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Outbound New AA BT 2020\MONITORING PL 2020\Maret\"/>
    </mc:Choice>
  </mc:AlternateContent>
  <bookViews>
    <workbookView xWindow="0" yWindow="0" windowWidth="15360" windowHeight="7365"/>
  </bookViews>
  <sheets>
    <sheet name="AA &amp; ST 2020" sheetId="1" r:id="rId1"/>
    <sheet name="Pending Status ZTM031" sheetId="2" r:id="rId2"/>
    <sheet name="Marking" sheetId="4" r:id="rId3"/>
    <sheet name="SO Drop" sheetId="6" r:id="rId4"/>
    <sheet name="Summary" sheetId="5" r:id="rId5"/>
  </sheets>
  <externalReferences>
    <externalReference r:id="rId6"/>
  </externalReferences>
  <definedNames>
    <definedName name="_xlnm._FilterDatabase" localSheetId="0" hidden="1">'AA &amp; ST 2020'!$A$4:$AB$3077</definedName>
    <definedName name="_xlnm._FilterDatabase" localSheetId="1" hidden="1">'Pending Status ZTM031'!$A$2:$AN$4388</definedName>
    <definedName name="_xlnm._FilterDatabase" localSheetId="4" hidden="1">Summary!$H$2:$L$8</definedName>
    <definedName name="_xlnm.Print_Area" localSheetId="0">'AA &amp; ST 2020'!$C$515:$C$534</definedName>
    <definedName name="_xlnm.Print_Area" localSheetId="2">Marking!$A$2021:$H$2027</definedName>
    <definedName name="_xlnm.Print_Area" localSheetId="3">'SO Drop'!$B$55:$H$64</definedName>
    <definedName name="_xlnm.Print_Area" localSheetId="4">Summary!$H$1:$L$30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773" i="1" l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A1323" i="2" l="1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E1765" i="1" s="1"/>
  <c r="A1763" i="2"/>
  <c r="A1764" i="2"/>
  <c r="A1765" i="2"/>
  <c r="A1766" i="2"/>
  <c r="E1769" i="1" s="1"/>
  <c r="A1767" i="2"/>
  <c r="E1770" i="1" s="1"/>
  <c r="A1768" i="2"/>
  <c r="E1771" i="1" s="1"/>
  <c r="A1769" i="2"/>
  <c r="E1772" i="1" s="1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E1768" i="1" l="1"/>
  <c r="E1767" i="1"/>
  <c r="E1766" i="1"/>
  <c r="E1761" i="1"/>
  <c r="E1749" i="1"/>
  <c r="E1737" i="1"/>
  <c r="E1733" i="1"/>
  <c r="E1764" i="1"/>
  <c r="E1760" i="1"/>
  <c r="E1756" i="1"/>
  <c r="E1752" i="1"/>
  <c r="E1748" i="1"/>
  <c r="E1744" i="1"/>
  <c r="E1740" i="1"/>
  <c r="E1736" i="1"/>
  <c r="E1757" i="1"/>
  <c r="E1745" i="1"/>
  <c r="E1725" i="1"/>
  <c r="E1763" i="1"/>
  <c r="E1759" i="1"/>
  <c r="E1755" i="1"/>
  <c r="E1751" i="1"/>
  <c r="E1747" i="1"/>
  <c r="E1743" i="1"/>
  <c r="E1739" i="1"/>
  <c r="E1735" i="1"/>
  <c r="E1753" i="1"/>
  <c r="E1741" i="1"/>
  <c r="E1729" i="1"/>
  <c r="E1762" i="1"/>
  <c r="E1758" i="1"/>
  <c r="E1754" i="1"/>
  <c r="E1750" i="1"/>
  <c r="E1746" i="1"/>
  <c r="E1742" i="1"/>
  <c r="E1738" i="1"/>
  <c r="E1734" i="1"/>
  <c r="E1721" i="1"/>
  <c r="E1709" i="1"/>
  <c r="E1697" i="1"/>
  <c r="E1677" i="1"/>
  <c r="E1673" i="1"/>
  <c r="E1657" i="1"/>
  <c r="E1649" i="1"/>
  <c r="E1633" i="1"/>
  <c r="E1625" i="1"/>
  <c r="E1609" i="1"/>
  <c r="E1597" i="1"/>
  <c r="E1589" i="1"/>
  <c r="E1569" i="1"/>
  <c r="E1561" i="1"/>
  <c r="E1553" i="1"/>
  <c r="E1537" i="1"/>
  <c r="E1529" i="1"/>
  <c r="E1517" i="1"/>
  <c r="E1497" i="1"/>
  <c r="E1493" i="1"/>
  <c r="E1481" i="1"/>
  <c r="E1461" i="1"/>
  <c r="E1449" i="1"/>
  <c r="E1445" i="1"/>
  <c r="E1433" i="1"/>
  <c r="E1417" i="1"/>
  <c r="E1401" i="1"/>
  <c r="E1397" i="1"/>
  <c r="E1385" i="1"/>
  <c r="E1373" i="1"/>
  <c r="E1357" i="1"/>
  <c r="E1329" i="1"/>
  <c r="E1732" i="1"/>
  <c r="E1728" i="1"/>
  <c r="E1724" i="1"/>
  <c r="E1720" i="1"/>
  <c r="E1716" i="1"/>
  <c r="E1712" i="1"/>
  <c r="E1708" i="1"/>
  <c r="E1704" i="1"/>
  <c r="E1700" i="1"/>
  <c r="E1696" i="1"/>
  <c r="E1692" i="1"/>
  <c r="E1688" i="1"/>
  <c r="E1684" i="1"/>
  <c r="E1680" i="1"/>
  <c r="E1676" i="1"/>
  <c r="E1672" i="1"/>
  <c r="E1668" i="1"/>
  <c r="E1664" i="1"/>
  <c r="E1660" i="1"/>
  <c r="E1656" i="1"/>
  <c r="E1652" i="1"/>
  <c r="E1648" i="1"/>
  <c r="E1644" i="1"/>
  <c r="E1640" i="1"/>
  <c r="E1636" i="1"/>
  <c r="E1632" i="1"/>
  <c r="E1628" i="1"/>
  <c r="E1624" i="1"/>
  <c r="E1620" i="1"/>
  <c r="E1616" i="1"/>
  <c r="E1612" i="1"/>
  <c r="E1608" i="1"/>
  <c r="E1604" i="1"/>
  <c r="E1600" i="1"/>
  <c r="E1596" i="1"/>
  <c r="E1592" i="1"/>
  <c r="E1588" i="1"/>
  <c r="E1584" i="1"/>
  <c r="E1580" i="1"/>
  <c r="E1576" i="1"/>
  <c r="E1572" i="1"/>
  <c r="E1568" i="1"/>
  <c r="E1564" i="1"/>
  <c r="E1560" i="1"/>
  <c r="E1556" i="1"/>
  <c r="E1552" i="1"/>
  <c r="E1548" i="1"/>
  <c r="E1544" i="1"/>
  <c r="E1540" i="1"/>
  <c r="E1536" i="1"/>
  <c r="E1532" i="1"/>
  <c r="E1528" i="1"/>
  <c r="E1524" i="1"/>
  <c r="E1520" i="1"/>
  <c r="E1516" i="1"/>
  <c r="E1512" i="1"/>
  <c r="E1508" i="1"/>
  <c r="E1504" i="1"/>
  <c r="E1500" i="1"/>
  <c r="E1496" i="1"/>
  <c r="E1492" i="1"/>
  <c r="E1488" i="1"/>
  <c r="E1484" i="1"/>
  <c r="E1480" i="1"/>
  <c r="E1476" i="1"/>
  <c r="E1472" i="1"/>
  <c r="E1468" i="1"/>
  <c r="E1464" i="1"/>
  <c r="E1460" i="1"/>
  <c r="E1456" i="1"/>
  <c r="E1452" i="1"/>
  <c r="E1448" i="1"/>
  <c r="E1444" i="1"/>
  <c r="E1440" i="1"/>
  <c r="E1436" i="1"/>
  <c r="E1432" i="1"/>
  <c r="E1428" i="1"/>
  <c r="E1424" i="1"/>
  <c r="E1420" i="1"/>
  <c r="E1416" i="1"/>
  <c r="E1412" i="1"/>
  <c r="E1408" i="1"/>
  <c r="E1404" i="1"/>
  <c r="E1400" i="1"/>
  <c r="E1396" i="1"/>
  <c r="E1392" i="1"/>
  <c r="E1388" i="1"/>
  <c r="E1384" i="1"/>
  <c r="E1380" i="1"/>
  <c r="E1376" i="1"/>
  <c r="E1372" i="1"/>
  <c r="E1368" i="1"/>
  <c r="E1364" i="1"/>
  <c r="E1360" i="1"/>
  <c r="E1356" i="1"/>
  <c r="E1352" i="1"/>
  <c r="E1348" i="1"/>
  <c r="E1344" i="1"/>
  <c r="E1340" i="1"/>
  <c r="E1336" i="1"/>
  <c r="E1332" i="1"/>
  <c r="E1328" i="1"/>
  <c r="E1717" i="1"/>
  <c r="E1701" i="1"/>
  <c r="E1693" i="1"/>
  <c r="E1681" i="1"/>
  <c r="E1669" i="1"/>
  <c r="E1661" i="1"/>
  <c r="E1645" i="1"/>
  <c r="E1629" i="1"/>
  <c r="E1621" i="1"/>
  <c r="E1605" i="1"/>
  <c r="E1601" i="1"/>
  <c r="E1581" i="1"/>
  <c r="E1577" i="1"/>
  <c r="E1557" i="1"/>
  <c r="E1549" i="1"/>
  <c r="E1533" i="1"/>
  <c r="E1525" i="1"/>
  <c r="E1509" i="1"/>
  <c r="E1505" i="1"/>
  <c r="E1485" i="1"/>
  <c r="E1477" i="1"/>
  <c r="E1469" i="1"/>
  <c r="E1453" i="1"/>
  <c r="E1437" i="1"/>
  <c r="E1425" i="1"/>
  <c r="E1421" i="1"/>
  <c r="E1409" i="1"/>
  <c r="E1389" i="1"/>
  <c r="E1377" i="1"/>
  <c r="E1365" i="1"/>
  <c r="E1349" i="1"/>
  <c r="E1345" i="1"/>
  <c r="E1333" i="1"/>
  <c r="E1731" i="1"/>
  <c r="E1727" i="1"/>
  <c r="E1723" i="1"/>
  <c r="E1719" i="1"/>
  <c r="E1715" i="1"/>
  <c r="E1711" i="1"/>
  <c r="E1707" i="1"/>
  <c r="E1703" i="1"/>
  <c r="E1699" i="1"/>
  <c r="E1695" i="1"/>
  <c r="E1691" i="1"/>
  <c r="E1687" i="1"/>
  <c r="E1683" i="1"/>
  <c r="E1679" i="1"/>
  <c r="E1675" i="1"/>
  <c r="E1671" i="1"/>
  <c r="E1667" i="1"/>
  <c r="E1663" i="1"/>
  <c r="E1659" i="1"/>
  <c r="E1655" i="1"/>
  <c r="E1651" i="1"/>
  <c r="E1647" i="1"/>
  <c r="E1643" i="1"/>
  <c r="E1639" i="1"/>
  <c r="E1635" i="1"/>
  <c r="E1631" i="1"/>
  <c r="E1627" i="1"/>
  <c r="E1623" i="1"/>
  <c r="E1619" i="1"/>
  <c r="E1615" i="1"/>
  <c r="E1611" i="1"/>
  <c r="E1607" i="1"/>
  <c r="E1603" i="1"/>
  <c r="E1599" i="1"/>
  <c r="E1595" i="1"/>
  <c r="E1591" i="1"/>
  <c r="E1587" i="1"/>
  <c r="E1583" i="1"/>
  <c r="E1579" i="1"/>
  <c r="E1575" i="1"/>
  <c r="E1571" i="1"/>
  <c r="E1567" i="1"/>
  <c r="E1563" i="1"/>
  <c r="E1559" i="1"/>
  <c r="E1555" i="1"/>
  <c r="E1551" i="1"/>
  <c r="E1547" i="1"/>
  <c r="E1543" i="1"/>
  <c r="E1539" i="1"/>
  <c r="E1535" i="1"/>
  <c r="E1531" i="1"/>
  <c r="E1527" i="1"/>
  <c r="E1523" i="1"/>
  <c r="E1519" i="1"/>
  <c r="E1515" i="1"/>
  <c r="E1511" i="1"/>
  <c r="E1507" i="1"/>
  <c r="E1503" i="1"/>
  <c r="E1499" i="1"/>
  <c r="E1495" i="1"/>
  <c r="E1491" i="1"/>
  <c r="E1487" i="1"/>
  <c r="E1483" i="1"/>
  <c r="E1479" i="1"/>
  <c r="E1475" i="1"/>
  <c r="E1471" i="1"/>
  <c r="E1467" i="1"/>
  <c r="E1463" i="1"/>
  <c r="E1459" i="1"/>
  <c r="E1455" i="1"/>
  <c r="E1451" i="1"/>
  <c r="E1447" i="1"/>
  <c r="E1443" i="1"/>
  <c r="E1439" i="1"/>
  <c r="E1435" i="1"/>
  <c r="E1431" i="1"/>
  <c r="E1427" i="1"/>
  <c r="E1423" i="1"/>
  <c r="E1419" i="1"/>
  <c r="E1415" i="1"/>
  <c r="E1411" i="1"/>
  <c r="E1407" i="1"/>
  <c r="E1403" i="1"/>
  <c r="E1399" i="1"/>
  <c r="E1395" i="1"/>
  <c r="E1391" i="1"/>
  <c r="E1387" i="1"/>
  <c r="E1383" i="1"/>
  <c r="E1379" i="1"/>
  <c r="E1375" i="1"/>
  <c r="E1371" i="1"/>
  <c r="E1367" i="1"/>
  <c r="E1363" i="1"/>
  <c r="E1359" i="1"/>
  <c r="E1355" i="1"/>
  <c r="E1351" i="1"/>
  <c r="E1347" i="1"/>
  <c r="E1343" i="1"/>
  <c r="E1339" i="1"/>
  <c r="E1335" i="1"/>
  <c r="E1331" i="1"/>
  <c r="E1327" i="1"/>
  <c r="E1713" i="1"/>
  <c r="E1705" i="1"/>
  <c r="E1689" i="1"/>
  <c r="E1685" i="1"/>
  <c r="E1665" i="1"/>
  <c r="E1653" i="1"/>
  <c r="E1641" i="1"/>
  <c r="E1637" i="1"/>
  <c r="E1617" i="1"/>
  <c r="E1613" i="1"/>
  <c r="E1593" i="1"/>
  <c r="E1585" i="1"/>
  <c r="E1573" i="1"/>
  <c r="E1565" i="1"/>
  <c r="E1545" i="1"/>
  <c r="E1541" i="1"/>
  <c r="E1521" i="1"/>
  <c r="E1513" i="1"/>
  <c r="E1501" i="1"/>
  <c r="E1489" i="1"/>
  <c r="E1473" i="1"/>
  <c r="E1465" i="1"/>
  <c r="E1457" i="1"/>
  <c r="E1441" i="1"/>
  <c r="E1429" i="1"/>
  <c r="E1413" i="1"/>
  <c r="E1405" i="1"/>
  <c r="E1393" i="1"/>
  <c r="E1381" i="1"/>
  <c r="E1369" i="1"/>
  <c r="E1361" i="1"/>
  <c r="E1353" i="1"/>
  <c r="E1341" i="1"/>
  <c r="E1337" i="1"/>
  <c r="E1730" i="1"/>
  <c r="E1726" i="1"/>
  <c r="E1722" i="1"/>
  <c r="E1718" i="1"/>
  <c r="E1714" i="1"/>
  <c r="E1710" i="1"/>
  <c r="E1706" i="1"/>
  <c r="E1702" i="1"/>
  <c r="E1698" i="1"/>
  <c r="E1694" i="1"/>
  <c r="E1690" i="1"/>
  <c r="E1686" i="1"/>
  <c r="E1682" i="1"/>
  <c r="E1678" i="1"/>
  <c r="E1674" i="1"/>
  <c r="E1670" i="1"/>
  <c r="E1666" i="1"/>
  <c r="E1662" i="1"/>
  <c r="E1658" i="1"/>
  <c r="E1654" i="1"/>
  <c r="E1650" i="1"/>
  <c r="E1646" i="1"/>
  <c r="E1642" i="1"/>
  <c r="E1638" i="1"/>
  <c r="E1634" i="1"/>
  <c r="E1630" i="1"/>
  <c r="E1626" i="1"/>
  <c r="E1622" i="1"/>
  <c r="E1618" i="1"/>
  <c r="E1614" i="1"/>
  <c r="E1610" i="1"/>
  <c r="E1606" i="1"/>
  <c r="E1602" i="1"/>
  <c r="E1598" i="1"/>
  <c r="E1594" i="1"/>
  <c r="E1590" i="1"/>
  <c r="E1586" i="1"/>
  <c r="E1582" i="1"/>
  <c r="E1578" i="1"/>
  <c r="E1574" i="1"/>
  <c r="E1570" i="1"/>
  <c r="E1566" i="1"/>
  <c r="E1562" i="1"/>
  <c r="E1558" i="1"/>
  <c r="E1554" i="1"/>
  <c r="E1550" i="1"/>
  <c r="E1546" i="1"/>
  <c r="E1542" i="1"/>
  <c r="E1538" i="1"/>
  <c r="E1534" i="1"/>
  <c r="E1530" i="1"/>
  <c r="E1526" i="1"/>
  <c r="E1522" i="1"/>
  <c r="E1518" i="1"/>
  <c r="E1514" i="1"/>
  <c r="E1510" i="1"/>
  <c r="E1506" i="1"/>
  <c r="E1502" i="1"/>
  <c r="E1498" i="1"/>
  <c r="E1494" i="1"/>
  <c r="E1490" i="1"/>
  <c r="E1486" i="1"/>
  <c r="E1482" i="1"/>
  <c r="E1478" i="1"/>
  <c r="E1474" i="1"/>
  <c r="E1470" i="1"/>
  <c r="E1466" i="1"/>
  <c r="E1462" i="1"/>
  <c r="E1458" i="1"/>
  <c r="E1454" i="1"/>
  <c r="E1450" i="1"/>
  <c r="E1446" i="1"/>
  <c r="E1442" i="1"/>
  <c r="E1438" i="1"/>
  <c r="E1434" i="1"/>
  <c r="E1430" i="1"/>
  <c r="E1426" i="1"/>
  <c r="E1422" i="1"/>
  <c r="E1418" i="1"/>
  <c r="E1414" i="1"/>
  <c r="E1410" i="1"/>
  <c r="E1406" i="1"/>
  <c r="E1402" i="1"/>
  <c r="E1398" i="1"/>
  <c r="E1394" i="1"/>
  <c r="E1390" i="1"/>
  <c r="E1386" i="1"/>
  <c r="E1382" i="1"/>
  <c r="E1378" i="1"/>
  <c r="E1374" i="1"/>
  <c r="E1370" i="1"/>
  <c r="E1366" i="1"/>
  <c r="E1362" i="1"/>
  <c r="E1358" i="1"/>
  <c r="E1354" i="1"/>
  <c r="E1350" i="1"/>
  <c r="E1346" i="1"/>
  <c r="E1342" i="1"/>
  <c r="E1338" i="1"/>
  <c r="E1334" i="1"/>
  <c r="E1330" i="1"/>
  <c r="E1326" i="1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E1325" i="1" s="1"/>
  <c r="E1324" i="1" l="1"/>
  <c r="E1320" i="1"/>
  <c r="E1312" i="1"/>
  <c r="E1304" i="1"/>
  <c r="E1284" i="1"/>
  <c r="E1272" i="1"/>
  <c r="E1260" i="1"/>
  <c r="E1252" i="1"/>
  <c r="E1244" i="1"/>
  <c r="E1236" i="1"/>
  <c r="E1228" i="1"/>
  <c r="E1224" i="1"/>
  <c r="E1220" i="1"/>
  <c r="E1216" i="1"/>
  <c r="E1323" i="1"/>
  <c r="E1319" i="1"/>
  <c r="E1315" i="1"/>
  <c r="E1311" i="1"/>
  <c r="E1307" i="1"/>
  <c r="E1303" i="1"/>
  <c r="E1299" i="1"/>
  <c r="E1295" i="1"/>
  <c r="E1291" i="1"/>
  <c r="E1287" i="1"/>
  <c r="E1283" i="1"/>
  <c r="E1279" i="1"/>
  <c r="E1275" i="1"/>
  <c r="E1271" i="1"/>
  <c r="E1267" i="1"/>
  <c r="E1263" i="1"/>
  <c r="E1259" i="1"/>
  <c r="E1255" i="1"/>
  <c r="E1251" i="1"/>
  <c r="E1247" i="1"/>
  <c r="E1243" i="1"/>
  <c r="E1239" i="1"/>
  <c r="E1235" i="1"/>
  <c r="E1231" i="1"/>
  <c r="E1227" i="1"/>
  <c r="E1223" i="1"/>
  <c r="E1219" i="1"/>
  <c r="E1215" i="1"/>
  <c r="E1308" i="1"/>
  <c r="E1300" i="1"/>
  <c r="E1292" i="1"/>
  <c r="E1280" i="1"/>
  <c r="E1268" i="1"/>
  <c r="E1256" i="1"/>
  <c r="E1322" i="1"/>
  <c r="E1318" i="1"/>
  <c r="E1314" i="1"/>
  <c r="E1310" i="1"/>
  <c r="E1306" i="1"/>
  <c r="E1302" i="1"/>
  <c r="E1298" i="1"/>
  <c r="E1294" i="1"/>
  <c r="E1290" i="1"/>
  <c r="E1286" i="1"/>
  <c r="E1282" i="1"/>
  <c r="E1278" i="1"/>
  <c r="E1274" i="1"/>
  <c r="E1270" i="1"/>
  <c r="E1266" i="1"/>
  <c r="E1262" i="1"/>
  <c r="E1258" i="1"/>
  <c r="E1254" i="1"/>
  <c r="E1250" i="1"/>
  <c r="E1246" i="1"/>
  <c r="E1242" i="1"/>
  <c r="E1238" i="1"/>
  <c r="E1234" i="1"/>
  <c r="E1230" i="1"/>
  <c r="E1226" i="1"/>
  <c r="E1222" i="1"/>
  <c r="E1218" i="1"/>
  <c r="E1214" i="1"/>
  <c r="E1316" i="1"/>
  <c r="E1296" i="1"/>
  <c r="E1288" i="1"/>
  <c r="E1276" i="1"/>
  <c r="E1264" i="1"/>
  <c r="E1248" i="1"/>
  <c r="E1240" i="1"/>
  <c r="E1232" i="1"/>
  <c r="E1321" i="1"/>
  <c r="E1317" i="1"/>
  <c r="E1313" i="1"/>
  <c r="E1309" i="1"/>
  <c r="E1305" i="1"/>
  <c r="E1301" i="1"/>
  <c r="E1297" i="1"/>
  <c r="E1293" i="1"/>
  <c r="E1289" i="1"/>
  <c r="E1285" i="1"/>
  <c r="E1281" i="1"/>
  <c r="E1277" i="1"/>
  <c r="E1273" i="1"/>
  <c r="E1269" i="1"/>
  <c r="E1265" i="1"/>
  <c r="E1261" i="1"/>
  <c r="E1257" i="1"/>
  <c r="E1253" i="1"/>
  <c r="E1249" i="1"/>
  <c r="E1245" i="1"/>
  <c r="E1241" i="1"/>
  <c r="E1237" i="1"/>
  <c r="E1233" i="1"/>
  <c r="E1229" i="1"/>
  <c r="E1225" i="1"/>
  <c r="E1221" i="1"/>
  <c r="E1217" i="1"/>
  <c r="AA1233" i="1"/>
  <c r="Z1233" i="1"/>
  <c r="AA1225" i="1"/>
  <c r="Z1225" i="1"/>
  <c r="AA1217" i="1"/>
  <c r="Z1217" i="1"/>
  <c r="Z1236" i="1"/>
  <c r="AA1236" i="1"/>
  <c r="Z1232" i="1"/>
  <c r="AA1232" i="1"/>
  <c r="Z1228" i="1"/>
  <c r="AA1228" i="1"/>
  <c r="Z1224" i="1"/>
  <c r="AA1224" i="1"/>
  <c r="Z1220" i="1"/>
  <c r="AA1220" i="1"/>
  <c r="Z1216" i="1"/>
  <c r="AA1216" i="1"/>
  <c r="AA1237" i="1"/>
  <c r="Z1237" i="1"/>
  <c r="AA1229" i="1"/>
  <c r="Z1229" i="1"/>
  <c r="AA1221" i="1"/>
  <c r="Z1221" i="1"/>
  <c r="AA1235" i="1"/>
  <c r="Z1235" i="1"/>
  <c r="AA1231" i="1"/>
  <c r="Z1231" i="1"/>
  <c r="AA1227" i="1"/>
  <c r="Z1227" i="1"/>
  <c r="AA1223" i="1"/>
  <c r="Z1223" i="1"/>
  <c r="AA1219" i="1"/>
  <c r="Z1219" i="1"/>
  <c r="AA1215" i="1"/>
  <c r="Z1215" i="1"/>
  <c r="AA1234" i="1"/>
  <c r="Z1234" i="1"/>
  <c r="AA1230" i="1"/>
  <c r="Z1230" i="1"/>
  <c r="AA1226" i="1"/>
  <c r="Z1226" i="1"/>
  <c r="AA1222" i="1"/>
  <c r="Z1222" i="1"/>
  <c r="AA1218" i="1"/>
  <c r="Z1218" i="1"/>
  <c r="AA1214" i="1"/>
  <c r="Z1214" i="1"/>
  <c r="Y1237" i="1"/>
  <c r="B1237" i="1"/>
  <c r="Y1233" i="1"/>
  <c r="B1233" i="1"/>
  <c r="Y1229" i="1"/>
  <c r="B1229" i="1"/>
  <c r="Y1225" i="1"/>
  <c r="B1225" i="1"/>
  <c r="Y1221" i="1"/>
  <c r="B1221" i="1"/>
  <c r="Y1217" i="1"/>
  <c r="B1217" i="1"/>
  <c r="Y1236" i="1"/>
  <c r="B1236" i="1"/>
  <c r="Y1232" i="1"/>
  <c r="B1232" i="1"/>
  <c r="Y1228" i="1"/>
  <c r="B1228" i="1"/>
  <c r="Y1224" i="1"/>
  <c r="B1224" i="1"/>
  <c r="Y1220" i="1"/>
  <c r="B1220" i="1"/>
  <c r="Y1216" i="1"/>
  <c r="B1216" i="1"/>
  <c r="Y1235" i="1"/>
  <c r="B1235" i="1"/>
  <c r="Y1231" i="1"/>
  <c r="B1231" i="1"/>
  <c r="Y1227" i="1"/>
  <c r="B1227" i="1"/>
  <c r="Y1223" i="1"/>
  <c r="B1223" i="1"/>
  <c r="Y1219" i="1"/>
  <c r="B1219" i="1"/>
  <c r="Y1215" i="1"/>
  <c r="B1215" i="1"/>
  <c r="B1238" i="1"/>
  <c r="Y1234" i="1"/>
  <c r="B1234" i="1"/>
  <c r="Y1230" i="1"/>
  <c r="B1230" i="1"/>
  <c r="Y1226" i="1"/>
  <c r="B1226" i="1"/>
  <c r="Y1222" i="1"/>
  <c r="B1222" i="1"/>
  <c r="Y1218" i="1"/>
  <c r="B1218" i="1"/>
  <c r="Y1214" i="1"/>
  <c r="B1214" i="1"/>
  <c r="F1237" i="1"/>
  <c r="D1237" i="1"/>
  <c r="F1233" i="1"/>
  <c r="D1233" i="1"/>
  <c r="F1229" i="1"/>
  <c r="D1229" i="1"/>
  <c r="F1225" i="1"/>
  <c r="D1225" i="1"/>
  <c r="F1221" i="1"/>
  <c r="D1221" i="1"/>
  <c r="F1217" i="1"/>
  <c r="D1217" i="1"/>
  <c r="F1236" i="1"/>
  <c r="D1236" i="1"/>
  <c r="F1232" i="1"/>
  <c r="D1232" i="1"/>
  <c r="F1228" i="1"/>
  <c r="D1228" i="1"/>
  <c r="F1224" i="1"/>
  <c r="D1224" i="1"/>
  <c r="F1220" i="1"/>
  <c r="D1220" i="1"/>
  <c r="F1216" i="1"/>
  <c r="D1216" i="1"/>
  <c r="F1235" i="1"/>
  <c r="D1235" i="1"/>
  <c r="F1231" i="1"/>
  <c r="D1231" i="1"/>
  <c r="F1227" i="1"/>
  <c r="D1227" i="1"/>
  <c r="F1223" i="1"/>
  <c r="D1223" i="1"/>
  <c r="F1219" i="1"/>
  <c r="D1219" i="1"/>
  <c r="F1215" i="1"/>
  <c r="D1215" i="1"/>
  <c r="F1238" i="1"/>
  <c r="D1238" i="1"/>
  <c r="F1234" i="1"/>
  <c r="D1234" i="1"/>
  <c r="F1230" i="1"/>
  <c r="D1230" i="1"/>
  <c r="F1226" i="1"/>
  <c r="D1226" i="1"/>
  <c r="F1222" i="1"/>
  <c r="D1222" i="1"/>
  <c r="F1218" i="1"/>
  <c r="D1218" i="1"/>
  <c r="F1214" i="1"/>
  <c r="D1214" i="1"/>
  <c r="X1233" i="1"/>
  <c r="X1225" i="1"/>
  <c r="X1236" i="1"/>
  <c r="X1232" i="1"/>
  <c r="X1228" i="1"/>
  <c r="X1224" i="1"/>
  <c r="X1220" i="1"/>
  <c r="X1216" i="1"/>
  <c r="X1229" i="1"/>
  <c r="X1221" i="1"/>
  <c r="X1235" i="1"/>
  <c r="X1231" i="1"/>
  <c r="X1227" i="1"/>
  <c r="X1223" i="1"/>
  <c r="X1219" i="1"/>
  <c r="X1215" i="1"/>
  <c r="X1237" i="1"/>
  <c r="X1217" i="1"/>
  <c r="X1234" i="1"/>
  <c r="X1230" i="1"/>
  <c r="X1226" i="1"/>
  <c r="X1222" i="1"/>
  <c r="X1218" i="1"/>
  <c r="X1214" i="1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E1213" i="1" s="1"/>
  <c r="E1212" i="1" l="1"/>
  <c r="E1211" i="1"/>
  <c r="E1210" i="1"/>
  <c r="E1066" i="1"/>
  <c r="E1202" i="1"/>
  <c r="E1186" i="1"/>
  <c r="E1178" i="1"/>
  <c r="E1166" i="1"/>
  <c r="E1154" i="1"/>
  <c r="E1138" i="1"/>
  <c r="E1126" i="1"/>
  <c r="E1114" i="1"/>
  <c r="E1106" i="1"/>
  <c r="E1098" i="1"/>
  <c r="E1078" i="1"/>
  <c r="E1054" i="1"/>
  <c r="E1198" i="1"/>
  <c r="E1194" i="1"/>
  <c r="E1182" i="1"/>
  <c r="E1162" i="1"/>
  <c r="E1150" i="1"/>
  <c r="E1142" i="1"/>
  <c r="E1130" i="1"/>
  <c r="E1118" i="1"/>
  <c r="E1110" i="1"/>
  <c r="E1094" i="1"/>
  <c r="E1082" i="1"/>
  <c r="E1070" i="1"/>
  <c r="E1058" i="1"/>
  <c r="E1206" i="1"/>
  <c r="E1190" i="1"/>
  <c r="E1174" i="1"/>
  <c r="E1170" i="1"/>
  <c r="E1158" i="1"/>
  <c r="E1146" i="1"/>
  <c r="E1134" i="1"/>
  <c r="E1122" i="1"/>
  <c r="E1102" i="1"/>
  <c r="E1090" i="1"/>
  <c r="E1086" i="1"/>
  <c r="E1074" i="1"/>
  <c r="E1062" i="1"/>
  <c r="E1038" i="1"/>
  <c r="E1026" i="1"/>
  <c r="E1010" i="1"/>
  <c r="E1006" i="1"/>
  <c r="E994" i="1"/>
  <c r="E978" i="1"/>
  <c r="E970" i="1"/>
  <c r="E954" i="1"/>
  <c r="E938" i="1"/>
  <c r="E934" i="1"/>
  <c r="E922" i="1"/>
  <c r="E906" i="1"/>
  <c r="E898" i="1"/>
  <c r="E878" i="1"/>
  <c r="E874" i="1"/>
  <c r="E862" i="1"/>
  <c r="E850" i="1"/>
  <c r="E830" i="1"/>
  <c r="E826" i="1"/>
  <c r="E814" i="1"/>
  <c r="E802" i="1"/>
  <c r="E790" i="1"/>
  <c r="E770" i="1"/>
  <c r="E766" i="1"/>
  <c r="E754" i="1"/>
  <c r="E742" i="1"/>
  <c r="E722" i="1"/>
  <c r="E718" i="1"/>
  <c r="E698" i="1"/>
  <c r="E694" i="1"/>
  <c r="E674" i="1"/>
  <c r="E670" i="1"/>
  <c r="E658" i="1"/>
  <c r="E646" i="1"/>
  <c r="E630" i="1"/>
  <c r="E622" i="1"/>
  <c r="E606" i="1"/>
  <c r="E590" i="1"/>
  <c r="E578" i="1"/>
  <c r="E574" i="1"/>
  <c r="E562" i="1"/>
  <c r="E550" i="1"/>
  <c r="E530" i="1"/>
  <c r="E526" i="1"/>
  <c r="E510" i="1"/>
  <c r="E502" i="1"/>
  <c r="E486" i="1"/>
  <c r="E478" i="1"/>
  <c r="E466" i="1"/>
  <c r="E454" i="1"/>
  <c r="E434" i="1"/>
  <c r="E430" i="1"/>
  <c r="E418" i="1"/>
  <c r="E398" i="1"/>
  <c r="E394" i="1"/>
  <c r="E374" i="1"/>
  <c r="E370" i="1"/>
  <c r="E358" i="1"/>
  <c r="E346" i="1"/>
  <c r="E334" i="1"/>
  <c r="E322" i="1"/>
  <c r="E310" i="1"/>
  <c r="E298" i="1"/>
  <c r="E286" i="1"/>
  <c r="E274" i="1"/>
  <c r="E258" i="1"/>
  <c r="E246" i="1"/>
  <c r="E230" i="1"/>
  <c r="E226" i="1"/>
  <c r="E214" i="1"/>
  <c r="E198" i="1"/>
  <c r="E182" i="1"/>
  <c r="E170" i="1"/>
  <c r="E158" i="1"/>
  <c r="E154" i="1"/>
  <c r="E1209" i="1"/>
  <c r="E1205" i="1"/>
  <c r="E1201" i="1"/>
  <c r="E1197" i="1"/>
  <c r="E1193" i="1"/>
  <c r="E1189" i="1"/>
  <c r="E1185" i="1"/>
  <c r="E1181" i="1"/>
  <c r="E1177" i="1"/>
  <c r="E1173" i="1"/>
  <c r="E1169" i="1"/>
  <c r="E1165" i="1"/>
  <c r="E1161" i="1"/>
  <c r="E1157" i="1"/>
  <c r="E1153" i="1"/>
  <c r="E1149" i="1"/>
  <c r="E1145" i="1"/>
  <c r="E1141" i="1"/>
  <c r="E1137" i="1"/>
  <c r="E1133" i="1"/>
  <c r="E1129" i="1"/>
  <c r="E1125" i="1"/>
  <c r="E1121" i="1"/>
  <c r="E1117" i="1"/>
  <c r="E1113" i="1"/>
  <c r="E1109" i="1"/>
  <c r="E1105" i="1"/>
  <c r="E1101" i="1"/>
  <c r="E1097" i="1"/>
  <c r="E1093" i="1"/>
  <c r="E1089" i="1"/>
  <c r="E1085" i="1"/>
  <c r="E1081" i="1"/>
  <c r="E1077" i="1"/>
  <c r="E1073" i="1"/>
  <c r="E1069" i="1"/>
  <c r="E1065" i="1"/>
  <c r="E1061" i="1"/>
  <c r="E1057" i="1"/>
  <c r="E1053" i="1"/>
  <c r="E1049" i="1"/>
  <c r="E1045" i="1"/>
  <c r="E1041" i="1"/>
  <c r="E1037" i="1"/>
  <c r="E1033" i="1"/>
  <c r="E1029" i="1"/>
  <c r="E1025" i="1"/>
  <c r="E1021" i="1"/>
  <c r="E1017" i="1"/>
  <c r="E1013" i="1"/>
  <c r="E1009" i="1"/>
  <c r="E1005" i="1"/>
  <c r="E1001" i="1"/>
  <c r="E997" i="1"/>
  <c r="E993" i="1"/>
  <c r="E989" i="1"/>
  <c r="E985" i="1"/>
  <c r="E981" i="1"/>
  <c r="E977" i="1"/>
  <c r="E973" i="1"/>
  <c r="E969" i="1"/>
  <c r="E965" i="1"/>
  <c r="E961" i="1"/>
  <c r="E957" i="1"/>
  <c r="E953" i="1"/>
  <c r="E949" i="1"/>
  <c r="E945" i="1"/>
  <c r="E941" i="1"/>
  <c r="E937" i="1"/>
  <c r="E933" i="1"/>
  <c r="E929" i="1"/>
  <c r="E925" i="1"/>
  <c r="E921" i="1"/>
  <c r="E917" i="1"/>
  <c r="E913" i="1"/>
  <c r="E909" i="1"/>
  <c r="E905" i="1"/>
  <c r="E901" i="1"/>
  <c r="E897" i="1"/>
  <c r="E893" i="1"/>
  <c r="E889" i="1"/>
  <c r="E885" i="1"/>
  <c r="E881" i="1"/>
  <c r="E877" i="1"/>
  <c r="E873" i="1"/>
  <c r="E869" i="1"/>
  <c r="E865" i="1"/>
  <c r="E861" i="1"/>
  <c r="E857" i="1"/>
  <c r="E853" i="1"/>
  <c r="E849" i="1"/>
  <c r="E845" i="1"/>
  <c r="E841" i="1"/>
  <c r="E837" i="1"/>
  <c r="E833" i="1"/>
  <c r="E1046" i="1"/>
  <c r="E1034" i="1"/>
  <c r="E1022" i="1"/>
  <c r="E1018" i="1"/>
  <c r="E1002" i="1"/>
  <c r="E990" i="1"/>
  <c r="E982" i="1"/>
  <c r="E966" i="1"/>
  <c r="E950" i="1"/>
  <c r="E942" i="1"/>
  <c r="E926" i="1"/>
  <c r="E918" i="1"/>
  <c r="E902" i="1"/>
  <c r="E894" i="1"/>
  <c r="E882" i="1"/>
  <c r="E870" i="1"/>
  <c r="E858" i="1"/>
  <c r="E846" i="1"/>
  <c r="E838" i="1"/>
  <c r="E818" i="1"/>
  <c r="E810" i="1"/>
  <c r="E798" i="1"/>
  <c r="E786" i="1"/>
  <c r="E774" i="1"/>
  <c r="E762" i="1"/>
  <c r="E746" i="1"/>
  <c r="E734" i="1"/>
  <c r="E726" i="1"/>
  <c r="E714" i="1"/>
  <c r="E706" i="1"/>
  <c r="E690" i="1"/>
  <c r="E678" i="1"/>
  <c r="E666" i="1"/>
  <c r="E650" i="1"/>
  <c r="E638" i="1"/>
  <c r="E634" i="1"/>
  <c r="E618" i="1"/>
  <c r="E602" i="1"/>
  <c r="E594" i="1"/>
  <c r="E586" i="1"/>
  <c r="E570" i="1"/>
  <c r="E558" i="1"/>
  <c r="E542" i="1"/>
  <c r="E538" i="1"/>
  <c r="E518" i="1"/>
  <c r="E506" i="1"/>
  <c r="E494" i="1"/>
  <c r="E482" i="1"/>
  <c r="E470" i="1"/>
  <c r="E458" i="1"/>
  <c r="E450" i="1"/>
  <c r="E438" i="1"/>
  <c r="E422" i="1"/>
  <c r="E414" i="1"/>
  <c r="E402" i="1"/>
  <c r="E390" i="1"/>
  <c r="E382" i="1"/>
  <c r="E366" i="1"/>
  <c r="E350" i="1"/>
  <c r="E338" i="1"/>
  <c r="E330" i="1"/>
  <c r="E318" i="1"/>
  <c r="E302" i="1"/>
  <c r="E290" i="1"/>
  <c r="E278" i="1"/>
  <c r="E266" i="1"/>
  <c r="E254" i="1"/>
  <c r="E250" i="1"/>
  <c r="E234" i="1"/>
  <c r="E222" i="1"/>
  <c r="E210" i="1"/>
  <c r="E202" i="1"/>
  <c r="E186" i="1"/>
  <c r="E174" i="1"/>
  <c r="E162" i="1"/>
  <c r="E1208" i="1"/>
  <c r="E1204" i="1"/>
  <c r="E1200" i="1"/>
  <c r="E1196" i="1"/>
  <c r="E1192" i="1"/>
  <c r="E1188" i="1"/>
  <c r="E1184" i="1"/>
  <c r="E1180" i="1"/>
  <c r="E1176" i="1"/>
  <c r="E1172" i="1"/>
  <c r="E1168" i="1"/>
  <c r="E1164" i="1"/>
  <c r="E1160" i="1"/>
  <c r="E1156" i="1"/>
  <c r="E1152" i="1"/>
  <c r="E1148" i="1"/>
  <c r="E1144" i="1"/>
  <c r="E1140" i="1"/>
  <c r="E1136" i="1"/>
  <c r="E1132" i="1"/>
  <c r="E1128" i="1"/>
  <c r="E1124" i="1"/>
  <c r="E1120" i="1"/>
  <c r="E1116" i="1"/>
  <c r="E1112" i="1"/>
  <c r="E1108" i="1"/>
  <c r="E1104" i="1"/>
  <c r="E1100" i="1"/>
  <c r="E1096" i="1"/>
  <c r="E1092" i="1"/>
  <c r="E1088" i="1"/>
  <c r="E1084" i="1"/>
  <c r="E1080" i="1"/>
  <c r="E1076" i="1"/>
  <c r="E1072" i="1"/>
  <c r="E1068" i="1"/>
  <c r="E1064" i="1"/>
  <c r="E1060" i="1"/>
  <c r="E1056" i="1"/>
  <c r="E1052" i="1"/>
  <c r="E1048" i="1"/>
  <c r="E1044" i="1"/>
  <c r="E1040" i="1"/>
  <c r="E1036" i="1"/>
  <c r="E1032" i="1"/>
  <c r="E1028" i="1"/>
  <c r="E1024" i="1"/>
  <c r="E1020" i="1"/>
  <c r="E1016" i="1"/>
  <c r="E1012" i="1"/>
  <c r="E1008" i="1"/>
  <c r="E1004" i="1"/>
  <c r="E1000" i="1"/>
  <c r="E996" i="1"/>
  <c r="E992" i="1"/>
  <c r="E988" i="1"/>
  <c r="E984" i="1"/>
  <c r="E980" i="1"/>
  <c r="E976" i="1"/>
  <c r="E972" i="1"/>
  <c r="E968" i="1"/>
  <c r="E964" i="1"/>
  <c r="E960" i="1"/>
  <c r="E956" i="1"/>
  <c r="E952" i="1"/>
  <c r="E948" i="1"/>
  <c r="E944" i="1"/>
  <c r="E940" i="1"/>
  <c r="E936" i="1"/>
  <c r="E932" i="1"/>
  <c r="E928" i="1"/>
  <c r="E924" i="1"/>
  <c r="E920" i="1"/>
  <c r="E916" i="1"/>
  <c r="E912" i="1"/>
  <c r="E908" i="1"/>
  <c r="E904" i="1"/>
  <c r="E900" i="1"/>
  <c r="E896" i="1"/>
  <c r="E892" i="1"/>
  <c r="E888" i="1"/>
  <c r="E884" i="1"/>
  <c r="E880" i="1"/>
  <c r="E876" i="1"/>
  <c r="E872" i="1"/>
  <c r="E868" i="1"/>
  <c r="E864" i="1"/>
  <c r="E860" i="1"/>
  <c r="E856" i="1"/>
  <c r="E852" i="1"/>
  <c r="E848" i="1"/>
  <c r="E844" i="1"/>
  <c r="E840" i="1"/>
  <c r="E836" i="1"/>
  <c r="E832" i="1"/>
  <c r="E1050" i="1"/>
  <c r="E1042" i="1"/>
  <c r="E1030" i="1"/>
  <c r="E1014" i="1"/>
  <c r="E998" i="1"/>
  <c r="E986" i="1"/>
  <c r="E974" i="1"/>
  <c r="E962" i="1"/>
  <c r="E958" i="1"/>
  <c r="E946" i="1"/>
  <c r="E930" i="1"/>
  <c r="E914" i="1"/>
  <c r="E910" i="1"/>
  <c r="E890" i="1"/>
  <c r="E886" i="1"/>
  <c r="E866" i="1"/>
  <c r="E854" i="1"/>
  <c r="E842" i="1"/>
  <c r="E834" i="1"/>
  <c r="E822" i="1"/>
  <c r="E806" i="1"/>
  <c r="E794" i="1"/>
  <c r="E782" i="1"/>
  <c r="E778" i="1"/>
  <c r="E758" i="1"/>
  <c r="E750" i="1"/>
  <c r="E738" i="1"/>
  <c r="E730" i="1"/>
  <c r="E710" i="1"/>
  <c r="E702" i="1"/>
  <c r="E686" i="1"/>
  <c r="E682" i="1"/>
  <c r="E662" i="1"/>
  <c r="E654" i="1"/>
  <c r="E642" i="1"/>
  <c r="E626" i="1"/>
  <c r="E614" i="1"/>
  <c r="E610" i="1"/>
  <c r="E598" i="1"/>
  <c r="E582" i="1"/>
  <c r="E566" i="1"/>
  <c r="E554" i="1"/>
  <c r="E546" i="1"/>
  <c r="E534" i="1"/>
  <c r="E522" i="1"/>
  <c r="E514" i="1"/>
  <c r="E498" i="1"/>
  <c r="E490" i="1"/>
  <c r="E474" i="1"/>
  <c r="E462" i="1"/>
  <c r="E446" i="1"/>
  <c r="E442" i="1"/>
  <c r="E426" i="1"/>
  <c r="E410" i="1"/>
  <c r="E406" i="1"/>
  <c r="E386" i="1"/>
  <c r="E378" i="1"/>
  <c r="E362" i="1"/>
  <c r="E354" i="1"/>
  <c r="E342" i="1"/>
  <c r="E326" i="1"/>
  <c r="E314" i="1"/>
  <c r="E306" i="1"/>
  <c r="E294" i="1"/>
  <c r="E282" i="1"/>
  <c r="E270" i="1"/>
  <c r="E262" i="1"/>
  <c r="E242" i="1"/>
  <c r="E238" i="1"/>
  <c r="E218" i="1"/>
  <c r="E206" i="1"/>
  <c r="E194" i="1"/>
  <c r="E190" i="1"/>
  <c r="E178" i="1"/>
  <c r="E166" i="1"/>
  <c r="E1207" i="1"/>
  <c r="E1203" i="1"/>
  <c r="E1199" i="1"/>
  <c r="E1195" i="1"/>
  <c r="E1191" i="1"/>
  <c r="E1187" i="1"/>
  <c r="E1183" i="1"/>
  <c r="E1179" i="1"/>
  <c r="E1175" i="1"/>
  <c r="E1171" i="1"/>
  <c r="E1167" i="1"/>
  <c r="E1163" i="1"/>
  <c r="E1159" i="1"/>
  <c r="E1155" i="1"/>
  <c r="E1151" i="1"/>
  <c r="E1147" i="1"/>
  <c r="E1143" i="1"/>
  <c r="E1139" i="1"/>
  <c r="E1135" i="1"/>
  <c r="E1131" i="1"/>
  <c r="E1127" i="1"/>
  <c r="E1123" i="1"/>
  <c r="E1119" i="1"/>
  <c r="E1115" i="1"/>
  <c r="E1111" i="1"/>
  <c r="E1107" i="1"/>
  <c r="E1103" i="1"/>
  <c r="E1099" i="1"/>
  <c r="E1095" i="1"/>
  <c r="E1091" i="1"/>
  <c r="E1087" i="1"/>
  <c r="E1083" i="1"/>
  <c r="E1079" i="1"/>
  <c r="E1075" i="1"/>
  <c r="E1071" i="1"/>
  <c r="E1067" i="1"/>
  <c r="E1063" i="1"/>
  <c r="E1059" i="1"/>
  <c r="E1055" i="1"/>
  <c r="E1051" i="1"/>
  <c r="E1047" i="1"/>
  <c r="E1043" i="1"/>
  <c r="E1039" i="1"/>
  <c r="E1035" i="1"/>
  <c r="E1031" i="1"/>
  <c r="E1027" i="1"/>
  <c r="E1023" i="1"/>
  <c r="E1019" i="1"/>
  <c r="E1015" i="1"/>
  <c r="E1011" i="1"/>
  <c r="E1007" i="1"/>
  <c r="E1003" i="1"/>
  <c r="E999" i="1"/>
  <c r="E995" i="1"/>
  <c r="E991" i="1"/>
  <c r="E987" i="1"/>
  <c r="E983" i="1"/>
  <c r="E979" i="1"/>
  <c r="E975" i="1"/>
  <c r="E971" i="1"/>
  <c r="E967" i="1"/>
  <c r="E963" i="1"/>
  <c r="E959" i="1"/>
  <c r="E955" i="1"/>
  <c r="E951" i="1"/>
  <c r="E947" i="1"/>
  <c r="E943" i="1"/>
  <c r="E939" i="1"/>
  <c r="E935" i="1"/>
  <c r="E931" i="1"/>
  <c r="E927" i="1"/>
  <c r="E923" i="1"/>
  <c r="E919" i="1"/>
  <c r="E915" i="1"/>
  <c r="E911" i="1"/>
  <c r="E907" i="1"/>
  <c r="E903" i="1"/>
  <c r="E899" i="1"/>
  <c r="E895" i="1"/>
  <c r="E891" i="1"/>
  <c r="E887" i="1"/>
  <c r="E883" i="1"/>
  <c r="E879" i="1"/>
  <c r="E875" i="1"/>
  <c r="E871" i="1"/>
  <c r="E867" i="1"/>
  <c r="E863" i="1"/>
  <c r="E859" i="1"/>
  <c r="E855" i="1"/>
  <c r="E851" i="1"/>
  <c r="E847" i="1"/>
  <c r="E843" i="1"/>
  <c r="E839" i="1"/>
  <c r="E835" i="1"/>
  <c r="E831" i="1"/>
  <c r="E829" i="1"/>
  <c r="E825" i="1"/>
  <c r="E821" i="1"/>
  <c r="E817" i="1"/>
  <c r="E813" i="1"/>
  <c r="E809" i="1"/>
  <c r="E805" i="1"/>
  <c r="E801" i="1"/>
  <c r="E797" i="1"/>
  <c r="E793" i="1"/>
  <c r="E789" i="1"/>
  <c r="E785" i="1"/>
  <c r="E781" i="1"/>
  <c r="E777" i="1"/>
  <c r="E773" i="1"/>
  <c r="E769" i="1"/>
  <c r="E765" i="1"/>
  <c r="E761" i="1"/>
  <c r="E757" i="1"/>
  <c r="E753" i="1"/>
  <c r="E749" i="1"/>
  <c r="E745" i="1"/>
  <c r="E741" i="1"/>
  <c r="E737" i="1"/>
  <c r="E733" i="1"/>
  <c r="E729" i="1"/>
  <c r="E725" i="1"/>
  <c r="E721" i="1"/>
  <c r="E717" i="1"/>
  <c r="E713" i="1"/>
  <c r="E709" i="1"/>
  <c r="E705" i="1"/>
  <c r="E701" i="1"/>
  <c r="E697" i="1"/>
  <c r="E693" i="1"/>
  <c r="E689" i="1"/>
  <c r="E685" i="1"/>
  <c r="E681" i="1"/>
  <c r="E677" i="1"/>
  <c r="E673" i="1"/>
  <c r="E669" i="1"/>
  <c r="E665" i="1"/>
  <c r="E661" i="1"/>
  <c r="E657" i="1"/>
  <c r="E653" i="1"/>
  <c r="E649" i="1"/>
  <c r="E645" i="1"/>
  <c r="E641" i="1"/>
  <c r="E637" i="1"/>
  <c r="E633" i="1"/>
  <c r="E629" i="1"/>
  <c r="E625" i="1"/>
  <c r="E621" i="1"/>
  <c r="E617" i="1"/>
  <c r="E613" i="1"/>
  <c r="E609" i="1"/>
  <c r="E605" i="1"/>
  <c r="E601" i="1"/>
  <c r="E597" i="1"/>
  <c r="E593" i="1"/>
  <c r="E589" i="1"/>
  <c r="E585" i="1"/>
  <c r="E581" i="1"/>
  <c r="E577" i="1"/>
  <c r="E573" i="1"/>
  <c r="E569" i="1"/>
  <c r="E565" i="1"/>
  <c r="E561" i="1"/>
  <c r="E557" i="1"/>
  <c r="E553" i="1"/>
  <c r="E549" i="1"/>
  <c r="E545" i="1"/>
  <c r="E541" i="1"/>
  <c r="E537" i="1"/>
  <c r="E533" i="1"/>
  <c r="E529" i="1"/>
  <c r="E525" i="1"/>
  <c r="E521" i="1"/>
  <c r="E517" i="1"/>
  <c r="E513" i="1"/>
  <c r="E509" i="1"/>
  <c r="E505" i="1"/>
  <c r="E501" i="1"/>
  <c r="E497" i="1"/>
  <c r="E493" i="1"/>
  <c r="E489" i="1"/>
  <c r="E485" i="1"/>
  <c r="E481" i="1"/>
  <c r="E477" i="1"/>
  <c r="E473" i="1"/>
  <c r="E469" i="1"/>
  <c r="E465" i="1"/>
  <c r="E461" i="1"/>
  <c r="E457" i="1"/>
  <c r="E453" i="1"/>
  <c r="E449" i="1"/>
  <c r="E445" i="1"/>
  <c r="E441" i="1"/>
  <c r="E437" i="1"/>
  <c r="E433" i="1"/>
  <c r="E429" i="1"/>
  <c r="E425" i="1"/>
  <c r="E421" i="1"/>
  <c r="E417" i="1"/>
  <c r="E413" i="1"/>
  <c r="E409" i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53" i="1"/>
  <c r="E349" i="1"/>
  <c r="E345" i="1"/>
  <c r="E341" i="1"/>
  <c r="E337" i="1"/>
  <c r="E333" i="1"/>
  <c r="E329" i="1"/>
  <c r="E325" i="1"/>
  <c r="E321" i="1"/>
  <c r="E317" i="1"/>
  <c r="E313" i="1"/>
  <c r="E309" i="1"/>
  <c r="E305" i="1"/>
  <c r="E301" i="1"/>
  <c r="E297" i="1"/>
  <c r="E293" i="1"/>
  <c r="E289" i="1"/>
  <c r="E285" i="1"/>
  <c r="E281" i="1"/>
  <c r="E277" i="1"/>
  <c r="E273" i="1"/>
  <c r="E269" i="1"/>
  <c r="E265" i="1"/>
  <c r="E261" i="1"/>
  <c r="E257" i="1"/>
  <c r="E253" i="1"/>
  <c r="E249" i="1"/>
  <c r="E245" i="1"/>
  <c r="E241" i="1"/>
  <c r="E237" i="1"/>
  <c r="E233" i="1"/>
  <c r="E229" i="1"/>
  <c r="E225" i="1"/>
  <c r="E221" i="1"/>
  <c r="E217" i="1"/>
  <c r="E213" i="1"/>
  <c r="E209" i="1"/>
  <c r="E205" i="1"/>
  <c r="E201" i="1"/>
  <c r="E197" i="1"/>
  <c r="E193" i="1"/>
  <c r="E189" i="1"/>
  <c r="E185" i="1"/>
  <c r="E181" i="1"/>
  <c r="E177" i="1"/>
  <c r="E173" i="1"/>
  <c r="E169" i="1"/>
  <c r="E165" i="1"/>
  <c r="E161" i="1"/>
  <c r="E157" i="1"/>
  <c r="E153" i="1"/>
  <c r="E828" i="1"/>
  <c r="E824" i="1"/>
  <c r="E820" i="1"/>
  <c r="E816" i="1"/>
  <c r="E812" i="1"/>
  <c r="E808" i="1"/>
  <c r="E804" i="1"/>
  <c r="E800" i="1"/>
  <c r="E796" i="1"/>
  <c r="E792" i="1"/>
  <c r="E788" i="1"/>
  <c r="E784" i="1"/>
  <c r="E780" i="1"/>
  <c r="E776" i="1"/>
  <c r="E772" i="1"/>
  <c r="E768" i="1"/>
  <c r="E764" i="1"/>
  <c r="E760" i="1"/>
  <c r="E756" i="1"/>
  <c r="E752" i="1"/>
  <c r="E748" i="1"/>
  <c r="E744" i="1"/>
  <c r="E740" i="1"/>
  <c r="E736" i="1"/>
  <c r="E732" i="1"/>
  <c r="E728" i="1"/>
  <c r="E724" i="1"/>
  <c r="E720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68" i="1"/>
  <c r="E664" i="1"/>
  <c r="E660" i="1"/>
  <c r="E656" i="1"/>
  <c r="E652" i="1"/>
  <c r="E648" i="1"/>
  <c r="E644" i="1"/>
  <c r="E640" i="1"/>
  <c r="E636" i="1"/>
  <c r="E632" i="1"/>
  <c r="E628" i="1"/>
  <c r="E624" i="1"/>
  <c r="E620" i="1"/>
  <c r="E616" i="1"/>
  <c r="E612" i="1"/>
  <c r="E608" i="1"/>
  <c r="E604" i="1"/>
  <c r="E600" i="1"/>
  <c r="E596" i="1"/>
  <c r="E592" i="1"/>
  <c r="E588" i="1"/>
  <c r="E584" i="1"/>
  <c r="E580" i="1"/>
  <c r="E576" i="1"/>
  <c r="E572" i="1"/>
  <c r="E568" i="1"/>
  <c r="E564" i="1"/>
  <c r="E560" i="1"/>
  <c r="E556" i="1"/>
  <c r="E552" i="1"/>
  <c r="E548" i="1"/>
  <c r="E544" i="1"/>
  <c r="E540" i="1"/>
  <c r="E536" i="1"/>
  <c r="E532" i="1"/>
  <c r="E528" i="1"/>
  <c r="E524" i="1"/>
  <c r="E520" i="1"/>
  <c r="E516" i="1"/>
  <c r="E512" i="1"/>
  <c r="E508" i="1"/>
  <c r="E504" i="1"/>
  <c r="E500" i="1"/>
  <c r="E496" i="1"/>
  <c r="E492" i="1"/>
  <c r="E488" i="1"/>
  <c r="E484" i="1"/>
  <c r="E480" i="1"/>
  <c r="E476" i="1"/>
  <c r="E472" i="1"/>
  <c r="E468" i="1"/>
  <c r="E464" i="1"/>
  <c r="E460" i="1"/>
  <c r="E456" i="1"/>
  <c r="E452" i="1"/>
  <c r="E448" i="1"/>
  <c r="E444" i="1"/>
  <c r="E440" i="1"/>
  <c r="E436" i="1"/>
  <c r="E432" i="1"/>
  <c r="E428" i="1"/>
  <c r="E424" i="1"/>
  <c r="E420" i="1"/>
  <c r="E416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364" i="1"/>
  <c r="E360" i="1"/>
  <c r="E356" i="1"/>
  <c r="E352" i="1"/>
  <c r="E348" i="1"/>
  <c r="E344" i="1"/>
  <c r="E340" i="1"/>
  <c r="E336" i="1"/>
  <c r="E332" i="1"/>
  <c r="E328" i="1"/>
  <c r="E324" i="1"/>
  <c r="E320" i="1"/>
  <c r="E316" i="1"/>
  <c r="E312" i="1"/>
  <c r="E308" i="1"/>
  <c r="E304" i="1"/>
  <c r="E300" i="1"/>
  <c r="E296" i="1"/>
  <c r="E292" i="1"/>
  <c r="E288" i="1"/>
  <c r="E284" i="1"/>
  <c r="E280" i="1"/>
  <c r="E276" i="1"/>
  <c r="E272" i="1"/>
  <c r="E268" i="1"/>
  <c r="E264" i="1"/>
  <c r="E260" i="1"/>
  <c r="E256" i="1"/>
  <c r="E252" i="1"/>
  <c r="E248" i="1"/>
  <c r="E244" i="1"/>
  <c r="E240" i="1"/>
  <c r="E236" i="1"/>
  <c r="E232" i="1"/>
  <c r="E228" i="1"/>
  <c r="E224" i="1"/>
  <c r="E220" i="1"/>
  <c r="E216" i="1"/>
  <c r="E212" i="1"/>
  <c r="E208" i="1"/>
  <c r="E204" i="1"/>
  <c r="E200" i="1"/>
  <c r="E196" i="1"/>
  <c r="E192" i="1"/>
  <c r="E188" i="1"/>
  <c r="E184" i="1"/>
  <c r="E180" i="1"/>
  <c r="E176" i="1"/>
  <c r="E172" i="1"/>
  <c r="E168" i="1"/>
  <c r="E164" i="1"/>
  <c r="E160" i="1"/>
  <c r="E156" i="1"/>
  <c r="E152" i="1"/>
  <c r="E827" i="1"/>
  <c r="E823" i="1"/>
  <c r="E819" i="1"/>
  <c r="E815" i="1"/>
  <c r="E811" i="1"/>
  <c r="E807" i="1"/>
  <c r="E803" i="1"/>
  <c r="E799" i="1"/>
  <c r="E795" i="1"/>
  <c r="E791" i="1"/>
  <c r="E787" i="1"/>
  <c r="E783" i="1"/>
  <c r="E779" i="1"/>
  <c r="E775" i="1"/>
  <c r="E771" i="1"/>
  <c r="E767" i="1"/>
  <c r="E763" i="1"/>
  <c r="E759" i="1"/>
  <c r="E755" i="1"/>
  <c r="E751" i="1"/>
  <c r="E747" i="1"/>
  <c r="E743" i="1"/>
  <c r="E739" i="1"/>
  <c r="E735" i="1"/>
  <c r="E731" i="1"/>
  <c r="E727" i="1"/>
  <c r="E723" i="1"/>
  <c r="E719" i="1"/>
  <c r="E715" i="1"/>
  <c r="E711" i="1"/>
  <c r="E707" i="1"/>
  <c r="E703" i="1"/>
  <c r="E699" i="1"/>
  <c r="E695" i="1"/>
  <c r="E691" i="1"/>
  <c r="E687" i="1"/>
  <c r="E683" i="1"/>
  <c r="E679" i="1"/>
  <c r="E675" i="1"/>
  <c r="E671" i="1"/>
  <c r="E667" i="1"/>
  <c r="E663" i="1"/>
  <c r="E659" i="1"/>
  <c r="E655" i="1"/>
  <c r="E651" i="1"/>
  <c r="E647" i="1"/>
  <c r="E643" i="1"/>
  <c r="E639" i="1"/>
  <c r="E635" i="1"/>
  <c r="E631" i="1"/>
  <c r="E627" i="1"/>
  <c r="E623" i="1"/>
  <c r="E619" i="1"/>
  <c r="E615" i="1"/>
  <c r="E611" i="1"/>
  <c r="E607" i="1"/>
  <c r="E603" i="1"/>
  <c r="E599" i="1"/>
  <c r="E595" i="1"/>
  <c r="E591" i="1"/>
  <c r="E587" i="1"/>
  <c r="E583" i="1"/>
  <c r="E579" i="1"/>
  <c r="E575" i="1"/>
  <c r="E571" i="1"/>
  <c r="E567" i="1"/>
  <c r="E563" i="1"/>
  <c r="E559" i="1"/>
  <c r="E555" i="1"/>
  <c r="E551" i="1"/>
  <c r="E547" i="1"/>
  <c r="E543" i="1"/>
  <c r="E539" i="1"/>
  <c r="E535" i="1"/>
  <c r="E531" i="1"/>
  <c r="E527" i="1"/>
  <c r="E523" i="1"/>
  <c r="E519" i="1"/>
  <c r="E515" i="1"/>
  <c r="E511" i="1"/>
  <c r="E507" i="1"/>
  <c r="E503" i="1"/>
  <c r="E499" i="1"/>
  <c r="E495" i="1"/>
  <c r="E491" i="1"/>
  <c r="E487" i="1"/>
  <c r="E483" i="1"/>
  <c r="E479" i="1"/>
  <c r="E475" i="1"/>
  <c r="E471" i="1"/>
  <c r="E467" i="1"/>
  <c r="E463" i="1"/>
  <c r="E459" i="1"/>
  <c r="E455" i="1"/>
  <c r="E451" i="1"/>
  <c r="E447" i="1"/>
  <c r="E443" i="1"/>
  <c r="E439" i="1"/>
  <c r="E435" i="1"/>
  <c r="E431" i="1"/>
  <c r="E427" i="1"/>
  <c r="E423" i="1"/>
  <c r="E419" i="1"/>
  <c r="E415" i="1"/>
  <c r="E411" i="1"/>
  <c r="E407" i="1"/>
  <c r="E403" i="1"/>
  <c r="E399" i="1"/>
  <c r="E395" i="1"/>
  <c r="E391" i="1"/>
  <c r="E387" i="1"/>
  <c r="E383" i="1"/>
  <c r="E379" i="1"/>
  <c r="E375" i="1"/>
  <c r="E371" i="1"/>
  <c r="E367" i="1"/>
  <c r="E363" i="1"/>
  <c r="E359" i="1"/>
  <c r="E355" i="1"/>
  <c r="E351" i="1"/>
  <c r="E347" i="1"/>
  <c r="E343" i="1"/>
  <c r="E339" i="1"/>
  <c r="E335" i="1"/>
  <c r="E331" i="1"/>
  <c r="E327" i="1"/>
  <c r="E323" i="1"/>
  <c r="E319" i="1"/>
  <c r="E315" i="1"/>
  <c r="E311" i="1"/>
  <c r="E307" i="1"/>
  <c r="E303" i="1"/>
  <c r="E299" i="1"/>
  <c r="E295" i="1"/>
  <c r="E291" i="1"/>
  <c r="E287" i="1"/>
  <c r="E283" i="1"/>
  <c r="E279" i="1"/>
  <c r="E275" i="1"/>
  <c r="E271" i="1"/>
  <c r="E267" i="1"/>
  <c r="E263" i="1"/>
  <c r="E259" i="1"/>
  <c r="E255" i="1"/>
  <c r="E251" i="1"/>
  <c r="E247" i="1"/>
  <c r="E243" i="1"/>
  <c r="E239" i="1"/>
  <c r="E235" i="1"/>
  <c r="E231" i="1"/>
  <c r="E227" i="1"/>
  <c r="E223" i="1"/>
  <c r="E219" i="1"/>
  <c r="E215" i="1"/>
  <c r="E211" i="1"/>
  <c r="E207" i="1"/>
  <c r="E203" i="1"/>
  <c r="E199" i="1"/>
  <c r="E195" i="1"/>
  <c r="E191" i="1"/>
  <c r="E187" i="1"/>
  <c r="E183" i="1"/>
  <c r="E179" i="1"/>
  <c r="E175" i="1"/>
  <c r="E171" i="1"/>
  <c r="E167" i="1"/>
  <c r="E163" i="1"/>
  <c r="E159" i="1"/>
  <c r="E155" i="1"/>
  <c r="E151" i="1"/>
  <c r="AA1211" i="1"/>
  <c r="Z1211" i="1"/>
  <c r="AA1199" i="1"/>
  <c r="Z1199" i="1"/>
  <c r="AA1195" i="1"/>
  <c r="Z1195" i="1"/>
  <c r="AA1183" i="1"/>
  <c r="Z1183" i="1"/>
  <c r="AA1171" i="1"/>
  <c r="Z1171" i="1"/>
  <c r="AA1159" i="1"/>
  <c r="Z1159" i="1"/>
  <c r="AA1143" i="1"/>
  <c r="Z1143" i="1"/>
  <c r="AA1135" i="1"/>
  <c r="Z1135" i="1"/>
  <c r="AA1123" i="1"/>
  <c r="Z1123" i="1"/>
  <c r="AA1111" i="1"/>
  <c r="Z1111" i="1"/>
  <c r="AA1103" i="1"/>
  <c r="Z1103" i="1"/>
  <c r="AA1091" i="1"/>
  <c r="Z1091" i="1"/>
  <c r="AA1083" i="1"/>
  <c r="Z1083" i="1"/>
  <c r="AA1071" i="1"/>
  <c r="Z1071" i="1"/>
  <c r="AA1063" i="1"/>
  <c r="Z1063" i="1"/>
  <c r="AA1055" i="1"/>
  <c r="Z1055" i="1"/>
  <c r="AA1043" i="1"/>
  <c r="Z1043" i="1"/>
  <c r="AA1031" i="1"/>
  <c r="Z1031" i="1"/>
  <c r="AA1019" i="1"/>
  <c r="Z1019" i="1"/>
  <c r="AA1015" i="1"/>
  <c r="Z1015" i="1"/>
  <c r="AA1003" i="1"/>
  <c r="Z1003" i="1"/>
  <c r="AA991" i="1"/>
  <c r="Z991" i="1"/>
  <c r="AA979" i="1"/>
  <c r="Z979" i="1"/>
  <c r="AA971" i="1"/>
  <c r="Z971" i="1"/>
  <c r="AA963" i="1"/>
  <c r="Z963" i="1"/>
  <c r="AA951" i="1"/>
  <c r="Z951" i="1"/>
  <c r="AA939" i="1"/>
  <c r="Z939" i="1"/>
  <c r="AA935" i="1"/>
  <c r="Z935" i="1"/>
  <c r="AA923" i="1"/>
  <c r="Z923" i="1"/>
  <c r="AA915" i="1"/>
  <c r="Z915" i="1"/>
  <c r="AA907" i="1"/>
  <c r="Z907" i="1"/>
  <c r="AA899" i="1"/>
  <c r="Z899" i="1"/>
  <c r="AA887" i="1"/>
  <c r="Z887" i="1"/>
  <c r="AA875" i="1"/>
  <c r="Z875" i="1"/>
  <c r="AA863" i="1"/>
  <c r="Z863" i="1"/>
  <c r="AA855" i="1"/>
  <c r="Z855" i="1"/>
  <c r="AA843" i="1"/>
  <c r="Z843" i="1"/>
  <c r="AA831" i="1"/>
  <c r="Z831" i="1"/>
  <c r="Z823" i="1"/>
  <c r="AA823" i="1"/>
  <c r="AA811" i="1"/>
  <c r="Z811" i="1"/>
  <c r="AA803" i="1"/>
  <c r="Z803" i="1"/>
  <c r="AA791" i="1"/>
  <c r="Z791" i="1"/>
  <c r="AA783" i="1"/>
  <c r="Z783" i="1"/>
  <c r="Z775" i="1"/>
  <c r="AA775" i="1"/>
  <c r="AA763" i="1"/>
  <c r="Z763" i="1"/>
  <c r="Z759" i="1"/>
  <c r="AA759" i="1"/>
  <c r="AA747" i="1"/>
  <c r="Z747" i="1"/>
  <c r="AA735" i="1"/>
  <c r="Z735" i="1"/>
  <c r="AA723" i="1"/>
  <c r="Z723" i="1"/>
  <c r="AA719" i="1"/>
  <c r="Z719" i="1"/>
  <c r="AA707" i="1"/>
  <c r="Z707" i="1"/>
  <c r="Z695" i="1"/>
  <c r="AA695" i="1"/>
  <c r="AA687" i="1"/>
  <c r="Z687" i="1"/>
  <c r="AA675" i="1"/>
  <c r="Z675" i="1"/>
  <c r="AA671" i="1"/>
  <c r="Z671" i="1"/>
  <c r="AA659" i="1"/>
  <c r="Z659" i="1"/>
  <c r="AA651" i="1"/>
  <c r="Z651" i="1"/>
  <c r="AA643" i="1"/>
  <c r="Z643" i="1"/>
  <c r="Z631" i="1"/>
  <c r="AA631" i="1"/>
  <c r="AA619" i="1"/>
  <c r="Z619" i="1"/>
  <c r="AA611" i="1"/>
  <c r="Z611" i="1"/>
  <c r="AA603" i="1"/>
  <c r="Z603" i="1"/>
  <c r="AA591" i="1"/>
  <c r="Z591" i="1"/>
  <c r="AA583" i="1"/>
  <c r="Z583" i="1"/>
  <c r="AA575" i="1"/>
  <c r="Z575" i="1"/>
  <c r="AA563" i="1"/>
  <c r="Z563" i="1"/>
  <c r="AA551" i="1"/>
  <c r="Z551" i="1"/>
  <c r="AA539" i="1"/>
  <c r="Z539" i="1"/>
  <c r="AA531" i="1"/>
  <c r="Z531" i="1"/>
  <c r="AA519" i="1"/>
  <c r="Z519" i="1"/>
  <c r="AA507" i="1"/>
  <c r="Z507" i="1"/>
  <c r="AA495" i="1"/>
  <c r="Z495" i="1"/>
  <c r="AA487" i="1"/>
  <c r="Z487" i="1"/>
  <c r="AA479" i="1"/>
  <c r="Z479" i="1"/>
  <c r="AA467" i="1"/>
  <c r="Z467" i="1"/>
  <c r="AA463" i="1"/>
  <c r="Z463" i="1"/>
  <c r="AA451" i="1"/>
  <c r="Z451" i="1"/>
  <c r="AA443" i="1"/>
  <c r="Z443" i="1"/>
  <c r="AA435" i="1"/>
  <c r="Z435" i="1"/>
  <c r="AA423" i="1"/>
  <c r="Z423" i="1"/>
  <c r="AA411" i="1"/>
  <c r="Z411" i="1"/>
  <c r="AA403" i="1"/>
  <c r="Z403" i="1"/>
  <c r="AA395" i="1"/>
  <c r="Z395" i="1"/>
  <c r="AA383" i="1"/>
  <c r="Z383" i="1"/>
  <c r="AA375" i="1"/>
  <c r="Z375" i="1"/>
  <c r="AA367" i="1"/>
  <c r="Z367" i="1"/>
  <c r="AA359" i="1"/>
  <c r="Z359" i="1"/>
  <c r="AA347" i="1"/>
  <c r="Z347" i="1"/>
  <c r="AA339" i="1"/>
  <c r="Z339" i="1"/>
  <c r="AA331" i="1"/>
  <c r="Z331" i="1"/>
  <c r="AA323" i="1"/>
  <c r="Z323" i="1"/>
  <c r="AA315" i="1"/>
  <c r="Z315" i="1"/>
  <c r="AA307" i="1"/>
  <c r="Z307" i="1"/>
  <c r="AA295" i="1"/>
  <c r="X295" i="1"/>
  <c r="Z295" i="1"/>
  <c r="AA287" i="1"/>
  <c r="Z287" i="1"/>
  <c r="X287" i="1"/>
  <c r="AA279" i="1"/>
  <c r="Z279" i="1"/>
  <c r="X279" i="1"/>
  <c r="AA271" i="1"/>
  <c r="X271" i="1"/>
  <c r="Z271" i="1"/>
  <c r="AA263" i="1"/>
  <c r="Z263" i="1"/>
  <c r="X263" i="1"/>
  <c r="AA255" i="1"/>
  <c r="Z255" i="1"/>
  <c r="X255" i="1"/>
  <c r="AA247" i="1"/>
  <c r="X247" i="1"/>
  <c r="Z247" i="1"/>
  <c r="AA239" i="1"/>
  <c r="Z239" i="1"/>
  <c r="X239" i="1"/>
  <c r="AA231" i="1"/>
  <c r="Z231" i="1"/>
  <c r="X231" i="1"/>
  <c r="AA223" i="1"/>
  <c r="Z223" i="1"/>
  <c r="X223" i="1"/>
  <c r="AA219" i="1"/>
  <c r="Z219" i="1"/>
  <c r="X219" i="1"/>
  <c r="AA211" i="1"/>
  <c r="Z211" i="1"/>
  <c r="X211" i="1"/>
  <c r="AA207" i="1"/>
  <c r="X207" i="1"/>
  <c r="Z207" i="1"/>
  <c r="AA203" i="1"/>
  <c r="Z203" i="1"/>
  <c r="X203" i="1"/>
  <c r="AA199" i="1"/>
  <c r="Z199" i="1"/>
  <c r="X199" i="1"/>
  <c r="AA191" i="1"/>
  <c r="X191" i="1"/>
  <c r="Z191" i="1"/>
  <c r="AA187" i="1"/>
  <c r="Z187" i="1"/>
  <c r="X187" i="1"/>
  <c r="AA183" i="1"/>
  <c r="X183" i="1"/>
  <c r="Z183" i="1"/>
  <c r="AA179" i="1"/>
  <c r="X179" i="1"/>
  <c r="Z179" i="1"/>
  <c r="AA175" i="1"/>
  <c r="Z175" i="1"/>
  <c r="X175" i="1"/>
  <c r="AA171" i="1"/>
  <c r="Z171" i="1"/>
  <c r="X171" i="1"/>
  <c r="AA167" i="1"/>
  <c r="Z167" i="1"/>
  <c r="X167" i="1"/>
  <c r="AA163" i="1"/>
  <c r="Z163" i="1"/>
  <c r="X163" i="1"/>
  <c r="AA159" i="1"/>
  <c r="X159" i="1"/>
  <c r="Z159" i="1"/>
  <c r="AA155" i="1"/>
  <c r="Z155" i="1"/>
  <c r="X155" i="1"/>
  <c r="AA151" i="1"/>
  <c r="Z151" i="1"/>
  <c r="X151" i="1"/>
  <c r="AA1210" i="1"/>
  <c r="Z1210" i="1"/>
  <c r="AA1206" i="1"/>
  <c r="Z1206" i="1"/>
  <c r="AA1202" i="1"/>
  <c r="Z1202" i="1"/>
  <c r="AA1198" i="1"/>
  <c r="Z1198" i="1"/>
  <c r="AA1194" i="1"/>
  <c r="Z1194" i="1"/>
  <c r="AA1190" i="1"/>
  <c r="Z1190" i="1"/>
  <c r="AA1186" i="1"/>
  <c r="Z1186" i="1"/>
  <c r="AA1182" i="1"/>
  <c r="Z1182" i="1"/>
  <c r="AA1178" i="1"/>
  <c r="Z1178" i="1"/>
  <c r="AA1174" i="1"/>
  <c r="Z1174" i="1"/>
  <c r="AA1170" i="1"/>
  <c r="Z1170" i="1"/>
  <c r="AA1166" i="1"/>
  <c r="Z1166" i="1"/>
  <c r="AA1162" i="1"/>
  <c r="Z1162" i="1"/>
  <c r="AA1158" i="1"/>
  <c r="Z1158" i="1"/>
  <c r="AA1154" i="1"/>
  <c r="Z1154" i="1"/>
  <c r="AA1150" i="1"/>
  <c r="Z1150" i="1"/>
  <c r="AA1146" i="1"/>
  <c r="Z1146" i="1"/>
  <c r="AA1142" i="1"/>
  <c r="Z1142" i="1"/>
  <c r="AA1138" i="1"/>
  <c r="Z1138" i="1"/>
  <c r="AA1134" i="1"/>
  <c r="Z1134" i="1"/>
  <c r="AA1130" i="1"/>
  <c r="Z1130" i="1"/>
  <c r="AA1126" i="1"/>
  <c r="Z1126" i="1"/>
  <c r="AA1122" i="1"/>
  <c r="Z1122" i="1"/>
  <c r="AA1118" i="1"/>
  <c r="Z1118" i="1"/>
  <c r="AA1114" i="1"/>
  <c r="Z1114" i="1"/>
  <c r="AA1110" i="1"/>
  <c r="Z1110" i="1"/>
  <c r="AA1106" i="1"/>
  <c r="Z1106" i="1"/>
  <c r="AA1102" i="1"/>
  <c r="Z1102" i="1"/>
  <c r="AA1098" i="1"/>
  <c r="Z1098" i="1"/>
  <c r="AA1094" i="1"/>
  <c r="Z1094" i="1"/>
  <c r="AA1090" i="1"/>
  <c r="Z1090" i="1"/>
  <c r="AA1086" i="1"/>
  <c r="Z1086" i="1"/>
  <c r="AA1082" i="1"/>
  <c r="Z1082" i="1"/>
  <c r="AA1078" i="1"/>
  <c r="Z1078" i="1"/>
  <c r="AA1074" i="1"/>
  <c r="Z1074" i="1"/>
  <c r="AA1070" i="1"/>
  <c r="Z1070" i="1"/>
  <c r="AA1066" i="1"/>
  <c r="Z1066" i="1"/>
  <c r="AA1062" i="1"/>
  <c r="Z1062" i="1"/>
  <c r="AA1058" i="1"/>
  <c r="Z1058" i="1"/>
  <c r="AA1054" i="1"/>
  <c r="Z1054" i="1"/>
  <c r="AA1050" i="1"/>
  <c r="Z1050" i="1"/>
  <c r="AA1046" i="1"/>
  <c r="Z1046" i="1"/>
  <c r="AA1042" i="1"/>
  <c r="Z1042" i="1"/>
  <c r="AA1038" i="1"/>
  <c r="Z1038" i="1"/>
  <c r="AA1034" i="1"/>
  <c r="Z1034" i="1"/>
  <c r="AA1030" i="1"/>
  <c r="Z1030" i="1"/>
  <c r="AA1026" i="1"/>
  <c r="Z1026" i="1"/>
  <c r="AA1022" i="1"/>
  <c r="Z1022" i="1"/>
  <c r="AA1018" i="1"/>
  <c r="Z1018" i="1"/>
  <c r="AA1014" i="1"/>
  <c r="Z1014" i="1"/>
  <c r="AA1010" i="1"/>
  <c r="Z1010" i="1"/>
  <c r="AA1006" i="1"/>
  <c r="Z1006" i="1"/>
  <c r="AA1002" i="1"/>
  <c r="Z1002" i="1"/>
  <c r="AA998" i="1"/>
  <c r="Z998" i="1"/>
  <c r="AA994" i="1"/>
  <c r="Z994" i="1"/>
  <c r="AA990" i="1"/>
  <c r="Z990" i="1"/>
  <c r="AA986" i="1"/>
  <c r="Z986" i="1"/>
  <c r="AA982" i="1"/>
  <c r="Z982" i="1"/>
  <c r="AA978" i="1"/>
  <c r="Z978" i="1"/>
  <c r="AA974" i="1"/>
  <c r="Z974" i="1"/>
  <c r="AA970" i="1"/>
  <c r="Z970" i="1"/>
  <c r="AA966" i="1"/>
  <c r="Z966" i="1"/>
  <c r="AA962" i="1"/>
  <c r="Z962" i="1"/>
  <c r="AA958" i="1"/>
  <c r="Z958" i="1"/>
  <c r="AA954" i="1"/>
  <c r="Z954" i="1"/>
  <c r="AA950" i="1"/>
  <c r="Z950" i="1"/>
  <c r="AA946" i="1"/>
  <c r="Z946" i="1"/>
  <c r="AA942" i="1"/>
  <c r="Z942" i="1"/>
  <c r="AA938" i="1"/>
  <c r="Z938" i="1"/>
  <c r="AA934" i="1"/>
  <c r="Z934" i="1"/>
  <c r="AA930" i="1"/>
  <c r="Z930" i="1"/>
  <c r="AA926" i="1"/>
  <c r="Z926" i="1"/>
  <c r="AA922" i="1"/>
  <c r="Z922" i="1"/>
  <c r="AA918" i="1"/>
  <c r="Z918" i="1"/>
  <c r="AA914" i="1"/>
  <c r="Z914" i="1"/>
  <c r="AA910" i="1"/>
  <c r="Z910" i="1"/>
  <c r="AA906" i="1"/>
  <c r="Z906" i="1"/>
  <c r="AA902" i="1"/>
  <c r="Z902" i="1"/>
  <c r="AA898" i="1"/>
  <c r="Z898" i="1"/>
  <c r="AA894" i="1"/>
  <c r="Z894" i="1"/>
  <c r="AA890" i="1"/>
  <c r="Z890" i="1"/>
  <c r="AA886" i="1"/>
  <c r="Z886" i="1"/>
  <c r="AA882" i="1"/>
  <c r="Z882" i="1"/>
  <c r="AA878" i="1"/>
  <c r="Z878" i="1"/>
  <c r="AA874" i="1"/>
  <c r="Z874" i="1"/>
  <c r="AA870" i="1"/>
  <c r="Z870" i="1"/>
  <c r="AA866" i="1"/>
  <c r="Z866" i="1"/>
  <c r="AA862" i="1"/>
  <c r="Z862" i="1"/>
  <c r="AA858" i="1"/>
  <c r="Z858" i="1"/>
  <c r="AA854" i="1"/>
  <c r="Z854" i="1"/>
  <c r="AA850" i="1"/>
  <c r="Z850" i="1"/>
  <c r="AA846" i="1"/>
  <c r="Z846" i="1"/>
  <c r="AA842" i="1"/>
  <c r="Z842" i="1"/>
  <c r="AA838" i="1"/>
  <c r="Z838" i="1"/>
  <c r="AA834" i="1"/>
  <c r="Z834" i="1"/>
  <c r="AA830" i="1"/>
  <c r="Z830" i="1"/>
  <c r="AA826" i="1"/>
  <c r="Z826" i="1"/>
  <c r="AA822" i="1"/>
  <c r="Z822" i="1"/>
  <c r="AA818" i="1"/>
  <c r="Z818" i="1"/>
  <c r="AA814" i="1"/>
  <c r="Z814" i="1"/>
  <c r="AA810" i="1"/>
  <c r="Z810" i="1"/>
  <c r="AA806" i="1"/>
  <c r="Z806" i="1"/>
  <c r="AA802" i="1"/>
  <c r="Z802" i="1"/>
  <c r="AA798" i="1"/>
  <c r="Z798" i="1"/>
  <c r="AA794" i="1"/>
  <c r="Z794" i="1"/>
  <c r="AA790" i="1"/>
  <c r="Z790" i="1"/>
  <c r="AA786" i="1"/>
  <c r="Z786" i="1"/>
  <c r="AA782" i="1"/>
  <c r="Z782" i="1"/>
  <c r="AA778" i="1"/>
  <c r="Z778" i="1"/>
  <c r="AA774" i="1"/>
  <c r="Z774" i="1"/>
  <c r="AA770" i="1"/>
  <c r="Z770" i="1"/>
  <c r="AA766" i="1"/>
  <c r="Z766" i="1"/>
  <c r="AA762" i="1"/>
  <c r="Z762" i="1"/>
  <c r="AA758" i="1"/>
  <c r="Z758" i="1"/>
  <c r="AA754" i="1"/>
  <c r="Z754" i="1"/>
  <c r="AA750" i="1"/>
  <c r="Z750" i="1"/>
  <c r="AA746" i="1"/>
  <c r="Z746" i="1"/>
  <c r="AA742" i="1"/>
  <c r="Z742" i="1"/>
  <c r="AA738" i="1"/>
  <c r="Z738" i="1"/>
  <c r="AA734" i="1"/>
  <c r="Z734" i="1"/>
  <c r="AA730" i="1"/>
  <c r="Z730" i="1"/>
  <c r="AA726" i="1"/>
  <c r="Z726" i="1"/>
  <c r="AA722" i="1"/>
  <c r="Z722" i="1"/>
  <c r="AA718" i="1"/>
  <c r="Z718" i="1"/>
  <c r="AA714" i="1"/>
  <c r="Z714" i="1"/>
  <c r="AA710" i="1"/>
  <c r="Z710" i="1"/>
  <c r="AA706" i="1"/>
  <c r="Z706" i="1"/>
  <c r="AA702" i="1"/>
  <c r="Z702" i="1"/>
  <c r="AA698" i="1"/>
  <c r="Z698" i="1"/>
  <c r="AA694" i="1"/>
  <c r="Z694" i="1"/>
  <c r="AA690" i="1"/>
  <c r="Z690" i="1"/>
  <c r="AA686" i="1"/>
  <c r="Z686" i="1"/>
  <c r="AA682" i="1"/>
  <c r="Z682" i="1"/>
  <c r="AA678" i="1"/>
  <c r="Z678" i="1"/>
  <c r="AA674" i="1"/>
  <c r="Z674" i="1"/>
  <c r="AA670" i="1"/>
  <c r="Z670" i="1"/>
  <c r="AA666" i="1"/>
  <c r="Z666" i="1"/>
  <c r="AA662" i="1"/>
  <c r="Z662" i="1"/>
  <c r="AA658" i="1"/>
  <c r="Z658" i="1"/>
  <c r="AA654" i="1"/>
  <c r="Z654" i="1"/>
  <c r="AA650" i="1"/>
  <c r="Z650" i="1"/>
  <c r="AA646" i="1"/>
  <c r="Z646" i="1"/>
  <c r="AA642" i="1"/>
  <c r="Z642" i="1"/>
  <c r="AA638" i="1"/>
  <c r="Z638" i="1"/>
  <c r="AA634" i="1"/>
  <c r="Z634" i="1"/>
  <c r="AA630" i="1"/>
  <c r="Z630" i="1"/>
  <c r="AA626" i="1"/>
  <c r="Z626" i="1"/>
  <c r="AA622" i="1"/>
  <c r="Z622" i="1"/>
  <c r="AA618" i="1"/>
  <c r="Z618" i="1"/>
  <c r="AA614" i="1"/>
  <c r="Z614" i="1"/>
  <c r="AA610" i="1"/>
  <c r="Z610" i="1"/>
  <c r="AA606" i="1"/>
  <c r="Z606" i="1"/>
  <c r="AA602" i="1"/>
  <c r="Z602" i="1"/>
  <c r="AA598" i="1"/>
  <c r="Z598" i="1"/>
  <c r="AA594" i="1"/>
  <c r="Z594" i="1"/>
  <c r="AA590" i="1"/>
  <c r="Z590" i="1"/>
  <c r="AA586" i="1"/>
  <c r="Z586" i="1"/>
  <c r="AA582" i="1"/>
  <c r="Z582" i="1"/>
  <c r="AA578" i="1"/>
  <c r="Z578" i="1"/>
  <c r="AA574" i="1"/>
  <c r="Z574" i="1"/>
  <c r="AA570" i="1"/>
  <c r="Z570" i="1"/>
  <c r="AA566" i="1"/>
  <c r="Z566" i="1"/>
  <c r="AA562" i="1"/>
  <c r="Z562" i="1"/>
  <c r="AA558" i="1"/>
  <c r="Z558" i="1"/>
  <c r="AA554" i="1"/>
  <c r="Z554" i="1"/>
  <c r="AA550" i="1"/>
  <c r="Z550" i="1"/>
  <c r="AA546" i="1"/>
  <c r="Z546" i="1"/>
  <c r="AA542" i="1"/>
  <c r="Z542" i="1"/>
  <c r="AA538" i="1"/>
  <c r="Z538" i="1"/>
  <c r="AA534" i="1"/>
  <c r="Z534" i="1"/>
  <c r="AA530" i="1"/>
  <c r="Z530" i="1"/>
  <c r="AA526" i="1"/>
  <c r="Z526" i="1"/>
  <c r="AA522" i="1"/>
  <c r="Z522" i="1"/>
  <c r="AA518" i="1"/>
  <c r="Z518" i="1"/>
  <c r="AA514" i="1"/>
  <c r="Z514" i="1"/>
  <c r="AA510" i="1"/>
  <c r="Z510" i="1"/>
  <c r="AA506" i="1"/>
  <c r="Z506" i="1"/>
  <c r="AA502" i="1"/>
  <c r="Z502" i="1"/>
  <c r="AA498" i="1"/>
  <c r="Z498" i="1"/>
  <c r="AA494" i="1"/>
  <c r="Z494" i="1"/>
  <c r="AA490" i="1"/>
  <c r="Z490" i="1"/>
  <c r="AA486" i="1"/>
  <c r="Z486" i="1"/>
  <c r="AA482" i="1"/>
  <c r="Z482" i="1"/>
  <c r="AA478" i="1"/>
  <c r="Z478" i="1"/>
  <c r="AA474" i="1"/>
  <c r="Z474" i="1"/>
  <c r="AA470" i="1"/>
  <c r="Z470" i="1"/>
  <c r="AA466" i="1"/>
  <c r="Z466" i="1"/>
  <c r="AA462" i="1"/>
  <c r="Z462" i="1"/>
  <c r="AA458" i="1"/>
  <c r="Z458" i="1"/>
  <c r="AA454" i="1"/>
  <c r="Z454" i="1"/>
  <c r="AA450" i="1"/>
  <c r="Z450" i="1"/>
  <c r="AA446" i="1"/>
  <c r="Z446" i="1"/>
  <c r="AA442" i="1"/>
  <c r="Z442" i="1"/>
  <c r="AA438" i="1"/>
  <c r="Z438" i="1"/>
  <c r="AA434" i="1"/>
  <c r="Z434" i="1"/>
  <c r="AA430" i="1"/>
  <c r="Z430" i="1"/>
  <c r="AA426" i="1"/>
  <c r="Z426" i="1"/>
  <c r="AA422" i="1"/>
  <c r="Z422" i="1"/>
  <c r="AA418" i="1"/>
  <c r="Z418" i="1"/>
  <c r="AA414" i="1"/>
  <c r="Z414" i="1"/>
  <c r="AA410" i="1"/>
  <c r="Z410" i="1"/>
  <c r="AA406" i="1"/>
  <c r="Z406" i="1"/>
  <c r="AA402" i="1"/>
  <c r="Z402" i="1"/>
  <c r="AA398" i="1"/>
  <c r="Z398" i="1"/>
  <c r="AA394" i="1"/>
  <c r="Z394" i="1"/>
  <c r="AA390" i="1"/>
  <c r="Z390" i="1"/>
  <c r="AA386" i="1"/>
  <c r="Z386" i="1"/>
  <c r="AA382" i="1"/>
  <c r="Z382" i="1"/>
  <c r="AA378" i="1"/>
  <c r="Z378" i="1"/>
  <c r="AA374" i="1"/>
  <c r="Z374" i="1"/>
  <c r="AA370" i="1"/>
  <c r="Z370" i="1"/>
  <c r="AA366" i="1"/>
  <c r="Z366" i="1"/>
  <c r="AA362" i="1"/>
  <c r="Z362" i="1"/>
  <c r="AA358" i="1"/>
  <c r="Z358" i="1"/>
  <c r="AA354" i="1"/>
  <c r="Z354" i="1"/>
  <c r="AA350" i="1"/>
  <c r="Z350" i="1"/>
  <c r="AA346" i="1"/>
  <c r="Z346" i="1"/>
  <c r="AA342" i="1"/>
  <c r="Z342" i="1"/>
  <c r="AA338" i="1"/>
  <c r="Z338" i="1"/>
  <c r="AA334" i="1"/>
  <c r="Z334" i="1"/>
  <c r="AA330" i="1"/>
  <c r="Z330" i="1"/>
  <c r="AA326" i="1"/>
  <c r="Z326" i="1"/>
  <c r="AA322" i="1"/>
  <c r="Z322" i="1"/>
  <c r="AA318" i="1"/>
  <c r="Z318" i="1"/>
  <c r="AA314" i="1"/>
  <c r="Z314" i="1"/>
  <c r="AA310" i="1"/>
  <c r="Z310" i="1"/>
  <c r="AA306" i="1"/>
  <c r="Z306" i="1"/>
  <c r="AA302" i="1"/>
  <c r="Z302" i="1"/>
  <c r="X302" i="1"/>
  <c r="AA298" i="1"/>
  <c r="Z298" i="1"/>
  <c r="X298" i="1"/>
  <c r="AA294" i="1"/>
  <c r="Z294" i="1"/>
  <c r="X294" i="1"/>
  <c r="AA290" i="1"/>
  <c r="Z290" i="1"/>
  <c r="X290" i="1"/>
  <c r="AA286" i="1"/>
  <c r="Z286" i="1"/>
  <c r="X286" i="1"/>
  <c r="AA282" i="1"/>
  <c r="Z282" i="1"/>
  <c r="X282" i="1"/>
  <c r="AA278" i="1"/>
  <c r="Z278" i="1"/>
  <c r="X278" i="1"/>
  <c r="AA274" i="1"/>
  <c r="Z274" i="1"/>
  <c r="X274" i="1"/>
  <c r="AA270" i="1"/>
  <c r="Z270" i="1"/>
  <c r="X270" i="1"/>
  <c r="AA266" i="1"/>
  <c r="Z266" i="1"/>
  <c r="X266" i="1"/>
  <c r="AA262" i="1"/>
  <c r="Z262" i="1"/>
  <c r="X262" i="1"/>
  <c r="AA258" i="1"/>
  <c r="Z258" i="1"/>
  <c r="X258" i="1"/>
  <c r="AA254" i="1"/>
  <c r="Z254" i="1"/>
  <c r="X254" i="1"/>
  <c r="AA250" i="1"/>
  <c r="Z250" i="1"/>
  <c r="X250" i="1"/>
  <c r="AA246" i="1"/>
  <c r="Z246" i="1"/>
  <c r="X246" i="1"/>
  <c r="AA242" i="1"/>
  <c r="Z242" i="1"/>
  <c r="X242" i="1"/>
  <c r="AA238" i="1"/>
  <c r="Z238" i="1"/>
  <c r="X238" i="1"/>
  <c r="AA234" i="1"/>
  <c r="Z234" i="1"/>
  <c r="X234" i="1"/>
  <c r="AA230" i="1"/>
  <c r="Z230" i="1"/>
  <c r="X230" i="1"/>
  <c r="AA226" i="1"/>
  <c r="Z226" i="1"/>
  <c r="X226" i="1"/>
  <c r="AA222" i="1"/>
  <c r="Z222" i="1"/>
  <c r="X222" i="1"/>
  <c r="AA218" i="1"/>
  <c r="Z218" i="1"/>
  <c r="X218" i="1"/>
  <c r="AA214" i="1"/>
  <c r="Z214" i="1"/>
  <c r="X214" i="1"/>
  <c r="AA210" i="1"/>
  <c r="Z210" i="1"/>
  <c r="X210" i="1"/>
  <c r="AA206" i="1"/>
  <c r="Z206" i="1"/>
  <c r="X206" i="1"/>
  <c r="AA202" i="1"/>
  <c r="Z202" i="1"/>
  <c r="X202" i="1"/>
  <c r="AA198" i="1"/>
  <c r="Z198" i="1"/>
  <c r="X198" i="1"/>
  <c r="AA194" i="1"/>
  <c r="Z194" i="1"/>
  <c r="X194" i="1"/>
  <c r="AA190" i="1"/>
  <c r="Z190" i="1"/>
  <c r="X190" i="1"/>
  <c r="AA186" i="1"/>
  <c r="Z186" i="1"/>
  <c r="X186" i="1"/>
  <c r="AA182" i="1"/>
  <c r="Z182" i="1"/>
  <c r="X182" i="1"/>
  <c r="AA178" i="1"/>
  <c r="Z178" i="1"/>
  <c r="X178" i="1"/>
  <c r="AA174" i="1"/>
  <c r="Z174" i="1"/>
  <c r="X174" i="1"/>
  <c r="AA170" i="1"/>
  <c r="Z170" i="1"/>
  <c r="X170" i="1"/>
  <c r="AA166" i="1"/>
  <c r="Z166" i="1"/>
  <c r="X166" i="1"/>
  <c r="AA162" i="1"/>
  <c r="Z162" i="1"/>
  <c r="X162" i="1"/>
  <c r="AA158" i="1"/>
  <c r="Z158" i="1"/>
  <c r="X158" i="1"/>
  <c r="AA154" i="1"/>
  <c r="Z154" i="1"/>
  <c r="X154" i="1"/>
  <c r="AA1207" i="1"/>
  <c r="Z1207" i="1"/>
  <c r="AA1191" i="1"/>
  <c r="Z1191" i="1"/>
  <c r="AA1179" i="1"/>
  <c r="Z1179" i="1"/>
  <c r="AA1167" i="1"/>
  <c r="Z1167" i="1"/>
  <c r="AA1155" i="1"/>
  <c r="Z1155" i="1"/>
  <c r="AA1147" i="1"/>
  <c r="Z1147" i="1"/>
  <c r="AA1131" i="1"/>
  <c r="Z1131" i="1"/>
  <c r="AA1115" i="1"/>
  <c r="Z1115" i="1"/>
  <c r="AA1099" i="1"/>
  <c r="Z1099" i="1"/>
  <c r="AA1087" i="1"/>
  <c r="Z1087" i="1"/>
  <c r="AA1075" i="1"/>
  <c r="Z1075" i="1"/>
  <c r="AA1059" i="1"/>
  <c r="Z1059" i="1"/>
  <c r="AA1047" i="1"/>
  <c r="Z1047" i="1"/>
  <c r="AA1035" i="1"/>
  <c r="Z1035" i="1"/>
  <c r="AA1023" i="1"/>
  <c r="Z1023" i="1"/>
  <c r="AA1007" i="1"/>
  <c r="Z1007" i="1"/>
  <c r="AA995" i="1"/>
  <c r="Z995" i="1"/>
  <c r="AA983" i="1"/>
  <c r="Z983" i="1"/>
  <c r="AA967" i="1"/>
  <c r="Z967" i="1"/>
  <c r="AA955" i="1"/>
  <c r="Z955" i="1"/>
  <c r="AA943" i="1"/>
  <c r="Z943" i="1"/>
  <c r="AA927" i="1"/>
  <c r="Z927" i="1"/>
  <c r="AA911" i="1"/>
  <c r="Z911" i="1"/>
  <c r="AA895" i="1"/>
  <c r="Z895" i="1"/>
  <c r="AA883" i="1"/>
  <c r="Z883" i="1"/>
  <c r="AA871" i="1"/>
  <c r="Z871" i="1"/>
  <c r="AA851" i="1"/>
  <c r="Z851" i="1"/>
  <c r="AA835" i="1"/>
  <c r="Z835" i="1"/>
  <c r="AA819" i="1"/>
  <c r="Z819" i="1"/>
  <c r="Z807" i="1"/>
  <c r="AA807" i="1"/>
  <c r="AA795" i="1"/>
  <c r="Z795" i="1"/>
  <c r="AA779" i="1"/>
  <c r="Z779" i="1"/>
  <c r="AA767" i="1"/>
  <c r="Z767" i="1"/>
  <c r="AA751" i="1"/>
  <c r="Z751" i="1"/>
  <c r="AA739" i="1"/>
  <c r="Z739" i="1"/>
  <c r="AA727" i="1"/>
  <c r="Z727" i="1"/>
  <c r="Z711" i="1"/>
  <c r="AA711" i="1"/>
  <c r="AA699" i="1"/>
  <c r="Z699" i="1"/>
  <c r="AA683" i="1"/>
  <c r="Z683" i="1"/>
  <c r="AA663" i="1"/>
  <c r="Z663" i="1"/>
  <c r="Z647" i="1"/>
  <c r="AA647" i="1"/>
  <c r="AA635" i="1"/>
  <c r="Z635" i="1"/>
  <c r="AA623" i="1"/>
  <c r="Z623" i="1"/>
  <c r="AA607" i="1"/>
  <c r="Z607" i="1"/>
  <c r="AA595" i="1"/>
  <c r="Z595" i="1"/>
  <c r="AA579" i="1"/>
  <c r="Z579" i="1"/>
  <c r="AA567" i="1"/>
  <c r="Z567" i="1"/>
  <c r="AA555" i="1"/>
  <c r="Z555" i="1"/>
  <c r="AA543" i="1"/>
  <c r="Z543" i="1"/>
  <c r="AA527" i="1"/>
  <c r="Z527" i="1"/>
  <c r="AA511" i="1"/>
  <c r="Z511" i="1"/>
  <c r="AA499" i="1"/>
  <c r="Z499" i="1"/>
  <c r="AA483" i="1"/>
  <c r="Z483" i="1"/>
  <c r="AA471" i="1"/>
  <c r="Z471" i="1"/>
  <c r="AA455" i="1"/>
  <c r="Z455" i="1"/>
  <c r="AA439" i="1"/>
  <c r="Z439" i="1"/>
  <c r="AA427" i="1"/>
  <c r="Z427" i="1"/>
  <c r="AA415" i="1"/>
  <c r="Z415" i="1"/>
  <c r="AA399" i="1"/>
  <c r="Z399" i="1"/>
  <c r="AA387" i="1"/>
  <c r="Z387" i="1"/>
  <c r="AA371" i="1"/>
  <c r="Z371" i="1"/>
  <c r="AA355" i="1"/>
  <c r="Z355" i="1"/>
  <c r="AA343" i="1"/>
  <c r="Z343" i="1"/>
  <c r="AA327" i="1"/>
  <c r="Z327" i="1"/>
  <c r="AA319" i="1"/>
  <c r="Z319" i="1"/>
  <c r="AA311" i="1"/>
  <c r="Z311" i="1"/>
  <c r="AA303" i="1"/>
  <c r="Z303" i="1"/>
  <c r="X303" i="1"/>
  <c r="AA291" i="1"/>
  <c r="X291" i="1"/>
  <c r="Z291" i="1"/>
  <c r="AA283" i="1"/>
  <c r="Z283" i="1"/>
  <c r="X283" i="1"/>
  <c r="AA275" i="1"/>
  <c r="Z275" i="1"/>
  <c r="X275" i="1"/>
  <c r="AA267" i="1"/>
  <c r="Z267" i="1"/>
  <c r="X267" i="1"/>
  <c r="AA259" i="1"/>
  <c r="X259" i="1"/>
  <c r="Z259" i="1"/>
  <c r="AA251" i="1"/>
  <c r="Z251" i="1"/>
  <c r="X251" i="1"/>
  <c r="AA243" i="1"/>
  <c r="Z243" i="1"/>
  <c r="X243" i="1"/>
  <c r="AA235" i="1"/>
  <c r="Z235" i="1"/>
  <c r="X235" i="1"/>
  <c r="AA227" i="1"/>
  <c r="X227" i="1"/>
  <c r="Z227" i="1"/>
  <c r="AA215" i="1"/>
  <c r="X215" i="1"/>
  <c r="Z215" i="1"/>
  <c r="AA195" i="1"/>
  <c r="Z195" i="1"/>
  <c r="X195" i="1"/>
  <c r="AA1213" i="1"/>
  <c r="Z1213" i="1"/>
  <c r="AA1209" i="1"/>
  <c r="Z1209" i="1"/>
  <c r="AA1205" i="1"/>
  <c r="Z1205" i="1"/>
  <c r="AA1201" i="1"/>
  <c r="Z1201" i="1"/>
  <c r="AA1197" i="1"/>
  <c r="Z1197" i="1"/>
  <c r="AA1193" i="1"/>
  <c r="Z1193" i="1"/>
  <c r="AA1189" i="1"/>
  <c r="Z1189" i="1"/>
  <c r="AA1185" i="1"/>
  <c r="Z1185" i="1"/>
  <c r="AA1181" i="1"/>
  <c r="Z1181" i="1"/>
  <c r="AA1177" i="1"/>
  <c r="Z1177" i="1"/>
  <c r="AA1173" i="1"/>
  <c r="Z1173" i="1"/>
  <c r="AA1169" i="1"/>
  <c r="Z1169" i="1"/>
  <c r="AA1165" i="1"/>
  <c r="Z1165" i="1"/>
  <c r="AA1161" i="1"/>
  <c r="Z1161" i="1"/>
  <c r="AA1157" i="1"/>
  <c r="Z1157" i="1"/>
  <c r="AA1153" i="1"/>
  <c r="Z1153" i="1"/>
  <c r="AA1149" i="1"/>
  <c r="Z1149" i="1"/>
  <c r="AA1145" i="1"/>
  <c r="Z1145" i="1"/>
  <c r="AA1141" i="1"/>
  <c r="Z1141" i="1"/>
  <c r="AA1137" i="1"/>
  <c r="Z1137" i="1"/>
  <c r="AA1133" i="1"/>
  <c r="Z1133" i="1"/>
  <c r="AA1129" i="1"/>
  <c r="Z1129" i="1"/>
  <c r="AA1125" i="1"/>
  <c r="Z1125" i="1"/>
  <c r="AA1121" i="1"/>
  <c r="Z1121" i="1"/>
  <c r="AA1117" i="1"/>
  <c r="Z1117" i="1"/>
  <c r="AA1113" i="1"/>
  <c r="Z1113" i="1"/>
  <c r="AA1109" i="1"/>
  <c r="Z1109" i="1"/>
  <c r="AA1105" i="1"/>
  <c r="Z1105" i="1"/>
  <c r="AA1101" i="1"/>
  <c r="Z1101" i="1"/>
  <c r="AA1097" i="1"/>
  <c r="Z1097" i="1"/>
  <c r="AA1093" i="1"/>
  <c r="Z1093" i="1"/>
  <c r="AA1089" i="1"/>
  <c r="Z1089" i="1"/>
  <c r="AA1085" i="1"/>
  <c r="Z1085" i="1"/>
  <c r="AA1081" i="1"/>
  <c r="Z1081" i="1"/>
  <c r="AA1077" i="1"/>
  <c r="Z1077" i="1"/>
  <c r="AA1073" i="1"/>
  <c r="Z1073" i="1"/>
  <c r="AA1069" i="1"/>
  <c r="Z1069" i="1"/>
  <c r="AA1065" i="1"/>
  <c r="Z1065" i="1"/>
  <c r="AA1061" i="1"/>
  <c r="Z1061" i="1"/>
  <c r="AA1057" i="1"/>
  <c r="Z1057" i="1"/>
  <c r="AA1053" i="1"/>
  <c r="Z1053" i="1"/>
  <c r="AA1049" i="1"/>
  <c r="Z1049" i="1"/>
  <c r="AA1045" i="1"/>
  <c r="Z1045" i="1"/>
  <c r="AA1041" i="1"/>
  <c r="Z1041" i="1"/>
  <c r="AA1037" i="1"/>
  <c r="Z1037" i="1"/>
  <c r="AA1033" i="1"/>
  <c r="Z1033" i="1"/>
  <c r="AA1029" i="1"/>
  <c r="Z1029" i="1"/>
  <c r="AA1025" i="1"/>
  <c r="Z1025" i="1"/>
  <c r="AA1021" i="1"/>
  <c r="Z1021" i="1"/>
  <c r="AA1017" i="1"/>
  <c r="Z1017" i="1"/>
  <c r="AA1013" i="1"/>
  <c r="Z1013" i="1"/>
  <c r="AA1009" i="1"/>
  <c r="Z1009" i="1"/>
  <c r="AA1005" i="1"/>
  <c r="Z1005" i="1"/>
  <c r="AA1001" i="1"/>
  <c r="Z1001" i="1"/>
  <c r="AA997" i="1"/>
  <c r="Z997" i="1"/>
  <c r="AA993" i="1"/>
  <c r="Z993" i="1"/>
  <c r="AA989" i="1"/>
  <c r="Z989" i="1"/>
  <c r="AA985" i="1"/>
  <c r="Z985" i="1"/>
  <c r="AA981" i="1"/>
  <c r="Z981" i="1"/>
  <c r="AA977" i="1"/>
  <c r="Z977" i="1"/>
  <c r="AA973" i="1"/>
  <c r="Z973" i="1"/>
  <c r="AA969" i="1"/>
  <c r="Z969" i="1"/>
  <c r="AA965" i="1"/>
  <c r="Z965" i="1"/>
  <c r="AA961" i="1"/>
  <c r="Z961" i="1"/>
  <c r="AA957" i="1"/>
  <c r="Z957" i="1"/>
  <c r="AA953" i="1"/>
  <c r="Z953" i="1"/>
  <c r="AA949" i="1"/>
  <c r="Z949" i="1"/>
  <c r="AA945" i="1"/>
  <c r="Z945" i="1"/>
  <c r="AA941" i="1"/>
  <c r="Z941" i="1"/>
  <c r="AA937" i="1"/>
  <c r="Z937" i="1"/>
  <c r="AA933" i="1"/>
  <c r="Z933" i="1"/>
  <c r="AA929" i="1"/>
  <c r="Z929" i="1"/>
  <c r="AA925" i="1"/>
  <c r="Z925" i="1"/>
  <c r="AA921" i="1"/>
  <c r="Z921" i="1"/>
  <c r="AA917" i="1"/>
  <c r="Z917" i="1"/>
  <c r="AA913" i="1"/>
  <c r="Z913" i="1"/>
  <c r="AA909" i="1"/>
  <c r="Z909" i="1"/>
  <c r="AA905" i="1"/>
  <c r="Z905" i="1"/>
  <c r="AA901" i="1"/>
  <c r="Z901" i="1"/>
  <c r="AA897" i="1"/>
  <c r="Z897" i="1"/>
  <c r="AA893" i="1"/>
  <c r="Z893" i="1"/>
  <c r="AA889" i="1"/>
  <c r="Z889" i="1"/>
  <c r="AA885" i="1"/>
  <c r="Z885" i="1"/>
  <c r="AA881" i="1"/>
  <c r="Z881" i="1"/>
  <c r="AA877" i="1"/>
  <c r="Z877" i="1"/>
  <c r="AA873" i="1"/>
  <c r="Z873" i="1"/>
  <c r="AA869" i="1"/>
  <c r="Z869" i="1"/>
  <c r="AA865" i="1"/>
  <c r="Z865" i="1"/>
  <c r="AA861" i="1"/>
  <c r="Z861" i="1"/>
  <c r="AA857" i="1"/>
  <c r="Z857" i="1"/>
  <c r="AA853" i="1"/>
  <c r="Z853" i="1"/>
  <c r="AA849" i="1"/>
  <c r="Z849" i="1"/>
  <c r="AA845" i="1"/>
  <c r="Z845" i="1"/>
  <c r="AA841" i="1"/>
  <c r="Z841" i="1"/>
  <c r="AA837" i="1"/>
  <c r="Z837" i="1"/>
  <c r="AA833" i="1"/>
  <c r="Z833" i="1"/>
  <c r="AA829" i="1"/>
  <c r="Z829" i="1"/>
  <c r="AA825" i="1"/>
  <c r="Z825" i="1"/>
  <c r="AA821" i="1"/>
  <c r="Z821" i="1"/>
  <c r="AA817" i="1"/>
  <c r="Z817" i="1"/>
  <c r="AA813" i="1"/>
  <c r="Z813" i="1"/>
  <c r="AA809" i="1"/>
  <c r="Z809" i="1"/>
  <c r="AA805" i="1"/>
  <c r="Z805" i="1"/>
  <c r="AA801" i="1"/>
  <c r="Z801" i="1"/>
  <c r="AA797" i="1"/>
  <c r="Z797" i="1"/>
  <c r="AA793" i="1"/>
  <c r="Z793" i="1"/>
  <c r="AA789" i="1"/>
  <c r="Z789" i="1"/>
  <c r="AA785" i="1"/>
  <c r="Z785" i="1"/>
  <c r="AA781" i="1"/>
  <c r="Z781" i="1"/>
  <c r="AA777" i="1"/>
  <c r="Z777" i="1"/>
  <c r="AA773" i="1"/>
  <c r="Z773" i="1"/>
  <c r="AA769" i="1"/>
  <c r="Z769" i="1"/>
  <c r="AA765" i="1"/>
  <c r="Z765" i="1"/>
  <c r="AA761" i="1"/>
  <c r="Z761" i="1"/>
  <c r="AA757" i="1"/>
  <c r="Z757" i="1"/>
  <c r="AA753" i="1"/>
  <c r="Z753" i="1"/>
  <c r="AA749" i="1"/>
  <c r="Z749" i="1"/>
  <c r="AA745" i="1"/>
  <c r="Z745" i="1"/>
  <c r="AA741" i="1"/>
  <c r="Z741" i="1"/>
  <c r="AA737" i="1"/>
  <c r="Z737" i="1"/>
  <c r="AA733" i="1"/>
  <c r="Z733" i="1"/>
  <c r="AA729" i="1"/>
  <c r="Z729" i="1"/>
  <c r="AA725" i="1"/>
  <c r="Z725" i="1"/>
  <c r="AA721" i="1"/>
  <c r="Z721" i="1"/>
  <c r="AA717" i="1"/>
  <c r="Z717" i="1"/>
  <c r="AA713" i="1"/>
  <c r="Z713" i="1"/>
  <c r="AA709" i="1"/>
  <c r="Z709" i="1"/>
  <c r="AA705" i="1"/>
  <c r="Z705" i="1"/>
  <c r="AA701" i="1"/>
  <c r="Z701" i="1"/>
  <c r="AA697" i="1"/>
  <c r="Z697" i="1"/>
  <c r="AA693" i="1"/>
  <c r="Z693" i="1"/>
  <c r="AA689" i="1"/>
  <c r="Z689" i="1"/>
  <c r="AA685" i="1"/>
  <c r="Z685" i="1"/>
  <c r="AA681" i="1"/>
  <c r="Z681" i="1"/>
  <c r="AA677" i="1"/>
  <c r="Z677" i="1"/>
  <c r="AA673" i="1"/>
  <c r="Z673" i="1"/>
  <c r="AA669" i="1"/>
  <c r="Z669" i="1"/>
  <c r="AA665" i="1"/>
  <c r="Z665" i="1"/>
  <c r="AA661" i="1"/>
  <c r="Z661" i="1"/>
  <c r="AA657" i="1"/>
  <c r="Z657" i="1"/>
  <c r="AA653" i="1"/>
  <c r="Z653" i="1"/>
  <c r="AA649" i="1"/>
  <c r="Z649" i="1"/>
  <c r="AA645" i="1"/>
  <c r="Z645" i="1"/>
  <c r="AA641" i="1"/>
  <c r="Z641" i="1"/>
  <c r="AA637" i="1"/>
  <c r="Z637" i="1"/>
  <c r="AA633" i="1"/>
  <c r="Z633" i="1"/>
  <c r="AA629" i="1"/>
  <c r="Z629" i="1"/>
  <c r="AA625" i="1"/>
  <c r="Z625" i="1"/>
  <c r="AA621" i="1"/>
  <c r="Z621" i="1"/>
  <c r="AA617" i="1"/>
  <c r="Z617" i="1"/>
  <c r="AA613" i="1"/>
  <c r="Z613" i="1"/>
  <c r="AA609" i="1"/>
  <c r="Z609" i="1"/>
  <c r="AA605" i="1"/>
  <c r="Z605" i="1"/>
  <c r="AA601" i="1"/>
  <c r="Z601" i="1"/>
  <c r="AA597" i="1"/>
  <c r="Z597" i="1"/>
  <c r="AA593" i="1"/>
  <c r="Z593" i="1"/>
  <c r="AA589" i="1"/>
  <c r="Z589" i="1"/>
  <c r="AA585" i="1"/>
  <c r="Z585" i="1"/>
  <c r="AA581" i="1"/>
  <c r="Z581" i="1"/>
  <c r="AA577" i="1"/>
  <c r="Z577" i="1"/>
  <c r="AA573" i="1"/>
  <c r="Z573" i="1"/>
  <c r="AA569" i="1"/>
  <c r="Z569" i="1"/>
  <c r="AA565" i="1"/>
  <c r="Z565" i="1"/>
  <c r="AA561" i="1"/>
  <c r="Z561" i="1"/>
  <c r="AA557" i="1"/>
  <c r="Z557" i="1"/>
  <c r="AA553" i="1"/>
  <c r="Z553" i="1"/>
  <c r="AA549" i="1"/>
  <c r="Z549" i="1"/>
  <c r="AA545" i="1"/>
  <c r="Z545" i="1"/>
  <c r="AA541" i="1"/>
  <c r="Z541" i="1"/>
  <c r="AA537" i="1"/>
  <c r="Z537" i="1"/>
  <c r="AA533" i="1"/>
  <c r="Z533" i="1"/>
  <c r="AA529" i="1"/>
  <c r="Z529" i="1"/>
  <c r="AA525" i="1"/>
  <c r="Z525" i="1"/>
  <c r="AA521" i="1"/>
  <c r="Z521" i="1"/>
  <c r="AA517" i="1"/>
  <c r="Z517" i="1"/>
  <c r="AA513" i="1"/>
  <c r="Z513" i="1"/>
  <c r="AA509" i="1"/>
  <c r="Z509" i="1"/>
  <c r="AA505" i="1"/>
  <c r="Z505" i="1"/>
  <c r="AA501" i="1"/>
  <c r="Z501" i="1"/>
  <c r="AA497" i="1"/>
  <c r="Z497" i="1"/>
  <c r="AA493" i="1"/>
  <c r="Z493" i="1"/>
  <c r="AA489" i="1"/>
  <c r="Z489" i="1"/>
  <c r="AA485" i="1"/>
  <c r="Z485" i="1"/>
  <c r="AA481" i="1"/>
  <c r="Z481" i="1"/>
  <c r="AA477" i="1"/>
  <c r="Z477" i="1"/>
  <c r="AA473" i="1"/>
  <c r="Z473" i="1"/>
  <c r="AA469" i="1"/>
  <c r="Z469" i="1"/>
  <c r="AA465" i="1"/>
  <c r="Z465" i="1"/>
  <c r="AA461" i="1"/>
  <c r="Z461" i="1"/>
  <c r="AA457" i="1"/>
  <c r="Z457" i="1"/>
  <c r="AA453" i="1"/>
  <c r="Z453" i="1"/>
  <c r="AA449" i="1"/>
  <c r="Z449" i="1"/>
  <c r="AA445" i="1"/>
  <c r="Z445" i="1"/>
  <c r="AA441" i="1"/>
  <c r="Z441" i="1"/>
  <c r="AA437" i="1"/>
  <c r="Z437" i="1"/>
  <c r="AA433" i="1"/>
  <c r="Z433" i="1"/>
  <c r="AA429" i="1"/>
  <c r="Z429" i="1"/>
  <c r="AA425" i="1"/>
  <c r="Z425" i="1"/>
  <c r="AA421" i="1"/>
  <c r="Z421" i="1"/>
  <c r="AA417" i="1"/>
  <c r="Z417" i="1"/>
  <c r="AA413" i="1"/>
  <c r="Z413" i="1"/>
  <c r="AA409" i="1"/>
  <c r="Z409" i="1"/>
  <c r="AA405" i="1"/>
  <c r="Z405" i="1"/>
  <c r="AA401" i="1"/>
  <c r="Z401" i="1"/>
  <c r="AA397" i="1"/>
  <c r="Z397" i="1"/>
  <c r="AA393" i="1"/>
  <c r="Z393" i="1"/>
  <c r="AA389" i="1"/>
  <c r="Z389" i="1"/>
  <c r="AA385" i="1"/>
  <c r="Z385" i="1"/>
  <c r="AA381" i="1"/>
  <c r="Z381" i="1"/>
  <c r="AA377" i="1"/>
  <c r="Z377" i="1"/>
  <c r="AA373" i="1"/>
  <c r="Z373" i="1"/>
  <c r="AA369" i="1"/>
  <c r="Z369" i="1"/>
  <c r="AA365" i="1"/>
  <c r="Z365" i="1"/>
  <c r="AA361" i="1"/>
  <c r="Z361" i="1"/>
  <c r="AA357" i="1"/>
  <c r="Z357" i="1"/>
  <c r="AA353" i="1"/>
  <c r="Z353" i="1"/>
  <c r="AA349" i="1"/>
  <c r="Z349" i="1"/>
  <c r="AA345" i="1"/>
  <c r="Z345" i="1"/>
  <c r="AA341" i="1"/>
  <c r="Z341" i="1"/>
  <c r="AA337" i="1"/>
  <c r="Z337" i="1"/>
  <c r="AA333" i="1"/>
  <c r="Z333" i="1"/>
  <c r="AA329" i="1"/>
  <c r="Z329" i="1"/>
  <c r="AA325" i="1"/>
  <c r="Z325" i="1"/>
  <c r="AA321" i="1"/>
  <c r="Z321" i="1"/>
  <c r="AA317" i="1"/>
  <c r="Z317" i="1"/>
  <c r="AA313" i="1"/>
  <c r="Z313" i="1"/>
  <c r="AA309" i="1"/>
  <c r="Z309" i="1"/>
  <c r="AA305" i="1"/>
  <c r="Z305" i="1"/>
  <c r="AA301" i="1"/>
  <c r="Z301" i="1"/>
  <c r="X301" i="1"/>
  <c r="AA297" i="1"/>
  <c r="Z297" i="1"/>
  <c r="X297" i="1"/>
  <c r="AA293" i="1"/>
  <c r="Z293" i="1"/>
  <c r="X293" i="1"/>
  <c r="AA289" i="1"/>
  <c r="Z289" i="1"/>
  <c r="X289" i="1"/>
  <c r="AA285" i="1"/>
  <c r="Z285" i="1"/>
  <c r="X285" i="1"/>
  <c r="AA281" i="1"/>
  <c r="Z281" i="1"/>
  <c r="X281" i="1"/>
  <c r="AA277" i="1"/>
  <c r="Z277" i="1"/>
  <c r="X277" i="1"/>
  <c r="AA273" i="1"/>
  <c r="Z273" i="1"/>
  <c r="X273" i="1"/>
  <c r="AA269" i="1"/>
  <c r="Z269" i="1"/>
  <c r="X269" i="1"/>
  <c r="AA265" i="1"/>
  <c r="Z265" i="1"/>
  <c r="X265" i="1"/>
  <c r="AA261" i="1"/>
  <c r="Z261" i="1"/>
  <c r="X261" i="1"/>
  <c r="AA257" i="1"/>
  <c r="Z257" i="1"/>
  <c r="X257" i="1"/>
  <c r="AA253" i="1"/>
  <c r="Z253" i="1"/>
  <c r="X253" i="1"/>
  <c r="AA249" i="1"/>
  <c r="Z249" i="1"/>
  <c r="X249" i="1"/>
  <c r="AA245" i="1"/>
  <c r="Z245" i="1"/>
  <c r="X245" i="1"/>
  <c r="AA241" i="1"/>
  <c r="Z241" i="1"/>
  <c r="X241" i="1"/>
  <c r="AA237" i="1"/>
  <c r="Z237" i="1"/>
  <c r="X237" i="1"/>
  <c r="AA233" i="1"/>
  <c r="Z233" i="1"/>
  <c r="X233" i="1"/>
  <c r="AA229" i="1"/>
  <c r="Z229" i="1"/>
  <c r="X229" i="1"/>
  <c r="AA225" i="1"/>
  <c r="Z225" i="1"/>
  <c r="X225" i="1"/>
  <c r="AA221" i="1"/>
  <c r="Z221" i="1"/>
  <c r="X221" i="1"/>
  <c r="AA217" i="1"/>
  <c r="Z217" i="1"/>
  <c r="X217" i="1"/>
  <c r="AA213" i="1"/>
  <c r="Z213" i="1"/>
  <c r="X213" i="1"/>
  <c r="AA209" i="1"/>
  <c r="Z209" i="1"/>
  <c r="X209" i="1"/>
  <c r="AA205" i="1"/>
  <c r="Z205" i="1"/>
  <c r="X205" i="1"/>
  <c r="AA201" i="1"/>
  <c r="Z201" i="1"/>
  <c r="X201" i="1"/>
  <c r="AA197" i="1"/>
  <c r="Z197" i="1"/>
  <c r="X197" i="1"/>
  <c r="AA193" i="1"/>
  <c r="Z193" i="1"/>
  <c r="X193" i="1"/>
  <c r="AA189" i="1"/>
  <c r="Z189" i="1"/>
  <c r="X189" i="1"/>
  <c r="AA185" i="1"/>
  <c r="Z185" i="1"/>
  <c r="X185" i="1"/>
  <c r="AA181" i="1"/>
  <c r="Z181" i="1"/>
  <c r="X181" i="1"/>
  <c r="AA177" i="1"/>
  <c r="Z177" i="1"/>
  <c r="X177" i="1"/>
  <c r="AA173" i="1"/>
  <c r="Z173" i="1"/>
  <c r="X173" i="1"/>
  <c r="AA169" i="1"/>
  <c r="Z169" i="1"/>
  <c r="X169" i="1"/>
  <c r="AA165" i="1"/>
  <c r="Z165" i="1"/>
  <c r="X165" i="1"/>
  <c r="AA161" i="1"/>
  <c r="Z161" i="1"/>
  <c r="X161" i="1"/>
  <c r="AA157" i="1"/>
  <c r="Z157" i="1"/>
  <c r="X157" i="1"/>
  <c r="AA153" i="1"/>
  <c r="Z153" i="1"/>
  <c r="X153" i="1"/>
  <c r="AA1203" i="1"/>
  <c r="Z1203" i="1"/>
  <c r="AA1187" i="1"/>
  <c r="Z1187" i="1"/>
  <c r="AA1175" i="1"/>
  <c r="Z1175" i="1"/>
  <c r="AA1163" i="1"/>
  <c r="Z1163" i="1"/>
  <c r="AA1151" i="1"/>
  <c r="Z1151" i="1"/>
  <c r="AA1139" i="1"/>
  <c r="Z1139" i="1"/>
  <c r="AA1127" i="1"/>
  <c r="Z1127" i="1"/>
  <c r="AA1119" i="1"/>
  <c r="Z1119" i="1"/>
  <c r="AA1107" i="1"/>
  <c r="Z1107" i="1"/>
  <c r="AA1095" i="1"/>
  <c r="Z1095" i="1"/>
  <c r="AA1079" i="1"/>
  <c r="Z1079" i="1"/>
  <c r="AA1067" i="1"/>
  <c r="Z1067" i="1"/>
  <c r="AA1051" i="1"/>
  <c r="Z1051" i="1"/>
  <c r="AA1039" i="1"/>
  <c r="Z1039" i="1"/>
  <c r="AA1027" i="1"/>
  <c r="Z1027" i="1"/>
  <c r="AA1011" i="1"/>
  <c r="Z1011" i="1"/>
  <c r="AA999" i="1"/>
  <c r="Z999" i="1"/>
  <c r="AA987" i="1"/>
  <c r="Z987" i="1"/>
  <c r="AA975" i="1"/>
  <c r="Z975" i="1"/>
  <c r="AA959" i="1"/>
  <c r="Z959" i="1"/>
  <c r="AA947" i="1"/>
  <c r="Z947" i="1"/>
  <c r="AA931" i="1"/>
  <c r="Z931" i="1"/>
  <c r="AA919" i="1"/>
  <c r="Z919" i="1"/>
  <c r="AA903" i="1"/>
  <c r="Z903" i="1"/>
  <c r="AA891" i="1"/>
  <c r="Z891" i="1"/>
  <c r="AA879" i="1"/>
  <c r="Z879" i="1"/>
  <c r="AA867" i="1"/>
  <c r="Z867" i="1"/>
  <c r="AA859" i="1"/>
  <c r="Z859" i="1"/>
  <c r="AA847" i="1"/>
  <c r="Z847" i="1"/>
  <c r="Z839" i="1"/>
  <c r="AA839" i="1"/>
  <c r="AA827" i="1"/>
  <c r="Z827" i="1"/>
  <c r="AA815" i="1"/>
  <c r="Z815" i="1"/>
  <c r="AA799" i="1"/>
  <c r="Z799" i="1"/>
  <c r="AA787" i="1"/>
  <c r="Z787" i="1"/>
  <c r="AA771" i="1"/>
  <c r="Z771" i="1"/>
  <c r="AA755" i="1"/>
  <c r="Z755" i="1"/>
  <c r="Z743" i="1"/>
  <c r="AA743" i="1"/>
  <c r="AA731" i="1"/>
  <c r="Z731" i="1"/>
  <c r="AA715" i="1"/>
  <c r="Z715" i="1"/>
  <c r="AA703" i="1"/>
  <c r="Z703" i="1"/>
  <c r="AA691" i="1"/>
  <c r="Z691" i="1"/>
  <c r="Z679" i="1"/>
  <c r="AA679" i="1"/>
  <c r="AA667" i="1"/>
  <c r="Z667" i="1"/>
  <c r="AA655" i="1"/>
  <c r="Z655" i="1"/>
  <c r="AA639" i="1"/>
  <c r="Z639" i="1"/>
  <c r="AA627" i="1"/>
  <c r="Z627" i="1"/>
  <c r="Z615" i="1"/>
  <c r="AA615" i="1"/>
  <c r="AA599" i="1"/>
  <c r="Z599" i="1"/>
  <c r="AA587" i="1"/>
  <c r="Z587" i="1"/>
  <c r="AA571" i="1"/>
  <c r="Z571" i="1"/>
  <c r="AA559" i="1"/>
  <c r="Z559" i="1"/>
  <c r="AA547" i="1"/>
  <c r="Z547" i="1"/>
  <c r="AA535" i="1"/>
  <c r="Z535" i="1"/>
  <c r="AA523" i="1"/>
  <c r="Z523" i="1"/>
  <c r="AA515" i="1"/>
  <c r="Z515" i="1"/>
  <c r="AA503" i="1"/>
  <c r="Z503" i="1"/>
  <c r="AA491" i="1"/>
  <c r="Z491" i="1"/>
  <c r="AA475" i="1"/>
  <c r="Z475" i="1"/>
  <c r="AA459" i="1"/>
  <c r="Z459" i="1"/>
  <c r="AA447" i="1"/>
  <c r="Z447" i="1"/>
  <c r="AA431" i="1"/>
  <c r="Z431" i="1"/>
  <c r="AA419" i="1"/>
  <c r="Z419" i="1"/>
  <c r="AA407" i="1"/>
  <c r="Z407" i="1"/>
  <c r="AA391" i="1"/>
  <c r="Z391" i="1"/>
  <c r="AA379" i="1"/>
  <c r="Z379" i="1"/>
  <c r="AA363" i="1"/>
  <c r="Z363" i="1"/>
  <c r="AA351" i="1"/>
  <c r="Z351" i="1"/>
  <c r="AA335" i="1"/>
  <c r="Z335" i="1"/>
  <c r="AA299" i="1"/>
  <c r="Z299" i="1"/>
  <c r="X299" i="1"/>
  <c r="Z1212" i="1"/>
  <c r="AA1212" i="1"/>
  <c r="Z1208" i="1"/>
  <c r="AA1208" i="1"/>
  <c r="Z1204" i="1"/>
  <c r="AA1204" i="1"/>
  <c r="Z1200" i="1"/>
  <c r="AA1200" i="1"/>
  <c r="Z1196" i="1"/>
  <c r="AA1196" i="1"/>
  <c r="Z1192" i="1"/>
  <c r="AA1192" i="1"/>
  <c r="Z1188" i="1"/>
  <c r="AA1188" i="1"/>
  <c r="Z1184" i="1"/>
  <c r="AA1184" i="1"/>
  <c r="Z1180" i="1"/>
  <c r="AA1180" i="1"/>
  <c r="Z1176" i="1"/>
  <c r="AA1176" i="1"/>
  <c r="Z1172" i="1"/>
  <c r="AA1172" i="1"/>
  <c r="Z1168" i="1"/>
  <c r="AA1168" i="1"/>
  <c r="Z1164" i="1"/>
  <c r="AA1164" i="1"/>
  <c r="Z1160" i="1"/>
  <c r="AA1160" i="1"/>
  <c r="Z1156" i="1"/>
  <c r="AA1156" i="1"/>
  <c r="Z1152" i="1"/>
  <c r="AA1152" i="1"/>
  <c r="Z1148" i="1"/>
  <c r="AA1148" i="1"/>
  <c r="Z1144" i="1"/>
  <c r="AA1144" i="1"/>
  <c r="Z1140" i="1"/>
  <c r="AA1140" i="1"/>
  <c r="Z1136" i="1"/>
  <c r="AA1136" i="1"/>
  <c r="Z1132" i="1"/>
  <c r="AA1132" i="1"/>
  <c r="Z1128" i="1"/>
  <c r="AA1128" i="1"/>
  <c r="Z1124" i="1"/>
  <c r="AA1124" i="1"/>
  <c r="Z1120" i="1"/>
  <c r="AA1120" i="1"/>
  <c r="Z1116" i="1"/>
  <c r="AA1116" i="1"/>
  <c r="Z1112" i="1"/>
  <c r="AA1112" i="1"/>
  <c r="Z1108" i="1"/>
  <c r="AA1108" i="1"/>
  <c r="Z1104" i="1"/>
  <c r="AA1104" i="1"/>
  <c r="Z1100" i="1"/>
  <c r="AA1100" i="1"/>
  <c r="Z1096" i="1"/>
  <c r="AA1096" i="1"/>
  <c r="Z1092" i="1"/>
  <c r="AA1092" i="1"/>
  <c r="Z1088" i="1"/>
  <c r="AA1088" i="1"/>
  <c r="Z1084" i="1"/>
  <c r="AA1084" i="1"/>
  <c r="Z1080" i="1"/>
  <c r="AA1080" i="1"/>
  <c r="Z1076" i="1"/>
  <c r="AA1076" i="1"/>
  <c r="Z1072" i="1"/>
  <c r="AA1072" i="1"/>
  <c r="Z1068" i="1"/>
  <c r="AA1068" i="1"/>
  <c r="Z1064" i="1"/>
  <c r="AA1064" i="1"/>
  <c r="Z1060" i="1"/>
  <c r="AA1060" i="1"/>
  <c r="AA1056" i="1"/>
  <c r="Z1056" i="1"/>
  <c r="AA1052" i="1"/>
  <c r="Z1052" i="1"/>
  <c r="Z1048" i="1"/>
  <c r="AA1048" i="1"/>
  <c r="Z1044" i="1"/>
  <c r="AA1044" i="1"/>
  <c r="Z1040" i="1"/>
  <c r="AA1040" i="1"/>
  <c r="AA1036" i="1"/>
  <c r="Z1036" i="1"/>
  <c r="Z1032" i="1"/>
  <c r="AA1032" i="1"/>
  <c r="Z1028" i="1"/>
  <c r="AA1028" i="1"/>
  <c r="Z1024" i="1"/>
  <c r="AA1024" i="1"/>
  <c r="AA1020" i="1"/>
  <c r="Z1020" i="1"/>
  <c r="AA1016" i="1"/>
  <c r="Z1016" i="1"/>
  <c r="AA1012" i="1"/>
  <c r="Z1012" i="1"/>
  <c r="AA1008" i="1"/>
  <c r="Z1008" i="1"/>
  <c r="AA1004" i="1"/>
  <c r="Z1004" i="1"/>
  <c r="AA1000" i="1"/>
  <c r="Z1000" i="1"/>
  <c r="AA996" i="1"/>
  <c r="Z996" i="1"/>
  <c r="AA992" i="1"/>
  <c r="Z992" i="1"/>
  <c r="AA988" i="1"/>
  <c r="Z988" i="1"/>
  <c r="AA984" i="1"/>
  <c r="Z984" i="1"/>
  <c r="AA980" i="1"/>
  <c r="Z980" i="1"/>
  <c r="AA976" i="1"/>
  <c r="Z976" i="1"/>
  <c r="AA972" i="1"/>
  <c r="Z972" i="1"/>
  <c r="AA968" i="1"/>
  <c r="Z968" i="1"/>
  <c r="AA964" i="1"/>
  <c r="Z964" i="1"/>
  <c r="AA960" i="1"/>
  <c r="Z960" i="1"/>
  <c r="AA956" i="1"/>
  <c r="Z956" i="1"/>
  <c r="AA952" i="1"/>
  <c r="Z952" i="1"/>
  <c r="AA948" i="1"/>
  <c r="Z948" i="1"/>
  <c r="AA944" i="1"/>
  <c r="Z944" i="1"/>
  <c r="AA940" i="1"/>
  <c r="Z940" i="1"/>
  <c r="AA936" i="1"/>
  <c r="Z936" i="1"/>
  <c r="AA932" i="1"/>
  <c r="Z932" i="1"/>
  <c r="AA928" i="1"/>
  <c r="Z928" i="1"/>
  <c r="AA924" i="1"/>
  <c r="Z924" i="1"/>
  <c r="AA920" i="1"/>
  <c r="Z920" i="1"/>
  <c r="AA916" i="1"/>
  <c r="Z916" i="1"/>
  <c r="AA912" i="1"/>
  <c r="Z912" i="1"/>
  <c r="AA908" i="1"/>
  <c r="Z908" i="1"/>
  <c r="AA904" i="1"/>
  <c r="Z904" i="1"/>
  <c r="AA900" i="1"/>
  <c r="Z900" i="1"/>
  <c r="AA896" i="1"/>
  <c r="Z896" i="1"/>
  <c r="AA892" i="1"/>
  <c r="Z892" i="1"/>
  <c r="AA888" i="1"/>
  <c r="Z888" i="1"/>
  <c r="AA884" i="1"/>
  <c r="Z884" i="1"/>
  <c r="AA880" i="1"/>
  <c r="Z880" i="1"/>
  <c r="AA876" i="1"/>
  <c r="Z876" i="1"/>
  <c r="AA872" i="1"/>
  <c r="Z872" i="1"/>
  <c r="AA868" i="1"/>
  <c r="Z868" i="1"/>
  <c r="AA864" i="1"/>
  <c r="Z864" i="1"/>
  <c r="AA860" i="1"/>
  <c r="Z860" i="1"/>
  <c r="AA856" i="1"/>
  <c r="Z856" i="1"/>
  <c r="AA852" i="1"/>
  <c r="Z852" i="1"/>
  <c r="AA848" i="1"/>
  <c r="Z848" i="1"/>
  <c r="AA844" i="1"/>
  <c r="Z844" i="1"/>
  <c r="AA840" i="1"/>
  <c r="Z840" i="1"/>
  <c r="AA836" i="1"/>
  <c r="Z836" i="1"/>
  <c r="AA832" i="1"/>
  <c r="Z832" i="1"/>
  <c r="AA828" i="1"/>
  <c r="Z828" i="1"/>
  <c r="AA824" i="1"/>
  <c r="Z824" i="1"/>
  <c r="AA820" i="1"/>
  <c r="Z820" i="1"/>
  <c r="AA816" i="1"/>
  <c r="Z816" i="1"/>
  <c r="AA812" i="1"/>
  <c r="Z812" i="1"/>
  <c r="AA808" i="1"/>
  <c r="Z808" i="1"/>
  <c r="AA804" i="1"/>
  <c r="Z804" i="1"/>
  <c r="AA800" i="1"/>
  <c r="Z800" i="1"/>
  <c r="AA796" i="1"/>
  <c r="Z796" i="1"/>
  <c r="AA792" i="1"/>
  <c r="Z792" i="1"/>
  <c r="AA788" i="1"/>
  <c r="Z788" i="1"/>
  <c r="AA784" i="1"/>
  <c r="Z784" i="1"/>
  <c r="AA780" i="1"/>
  <c r="Z780" i="1"/>
  <c r="AA776" i="1"/>
  <c r="Z776" i="1"/>
  <c r="AA772" i="1"/>
  <c r="Z772" i="1"/>
  <c r="AA768" i="1"/>
  <c r="Z768" i="1"/>
  <c r="AA764" i="1"/>
  <c r="Z764" i="1"/>
  <c r="AA760" i="1"/>
  <c r="Z760" i="1"/>
  <c r="AA756" i="1"/>
  <c r="Z756" i="1"/>
  <c r="AA752" i="1"/>
  <c r="Z752" i="1"/>
  <c r="AA748" i="1"/>
  <c r="Z748" i="1"/>
  <c r="AA744" i="1"/>
  <c r="Z744" i="1"/>
  <c r="AA740" i="1"/>
  <c r="Z740" i="1"/>
  <c r="AA736" i="1"/>
  <c r="Z736" i="1"/>
  <c r="AA732" i="1"/>
  <c r="Z732" i="1"/>
  <c r="AA728" i="1"/>
  <c r="Z728" i="1"/>
  <c r="AA724" i="1"/>
  <c r="Z724" i="1"/>
  <c r="AA720" i="1"/>
  <c r="Z720" i="1"/>
  <c r="AA716" i="1"/>
  <c r="Z716" i="1"/>
  <c r="AA712" i="1"/>
  <c r="Z712" i="1"/>
  <c r="AA708" i="1"/>
  <c r="Z708" i="1"/>
  <c r="AA704" i="1"/>
  <c r="Z704" i="1"/>
  <c r="AA700" i="1"/>
  <c r="Z700" i="1"/>
  <c r="AA696" i="1"/>
  <c r="Z696" i="1"/>
  <c r="AA692" i="1"/>
  <c r="Z692" i="1"/>
  <c r="AA688" i="1"/>
  <c r="Z688" i="1"/>
  <c r="AA684" i="1"/>
  <c r="Z684" i="1"/>
  <c r="AA680" i="1"/>
  <c r="Z680" i="1"/>
  <c r="AA676" i="1"/>
  <c r="Z676" i="1"/>
  <c r="AA672" i="1"/>
  <c r="Z672" i="1"/>
  <c r="AA668" i="1"/>
  <c r="Z668" i="1"/>
  <c r="AA664" i="1"/>
  <c r="Z664" i="1"/>
  <c r="AA660" i="1"/>
  <c r="Z660" i="1"/>
  <c r="AA656" i="1"/>
  <c r="Z656" i="1"/>
  <c r="AA652" i="1"/>
  <c r="Z652" i="1"/>
  <c r="AA648" i="1"/>
  <c r="Z648" i="1"/>
  <c r="AA644" i="1"/>
  <c r="Z644" i="1"/>
  <c r="AA640" i="1"/>
  <c r="Z640" i="1"/>
  <c r="AA636" i="1"/>
  <c r="Z636" i="1"/>
  <c r="AA632" i="1"/>
  <c r="Z632" i="1"/>
  <c r="AA628" i="1"/>
  <c r="Z628" i="1"/>
  <c r="AA624" i="1"/>
  <c r="Z624" i="1"/>
  <c r="AA620" i="1"/>
  <c r="Z620" i="1"/>
  <c r="AA616" i="1"/>
  <c r="Z616" i="1"/>
  <c r="AA612" i="1"/>
  <c r="Z612" i="1"/>
  <c r="AA608" i="1"/>
  <c r="Z608" i="1"/>
  <c r="AA604" i="1"/>
  <c r="Z604" i="1"/>
  <c r="AA600" i="1"/>
  <c r="Z600" i="1"/>
  <c r="AA596" i="1"/>
  <c r="Z596" i="1"/>
  <c r="AA592" i="1"/>
  <c r="Z592" i="1"/>
  <c r="AA588" i="1"/>
  <c r="Z588" i="1"/>
  <c r="AA584" i="1"/>
  <c r="Z584" i="1"/>
  <c r="AA580" i="1"/>
  <c r="Z580" i="1"/>
  <c r="AA576" i="1"/>
  <c r="Z576" i="1"/>
  <c r="AA572" i="1"/>
  <c r="Z572" i="1"/>
  <c r="AA568" i="1"/>
  <c r="Z568" i="1"/>
  <c r="AA564" i="1"/>
  <c r="Z564" i="1"/>
  <c r="AA560" i="1"/>
  <c r="Z560" i="1"/>
  <c r="AA556" i="1"/>
  <c r="Z556" i="1"/>
  <c r="AA552" i="1"/>
  <c r="Z552" i="1"/>
  <c r="AA548" i="1"/>
  <c r="Z548" i="1"/>
  <c r="AA544" i="1"/>
  <c r="Z544" i="1"/>
  <c r="AA540" i="1"/>
  <c r="Z540" i="1"/>
  <c r="AA536" i="1"/>
  <c r="Z536" i="1"/>
  <c r="AA532" i="1"/>
  <c r="Z532" i="1"/>
  <c r="AA528" i="1"/>
  <c r="Z528" i="1"/>
  <c r="AA524" i="1"/>
  <c r="Z524" i="1"/>
  <c r="AA520" i="1"/>
  <c r="Z520" i="1"/>
  <c r="AA516" i="1"/>
  <c r="Z516" i="1"/>
  <c r="AA512" i="1"/>
  <c r="Z512" i="1"/>
  <c r="AA508" i="1"/>
  <c r="Z508" i="1"/>
  <c r="AA504" i="1"/>
  <c r="Z504" i="1"/>
  <c r="AA500" i="1"/>
  <c r="Z500" i="1"/>
  <c r="AA496" i="1"/>
  <c r="Z496" i="1"/>
  <c r="AA492" i="1"/>
  <c r="Z492" i="1"/>
  <c r="AA488" i="1"/>
  <c r="Z488" i="1"/>
  <c r="AA484" i="1"/>
  <c r="Z484" i="1"/>
  <c r="AA480" i="1"/>
  <c r="Z480" i="1"/>
  <c r="AA476" i="1"/>
  <c r="Z476" i="1"/>
  <c r="AA472" i="1"/>
  <c r="Z472" i="1"/>
  <c r="AA468" i="1"/>
  <c r="Z468" i="1"/>
  <c r="AA464" i="1"/>
  <c r="Z464" i="1"/>
  <c r="AA460" i="1"/>
  <c r="Z460" i="1"/>
  <c r="AA456" i="1"/>
  <c r="Z456" i="1"/>
  <c r="AA452" i="1"/>
  <c r="Z452" i="1"/>
  <c r="AA448" i="1"/>
  <c r="Z448" i="1"/>
  <c r="AA444" i="1"/>
  <c r="Z444" i="1"/>
  <c r="AA440" i="1"/>
  <c r="Z440" i="1"/>
  <c r="AA436" i="1"/>
  <c r="Z436" i="1"/>
  <c r="AA432" i="1"/>
  <c r="Z432" i="1"/>
  <c r="AA428" i="1"/>
  <c r="Z428" i="1"/>
  <c r="AA424" i="1"/>
  <c r="Z424" i="1"/>
  <c r="AA420" i="1"/>
  <c r="Z420" i="1"/>
  <c r="AA416" i="1"/>
  <c r="Z416" i="1"/>
  <c r="AA412" i="1"/>
  <c r="Z412" i="1"/>
  <c r="AA408" i="1"/>
  <c r="Z408" i="1"/>
  <c r="AA404" i="1"/>
  <c r="Z404" i="1"/>
  <c r="AA400" i="1"/>
  <c r="Z400" i="1"/>
  <c r="AA396" i="1"/>
  <c r="Z396" i="1"/>
  <c r="AA392" i="1"/>
  <c r="Z392" i="1"/>
  <c r="AA388" i="1"/>
  <c r="Z388" i="1"/>
  <c r="AA384" i="1"/>
  <c r="Z384" i="1"/>
  <c r="AA380" i="1"/>
  <c r="Z380" i="1"/>
  <c r="AA376" i="1"/>
  <c r="Z376" i="1"/>
  <c r="AA372" i="1"/>
  <c r="Z372" i="1"/>
  <c r="AA368" i="1"/>
  <c r="Z368" i="1"/>
  <c r="AA364" i="1"/>
  <c r="Z364" i="1"/>
  <c r="AA360" i="1"/>
  <c r="Z360" i="1"/>
  <c r="AA356" i="1"/>
  <c r="Z356" i="1"/>
  <c r="AA352" i="1"/>
  <c r="Z352" i="1"/>
  <c r="AA348" i="1"/>
  <c r="Z348" i="1"/>
  <c r="AA344" i="1"/>
  <c r="Z344" i="1"/>
  <c r="AA340" i="1"/>
  <c r="Z340" i="1"/>
  <c r="AA336" i="1"/>
  <c r="Z336" i="1"/>
  <c r="AA332" i="1"/>
  <c r="Z332" i="1"/>
  <c r="AA328" i="1"/>
  <c r="Z328" i="1"/>
  <c r="AA324" i="1"/>
  <c r="Z324" i="1"/>
  <c r="AA320" i="1"/>
  <c r="Z320" i="1"/>
  <c r="AA316" i="1"/>
  <c r="Z316" i="1"/>
  <c r="AA312" i="1"/>
  <c r="Z312" i="1"/>
  <c r="AA308" i="1"/>
  <c r="Z308" i="1"/>
  <c r="AA304" i="1"/>
  <c r="Z304" i="1"/>
  <c r="AA300" i="1"/>
  <c r="Z300" i="1"/>
  <c r="X300" i="1"/>
  <c r="AA296" i="1"/>
  <c r="Z296" i="1"/>
  <c r="X296" i="1"/>
  <c r="AA292" i="1"/>
  <c r="Z292" i="1"/>
  <c r="X292" i="1"/>
  <c r="AA288" i="1"/>
  <c r="Z288" i="1"/>
  <c r="X288" i="1"/>
  <c r="AA284" i="1"/>
  <c r="Z284" i="1"/>
  <c r="X284" i="1"/>
  <c r="AA280" i="1"/>
  <c r="Z280" i="1"/>
  <c r="X280" i="1"/>
  <c r="AA276" i="1"/>
  <c r="Z276" i="1"/>
  <c r="X276" i="1"/>
  <c r="AA272" i="1"/>
  <c r="Z272" i="1"/>
  <c r="X272" i="1"/>
  <c r="AA268" i="1"/>
  <c r="Z268" i="1"/>
  <c r="X268" i="1"/>
  <c r="AA264" i="1"/>
  <c r="Z264" i="1"/>
  <c r="X264" i="1"/>
  <c r="AA260" i="1"/>
  <c r="Z260" i="1"/>
  <c r="X260" i="1"/>
  <c r="AA256" i="1"/>
  <c r="Z256" i="1"/>
  <c r="X256" i="1"/>
  <c r="AA252" i="1"/>
  <c r="Z252" i="1"/>
  <c r="X252" i="1"/>
  <c r="AA248" i="1"/>
  <c r="Z248" i="1"/>
  <c r="X248" i="1"/>
  <c r="AA244" i="1"/>
  <c r="Z244" i="1"/>
  <c r="X244" i="1"/>
  <c r="AA240" i="1"/>
  <c r="Z240" i="1"/>
  <c r="X240" i="1"/>
  <c r="AA236" i="1"/>
  <c r="Z236" i="1"/>
  <c r="X236" i="1"/>
  <c r="AA232" i="1"/>
  <c r="Z232" i="1"/>
  <c r="X232" i="1"/>
  <c r="AA228" i="1"/>
  <c r="Z228" i="1"/>
  <c r="X228" i="1"/>
  <c r="AA224" i="1"/>
  <c r="Z224" i="1"/>
  <c r="X224" i="1"/>
  <c r="AA220" i="1"/>
  <c r="Z220" i="1"/>
  <c r="X220" i="1"/>
  <c r="AA216" i="1"/>
  <c r="Z216" i="1"/>
  <c r="X216" i="1"/>
  <c r="AA212" i="1"/>
  <c r="Z212" i="1"/>
  <c r="X212" i="1"/>
  <c r="AA208" i="1"/>
  <c r="Z208" i="1"/>
  <c r="X208" i="1"/>
  <c r="AA204" i="1"/>
  <c r="Z204" i="1"/>
  <c r="X204" i="1"/>
  <c r="AA200" i="1"/>
  <c r="Z200" i="1"/>
  <c r="X200" i="1"/>
  <c r="AA196" i="1"/>
  <c r="Z196" i="1"/>
  <c r="X196" i="1"/>
  <c r="AA192" i="1"/>
  <c r="Z192" i="1"/>
  <c r="X192" i="1"/>
  <c r="AA188" i="1"/>
  <c r="Z188" i="1"/>
  <c r="X188" i="1"/>
  <c r="AA184" i="1"/>
  <c r="Z184" i="1"/>
  <c r="X184" i="1"/>
  <c r="AA180" i="1"/>
  <c r="Z180" i="1"/>
  <c r="X180" i="1"/>
  <c r="AA176" i="1"/>
  <c r="Z176" i="1"/>
  <c r="X176" i="1"/>
  <c r="AA172" i="1"/>
  <c r="Z172" i="1"/>
  <c r="X172" i="1"/>
  <c r="AA168" i="1"/>
  <c r="Z168" i="1"/>
  <c r="X168" i="1"/>
  <c r="AA164" i="1"/>
  <c r="Z164" i="1"/>
  <c r="X164" i="1"/>
  <c r="AA160" i="1"/>
  <c r="Z160" i="1"/>
  <c r="X160" i="1"/>
  <c r="AA156" i="1"/>
  <c r="Z156" i="1"/>
  <c r="X156" i="1"/>
  <c r="AA152" i="1"/>
  <c r="Z152" i="1"/>
  <c r="X152" i="1"/>
  <c r="Y1212" i="1"/>
  <c r="B1212" i="1"/>
  <c r="Y1200" i="1"/>
  <c r="B1200" i="1"/>
  <c r="Y1188" i="1"/>
  <c r="B1188" i="1"/>
  <c r="Y1172" i="1"/>
  <c r="B1172" i="1"/>
  <c r="Y1164" i="1"/>
  <c r="B1164" i="1"/>
  <c r="Y1156" i="1"/>
  <c r="B1156" i="1"/>
  <c r="Y1140" i="1"/>
  <c r="B1140" i="1"/>
  <c r="Y1124" i="1"/>
  <c r="B1124" i="1"/>
  <c r="Y1112" i="1"/>
  <c r="B1112" i="1"/>
  <c r="Y1096" i="1"/>
  <c r="B1096" i="1"/>
  <c r="Y1084" i="1"/>
  <c r="B1084" i="1"/>
  <c r="Y1068" i="1"/>
  <c r="B1068" i="1"/>
  <c r="Y1064" i="1"/>
  <c r="B1064" i="1"/>
  <c r="Y1052" i="1"/>
  <c r="B1052" i="1"/>
  <c r="Y1032" i="1"/>
  <c r="B1032" i="1"/>
  <c r="Y1020" i="1"/>
  <c r="B1020" i="1"/>
  <c r="Y1008" i="1"/>
  <c r="B1008" i="1"/>
  <c r="Y996" i="1"/>
  <c r="B996" i="1"/>
  <c r="Y984" i="1"/>
  <c r="B984" i="1"/>
  <c r="Y968" i="1"/>
  <c r="B968" i="1"/>
  <c r="Y960" i="1"/>
  <c r="B960" i="1"/>
  <c r="Y948" i="1"/>
  <c r="B948" i="1"/>
  <c r="Y936" i="1"/>
  <c r="B936" i="1"/>
  <c r="Y928" i="1"/>
  <c r="B928" i="1"/>
  <c r="Y920" i="1"/>
  <c r="B920" i="1"/>
  <c r="Y908" i="1"/>
  <c r="B908" i="1"/>
  <c r="Y904" i="1"/>
  <c r="B904" i="1"/>
  <c r="Y896" i="1"/>
  <c r="B896" i="1"/>
  <c r="Y888" i="1"/>
  <c r="B888" i="1"/>
  <c r="Y884" i="1"/>
  <c r="B884" i="1"/>
  <c r="Y876" i="1"/>
  <c r="B876" i="1"/>
  <c r="Y868" i="1"/>
  <c r="B868" i="1"/>
  <c r="Y864" i="1"/>
  <c r="B864" i="1"/>
  <c r="Y856" i="1"/>
  <c r="B856" i="1"/>
  <c r="Y848" i="1"/>
  <c r="B848" i="1"/>
  <c r="Y828" i="1"/>
  <c r="B828" i="1"/>
  <c r="Y740" i="1"/>
  <c r="B740" i="1"/>
  <c r="Y1211" i="1"/>
  <c r="B1211" i="1"/>
  <c r="Y1207" i="1"/>
  <c r="B1207" i="1"/>
  <c r="Y1203" i="1"/>
  <c r="B1203" i="1"/>
  <c r="Y1199" i="1"/>
  <c r="B1199" i="1"/>
  <c r="Y1195" i="1"/>
  <c r="B1195" i="1"/>
  <c r="Y1191" i="1"/>
  <c r="B1191" i="1"/>
  <c r="Y1187" i="1"/>
  <c r="B1187" i="1"/>
  <c r="Y1183" i="1"/>
  <c r="B1183" i="1"/>
  <c r="Y1179" i="1"/>
  <c r="B1179" i="1"/>
  <c r="Y1175" i="1"/>
  <c r="B1175" i="1"/>
  <c r="Y1171" i="1"/>
  <c r="B1171" i="1"/>
  <c r="Y1167" i="1"/>
  <c r="B1167" i="1"/>
  <c r="Y1163" i="1"/>
  <c r="B1163" i="1"/>
  <c r="Y1159" i="1"/>
  <c r="B1159" i="1"/>
  <c r="Y1155" i="1"/>
  <c r="B1155" i="1"/>
  <c r="Y1151" i="1"/>
  <c r="B1151" i="1"/>
  <c r="Y1147" i="1"/>
  <c r="B1147" i="1"/>
  <c r="Y1143" i="1"/>
  <c r="B1143" i="1"/>
  <c r="Y1139" i="1"/>
  <c r="B1139" i="1"/>
  <c r="Y1135" i="1"/>
  <c r="B1135" i="1"/>
  <c r="Y1131" i="1"/>
  <c r="B1131" i="1"/>
  <c r="Y1127" i="1"/>
  <c r="B1127" i="1"/>
  <c r="Y1123" i="1"/>
  <c r="B1123" i="1"/>
  <c r="Y1119" i="1"/>
  <c r="B1119" i="1"/>
  <c r="Y1115" i="1"/>
  <c r="B1115" i="1"/>
  <c r="Y1111" i="1"/>
  <c r="B1111" i="1"/>
  <c r="Y1107" i="1"/>
  <c r="B1107" i="1"/>
  <c r="Y1103" i="1"/>
  <c r="B1103" i="1"/>
  <c r="Y1099" i="1"/>
  <c r="B1099" i="1"/>
  <c r="Y1095" i="1"/>
  <c r="B1095" i="1"/>
  <c r="Y1091" i="1"/>
  <c r="B1091" i="1"/>
  <c r="Y1087" i="1"/>
  <c r="B1087" i="1"/>
  <c r="Y1083" i="1"/>
  <c r="B1083" i="1"/>
  <c r="Y1079" i="1"/>
  <c r="B1079" i="1"/>
  <c r="Y1075" i="1"/>
  <c r="B1075" i="1"/>
  <c r="Y1071" i="1"/>
  <c r="B1071" i="1"/>
  <c r="Y1067" i="1"/>
  <c r="B1067" i="1"/>
  <c r="Y1063" i="1"/>
  <c r="B1063" i="1"/>
  <c r="Y1059" i="1"/>
  <c r="B1059" i="1"/>
  <c r="Y1055" i="1"/>
  <c r="B1055" i="1"/>
  <c r="Y1051" i="1"/>
  <c r="B1051" i="1"/>
  <c r="Y1047" i="1"/>
  <c r="B1047" i="1"/>
  <c r="Y1043" i="1"/>
  <c r="B1043" i="1"/>
  <c r="Y1039" i="1"/>
  <c r="B1039" i="1"/>
  <c r="Y1035" i="1"/>
  <c r="B1035" i="1"/>
  <c r="Y1031" i="1"/>
  <c r="B1031" i="1"/>
  <c r="Y1027" i="1"/>
  <c r="B1027" i="1"/>
  <c r="Y1023" i="1"/>
  <c r="B1023" i="1"/>
  <c r="Y1019" i="1"/>
  <c r="B1019" i="1"/>
  <c r="Y1015" i="1"/>
  <c r="B1015" i="1"/>
  <c r="Y1011" i="1"/>
  <c r="B1011" i="1"/>
  <c r="Y1007" i="1"/>
  <c r="B1007" i="1"/>
  <c r="Y1003" i="1"/>
  <c r="B1003" i="1"/>
  <c r="Y999" i="1"/>
  <c r="B999" i="1"/>
  <c r="Y995" i="1"/>
  <c r="B995" i="1"/>
  <c r="Y991" i="1"/>
  <c r="B991" i="1"/>
  <c r="Y987" i="1"/>
  <c r="B987" i="1"/>
  <c r="Y983" i="1"/>
  <c r="B983" i="1"/>
  <c r="Y979" i="1"/>
  <c r="B979" i="1"/>
  <c r="Y975" i="1"/>
  <c r="B975" i="1"/>
  <c r="Y971" i="1"/>
  <c r="B971" i="1"/>
  <c r="Y967" i="1"/>
  <c r="B967" i="1"/>
  <c r="Y963" i="1"/>
  <c r="B963" i="1"/>
  <c r="Y959" i="1"/>
  <c r="B959" i="1"/>
  <c r="Y955" i="1"/>
  <c r="B955" i="1"/>
  <c r="Y951" i="1"/>
  <c r="B951" i="1"/>
  <c r="Y947" i="1"/>
  <c r="B947" i="1"/>
  <c r="Y943" i="1"/>
  <c r="B943" i="1"/>
  <c r="Y939" i="1"/>
  <c r="B939" i="1"/>
  <c r="Y935" i="1"/>
  <c r="B935" i="1"/>
  <c r="Y931" i="1"/>
  <c r="B931" i="1"/>
  <c r="Y927" i="1"/>
  <c r="B927" i="1"/>
  <c r="Y923" i="1"/>
  <c r="B923" i="1"/>
  <c r="Y919" i="1"/>
  <c r="B919" i="1"/>
  <c r="Y915" i="1"/>
  <c r="B915" i="1"/>
  <c r="Y911" i="1"/>
  <c r="B911" i="1"/>
  <c r="Y907" i="1"/>
  <c r="B907" i="1"/>
  <c r="Y903" i="1"/>
  <c r="B903" i="1"/>
  <c r="Y899" i="1"/>
  <c r="B899" i="1"/>
  <c r="Y895" i="1"/>
  <c r="B895" i="1"/>
  <c r="Y891" i="1"/>
  <c r="B891" i="1"/>
  <c r="Y887" i="1"/>
  <c r="B887" i="1"/>
  <c r="Y883" i="1"/>
  <c r="B883" i="1"/>
  <c r="Y879" i="1"/>
  <c r="B879" i="1"/>
  <c r="Y875" i="1"/>
  <c r="B875" i="1"/>
  <c r="Y871" i="1"/>
  <c r="B871" i="1"/>
  <c r="Y867" i="1"/>
  <c r="B867" i="1"/>
  <c r="Y863" i="1"/>
  <c r="B863" i="1"/>
  <c r="Y859" i="1"/>
  <c r="B859" i="1"/>
  <c r="Y855" i="1"/>
  <c r="B855" i="1"/>
  <c r="Y851" i="1"/>
  <c r="B851" i="1"/>
  <c r="Y847" i="1"/>
  <c r="B847" i="1"/>
  <c r="Y843" i="1"/>
  <c r="B843" i="1"/>
  <c r="Y839" i="1"/>
  <c r="B839" i="1"/>
  <c r="Y835" i="1"/>
  <c r="B835" i="1"/>
  <c r="Y831" i="1"/>
  <c r="B831" i="1"/>
  <c r="Y827" i="1"/>
  <c r="B827" i="1"/>
  <c r="Y823" i="1"/>
  <c r="B823" i="1"/>
  <c r="Y819" i="1"/>
  <c r="B819" i="1"/>
  <c r="Y815" i="1"/>
  <c r="B815" i="1"/>
  <c r="Y811" i="1"/>
  <c r="B811" i="1"/>
  <c r="Y807" i="1"/>
  <c r="B807" i="1"/>
  <c r="Y803" i="1"/>
  <c r="B803" i="1"/>
  <c r="Y799" i="1"/>
  <c r="B799" i="1"/>
  <c r="Y795" i="1"/>
  <c r="B795" i="1"/>
  <c r="Y791" i="1"/>
  <c r="B791" i="1"/>
  <c r="Y787" i="1"/>
  <c r="B787" i="1"/>
  <c r="Y783" i="1"/>
  <c r="B783" i="1"/>
  <c r="Y779" i="1"/>
  <c r="B779" i="1"/>
  <c r="Y775" i="1"/>
  <c r="B775" i="1"/>
  <c r="Y771" i="1"/>
  <c r="B771" i="1"/>
  <c r="Y767" i="1"/>
  <c r="B767" i="1"/>
  <c r="Y763" i="1"/>
  <c r="B763" i="1"/>
  <c r="Y759" i="1"/>
  <c r="B759" i="1"/>
  <c r="Y755" i="1"/>
  <c r="B755" i="1"/>
  <c r="Y751" i="1"/>
  <c r="B751" i="1"/>
  <c r="Y747" i="1"/>
  <c r="B747" i="1"/>
  <c r="Y743" i="1"/>
  <c r="B743" i="1"/>
  <c r="Y739" i="1"/>
  <c r="B739" i="1"/>
  <c r="Y735" i="1"/>
  <c r="B735" i="1"/>
  <c r="Y731" i="1"/>
  <c r="B731" i="1"/>
  <c r="Y727" i="1"/>
  <c r="B727" i="1"/>
  <c r="Y723" i="1"/>
  <c r="B723" i="1"/>
  <c r="Y719" i="1"/>
  <c r="B719" i="1"/>
  <c r="Y715" i="1"/>
  <c r="B715" i="1"/>
  <c r="Y711" i="1"/>
  <c r="B711" i="1"/>
  <c r="Y707" i="1"/>
  <c r="B707" i="1"/>
  <c r="Y703" i="1"/>
  <c r="B703" i="1"/>
  <c r="Y699" i="1"/>
  <c r="B699" i="1"/>
  <c r="Y695" i="1"/>
  <c r="B695" i="1"/>
  <c r="Y691" i="1"/>
  <c r="B691" i="1"/>
  <c r="Y687" i="1"/>
  <c r="B687" i="1"/>
  <c r="Y683" i="1"/>
  <c r="B683" i="1"/>
  <c r="Y679" i="1"/>
  <c r="B679" i="1"/>
  <c r="Y675" i="1"/>
  <c r="B675" i="1"/>
  <c r="Y671" i="1"/>
  <c r="B671" i="1"/>
  <c r="Y667" i="1"/>
  <c r="B667" i="1"/>
  <c r="Y663" i="1"/>
  <c r="B663" i="1"/>
  <c r="Y659" i="1"/>
  <c r="B659" i="1"/>
  <c r="Y655" i="1"/>
  <c r="B655" i="1"/>
  <c r="Y651" i="1"/>
  <c r="B651" i="1"/>
  <c r="Y647" i="1"/>
  <c r="B647" i="1"/>
  <c r="Y643" i="1"/>
  <c r="B643" i="1"/>
  <c r="Y639" i="1"/>
  <c r="B639" i="1"/>
  <c r="Y635" i="1"/>
  <c r="B635" i="1"/>
  <c r="Y631" i="1"/>
  <c r="B631" i="1"/>
  <c r="Y627" i="1"/>
  <c r="B627" i="1"/>
  <c r="Y623" i="1"/>
  <c r="B623" i="1"/>
  <c r="Y619" i="1"/>
  <c r="B619" i="1"/>
  <c r="Y615" i="1"/>
  <c r="B615" i="1"/>
  <c r="Y611" i="1"/>
  <c r="B611" i="1"/>
  <c r="Y607" i="1"/>
  <c r="B607" i="1"/>
  <c r="Y603" i="1"/>
  <c r="B603" i="1"/>
  <c r="Y599" i="1"/>
  <c r="B599" i="1"/>
  <c r="Y595" i="1"/>
  <c r="B595" i="1"/>
  <c r="Y591" i="1"/>
  <c r="B591" i="1"/>
  <c r="Y587" i="1"/>
  <c r="B587" i="1"/>
  <c r="Y583" i="1"/>
  <c r="B583" i="1"/>
  <c r="Y579" i="1"/>
  <c r="B579" i="1"/>
  <c r="Y575" i="1"/>
  <c r="B575" i="1"/>
  <c r="Y571" i="1"/>
  <c r="B571" i="1"/>
  <c r="Y567" i="1"/>
  <c r="B567" i="1"/>
  <c r="Y563" i="1"/>
  <c r="B563" i="1"/>
  <c r="Y559" i="1"/>
  <c r="B559" i="1"/>
  <c r="Y555" i="1"/>
  <c r="B555" i="1"/>
  <c r="Y551" i="1"/>
  <c r="B551" i="1"/>
  <c r="Y547" i="1"/>
  <c r="B547" i="1"/>
  <c r="Y543" i="1"/>
  <c r="B543" i="1"/>
  <c r="Y539" i="1"/>
  <c r="B539" i="1"/>
  <c r="Y535" i="1"/>
  <c r="B535" i="1"/>
  <c r="Y531" i="1"/>
  <c r="B531" i="1"/>
  <c r="Y527" i="1"/>
  <c r="B527" i="1"/>
  <c r="Y523" i="1"/>
  <c r="B523" i="1"/>
  <c r="Y519" i="1"/>
  <c r="B519" i="1"/>
  <c r="Y515" i="1"/>
  <c r="B515" i="1"/>
  <c r="Y511" i="1"/>
  <c r="B511" i="1"/>
  <c r="Y507" i="1"/>
  <c r="B507" i="1"/>
  <c r="Y503" i="1"/>
  <c r="B503" i="1"/>
  <c r="Y499" i="1"/>
  <c r="B499" i="1"/>
  <c r="Y495" i="1"/>
  <c r="B495" i="1"/>
  <c r="Y491" i="1"/>
  <c r="B491" i="1"/>
  <c r="Y487" i="1"/>
  <c r="B487" i="1"/>
  <c r="Y483" i="1"/>
  <c r="B483" i="1"/>
  <c r="Y479" i="1"/>
  <c r="B479" i="1"/>
  <c r="Y475" i="1"/>
  <c r="B475" i="1"/>
  <c r="Y471" i="1"/>
  <c r="B471" i="1"/>
  <c r="Y467" i="1"/>
  <c r="B467" i="1"/>
  <c r="Y463" i="1"/>
  <c r="B463" i="1"/>
  <c r="Y459" i="1"/>
  <c r="B459" i="1"/>
  <c r="Y455" i="1"/>
  <c r="B455" i="1"/>
  <c r="Y451" i="1"/>
  <c r="B451" i="1"/>
  <c r="Y447" i="1"/>
  <c r="B447" i="1"/>
  <c r="Y443" i="1"/>
  <c r="B443" i="1"/>
  <c r="Y439" i="1"/>
  <c r="B439" i="1"/>
  <c r="Y435" i="1"/>
  <c r="B435" i="1"/>
  <c r="Y431" i="1"/>
  <c r="B431" i="1"/>
  <c r="Y427" i="1"/>
  <c r="B427" i="1"/>
  <c r="Y423" i="1"/>
  <c r="B423" i="1"/>
  <c r="Y419" i="1"/>
  <c r="B419" i="1"/>
  <c r="Y415" i="1"/>
  <c r="B415" i="1"/>
  <c r="Y411" i="1"/>
  <c r="B411" i="1"/>
  <c r="Y407" i="1"/>
  <c r="B407" i="1"/>
  <c r="Y403" i="1"/>
  <c r="B403" i="1"/>
  <c r="Y399" i="1"/>
  <c r="B399" i="1"/>
  <c r="Y395" i="1"/>
  <c r="B395" i="1"/>
  <c r="Y391" i="1"/>
  <c r="B391" i="1"/>
  <c r="Y387" i="1"/>
  <c r="B387" i="1"/>
  <c r="Y383" i="1"/>
  <c r="B383" i="1"/>
  <c r="Y379" i="1"/>
  <c r="B379" i="1"/>
  <c r="Y375" i="1"/>
  <c r="B375" i="1"/>
  <c r="Y371" i="1"/>
  <c r="B371" i="1"/>
  <c r="Y367" i="1"/>
  <c r="B367" i="1"/>
  <c r="Y363" i="1"/>
  <c r="B363" i="1"/>
  <c r="Y359" i="1"/>
  <c r="B359" i="1"/>
  <c r="Y355" i="1"/>
  <c r="B355" i="1"/>
  <c r="Y351" i="1"/>
  <c r="B351" i="1"/>
  <c r="Y347" i="1"/>
  <c r="B347" i="1"/>
  <c r="Y343" i="1"/>
  <c r="B343" i="1"/>
  <c r="Y339" i="1"/>
  <c r="B339" i="1"/>
  <c r="Y335" i="1"/>
  <c r="B335" i="1"/>
  <c r="Y331" i="1"/>
  <c r="B331" i="1"/>
  <c r="Y327" i="1"/>
  <c r="B327" i="1"/>
  <c r="Y323" i="1"/>
  <c r="B323" i="1"/>
  <c r="Y319" i="1"/>
  <c r="B319" i="1"/>
  <c r="Y315" i="1"/>
  <c r="B315" i="1"/>
  <c r="Y311" i="1"/>
  <c r="B311" i="1"/>
  <c r="Y307" i="1"/>
  <c r="B307" i="1"/>
  <c r="Y303" i="1"/>
  <c r="B303" i="1"/>
  <c r="Y299" i="1"/>
  <c r="B299" i="1"/>
  <c r="Y295" i="1"/>
  <c r="B295" i="1"/>
  <c r="Y291" i="1"/>
  <c r="B291" i="1"/>
  <c r="Y287" i="1"/>
  <c r="B287" i="1"/>
  <c r="Y283" i="1"/>
  <c r="B283" i="1"/>
  <c r="Y279" i="1"/>
  <c r="B279" i="1"/>
  <c r="Y275" i="1"/>
  <c r="B275" i="1"/>
  <c r="Y271" i="1"/>
  <c r="B271" i="1"/>
  <c r="Y267" i="1"/>
  <c r="B267" i="1"/>
  <c r="Y263" i="1"/>
  <c r="B263" i="1"/>
  <c r="Y259" i="1"/>
  <c r="B259" i="1"/>
  <c r="Y255" i="1"/>
  <c r="B255" i="1"/>
  <c r="Y251" i="1"/>
  <c r="B251" i="1"/>
  <c r="Y247" i="1"/>
  <c r="B247" i="1"/>
  <c r="Y243" i="1"/>
  <c r="B243" i="1"/>
  <c r="Y239" i="1"/>
  <c r="B239" i="1"/>
  <c r="Y235" i="1"/>
  <c r="B235" i="1"/>
  <c r="Y231" i="1"/>
  <c r="B231" i="1"/>
  <c r="Y227" i="1"/>
  <c r="B227" i="1"/>
  <c r="Y223" i="1"/>
  <c r="B223" i="1"/>
  <c r="Y219" i="1"/>
  <c r="B219" i="1"/>
  <c r="Y215" i="1"/>
  <c r="B215" i="1"/>
  <c r="Y211" i="1"/>
  <c r="B211" i="1"/>
  <c r="Y207" i="1"/>
  <c r="B207" i="1"/>
  <c r="Y203" i="1"/>
  <c r="B203" i="1"/>
  <c r="Y199" i="1"/>
  <c r="B199" i="1"/>
  <c r="Y195" i="1"/>
  <c r="B195" i="1"/>
  <c r="Y191" i="1"/>
  <c r="B191" i="1"/>
  <c r="Y187" i="1"/>
  <c r="B187" i="1"/>
  <c r="Y183" i="1"/>
  <c r="B183" i="1"/>
  <c r="Y179" i="1"/>
  <c r="B179" i="1"/>
  <c r="Y175" i="1"/>
  <c r="B175" i="1"/>
  <c r="Y171" i="1"/>
  <c r="B171" i="1"/>
  <c r="Y167" i="1"/>
  <c r="B167" i="1"/>
  <c r="Y163" i="1"/>
  <c r="B163" i="1"/>
  <c r="Y159" i="1"/>
  <c r="B159" i="1"/>
  <c r="Y155" i="1"/>
  <c r="B155" i="1"/>
  <c r="Y151" i="1"/>
  <c r="B151" i="1"/>
  <c r="Y1196" i="1"/>
  <c r="B1196" i="1"/>
  <c r="Y1184" i="1"/>
  <c r="B1184" i="1"/>
  <c r="Y1168" i="1"/>
  <c r="B1168" i="1"/>
  <c r="Y1152" i="1"/>
  <c r="B1152" i="1"/>
  <c r="Y1132" i="1"/>
  <c r="B1132" i="1"/>
  <c r="Y1120" i="1"/>
  <c r="B1120" i="1"/>
  <c r="Y1108" i="1"/>
  <c r="B1108" i="1"/>
  <c r="Y1092" i="1"/>
  <c r="B1092" i="1"/>
  <c r="Y1080" i="1"/>
  <c r="B1080" i="1"/>
  <c r="Y1072" i="1"/>
  <c r="B1072" i="1"/>
  <c r="Y1060" i="1"/>
  <c r="B1060" i="1"/>
  <c r="Y1056" i="1"/>
  <c r="B1056" i="1"/>
  <c r="Y1044" i="1"/>
  <c r="B1044" i="1"/>
  <c r="Y1040" i="1"/>
  <c r="B1040" i="1"/>
  <c r="Y1024" i="1"/>
  <c r="B1024" i="1"/>
  <c r="Y1012" i="1"/>
  <c r="B1012" i="1"/>
  <c r="Y1000" i="1"/>
  <c r="B1000" i="1"/>
  <c r="Y992" i="1"/>
  <c r="B992" i="1"/>
  <c r="Y980" i="1"/>
  <c r="B980" i="1"/>
  <c r="Y972" i="1"/>
  <c r="B972" i="1"/>
  <c r="Y956" i="1"/>
  <c r="B956" i="1"/>
  <c r="Y944" i="1"/>
  <c r="B944" i="1"/>
  <c r="Y932" i="1"/>
  <c r="B932" i="1"/>
  <c r="Y916" i="1"/>
  <c r="B916" i="1"/>
  <c r="Y836" i="1"/>
  <c r="B836" i="1"/>
  <c r="Y1210" i="1"/>
  <c r="B1210" i="1"/>
  <c r="Y1206" i="1"/>
  <c r="B1206" i="1"/>
  <c r="Y1202" i="1"/>
  <c r="B1202" i="1"/>
  <c r="Y1198" i="1"/>
  <c r="B1198" i="1"/>
  <c r="Y1194" i="1"/>
  <c r="B1194" i="1"/>
  <c r="Y1190" i="1"/>
  <c r="B1190" i="1"/>
  <c r="Y1186" i="1"/>
  <c r="B1186" i="1"/>
  <c r="Y1182" i="1"/>
  <c r="B1182" i="1"/>
  <c r="Y1178" i="1"/>
  <c r="B1178" i="1"/>
  <c r="Y1174" i="1"/>
  <c r="B1174" i="1"/>
  <c r="Y1170" i="1"/>
  <c r="B1170" i="1"/>
  <c r="Y1166" i="1"/>
  <c r="B1166" i="1"/>
  <c r="Y1162" i="1"/>
  <c r="B1162" i="1"/>
  <c r="Y1158" i="1"/>
  <c r="B1158" i="1"/>
  <c r="Y1154" i="1"/>
  <c r="B1154" i="1"/>
  <c r="Y1150" i="1"/>
  <c r="B1150" i="1"/>
  <c r="Y1146" i="1"/>
  <c r="B1146" i="1"/>
  <c r="Y1142" i="1"/>
  <c r="B1142" i="1"/>
  <c r="Y1138" i="1"/>
  <c r="B1138" i="1"/>
  <c r="Y1134" i="1"/>
  <c r="B1134" i="1"/>
  <c r="Y1130" i="1"/>
  <c r="B1130" i="1"/>
  <c r="Y1126" i="1"/>
  <c r="B1126" i="1"/>
  <c r="Y1122" i="1"/>
  <c r="B1122" i="1"/>
  <c r="Y1118" i="1"/>
  <c r="B1118" i="1"/>
  <c r="Y1114" i="1"/>
  <c r="B1114" i="1"/>
  <c r="Y1110" i="1"/>
  <c r="B1110" i="1"/>
  <c r="Y1106" i="1"/>
  <c r="B1106" i="1"/>
  <c r="Y1102" i="1"/>
  <c r="B1102" i="1"/>
  <c r="Y1098" i="1"/>
  <c r="B1098" i="1"/>
  <c r="Y1094" i="1"/>
  <c r="B1094" i="1"/>
  <c r="Y1090" i="1"/>
  <c r="B1090" i="1"/>
  <c r="Y1086" i="1"/>
  <c r="B1086" i="1"/>
  <c r="Y1082" i="1"/>
  <c r="B1082" i="1"/>
  <c r="Y1078" i="1"/>
  <c r="B1078" i="1"/>
  <c r="Y1074" i="1"/>
  <c r="B1074" i="1"/>
  <c r="Y1070" i="1"/>
  <c r="B1070" i="1"/>
  <c r="Y1066" i="1"/>
  <c r="B1066" i="1"/>
  <c r="Y1062" i="1"/>
  <c r="B1062" i="1"/>
  <c r="Y1058" i="1"/>
  <c r="B1058" i="1"/>
  <c r="Y1054" i="1"/>
  <c r="B1054" i="1"/>
  <c r="Y1050" i="1"/>
  <c r="B1050" i="1"/>
  <c r="Y1046" i="1"/>
  <c r="B1046" i="1"/>
  <c r="Y1042" i="1"/>
  <c r="B1042" i="1"/>
  <c r="Y1038" i="1"/>
  <c r="B1038" i="1"/>
  <c r="Y1034" i="1"/>
  <c r="B1034" i="1"/>
  <c r="Y1030" i="1"/>
  <c r="B1030" i="1"/>
  <c r="Y1026" i="1"/>
  <c r="B1026" i="1"/>
  <c r="Y1022" i="1"/>
  <c r="B1022" i="1"/>
  <c r="Y1018" i="1"/>
  <c r="B1018" i="1"/>
  <c r="Y1014" i="1"/>
  <c r="B1014" i="1"/>
  <c r="Y1010" i="1"/>
  <c r="B1010" i="1"/>
  <c r="Y1006" i="1"/>
  <c r="B1006" i="1"/>
  <c r="Y1002" i="1"/>
  <c r="B1002" i="1"/>
  <c r="Y998" i="1"/>
  <c r="B998" i="1"/>
  <c r="Y994" i="1"/>
  <c r="B994" i="1"/>
  <c r="Y990" i="1"/>
  <c r="B990" i="1"/>
  <c r="Y986" i="1"/>
  <c r="B986" i="1"/>
  <c r="Y982" i="1"/>
  <c r="B982" i="1"/>
  <c r="Y978" i="1"/>
  <c r="B978" i="1"/>
  <c r="Y974" i="1"/>
  <c r="B974" i="1"/>
  <c r="Y970" i="1"/>
  <c r="B970" i="1"/>
  <c r="Y966" i="1"/>
  <c r="B966" i="1"/>
  <c r="Y962" i="1"/>
  <c r="B962" i="1"/>
  <c r="Y958" i="1"/>
  <c r="B958" i="1"/>
  <c r="Y954" i="1"/>
  <c r="B954" i="1"/>
  <c r="Y950" i="1"/>
  <c r="B950" i="1"/>
  <c r="Y946" i="1"/>
  <c r="B946" i="1"/>
  <c r="Y942" i="1"/>
  <c r="B942" i="1"/>
  <c r="Y938" i="1"/>
  <c r="B938" i="1"/>
  <c r="Y934" i="1"/>
  <c r="B934" i="1"/>
  <c r="Y930" i="1"/>
  <c r="B930" i="1"/>
  <c r="Y926" i="1"/>
  <c r="B926" i="1"/>
  <c r="Y922" i="1"/>
  <c r="B922" i="1"/>
  <c r="Y918" i="1"/>
  <c r="B918" i="1"/>
  <c r="Y914" i="1"/>
  <c r="B914" i="1"/>
  <c r="Y910" i="1"/>
  <c r="B910" i="1"/>
  <c r="Y906" i="1"/>
  <c r="B906" i="1"/>
  <c r="Y902" i="1"/>
  <c r="B902" i="1"/>
  <c r="Y898" i="1"/>
  <c r="B898" i="1"/>
  <c r="Y894" i="1"/>
  <c r="B894" i="1"/>
  <c r="Y890" i="1"/>
  <c r="B890" i="1"/>
  <c r="Y886" i="1"/>
  <c r="B886" i="1"/>
  <c r="Y882" i="1"/>
  <c r="B882" i="1"/>
  <c r="Y878" i="1"/>
  <c r="B878" i="1"/>
  <c r="Y874" i="1"/>
  <c r="B874" i="1"/>
  <c r="Y870" i="1"/>
  <c r="B870" i="1"/>
  <c r="Y866" i="1"/>
  <c r="B866" i="1"/>
  <c r="Y862" i="1"/>
  <c r="B862" i="1"/>
  <c r="Y858" i="1"/>
  <c r="B858" i="1"/>
  <c r="Y854" i="1"/>
  <c r="B854" i="1"/>
  <c r="Y850" i="1"/>
  <c r="B850" i="1"/>
  <c r="Y846" i="1"/>
  <c r="B846" i="1"/>
  <c r="Y842" i="1"/>
  <c r="B842" i="1"/>
  <c r="Y838" i="1"/>
  <c r="B838" i="1"/>
  <c r="Y834" i="1"/>
  <c r="B834" i="1"/>
  <c r="Y830" i="1"/>
  <c r="B830" i="1"/>
  <c r="Y826" i="1"/>
  <c r="B826" i="1"/>
  <c r="Y822" i="1"/>
  <c r="B822" i="1"/>
  <c r="Y818" i="1"/>
  <c r="B818" i="1"/>
  <c r="Y814" i="1"/>
  <c r="B814" i="1"/>
  <c r="Y810" i="1"/>
  <c r="B810" i="1"/>
  <c r="Y806" i="1"/>
  <c r="B806" i="1"/>
  <c r="Y802" i="1"/>
  <c r="B802" i="1"/>
  <c r="Y798" i="1"/>
  <c r="B798" i="1"/>
  <c r="Y794" i="1"/>
  <c r="B794" i="1"/>
  <c r="Y790" i="1"/>
  <c r="B790" i="1"/>
  <c r="Y786" i="1"/>
  <c r="B786" i="1"/>
  <c r="Y782" i="1"/>
  <c r="B782" i="1"/>
  <c r="Y778" i="1"/>
  <c r="B778" i="1"/>
  <c r="Y774" i="1"/>
  <c r="B774" i="1"/>
  <c r="Y770" i="1"/>
  <c r="B770" i="1"/>
  <c r="Y766" i="1"/>
  <c r="B766" i="1"/>
  <c r="Y762" i="1"/>
  <c r="B762" i="1"/>
  <c r="Y758" i="1"/>
  <c r="B758" i="1"/>
  <c r="Y754" i="1"/>
  <c r="B754" i="1"/>
  <c r="Y750" i="1"/>
  <c r="B750" i="1"/>
  <c r="Y746" i="1"/>
  <c r="B746" i="1"/>
  <c r="Y742" i="1"/>
  <c r="B742" i="1"/>
  <c r="Y738" i="1"/>
  <c r="B738" i="1"/>
  <c r="Y734" i="1"/>
  <c r="B734" i="1"/>
  <c r="Y730" i="1"/>
  <c r="B730" i="1"/>
  <c r="Y726" i="1"/>
  <c r="B726" i="1"/>
  <c r="Y722" i="1"/>
  <c r="B722" i="1"/>
  <c r="Y718" i="1"/>
  <c r="B718" i="1"/>
  <c r="Y714" i="1"/>
  <c r="B714" i="1"/>
  <c r="Y710" i="1"/>
  <c r="B710" i="1"/>
  <c r="Y706" i="1"/>
  <c r="B706" i="1"/>
  <c r="Y702" i="1"/>
  <c r="B702" i="1"/>
  <c r="Y698" i="1"/>
  <c r="B698" i="1"/>
  <c r="Y694" i="1"/>
  <c r="B694" i="1"/>
  <c r="Y690" i="1"/>
  <c r="B690" i="1"/>
  <c r="Y686" i="1"/>
  <c r="B686" i="1"/>
  <c r="Y682" i="1"/>
  <c r="B682" i="1"/>
  <c r="Y678" i="1"/>
  <c r="B678" i="1"/>
  <c r="Y674" i="1"/>
  <c r="B674" i="1"/>
  <c r="Y670" i="1"/>
  <c r="B670" i="1"/>
  <c r="Y666" i="1"/>
  <c r="B666" i="1"/>
  <c r="Y662" i="1"/>
  <c r="B662" i="1"/>
  <c r="Y658" i="1"/>
  <c r="B658" i="1"/>
  <c r="Y654" i="1"/>
  <c r="B654" i="1"/>
  <c r="Y650" i="1"/>
  <c r="B650" i="1"/>
  <c r="Y646" i="1"/>
  <c r="B646" i="1"/>
  <c r="Y642" i="1"/>
  <c r="B642" i="1"/>
  <c r="Y638" i="1"/>
  <c r="B638" i="1"/>
  <c r="Y634" i="1"/>
  <c r="B634" i="1"/>
  <c r="Y630" i="1"/>
  <c r="B630" i="1"/>
  <c r="Y626" i="1"/>
  <c r="B626" i="1"/>
  <c r="Y622" i="1"/>
  <c r="B622" i="1"/>
  <c r="Y618" i="1"/>
  <c r="B618" i="1"/>
  <c r="Y614" i="1"/>
  <c r="B614" i="1"/>
  <c r="Y610" i="1"/>
  <c r="B610" i="1"/>
  <c r="Y606" i="1"/>
  <c r="B606" i="1"/>
  <c r="Y602" i="1"/>
  <c r="B602" i="1"/>
  <c r="Y598" i="1"/>
  <c r="B598" i="1"/>
  <c r="Y594" i="1"/>
  <c r="B594" i="1"/>
  <c r="Y590" i="1"/>
  <c r="B590" i="1"/>
  <c r="Y586" i="1"/>
  <c r="B586" i="1"/>
  <c r="Y582" i="1"/>
  <c r="B582" i="1"/>
  <c r="Y578" i="1"/>
  <c r="B578" i="1"/>
  <c r="Y574" i="1"/>
  <c r="B574" i="1"/>
  <c r="Y570" i="1"/>
  <c r="B570" i="1"/>
  <c r="Y566" i="1"/>
  <c r="B566" i="1"/>
  <c r="Y562" i="1"/>
  <c r="B562" i="1"/>
  <c r="Y558" i="1"/>
  <c r="B558" i="1"/>
  <c r="Y554" i="1"/>
  <c r="B554" i="1"/>
  <c r="Y550" i="1"/>
  <c r="B550" i="1"/>
  <c r="Y546" i="1"/>
  <c r="B546" i="1"/>
  <c r="Y542" i="1"/>
  <c r="B542" i="1"/>
  <c r="Y538" i="1"/>
  <c r="B538" i="1"/>
  <c r="Y534" i="1"/>
  <c r="B534" i="1"/>
  <c r="Y530" i="1"/>
  <c r="B530" i="1"/>
  <c r="Y526" i="1"/>
  <c r="B526" i="1"/>
  <c r="Y522" i="1"/>
  <c r="B522" i="1"/>
  <c r="Y518" i="1"/>
  <c r="B518" i="1"/>
  <c r="Y514" i="1"/>
  <c r="B514" i="1"/>
  <c r="Y510" i="1"/>
  <c r="B510" i="1"/>
  <c r="Y506" i="1"/>
  <c r="B506" i="1"/>
  <c r="Y502" i="1"/>
  <c r="B502" i="1"/>
  <c r="Y498" i="1"/>
  <c r="B498" i="1"/>
  <c r="Y494" i="1"/>
  <c r="B494" i="1"/>
  <c r="Y490" i="1"/>
  <c r="B490" i="1"/>
  <c r="Y486" i="1"/>
  <c r="B486" i="1"/>
  <c r="Y482" i="1"/>
  <c r="B482" i="1"/>
  <c r="Y478" i="1"/>
  <c r="B478" i="1"/>
  <c r="Y474" i="1"/>
  <c r="B474" i="1"/>
  <c r="Y470" i="1"/>
  <c r="B470" i="1"/>
  <c r="Y466" i="1"/>
  <c r="B466" i="1"/>
  <c r="Y462" i="1"/>
  <c r="B462" i="1"/>
  <c r="Y458" i="1"/>
  <c r="B458" i="1"/>
  <c r="Y454" i="1"/>
  <c r="B454" i="1"/>
  <c r="Y450" i="1"/>
  <c r="B450" i="1"/>
  <c r="Y446" i="1"/>
  <c r="B446" i="1"/>
  <c r="Y442" i="1"/>
  <c r="B442" i="1"/>
  <c r="Y438" i="1"/>
  <c r="B438" i="1"/>
  <c r="Y434" i="1"/>
  <c r="B434" i="1"/>
  <c r="Y430" i="1"/>
  <c r="B430" i="1"/>
  <c r="Y426" i="1"/>
  <c r="B426" i="1"/>
  <c r="Y422" i="1"/>
  <c r="B422" i="1"/>
  <c r="Y418" i="1"/>
  <c r="B418" i="1"/>
  <c r="Y414" i="1"/>
  <c r="B414" i="1"/>
  <c r="Y410" i="1"/>
  <c r="B410" i="1"/>
  <c r="Y406" i="1"/>
  <c r="B406" i="1"/>
  <c r="Y402" i="1"/>
  <c r="B402" i="1"/>
  <c r="Y398" i="1"/>
  <c r="B398" i="1"/>
  <c r="Y394" i="1"/>
  <c r="B394" i="1"/>
  <c r="Y390" i="1"/>
  <c r="B390" i="1"/>
  <c r="Y386" i="1"/>
  <c r="B386" i="1"/>
  <c r="Y382" i="1"/>
  <c r="B382" i="1"/>
  <c r="Y378" i="1"/>
  <c r="B378" i="1"/>
  <c r="Y374" i="1"/>
  <c r="B374" i="1"/>
  <c r="Y370" i="1"/>
  <c r="B370" i="1"/>
  <c r="Y366" i="1"/>
  <c r="B366" i="1"/>
  <c r="Y362" i="1"/>
  <c r="B362" i="1"/>
  <c r="Y358" i="1"/>
  <c r="B358" i="1"/>
  <c r="Y354" i="1"/>
  <c r="B354" i="1"/>
  <c r="Y350" i="1"/>
  <c r="B350" i="1"/>
  <c r="Y346" i="1"/>
  <c r="B346" i="1"/>
  <c r="Y342" i="1"/>
  <c r="B342" i="1"/>
  <c r="Y338" i="1"/>
  <c r="B338" i="1"/>
  <c r="Y334" i="1"/>
  <c r="B334" i="1"/>
  <c r="Y330" i="1"/>
  <c r="B330" i="1"/>
  <c r="Y326" i="1"/>
  <c r="B326" i="1"/>
  <c r="Y322" i="1"/>
  <c r="B322" i="1"/>
  <c r="Y318" i="1"/>
  <c r="B318" i="1"/>
  <c r="Y314" i="1"/>
  <c r="B314" i="1"/>
  <c r="Y310" i="1"/>
  <c r="B310" i="1"/>
  <c r="Y306" i="1"/>
  <c r="B306" i="1"/>
  <c r="Y302" i="1"/>
  <c r="B302" i="1"/>
  <c r="Y298" i="1"/>
  <c r="B298" i="1"/>
  <c r="Y294" i="1"/>
  <c r="B294" i="1"/>
  <c r="Y290" i="1"/>
  <c r="B290" i="1"/>
  <c r="Y286" i="1"/>
  <c r="B286" i="1"/>
  <c r="Y282" i="1"/>
  <c r="B282" i="1"/>
  <c r="Y278" i="1"/>
  <c r="B278" i="1"/>
  <c r="Y274" i="1"/>
  <c r="B274" i="1"/>
  <c r="Y270" i="1"/>
  <c r="B270" i="1"/>
  <c r="Y266" i="1"/>
  <c r="B266" i="1"/>
  <c r="Y262" i="1"/>
  <c r="B262" i="1"/>
  <c r="Y258" i="1"/>
  <c r="B258" i="1"/>
  <c r="Y254" i="1"/>
  <c r="B254" i="1"/>
  <c r="Y250" i="1"/>
  <c r="B250" i="1"/>
  <c r="Y246" i="1"/>
  <c r="B246" i="1"/>
  <c r="Y242" i="1"/>
  <c r="B242" i="1"/>
  <c r="Y238" i="1"/>
  <c r="B238" i="1"/>
  <c r="Y234" i="1"/>
  <c r="B234" i="1"/>
  <c r="Y230" i="1"/>
  <c r="B230" i="1"/>
  <c r="Y226" i="1"/>
  <c r="B226" i="1"/>
  <c r="Y222" i="1"/>
  <c r="B222" i="1"/>
  <c r="Y218" i="1"/>
  <c r="B218" i="1"/>
  <c r="Y214" i="1"/>
  <c r="B214" i="1"/>
  <c r="Y210" i="1"/>
  <c r="B210" i="1"/>
  <c r="Y206" i="1"/>
  <c r="B206" i="1"/>
  <c r="Y202" i="1"/>
  <c r="B202" i="1"/>
  <c r="Y198" i="1"/>
  <c r="B198" i="1"/>
  <c r="Y194" i="1"/>
  <c r="B194" i="1"/>
  <c r="Y190" i="1"/>
  <c r="B190" i="1"/>
  <c r="Y186" i="1"/>
  <c r="B186" i="1"/>
  <c r="Y182" i="1"/>
  <c r="B182" i="1"/>
  <c r="Y178" i="1"/>
  <c r="B178" i="1"/>
  <c r="Y174" i="1"/>
  <c r="B174" i="1"/>
  <c r="Y170" i="1"/>
  <c r="B170" i="1"/>
  <c r="Y166" i="1"/>
  <c r="B166" i="1"/>
  <c r="Y162" i="1"/>
  <c r="B162" i="1"/>
  <c r="Y158" i="1"/>
  <c r="B158" i="1"/>
  <c r="Y154" i="1"/>
  <c r="B154" i="1"/>
  <c r="Y1204" i="1"/>
  <c r="B1204" i="1"/>
  <c r="Y1192" i="1"/>
  <c r="B1192" i="1"/>
  <c r="Y1176" i="1"/>
  <c r="B1176" i="1"/>
  <c r="Y1160" i="1"/>
  <c r="B1160" i="1"/>
  <c r="Y1148" i="1"/>
  <c r="B1148" i="1"/>
  <c r="Y1128" i="1"/>
  <c r="B1128" i="1"/>
  <c r="Y1104" i="1"/>
  <c r="B1104" i="1"/>
  <c r="Y1213" i="1"/>
  <c r="B1213" i="1"/>
  <c r="Y1209" i="1"/>
  <c r="B1209" i="1"/>
  <c r="Y1205" i="1"/>
  <c r="B1205" i="1"/>
  <c r="Y1201" i="1"/>
  <c r="B1201" i="1"/>
  <c r="Y1197" i="1"/>
  <c r="B1197" i="1"/>
  <c r="Y1193" i="1"/>
  <c r="B1193" i="1"/>
  <c r="Y1189" i="1"/>
  <c r="B1189" i="1"/>
  <c r="Y1185" i="1"/>
  <c r="B1185" i="1"/>
  <c r="Y1181" i="1"/>
  <c r="B1181" i="1"/>
  <c r="Y1177" i="1"/>
  <c r="B1177" i="1"/>
  <c r="Y1173" i="1"/>
  <c r="B1173" i="1"/>
  <c r="Y1169" i="1"/>
  <c r="B1169" i="1"/>
  <c r="Y1165" i="1"/>
  <c r="B1165" i="1"/>
  <c r="Y1161" i="1"/>
  <c r="B1161" i="1"/>
  <c r="Y1157" i="1"/>
  <c r="B1157" i="1"/>
  <c r="Y1153" i="1"/>
  <c r="B1153" i="1"/>
  <c r="Y1149" i="1"/>
  <c r="B1149" i="1"/>
  <c r="Y1145" i="1"/>
  <c r="B1145" i="1"/>
  <c r="Y1141" i="1"/>
  <c r="B1141" i="1"/>
  <c r="Y1137" i="1"/>
  <c r="B1137" i="1"/>
  <c r="Y1133" i="1"/>
  <c r="B1133" i="1"/>
  <c r="Y1129" i="1"/>
  <c r="B1129" i="1"/>
  <c r="Y1125" i="1"/>
  <c r="B1125" i="1"/>
  <c r="Y1121" i="1"/>
  <c r="B1121" i="1"/>
  <c r="Y1117" i="1"/>
  <c r="B1117" i="1"/>
  <c r="Y1113" i="1"/>
  <c r="B1113" i="1"/>
  <c r="Y1109" i="1"/>
  <c r="B1109" i="1"/>
  <c r="Y1105" i="1"/>
  <c r="B1105" i="1"/>
  <c r="Y1101" i="1"/>
  <c r="B1101" i="1"/>
  <c r="Y1097" i="1"/>
  <c r="B1097" i="1"/>
  <c r="Y1093" i="1"/>
  <c r="B1093" i="1"/>
  <c r="Y1089" i="1"/>
  <c r="B1089" i="1"/>
  <c r="Y1085" i="1"/>
  <c r="B1085" i="1"/>
  <c r="Y1081" i="1"/>
  <c r="B1081" i="1"/>
  <c r="Y1077" i="1"/>
  <c r="B1077" i="1"/>
  <c r="Y1073" i="1"/>
  <c r="B1073" i="1"/>
  <c r="Y1069" i="1"/>
  <c r="B1069" i="1"/>
  <c r="Y1065" i="1"/>
  <c r="B1065" i="1"/>
  <c r="Y1061" i="1"/>
  <c r="B1061" i="1"/>
  <c r="Y1057" i="1"/>
  <c r="B1057" i="1"/>
  <c r="Y1053" i="1"/>
  <c r="B1053" i="1"/>
  <c r="Y1049" i="1"/>
  <c r="B1049" i="1"/>
  <c r="Y1045" i="1"/>
  <c r="B1045" i="1"/>
  <c r="Y1041" i="1"/>
  <c r="B1041" i="1"/>
  <c r="Y1037" i="1"/>
  <c r="B1037" i="1"/>
  <c r="Y1033" i="1"/>
  <c r="B1033" i="1"/>
  <c r="Y1029" i="1"/>
  <c r="B1029" i="1"/>
  <c r="Y1025" i="1"/>
  <c r="B1025" i="1"/>
  <c r="Y1021" i="1"/>
  <c r="B1021" i="1"/>
  <c r="Y1017" i="1"/>
  <c r="B1017" i="1"/>
  <c r="Y1013" i="1"/>
  <c r="B1013" i="1"/>
  <c r="Y1009" i="1"/>
  <c r="B1009" i="1"/>
  <c r="Y1005" i="1"/>
  <c r="B1005" i="1"/>
  <c r="Y1001" i="1"/>
  <c r="B1001" i="1"/>
  <c r="Y997" i="1"/>
  <c r="B997" i="1"/>
  <c r="Y993" i="1"/>
  <c r="B993" i="1"/>
  <c r="Y989" i="1"/>
  <c r="B989" i="1"/>
  <c r="Y985" i="1"/>
  <c r="B985" i="1"/>
  <c r="Y981" i="1"/>
  <c r="B981" i="1"/>
  <c r="Y977" i="1"/>
  <c r="B977" i="1"/>
  <c r="Y973" i="1"/>
  <c r="B973" i="1"/>
  <c r="Y969" i="1"/>
  <c r="B969" i="1"/>
  <c r="Y965" i="1"/>
  <c r="B965" i="1"/>
  <c r="Y961" i="1"/>
  <c r="B961" i="1"/>
  <c r="Y957" i="1"/>
  <c r="B957" i="1"/>
  <c r="Y953" i="1"/>
  <c r="B953" i="1"/>
  <c r="Y949" i="1"/>
  <c r="B949" i="1"/>
  <c r="Y945" i="1"/>
  <c r="B945" i="1"/>
  <c r="Y941" i="1"/>
  <c r="B941" i="1"/>
  <c r="Y937" i="1"/>
  <c r="B937" i="1"/>
  <c r="Y933" i="1"/>
  <c r="B933" i="1"/>
  <c r="Y929" i="1"/>
  <c r="B929" i="1"/>
  <c r="Y925" i="1"/>
  <c r="B925" i="1"/>
  <c r="Y921" i="1"/>
  <c r="B921" i="1"/>
  <c r="Y917" i="1"/>
  <c r="B917" i="1"/>
  <c r="Y913" i="1"/>
  <c r="B913" i="1"/>
  <c r="Y909" i="1"/>
  <c r="B909" i="1"/>
  <c r="Y905" i="1"/>
  <c r="B905" i="1"/>
  <c r="Y901" i="1"/>
  <c r="B901" i="1"/>
  <c r="Y897" i="1"/>
  <c r="B897" i="1"/>
  <c r="Y893" i="1"/>
  <c r="B893" i="1"/>
  <c r="Y889" i="1"/>
  <c r="B889" i="1"/>
  <c r="Y885" i="1"/>
  <c r="B885" i="1"/>
  <c r="Y881" i="1"/>
  <c r="B881" i="1"/>
  <c r="Y877" i="1"/>
  <c r="B877" i="1"/>
  <c r="Y873" i="1"/>
  <c r="B873" i="1"/>
  <c r="Y869" i="1"/>
  <c r="B869" i="1"/>
  <c r="Y865" i="1"/>
  <c r="B865" i="1"/>
  <c r="Y861" i="1"/>
  <c r="B861" i="1"/>
  <c r="Y857" i="1"/>
  <c r="B857" i="1"/>
  <c r="Y853" i="1"/>
  <c r="B853" i="1"/>
  <c r="Y849" i="1"/>
  <c r="B849" i="1"/>
  <c r="Y845" i="1"/>
  <c r="B845" i="1"/>
  <c r="Y841" i="1"/>
  <c r="B841" i="1"/>
  <c r="Y837" i="1"/>
  <c r="B837" i="1"/>
  <c r="Y833" i="1"/>
  <c r="B833" i="1"/>
  <c r="Y829" i="1"/>
  <c r="B829" i="1"/>
  <c r="Y825" i="1"/>
  <c r="B825" i="1"/>
  <c r="Y821" i="1"/>
  <c r="B821" i="1"/>
  <c r="Y817" i="1"/>
  <c r="B817" i="1"/>
  <c r="Y813" i="1"/>
  <c r="B813" i="1"/>
  <c r="Y809" i="1"/>
  <c r="B809" i="1"/>
  <c r="Y805" i="1"/>
  <c r="B805" i="1"/>
  <c r="Y801" i="1"/>
  <c r="B801" i="1"/>
  <c r="Y797" i="1"/>
  <c r="B797" i="1"/>
  <c r="Y793" i="1"/>
  <c r="B793" i="1"/>
  <c r="Y789" i="1"/>
  <c r="B789" i="1"/>
  <c r="Y785" i="1"/>
  <c r="B785" i="1"/>
  <c r="Y781" i="1"/>
  <c r="B781" i="1"/>
  <c r="Y777" i="1"/>
  <c r="B777" i="1"/>
  <c r="Y773" i="1"/>
  <c r="B773" i="1"/>
  <c r="Y769" i="1"/>
  <c r="B769" i="1"/>
  <c r="Y765" i="1"/>
  <c r="B765" i="1"/>
  <c r="Y761" i="1"/>
  <c r="B761" i="1"/>
  <c r="Y757" i="1"/>
  <c r="B757" i="1"/>
  <c r="Y753" i="1"/>
  <c r="B753" i="1"/>
  <c r="Y749" i="1"/>
  <c r="B749" i="1"/>
  <c r="Y745" i="1"/>
  <c r="B745" i="1"/>
  <c r="Y741" i="1"/>
  <c r="B741" i="1"/>
  <c r="Y737" i="1"/>
  <c r="B737" i="1"/>
  <c r="Y733" i="1"/>
  <c r="B733" i="1"/>
  <c r="Y729" i="1"/>
  <c r="B729" i="1"/>
  <c r="Y725" i="1"/>
  <c r="B725" i="1"/>
  <c r="Y721" i="1"/>
  <c r="B721" i="1"/>
  <c r="Y717" i="1"/>
  <c r="B717" i="1"/>
  <c r="Y713" i="1"/>
  <c r="B713" i="1"/>
  <c r="Y709" i="1"/>
  <c r="B709" i="1"/>
  <c r="Y705" i="1"/>
  <c r="B705" i="1"/>
  <c r="Y701" i="1"/>
  <c r="B701" i="1"/>
  <c r="Y697" i="1"/>
  <c r="B697" i="1"/>
  <c r="Y693" i="1"/>
  <c r="B693" i="1"/>
  <c r="Y689" i="1"/>
  <c r="B689" i="1"/>
  <c r="Y685" i="1"/>
  <c r="B685" i="1"/>
  <c r="Y681" i="1"/>
  <c r="B681" i="1"/>
  <c r="Y677" i="1"/>
  <c r="B677" i="1"/>
  <c r="Y673" i="1"/>
  <c r="B673" i="1"/>
  <c r="Y669" i="1"/>
  <c r="B669" i="1"/>
  <c r="Y665" i="1"/>
  <c r="B665" i="1"/>
  <c r="Y661" i="1"/>
  <c r="B661" i="1"/>
  <c r="Y657" i="1"/>
  <c r="B657" i="1"/>
  <c r="Y653" i="1"/>
  <c r="B653" i="1"/>
  <c r="Y649" i="1"/>
  <c r="B649" i="1"/>
  <c r="Y645" i="1"/>
  <c r="B645" i="1"/>
  <c r="Y641" i="1"/>
  <c r="B641" i="1"/>
  <c r="Y637" i="1"/>
  <c r="B637" i="1"/>
  <c r="Y633" i="1"/>
  <c r="B633" i="1"/>
  <c r="Y629" i="1"/>
  <c r="B629" i="1"/>
  <c r="Y625" i="1"/>
  <c r="B625" i="1"/>
  <c r="Y621" i="1"/>
  <c r="B621" i="1"/>
  <c r="Y617" i="1"/>
  <c r="B617" i="1"/>
  <c r="Y613" i="1"/>
  <c r="B613" i="1"/>
  <c r="Y609" i="1"/>
  <c r="B609" i="1"/>
  <c r="Y605" i="1"/>
  <c r="B605" i="1"/>
  <c r="Y601" i="1"/>
  <c r="B601" i="1"/>
  <c r="Y597" i="1"/>
  <c r="B597" i="1"/>
  <c r="Y593" i="1"/>
  <c r="B593" i="1"/>
  <c r="Y589" i="1"/>
  <c r="B589" i="1"/>
  <c r="Y585" i="1"/>
  <c r="B585" i="1"/>
  <c r="Y581" i="1"/>
  <c r="B581" i="1"/>
  <c r="Y577" i="1"/>
  <c r="B577" i="1"/>
  <c r="Y573" i="1"/>
  <c r="B573" i="1"/>
  <c r="Y569" i="1"/>
  <c r="B569" i="1"/>
  <c r="Y565" i="1"/>
  <c r="B565" i="1"/>
  <c r="Y561" i="1"/>
  <c r="B561" i="1"/>
  <c r="Y557" i="1"/>
  <c r="B557" i="1"/>
  <c r="Y553" i="1"/>
  <c r="B553" i="1"/>
  <c r="Y549" i="1"/>
  <c r="B549" i="1"/>
  <c r="Y545" i="1"/>
  <c r="B545" i="1"/>
  <c r="Y541" i="1"/>
  <c r="B541" i="1"/>
  <c r="Y537" i="1"/>
  <c r="B537" i="1"/>
  <c r="Y533" i="1"/>
  <c r="B533" i="1"/>
  <c r="Y529" i="1"/>
  <c r="B529" i="1"/>
  <c r="Y525" i="1"/>
  <c r="B525" i="1"/>
  <c r="Y521" i="1"/>
  <c r="B521" i="1"/>
  <c r="Y517" i="1"/>
  <c r="B517" i="1"/>
  <c r="Y513" i="1"/>
  <c r="B513" i="1"/>
  <c r="Y509" i="1"/>
  <c r="B509" i="1"/>
  <c r="Y505" i="1"/>
  <c r="B505" i="1"/>
  <c r="Y501" i="1"/>
  <c r="B501" i="1"/>
  <c r="Y497" i="1"/>
  <c r="B497" i="1"/>
  <c r="Y493" i="1"/>
  <c r="B493" i="1"/>
  <c r="Y489" i="1"/>
  <c r="B489" i="1"/>
  <c r="Y485" i="1"/>
  <c r="B485" i="1"/>
  <c r="Y481" i="1"/>
  <c r="B481" i="1"/>
  <c r="Y477" i="1"/>
  <c r="B477" i="1"/>
  <c r="Y473" i="1"/>
  <c r="B473" i="1"/>
  <c r="Y469" i="1"/>
  <c r="B469" i="1"/>
  <c r="Y465" i="1"/>
  <c r="B465" i="1"/>
  <c r="Y461" i="1"/>
  <c r="B461" i="1"/>
  <c r="Y457" i="1"/>
  <c r="B457" i="1"/>
  <c r="Y453" i="1"/>
  <c r="B453" i="1"/>
  <c r="Y449" i="1"/>
  <c r="B449" i="1"/>
  <c r="Y445" i="1"/>
  <c r="B445" i="1"/>
  <c r="Y441" i="1"/>
  <c r="B441" i="1"/>
  <c r="Y437" i="1"/>
  <c r="B437" i="1"/>
  <c r="Y433" i="1"/>
  <c r="B433" i="1"/>
  <c r="Y429" i="1"/>
  <c r="B429" i="1"/>
  <c r="Y425" i="1"/>
  <c r="B425" i="1"/>
  <c r="Y421" i="1"/>
  <c r="B421" i="1"/>
  <c r="Y417" i="1"/>
  <c r="B417" i="1"/>
  <c r="Y413" i="1"/>
  <c r="B413" i="1"/>
  <c r="Y409" i="1"/>
  <c r="B409" i="1"/>
  <c r="Y405" i="1"/>
  <c r="B405" i="1"/>
  <c r="Y401" i="1"/>
  <c r="B401" i="1"/>
  <c r="Y397" i="1"/>
  <c r="B397" i="1"/>
  <c r="Y393" i="1"/>
  <c r="B393" i="1"/>
  <c r="Y389" i="1"/>
  <c r="B389" i="1"/>
  <c r="Y385" i="1"/>
  <c r="B385" i="1"/>
  <c r="Y381" i="1"/>
  <c r="B381" i="1"/>
  <c r="Y377" i="1"/>
  <c r="B377" i="1"/>
  <c r="Y373" i="1"/>
  <c r="B373" i="1"/>
  <c r="Y369" i="1"/>
  <c r="B369" i="1"/>
  <c r="Y365" i="1"/>
  <c r="B365" i="1"/>
  <c r="Y361" i="1"/>
  <c r="B361" i="1"/>
  <c r="Y357" i="1"/>
  <c r="B357" i="1"/>
  <c r="Y353" i="1"/>
  <c r="B353" i="1"/>
  <c r="Y349" i="1"/>
  <c r="B349" i="1"/>
  <c r="Y345" i="1"/>
  <c r="B345" i="1"/>
  <c r="Y341" i="1"/>
  <c r="B341" i="1"/>
  <c r="Y337" i="1"/>
  <c r="B337" i="1"/>
  <c r="Y333" i="1"/>
  <c r="B333" i="1"/>
  <c r="Y329" i="1"/>
  <c r="B329" i="1"/>
  <c r="Y325" i="1"/>
  <c r="B325" i="1"/>
  <c r="Y321" i="1"/>
  <c r="B321" i="1"/>
  <c r="Y317" i="1"/>
  <c r="B317" i="1"/>
  <c r="Y313" i="1"/>
  <c r="B313" i="1"/>
  <c r="Y309" i="1"/>
  <c r="B309" i="1"/>
  <c r="Y305" i="1"/>
  <c r="B305" i="1"/>
  <c r="Y301" i="1"/>
  <c r="B301" i="1"/>
  <c r="Y297" i="1"/>
  <c r="B297" i="1"/>
  <c r="Y293" i="1"/>
  <c r="B293" i="1"/>
  <c r="Y289" i="1"/>
  <c r="B289" i="1"/>
  <c r="Y285" i="1"/>
  <c r="B285" i="1"/>
  <c r="Y281" i="1"/>
  <c r="B281" i="1"/>
  <c r="Y277" i="1"/>
  <c r="B277" i="1"/>
  <c r="Y273" i="1"/>
  <c r="B273" i="1"/>
  <c r="Y269" i="1"/>
  <c r="B269" i="1"/>
  <c r="Y265" i="1"/>
  <c r="B265" i="1"/>
  <c r="Y261" i="1"/>
  <c r="B261" i="1"/>
  <c r="Y257" i="1"/>
  <c r="B257" i="1"/>
  <c r="Y253" i="1"/>
  <c r="B253" i="1"/>
  <c r="Y249" i="1"/>
  <c r="B249" i="1"/>
  <c r="Y245" i="1"/>
  <c r="B245" i="1"/>
  <c r="Y241" i="1"/>
  <c r="B241" i="1"/>
  <c r="Y237" i="1"/>
  <c r="B237" i="1"/>
  <c r="Y233" i="1"/>
  <c r="B233" i="1"/>
  <c r="Y229" i="1"/>
  <c r="B229" i="1"/>
  <c r="Y225" i="1"/>
  <c r="B225" i="1"/>
  <c r="Y221" i="1"/>
  <c r="B221" i="1"/>
  <c r="Y217" i="1"/>
  <c r="B217" i="1"/>
  <c r="Y213" i="1"/>
  <c r="B213" i="1"/>
  <c r="Y209" i="1"/>
  <c r="B209" i="1"/>
  <c r="Y205" i="1"/>
  <c r="B205" i="1"/>
  <c r="Y201" i="1"/>
  <c r="B201" i="1"/>
  <c r="Y197" i="1"/>
  <c r="B197" i="1"/>
  <c r="Y193" i="1"/>
  <c r="B193" i="1"/>
  <c r="Y189" i="1"/>
  <c r="B189" i="1"/>
  <c r="Y185" i="1"/>
  <c r="B185" i="1"/>
  <c r="Y181" i="1"/>
  <c r="B181" i="1"/>
  <c r="Y177" i="1"/>
  <c r="B177" i="1"/>
  <c r="Y173" i="1"/>
  <c r="B173" i="1"/>
  <c r="Y169" i="1"/>
  <c r="B169" i="1"/>
  <c r="Y165" i="1"/>
  <c r="B165" i="1"/>
  <c r="Y161" i="1"/>
  <c r="B161" i="1"/>
  <c r="Y157" i="1"/>
  <c r="B157" i="1"/>
  <c r="Y153" i="1"/>
  <c r="B153" i="1"/>
  <c r="Y1208" i="1"/>
  <c r="B1208" i="1"/>
  <c r="Y1180" i="1"/>
  <c r="B1180" i="1"/>
  <c r="Y1144" i="1"/>
  <c r="B1144" i="1"/>
  <c r="Y1136" i="1"/>
  <c r="B1136" i="1"/>
  <c r="Y1116" i="1"/>
  <c r="B1116" i="1"/>
  <c r="Y1100" i="1"/>
  <c r="B1100" i="1"/>
  <c r="Y1088" i="1"/>
  <c r="B1088" i="1"/>
  <c r="Y1076" i="1"/>
  <c r="B1076" i="1"/>
  <c r="Y1048" i="1"/>
  <c r="B1048" i="1"/>
  <c r="Y1036" i="1"/>
  <c r="B1036" i="1"/>
  <c r="Y1028" i="1"/>
  <c r="B1028" i="1"/>
  <c r="Y1016" i="1"/>
  <c r="B1016" i="1"/>
  <c r="Y1004" i="1"/>
  <c r="B1004" i="1"/>
  <c r="Y988" i="1"/>
  <c r="B988" i="1"/>
  <c r="Y976" i="1"/>
  <c r="B976" i="1"/>
  <c r="Y964" i="1"/>
  <c r="B964" i="1"/>
  <c r="Y952" i="1"/>
  <c r="B952" i="1"/>
  <c r="Y940" i="1"/>
  <c r="B940" i="1"/>
  <c r="Y924" i="1"/>
  <c r="B924" i="1"/>
  <c r="Y912" i="1"/>
  <c r="B912" i="1"/>
  <c r="Y900" i="1"/>
  <c r="B900" i="1"/>
  <c r="Y892" i="1"/>
  <c r="B892" i="1"/>
  <c r="Y880" i="1"/>
  <c r="B880" i="1"/>
  <c r="Y872" i="1"/>
  <c r="B872" i="1"/>
  <c r="Y860" i="1"/>
  <c r="B860" i="1"/>
  <c r="Y852" i="1"/>
  <c r="B852" i="1"/>
  <c r="Y844" i="1"/>
  <c r="B844" i="1"/>
  <c r="Y840" i="1"/>
  <c r="B840" i="1"/>
  <c r="Y832" i="1"/>
  <c r="B832" i="1"/>
  <c r="Y824" i="1"/>
  <c r="B824" i="1"/>
  <c r="Y820" i="1"/>
  <c r="B820" i="1"/>
  <c r="Y816" i="1"/>
  <c r="B816" i="1"/>
  <c r="Y812" i="1"/>
  <c r="B812" i="1"/>
  <c r="Y808" i="1"/>
  <c r="B808" i="1"/>
  <c r="Y804" i="1"/>
  <c r="B804" i="1"/>
  <c r="Y800" i="1"/>
  <c r="B800" i="1"/>
  <c r="Y796" i="1"/>
  <c r="B796" i="1"/>
  <c r="Y792" i="1"/>
  <c r="B792" i="1"/>
  <c r="Y788" i="1"/>
  <c r="B788" i="1"/>
  <c r="Y784" i="1"/>
  <c r="B784" i="1"/>
  <c r="Y780" i="1"/>
  <c r="B780" i="1"/>
  <c r="Y776" i="1"/>
  <c r="B776" i="1"/>
  <c r="Y772" i="1"/>
  <c r="B772" i="1"/>
  <c r="Y768" i="1"/>
  <c r="B768" i="1"/>
  <c r="Y764" i="1"/>
  <c r="B764" i="1"/>
  <c r="Y760" i="1"/>
  <c r="B760" i="1"/>
  <c r="Y756" i="1"/>
  <c r="B756" i="1"/>
  <c r="Y752" i="1"/>
  <c r="B752" i="1"/>
  <c r="Y748" i="1"/>
  <c r="B748" i="1"/>
  <c r="Y744" i="1"/>
  <c r="B744" i="1"/>
  <c r="Y736" i="1"/>
  <c r="B736" i="1"/>
  <c r="Y732" i="1"/>
  <c r="B732" i="1"/>
  <c r="Y728" i="1"/>
  <c r="B728" i="1"/>
  <c r="Y724" i="1"/>
  <c r="B724" i="1"/>
  <c r="Y720" i="1"/>
  <c r="B720" i="1"/>
  <c r="Y716" i="1"/>
  <c r="B716" i="1"/>
  <c r="Y712" i="1"/>
  <c r="B712" i="1"/>
  <c r="Y708" i="1"/>
  <c r="B708" i="1"/>
  <c r="Y704" i="1"/>
  <c r="B704" i="1"/>
  <c r="Y700" i="1"/>
  <c r="B700" i="1"/>
  <c r="Y696" i="1"/>
  <c r="B696" i="1"/>
  <c r="Y692" i="1"/>
  <c r="B692" i="1"/>
  <c r="Y688" i="1"/>
  <c r="B688" i="1"/>
  <c r="Y684" i="1"/>
  <c r="B684" i="1"/>
  <c r="Y680" i="1"/>
  <c r="B680" i="1"/>
  <c r="Y676" i="1"/>
  <c r="B676" i="1"/>
  <c r="Y672" i="1"/>
  <c r="B672" i="1"/>
  <c r="Y668" i="1"/>
  <c r="B668" i="1"/>
  <c r="Y664" i="1"/>
  <c r="B664" i="1"/>
  <c r="Y660" i="1"/>
  <c r="B660" i="1"/>
  <c r="Y656" i="1"/>
  <c r="B656" i="1"/>
  <c r="Y652" i="1"/>
  <c r="B652" i="1"/>
  <c r="Y648" i="1"/>
  <c r="B648" i="1"/>
  <c r="Y644" i="1"/>
  <c r="B644" i="1"/>
  <c r="Y640" i="1"/>
  <c r="B640" i="1"/>
  <c r="Y636" i="1"/>
  <c r="B636" i="1"/>
  <c r="Y632" i="1"/>
  <c r="B632" i="1"/>
  <c r="Y628" i="1"/>
  <c r="B628" i="1"/>
  <c r="Y624" i="1"/>
  <c r="B624" i="1"/>
  <c r="Y620" i="1"/>
  <c r="B620" i="1"/>
  <c r="Y616" i="1"/>
  <c r="B616" i="1"/>
  <c r="Y612" i="1"/>
  <c r="B612" i="1"/>
  <c r="Y608" i="1"/>
  <c r="B608" i="1"/>
  <c r="Y604" i="1"/>
  <c r="B604" i="1"/>
  <c r="Y600" i="1"/>
  <c r="B600" i="1"/>
  <c r="Y596" i="1"/>
  <c r="B596" i="1"/>
  <c r="Y592" i="1"/>
  <c r="B592" i="1"/>
  <c r="Y588" i="1"/>
  <c r="B588" i="1"/>
  <c r="Y584" i="1"/>
  <c r="B584" i="1"/>
  <c r="Y580" i="1"/>
  <c r="B580" i="1"/>
  <c r="Y576" i="1"/>
  <c r="B576" i="1"/>
  <c r="Y572" i="1"/>
  <c r="B572" i="1"/>
  <c r="Y568" i="1"/>
  <c r="B568" i="1"/>
  <c r="Y564" i="1"/>
  <c r="B564" i="1"/>
  <c r="Y560" i="1"/>
  <c r="B560" i="1"/>
  <c r="Y556" i="1"/>
  <c r="B556" i="1"/>
  <c r="Y552" i="1"/>
  <c r="B552" i="1"/>
  <c r="Y548" i="1"/>
  <c r="B548" i="1"/>
  <c r="Y544" i="1"/>
  <c r="B544" i="1"/>
  <c r="Y540" i="1"/>
  <c r="B540" i="1"/>
  <c r="Y536" i="1"/>
  <c r="B536" i="1"/>
  <c r="Y532" i="1"/>
  <c r="B532" i="1"/>
  <c r="Y528" i="1"/>
  <c r="B528" i="1"/>
  <c r="Y524" i="1"/>
  <c r="B524" i="1"/>
  <c r="Y520" i="1"/>
  <c r="B520" i="1"/>
  <c r="Y516" i="1"/>
  <c r="B516" i="1"/>
  <c r="Y512" i="1"/>
  <c r="B512" i="1"/>
  <c r="Y508" i="1"/>
  <c r="B508" i="1"/>
  <c r="Y504" i="1"/>
  <c r="B504" i="1"/>
  <c r="Y500" i="1"/>
  <c r="B500" i="1"/>
  <c r="Y496" i="1"/>
  <c r="B496" i="1"/>
  <c r="Y492" i="1"/>
  <c r="B492" i="1"/>
  <c r="Y488" i="1"/>
  <c r="B488" i="1"/>
  <c r="Y484" i="1"/>
  <c r="B484" i="1"/>
  <c r="Y480" i="1"/>
  <c r="B480" i="1"/>
  <c r="Y476" i="1"/>
  <c r="B476" i="1"/>
  <c r="Y472" i="1"/>
  <c r="B472" i="1"/>
  <c r="Y468" i="1"/>
  <c r="B468" i="1"/>
  <c r="Y464" i="1"/>
  <c r="B464" i="1"/>
  <c r="Y460" i="1"/>
  <c r="B460" i="1"/>
  <c r="Y456" i="1"/>
  <c r="B456" i="1"/>
  <c r="Y452" i="1"/>
  <c r="B452" i="1"/>
  <c r="Y448" i="1"/>
  <c r="B448" i="1"/>
  <c r="Y444" i="1"/>
  <c r="B444" i="1"/>
  <c r="Y440" i="1"/>
  <c r="B440" i="1"/>
  <c r="Y436" i="1"/>
  <c r="B436" i="1"/>
  <c r="Y432" i="1"/>
  <c r="B432" i="1"/>
  <c r="Y428" i="1"/>
  <c r="B428" i="1"/>
  <c r="Y424" i="1"/>
  <c r="B424" i="1"/>
  <c r="Y420" i="1"/>
  <c r="B420" i="1"/>
  <c r="Y416" i="1"/>
  <c r="B416" i="1"/>
  <c r="Y412" i="1"/>
  <c r="B412" i="1"/>
  <c r="Y408" i="1"/>
  <c r="B408" i="1"/>
  <c r="Y404" i="1"/>
  <c r="B404" i="1"/>
  <c r="Y400" i="1"/>
  <c r="B400" i="1"/>
  <c r="Y396" i="1"/>
  <c r="B396" i="1"/>
  <c r="Y392" i="1"/>
  <c r="B392" i="1"/>
  <c r="Y388" i="1"/>
  <c r="B388" i="1"/>
  <c r="Y384" i="1"/>
  <c r="B384" i="1"/>
  <c r="Y380" i="1"/>
  <c r="B380" i="1"/>
  <c r="Y376" i="1"/>
  <c r="B376" i="1"/>
  <c r="Y372" i="1"/>
  <c r="B372" i="1"/>
  <c r="Y368" i="1"/>
  <c r="B368" i="1"/>
  <c r="Y364" i="1"/>
  <c r="B364" i="1"/>
  <c r="Y360" i="1"/>
  <c r="B360" i="1"/>
  <c r="Y356" i="1"/>
  <c r="B356" i="1"/>
  <c r="Y352" i="1"/>
  <c r="B352" i="1"/>
  <c r="Y348" i="1"/>
  <c r="B348" i="1"/>
  <c r="Y344" i="1"/>
  <c r="B344" i="1"/>
  <c r="Y340" i="1"/>
  <c r="B340" i="1"/>
  <c r="Y336" i="1"/>
  <c r="B336" i="1"/>
  <c r="Y332" i="1"/>
  <c r="B332" i="1"/>
  <c r="Y328" i="1"/>
  <c r="B328" i="1"/>
  <c r="Y324" i="1"/>
  <c r="B324" i="1"/>
  <c r="Y320" i="1"/>
  <c r="B320" i="1"/>
  <c r="Y316" i="1"/>
  <c r="B316" i="1"/>
  <c r="Y312" i="1"/>
  <c r="B312" i="1"/>
  <c r="Y308" i="1"/>
  <c r="B308" i="1"/>
  <c r="Y304" i="1"/>
  <c r="B304" i="1"/>
  <c r="Y300" i="1"/>
  <c r="B300" i="1"/>
  <c r="Y296" i="1"/>
  <c r="B296" i="1"/>
  <c r="Y292" i="1"/>
  <c r="B292" i="1"/>
  <c r="Y288" i="1"/>
  <c r="B288" i="1"/>
  <c r="Y284" i="1"/>
  <c r="B284" i="1"/>
  <c r="Y280" i="1"/>
  <c r="B280" i="1"/>
  <c r="Y276" i="1"/>
  <c r="B276" i="1"/>
  <c r="Y272" i="1"/>
  <c r="B272" i="1"/>
  <c r="Y268" i="1"/>
  <c r="B268" i="1"/>
  <c r="Y264" i="1"/>
  <c r="B264" i="1"/>
  <c r="Y260" i="1"/>
  <c r="B260" i="1"/>
  <c r="Y256" i="1"/>
  <c r="B256" i="1"/>
  <c r="Y252" i="1"/>
  <c r="B252" i="1"/>
  <c r="Y248" i="1"/>
  <c r="B248" i="1"/>
  <c r="Y244" i="1"/>
  <c r="B244" i="1"/>
  <c r="Y240" i="1"/>
  <c r="B240" i="1"/>
  <c r="Y236" i="1"/>
  <c r="B236" i="1"/>
  <c r="Y232" i="1"/>
  <c r="B232" i="1"/>
  <c r="Y228" i="1"/>
  <c r="B228" i="1"/>
  <c r="Y224" i="1"/>
  <c r="B224" i="1"/>
  <c r="Y220" i="1"/>
  <c r="B220" i="1"/>
  <c r="Y216" i="1"/>
  <c r="B216" i="1"/>
  <c r="Y212" i="1"/>
  <c r="B212" i="1"/>
  <c r="Y208" i="1"/>
  <c r="B208" i="1"/>
  <c r="Y204" i="1"/>
  <c r="B204" i="1"/>
  <c r="Y200" i="1"/>
  <c r="B200" i="1"/>
  <c r="Y196" i="1"/>
  <c r="B196" i="1"/>
  <c r="Y192" i="1"/>
  <c r="B192" i="1"/>
  <c r="Y188" i="1"/>
  <c r="B188" i="1"/>
  <c r="Y184" i="1"/>
  <c r="B184" i="1"/>
  <c r="Y180" i="1"/>
  <c r="B180" i="1"/>
  <c r="Y176" i="1"/>
  <c r="B176" i="1"/>
  <c r="Y172" i="1"/>
  <c r="B172" i="1"/>
  <c r="Y168" i="1"/>
  <c r="B168" i="1"/>
  <c r="Y164" i="1"/>
  <c r="B164" i="1"/>
  <c r="Y160" i="1"/>
  <c r="B160" i="1"/>
  <c r="Y156" i="1"/>
  <c r="B156" i="1"/>
  <c r="Y152" i="1"/>
  <c r="B152" i="1"/>
  <c r="F1211" i="1"/>
  <c r="D1211" i="1"/>
  <c r="F1207" i="1"/>
  <c r="D1207" i="1"/>
  <c r="F1203" i="1"/>
  <c r="D1203" i="1"/>
  <c r="F1199" i="1"/>
  <c r="D1199" i="1"/>
  <c r="F1195" i="1"/>
  <c r="D1195" i="1"/>
  <c r="F1191" i="1"/>
  <c r="D1191" i="1"/>
  <c r="F1187" i="1"/>
  <c r="D1187" i="1"/>
  <c r="F1183" i="1"/>
  <c r="D1183" i="1"/>
  <c r="F1179" i="1"/>
  <c r="D1179" i="1"/>
  <c r="F1175" i="1"/>
  <c r="D1175" i="1"/>
  <c r="F1171" i="1"/>
  <c r="D1171" i="1"/>
  <c r="F1167" i="1"/>
  <c r="D1167" i="1"/>
  <c r="F1163" i="1"/>
  <c r="D1163" i="1"/>
  <c r="F1159" i="1"/>
  <c r="D1159" i="1"/>
  <c r="F1155" i="1"/>
  <c r="D1155" i="1"/>
  <c r="F1151" i="1"/>
  <c r="D1151" i="1"/>
  <c r="F1147" i="1"/>
  <c r="D1147" i="1"/>
  <c r="F1143" i="1"/>
  <c r="D1143" i="1"/>
  <c r="F1139" i="1"/>
  <c r="D1139" i="1"/>
  <c r="F1135" i="1"/>
  <c r="D1135" i="1"/>
  <c r="F1131" i="1"/>
  <c r="D1131" i="1"/>
  <c r="F1127" i="1"/>
  <c r="D1127" i="1"/>
  <c r="F1123" i="1"/>
  <c r="D1123" i="1"/>
  <c r="F1119" i="1"/>
  <c r="D1119" i="1"/>
  <c r="F1115" i="1"/>
  <c r="D1115" i="1"/>
  <c r="F1111" i="1"/>
  <c r="D1111" i="1"/>
  <c r="F1107" i="1"/>
  <c r="D1107" i="1"/>
  <c r="F1103" i="1"/>
  <c r="D1103" i="1"/>
  <c r="F1099" i="1"/>
  <c r="D1099" i="1"/>
  <c r="F1095" i="1"/>
  <c r="D1095" i="1"/>
  <c r="F1091" i="1"/>
  <c r="D1091" i="1"/>
  <c r="F1087" i="1"/>
  <c r="D1087" i="1"/>
  <c r="F1083" i="1"/>
  <c r="D1083" i="1"/>
  <c r="F1079" i="1"/>
  <c r="D1079" i="1"/>
  <c r="F1075" i="1"/>
  <c r="D1075" i="1"/>
  <c r="F1071" i="1"/>
  <c r="D1071" i="1"/>
  <c r="F1067" i="1"/>
  <c r="D1067" i="1"/>
  <c r="F1063" i="1"/>
  <c r="D1063" i="1"/>
  <c r="F1059" i="1"/>
  <c r="D1059" i="1"/>
  <c r="F1055" i="1"/>
  <c r="D1055" i="1"/>
  <c r="F1051" i="1"/>
  <c r="D1051" i="1"/>
  <c r="F1047" i="1"/>
  <c r="D1047" i="1"/>
  <c r="F1043" i="1"/>
  <c r="D1043" i="1"/>
  <c r="F1039" i="1"/>
  <c r="D1039" i="1"/>
  <c r="F1035" i="1"/>
  <c r="D1035" i="1"/>
  <c r="F1031" i="1"/>
  <c r="D1031" i="1"/>
  <c r="F1027" i="1"/>
  <c r="D1027" i="1"/>
  <c r="F1023" i="1"/>
  <c r="D1023" i="1"/>
  <c r="F1019" i="1"/>
  <c r="D1019" i="1"/>
  <c r="F1015" i="1"/>
  <c r="D1015" i="1"/>
  <c r="F1011" i="1"/>
  <c r="D1011" i="1"/>
  <c r="F1007" i="1"/>
  <c r="D1007" i="1"/>
  <c r="F1003" i="1"/>
  <c r="D1003" i="1"/>
  <c r="F999" i="1"/>
  <c r="D999" i="1"/>
  <c r="F995" i="1"/>
  <c r="D995" i="1"/>
  <c r="F991" i="1"/>
  <c r="D991" i="1"/>
  <c r="F987" i="1"/>
  <c r="D987" i="1"/>
  <c r="F983" i="1"/>
  <c r="D983" i="1"/>
  <c r="F979" i="1"/>
  <c r="D979" i="1"/>
  <c r="F975" i="1"/>
  <c r="D975" i="1"/>
  <c r="F971" i="1"/>
  <c r="D971" i="1"/>
  <c r="F967" i="1"/>
  <c r="D967" i="1"/>
  <c r="F963" i="1"/>
  <c r="D963" i="1"/>
  <c r="F959" i="1"/>
  <c r="D959" i="1"/>
  <c r="F955" i="1"/>
  <c r="D955" i="1"/>
  <c r="F951" i="1"/>
  <c r="D951" i="1"/>
  <c r="F947" i="1"/>
  <c r="D947" i="1"/>
  <c r="F943" i="1"/>
  <c r="D943" i="1"/>
  <c r="F939" i="1"/>
  <c r="D939" i="1"/>
  <c r="F935" i="1"/>
  <c r="D935" i="1"/>
  <c r="F931" i="1"/>
  <c r="D931" i="1"/>
  <c r="F927" i="1"/>
  <c r="D927" i="1"/>
  <c r="F923" i="1"/>
  <c r="D923" i="1"/>
  <c r="F919" i="1"/>
  <c r="D919" i="1"/>
  <c r="F915" i="1"/>
  <c r="D915" i="1"/>
  <c r="F911" i="1"/>
  <c r="D911" i="1"/>
  <c r="F907" i="1"/>
  <c r="D907" i="1"/>
  <c r="F903" i="1"/>
  <c r="D903" i="1"/>
  <c r="F899" i="1"/>
  <c r="D899" i="1"/>
  <c r="F895" i="1"/>
  <c r="D895" i="1"/>
  <c r="F891" i="1"/>
  <c r="D891" i="1"/>
  <c r="F887" i="1"/>
  <c r="D887" i="1"/>
  <c r="F883" i="1"/>
  <c r="D883" i="1"/>
  <c r="F879" i="1"/>
  <c r="D879" i="1"/>
  <c r="F875" i="1"/>
  <c r="D875" i="1"/>
  <c r="F871" i="1"/>
  <c r="D871" i="1"/>
  <c r="F867" i="1"/>
  <c r="D867" i="1"/>
  <c r="F863" i="1"/>
  <c r="D863" i="1"/>
  <c r="F859" i="1"/>
  <c r="D859" i="1"/>
  <c r="F855" i="1"/>
  <c r="D855" i="1"/>
  <c r="F851" i="1"/>
  <c r="D851" i="1"/>
  <c r="F847" i="1"/>
  <c r="D847" i="1"/>
  <c r="F843" i="1"/>
  <c r="D843" i="1"/>
  <c r="F839" i="1"/>
  <c r="D839" i="1"/>
  <c r="F835" i="1"/>
  <c r="D835" i="1"/>
  <c r="F831" i="1"/>
  <c r="D831" i="1"/>
  <c r="F827" i="1"/>
  <c r="D827" i="1"/>
  <c r="F823" i="1"/>
  <c r="D823" i="1"/>
  <c r="F819" i="1"/>
  <c r="D819" i="1"/>
  <c r="F815" i="1"/>
  <c r="D815" i="1"/>
  <c r="F811" i="1"/>
  <c r="D811" i="1"/>
  <c r="F807" i="1"/>
  <c r="D807" i="1"/>
  <c r="F803" i="1"/>
  <c r="D803" i="1"/>
  <c r="F799" i="1"/>
  <c r="D799" i="1"/>
  <c r="F795" i="1"/>
  <c r="D795" i="1"/>
  <c r="F791" i="1"/>
  <c r="D791" i="1"/>
  <c r="F787" i="1"/>
  <c r="D787" i="1"/>
  <c r="F783" i="1"/>
  <c r="D783" i="1"/>
  <c r="F779" i="1"/>
  <c r="D779" i="1"/>
  <c r="F775" i="1"/>
  <c r="D775" i="1"/>
  <c r="F771" i="1"/>
  <c r="D771" i="1"/>
  <c r="F767" i="1"/>
  <c r="D767" i="1"/>
  <c r="F763" i="1"/>
  <c r="D763" i="1"/>
  <c r="F759" i="1"/>
  <c r="D759" i="1"/>
  <c r="F755" i="1"/>
  <c r="D755" i="1"/>
  <c r="F751" i="1"/>
  <c r="D751" i="1"/>
  <c r="F747" i="1"/>
  <c r="D747" i="1"/>
  <c r="F743" i="1"/>
  <c r="D743" i="1"/>
  <c r="F739" i="1"/>
  <c r="D739" i="1"/>
  <c r="F735" i="1"/>
  <c r="D735" i="1"/>
  <c r="F731" i="1"/>
  <c r="D731" i="1"/>
  <c r="F727" i="1"/>
  <c r="D727" i="1"/>
  <c r="F723" i="1"/>
  <c r="D723" i="1"/>
  <c r="F719" i="1"/>
  <c r="D719" i="1"/>
  <c r="F715" i="1"/>
  <c r="D715" i="1"/>
  <c r="F711" i="1"/>
  <c r="D711" i="1"/>
  <c r="F707" i="1"/>
  <c r="D707" i="1"/>
  <c r="F703" i="1"/>
  <c r="D703" i="1"/>
  <c r="F699" i="1"/>
  <c r="D699" i="1"/>
  <c r="F695" i="1"/>
  <c r="D695" i="1"/>
  <c r="F691" i="1"/>
  <c r="D691" i="1"/>
  <c r="F687" i="1"/>
  <c r="D687" i="1"/>
  <c r="F683" i="1"/>
  <c r="D683" i="1"/>
  <c r="F679" i="1"/>
  <c r="D679" i="1"/>
  <c r="F675" i="1"/>
  <c r="D675" i="1"/>
  <c r="F671" i="1"/>
  <c r="D671" i="1"/>
  <c r="F667" i="1"/>
  <c r="D667" i="1"/>
  <c r="F663" i="1"/>
  <c r="D663" i="1"/>
  <c r="F659" i="1"/>
  <c r="D659" i="1"/>
  <c r="F655" i="1"/>
  <c r="D655" i="1"/>
  <c r="F651" i="1"/>
  <c r="D651" i="1"/>
  <c r="F647" i="1"/>
  <c r="D647" i="1"/>
  <c r="F643" i="1"/>
  <c r="D643" i="1"/>
  <c r="F639" i="1"/>
  <c r="D639" i="1"/>
  <c r="F635" i="1"/>
  <c r="D635" i="1"/>
  <c r="F631" i="1"/>
  <c r="D631" i="1"/>
  <c r="F627" i="1"/>
  <c r="D627" i="1"/>
  <c r="F623" i="1"/>
  <c r="D623" i="1"/>
  <c r="F619" i="1"/>
  <c r="D619" i="1"/>
  <c r="F615" i="1"/>
  <c r="D615" i="1"/>
  <c r="F611" i="1"/>
  <c r="D611" i="1"/>
  <c r="F607" i="1"/>
  <c r="D607" i="1"/>
  <c r="F603" i="1"/>
  <c r="D603" i="1"/>
  <c r="F599" i="1"/>
  <c r="D599" i="1"/>
  <c r="F595" i="1"/>
  <c r="D595" i="1"/>
  <c r="F591" i="1"/>
  <c r="D591" i="1"/>
  <c r="F587" i="1"/>
  <c r="D587" i="1"/>
  <c r="F583" i="1"/>
  <c r="D583" i="1"/>
  <c r="F579" i="1"/>
  <c r="D579" i="1"/>
  <c r="F575" i="1"/>
  <c r="D575" i="1"/>
  <c r="F571" i="1"/>
  <c r="D571" i="1"/>
  <c r="F567" i="1"/>
  <c r="D567" i="1"/>
  <c r="F563" i="1"/>
  <c r="D563" i="1"/>
  <c r="F559" i="1"/>
  <c r="D559" i="1"/>
  <c r="F555" i="1"/>
  <c r="D555" i="1"/>
  <c r="F551" i="1"/>
  <c r="D551" i="1"/>
  <c r="F547" i="1"/>
  <c r="D547" i="1"/>
  <c r="F543" i="1"/>
  <c r="D543" i="1"/>
  <c r="F539" i="1"/>
  <c r="D539" i="1"/>
  <c r="F535" i="1"/>
  <c r="D535" i="1"/>
  <c r="F531" i="1"/>
  <c r="D531" i="1"/>
  <c r="F527" i="1"/>
  <c r="D527" i="1"/>
  <c r="F523" i="1"/>
  <c r="D523" i="1"/>
  <c r="F519" i="1"/>
  <c r="D519" i="1"/>
  <c r="F515" i="1"/>
  <c r="D515" i="1"/>
  <c r="F511" i="1"/>
  <c r="D511" i="1"/>
  <c r="F507" i="1"/>
  <c r="D507" i="1"/>
  <c r="F503" i="1"/>
  <c r="D503" i="1"/>
  <c r="F499" i="1"/>
  <c r="D499" i="1"/>
  <c r="F495" i="1"/>
  <c r="D495" i="1"/>
  <c r="F491" i="1"/>
  <c r="D491" i="1"/>
  <c r="F487" i="1"/>
  <c r="D487" i="1"/>
  <c r="F483" i="1"/>
  <c r="D483" i="1"/>
  <c r="F479" i="1"/>
  <c r="D479" i="1"/>
  <c r="F475" i="1"/>
  <c r="D475" i="1"/>
  <c r="F471" i="1"/>
  <c r="D471" i="1"/>
  <c r="F467" i="1"/>
  <c r="D467" i="1"/>
  <c r="F463" i="1"/>
  <c r="D463" i="1"/>
  <c r="F459" i="1"/>
  <c r="D459" i="1"/>
  <c r="F455" i="1"/>
  <c r="D455" i="1"/>
  <c r="F451" i="1"/>
  <c r="D451" i="1"/>
  <c r="F447" i="1"/>
  <c r="D447" i="1"/>
  <c r="F443" i="1"/>
  <c r="D443" i="1"/>
  <c r="F439" i="1"/>
  <c r="D439" i="1"/>
  <c r="F435" i="1"/>
  <c r="D435" i="1"/>
  <c r="F431" i="1"/>
  <c r="D431" i="1"/>
  <c r="F427" i="1"/>
  <c r="D427" i="1"/>
  <c r="F423" i="1"/>
  <c r="D423" i="1"/>
  <c r="F419" i="1"/>
  <c r="D419" i="1"/>
  <c r="F415" i="1"/>
  <c r="D415" i="1"/>
  <c r="F411" i="1"/>
  <c r="D411" i="1"/>
  <c r="F407" i="1"/>
  <c r="D407" i="1"/>
  <c r="F403" i="1"/>
  <c r="D403" i="1"/>
  <c r="F399" i="1"/>
  <c r="D399" i="1"/>
  <c r="F395" i="1"/>
  <c r="D395" i="1"/>
  <c r="F391" i="1"/>
  <c r="D391" i="1"/>
  <c r="F387" i="1"/>
  <c r="D387" i="1"/>
  <c r="F383" i="1"/>
  <c r="D383" i="1"/>
  <c r="F379" i="1"/>
  <c r="D379" i="1"/>
  <c r="F375" i="1"/>
  <c r="D375" i="1"/>
  <c r="F371" i="1"/>
  <c r="D371" i="1"/>
  <c r="F367" i="1"/>
  <c r="D367" i="1"/>
  <c r="F363" i="1"/>
  <c r="D363" i="1"/>
  <c r="F359" i="1"/>
  <c r="D359" i="1"/>
  <c r="F355" i="1"/>
  <c r="D355" i="1"/>
  <c r="F351" i="1"/>
  <c r="D351" i="1"/>
  <c r="F347" i="1"/>
  <c r="D347" i="1"/>
  <c r="F343" i="1"/>
  <c r="D343" i="1"/>
  <c r="F339" i="1"/>
  <c r="D339" i="1"/>
  <c r="F335" i="1"/>
  <c r="D335" i="1"/>
  <c r="F331" i="1"/>
  <c r="D331" i="1"/>
  <c r="F327" i="1"/>
  <c r="D327" i="1"/>
  <c r="F323" i="1"/>
  <c r="D323" i="1"/>
  <c r="F319" i="1"/>
  <c r="D319" i="1"/>
  <c r="F315" i="1"/>
  <c r="D315" i="1"/>
  <c r="F311" i="1"/>
  <c r="D311" i="1"/>
  <c r="F307" i="1"/>
  <c r="D307" i="1"/>
  <c r="F303" i="1"/>
  <c r="D303" i="1"/>
  <c r="F299" i="1"/>
  <c r="D299" i="1"/>
  <c r="F295" i="1"/>
  <c r="D295" i="1"/>
  <c r="F291" i="1"/>
  <c r="D291" i="1"/>
  <c r="F287" i="1"/>
  <c r="D287" i="1"/>
  <c r="F283" i="1"/>
  <c r="D283" i="1"/>
  <c r="F279" i="1"/>
  <c r="D279" i="1"/>
  <c r="F275" i="1"/>
  <c r="D275" i="1"/>
  <c r="F271" i="1"/>
  <c r="D271" i="1"/>
  <c r="F267" i="1"/>
  <c r="D267" i="1"/>
  <c r="F263" i="1"/>
  <c r="D263" i="1"/>
  <c r="F259" i="1"/>
  <c r="D259" i="1"/>
  <c r="F255" i="1"/>
  <c r="D255" i="1"/>
  <c r="F251" i="1"/>
  <c r="D251" i="1"/>
  <c r="F247" i="1"/>
  <c r="D247" i="1"/>
  <c r="F243" i="1"/>
  <c r="D243" i="1"/>
  <c r="F239" i="1"/>
  <c r="D239" i="1"/>
  <c r="F235" i="1"/>
  <c r="D235" i="1"/>
  <c r="F231" i="1"/>
  <c r="D231" i="1"/>
  <c r="F227" i="1"/>
  <c r="D227" i="1"/>
  <c r="F223" i="1"/>
  <c r="D223" i="1"/>
  <c r="F219" i="1"/>
  <c r="D219" i="1"/>
  <c r="F215" i="1"/>
  <c r="D215" i="1"/>
  <c r="F211" i="1"/>
  <c r="D211" i="1"/>
  <c r="F207" i="1"/>
  <c r="D207" i="1"/>
  <c r="F203" i="1"/>
  <c r="D203" i="1"/>
  <c r="F199" i="1"/>
  <c r="D199" i="1"/>
  <c r="F195" i="1"/>
  <c r="D195" i="1"/>
  <c r="F191" i="1"/>
  <c r="D191" i="1"/>
  <c r="F187" i="1"/>
  <c r="D187" i="1"/>
  <c r="F183" i="1"/>
  <c r="D183" i="1"/>
  <c r="F179" i="1"/>
  <c r="D179" i="1"/>
  <c r="F175" i="1"/>
  <c r="D175" i="1"/>
  <c r="F171" i="1"/>
  <c r="D171" i="1"/>
  <c r="F167" i="1"/>
  <c r="D167" i="1"/>
  <c r="F163" i="1"/>
  <c r="D163" i="1"/>
  <c r="F159" i="1"/>
  <c r="D159" i="1"/>
  <c r="F155" i="1"/>
  <c r="D155" i="1"/>
  <c r="F151" i="1"/>
  <c r="D151" i="1"/>
  <c r="F1210" i="1"/>
  <c r="D1210" i="1"/>
  <c r="F1206" i="1"/>
  <c r="D1206" i="1"/>
  <c r="F1202" i="1"/>
  <c r="D1202" i="1"/>
  <c r="F1198" i="1"/>
  <c r="D1198" i="1"/>
  <c r="F1194" i="1"/>
  <c r="D1194" i="1"/>
  <c r="F1190" i="1"/>
  <c r="D1190" i="1"/>
  <c r="F1186" i="1"/>
  <c r="D1186" i="1"/>
  <c r="F1182" i="1"/>
  <c r="D1182" i="1"/>
  <c r="F1178" i="1"/>
  <c r="D1178" i="1"/>
  <c r="F1174" i="1"/>
  <c r="D1174" i="1"/>
  <c r="F1170" i="1"/>
  <c r="D1170" i="1"/>
  <c r="F1166" i="1"/>
  <c r="D1166" i="1"/>
  <c r="F1162" i="1"/>
  <c r="D1162" i="1"/>
  <c r="F1158" i="1"/>
  <c r="D1158" i="1"/>
  <c r="F1154" i="1"/>
  <c r="D1154" i="1"/>
  <c r="F1150" i="1"/>
  <c r="D1150" i="1"/>
  <c r="F1146" i="1"/>
  <c r="D1146" i="1"/>
  <c r="F1142" i="1"/>
  <c r="D1142" i="1"/>
  <c r="F1138" i="1"/>
  <c r="D1138" i="1"/>
  <c r="F1134" i="1"/>
  <c r="D1134" i="1"/>
  <c r="F1130" i="1"/>
  <c r="D1130" i="1"/>
  <c r="F1126" i="1"/>
  <c r="D1126" i="1"/>
  <c r="F1122" i="1"/>
  <c r="D1122" i="1"/>
  <c r="F1118" i="1"/>
  <c r="D1118" i="1"/>
  <c r="F1114" i="1"/>
  <c r="D1114" i="1"/>
  <c r="F1110" i="1"/>
  <c r="D1110" i="1"/>
  <c r="F1106" i="1"/>
  <c r="D1106" i="1"/>
  <c r="F1102" i="1"/>
  <c r="D1102" i="1"/>
  <c r="F1098" i="1"/>
  <c r="D1098" i="1"/>
  <c r="F1094" i="1"/>
  <c r="D1094" i="1"/>
  <c r="F1090" i="1"/>
  <c r="D1090" i="1"/>
  <c r="F1086" i="1"/>
  <c r="D1086" i="1"/>
  <c r="F1082" i="1"/>
  <c r="D1082" i="1"/>
  <c r="F1078" i="1"/>
  <c r="D1078" i="1"/>
  <c r="F1074" i="1"/>
  <c r="D1074" i="1"/>
  <c r="F1070" i="1"/>
  <c r="D1070" i="1"/>
  <c r="F1066" i="1"/>
  <c r="D1066" i="1"/>
  <c r="F1062" i="1"/>
  <c r="D1062" i="1"/>
  <c r="F1058" i="1"/>
  <c r="D1058" i="1"/>
  <c r="F1054" i="1"/>
  <c r="D1054" i="1"/>
  <c r="F1050" i="1"/>
  <c r="D1050" i="1"/>
  <c r="F1046" i="1"/>
  <c r="D1046" i="1"/>
  <c r="F1042" i="1"/>
  <c r="D1042" i="1"/>
  <c r="F1038" i="1"/>
  <c r="D1038" i="1"/>
  <c r="F1034" i="1"/>
  <c r="D1034" i="1"/>
  <c r="F1030" i="1"/>
  <c r="D1030" i="1"/>
  <c r="F1026" i="1"/>
  <c r="D1026" i="1"/>
  <c r="F1022" i="1"/>
  <c r="D1022" i="1"/>
  <c r="F1018" i="1"/>
  <c r="D1018" i="1"/>
  <c r="F1014" i="1"/>
  <c r="D1014" i="1"/>
  <c r="F1010" i="1"/>
  <c r="D1010" i="1"/>
  <c r="F1006" i="1"/>
  <c r="D1006" i="1"/>
  <c r="F1002" i="1"/>
  <c r="D1002" i="1"/>
  <c r="F998" i="1"/>
  <c r="D998" i="1"/>
  <c r="F994" i="1"/>
  <c r="D994" i="1"/>
  <c r="F990" i="1"/>
  <c r="D990" i="1"/>
  <c r="F986" i="1"/>
  <c r="D986" i="1"/>
  <c r="F982" i="1"/>
  <c r="D982" i="1"/>
  <c r="F978" i="1"/>
  <c r="D978" i="1"/>
  <c r="F974" i="1"/>
  <c r="D974" i="1"/>
  <c r="F970" i="1"/>
  <c r="D970" i="1"/>
  <c r="F966" i="1"/>
  <c r="D966" i="1"/>
  <c r="F962" i="1"/>
  <c r="D962" i="1"/>
  <c r="F958" i="1"/>
  <c r="D958" i="1"/>
  <c r="F954" i="1"/>
  <c r="D954" i="1"/>
  <c r="F950" i="1"/>
  <c r="D950" i="1"/>
  <c r="F946" i="1"/>
  <c r="D946" i="1"/>
  <c r="F942" i="1"/>
  <c r="D942" i="1"/>
  <c r="F938" i="1"/>
  <c r="D938" i="1"/>
  <c r="F934" i="1"/>
  <c r="D934" i="1"/>
  <c r="F930" i="1"/>
  <c r="D930" i="1"/>
  <c r="F926" i="1"/>
  <c r="D926" i="1"/>
  <c r="F922" i="1"/>
  <c r="D922" i="1"/>
  <c r="F918" i="1"/>
  <c r="D918" i="1"/>
  <c r="F914" i="1"/>
  <c r="D914" i="1"/>
  <c r="F910" i="1"/>
  <c r="D910" i="1"/>
  <c r="F906" i="1"/>
  <c r="D906" i="1"/>
  <c r="F902" i="1"/>
  <c r="D902" i="1"/>
  <c r="F898" i="1"/>
  <c r="D898" i="1"/>
  <c r="F894" i="1"/>
  <c r="D894" i="1"/>
  <c r="F890" i="1"/>
  <c r="D890" i="1"/>
  <c r="F886" i="1"/>
  <c r="D886" i="1"/>
  <c r="F882" i="1"/>
  <c r="D882" i="1"/>
  <c r="F878" i="1"/>
  <c r="D878" i="1"/>
  <c r="F874" i="1"/>
  <c r="D874" i="1"/>
  <c r="F870" i="1"/>
  <c r="D870" i="1"/>
  <c r="F866" i="1"/>
  <c r="D866" i="1"/>
  <c r="F862" i="1"/>
  <c r="D862" i="1"/>
  <c r="F858" i="1"/>
  <c r="D858" i="1"/>
  <c r="F854" i="1"/>
  <c r="D854" i="1"/>
  <c r="F850" i="1"/>
  <c r="D850" i="1"/>
  <c r="F846" i="1"/>
  <c r="D846" i="1"/>
  <c r="F842" i="1"/>
  <c r="D842" i="1"/>
  <c r="F838" i="1"/>
  <c r="D838" i="1"/>
  <c r="F834" i="1"/>
  <c r="D834" i="1"/>
  <c r="F830" i="1"/>
  <c r="D830" i="1"/>
  <c r="F826" i="1"/>
  <c r="D826" i="1"/>
  <c r="F822" i="1"/>
  <c r="D822" i="1"/>
  <c r="F818" i="1"/>
  <c r="D818" i="1"/>
  <c r="F814" i="1"/>
  <c r="D814" i="1"/>
  <c r="F810" i="1"/>
  <c r="D810" i="1"/>
  <c r="F806" i="1"/>
  <c r="D806" i="1"/>
  <c r="F802" i="1"/>
  <c r="D802" i="1"/>
  <c r="F798" i="1"/>
  <c r="D798" i="1"/>
  <c r="F794" i="1"/>
  <c r="D794" i="1"/>
  <c r="F790" i="1"/>
  <c r="D790" i="1"/>
  <c r="F786" i="1"/>
  <c r="D786" i="1"/>
  <c r="F782" i="1"/>
  <c r="D782" i="1"/>
  <c r="F778" i="1"/>
  <c r="D778" i="1"/>
  <c r="F774" i="1"/>
  <c r="D774" i="1"/>
  <c r="F770" i="1"/>
  <c r="D770" i="1"/>
  <c r="F766" i="1"/>
  <c r="D766" i="1"/>
  <c r="F762" i="1"/>
  <c r="D762" i="1"/>
  <c r="F758" i="1"/>
  <c r="D758" i="1"/>
  <c r="F754" i="1"/>
  <c r="D754" i="1"/>
  <c r="F750" i="1"/>
  <c r="D750" i="1"/>
  <c r="F746" i="1"/>
  <c r="D746" i="1"/>
  <c r="F742" i="1"/>
  <c r="D742" i="1"/>
  <c r="F738" i="1"/>
  <c r="D738" i="1"/>
  <c r="F734" i="1"/>
  <c r="D734" i="1"/>
  <c r="F730" i="1"/>
  <c r="D730" i="1"/>
  <c r="F726" i="1"/>
  <c r="D726" i="1"/>
  <c r="F722" i="1"/>
  <c r="D722" i="1"/>
  <c r="F718" i="1"/>
  <c r="D718" i="1"/>
  <c r="F714" i="1"/>
  <c r="D714" i="1"/>
  <c r="F710" i="1"/>
  <c r="D710" i="1"/>
  <c r="F706" i="1"/>
  <c r="D706" i="1"/>
  <c r="F702" i="1"/>
  <c r="D702" i="1"/>
  <c r="F698" i="1"/>
  <c r="D698" i="1"/>
  <c r="F694" i="1"/>
  <c r="D694" i="1"/>
  <c r="F690" i="1"/>
  <c r="D690" i="1"/>
  <c r="F686" i="1"/>
  <c r="D686" i="1"/>
  <c r="F682" i="1"/>
  <c r="D682" i="1"/>
  <c r="F678" i="1"/>
  <c r="D678" i="1"/>
  <c r="F674" i="1"/>
  <c r="D674" i="1"/>
  <c r="F670" i="1"/>
  <c r="D670" i="1"/>
  <c r="F666" i="1"/>
  <c r="D666" i="1"/>
  <c r="F662" i="1"/>
  <c r="D662" i="1"/>
  <c r="F658" i="1"/>
  <c r="D658" i="1"/>
  <c r="F654" i="1"/>
  <c r="D654" i="1"/>
  <c r="F650" i="1"/>
  <c r="D650" i="1"/>
  <c r="F646" i="1"/>
  <c r="D646" i="1"/>
  <c r="F642" i="1"/>
  <c r="D642" i="1"/>
  <c r="F638" i="1"/>
  <c r="D638" i="1"/>
  <c r="F634" i="1"/>
  <c r="D634" i="1"/>
  <c r="F630" i="1"/>
  <c r="D630" i="1"/>
  <c r="F626" i="1"/>
  <c r="D626" i="1"/>
  <c r="F622" i="1"/>
  <c r="D622" i="1"/>
  <c r="F618" i="1"/>
  <c r="D618" i="1"/>
  <c r="F614" i="1"/>
  <c r="D614" i="1"/>
  <c r="F610" i="1"/>
  <c r="D610" i="1"/>
  <c r="F606" i="1"/>
  <c r="D606" i="1"/>
  <c r="F602" i="1"/>
  <c r="D602" i="1"/>
  <c r="F598" i="1"/>
  <c r="D598" i="1"/>
  <c r="F594" i="1"/>
  <c r="D594" i="1"/>
  <c r="F590" i="1"/>
  <c r="D590" i="1"/>
  <c r="F586" i="1"/>
  <c r="D586" i="1"/>
  <c r="F582" i="1"/>
  <c r="D582" i="1"/>
  <c r="F578" i="1"/>
  <c r="D578" i="1"/>
  <c r="F574" i="1"/>
  <c r="D574" i="1"/>
  <c r="F570" i="1"/>
  <c r="D570" i="1"/>
  <c r="F566" i="1"/>
  <c r="D566" i="1"/>
  <c r="F562" i="1"/>
  <c r="D562" i="1"/>
  <c r="F558" i="1"/>
  <c r="D558" i="1"/>
  <c r="F554" i="1"/>
  <c r="D554" i="1"/>
  <c r="F550" i="1"/>
  <c r="D550" i="1"/>
  <c r="F546" i="1"/>
  <c r="D546" i="1"/>
  <c r="F542" i="1"/>
  <c r="D542" i="1"/>
  <c r="F538" i="1"/>
  <c r="D538" i="1"/>
  <c r="F534" i="1"/>
  <c r="D534" i="1"/>
  <c r="F530" i="1"/>
  <c r="D530" i="1"/>
  <c r="F526" i="1"/>
  <c r="D526" i="1"/>
  <c r="F522" i="1"/>
  <c r="D522" i="1"/>
  <c r="F518" i="1"/>
  <c r="D518" i="1"/>
  <c r="F514" i="1"/>
  <c r="D514" i="1"/>
  <c r="F510" i="1"/>
  <c r="D510" i="1"/>
  <c r="F506" i="1"/>
  <c r="D506" i="1"/>
  <c r="F502" i="1"/>
  <c r="D502" i="1"/>
  <c r="F498" i="1"/>
  <c r="D498" i="1"/>
  <c r="F494" i="1"/>
  <c r="D494" i="1"/>
  <c r="F490" i="1"/>
  <c r="D490" i="1"/>
  <c r="F486" i="1"/>
  <c r="D486" i="1"/>
  <c r="F482" i="1"/>
  <c r="D482" i="1"/>
  <c r="F478" i="1"/>
  <c r="D478" i="1"/>
  <c r="F474" i="1"/>
  <c r="D474" i="1"/>
  <c r="F470" i="1"/>
  <c r="D470" i="1"/>
  <c r="F466" i="1"/>
  <c r="D466" i="1"/>
  <c r="F462" i="1"/>
  <c r="D462" i="1"/>
  <c r="F458" i="1"/>
  <c r="D458" i="1"/>
  <c r="F454" i="1"/>
  <c r="D454" i="1"/>
  <c r="F450" i="1"/>
  <c r="D450" i="1"/>
  <c r="F446" i="1"/>
  <c r="D446" i="1"/>
  <c r="F442" i="1"/>
  <c r="D442" i="1"/>
  <c r="F438" i="1"/>
  <c r="D438" i="1"/>
  <c r="F434" i="1"/>
  <c r="D434" i="1"/>
  <c r="F430" i="1"/>
  <c r="D430" i="1"/>
  <c r="F426" i="1"/>
  <c r="D426" i="1"/>
  <c r="F422" i="1"/>
  <c r="D422" i="1"/>
  <c r="F418" i="1"/>
  <c r="D418" i="1"/>
  <c r="F414" i="1"/>
  <c r="D414" i="1"/>
  <c r="F410" i="1"/>
  <c r="D410" i="1"/>
  <c r="F406" i="1"/>
  <c r="D406" i="1"/>
  <c r="F402" i="1"/>
  <c r="D402" i="1"/>
  <c r="F398" i="1"/>
  <c r="D398" i="1"/>
  <c r="F394" i="1"/>
  <c r="D394" i="1"/>
  <c r="F390" i="1"/>
  <c r="D390" i="1"/>
  <c r="F386" i="1"/>
  <c r="D386" i="1"/>
  <c r="F382" i="1"/>
  <c r="D382" i="1"/>
  <c r="F378" i="1"/>
  <c r="D378" i="1"/>
  <c r="F374" i="1"/>
  <c r="D374" i="1"/>
  <c r="F370" i="1"/>
  <c r="D370" i="1"/>
  <c r="F366" i="1"/>
  <c r="D366" i="1"/>
  <c r="F362" i="1"/>
  <c r="D362" i="1"/>
  <c r="F358" i="1"/>
  <c r="D358" i="1"/>
  <c r="F354" i="1"/>
  <c r="D354" i="1"/>
  <c r="F350" i="1"/>
  <c r="D350" i="1"/>
  <c r="F346" i="1"/>
  <c r="D346" i="1"/>
  <c r="F342" i="1"/>
  <c r="D342" i="1"/>
  <c r="F338" i="1"/>
  <c r="D338" i="1"/>
  <c r="F334" i="1"/>
  <c r="D334" i="1"/>
  <c r="F330" i="1"/>
  <c r="D330" i="1"/>
  <c r="F326" i="1"/>
  <c r="D326" i="1"/>
  <c r="F322" i="1"/>
  <c r="D322" i="1"/>
  <c r="F318" i="1"/>
  <c r="D318" i="1"/>
  <c r="F314" i="1"/>
  <c r="D314" i="1"/>
  <c r="F310" i="1"/>
  <c r="D310" i="1"/>
  <c r="F306" i="1"/>
  <c r="D306" i="1"/>
  <c r="F302" i="1"/>
  <c r="D302" i="1"/>
  <c r="F298" i="1"/>
  <c r="D298" i="1"/>
  <c r="F294" i="1"/>
  <c r="D294" i="1"/>
  <c r="F290" i="1"/>
  <c r="D290" i="1"/>
  <c r="F286" i="1"/>
  <c r="D286" i="1"/>
  <c r="F282" i="1"/>
  <c r="D282" i="1"/>
  <c r="F278" i="1"/>
  <c r="D278" i="1"/>
  <c r="F274" i="1"/>
  <c r="D274" i="1"/>
  <c r="F270" i="1"/>
  <c r="D270" i="1"/>
  <c r="F266" i="1"/>
  <c r="D266" i="1"/>
  <c r="F262" i="1"/>
  <c r="D262" i="1"/>
  <c r="F258" i="1"/>
  <c r="D258" i="1"/>
  <c r="F254" i="1"/>
  <c r="D254" i="1"/>
  <c r="F250" i="1"/>
  <c r="D250" i="1"/>
  <c r="F246" i="1"/>
  <c r="D246" i="1"/>
  <c r="F242" i="1"/>
  <c r="D242" i="1"/>
  <c r="F238" i="1"/>
  <c r="D238" i="1"/>
  <c r="F234" i="1"/>
  <c r="D234" i="1"/>
  <c r="F230" i="1"/>
  <c r="D230" i="1"/>
  <c r="F226" i="1"/>
  <c r="D226" i="1"/>
  <c r="F222" i="1"/>
  <c r="D222" i="1"/>
  <c r="F218" i="1"/>
  <c r="D218" i="1"/>
  <c r="F214" i="1"/>
  <c r="D214" i="1"/>
  <c r="F210" i="1"/>
  <c r="D210" i="1"/>
  <c r="F206" i="1"/>
  <c r="D206" i="1"/>
  <c r="F202" i="1"/>
  <c r="D202" i="1"/>
  <c r="F198" i="1"/>
  <c r="D198" i="1"/>
  <c r="F194" i="1"/>
  <c r="D194" i="1"/>
  <c r="F190" i="1"/>
  <c r="D190" i="1"/>
  <c r="F186" i="1"/>
  <c r="D186" i="1"/>
  <c r="F182" i="1"/>
  <c r="D182" i="1"/>
  <c r="F178" i="1"/>
  <c r="D178" i="1"/>
  <c r="F174" i="1"/>
  <c r="D174" i="1"/>
  <c r="F170" i="1"/>
  <c r="D170" i="1"/>
  <c r="F166" i="1"/>
  <c r="D166" i="1"/>
  <c r="F162" i="1"/>
  <c r="D162" i="1"/>
  <c r="F158" i="1"/>
  <c r="D158" i="1"/>
  <c r="F154" i="1"/>
  <c r="D154" i="1"/>
  <c r="F1213" i="1"/>
  <c r="D1213" i="1"/>
  <c r="F1209" i="1"/>
  <c r="D1209" i="1"/>
  <c r="F1205" i="1"/>
  <c r="D1205" i="1"/>
  <c r="F1201" i="1"/>
  <c r="D1201" i="1"/>
  <c r="F1197" i="1"/>
  <c r="D1197" i="1"/>
  <c r="F1193" i="1"/>
  <c r="D1193" i="1"/>
  <c r="F1189" i="1"/>
  <c r="D1189" i="1"/>
  <c r="F1185" i="1"/>
  <c r="D1185" i="1"/>
  <c r="F1181" i="1"/>
  <c r="D1181" i="1"/>
  <c r="F1177" i="1"/>
  <c r="D1177" i="1"/>
  <c r="F1173" i="1"/>
  <c r="D1173" i="1"/>
  <c r="F1169" i="1"/>
  <c r="D1169" i="1"/>
  <c r="F1165" i="1"/>
  <c r="D1165" i="1"/>
  <c r="F1161" i="1"/>
  <c r="D1161" i="1"/>
  <c r="F1157" i="1"/>
  <c r="D1157" i="1"/>
  <c r="F1153" i="1"/>
  <c r="D1153" i="1"/>
  <c r="F1149" i="1"/>
  <c r="D1149" i="1"/>
  <c r="F1145" i="1"/>
  <c r="D1145" i="1"/>
  <c r="F1141" i="1"/>
  <c r="D1141" i="1"/>
  <c r="F1137" i="1"/>
  <c r="D1137" i="1"/>
  <c r="F1133" i="1"/>
  <c r="D1133" i="1"/>
  <c r="F1129" i="1"/>
  <c r="D1129" i="1"/>
  <c r="F1125" i="1"/>
  <c r="D1125" i="1"/>
  <c r="F1121" i="1"/>
  <c r="D1121" i="1"/>
  <c r="F1117" i="1"/>
  <c r="D1117" i="1"/>
  <c r="F1113" i="1"/>
  <c r="D1113" i="1"/>
  <c r="F1109" i="1"/>
  <c r="D1109" i="1"/>
  <c r="F1105" i="1"/>
  <c r="D1105" i="1"/>
  <c r="F1101" i="1"/>
  <c r="D1101" i="1"/>
  <c r="F1097" i="1"/>
  <c r="D1097" i="1"/>
  <c r="F1093" i="1"/>
  <c r="D1093" i="1"/>
  <c r="F1089" i="1"/>
  <c r="D1089" i="1"/>
  <c r="F1085" i="1"/>
  <c r="D1085" i="1"/>
  <c r="F1081" i="1"/>
  <c r="D1081" i="1"/>
  <c r="F1077" i="1"/>
  <c r="D1077" i="1"/>
  <c r="F1073" i="1"/>
  <c r="D1073" i="1"/>
  <c r="F1069" i="1"/>
  <c r="D1069" i="1"/>
  <c r="F1065" i="1"/>
  <c r="D1065" i="1"/>
  <c r="F1061" i="1"/>
  <c r="D1061" i="1"/>
  <c r="F1057" i="1"/>
  <c r="D1057" i="1"/>
  <c r="F1053" i="1"/>
  <c r="D1053" i="1"/>
  <c r="F1049" i="1"/>
  <c r="D1049" i="1"/>
  <c r="F1045" i="1"/>
  <c r="D1045" i="1"/>
  <c r="F1041" i="1"/>
  <c r="D1041" i="1"/>
  <c r="F1037" i="1"/>
  <c r="D1037" i="1"/>
  <c r="F1033" i="1"/>
  <c r="D1033" i="1"/>
  <c r="F1029" i="1"/>
  <c r="D1029" i="1"/>
  <c r="F1025" i="1"/>
  <c r="D1025" i="1"/>
  <c r="F1021" i="1"/>
  <c r="D1021" i="1"/>
  <c r="F1017" i="1"/>
  <c r="D1017" i="1"/>
  <c r="F1013" i="1"/>
  <c r="D1013" i="1"/>
  <c r="F1009" i="1"/>
  <c r="D1009" i="1"/>
  <c r="F1005" i="1"/>
  <c r="D1005" i="1"/>
  <c r="F1001" i="1"/>
  <c r="D1001" i="1"/>
  <c r="F997" i="1"/>
  <c r="D997" i="1"/>
  <c r="F993" i="1"/>
  <c r="D993" i="1"/>
  <c r="F989" i="1"/>
  <c r="D989" i="1"/>
  <c r="F985" i="1"/>
  <c r="D985" i="1"/>
  <c r="F981" i="1"/>
  <c r="D981" i="1"/>
  <c r="F977" i="1"/>
  <c r="D977" i="1"/>
  <c r="F973" i="1"/>
  <c r="D973" i="1"/>
  <c r="F969" i="1"/>
  <c r="D969" i="1"/>
  <c r="F965" i="1"/>
  <c r="D965" i="1"/>
  <c r="F961" i="1"/>
  <c r="D961" i="1"/>
  <c r="F957" i="1"/>
  <c r="D957" i="1"/>
  <c r="F953" i="1"/>
  <c r="D953" i="1"/>
  <c r="F949" i="1"/>
  <c r="D949" i="1"/>
  <c r="F945" i="1"/>
  <c r="D945" i="1"/>
  <c r="F941" i="1"/>
  <c r="D941" i="1"/>
  <c r="F937" i="1"/>
  <c r="D937" i="1"/>
  <c r="F933" i="1"/>
  <c r="D933" i="1"/>
  <c r="F929" i="1"/>
  <c r="D929" i="1"/>
  <c r="F925" i="1"/>
  <c r="D925" i="1"/>
  <c r="F921" i="1"/>
  <c r="D921" i="1"/>
  <c r="F917" i="1"/>
  <c r="D917" i="1"/>
  <c r="F913" i="1"/>
  <c r="D913" i="1"/>
  <c r="F909" i="1"/>
  <c r="D909" i="1"/>
  <c r="F905" i="1"/>
  <c r="D905" i="1"/>
  <c r="F901" i="1"/>
  <c r="D901" i="1"/>
  <c r="F897" i="1"/>
  <c r="D897" i="1"/>
  <c r="F893" i="1"/>
  <c r="D893" i="1"/>
  <c r="F889" i="1"/>
  <c r="D889" i="1"/>
  <c r="F885" i="1"/>
  <c r="D885" i="1"/>
  <c r="F881" i="1"/>
  <c r="D881" i="1"/>
  <c r="F877" i="1"/>
  <c r="D877" i="1"/>
  <c r="F873" i="1"/>
  <c r="D873" i="1"/>
  <c r="F869" i="1"/>
  <c r="D869" i="1"/>
  <c r="F865" i="1"/>
  <c r="D865" i="1"/>
  <c r="F861" i="1"/>
  <c r="D861" i="1"/>
  <c r="F857" i="1"/>
  <c r="D857" i="1"/>
  <c r="F853" i="1"/>
  <c r="D853" i="1"/>
  <c r="F849" i="1"/>
  <c r="D849" i="1"/>
  <c r="F845" i="1"/>
  <c r="D845" i="1"/>
  <c r="F841" i="1"/>
  <c r="D841" i="1"/>
  <c r="F837" i="1"/>
  <c r="D837" i="1"/>
  <c r="F833" i="1"/>
  <c r="D833" i="1"/>
  <c r="F829" i="1"/>
  <c r="D829" i="1"/>
  <c r="F825" i="1"/>
  <c r="D825" i="1"/>
  <c r="F821" i="1"/>
  <c r="D821" i="1"/>
  <c r="F817" i="1"/>
  <c r="D817" i="1"/>
  <c r="F813" i="1"/>
  <c r="D813" i="1"/>
  <c r="F809" i="1"/>
  <c r="D809" i="1"/>
  <c r="F805" i="1"/>
  <c r="D805" i="1"/>
  <c r="F801" i="1"/>
  <c r="D801" i="1"/>
  <c r="F797" i="1"/>
  <c r="D797" i="1"/>
  <c r="F793" i="1"/>
  <c r="D793" i="1"/>
  <c r="F789" i="1"/>
  <c r="D789" i="1"/>
  <c r="F785" i="1"/>
  <c r="D785" i="1"/>
  <c r="F781" i="1"/>
  <c r="D781" i="1"/>
  <c r="F777" i="1"/>
  <c r="D777" i="1"/>
  <c r="F773" i="1"/>
  <c r="D773" i="1"/>
  <c r="F769" i="1"/>
  <c r="D769" i="1"/>
  <c r="F765" i="1"/>
  <c r="D765" i="1"/>
  <c r="F761" i="1"/>
  <c r="D761" i="1"/>
  <c r="F757" i="1"/>
  <c r="D757" i="1"/>
  <c r="F753" i="1"/>
  <c r="D753" i="1"/>
  <c r="F749" i="1"/>
  <c r="D749" i="1"/>
  <c r="F745" i="1"/>
  <c r="D745" i="1"/>
  <c r="F741" i="1"/>
  <c r="D741" i="1"/>
  <c r="F737" i="1"/>
  <c r="D737" i="1"/>
  <c r="F733" i="1"/>
  <c r="D733" i="1"/>
  <c r="F729" i="1"/>
  <c r="D729" i="1"/>
  <c r="F725" i="1"/>
  <c r="D725" i="1"/>
  <c r="F721" i="1"/>
  <c r="D721" i="1"/>
  <c r="F717" i="1"/>
  <c r="D717" i="1"/>
  <c r="F713" i="1"/>
  <c r="D713" i="1"/>
  <c r="F709" i="1"/>
  <c r="D709" i="1"/>
  <c r="F705" i="1"/>
  <c r="D705" i="1"/>
  <c r="F701" i="1"/>
  <c r="D701" i="1"/>
  <c r="F697" i="1"/>
  <c r="D697" i="1"/>
  <c r="F693" i="1"/>
  <c r="D693" i="1"/>
  <c r="F689" i="1"/>
  <c r="D689" i="1"/>
  <c r="F685" i="1"/>
  <c r="D685" i="1"/>
  <c r="F681" i="1"/>
  <c r="D681" i="1"/>
  <c r="F677" i="1"/>
  <c r="D677" i="1"/>
  <c r="F673" i="1"/>
  <c r="D673" i="1"/>
  <c r="F669" i="1"/>
  <c r="D669" i="1"/>
  <c r="F665" i="1"/>
  <c r="D665" i="1"/>
  <c r="F661" i="1"/>
  <c r="D661" i="1"/>
  <c r="F657" i="1"/>
  <c r="D657" i="1"/>
  <c r="F653" i="1"/>
  <c r="D653" i="1"/>
  <c r="F649" i="1"/>
  <c r="D649" i="1"/>
  <c r="F645" i="1"/>
  <c r="D645" i="1"/>
  <c r="F641" i="1"/>
  <c r="D641" i="1"/>
  <c r="F637" i="1"/>
  <c r="D637" i="1"/>
  <c r="F633" i="1"/>
  <c r="D633" i="1"/>
  <c r="F629" i="1"/>
  <c r="D629" i="1"/>
  <c r="F625" i="1"/>
  <c r="D625" i="1"/>
  <c r="F621" i="1"/>
  <c r="D621" i="1"/>
  <c r="F617" i="1"/>
  <c r="D617" i="1"/>
  <c r="F613" i="1"/>
  <c r="D613" i="1"/>
  <c r="F609" i="1"/>
  <c r="D609" i="1"/>
  <c r="F605" i="1"/>
  <c r="D605" i="1"/>
  <c r="F601" i="1"/>
  <c r="D601" i="1"/>
  <c r="F597" i="1"/>
  <c r="D597" i="1"/>
  <c r="F593" i="1"/>
  <c r="D593" i="1"/>
  <c r="F589" i="1"/>
  <c r="D589" i="1"/>
  <c r="F585" i="1"/>
  <c r="D585" i="1"/>
  <c r="F581" i="1"/>
  <c r="D581" i="1"/>
  <c r="F577" i="1"/>
  <c r="D577" i="1"/>
  <c r="F573" i="1"/>
  <c r="D573" i="1"/>
  <c r="F569" i="1"/>
  <c r="D569" i="1"/>
  <c r="F565" i="1"/>
  <c r="D565" i="1"/>
  <c r="F561" i="1"/>
  <c r="D561" i="1"/>
  <c r="F557" i="1"/>
  <c r="D557" i="1"/>
  <c r="F553" i="1"/>
  <c r="D553" i="1"/>
  <c r="F549" i="1"/>
  <c r="D549" i="1"/>
  <c r="F545" i="1"/>
  <c r="D545" i="1"/>
  <c r="F541" i="1"/>
  <c r="D541" i="1"/>
  <c r="F537" i="1"/>
  <c r="D537" i="1"/>
  <c r="F533" i="1"/>
  <c r="D533" i="1"/>
  <c r="F529" i="1"/>
  <c r="D529" i="1"/>
  <c r="F525" i="1"/>
  <c r="D525" i="1"/>
  <c r="F521" i="1"/>
  <c r="D521" i="1"/>
  <c r="F517" i="1"/>
  <c r="D517" i="1"/>
  <c r="F513" i="1"/>
  <c r="D513" i="1"/>
  <c r="F509" i="1"/>
  <c r="D509" i="1"/>
  <c r="F505" i="1"/>
  <c r="D505" i="1"/>
  <c r="F501" i="1"/>
  <c r="D501" i="1"/>
  <c r="F497" i="1"/>
  <c r="D497" i="1"/>
  <c r="F493" i="1"/>
  <c r="D493" i="1"/>
  <c r="F489" i="1"/>
  <c r="D489" i="1"/>
  <c r="F485" i="1"/>
  <c r="D485" i="1"/>
  <c r="F481" i="1"/>
  <c r="D481" i="1"/>
  <c r="F477" i="1"/>
  <c r="D477" i="1"/>
  <c r="F473" i="1"/>
  <c r="D473" i="1"/>
  <c r="F469" i="1"/>
  <c r="D469" i="1"/>
  <c r="F465" i="1"/>
  <c r="D465" i="1"/>
  <c r="F461" i="1"/>
  <c r="D461" i="1"/>
  <c r="F457" i="1"/>
  <c r="D457" i="1"/>
  <c r="F453" i="1"/>
  <c r="D453" i="1"/>
  <c r="F449" i="1"/>
  <c r="D449" i="1"/>
  <c r="F445" i="1"/>
  <c r="D445" i="1"/>
  <c r="F441" i="1"/>
  <c r="D441" i="1"/>
  <c r="F437" i="1"/>
  <c r="D437" i="1"/>
  <c r="F433" i="1"/>
  <c r="D433" i="1"/>
  <c r="F429" i="1"/>
  <c r="D429" i="1"/>
  <c r="F425" i="1"/>
  <c r="D425" i="1"/>
  <c r="F421" i="1"/>
  <c r="D421" i="1"/>
  <c r="F417" i="1"/>
  <c r="D417" i="1"/>
  <c r="F413" i="1"/>
  <c r="D413" i="1"/>
  <c r="F409" i="1"/>
  <c r="D409" i="1"/>
  <c r="F405" i="1"/>
  <c r="D405" i="1"/>
  <c r="F401" i="1"/>
  <c r="D401" i="1"/>
  <c r="F397" i="1"/>
  <c r="D397" i="1"/>
  <c r="F393" i="1"/>
  <c r="D393" i="1"/>
  <c r="F389" i="1"/>
  <c r="D389" i="1"/>
  <c r="F385" i="1"/>
  <c r="D385" i="1"/>
  <c r="F381" i="1"/>
  <c r="D381" i="1"/>
  <c r="F377" i="1"/>
  <c r="D377" i="1"/>
  <c r="F373" i="1"/>
  <c r="D373" i="1"/>
  <c r="F369" i="1"/>
  <c r="D369" i="1"/>
  <c r="F365" i="1"/>
  <c r="D365" i="1"/>
  <c r="F361" i="1"/>
  <c r="D361" i="1"/>
  <c r="F357" i="1"/>
  <c r="D357" i="1"/>
  <c r="F353" i="1"/>
  <c r="D353" i="1"/>
  <c r="F349" i="1"/>
  <c r="D349" i="1"/>
  <c r="F345" i="1"/>
  <c r="D345" i="1"/>
  <c r="F341" i="1"/>
  <c r="D341" i="1"/>
  <c r="F337" i="1"/>
  <c r="D337" i="1"/>
  <c r="F333" i="1"/>
  <c r="D333" i="1"/>
  <c r="F329" i="1"/>
  <c r="D329" i="1"/>
  <c r="F325" i="1"/>
  <c r="D325" i="1"/>
  <c r="F321" i="1"/>
  <c r="D321" i="1"/>
  <c r="F317" i="1"/>
  <c r="D317" i="1"/>
  <c r="F313" i="1"/>
  <c r="D313" i="1"/>
  <c r="F309" i="1"/>
  <c r="D309" i="1"/>
  <c r="F305" i="1"/>
  <c r="D305" i="1"/>
  <c r="F301" i="1"/>
  <c r="D301" i="1"/>
  <c r="F297" i="1"/>
  <c r="D297" i="1"/>
  <c r="F293" i="1"/>
  <c r="D293" i="1"/>
  <c r="F289" i="1"/>
  <c r="D289" i="1"/>
  <c r="F285" i="1"/>
  <c r="D285" i="1"/>
  <c r="F281" i="1"/>
  <c r="D281" i="1"/>
  <c r="F277" i="1"/>
  <c r="D277" i="1"/>
  <c r="F273" i="1"/>
  <c r="D273" i="1"/>
  <c r="F269" i="1"/>
  <c r="D269" i="1"/>
  <c r="F265" i="1"/>
  <c r="D265" i="1"/>
  <c r="F261" i="1"/>
  <c r="D261" i="1"/>
  <c r="F257" i="1"/>
  <c r="D257" i="1"/>
  <c r="F253" i="1"/>
  <c r="D253" i="1"/>
  <c r="F249" i="1"/>
  <c r="D249" i="1"/>
  <c r="F245" i="1"/>
  <c r="D245" i="1"/>
  <c r="F241" i="1"/>
  <c r="D241" i="1"/>
  <c r="F237" i="1"/>
  <c r="D237" i="1"/>
  <c r="F233" i="1"/>
  <c r="D233" i="1"/>
  <c r="F229" i="1"/>
  <c r="D229" i="1"/>
  <c r="F225" i="1"/>
  <c r="D225" i="1"/>
  <c r="F221" i="1"/>
  <c r="D221" i="1"/>
  <c r="F217" i="1"/>
  <c r="D217" i="1"/>
  <c r="F213" i="1"/>
  <c r="D213" i="1"/>
  <c r="F209" i="1"/>
  <c r="D209" i="1"/>
  <c r="F205" i="1"/>
  <c r="D205" i="1"/>
  <c r="F201" i="1"/>
  <c r="D201" i="1"/>
  <c r="F197" i="1"/>
  <c r="D197" i="1"/>
  <c r="F193" i="1"/>
  <c r="D193" i="1"/>
  <c r="F189" i="1"/>
  <c r="D189" i="1"/>
  <c r="F185" i="1"/>
  <c r="D185" i="1"/>
  <c r="F181" i="1"/>
  <c r="D181" i="1"/>
  <c r="F177" i="1"/>
  <c r="D177" i="1"/>
  <c r="F173" i="1"/>
  <c r="D173" i="1"/>
  <c r="F169" i="1"/>
  <c r="D169" i="1"/>
  <c r="F165" i="1"/>
  <c r="D165" i="1"/>
  <c r="F161" i="1"/>
  <c r="D161" i="1"/>
  <c r="F157" i="1"/>
  <c r="D157" i="1"/>
  <c r="F153" i="1"/>
  <c r="D153" i="1"/>
  <c r="F1212" i="1"/>
  <c r="D1212" i="1"/>
  <c r="F1208" i="1"/>
  <c r="D1208" i="1"/>
  <c r="F1204" i="1"/>
  <c r="D1204" i="1"/>
  <c r="F1200" i="1"/>
  <c r="D1200" i="1"/>
  <c r="F1196" i="1"/>
  <c r="D1196" i="1"/>
  <c r="F1192" i="1"/>
  <c r="D1192" i="1"/>
  <c r="F1188" i="1"/>
  <c r="D1188" i="1"/>
  <c r="F1184" i="1"/>
  <c r="D1184" i="1"/>
  <c r="F1180" i="1"/>
  <c r="D1180" i="1"/>
  <c r="F1176" i="1"/>
  <c r="D1176" i="1"/>
  <c r="F1172" i="1"/>
  <c r="D1172" i="1"/>
  <c r="F1168" i="1"/>
  <c r="D1168" i="1"/>
  <c r="F1164" i="1"/>
  <c r="D1164" i="1"/>
  <c r="F1160" i="1"/>
  <c r="D1160" i="1"/>
  <c r="F1156" i="1"/>
  <c r="D1156" i="1"/>
  <c r="F1152" i="1"/>
  <c r="D1152" i="1"/>
  <c r="F1148" i="1"/>
  <c r="D1148" i="1"/>
  <c r="F1144" i="1"/>
  <c r="D1144" i="1"/>
  <c r="F1140" i="1"/>
  <c r="D1140" i="1"/>
  <c r="F1136" i="1"/>
  <c r="D1136" i="1"/>
  <c r="F1132" i="1"/>
  <c r="D1132" i="1"/>
  <c r="F1128" i="1"/>
  <c r="D1128" i="1"/>
  <c r="F1124" i="1"/>
  <c r="D1124" i="1"/>
  <c r="F1120" i="1"/>
  <c r="D1120" i="1"/>
  <c r="F1116" i="1"/>
  <c r="D1116" i="1"/>
  <c r="F1112" i="1"/>
  <c r="D1112" i="1"/>
  <c r="F1108" i="1"/>
  <c r="D1108" i="1"/>
  <c r="F1104" i="1"/>
  <c r="D1104" i="1"/>
  <c r="F1100" i="1"/>
  <c r="D1100" i="1"/>
  <c r="F1096" i="1"/>
  <c r="D1096" i="1"/>
  <c r="F1092" i="1"/>
  <c r="D1092" i="1"/>
  <c r="F1088" i="1"/>
  <c r="D1088" i="1"/>
  <c r="F1084" i="1"/>
  <c r="D1084" i="1"/>
  <c r="F1080" i="1"/>
  <c r="D1080" i="1"/>
  <c r="F1076" i="1"/>
  <c r="D1076" i="1"/>
  <c r="F1072" i="1"/>
  <c r="D1072" i="1"/>
  <c r="F1068" i="1"/>
  <c r="D1068" i="1"/>
  <c r="F1064" i="1"/>
  <c r="D1064" i="1"/>
  <c r="F1060" i="1"/>
  <c r="D1060" i="1"/>
  <c r="F1056" i="1"/>
  <c r="D1056" i="1"/>
  <c r="F1052" i="1"/>
  <c r="D1052" i="1"/>
  <c r="F1048" i="1"/>
  <c r="D1048" i="1"/>
  <c r="F1044" i="1"/>
  <c r="D1044" i="1"/>
  <c r="F1040" i="1"/>
  <c r="D1040" i="1"/>
  <c r="F1036" i="1"/>
  <c r="D1036" i="1"/>
  <c r="F1032" i="1"/>
  <c r="D1032" i="1"/>
  <c r="F1028" i="1"/>
  <c r="D1028" i="1"/>
  <c r="F1024" i="1"/>
  <c r="D1024" i="1"/>
  <c r="F1020" i="1"/>
  <c r="D1020" i="1"/>
  <c r="F1016" i="1"/>
  <c r="D1016" i="1"/>
  <c r="F1012" i="1"/>
  <c r="D1012" i="1"/>
  <c r="F1008" i="1"/>
  <c r="D1008" i="1"/>
  <c r="F1004" i="1"/>
  <c r="D1004" i="1"/>
  <c r="F1000" i="1"/>
  <c r="D1000" i="1"/>
  <c r="F996" i="1"/>
  <c r="D996" i="1"/>
  <c r="F992" i="1"/>
  <c r="D992" i="1"/>
  <c r="F988" i="1"/>
  <c r="D988" i="1"/>
  <c r="F984" i="1"/>
  <c r="D984" i="1"/>
  <c r="F980" i="1"/>
  <c r="D980" i="1"/>
  <c r="F976" i="1"/>
  <c r="D976" i="1"/>
  <c r="F972" i="1"/>
  <c r="D972" i="1"/>
  <c r="F968" i="1"/>
  <c r="D968" i="1"/>
  <c r="F964" i="1"/>
  <c r="D964" i="1"/>
  <c r="F960" i="1"/>
  <c r="D960" i="1"/>
  <c r="F956" i="1"/>
  <c r="D956" i="1"/>
  <c r="F952" i="1"/>
  <c r="D952" i="1"/>
  <c r="F948" i="1"/>
  <c r="D948" i="1"/>
  <c r="F944" i="1"/>
  <c r="D944" i="1"/>
  <c r="F940" i="1"/>
  <c r="D940" i="1"/>
  <c r="F936" i="1"/>
  <c r="D936" i="1"/>
  <c r="F932" i="1"/>
  <c r="D932" i="1"/>
  <c r="F928" i="1"/>
  <c r="D928" i="1"/>
  <c r="F924" i="1"/>
  <c r="D924" i="1"/>
  <c r="F920" i="1"/>
  <c r="D920" i="1"/>
  <c r="F916" i="1"/>
  <c r="D916" i="1"/>
  <c r="F912" i="1"/>
  <c r="D912" i="1"/>
  <c r="F908" i="1"/>
  <c r="D908" i="1"/>
  <c r="F904" i="1"/>
  <c r="D904" i="1"/>
  <c r="F900" i="1"/>
  <c r="D900" i="1"/>
  <c r="F896" i="1"/>
  <c r="D896" i="1"/>
  <c r="F892" i="1"/>
  <c r="D892" i="1"/>
  <c r="F888" i="1"/>
  <c r="D888" i="1"/>
  <c r="F884" i="1"/>
  <c r="D884" i="1"/>
  <c r="F880" i="1"/>
  <c r="D880" i="1"/>
  <c r="F876" i="1"/>
  <c r="D876" i="1"/>
  <c r="F872" i="1"/>
  <c r="D872" i="1"/>
  <c r="F868" i="1"/>
  <c r="D868" i="1"/>
  <c r="F864" i="1"/>
  <c r="D864" i="1"/>
  <c r="F860" i="1"/>
  <c r="D860" i="1"/>
  <c r="F856" i="1"/>
  <c r="D856" i="1"/>
  <c r="F852" i="1"/>
  <c r="D852" i="1"/>
  <c r="F848" i="1"/>
  <c r="D848" i="1"/>
  <c r="F844" i="1"/>
  <c r="D844" i="1"/>
  <c r="F840" i="1"/>
  <c r="D840" i="1"/>
  <c r="F836" i="1"/>
  <c r="D836" i="1"/>
  <c r="F832" i="1"/>
  <c r="D832" i="1"/>
  <c r="F828" i="1"/>
  <c r="D828" i="1"/>
  <c r="F824" i="1"/>
  <c r="D824" i="1"/>
  <c r="F820" i="1"/>
  <c r="D820" i="1"/>
  <c r="F816" i="1"/>
  <c r="D816" i="1"/>
  <c r="F812" i="1"/>
  <c r="D812" i="1"/>
  <c r="F808" i="1"/>
  <c r="D808" i="1"/>
  <c r="F804" i="1"/>
  <c r="D804" i="1"/>
  <c r="F800" i="1"/>
  <c r="D800" i="1"/>
  <c r="F796" i="1"/>
  <c r="D796" i="1"/>
  <c r="F792" i="1"/>
  <c r="D792" i="1"/>
  <c r="F788" i="1"/>
  <c r="D788" i="1"/>
  <c r="F784" i="1"/>
  <c r="D784" i="1"/>
  <c r="F780" i="1"/>
  <c r="D780" i="1"/>
  <c r="F776" i="1"/>
  <c r="D776" i="1"/>
  <c r="F772" i="1"/>
  <c r="D772" i="1"/>
  <c r="F768" i="1"/>
  <c r="D768" i="1"/>
  <c r="F764" i="1"/>
  <c r="D764" i="1"/>
  <c r="F760" i="1"/>
  <c r="D760" i="1"/>
  <c r="F756" i="1"/>
  <c r="D756" i="1"/>
  <c r="F752" i="1"/>
  <c r="D752" i="1"/>
  <c r="F748" i="1"/>
  <c r="D748" i="1"/>
  <c r="F744" i="1"/>
  <c r="D744" i="1"/>
  <c r="F740" i="1"/>
  <c r="D740" i="1"/>
  <c r="F736" i="1"/>
  <c r="D736" i="1"/>
  <c r="F732" i="1"/>
  <c r="D732" i="1"/>
  <c r="F728" i="1"/>
  <c r="D728" i="1"/>
  <c r="F724" i="1"/>
  <c r="D724" i="1"/>
  <c r="F720" i="1"/>
  <c r="D720" i="1"/>
  <c r="F716" i="1"/>
  <c r="D716" i="1"/>
  <c r="F712" i="1"/>
  <c r="D712" i="1"/>
  <c r="F708" i="1"/>
  <c r="D708" i="1"/>
  <c r="F704" i="1"/>
  <c r="D704" i="1"/>
  <c r="F700" i="1"/>
  <c r="D700" i="1"/>
  <c r="F696" i="1"/>
  <c r="D696" i="1"/>
  <c r="F692" i="1"/>
  <c r="D692" i="1"/>
  <c r="F688" i="1"/>
  <c r="D688" i="1"/>
  <c r="F684" i="1"/>
  <c r="D684" i="1"/>
  <c r="F680" i="1"/>
  <c r="D680" i="1"/>
  <c r="F676" i="1"/>
  <c r="D676" i="1"/>
  <c r="F672" i="1"/>
  <c r="D672" i="1"/>
  <c r="F668" i="1"/>
  <c r="D668" i="1"/>
  <c r="F664" i="1"/>
  <c r="D664" i="1"/>
  <c r="F660" i="1"/>
  <c r="D660" i="1"/>
  <c r="F656" i="1"/>
  <c r="D656" i="1"/>
  <c r="F652" i="1"/>
  <c r="D652" i="1"/>
  <c r="F648" i="1"/>
  <c r="D648" i="1"/>
  <c r="F644" i="1"/>
  <c r="D644" i="1"/>
  <c r="F640" i="1"/>
  <c r="D640" i="1"/>
  <c r="F636" i="1"/>
  <c r="D636" i="1"/>
  <c r="F632" i="1"/>
  <c r="D632" i="1"/>
  <c r="F628" i="1"/>
  <c r="D628" i="1"/>
  <c r="F624" i="1"/>
  <c r="D624" i="1"/>
  <c r="F620" i="1"/>
  <c r="D620" i="1"/>
  <c r="F616" i="1"/>
  <c r="D616" i="1"/>
  <c r="F612" i="1"/>
  <c r="D612" i="1"/>
  <c r="F608" i="1"/>
  <c r="D608" i="1"/>
  <c r="F604" i="1"/>
  <c r="D604" i="1"/>
  <c r="F600" i="1"/>
  <c r="D600" i="1"/>
  <c r="F596" i="1"/>
  <c r="D596" i="1"/>
  <c r="F592" i="1"/>
  <c r="D592" i="1"/>
  <c r="F588" i="1"/>
  <c r="D588" i="1"/>
  <c r="F584" i="1"/>
  <c r="D584" i="1"/>
  <c r="F580" i="1"/>
  <c r="D580" i="1"/>
  <c r="F576" i="1"/>
  <c r="D576" i="1"/>
  <c r="F572" i="1"/>
  <c r="D572" i="1"/>
  <c r="F568" i="1"/>
  <c r="D568" i="1"/>
  <c r="F564" i="1"/>
  <c r="D564" i="1"/>
  <c r="F560" i="1"/>
  <c r="D560" i="1"/>
  <c r="F556" i="1"/>
  <c r="D556" i="1"/>
  <c r="F552" i="1"/>
  <c r="D552" i="1"/>
  <c r="F548" i="1"/>
  <c r="D548" i="1"/>
  <c r="F544" i="1"/>
  <c r="D544" i="1"/>
  <c r="F540" i="1"/>
  <c r="D540" i="1"/>
  <c r="F536" i="1"/>
  <c r="D536" i="1"/>
  <c r="F532" i="1"/>
  <c r="D532" i="1"/>
  <c r="F528" i="1"/>
  <c r="D528" i="1"/>
  <c r="F524" i="1"/>
  <c r="D524" i="1"/>
  <c r="F520" i="1"/>
  <c r="D520" i="1"/>
  <c r="F516" i="1"/>
  <c r="D516" i="1"/>
  <c r="F512" i="1"/>
  <c r="D512" i="1"/>
  <c r="F508" i="1"/>
  <c r="D508" i="1"/>
  <c r="F504" i="1"/>
  <c r="D504" i="1"/>
  <c r="F500" i="1"/>
  <c r="D500" i="1"/>
  <c r="F496" i="1"/>
  <c r="D496" i="1"/>
  <c r="F492" i="1"/>
  <c r="D492" i="1"/>
  <c r="F488" i="1"/>
  <c r="D488" i="1"/>
  <c r="F484" i="1"/>
  <c r="D484" i="1"/>
  <c r="F480" i="1"/>
  <c r="D480" i="1"/>
  <c r="F476" i="1"/>
  <c r="D476" i="1"/>
  <c r="F472" i="1"/>
  <c r="D472" i="1"/>
  <c r="F468" i="1"/>
  <c r="D468" i="1"/>
  <c r="F464" i="1"/>
  <c r="D464" i="1"/>
  <c r="F460" i="1"/>
  <c r="D460" i="1"/>
  <c r="F456" i="1"/>
  <c r="D456" i="1"/>
  <c r="F452" i="1"/>
  <c r="D452" i="1"/>
  <c r="F448" i="1"/>
  <c r="D448" i="1"/>
  <c r="F444" i="1"/>
  <c r="D444" i="1"/>
  <c r="F440" i="1"/>
  <c r="D440" i="1"/>
  <c r="F436" i="1"/>
  <c r="D436" i="1"/>
  <c r="F432" i="1"/>
  <c r="D432" i="1"/>
  <c r="F428" i="1"/>
  <c r="D428" i="1"/>
  <c r="F424" i="1"/>
  <c r="D424" i="1"/>
  <c r="F420" i="1"/>
  <c r="D420" i="1"/>
  <c r="F416" i="1"/>
  <c r="D416" i="1"/>
  <c r="F412" i="1"/>
  <c r="D412" i="1"/>
  <c r="F408" i="1"/>
  <c r="D408" i="1"/>
  <c r="F404" i="1"/>
  <c r="D404" i="1"/>
  <c r="F400" i="1"/>
  <c r="D400" i="1"/>
  <c r="F396" i="1"/>
  <c r="D396" i="1"/>
  <c r="F392" i="1"/>
  <c r="D392" i="1"/>
  <c r="F388" i="1"/>
  <c r="D388" i="1"/>
  <c r="F384" i="1"/>
  <c r="D384" i="1"/>
  <c r="F380" i="1"/>
  <c r="D380" i="1"/>
  <c r="F376" i="1"/>
  <c r="D376" i="1"/>
  <c r="F372" i="1"/>
  <c r="D372" i="1"/>
  <c r="F368" i="1"/>
  <c r="D368" i="1"/>
  <c r="F364" i="1"/>
  <c r="D364" i="1"/>
  <c r="F360" i="1"/>
  <c r="D360" i="1"/>
  <c r="F356" i="1"/>
  <c r="D356" i="1"/>
  <c r="F352" i="1"/>
  <c r="D352" i="1"/>
  <c r="F348" i="1"/>
  <c r="D348" i="1"/>
  <c r="F344" i="1"/>
  <c r="D344" i="1"/>
  <c r="F340" i="1"/>
  <c r="D340" i="1"/>
  <c r="F336" i="1"/>
  <c r="D336" i="1"/>
  <c r="F332" i="1"/>
  <c r="D332" i="1"/>
  <c r="F328" i="1"/>
  <c r="D328" i="1"/>
  <c r="F324" i="1"/>
  <c r="D324" i="1"/>
  <c r="F320" i="1"/>
  <c r="D320" i="1"/>
  <c r="F316" i="1"/>
  <c r="D316" i="1"/>
  <c r="F312" i="1"/>
  <c r="D312" i="1"/>
  <c r="F308" i="1"/>
  <c r="D308" i="1"/>
  <c r="F304" i="1"/>
  <c r="D304" i="1"/>
  <c r="F300" i="1"/>
  <c r="D300" i="1"/>
  <c r="F296" i="1"/>
  <c r="D296" i="1"/>
  <c r="F292" i="1"/>
  <c r="D292" i="1"/>
  <c r="F288" i="1"/>
  <c r="D288" i="1"/>
  <c r="F284" i="1"/>
  <c r="D284" i="1"/>
  <c r="F280" i="1"/>
  <c r="D280" i="1"/>
  <c r="F276" i="1"/>
  <c r="D276" i="1"/>
  <c r="F272" i="1"/>
  <c r="D272" i="1"/>
  <c r="F268" i="1"/>
  <c r="D268" i="1"/>
  <c r="F264" i="1"/>
  <c r="D264" i="1"/>
  <c r="F260" i="1"/>
  <c r="D260" i="1"/>
  <c r="F256" i="1"/>
  <c r="D256" i="1"/>
  <c r="F252" i="1"/>
  <c r="D252" i="1"/>
  <c r="F248" i="1"/>
  <c r="D248" i="1"/>
  <c r="F244" i="1"/>
  <c r="D244" i="1"/>
  <c r="F240" i="1"/>
  <c r="D240" i="1"/>
  <c r="F236" i="1"/>
  <c r="D236" i="1"/>
  <c r="F232" i="1"/>
  <c r="D232" i="1"/>
  <c r="F228" i="1"/>
  <c r="D228" i="1"/>
  <c r="F224" i="1"/>
  <c r="D224" i="1"/>
  <c r="F220" i="1"/>
  <c r="D220" i="1"/>
  <c r="F216" i="1"/>
  <c r="D216" i="1"/>
  <c r="F212" i="1"/>
  <c r="D212" i="1"/>
  <c r="F208" i="1"/>
  <c r="D208" i="1"/>
  <c r="F204" i="1"/>
  <c r="D204" i="1"/>
  <c r="F200" i="1"/>
  <c r="D200" i="1"/>
  <c r="F196" i="1"/>
  <c r="D196" i="1"/>
  <c r="F192" i="1"/>
  <c r="D192" i="1"/>
  <c r="F188" i="1"/>
  <c r="D188" i="1"/>
  <c r="F184" i="1"/>
  <c r="D184" i="1"/>
  <c r="F180" i="1"/>
  <c r="D180" i="1"/>
  <c r="F176" i="1"/>
  <c r="D176" i="1"/>
  <c r="F172" i="1"/>
  <c r="D172" i="1"/>
  <c r="F168" i="1"/>
  <c r="D168" i="1"/>
  <c r="F164" i="1"/>
  <c r="D164" i="1"/>
  <c r="F160" i="1"/>
  <c r="D160" i="1"/>
  <c r="F156" i="1"/>
  <c r="D156" i="1"/>
  <c r="F152" i="1"/>
  <c r="D152" i="1"/>
  <c r="X1206" i="1"/>
  <c r="X1194" i="1"/>
  <c r="X1182" i="1"/>
  <c r="X1174" i="1"/>
  <c r="X1162" i="1"/>
  <c r="X1150" i="1"/>
  <c r="X1138" i="1"/>
  <c r="X1126" i="1"/>
  <c r="X1114" i="1"/>
  <c r="X1102" i="1"/>
  <c r="X1090" i="1"/>
  <c r="X1082" i="1"/>
  <c r="X1070" i="1"/>
  <c r="X1058" i="1"/>
  <c r="X1046" i="1"/>
  <c r="X1038" i="1"/>
  <c r="X1026" i="1"/>
  <c r="X1014" i="1"/>
  <c r="X1002" i="1"/>
  <c r="X994" i="1"/>
  <c r="X986" i="1"/>
  <c r="X974" i="1"/>
  <c r="X962" i="1"/>
  <c r="X950" i="1"/>
  <c r="X938" i="1"/>
  <c r="X922" i="1"/>
  <c r="X906" i="1"/>
  <c r="X894" i="1"/>
  <c r="X886" i="1"/>
  <c r="X874" i="1"/>
  <c r="X862" i="1"/>
  <c r="X850" i="1"/>
  <c r="X846" i="1"/>
  <c r="X830" i="1"/>
  <c r="X818" i="1"/>
  <c r="X806" i="1"/>
  <c r="X794" i="1"/>
  <c r="X782" i="1"/>
  <c r="X770" i="1"/>
  <c r="X754" i="1"/>
  <c r="X746" i="1"/>
  <c r="X734" i="1"/>
  <c r="X722" i="1"/>
  <c r="X710" i="1"/>
  <c r="X698" i="1"/>
  <c r="X686" i="1"/>
  <c r="X678" i="1"/>
  <c r="X666" i="1"/>
  <c r="X654" i="1"/>
  <c r="X642" i="1"/>
  <c r="X630" i="1"/>
  <c r="X610" i="1"/>
  <c r="X598" i="1"/>
  <c r="X582" i="1"/>
  <c r="X558" i="1"/>
  <c r="X534" i="1"/>
  <c r="X514" i="1"/>
  <c r="X502" i="1"/>
  <c r="X490" i="1"/>
  <c r="X482" i="1"/>
  <c r="X474" i="1"/>
  <c r="X458" i="1"/>
  <c r="X442" i="1"/>
  <c r="X426" i="1"/>
  <c r="X414" i="1"/>
  <c r="X402" i="1"/>
  <c r="X390" i="1"/>
  <c r="X378" i="1"/>
  <c r="X366" i="1"/>
  <c r="X354" i="1"/>
  <c r="X338" i="1"/>
  <c r="X326" i="1"/>
  <c r="X318" i="1"/>
  <c r="X310" i="1"/>
  <c r="X1213" i="1"/>
  <c r="X1209" i="1"/>
  <c r="X1205" i="1"/>
  <c r="X1201" i="1"/>
  <c r="X1197" i="1"/>
  <c r="X1193" i="1"/>
  <c r="X1189" i="1"/>
  <c r="X1185" i="1"/>
  <c r="X1181" i="1"/>
  <c r="X1177" i="1"/>
  <c r="X1173" i="1"/>
  <c r="X1169" i="1"/>
  <c r="X1165" i="1"/>
  <c r="X1161" i="1"/>
  <c r="X1157" i="1"/>
  <c r="X1153" i="1"/>
  <c r="X1149" i="1"/>
  <c r="X1145" i="1"/>
  <c r="X1141" i="1"/>
  <c r="X1137" i="1"/>
  <c r="X1133" i="1"/>
  <c r="X1129" i="1"/>
  <c r="X1125" i="1"/>
  <c r="X1121" i="1"/>
  <c r="X1117" i="1"/>
  <c r="X1113" i="1"/>
  <c r="X1109" i="1"/>
  <c r="X1105" i="1"/>
  <c r="X1101" i="1"/>
  <c r="X1097" i="1"/>
  <c r="X1093" i="1"/>
  <c r="X1089" i="1"/>
  <c r="X1085" i="1"/>
  <c r="X1081" i="1"/>
  <c r="X1077" i="1"/>
  <c r="X1073" i="1"/>
  <c r="X1069" i="1"/>
  <c r="X1065" i="1"/>
  <c r="X1061" i="1"/>
  <c r="X1057" i="1"/>
  <c r="X1053" i="1"/>
  <c r="X1049" i="1"/>
  <c r="X1045" i="1"/>
  <c r="X1041" i="1"/>
  <c r="X1037" i="1"/>
  <c r="X1033" i="1"/>
  <c r="X1029" i="1"/>
  <c r="X1025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941" i="1"/>
  <c r="X937" i="1"/>
  <c r="X933" i="1"/>
  <c r="X929" i="1"/>
  <c r="X925" i="1"/>
  <c r="X921" i="1"/>
  <c r="X917" i="1"/>
  <c r="X913" i="1"/>
  <c r="X909" i="1"/>
  <c r="X905" i="1"/>
  <c r="X901" i="1"/>
  <c r="X897" i="1"/>
  <c r="X893" i="1"/>
  <c r="X889" i="1"/>
  <c r="X885" i="1"/>
  <c r="X881" i="1"/>
  <c r="X877" i="1"/>
  <c r="X873" i="1"/>
  <c r="X869" i="1"/>
  <c r="X865" i="1"/>
  <c r="X861" i="1"/>
  <c r="X857" i="1"/>
  <c r="X853" i="1"/>
  <c r="X849" i="1"/>
  <c r="X845" i="1"/>
  <c r="X841" i="1"/>
  <c r="X837" i="1"/>
  <c r="X833" i="1"/>
  <c r="X829" i="1"/>
  <c r="X825" i="1"/>
  <c r="X821" i="1"/>
  <c r="X817" i="1"/>
  <c r="X813" i="1"/>
  <c r="X809" i="1"/>
  <c r="X805" i="1"/>
  <c r="X801" i="1"/>
  <c r="X797" i="1"/>
  <c r="X793" i="1"/>
  <c r="X789" i="1"/>
  <c r="X785" i="1"/>
  <c r="X781" i="1"/>
  <c r="X777" i="1"/>
  <c r="X773" i="1"/>
  <c r="X769" i="1"/>
  <c r="X765" i="1"/>
  <c r="X761" i="1"/>
  <c r="X757" i="1"/>
  <c r="X753" i="1"/>
  <c r="X749" i="1"/>
  <c r="X745" i="1"/>
  <c r="X741" i="1"/>
  <c r="X737" i="1"/>
  <c r="X733" i="1"/>
  <c r="X729" i="1"/>
  <c r="X725" i="1"/>
  <c r="X721" i="1"/>
  <c r="X717" i="1"/>
  <c r="X713" i="1"/>
  <c r="X709" i="1"/>
  <c r="X705" i="1"/>
  <c r="X701" i="1"/>
  <c r="X697" i="1"/>
  <c r="X693" i="1"/>
  <c r="X689" i="1"/>
  <c r="X685" i="1"/>
  <c r="X681" i="1"/>
  <c r="X677" i="1"/>
  <c r="X673" i="1"/>
  <c r="X669" i="1"/>
  <c r="X665" i="1"/>
  <c r="X661" i="1"/>
  <c r="X657" i="1"/>
  <c r="X653" i="1"/>
  <c r="X649" i="1"/>
  <c r="X645" i="1"/>
  <c r="X641" i="1"/>
  <c r="X637" i="1"/>
  <c r="X633" i="1"/>
  <c r="X629" i="1"/>
  <c r="X625" i="1"/>
  <c r="X621" i="1"/>
  <c r="X617" i="1"/>
  <c r="X613" i="1"/>
  <c r="X609" i="1"/>
  <c r="X605" i="1"/>
  <c r="X601" i="1"/>
  <c r="X597" i="1"/>
  <c r="X593" i="1"/>
  <c r="X589" i="1"/>
  <c r="X585" i="1"/>
  <c r="X581" i="1"/>
  <c r="X577" i="1"/>
  <c r="X573" i="1"/>
  <c r="X569" i="1"/>
  <c r="X565" i="1"/>
  <c r="X561" i="1"/>
  <c r="X557" i="1"/>
  <c r="X537" i="1"/>
  <c r="X533" i="1"/>
  <c r="X529" i="1"/>
  <c r="X525" i="1"/>
  <c r="X517" i="1"/>
  <c r="X513" i="1"/>
  <c r="X509" i="1"/>
  <c r="X505" i="1"/>
  <c r="X501" i="1"/>
  <c r="X497" i="1"/>
  <c r="X493" i="1"/>
  <c r="X489" i="1"/>
  <c r="X481" i="1"/>
  <c r="X477" i="1"/>
  <c r="X473" i="1"/>
  <c r="X469" i="1"/>
  <c r="X465" i="1"/>
  <c r="X457" i="1"/>
  <c r="X453" i="1"/>
  <c r="X449" i="1"/>
  <c r="X445" i="1"/>
  <c r="X441" i="1"/>
  <c r="X437" i="1"/>
  <c r="X433" i="1"/>
  <c r="X429" i="1"/>
  <c r="X425" i="1"/>
  <c r="X421" i="1"/>
  <c r="X417" i="1"/>
  <c r="X413" i="1"/>
  <c r="X409" i="1"/>
  <c r="X405" i="1"/>
  <c r="X401" i="1"/>
  <c r="X397" i="1"/>
  <c r="X393" i="1"/>
  <c r="X389" i="1"/>
  <c r="X385" i="1"/>
  <c r="X381" i="1"/>
  <c r="X377" i="1"/>
  <c r="X373" i="1"/>
  <c r="X369" i="1"/>
  <c r="X365" i="1"/>
  <c r="X361" i="1"/>
  <c r="X357" i="1"/>
  <c r="X353" i="1"/>
  <c r="X349" i="1"/>
  <c r="X345" i="1"/>
  <c r="X341" i="1"/>
  <c r="X337" i="1"/>
  <c r="X333" i="1"/>
  <c r="X329" i="1"/>
  <c r="X325" i="1"/>
  <c r="X321" i="1"/>
  <c r="X317" i="1"/>
  <c r="X309" i="1"/>
  <c r="X305" i="1"/>
  <c r="X1202" i="1"/>
  <c r="X1190" i="1"/>
  <c r="X1178" i="1"/>
  <c r="X1166" i="1"/>
  <c r="X1154" i="1"/>
  <c r="X1142" i="1"/>
  <c r="X1134" i="1"/>
  <c r="X1122" i="1"/>
  <c r="X1110" i="1"/>
  <c r="X1098" i="1"/>
  <c r="X1086" i="1"/>
  <c r="X1074" i="1"/>
  <c r="X1066" i="1"/>
  <c r="X1054" i="1"/>
  <c r="X1042" i="1"/>
  <c r="X1030" i="1"/>
  <c r="X1018" i="1"/>
  <c r="X1010" i="1"/>
  <c r="X998" i="1"/>
  <c r="X982" i="1"/>
  <c r="X966" i="1"/>
  <c r="X954" i="1"/>
  <c r="X946" i="1"/>
  <c r="X934" i="1"/>
  <c r="X926" i="1"/>
  <c r="X910" i="1"/>
  <c r="X898" i="1"/>
  <c r="X890" i="1"/>
  <c r="X878" i="1"/>
  <c r="X866" i="1"/>
  <c r="X854" i="1"/>
  <c r="X842" i="1"/>
  <c r="X834" i="1"/>
  <c r="X822" i="1"/>
  <c r="X810" i="1"/>
  <c r="X798" i="1"/>
  <c r="X786" i="1"/>
  <c r="X774" i="1"/>
  <c r="X762" i="1"/>
  <c r="X750" i="1"/>
  <c r="X738" i="1"/>
  <c r="X726" i="1"/>
  <c r="X718" i="1"/>
  <c r="X706" i="1"/>
  <c r="X694" i="1"/>
  <c r="X682" i="1"/>
  <c r="X670" i="1"/>
  <c r="X658" i="1"/>
  <c r="X650" i="1"/>
  <c r="X638" i="1"/>
  <c r="X626" i="1"/>
  <c r="X618" i="1"/>
  <c r="X602" i="1"/>
  <c r="X590" i="1"/>
  <c r="X574" i="1"/>
  <c r="X562" i="1"/>
  <c r="X530" i="1"/>
  <c r="X506" i="1"/>
  <c r="X498" i="1"/>
  <c r="X486" i="1"/>
  <c r="X470" i="1"/>
  <c r="X462" i="1"/>
  <c r="X450" i="1"/>
  <c r="X438" i="1"/>
  <c r="X430" i="1"/>
  <c r="X422" i="1"/>
  <c r="X410" i="1"/>
  <c r="X394" i="1"/>
  <c r="X386" i="1"/>
  <c r="X374" i="1"/>
  <c r="X362" i="1"/>
  <c r="X350" i="1"/>
  <c r="X342" i="1"/>
  <c r="X334" i="1"/>
  <c r="X322" i="1"/>
  <c r="X30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0" i="1"/>
  <c r="X536" i="1"/>
  <c r="X532" i="1"/>
  <c r="X528" i="1"/>
  <c r="X516" i="1"/>
  <c r="X512" i="1"/>
  <c r="X508" i="1"/>
  <c r="X504" i="1"/>
  <c r="X500" i="1"/>
  <c r="X496" i="1"/>
  <c r="X492" i="1"/>
  <c r="X488" i="1"/>
  <c r="X480" i="1"/>
  <c r="X476" i="1"/>
  <c r="X472" i="1"/>
  <c r="X468" i="1"/>
  <c r="X464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1210" i="1"/>
  <c r="X1198" i="1"/>
  <c r="X1186" i="1"/>
  <c r="X1170" i="1"/>
  <c r="X1158" i="1"/>
  <c r="X1146" i="1"/>
  <c r="X1130" i="1"/>
  <c r="X1118" i="1"/>
  <c r="X1106" i="1"/>
  <c r="X1094" i="1"/>
  <c r="X1078" i="1"/>
  <c r="X1062" i="1"/>
  <c r="X1050" i="1"/>
  <c r="X1034" i="1"/>
  <c r="X1022" i="1"/>
  <c r="X1006" i="1"/>
  <c r="X990" i="1"/>
  <c r="X978" i="1"/>
  <c r="X970" i="1"/>
  <c r="X958" i="1"/>
  <c r="X942" i="1"/>
  <c r="X930" i="1"/>
  <c r="X918" i="1"/>
  <c r="X914" i="1"/>
  <c r="X902" i="1"/>
  <c r="X882" i="1"/>
  <c r="X870" i="1"/>
  <c r="X858" i="1"/>
  <c r="X838" i="1"/>
  <c r="X826" i="1"/>
  <c r="X814" i="1"/>
  <c r="X802" i="1"/>
  <c r="X790" i="1"/>
  <c r="X778" i="1"/>
  <c r="X766" i="1"/>
  <c r="X758" i="1"/>
  <c r="X742" i="1"/>
  <c r="X730" i="1"/>
  <c r="X714" i="1"/>
  <c r="X702" i="1"/>
  <c r="X690" i="1"/>
  <c r="X674" i="1"/>
  <c r="X662" i="1"/>
  <c r="X646" i="1"/>
  <c r="X634" i="1"/>
  <c r="X622" i="1"/>
  <c r="X614" i="1"/>
  <c r="X606" i="1"/>
  <c r="X594" i="1"/>
  <c r="X586" i="1"/>
  <c r="X578" i="1"/>
  <c r="X566" i="1"/>
  <c r="X538" i="1"/>
  <c r="X526" i="1"/>
  <c r="X510" i="1"/>
  <c r="X494" i="1"/>
  <c r="X478" i="1"/>
  <c r="X466" i="1"/>
  <c r="X454" i="1"/>
  <c r="X446" i="1"/>
  <c r="X434" i="1"/>
  <c r="X418" i="1"/>
  <c r="X406" i="1"/>
  <c r="X398" i="1"/>
  <c r="X382" i="1"/>
  <c r="X370" i="1"/>
  <c r="X358" i="1"/>
  <c r="X346" i="1"/>
  <c r="X330" i="1"/>
  <c r="X314" i="1"/>
  <c r="X1211" i="1"/>
  <c r="X1207" i="1"/>
  <c r="X1203" i="1"/>
  <c r="X1199" i="1"/>
  <c r="X1195" i="1"/>
  <c r="X1191" i="1"/>
  <c r="X1187" i="1"/>
  <c r="X1183" i="1"/>
  <c r="X1179" i="1"/>
  <c r="X1175" i="1"/>
  <c r="X1171" i="1"/>
  <c r="X1167" i="1"/>
  <c r="X1163" i="1"/>
  <c r="X1159" i="1"/>
  <c r="X1155" i="1"/>
  <c r="X1151" i="1"/>
  <c r="X1147" i="1"/>
  <c r="X1143" i="1"/>
  <c r="X1139" i="1"/>
  <c r="X1135" i="1"/>
  <c r="X1131" i="1"/>
  <c r="X1127" i="1"/>
  <c r="X1123" i="1"/>
  <c r="X1119" i="1"/>
  <c r="X1115" i="1"/>
  <c r="X1111" i="1"/>
  <c r="X1107" i="1"/>
  <c r="X1103" i="1"/>
  <c r="X1099" i="1"/>
  <c r="X1095" i="1"/>
  <c r="X1091" i="1"/>
  <c r="X1087" i="1"/>
  <c r="X1083" i="1"/>
  <c r="X1079" i="1"/>
  <c r="X1075" i="1"/>
  <c r="X1071" i="1"/>
  <c r="X1067" i="1"/>
  <c r="X1063" i="1"/>
  <c r="X1059" i="1"/>
  <c r="X1055" i="1"/>
  <c r="X1051" i="1"/>
  <c r="X1047" i="1"/>
  <c r="X1043" i="1"/>
  <c r="X1039" i="1"/>
  <c r="X1035" i="1"/>
  <c r="X1031" i="1"/>
  <c r="X1027" i="1"/>
  <c r="X1023" i="1"/>
  <c r="X1019" i="1"/>
  <c r="X1015" i="1"/>
  <c r="X1011" i="1"/>
  <c r="X1007" i="1"/>
  <c r="X1003" i="1"/>
  <c r="X999" i="1"/>
  <c r="X995" i="1"/>
  <c r="X991" i="1"/>
  <c r="X987" i="1"/>
  <c r="X983" i="1"/>
  <c r="X979" i="1"/>
  <c r="X975" i="1"/>
  <c r="X971" i="1"/>
  <c r="X967" i="1"/>
  <c r="X963" i="1"/>
  <c r="X959" i="1"/>
  <c r="X955" i="1"/>
  <c r="X951" i="1"/>
  <c r="X947" i="1"/>
  <c r="X943" i="1"/>
  <c r="X939" i="1"/>
  <c r="X935" i="1"/>
  <c r="X931" i="1"/>
  <c r="X927" i="1"/>
  <c r="X923" i="1"/>
  <c r="X919" i="1"/>
  <c r="X915" i="1"/>
  <c r="X911" i="1"/>
  <c r="X907" i="1"/>
  <c r="X903" i="1"/>
  <c r="X899" i="1"/>
  <c r="X895" i="1"/>
  <c r="X891" i="1"/>
  <c r="X887" i="1"/>
  <c r="X883" i="1"/>
  <c r="X879" i="1"/>
  <c r="X875" i="1"/>
  <c r="X871" i="1"/>
  <c r="X867" i="1"/>
  <c r="X863" i="1"/>
  <c r="X859" i="1"/>
  <c r="X855" i="1"/>
  <c r="X851" i="1"/>
  <c r="X847" i="1"/>
  <c r="X843" i="1"/>
  <c r="X839" i="1"/>
  <c r="X835" i="1"/>
  <c r="X831" i="1"/>
  <c r="X827" i="1"/>
  <c r="X823" i="1"/>
  <c r="X819" i="1"/>
  <c r="X815" i="1"/>
  <c r="X811" i="1"/>
  <c r="X807" i="1"/>
  <c r="X803" i="1"/>
  <c r="X799" i="1"/>
  <c r="X795" i="1"/>
  <c r="X791" i="1"/>
  <c r="X787" i="1"/>
  <c r="X783" i="1"/>
  <c r="X779" i="1"/>
  <c r="X775" i="1"/>
  <c r="X771" i="1"/>
  <c r="X767" i="1"/>
  <c r="X763" i="1"/>
  <c r="X759" i="1"/>
  <c r="X755" i="1"/>
  <c r="X751" i="1"/>
  <c r="X747" i="1"/>
  <c r="X743" i="1"/>
  <c r="X739" i="1"/>
  <c r="X735" i="1"/>
  <c r="X731" i="1"/>
  <c r="X727" i="1"/>
  <c r="X723" i="1"/>
  <c r="X719" i="1"/>
  <c r="X715" i="1"/>
  <c r="X711" i="1"/>
  <c r="X707" i="1"/>
  <c r="X703" i="1"/>
  <c r="X699" i="1"/>
  <c r="X695" i="1"/>
  <c r="X691" i="1"/>
  <c r="X687" i="1"/>
  <c r="X683" i="1"/>
  <c r="X679" i="1"/>
  <c r="X675" i="1"/>
  <c r="X671" i="1"/>
  <c r="X667" i="1"/>
  <c r="X663" i="1"/>
  <c r="X659" i="1"/>
  <c r="X655" i="1"/>
  <c r="X651" i="1"/>
  <c r="X647" i="1"/>
  <c r="X643" i="1"/>
  <c r="X639" i="1"/>
  <c r="X635" i="1"/>
  <c r="X631" i="1"/>
  <c r="X627" i="1"/>
  <c r="X623" i="1"/>
  <c r="X619" i="1"/>
  <c r="X615" i="1"/>
  <c r="X611" i="1"/>
  <c r="X607" i="1"/>
  <c r="X603" i="1"/>
  <c r="X599" i="1"/>
  <c r="X595" i="1"/>
  <c r="X591" i="1"/>
  <c r="X587" i="1"/>
  <c r="X583" i="1"/>
  <c r="X579" i="1"/>
  <c r="X575" i="1"/>
  <c r="X571" i="1"/>
  <c r="X567" i="1"/>
  <c r="X563" i="1"/>
  <c r="X559" i="1"/>
  <c r="X555" i="1"/>
  <c r="X551" i="1"/>
  <c r="X539" i="1"/>
  <c r="X535" i="1"/>
  <c r="X531" i="1"/>
  <c r="X527" i="1"/>
  <c r="X523" i="1"/>
  <c r="X515" i="1"/>
  <c r="X511" i="1"/>
  <c r="X507" i="1"/>
  <c r="X503" i="1"/>
  <c r="X499" i="1"/>
  <c r="X495" i="1"/>
  <c r="X491" i="1"/>
  <c r="X487" i="1"/>
  <c r="X483" i="1"/>
  <c r="X479" i="1"/>
  <c r="X475" i="1"/>
  <c r="X471" i="1"/>
  <c r="X467" i="1"/>
  <c r="X463" i="1"/>
  <c r="X459" i="1"/>
  <c r="X455" i="1"/>
  <c r="X451" i="1"/>
  <c r="X447" i="1"/>
  <c r="X443" i="1"/>
  <c r="X439" i="1"/>
  <c r="X435" i="1"/>
  <c r="X431" i="1"/>
  <c r="X427" i="1"/>
  <c r="X423" i="1"/>
  <c r="X419" i="1"/>
  <c r="X415" i="1"/>
  <c r="X411" i="1"/>
  <c r="X407" i="1"/>
  <c r="X403" i="1"/>
  <c r="X399" i="1"/>
  <c r="X395" i="1"/>
  <c r="X391" i="1"/>
  <c r="X387" i="1"/>
  <c r="X383" i="1"/>
  <c r="X379" i="1"/>
  <c r="X375" i="1"/>
  <c r="X367" i="1"/>
  <c r="X363" i="1"/>
  <c r="X359" i="1"/>
  <c r="X355" i="1"/>
  <c r="X351" i="1"/>
  <c r="X347" i="1"/>
  <c r="X339" i="1"/>
  <c r="X335" i="1"/>
  <c r="X331" i="1"/>
  <c r="X327" i="1"/>
  <c r="X323" i="1"/>
  <c r="X319" i="1"/>
  <c r="X315" i="1"/>
  <c r="X311" i="1"/>
  <c r="X307" i="1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M1081" i="2"/>
  <c r="AN1081" i="2"/>
  <c r="AM1082" i="2"/>
  <c r="AN1082" i="2"/>
  <c r="AM1083" i="2"/>
  <c r="AN1083" i="2"/>
  <c r="AM1084" i="2"/>
  <c r="AN1084" i="2"/>
  <c r="AM1085" i="2"/>
  <c r="AN1085" i="2"/>
  <c r="AM1086" i="2"/>
  <c r="AN1086" i="2"/>
  <c r="AM1087" i="2"/>
  <c r="AN1087" i="2"/>
  <c r="AM1088" i="2"/>
  <c r="AN1088" i="2"/>
  <c r="AM1089" i="2"/>
  <c r="AN1089" i="2"/>
  <c r="AM1090" i="2"/>
  <c r="AN1090" i="2"/>
  <c r="AM1091" i="2"/>
  <c r="AN1091" i="2"/>
  <c r="AM1092" i="2"/>
  <c r="AN1092" i="2"/>
  <c r="AM1093" i="2"/>
  <c r="AN1093" i="2"/>
  <c r="AM1094" i="2"/>
  <c r="AN1094" i="2"/>
  <c r="AM1095" i="2"/>
  <c r="AN1095" i="2"/>
  <c r="AM1096" i="2"/>
  <c r="AN1096" i="2"/>
  <c r="AM1097" i="2"/>
  <c r="AN1097" i="2"/>
  <c r="AM1098" i="2"/>
  <c r="AN1098" i="2"/>
  <c r="AM1099" i="2"/>
  <c r="AN1099" i="2"/>
  <c r="AM1100" i="2"/>
  <c r="AN1100" i="2"/>
  <c r="AM1101" i="2"/>
  <c r="AN1101" i="2"/>
  <c r="AM1102" i="2"/>
  <c r="AN1102" i="2"/>
  <c r="AM1103" i="2"/>
  <c r="AN1103" i="2"/>
  <c r="AM1104" i="2"/>
  <c r="AN1104" i="2"/>
  <c r="AM1105" i="2"/>
  <c r="AN1105" i="2"/>
  <c r="AM1106" i="2"/>
  <c r="AN1106" i="2"/>
  <c r="AM1107" i="2"/>
  <c r="AN1107" i="2"/>
  <c r="AM1108" i="2"/>
  <c r="AN1108" i="2"/>
  <c r="AM1109" i="2"/>
  <c r="AN1109" i="2"/>
  <c r="AM1110" i="2"/>
  <c r="AN1110" i="2"/>
  <c r="AM1111" i="2"/>
  <c r="AN1111" i="2"/>
  <c r="AM1112" i="2"/>
  <c r="AN1112" i="2"/>
  <c r="AM1113" i="2"/>
  <c r="AN1113" i="2"/>
  <c r="AM1114" i="2"/>
  <c r="AN1114" i="2"/>
  <c r="AM1115" i="2"/>
  <c r="AN1115" i="2"/>
  <c r="AM1116" i="2"/>
  <c r="AN1116" i="2"/>
  <c r="AM1117" i="2"/>
  <c r="AN1117" i="2"/>
  <c r="AM1118" i="2"/>
  <c r="AN1118" i="2"/>
  <c r="AM1119" i="2"/>
  <c r="AN1119" i="2"/>
  <c r="AM1120" i="2"/>
  <c r="AN1120" i="2"/>
  <c r="AM1121" i="2"/>
  <c r="AN1121" i="2"/>
  <c r="AM1122" i="2"/>
  <c r="AN1122" i="2"/>
  <c r="AM1123" i="2"/>
  <c r="AN1123" i="2"/>
  <c r="AM1124" i="2"/>
  <c r="AN1124" i="2"/>
  <c r="AM1125" i="2"/>
  <c r="AN1125" i="2"/>
  <c r="AM1126" i="2"/>
  <c r="AN1126" i="2"/>
  <c r="AM1127" i="2"/>
  <c r="AN1127" i="2"/>
  <c r="AM1128" i="2"/>
  <c r="AN1128" i="2"/>
  <c r="AM1129" i="2"/>
  <c r="AN1129" i="2"/>
  <c r="AM1130" i="2"/>
  <c r="AN1130" i="2"/>
  <c r="AM1131" i="2"/>
  <c r="AN1131" i="2"/>
  <c r="AM1132" i="2"/>
  <c r="AN1132" i="2"/>
  <c r="AM1133" i="2"/>
  <c r="AN1133" i="2"/>
  <c r="AM1134" i="2"/>
  <c r="AN1134" i="2"/>
  <c r="AM1135" i="2"/>
  <c r="AN1135" i="2"/>
  <c r="AM1136" i="2"/>
  <c r="AN1136" i="2"/>
  <c r="AM1137" i="2"/>
  <c r="AN1137" i="2"/>
  <c r="AM1138" i="2"/>
  <c r="AN1138" i="2"/>
  <c r="AM1139" i="2"/>
  <c r="AN1139" i="2"/>
  <c r="AM1140" i="2"/>
  <c r="AN1140" i="2"/>
  <c r="AM1141" i="2"/>
  <c r="AN1141" i="2"/>
  <c r="AM1142" i="2"/>
  <c r="AN1142" i="2"/>
  <c r="AM1143" i="2"/>
  <c r="AN1143" i="2"/>
  <c r="AM1144" i="2"/>
  <c r="AN1144" i="2"/>
  <c r="AM1145" i="2"/>
  <c r="AN1145" i="2"/>
  <c r="AM1146" i="2"/>
  <c r="AN1146" i="2"/>
  <c r="AM1147" i="2"/>
  <c r="AN1147" i="2"/>
  <c r="AM1148" i="2"/>
  <c r="AN1148" i="2"/>
  <c r="AM1149" i="2"/>
  <c r="AN1149" i="2"/>
  <c r="AM1150" i="2"/>
  <c r="AN1150" i="2"/>
  <c r="AM1151" i="2"/>
  <c r="AN1151" i="2"/>
  <c r="AM1152" i="2"/>
  <c r="AN1152" i="2"/>
  <c r="AM1153" i="2"/>
  <c r="AN1153" i="2"/>
  <c r="AM1154" i="2"/>
  <c r="AN1154" i="2"/>
  <c r="AM1155" i="2"/>
  <c r="AN1155" i="2"/>
  <c r="AM1156" i="2"/>
  <c r="AN1156" i="2"/>
  <c r="AM1157" i="2"/>
  <c r="AN1157" i="2"/>
  <c r="AM1158" i="2"/>
  <c r="AN1158" i="2"/>
  <c r="AM1159" i="2"/>
  <c r="AN1159" i="2"/>
  <c r="AM1160" i="2"/>
  <c r="AN1160" i="2"/>
  <c r="AM1161" i="2"/>
  <c r="AN1161" i="2"/>
  <c r="AM1162" i="2"/>
  <c r="AN1162" i="2"/>
  <c r="AM1163" i="2"/>
  <c r="AN1163" i="2"/>
  <c r="AM1164" i="2"/>
  <c r="AN1164" i="2"/>
  <c r="AM1165" i="2"/>
  <c r="AN1165" i="2"/>
  <c r="AM1166" i="2"/>
  <c r="AN1166" i="2"/>
  <c r="AM1167" i="2"/>
  <c r="AN1167" i="2"/>
  <c r="AM1168" i="2"/>
  <c r="AN1168" i="2"/>
  <c r="AM1169" i="2"/>
  <c r="AN1169" i="2"/>
  <c r="AM1170" i="2"/>
  <c r="AN1170" i="2"/>
  <c r="AM1171" i="2"/>
  <c r="AN1171" i="2"/>
  <c r="AM1172" i="2"/>
  <c r="AN1172" i="2"/>
  <c r="AM1173" i="2"/>
  <c r="AN1173" i="2"/>
  <c r="AM1174" i="2"/>
  <c r="AN1174" i="2"/>
  <c r="AM1175" i="2"/>
  <c r="AN1175" i="2"/>
  <c r="AM1176" i="2"/>
  <c r="AN1176" i="2"/>
  <c r="AM1177" i="2"/>
  <c r="AN1177" i="2"/>
  <c r="AM1178" i="2"/>
  <c r="AN1178" i="2"/>
  <c r="AM1179" i="2"/>
  <c r="AN1179" i="2"/>
  <c r="AM1180" i="2"/>
  <c r="AN1180" i="2"/>
  <c r="AM1181" i="2"/>
  <c r="AN1181" i="2"/>
  <c r="AM1182" i="2"/>
  <c r="AN1182" i="2"/>
  <c r="AM1183" i="2"/>
  <c r="AN1183" i="2"/>
  <c r="AM1184" i="2"/>
  <c r="AN1184" i="2"/>
  <c r="AM1185" i="2"/>
  <c r="AN1185" i="2"/>
  <c r="AM1186" i="2"/>
  <c r="AN1186" i="2"/>
  <c r="AM1187" i="2"/>
  <c r="AN1187" i="2"/>
  <c r="AM1188" i="2"/>
  <c r="AN1188" i="2"/>
  <c r="AM1189" i="2"/>
  <c r="AN1189" i="2"/>
  <c r="AM1190" i="2"/>
  <c r="AN1190" i="2"/>
  <c r="AM1191" i="2"/>
  <c r="AN1191" i="2"/>
  <c r="AM1192" i="2"/>
  <c r="AN1192" i="2"/>
  <c r="AM1193" i="2"/>
  <c r="AN1193" i="2"/>
  <c r="AM1194" i="2"/>
  <c r="AN1194" i="2"/>
  <c r="AM1195" i="2"/>
  <c r="AN1195" i="2"/>
  <c r="AM1196" i="2"/>
  <c r="AN1196" i="2"/>
  <c r="AM1197" i="2"/>
  <c r="AN1197" i="2"/>
  <c r="AM1198" i="2"/>
  <c r="AN1198" i="2"/>
  <c r="AM1199" i="2"/>
  <c r="AN1199" i="2"/>
  <c r="AM1200" i="2"/>
  <c r="AN1200" i="2"/>
  <c r="AM1201" i="2"/>
  <c r="AN1201" i="2"/>
  <c r="AM1202" i="2"/>
  <c r="AN1202" i="2"/>
  <c r="AM1203" i="2"/>
  <c r="AN1203" i="2"/>
  <c r="AM1204" i="2"/>
  <c r="AN1204" i="2"/>
  <c r="AM1205" i="2"/>
  <c r="AN1205" i="2"/>
  <c r="AM1206" i="2"/>
  <c r="AN1206" i="2"/>
  <c r="AM1207" i="2"/>
  <c r="AN1207" i="2"/>
  <c r="AM1208" i="2"/>
  <c r="AN1208" i="2"/>
  <c r="AM1209" i="2"/>
  <c r="AN1209" i="2"/>
  <c r="AM1210" i="2"/>
  <c r="AN1210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M1003" i="2"/>
  <c r="AM1004" i="2"/>
  <c r="AM1005" i="2"/>
  <c r="AM1006" i="2"/>
  <c r="AM1007" i="2"/>
  <c r="AM1008" i="2"/>
  <c r="AM1009" i="2"/>
  <c r="AM1011" i="2"/>
  <c r="AM1014" i="2"/>
  <c r="AM1015" i="2"/>
  <c r="AM1016" i="2"/>
  <c r="AM1018" i="2"/>
  <c r="AM1021" i="2"/>
  <c r="AM1022" i="2"/>
  <c r="AM1024" i="2"/>
  <c r="AM1025" i="2"/>
  <c r="AM1026" i="2"/>
  <c r="AM1027" i="2"/>
  <c r="AM1028" i="2"/>
  <c r="AM1029" i="2"/>
  <c r="AM1030" i="2"/>
  <c r="AM1031" i="2"/>
  <c r="AM1034" i="2"/>
  <c r="AM1037" i="2"/>
  <c r="AM1038" i="2"/>
  <c r="AM1039" i="2"/>
  <c r="AM1040" i="2"/>
  <c r="AM1043" i="2"/>
  <c r="AM1044" i="2"/>
  <c r="AM1045" i="2"/>
  <c r="AM1046" i="2"/>
  <c r="AM1048" i="2"/>
  <c r="AM1049" i="2"/>
  <c r="AM1050" i="2"/>
  <c r="AM1052" i="2"/>
  <c r="AM1053" i="2"/>
  <c r="AM1054" i="2"/>
  <c r="AM1056" i="2"/>
  <c r="AM1057" i="2"/>
  <c r="AM1058" i="2"/>
  <c r="AM1059" i="2"/>
  <c r="AM1063" i="2"/>
  <c r="AM1065" i="2"/>
  <c r="AM1066" i="2"/>
  <c r="AM1067" i="2"/>
  <c r="AM1071" i="2"/>
  <c r="AM1072" i="2"/>
  <c r="AM1074" i="2"/>
  <c r="AM1076" i="2"/>
  <c r="AM1078" i="2"/>
  <c r="AM1080" i="2"/>
  <c r="AM1079" i="2" l="1"/>
  <c r="AM1077" i="2"/>
  <c r="AM1075" i="2"/>
  <c r="AM1073" i="2"/>
  <c r="AM1069" i="2"/>
  <c r="AM1070" i="2"/>
  <c r="AM1068" i="2"/>
  <c r="AM1064" i="2"/>
  <c r="AM1062" i="2"/>
  <c r="AM1061" i="2"/>
  <c r="AM1060" i="2"/>
  <c r="AM1055" i="2"/>
  <c r="AM1051" i="2"/>
  <c r="AM1047" i="2"/>
  <c r="AM1041" i="2"/>
  <c r="AM1042" i="2"/>
  <c r="AM1036" i="2"/>
  <c r="AM1035" i="2"/>
  <c r="AM1033" i="2"/>
  <c r="AM1032" i="2"/>
  <c r="AM1020" i="2"/>
  <c r="AM1023" i="2"/>
  <c r="AM1019" i="2"/>
  <c r="AM1017" i="2"/>
  <c r="AM1013" i="2"/>
  <c r="AM1012" i="2"/>
  <c r="AM1010" i="2"/>
  <c r="AM1002" i="2" l="1"/>
  <c r="AM1001" i="2"/>
  <c r="AM1000" i="2"/>
  <c r="AM999" i="2"/>
  <c r="AM998" i="2"/>
  <c r="AM997" i="2"/>
  <c r="AM996" i="2"/>
  <c r="AM995" i="2"/>
  <c r="AM994" i="2"/>
  <c r="AM993" i="2"/>
  <c r="AM992" i="2"/>
  <c r="AM991" i="2"/>
  <c r="AM990" i="2"/>
  <c r="AM989" i="2"/>
  <c r="AM988" i="2"/>
  <c r="AM987" i="2"/>
  <c r="AM986" i="2"/>
  <c r="AM985" i="2"/>
  <c r="AM984" i="2"/>
  <c r="AM983" i="2"/>
  <c r="AM982" i="2"/>
  <c r="AM981" i="2"/>
  <c r="AM980" i="2"/>
  <c r="AM979" i="2"/>
  <c r="AM978" i="2"/>
  <c r="AM977" i="2"/>
  <c r="AM976" i="2"/>
  <c r="AM975" i="2"/>
  <c r="AM974" i="2"/>
  <c r="AM973" i="2"/>
  <c r="AM972" i="2"/>
  <c r="AM971" i="2"/>
  <c r="AM970" i="2"/>
  <c r="AM969" i="2"/>
  <c r="AM968" i="2"/>
  <c r="AM967" i="2"/>
  <c r="AM966" i="2"/>
  <c r="AM965" i="2"/>
  <c r="AM964" i="2"/>
  <c r="AM963" i="2"/>
  <c r="AM962" i="2"/>
  <c r="AM961" i="2"/>
  <c r="AM960" i="2"/>
  <c r="AM959" i="2"/>
  <c r="AM958" i="2"/>
  <c r="AM957" i="2"/>
  <c r="AM956" i="2"/>
  <c r="AM955" i="2"/>
  <c r="AM954" i="2"/>
  <c r="AM953" i="2"/>
  <c r="AM952" i="2"/>
  <c r="AM951" i="2"/>
  <c r="AM950" i="2"/>
  <c r="AM949" i="2"/>
  <c r="AM948" i="2"/>
  <c r="AM947" i="2"/>
  <c r="AM946" i="2"/>
  <c r="AM945" i="2"/>
  <c r="AM944" i="2"/>
  <c r="AM943" i="2"/>
  <c r="AM942" i="2"/>
  <c r="AM941" i="2"/>
  <c r="AM940" i="2"/>
  <c r="AM939" i="2"/>
  <c r="AM938" i="2"/>
  <c r="AM937" i="2"/>
  <c r="AM936" i="2"/>
  <c r="AM935" i="2"/>
  <c r="AM934" i="2"/>
  <c r="AM933" i="2"/>
  <c r="AM932" i="2"/>
  <c r="AM931" i="2"/>
  <c r="AM930" i="2"/>
  <c r="AM929" i="2"/>
  <c r="AM928" i="2"/>
  <c r="AM927" i="2"/>
  <c r="AM926" i="2"/>
  <c r="AM925" i="2"/>
  <c r="AM924" i="2"/>
  <c r="AM923" i="2"/>
  <c r="AM922" i="2"/>
  <c r="AM921" i="2"/>
  <c r="AM920" i="2"/>
  <c r="AM919" i="2"/>
  <c r="AM918" i="2"/>
  <c r="AM917" i="2"/>
  <c r="AM916" i="2"/>
  <c r="AM915" i="2"/>
  <c r="AM914" i="2"/>
  <c r="AM913" i="2"/>
  <c r="AM912" i="2"/>
  <c r="AM911" i="2"/>
  <c r="AM910" i="2"/>
  <c r="AM909" i="2"/>
  <c r="AM908" i="2"/>
  <c r="AM907" i="2"/>
  <c r="AM906" i="2"/>
  <c r="AM905" i="2"/>
  <c r="AM904" i="2"/>
  <c r="AM903" i="2"/>
  <c r="AM902" i="2"/>
  <c r="AM901" i="2"/>
  <c r="AM900" i="2"/>
  <c r="AM899" i="2"/>
  <c r="AM898" i="2"/>
  <c r="AM897" i="2"/>
  <c r="AM896" i="2"/>
  <c r="AM895" i="2"/>
  <c r="AM894" i="2"/>
  <c r="AM893" i="2"/>
  <c r="AM892" i="2"/>
  <c r="AM891" i="2"/>
  <c r="AM890" i="2"/>
  <c r="AM889" i="2"/>
  <c r="AM888" i="2"/>
  <c r="AM887" i="2"/>
  <c r="AM886" i="2"/>
  <c r="AM885" i="2"/>
  <c r="AM884" i="2"/>
  <c r="AM883" i="2"/>
  <c r="AM882" i="2"/>
  <c r="AM881" i="2"/>
  <c r="AM880" i="2"/>
  <c r="AM879" i="2"/>
  <c r="AM878" i="2"/>
  <c r="AM877" i="2"/>
  <c r="AM876" i="2"/>
  <c r="AM875" i="2"/>
  <c r="AM874" i="2"/>
  <c r="AM873" i="2"/>
  <c r="AM872" i="2"/>
  <c r="AM871" i="2"/>
  <c r="AM870" i="2"/>
  <c r="AM869" i="2"/>
  <c r="AM868" i="2"/>
  <c r="AM867" i="2"/>
  <c r="AM866" i="2"/>
  <c r="AM865" i="2"/>
  <c r="AM864" i="2"/>
  <c r="AM863" i="2"/>
  <c r="AM862" i="2"/>
  <c r="AM861" i="2"/>
  <c r="AM860" i="2"/>
  <c r="AM859" i="2"/>
  <c r="AM858" i="2"/>
  <c r="AM857" i="2"/>
  <c r="AM856" i="2"/>
  <c r="AM855" i="2"/>
  <c r="AM854" i="2"/>
  <c r="AM853" i="2"/>
  <c r="AM852" i="2"/>
  <c r="AM851" i="2"/>
  <c r="AM850" i="2"/>
  <c r="AM849" i="2"/>
  <c r="AM848" i="2"/>
  <c r="AM847" i="2"/>
  <c r="AM846" i="2"/>
  <c r="AM845" i="2"/>
  <c r="AM844" i="2"/>
  <c r="AM843" i="2"/>
  <c r="AM842" i="2"/>
  <c r="AM841" i="2"/>
  <c r="AM840" i="2"/>
  <c r="AM839" i="2"/>
  <c r="AM838" i="2"/>
  <c r="AM837" i="2"/>
  <c r="AM836" i="2"/>
  <c r="AM835" i="2"/>
  <c r="AM834" i="2"/>
  <c r="AM833" i="2"/>
  <c r="AM832" i="2"/>
  <c r="AM831" i="2"/>
  <c r="AM830" i="2"/>
  <c r="AM829" i="2"/>
  <c r="AM828" i="2"/>
  <c r="AM827" i="2"/>
  <c r="AM826" i="2"/>
  <c r="AM825" i="2"/>
  <c r="AM824" i="2"/>
  <c r="AM823" i="2"/>
  <c r="AM822" i="2"/>
  <c r="AM821" i="2"/>
  <c r="AM820" i="2"/>
  <c r="AM819" i="2"/>
  <c r="AM818" i="2"/>
  <c r="AM817" i="2"/>
  <c r="AM816" i="2"/>
  <c r="AM815" i="2"/>
  <c r="AM814" i="2"/>
  <c r="AM813" i="2"/>
  <c r="AM812" i="2"/>
  <c r="AM811" i="2"/>
  <c r="AM810" i="2"/>
  <c r="AM809" i="2"/>
  <c r="AM808" i="2"/>
  <c r="AM807" i="2"/>
  <c r="AM806" i="2"/>
  <c r="AM805" i="2"/>
  <c r="AM804" i="2"/>
  <c r="AM803" i="2"/>
  <c r="AM802" i="2"/>
  <c r="AM801" i="2"/>
  <c r="AM800" i="2"/>
  <c r="AM799" i="2"/>
  <c r="AM798" i="2"/>
  <c r="AM797" i="2"/>
  <c r="AM796" i="2"/>
  <c r="AM795" i="2"/>
  <c r="AM794" i="2"/>
  <c r="AM793" i="2"/>
  <c r="AM792" i="2"/>
  <c r="AM791" i="2"/>
  <c r="AM790" i="2"/>
  <c r="AM789" i="2"/>
  <c r="AM788" i="2"/>
  <c r="AM787" i="2"/>
  <c r="AM786" i="2"/>
  <c r="AM785" i="2"/>
  <c r="AM784" i="2"/>
  <c r="AM783" i="2"/>
  <c r="AM782" i="2"/>
  <c r="AM781" i="2"/>
  <c r="AM780" i="2"/>
  <c r="AM779" i="2"/>
  <c r="AM778" i="2"/>
  <c r="AM777" i="2"/>
  <c r="AM776" i="2"/>
  <c r="AM775" i="2"/>
  <c r="AM774" i="2"/>
  <c r="AM773" i="2"/>
  <c r="AM772" i="2"/>
  <c r="AM771" i="2"/>
  <c r="AM770" i="2"/>
  <c r="AM769" i="2"/>
  <c r="AM768" i="2"/>
  <c r="AM767" i="2"/>
  <c r="AM766" i="2"/>
  <c r="AM765" i="2"/>
  <c r="AM764" i="2"/>
  <c r="AM763" i="2"/>
  <c r="AM762" i="2"/>
  <c r="AM761" i="2"/>
  <c r="AM760" i="2"/>
  <c r="AM759" i="2"/>
  <c r="AM758" i="2"/>
  <c r="AM757" i="2"/>
  <c r="AM756" i="2"/>
  <c r="AM755" i="2"/>
  <c r="AM754" i="2"/>
  <c r="AM753" i="2"/>
  <c r="AM752" i="2"/>
  <c r="AM751" i="2"/>
  <c r="AM750" i="2"/>
  <c r="AM749" i="2"/>
  <c r="AM748" i="2"/>
  <c r="AM747" i="2"/>
  <c r="AM746" i="2"/>
  <c r="AM745" i="2"/>
  <c r="AM744" i="2"/>
  <c r="AM743" i="2"/>
  <c r="AM742" i="2"/>
  <c r="AM741" i="2"/>
  <c r="AM740" i="2"/>
  <c r="AM739" i="2"/>
  <c r="AM738" i="2"/>
  <c r="AM737" i="2"/>
  <c r="AM736" i="2"/>
  <c r="AM735" i="2"/>
  <c r="AM734" i="2"/>
  <c r="AM733" i="2"/>
  <c r="AM732" i="2"/>
  <c r="AM731" i="2"/>
  <c r="AM730" i="2"/>
  <c r="AM729" i="2"/>
  <c r="AM728" i="2"/>
  <c r="AM727" i="2"/>
  <c r="AM726" i="2"/>
  <c r="AM725" i="2"/>
  <c r="AM724" i="2"/>
  <c r="AM723" i="2"/>
  <c r="AM722" i="2"/>
  <c r="AM721" i="2"/>
  <c r="AM720" i="2"/>
  <c r="AM719" i="2"/>
  <c r="AM718" i="2"/>
  <c r="AM717" i="2"/>
  <c r="AM716" i="2"/>
  <c r="AM715" i="2"/>
  <c r="AM714" i="2"/>
  <c r="AM713" i="2"/>
  <c r="AM712" i="2"/>
  <c r="AM711" i="2"/>
  <c r="AM710" i="2"/>
  <c r="AM709" i="2"/>
  <c r="AM708" i="2"/>
  <c r="AM707" i="2"/>
  <c r="AM706" i="2"/>
  <c r="AM705" i="2"/>
  <c r="AM704" i="2"/>
  <c r="AM703" i="2"/>
  <c r="AM702" i="2"/>
  <c r="AM701" i="2"/>
  <c r="AM700" i="2"/>
  <c r="AM699" i="2"/>
  <c r="AM698" i="2"/>
  <c r="AM697" i="2"/>
  <c r="AM696" i="2"/>
  <c r="AM695" i="2"/>
  <c r="AM694" i="2"/>
  <c r="AM693" i="2"/>
  <c r="AM692" i="2"/>
  <c r="AM691" i="2"/>
  <c r="AM690" i="2"/>
  <c r="AM689" i="2"/>
  <c r="AM688" i="2"/>
  <c r="AM687" i="2"/>
  <c r="AM686" i="2"/>
  <c r="AM685" i="2"/>
  <c r="AM684" i="2"/>
  <c r="AM683" i="2"/>
  <c r="AM682" i="2"/>
  <c r="AM681" i="2"/>
  <c r="AM680" i="2"/>
  <c r="AM679" i="2"/>
  <c r="AM678" i="2"/>
  <c r="AM677" i="2"/>
  <c r="AM676" i="2"/>
  <c r="AM675" i="2"/>
  <c r="AM674" i="2"/>
  <c r="AM673" i="2"/>
  <c r="AM672" i="2"/>
  <c r="AM671" i="2"/>
  <c r="AM670" i="2"/>
  <c r="AM669" i="2"/>
  <c r="AM668" i="2"/>
  <c r="AM667" i="2"/>
  <c r="AM666" i="2"/>
  <c r="AM665" i="2"/>
  <c r="AM664" i="2"/>
  <c r="AM663" i="2"/>
  <c r="AM662" i="2"/>
  <c r="AM661" i="2"/>
  <c r="AM660" i="2"/>
  <c r="AM659" i="2"/>
  <c r="AM658" i="2"/>
  <c r="AM657" i="2"/>
  <c r="AM656" i="2"/>
  <c r="AM655" i="2"/>
  <c r="AM654" i="2"/>
  <c r="AM653" i="2"/>
  <c r="AM652" i="2"/>
  <c r="AM651" i="2"/>
  <c r="AM650" i="2"/>
  <c r="AM649" i="2"/>
  <c r="AM648" i="2"/>
  <c r="AM647" i="2"/>
  <c r="AM646" i="2"/>
  <c r="AM645" i="2"/>
  <c r="AM644" i="2"/>
  <c r="AM643" i="2"/>
  <c r="AM642" i="2"/>
  <c r="AM641" i="2"/>
  <c r="AM640" i="2"/>
  <c r="AM639" i="2"/>
  <c r="AM638" i="2"/>
  <c r="AM637" i="2"/>
  <c r="AM636" i="2"/>
  <c r="AM635" i="2"/>
  <c r="AM634" i="2"/>
  <c r="AM633" i="2"/>
  <c r="AM632" i="2"/>
  <c r="AM631" i="2"/>
  <c r="AM630" i="2"/>
  <c r="AM629" i="2"/>
  <c r="AM628" i="2"/>
  <c r="AM627" i="2"/>
  <c r="AM626" i="2"/>
  <c r="AM625" i="2"/>
  <c r="AM624" i="2"/>
  <c r="AM623" i="2"/>
  <c r="AM622" i="2"/>
  <c r="AM621" i="2"/>
  <c r="AM620" i="2"/>
  <c r="AM619" i="2"/>
  <c r="AM618" i="2"/>
  <c r="AM617" i="2"/>
  <c r="AM616" i="2"/>
  <c r="AM615" i="2"/>
  <c r="AM614" i="2"/>
  <c r="AM613" i="2"/>
  <c r="AM612" i="2"/>
  <c r="AM611" i="2"/>
  <c r="AM610" i="2"/>
  <c r="AM609" i="2"/>
  <c r="AM608" i="2"/>
  <c r="AM607" i="2"/>
  <c r="AM606" i="2"/>
  <c r="AM605" i="2"/>
  <c r="AM604" i="2"/>
  <c r="AM603" i="2"/>
  <c r="AM602" i="2"/>
  <c r="AM601" i="2"/>
  <c r="AM600" i="2"/>
  <c r="AM599" i="2"/>
  <c r="AM598" i="2"/>
  <c r="AM597" i="2"/>
  <c r="AM596" i="2"/>
  <c r="AM595" i="2"/>
  <c r="AM594" i="2"/>
  <c r="AM593" i="2"/>
  <c r="AM592" i="2"/>
  <c r="AM591" i="2"/>
  <c r="AM590" i="2"/>
  <c r="AM589" i="2"/>
  <c r="AM588" i="2"/>
  <c r="AM587" i="2"/>
  <c r="AM586" i="2"/>
  <c r="AM585" i="2"/>
  <c r="AM584" i="2"/>
  <c r="AM583" i="2"/>
  <c r="AM582" i="2"/>
  <c r="AM581" i="2"/>
  <c r="AM580" i="2"/>
  <c r="AM579" i="2"/>
  <c r="AM578" i="2"/>
  <c r="AM577" i="2"/>
  <c r="AM576" i="2"/>
  <c r="AM575" i="2"/>
  <c r="AM574" i="2"/>
  <c r="AM573" i="2"/>
  <c r="AM572" i="2"/>
  <c r="AM571" i="2"/>
  <c r="AM570" i="2"/>
  <c r="AM569" i="2"/>
  <c r="AM568" i="2"/>
  <c r="AM567" i="2"/>
  <c r="AM566" i="2"/>
  <c r="AM565" i="2"/>
  <c r="AM564" i="2"/>
  <c r="AM563" i="2"/>
  <c r="AM562" i="2"/>
  <c r="AM561" i="2"/>
  <c r="AM560" i="2"/>
  <c r="AM559" i="2"/>
  <c r="AM558" i="2"/>
  <c r="AM557" i="2"/>
  <c r="AM556" i="2"/>
  <c r="AM555" i="2"/>
  <c r="AM554" i="2"/>
  <c r="AM553" i="2"/>
  <c r="AM552" i="2"/>
  <c r="AM551" i="2"/>
  <c r="AM550" i="2"/>
  <c r="AM549" i="2"/>
  <c r="AM548" i="2"/>
  <c r="AM547" i="2"/>
  <c r="AM546" i="2"/>
  <c r="AM545" i="2"/>
  <c r="AM544" i="2"/>
  <c r="AM543" i="2"/>
  <c r="AM542" i="2"/>
  <c r="AM541" i="2"/>
  <c r="AM540" i="2"/>
  <c r="AM539" i="2"/>
  <c r="AM538" i="2"/>
  <c r="AM537" i="2"/>
  <c r="AM536" i="2"/>
  <c r="AM535" i="2"/>
  <c r="AM534" i="2"/>
  <c r="AM533" i="2"/>
  <c r="AM532" i="2"/>
  <c r="AM530" i="2"/>
  <c r="AM529" i="2"/>
  <c r="AM528" i="2"/>
  <c r="AM527" i="2"/>
  <c r="AM526" i="2"/>
  <c r="AM525" i="2"/>
  <c r="AM524" i="2"/>
  <c r="AM523" i="2"/>
  <c r="AM522" i="2"/>
  <c r="AM521" i="2"/>
  <c r="AM520" i="2"/>
  <c r="AM519" i="2"/>
  <c r="AM518" i="2"/>
  <c r="AM517" i="2"/>
  <c r="AM516" i="2"/>
  <c r="AM515" i="2"/>
  <c r="AM514" i="2"/>
  <c r="AM513" i="2"/>
  <c r="AM512" i="2"/>
  <c r="AM511" i="2"/>
  <c r="AM510" i="2"/>
  <c r="AM509" i="2"/>
  <c r="AM508" i="2"/>
  <c r="AM507" i="2"/>
  <c r="AM506" i="2"/>
  <c r="AM505" i="2"/>
  <c r="AM504" i="2"/>
  <c r="AM503" i="2"/>
  <c r="AM502" i="2"/>
  <c r="AM501" i="2"/>
  <c r="AM500" i="2"/>
  <c r="AM499" i="2"/>
  <c r="AM498" i="2"/>
  <c r="AM497" i="2"/>
  <c r="AM496" i="2"/>
  <c r="AM495" i="2"/>
  <c r="AM494" i="2"/>
  <c r="AM493" i="2"/>
  <c r="AM492" i="2"/>
  <c r="AM491" i="2"/>
  <c r="AM490" i="2"/>
  <c r="AM489" i="2"/>
  <c r="AM488" i="2"/>
  <c r="AM487" i="2"/>
  <c r="AM486" i="2"/>
  <c r="AM485" i="2"/>
  <c r="AM484" i="2"/>
  <c r="AM483" i="2"/>
  <c r="AM482" i="2"/>
  <c r="AM481" i="2"/>
  <c r="AM480" i="2"/>
  <c r="AM479" i="2"/>
  <c r="AM478" i="2"/>
  <c r="AM477" i="2"/>
  <c r="AM476" i="2"/>
  <c r="AM475" i="2"/>
  <c r="AM474" i="2"/>
  <c r="AM473" i="2"/>
  <c r="AM472" i="2"/>
  <c r="AM471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1" i="2"/>
  <c r="AM450" i="2"/>
  <c r="AM449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30" i="2"/>
  <c r="AM429" i="2"/>
  <c r="AM428" i="2"/>
  <c r="AM427" i="2"/>
  <c r="AM426" i="2"/>
  <c r="AM425" i="2"/>
  <c r="AM424" i="2"/>
  <c r="AM423" i="2"/>
  <c r="AM422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9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8" i="2"/>
  <c r="AM357" i="2"/>
  <c r="AM356" i="2"/>
  <c r="AM355" i="2"/>
  <c r="AM354" i="2"/>
  <c r="AM353" i="2"/>
  <c r="AM352" i="2"/>
  <c r="AM351" i="2"/>
  <c r="AM350" i="2"/>
  <c r="AM349" i="2"/>
  <c r="AM348" i="2"/>
  <c r="AM347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7" i="2"/>
  <c r="AM306" i="2"/>
  <c r="AM305" i="2"/>
  <c r="AM304" i="2"/>
  <c r="AM303" i="2"/>
  <c r="AM302" i="2"/>
  <c r="AM301" i="2"/>
  <c r="AM300" i="2"/>
  <c r="AM299" i="2"/>
  <c r="AM298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4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9" i="2"/>
  <c r="AM268" i="2"/>
  <c r="AM267" i="2"/>
  <c r="AM266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1" i="2"/>
  <c r="AM250" i="2"/>
  <c r="AM249" i="2"/>
  <c r="AM248" i="2"/>
  <c r="AM247" i="2"/>
  <c r="AM246" i="2"/>
  <c r="AM245" i="2"/>
  <c r="AM244" i="2"/>
  <c r="AM243" i="2"/>
  <c r="AM242" i="2"/>
  <c r="AM241" i="2"/>
  <c r="AM240" i="2"/>
  <c r="AM239" i="2"/>
  <c r="AM238" i="2"/>
  <c r="AM237" i="2"/>
  <c r="AM236" i="2"/>
  <c r="AM235" i="2"/>
  <c r="AM234" i="2"/>
  <c r="AM233" i="2"/>
  <c r="AM232" i="2"/>
  <c r="AM231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/>
  <c r="AM154" i="2"/>
  <c r="AM153" i="2"/>
  <c r="AM152" i="2"/>
  <c r="AM151" i="2"/>
  <c r="AM150" i="2"/>
  <c r="AM149" i="2"/>
  <c r="AM148" i="2"/>
  <c r="A147" i="2"/>
  <c r="E150" i="1" s="1"/>
  <c r="A146" i="2"/>
  <c r="E149" i="1" s="1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N3" i="2"/>
  <c r="A3" i="2"/>
  <c r="E148" i="1" l="1"/>
  <c r="E8" i="1"/>
  <c r="E16" i="1"/>
  <c r="E24" i="1"/>
  <c r="E32" i="1"/>
  <c r="E40" i="1"/>
  <c r="E48" i="1"/>
  <c r="E56" i="1"/>
  <c r="E64" i="1"/>
  <c r="E72" i="1"/>
  <c r="E84" i="1"/>
  <c r="E12" i="1"/>
  <c r="E20" i="1"/>
  <c r="E28" i="1"/>
  <c r="E36" i="1"/>
  <c r="E44" i="1"/>
  <c r="E52" i="1"/>
  <c r="E60" i="1"/>
  <c r="E68" i="1"/>
  <c r="E76" i="1"/>
  <c r="E80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6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D131" i="1"/>
  <c r="X109" i="1"/>
  <c r="AA6" i="1"/>
  <c r="Z6" i="1"/>
  <c r="X6" i="1"/>
  <c r="AA9" i="1"/>
  <c r="X9" i="1"/>
  <c r="Z9" i="1"/>
  <c r="AA13" i="1"/>
  <c r="X13" i="1"/>
  <c r="Z13" i="1"/>
  <c r="AA17" i="1"/>
  <c r="X17" i="1"/>
  <c r="Z17" i="1"/>
  <c r="AA21" i="1"/>
  <c r="X21" i="1"/>
  <c r="Z21" i="1"/>
  <c r="AA25" i="1"/>
  <c r="Z25" i="1"/>
  <c r="X25" i="1"/>
  <c r="AA29" i="1"/>
  <c r="X29" i="1"/>
  <c r="Z29" i="1"/>
  <c r="AA33" i="1"/>
  <c r="X33" i="1"/>
  <c r="Z33" i="1"/>
  <c r="AA37" i="1"/>
  <c r="Z37" i="1"/>
  <c r="X37" i="1"/>
  <c r="AA41" i="1"/>
  <c r="Z41" i="1"/>
  <c r="X41" i="1"/>
  <c r="AA49" i="1"/>
  <c r="Z49" i="1"/>
  <c r="X49" i="1"/>
  <c r="AA53" i="1"/>
  <c r="Z53" i="1"/>
  <c r="X53" i="1"/>
  <c r="AA57" i="1"/>
  <c r="Z57" i="1"/>
  <c r="X57" i="1"/>
  <c r="AA61" i="1"/>
  <c r="Z61" i="1"/>
  <c r="X61" i="1"/>
  <c r="AA65" i="1"/>
  <c r="Z65" i="1"/>
  <c r="X65" i="1"/>
  <c r="AA69" i="1"/>
  <c r="Z69" i="1"/>
  <c r="X69" i="1"/>
  <c r="AA73" i="1"/>
  <c r="Z73" i="1"/>
  <c r="X73" i="1"/>
  <c r="AA77" i="1"/>
  <c r="Z77" i="1"/>
  <c r="X77" i="1"/>
  <c r="AA81" i="1"/>
  <c r="Z81" i="1"/>
  <c r="X81" i="1"/>
  <c r="AA85" i="1"/>
  <c r="Z85" i="1"/>
  <c r="X85" i="1"/>
  <c r="AA89" i="1"/>
  <c r="Z89" i="1"/>
  <c r="X89" i="1"/>
  <c r="AA93" i="1"/>
  <c r="Z93" i="1"/>
  <c r="X93" i="1"/>
  <c r="AA97" i="1"/>
  <c r="Z97" i="1"/>
  <c r="X97" i="1"/>
  <c r="AA101" i="1"/>
  <c r="Z101" i="1"/>
  <c r="X101" i="1"/>
  <c r="AA109" i="1"/>
  <c r="Z109" i="1"/>
  <c r="AA113" i="1"/>
  <c r="Z113" i="1"/>
  <c r="X113" i="1"/>
  <c r="AA117" i="1"/>
  <c r="Z117" i="1"/>
  <c r="X117" i="1"/>
  <c r="AA121" i="1"/>
  <c r="Z121" i="1"/>
  <c r="X121" i="1"/>
  <c r="AA125" i="1"/>
  <c r="Z125" i="1"/>
  <c r="X125" i="1"/>
  <c r="AA129" i="1"/>
  <c r="Z129" i="1"/>
  <c r="X129" i="1"/>
  <c r="AA133" i="1"/>
  <c r="Z133" i="1"/>
  <c r="X133" i="1"/>
  <c r="AA137" i="1"/>
  <c r="Z137" i="1"/>
  <c r="X137" i="1"/>
  <c r="AA141" i="1"/>
  <c r="Z141" i="1"/>
  <c r="X141" i="1"/>
  <c r="AA145" i="1"/>
  <c r="Z145" i="1"/>
  <c r="X145" i="1"/>
  <c r="AA149" i="1"/>
  <c r="Z149" i="1"/>
  <c r="X149" i="1"/>
  <c r="AA10" i="1"/>
  <c r="X10" i="1"/>
  <c r="Z10" i="1"/>
  <c r="AA14" i="1"/>
  <c r="Z14" i="1"/>
  <c r="X14" i="1"/>
  <c r="AA18" i="1"/>
  <c r="Z18" i="1"/>
  <c r="X18" i="1"/>
  <c r="AA22" i="1"/>
  <c r="Z22" i="1"/>
  <c r="X22" i="1"/>
  <c r="AA26" i="1"/>
  <c r="Z26" i="1"/>
  <c r="X26" i="1"/>
  <c r="AA30" i="1"/>
  <c r="Z30" i="1"/>
  <c r="X30" i="1"/>
  <c r="AA34" i="1"/>
  <c r="Z34" i="1"/>
  <c r="X34" i="1"/>
  <c r="AA38" i="1"/>
  <c r="Z38" i="1"/>
  <c r="X38" i="1"/>
  <c r="AA50" i="1"/>
  <c r="Z50" i="1"/>
  <c r="X50" i="1"/>
  <c r="AA54" i="1"/>
  <c r="Z54" i="1"/>
  <c r="X54" i="1"/>
  <c r="AA58" i="1"/>
  <c r="Z58" i="1"/>
  <c r="X58" i="1"/>
  <c r="AA62" i="1"/>
  <c r="Z62" i="1"/>
  <c r="X62" i="1"/>
  <c r="AA66" i="1"/>
  <c r="Z66" i="1"/>
  <c r="X66" i="1"/>
  <c r="AA70" i="1"/>
  <c r="Z70" i="1"/>
  <c r="X70" i="1"/>
  <c r="AA74" i="1"/>
  <c r="Z74" i="1"/>
  <c r="X74" i="1"/>
  <c r="AA78" i="1"/>
  <c r="Z78" i="1"/>
  <c r="X78" i="1"/>
  <c r="AA82" i="1"/>
  <c r="Z82" i="1"/>
  <c r="X82" i="1"/>
  <c r="AA86" i="1"/>
  <c r="AA90" i="1"/>
  <c r="Z90" i="1"/>
  <c r="X90" i="1"/>
  <c r="AA94" i="1"/>
  <c r="Z94" i="1"/>
  <c r="X94" i="1"/>
  <c r="AA98" i="1"/>
  <c r="AA102" i="1"/>
  <c r="Z102" i="1"/>
  <c r="X102" i="1"/>
  <c r="AA110" i="1"/>
  <c r="Z110" i="1"/>
  <c r="X110" i="1"/>
  <c r="AA114" i="1"/>
  <c r="Z114" i="1"/>
  <c r="X114" i="1"/>
  <c r="AA118" i="1"/>
  <c r="Z118" i="1"/>
  <c r="X118" i="1"/>
  <c r="AA122" i="1"/>
  <c r="Z122" i="1"/>
  <c r="X122" i="1"/>
  <c r="AA126" i="1"/>
  <c r="Z126" i="1"/>
  <c r="X126" i="1"/>
  <c r="AA130" i="1"/>
  <c r="Z130" i="1"/>
  <c r="X130" i="1"/>
  <c r="AA134" i="1"/>
  <c r="Z134" i="1"/>
  <c r="X134" i="1"/>
  <c r="AA138" i="1"/>
  <c r="Z138" i="1"/>
  <c r="X138" i="1"/>
  <c r="AA142" i="1"/>
  <c r="Z142" i="1"/>
  <c r="X142" i="1"/>
  <c r="AA146" i="1"/>
  <c r="Z146" i="1"/>
  <c r="X146" i="1"/>
  <c r="AA150" i="1"/>
  <c r="Z150" i="1"/>
  <c r="X150" i="1"/>
  <c r="AA16" i="1"/>
  <c r="Z16" i="1"/>
  <c r="X16" i="1"/>
  <c r="AA24" i="1"/>
  <c r="Z24" i="1"/>
  <c r="X24" i="1"/>
  <c r="AA32" i="1"/>
  <c r="Z32" i="1"/>
  <c r="X32" i="1"/>
  <c r="AA40" i="1"/>
  <c r="Z40" i="1"/>
  <c r="X40" i="1"/>
  <c r="AA48" i="1"/>
  <c r="Z48" i="1"/>
  <c r="X48" i="1"/>
  <c r="AA56" i="1"/>
  <c r="Z56" i="1"/>
  <c r="X56" i="1"/>
  <c r="AA64" i="1"/>
  <c r="Z64" i="1"/>
  <c r="X64" i="1"/>
  <c r="AA72" i="1"/>
  <c r="Z72" i="1"/>
  <c r="X72" i="1"/>
  <c r="AA80" i="1"/>
  <c r="Z80" i="1"/>
  <c r="X80" i="1"/>
  <c r="AA84" i="1"/>
  <c r="X84" i="1"/>
  <c r="Z84" i="1"/>
  <c r="AA92" i="1"/>
  <c r="X92" i="1"/>
  <c r="Z92" i="1"/>
  <c r="AA100" i="1"/>
  <c r="X100" i="1"/>
  <c r="Z100" i="1"/>
  <c r="AA108" i="1"/>
  <c r="Z108" i="1"/>
  <c r="X108" i="1"/>
  <c r="AA116" i="1"/>
  <c r="Z116" i="1"/>
  <c r="X116" i="1"/>
  <c r="AA124" i="1"/>
  <c r="Z124" i="1"/>
  <c r="X124" i="1"/>
  <c r="AA132" i="1"/>
  <c r="Z132" i="1"/>
  <c r="X132" i="1"/>
  <c r="AA140" i="1"/>
  <c r="Z140" i="1"/>
  <c r="X140" i="1"/>
  <c r="AA148" i="1"/>
  <c r="Z148" i="1"/>
  <c r="X148" i="1"/>
  <c r="AA7" i="1"/>
  <c r="Z7" i="1"/>
  <c r="X7" i="1"/>
  <c r="AA11" i="1"/>
  <c r="Z11" i="1"/>
  <c r="X11" i="1"/>
  <c r="AA15" i="1"/>
  <c r="Z15" i="1"/>
  <c r="X15" i="1"/>
  <c r="AA19" i="1"/>
  <c r="Z19" i="1"/>
  <c r="X19" i="1"/>
  <c r="AA23" i="1"/>
  <c r="Z23" i="1"/>
  <c r="X23" i="1"/>
  <c r="AA27" i="1"/>
  <c r="X27" i="1"/>
  <c r="Z27" i="1"/>
  <c r="AA31" i="1"/>
  <c r="Z31" i="1"/>
  <c r="X31" i="1"/>
  <c r="AA35" i="1"/>
  <c r="Z35" i="1"/>
  <c r="X35" i="1"/>
  <c r="AA39" i="1"/>
  <c r="Z39" i="1"/>
  <c r="X39" i="1"/>
  <c r="AA51" i="1"/>
  <c r="Z51" i="1"/>
  <c r="X51" i="1"/>
  <c r="AA55" i="1"/>
  <c r="X55" i="1"/>
  <c r="Z55" i="1"/>
  <c r="AA59" i="1"/>
  <c r="Z59" i="1"/>
  <c r="X59" i="1"/>
  <c r="AA63" i="1"/>
  <c r="Z63" i="1"/>
  <c r="X63" i="1"/>
  <c r="AA67" i="1"/>
  <c r="X67" i="1"/>
  <c r="Z67" i="1"/>
  <c r="AA71" i="1"/>
  <c r="Z71" i="1"/>
  <c r="X71" i="1"/>
  <c r="AA75" i="1"/>
  <c r="Z75" i="1"/>
  <c r="X75" i="1"/>
  <c r="AA79" i="1"/>
  <c r="X79" i="1"/>
  <c r="Z79" i="1"/>
  <c r="AA83" i="1"/>
  <c r="Z83" i="1"/>
  <c r="X83" i="1"/>
  <c r="AA87" i="1"/>
  <c r="AA91" i="1"/>
  <c r="X91" i="1"/>
  <c r="Z91" i="1"/>
  <c r="AA95" i="1"/>
  <c r="Z95" i="1"/>
  <c r="X95" i="1"/>
  <c r="AA99" i="1"/>
  <c r="Z99" i="1"/>
  <c r="X99" i="1"/>
  <c r="AA103" i="1"/>
  <c r="X103" i="1"/>
  <c r="Z103" i="1"/>
  <c r="AA107" i="1"/>
  <c r="Z107" i="1"/>
  <c r="X107" i="1"/>
  <c r="AA111" i="1"/>
  <c r="Z111" i="1"/>
  <c r="X111" i="1"/>
  <c r="AA115" i="1"/>
  <c r="X115" i="1"/>
  <c r="Z115" i="1"/>
  <c r="AA119" i="1"/>
  <c r="Z119" i="1"/>
  <c r="X119" i="1"/>
  <c r="AA123" i="1"/>
  <c r="Z123" i="1"/>
  <c r="X123" i="1"/>
  <c r="AA127" i="1"/>
  <c r="Z127" i="1"/>
  <c r="X127" i="1"/>
  <c r="AA131" i="1"/>
  <c r="Z131" i="1"/>
  <c r="X131" i="1"/>
  <c r="AA135" i="1"/>
  <c r="Z135" i="1"/>
  <c r="X135" i="1"/>
  <c r="AA139" i="1"/>
  <c r="Z139" i="1"/>
  <c r="X139" i="1"/>
  <c r="AA143" i="1"/>
  <c r="Z143" i="1"/>
  <c r="X143" i="1"/>
  <c r="AA147" i="1"/>
  <c r="X147" i="1"/>
  <c r="Z147" i="1"/>
  <c r="AA12" i="1"/>
  <c r="Z12" i="1"/>
  <c r="X12" i="1"/>
  <c r="AA20" i="1"/>
  <c r="Z20" i="1"/>
  <c r="X20" i="1"/>
  <c r="AA28" i="1"/>
  <c r="Z28" i="1"/>
  <c r="X28" i="1"/>
  <c r="AA36" i="1"/>
  <c r="Z36" i="1"/>
  <c r="X36" i="1"/>
  <c r="AA52" i="1"/>
  <c r="X52" i="1"/>
  <c r="Z52" i="1"/>
  <c r="AA60" i="1"/>
  <c r="X60" i="1"/>
  <c r="Z60" i="1"/>
  <c r="AA68" i="1"/>
  <c r="X68" i="1"/>
  <c r="Z68" i="1"/>
  <c r="AA76" i="1"/>
  <c r="X76" i="1"/>
  <c r="Z76" i="1"/>
  <c r="AA88" i="1"/>
  <c r="Z88" i="1"/>
  <c r="X88" i="1"/>
  <c r="AA96" i="1"/>
  <c r="Z96" i="1"/>
  <c r="X96" i="1"/>
  <c r="AA104" i="1"/>
  <c r="Z104" i="1"/>
  <c r="X104" i="1"/>
  <c r="AA112" i="1"/>
  <c r="Z112" i="1"/>
  <c r="X112" i="1"/>
  <c r="AA120" i="1"/>
  <c r="AA128" i="1"/>
  <c r="Z128" i="1"/>
  <c r="X128" i="1"/>
  <c r="AA136" i="1"/>
  <c r="Z136" i="1"/>
  <c r="X136" i="1"/>
  <c r="AA144" i="1"/>
  <c r="Z144" i="1"/>
  <c r="X144" i="1"/>
  <c r="Y6" i="1"/>
  <c r="D6" i="1"/>
  <c r="B6" i="1"/>
  <c r="Y9" i="1"/>
  <c r="B9" i="1"/>
  <c r="Y13" i="1"/>
  <c r="B13" i="1"/>
  <c r="Y17" i="1"/>
  <c r="B17" i="1"/>
  <c r="Y21" i="1"/>
  <c r="B21" i="1"/>
  <c r="Y25" i="1"/>
  <c r="B25" i="1"/>
  <c r="Y29" i="1"/>
  <c r="B29" i="1"/>
  <c r="Y33" i="1"/>
  <c r="B33" i="1"/>
  <c r="Y37" i="1"/>
  <c r="B37" i="1"/>
  <c r="Y41" i="1"/>
  <c r="B41" i="1"/>
  <c r="Y49" i="1"/>
  <c r="B49" i="1"/>
  <c r="Y53" i="1"/>
  <c r="B53" i="1"/>
  <c r="Y57" i="1"/>
  <c r="B57" i="1"/>
  <c r="Y61" i="1"/>
  <c r="B61" i="1"/>
  <c r="Y65" i="1"/>
  <c r="B65" i="1"/>
  <c r="Y69" i="1"/>
  <c r="B69" i="1"/>
  <c r="Y73" i="1"/>
  <c r="B73" i="1"/>
  <c r="Y77" i="1"/>
  <c r="B77" i="1"/>
  <c r="Y81" i="1"/>
  <c r="B81" i="1"/>
  <c r="Y85" i="1"/>
  <c r="B85" i="1"/>
  <c r="Y89" i="1"/>
  <c r="B89" i="1"/>
  <c r="Y93" i="1"/>
  <c r="B93" i="1"/>
  <c r="Y97" i="1"/>
  <c r="B97" i="1"/>
  <c r="Y101" i="1"/>
  <c r="B101" i="1"/>
  <c r="Y109" i="1"/>
  <c r="B109" i="1"/>
  <c r="Y113" i="1"/>
  <c r="B113" i="1"/>
  <c r="Y117" i="1"/>
  <c r="B117" i="1"/>
  <c r="Y121" i="1"/>
  <c r="B121" i="1"/>
  <c r="Y125" i="1"/>
  <c r="B125" i="1"/>
  <c r="Y129" i="1"/>
  <c r="B129" i="1"/>
  <c r="Y133" i="1"/>
  <c r="B133" i="1"/>
  <c r="Y137" i="1"/>
  <c r="B137" i="1"/>
  <c r="Y141" i="1"/>
  <c r="B141" i="1"/>
  <c r="Y145" i="1"/>
  <c r="B145" i="1"/>
  <c r="Y149" i="1"/>
  <c r="B149" i="1"/>
  <c r="Y12" i="1"/>
  <c r="B12" i="1"/>
  <c r="Y16" i="1"/>
  <c r="B16" i="1"/>
  <c r="Y20" i="1"/>
  <c r="B20" i="1"/>
  <c r="Y24" i="1"/>
  <c r="B24" i="1"/>
  <c r="Y28" i="1"/>
  <c r="B28" i="1"/>
  <c r="Y32" i="1"/>
  <c r="B32" i="1"/>
  <c r="Y36" i="1"/>
  <c r="B36" i="1"/>
  <c r="Y40" i="1"/>
  <c r="B40" i="1"/>
  <c r="Y48" i="1"/>
  <c r="B48" i="1"/>
  <c r="Y52" i="1"/>
  <c r="B52" i="1"/>
  <c r="Y56" i="1"/>
  <c r="B56" i="1"/>
  <c r="Y60" i="1"/>
  <c r="B60" i="1"/>
  <c r="Y64" i="1"/>
  <c r="B64" i="1"/>
  <c r="Y68" i="1"/>
  <c r="B68" i="1"/>
  <c r="Y72" i="1"/>
  <c r="B72" i="1"/>
  <c r="Y76" i="1"/>
  <c r="B76" i="1"/>
  <c r="Y80" i="1"/>
  <c r="B80" i="1"/>
  <c r="Y84" i="1"/>
  <c r="B84" i="1"/>
  <c r="Y88" i="1"/>
  <c r="B88" i="1"/>
  <c r="Y92" i="1"/>
  <c r="B92" i="1"/>
  <c r="Y96" i="1"/>
  <c r="B96" i="1"/>
  <c r="Y100" i="1"/>
  <c r="B100" i="1"/>
  <c r="Y104" i="1"/>
  <c r="B104" i="1"/>
  <c r="Y108" i="1"/>
  <c r="B108" i="1"/>
  <c r="Y112" i="1"/>
  <c r="B112" i="1"/>
  <c r="Y116" i="1"/>
  <c r="B116" i="1"/>
  <c r="Y124" i="1"/>
  <c r="B124" i="1"/>
  <c r="Y128" i="1"/>
  <c r="B128" i="1"/>
  <c r="Y132" i="1"/>
  <c r="B132" i="1"/>
  <c r="Y136" i="1"/>
  <c r="B136" i="1"/>
  <c r="Y140" i="1"/>
  <c r="B140" i="1"/>
  <c r="Y144" i="1"/>
  <c r="B144" i="1"/>
  <c r="Y148" i="1"/>
  <c r="B148" i="1"/>
  <c r="Y10" i="1"/>
  <c r="B10" i="1"/>
  <c r="Y14" i="1"/>
  <c r="B14" i="1"/>
  <c r="Y18" i="1"/>
  <c r="B18" i="1"/>
  <c r="Y22" i="1"/>
  <c r="B22" i="1"/>
  <c r="Y26" i="1"/>
  <c r="B26" i="1"/>
  <c r="Y30" i="1"/>
  <c r="B30" i="1"/>
  <c r="Y34" i="1"/>
  <c r="B34" i="1"/>
  <c r="Y38" i="1"/>
  <c r="B38" i="1"/>
  <c r="Y50" i="1"/>
  <c r="B50" i="1"/>
  <c r="Y54" i="1"/>
  <c r="B54" i="1"/>
  <c r="Y58" i="1"/>
  <c r="B58" i="1"/>
  <c r="Y62" i="1"/>
  <c r="B62" i="1"/>
  <c r="Y66" i="1"/>
  <c r="B66" i="1"/>
  <c r="Y70" i="1"/>
  <c r="B70" i="1"/>
  <c r="Y74" i="1"/>
  <c r="B74" i="1"/>
  <c r="Y78" i="1"/>
  <c r="B78" i="1"/>
  <c r="Y82" i="1"/>
  <c r="B82" i="1"/>
  <c r="Y90" i="1"/>
  <c r="B90" i="1"/>
  <c r="Y94" i="1"/>
  <c r="B94" i="1"/>
  <c r="Y102" i="1"/>
  <c r="B102" i="1"/>
  <c r="Y110" i="1"/>
  <c r="B110" i="1"/>
  <c r="Y114" i="1"/>
  <c r="B114" i="1"/>
  <c r="Y118" i="1"/>
  <c r="B118" i="1"/>
  <c r="Y122" i="1"/>
  <c r="B122" i="1"/>
  <c r="Y126" i="1"/>
  <c r="B126" i="1"/>
  <c r="Y130" i="1"/>
  <c r="B130" i="1"/>
  <c r="Y134" i="1"/>
  <c r="B134" i="1"/>
  <c r="Y138" i="1"/>
  <c r="B138" i="1"/>
  <c r="Y142" i="1"/>
  <c r="B142" i="1"/>
  <c r="Y146" i="1"/>
  <c r="B146" i="1"/>
  <c r="Y150" i="1"/>
  <c r="B150" i="1"/>
  <c r="Y7" i="1"/>
  <c r="B7" i="1"/>
  <c r="Y11" i="1"/>
  <c r="B11" i="1"/>
  <c r="Y15" i="1"/>
  <c r="B15" i="1"/>
  <c r="Y19" i="1"/>
  <c r="B19" i="1"/>
  <c r="Y23" i="1"/>
  <c r="B23" i="1"/>
  <c r="Y27" i="1"/>
  <c r="B27" i="1"/>
  <c r="Y31" i="1"/>
  <c r="B31" i="1"/>
  <c r="Y35" i="1"/>
  <c r="B35" i="1"/>
  <c r="Y39" i="1"/>
  <c r="B39" i="1"/>
  <c r="Y51" i="1"/>
  <c r="B51" i="1"/>
  <c r="Y55" i="1"/>
  <c r="B55" i="1"/>
  <c r="Y59" i="1"/>
  <c r="B59" i="1"/>
  <c r="Y63" i="1"/>
  <c r="B63" i="1"/>
  <c r="Y67" i="1"/>
  <c r="B67" i="1"/>
  <c r="Y71" i="1"/>
  <c r="B71" i="1"/>
  <c r="Y75" i="1"/>
  <c r="B75" i="1"/>
  <c r="Y79" i="1"/>
  <c r="B79" i="1"/>
  <c r="Y83" i="1"/>
  <c r="B83" i="1"/>
  <c r="Y91" i="1"/>
  <c r="B91" i="1"/>
  <c r="Y95" i="1"/>
  <c r="B95" i="1"/>
  <c r="Y99" i="1"/>
  <c r="B99" i="1"/>
  <c r="Y103" i="1"/>
  <c r="B103" i="1"/>
  <c r="Y107" i="1"/>
  <c r="B107" i="1"/>
  <c r="Y111" i="1"/>
  <c r="B111" i="1"/>
  <c r="Y115" i="1"/>
  <c r="B115" i="1"/>
  <c r="Y119" i="1"/>
  <c r="B119" i="1"/>
  <c r="Y123" i="1"/>
  <c r="B123" i="1"/>
  <c r="Y127" i="1"/>
  <c r="B127" i="1"/>
  <c r="Y131" i="1"/>
  <c r="B131" i="1"/>
  <c r="Y135" i="1"/>
  <c r="B135" i="1"/>
  <c r="Y139" i="1"/>
  <c r="B139" i="1"/>
  <c r="Y143" i="1"/>
  <c r="B143" i="1"/>
  <c r="Y147" i="1"/>
  <c r="B147" i="1"/>
  <c r="F9" i="1"/>
  <c r="D9" i="1"/>
  <c r="F13" i="1"/>
  <c r="D13" i="1"/>
  <c r="F17" i="1"/>
  <c r="D17" i="1"/>
  <c r="F21" i="1"/>
  <c r="D21" i="1"/>
  <c r="F25" i="1"/>
  <c r="D25" i="1"/>
  <c r="F29" i="1"/>
  <c r="D29" i="1"/>
  <c r="F33" i="1"/>
  <c r="D33" i="1"/>
  <c r="F37" i="1"/>
  <c r="D37" i="1"/>
  <c r="F41" i="1"/>
  <c r="D41" i="1"/>
  <c r="F49" i="1"/>
  <c r="D49" i="1"/>
  <c r="F53" i="1"/>
  <c r="D53" i="1"/>
  <c r="F57" i="1"/>
  <c r="D57" i="1"/>
  <c r="F61" i="1"/>
  <c r="D61" i="1"/>
  <c r="F65" i="1"/>
  <c r="D65" i="1"/>
  <c r="F69" i="1"/>
  <c r="D69" i="1"/>
  <c r="F73" i="1"/>
  <c r="D73" i="1"/>
  <c r="F77" i="1"/>
  <c r="D77" i="1"/>
  <c r="F81" i="1"/>
  <c r="D81" i="1"/>
  <c r="F85" i="1"/>
  <c r="D85" i="1"/>
  <c r="F89" i="1"/>
  <c r="D89" i="1"/>
  <c r="F93" i="1"/>
  <c r="D93" i="1"/>
  <c r="F97" i="1"/>
  <c r="D97" i="1"/>
  <c r="F101" i="1"/>
  <c r="D101" i="1"/>
  <c r="F109" i="1"/>
  <c r="D109" i="1"/>
  <c r="F113" i="1"/>
  <c r="D113" i="1"/>
  <c r="F117" i="1"/>
  <c r="D117" i="1"/>
  <c r="F121" i="1"/>
  <c r="D121" i="1"/>
  <c r="F125" i="1"/>
  <c r="D125" i="1"/>
  <c r="F129" i="1"/>
  <c r="D129" i="1"/>
  <c r="F133" i="1"/>
  <c r="D133" i="1"/>
  <c r="F137" i="1"/>
  <c r="D137" i="1"/>
  <c r="F141" i="1"/>
  <c r="D141" i="1"/>
  <c r="F145" i="1"/>
  <c r="D145" i="1"/>
  <c r="F149" i="1"/>
  <c r="D149" i="1"/>
  <c r="F7" i="1"/>
  <c r="D7" i="1"/>
  <c r="F11" i="1"/>
  <c r="D11" i="1"/>
  <c r="F15" i="1"/>
  <c r="D15" i="1"/>
  <c r="F19" i="1"/>
  <c r="D19" i="1"/>
  <c r="F23" i="1"/>
  <c r="D23" i="1"/>
  <c r="F27" i="1"/>
  <c r="D27" i="1"/>
  <c r="F31" i="1"/>
  <c r="D31" i="1"/>
  <c r="F35" i="1"/>
  <c r="D35" i="1"/>
  <c r="F39" i="1"/>
  <c r="D39" i="1"/>
  <c r="F51" i="1"/>
  <c r="D51" i="1"/>
  <c r="F55" i="1"/>
  <c r="D55" i="1"/>
  <c r="F59" i="1"/>
  <c r="D59" i="1"/>
  <c r="F63" i="1"/>
  <c r="D63" i="1"/>
  <c r="F67" i="1"/>
  <c r="D67" i="1"/>
  <c r="F71" i="1"/>
  <c r="D71" i="1"/>
  <c r="F75" i="1"/>
  <c r="D75" i="1"/>
  <c r="F79" i="1"/>
  <c r="D79" i="1"/>
  <c r="F83" i="1"/>
  <c r="D83" i="1"/>
  <c r="F91" i="1"/>
  <c r="D91" i="1"/>
  <c r="F95" i="1"/>
  <c r="D95" i="1"/>
  <c r="F99" i="1"/>
  <c r="D99" i="1"/>
  <c r="F103" i="1"/>
  <c r="D103" i="1"/>
  <c r="F107" i="1"/>
  <c r="D107" i="1"/>
  <c r="F111" i="1"/>
  <c r="D111" i="1"/>
  <c r="F115" i="1"/>
  <c r="D115" i="1"/>
  <c r="F119" i="1"/>
  <c r="D119" i="1"/>
  <c r="F123" i="1"/>
  <c r="D123" i="1"/>
  <c r="F127" i="1"/>
  <c r="D127" i="1"/>
  <c r="F131" i="1"/>
  <c r="F135" i="1"/>
  <c r="D135" i="1"/>
  <c r="F139" i="1"/>
  <c r="D139" i="1"/>
  <c r="F143" i="1"/>
  <c r="D143" i="1"/>
  <c r="F147" i="1"/>
  <c r="D147" i="1"/>
  <c r="F12" i="1"/>
  <c r="D12" i="1"/>
  <c r="F16" i="1"/>
  <c r="D16" i="1"/>
  <c r="F20" i="1"/>
  <c r="D20" i="1"/>
  <c r="F24" i="1"/>
  <c r="D24" i="1"/>
  <c r="F28" i="1"/>
  <c r="D28" i="1"/>
  <c r="F32" i="1"/>
  <c r="D32" i="1"/>
  <c r="F36" i="1"/>
  <c r="D36" i="1"/>
  <c r="F40" i="1"/>
  <c r="D40" i="1"/>
  <c r="F48" i="1"/>
  <c r="D48" i="1"/>
  <c r="F52" i="1"/>
  <c r="D52" i="1"/>
  <c r="F56" i="1"/>
  <c r="D56" i="1"/>
  <c r="F60" i="1"/>
  <c r="D60" i="1"/>
  <c r="F64" i="1"/>
  <c r="D64" i="1"/>
  <c r="F68" i="1"/>
  <c r="D68" i="1"/>
  <c r="F72" i="1"/>
  <c r="D72" i="1"/>
  <c r="F76" i="1"/>
  <c r="D76" i="1"/>
  <c r="F80" i="1"/>
  <c r="D80" i="1"/>
  <c r="F84" i="1"/>
  <c r="D84" i="1"/>
  <c r="F88" i="1"/>
  <c r="D88" i="1"/>
  <c r="F92" i="1"/>
  <c r="D92" i="1"/>
  <c r="F96" i="1"/>
  <c r="D96" i="1"/>
  <c r="F100" i="1"/>
  <c r="D100" i="1"/>
  <c r="F104" i="1"/>
  <c r="D104" i="1"/>
  <c r="F108" i="1"/>
  <c r="D108" i="1"/>
  <c r="F112" i="1"/>
  <c r="D112" i="1"/>
  <c r="F116" i="1"/>
  <c r="D116" i="1"/>
  <c r="F124" i="1"/>
  <c r="D124" i="1"/>
  <c r="F128" i="1"/>
  <c r="D128" i="1"/>
  <c r="F132" i="1"/>
  <c r="D132" i="1"/>
  <c r="F136" i="1"/>
  <c r="D136" i="1"/>
  <c r="F140" i="1"/>
  <c r="D140" i="1"/>
  <c r="F144" i="1"/>
  <c r="D144" i="1"/>
  <c r="F148" i="1"/>
  <c r="D148" i="1"/>
  <c r="F10" i="1"/>
  <c r="D10" i="1"/>
  <c r="F14" i="1"/>
  <c r="D14" i="1"/>
  <c r="F18" i="1"/>
  <c r="D18" i="1"/>
  <c r="F22" i="1"/>
  <c r="D22" i="1"/>
  <c r="F26" i="1"/>
  <c r="D26" i="1"/>
  <c r="F30" i="1"/>
  <c r="D30" i="1"/>
  <c r="F34" i="1"/>
  <c r="D34" i="1"/>
  <c r="F38" i="1"/>
  <c r="D38" i="1"/>
  <c r="F50" i="1"/>
  <c r="D50" i="1"/>
  <c r="F54" i="1"/>
  <c r="D54" i="1"/>
  <c r="F58" i="1"/>
  <c r="D58" i="1"/>
  <c r="F62" i="1"/>
  <c r="D62" i="1"/>
  <c r="F66" i="1"/>
  <c r="D66" i="1"/>
  <c r="F70" i="1"/>
  <c r="D70" i="1"/>
  <c r="F74" i="1"/>
  <c r="D74" i="1"/>
  <c r="F78" i="1"/>
  <c r="D78" i="1"/>
  <c r="F82" i="1"/>
  <c r="D82" i="1"/>
  <c r="F90" i="1"/>
  <c r="D90" i="1"/>
  <c r="F94" i="1"/>
  <c r="D94" i="1"/>
  <c r="F102" i="1"/>
  <c r="D102" i="1"/>
  <c r="F110" i="1"/>
  <c r="D110" i="1"/>
  <c r="F114" i="1"/>
  <c r="D114" i="1"/>
  <c r="F118" i="1"/>
  <c r="D118" i="1"/>
  <c r="F122" i="1"/>
  <c r="D122" i="1"/>
  <c r="F126" i="1"/>
  <c r="D126" i="1"/>
  <c r="F130" i="1"/>
  <c r="D130" i="1"/>
  <c r="F134" i="1"/>
  <c r="D134" i="1"/>
  <c r="F138" i="1"/>
  <c r="D138" i="1"/>
  <c r="F142" i="1"/>
  <c r="D142" i="1"/>
  <c r="F146" i="1"/>
  <c r="D146" i="1"/>
  <c r="F150" i="1"/>
  <c r="D150" i="1"/>
  <c r="X524" i="1"/>
  <c r="F6" i="1"/>
  <c r="AM11" i="2"/>
  <c r="AM19" i="2"/>
  <c r="AM23" i="2"/>
  <c r="AM31" i="2"/>
  <c r="AM39" i="2"/>
  <c r="AM47" i="2"/>
  <c r="AM55" i="2"/>
  <c r="AM63" i="2"/>
  <c r="AM71" i="2"/>
  <c r="AM83" i="2"/>
  <c r="AM87" i="2"/>
  <c r="AM95" i="2"/>
  <c r="AM103" i="2"/>
  <c r="AM111" i="2"/>
  <c r="AM119" i="2"/>
  <c r="AM127" i="2"/>
  <c r="AM131" i="2"/>
  <c r="AM139" i="2"/>
  <c r="AM143" i="2"/>
  <c r="AM147" i="2"/>
  <c r="AM5" i="2"/>
  <c r="AM9" i="2"/>
  <c r="AM13" i="2"/>
  <c r="AM17" i="2"/>
  <c r="AM21" i="2"/>
  <c r="AM25" i="2"/>
  <c r="AM29" i="2"/>
  <c r="AM33" i="2"/>
  <c r="AM37" i="2"/>
  <c r="AM41" i="2"/>
  <c r="AM45" i="2"/>
  <c r="AM49" i="2"/>
  <c r="AM53" i="2"/>
  <c r="AM57" i="2"/>
  <c r="AM61" i="2"/>
  <c r="AM65" i="2"/>
  <c r="AM69" i="2"/>
  <c r="AM73" i="2"/>
  <c r="AM77" i="2"/>
  <c r="AM81" i="2"/>
  <c r="AM85" i="2"/>
  <c r="AM89" i="2"/>
  <c r="AM93" i="2"/>
  <c r="AM97" i="2"/>
  <c r="AM101" i="2"/>
  <c r="AM105" i="2"/>
  <c r="AM109" i="2"/>
  <c r="AM113" i="2"/>
  <c r="AM117" i="2"/>
  <c r="AM121" i="2"/>
  <c r="AM125" i="2"/>
  <c r="AM129" i="2"/>
  <c r="AM133" i="2"/>
  <c r="AM137" i="2"/>
  <c r="AM141" i="2"/>
  <c r="AM145" i="2"/>
  <c r="AM6" i="2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7" i="2"/>
  <c r="AM15" i="2"/>
  <c r="AM27" i="2"/>
  <c r="AM35" i="2"/>
  <c r="AM43" i="2"/>
  <c r="AM51" i="2"/>
  <c r="AM59" i="2"/>
  <c r="AM67" i="2"/>
  <c r="AM75" i="2"/>
  <c r="AM79" i="2"/>
  <c r="AM91" i="2"/>
  <c r="AM99" i="2"/>
  <c r="AM107" i="2"/>
  <c r="AM115" i="2"/>
  <c r="AM123" i="2"/>
  <c r="AM135" i="2"/>
  <c r="AM8" i="2"/>
  <c r="AM12" i="2"/>
  <c r="AM16" i="2"/>
  <c r="AM20" i="2"/>
  <c r="AM24" i="2"/>
  <c r="AM28" i="2"/>
  <c r="AM32" i="2"/>
  <c r="AM36" i="2"/>
  <c r="AM40" i="2"/>
  <c r="AM44" i="2"/>
  <c r="AM48" i="2"/>
  <c r="AM52" i="2"/>
  <c r="AM56" i="2"/>
  <c r="AM60" i="2"/>
  <c r="AM64" i="2"/>
  <c r="AM68" i="2"/>
  <c r="AM72" i="2"/>
  <c r="AM76" i="2"/>
  <c r="AM80" i="2"/>
  <c r="AM84" i="2"/>
  <c r="AM88" i="2"/>
  <c r="AM92" i="2"/>
  <c r="AM96" i="2"/>
  <c r="AM100" i="2"/>
  <c r="AM104" i="2"/>
  <c r="AM108" i="2"/>
  <c r="AM112" i="2"/>
  <c r="AM116" i="2"/>
  <c r="AM120" i="2"/>
  <c r="AM124" i="2"/>
  <c r="AM128" i="2"/>
  <c r="AM132" i="2"/>
  <c r="AM136" i="2"/>
  <c r="AM140" i="2"/>
  <c r="AM144" i="2"/>
  <c r="AM531" i="2"/>
  <c r="AM4" i="2"/>
  <c r="AM3" i="2"/>
</calcChain>
</file>

<file path=xl/sharedStrings.xml><?xml version="1.0" encoding="utf-8"?>
<sst xmlns="http://schemas.openxmlformats.org/spreadsheetml/2006/main" count="33027" uniqueCount="4933">
  <si>
    <t>FIRST LOG</t>
  </si>
  <si>
    <t>URGENT</t>
  </si>
  <si>
    <t>CANCEL / PENDING</t>
  </si>
  <si>
    <t>NO</t>
  </si>
  <si>
    <t>TO CR.DATE</t>
  </si>
  <si>
    <t>DO Num</t>
  </si>
  <si>
    <t>Customer Name</t>
  </si>
  <si>
    <t>TO#</t>
  </si>
  <si>
    <t>Picker</t>
  </si>
  <si>
    <t>start</t>
  </si>
  <si>
    <t xml:space="preserve"> finish</t>
  </si>
  <si>
    <t>Packer</t>
  </si>
  <si>
    <t>50005 A</t>
  </si>
  <si>
    <t>50004 B</t>
  </si>
  <si>
    <t>50003 C</t>
  </si>
  <si>
    <t>50002 D</t>
  </si>
  <si>
    <t>50001 E</t>
  </si>
  <si>
    <t>50010 F</t>
  </si>
  <si>
    <t>Status PL</t>
  </si>
  <si>
    <t>AIRWAY BILL</t>
  </si>
  <si>
    <t>HANDOVER DATE</t>
  </si>
  <si>
    <t>Remark</t>
  </si>
  <si>
    <t>ZTM Line</t>
  </si>
  <si>
    <t>STATUS</t>
  </si>
  <si>
    <t>Qty Order</t>
  </si>
  <si>
    <t>MDNAA-17062019</t>
  </si>
  <si>
    <t>DO</t>
  </si>
  <si>
    <t>Plant</t>
  </si>
  <si>
    <t>Sales Organization</t>
  </si>
  <si>
    <t>Distribution Channel</t>
  </si>
  <si>
    <t>Division</t>
  </si>
  <si>
    <t>Shipping Conditions</t>
  </si>
  <si>
    <t>Incoterms</t>
  </si>
  <si>
    <t>Shipping Point/Receiving Pt</t>
  </si>
  <si>
    <t>Route</t>
  </si>
  <si>
    <t>Ship-to party</t>
  </si>
  <si>
    <t>Name 1</t>
  </si>
  <si>
    <t>INVOICE-NO</t>
  </si>
  <si>
    <t>INVOICE-DATE</t>
  </si>
  <si>
    <t>DO NUM</t>
  </si>
  <si>
    <t>DO CR.DATE</t>
  </si>
  <si>
    <t>DO CR.TIME</t>
  </si>
  <si>
    <t>TOT-DOLINES</t>
  </si>
  <si>
    <t>TOT-DELQTY</t>
  </si>
  <si>
    <t>TO NUM</t>
  </si>
  <si>
    <t>TO CR.TIME</t>
  </si>
  <si>
    <t>TO CON.DATE</t>
  </si>
  <si>
    <t>TO CON.TIME</t>
  </si>
  <si>
    <t>PGI DATE</t>
  </si>
  <si>
    <t>PGI TIME</t>
  </si>
  <si>
    <t>CUS.REQ.DATE</t>
  </si>
  <si>
    <t>POD_DATE</t>
  </si>
  <si>
    <t>CERD</t>
  </si>
  <si>
    <t>WHS PERFORMANCE</t>
  </si>
  <si>
    <t>L-TIME IN DAYS</t>
  </si>
  <si>
    <t>FLAG</t>
  </si>
  <si>
    <t>COUNTFLD</t>
  </si>
  <si>
    <t>Transit duration</t>
  </si>
  <si>
    <t>Gross weight</t>
  </si>
  <si>
    <t>Weight unit</t>
  </si>
  <si>
    <t>Volume</t>
  </si>
  <si>
    <t>Volume unit</t>
  </si>
  <si>
    <t>Status Delivery</t>
  </si>
  <si>
    <t>Picking status</t>
  </si>
  <si>
    <t>W205</t>
  </si>
  <si>
    <t>ID20</t>
  </si>
  <si>
    <t>G1</t>
  </si>
  <si>
    <t>40</t>
  </si>
  <si>
    <t>9H</t>
  </si>
  <si>
    <t>FCA</t>
  </si>
  <si>
    <t>ID01</t>
  </si>
  <si>
    <t>00:00:00</t>
  </si>
  <si>
    <t>BILLED</t>
  </si>
  <si>
    <t>PASS</t>
  </si>
  <si>
    <t>KG</t>
  </si>
  <si>
    <t>L</t>
  </si>
  <si>
    <t>ID0064</t>
  </si>
  <si>
    <t>ID0080</t>
  </si>
  <si>
    <t>PT. ISO-ELEKTRA</t>
  </si>
  <si>
    <t>ID0032</t>
  </si>
  <si>
    <t>PT. UNTUNG DIESEL CENTER</t>
  </si>
  <si>
    <t>ID0007</t>
  </si>
  <si>
    <t>PT INTI ABADI SENTOSA</t>
  </si>
  <si>
    <t>G4</t>
  </si>
  <si>
    <t>ID0082</t>
  </si>
  <si>
    <t>PT. ANUGERAH AUTOPARTS</t>
  </si>
  <si>
    <t>ID0034</t>
  </si>
  <si>
    <t>CV. RODA BERLIAN</t>
  </si>
  <si>
    <t>ID0053</t>
  </si>
  <si>
    <t>CV BINA KARYA SARANA BANGUN</t>
  </si>
  <si>
    <t>PT. FAKTA JAYA MOTOR</t>
  </si>
  <si>
    <t>PT KINGINDO SUKSES ABADI</t>
  </si>
  <si>
    <t>ID0055</t>
  </si>
  <si>
    <t>PT. BINA MULTI MANDIRI</t>
  </si>
  <si>
    <t>AKIMOBIL.COM</t>
  </si>
  <si>
    <t>ID0005</t>
  </si>
  <si>
    <t>08:00:00</t>
  </si>
  <si>
    <t>ID0077</t>
  </si>
  <si>
    <t>CV. PUTRA RAMAYANA</t>
  </si>
  <si>
    <t>CV. JUVINDO INTERNUSA</t>
  </si>
  <si>
    <t>ID0028</t>
  </si>
  <si>
    <t>ID0009</t>
  </si>
  <si>
    <t>PT OTTO SUKSES JAYA PERKASA</t>
  </si>
  <si>
    <t>ID0063</t>
  </si>
  <si>
    <t>PT. BERKAT ARUTA JAYA</t>
  </si>
  <si>
    <t>PT. AKSIMEKA INDOPUTRA</t>
  </si>
  <si>
    <t>ID0038</t>
  </si>
  <si>
    <t>PT. HONDA PROSPECT MOTOR</t>
  </si>
  <si>
    <t>PT. BUANAMOTORINDO NUSANTARA</t>
  </si>
  <si>
    <t>PT. SURABAYA DIESEL</t>
  </si>
  <si>
    <t>PT BUANA PENTA PRIMA</t>
  </si>
  <si>
    <t>PT. ARTHA MERSINDO PERKASA</t>
  </si>
  <si>
    <t>CV. BANOKI</t>
  </si>
  <si>
    <t>CV. INTERTECH LANGGENG SETIA</t>
  </si>
  <si>
    <t>ID0004</t>
  </si>
  <si>
    <t>SAHABAT ACCU (MARZUKI)</t>
  </si>
  <si>
    <t>ID0027</t>
  </si>
  <si>
    <t>ANDREAS FREDDY</t>
  </si>
  <si>
    <t>PT NISSAN MOTOR</t>
  </si>
  <si>
    <t>PT. TOYOTA MOTOR MANUFACTURING</t>
  </si>
  <si>
    <t>ID0013</t>
  </si>
  <si>
    <t>PT. ASTRA DAIHATSU MOTOR</t>
  </si>
  <si>
    <t>ID0012</t>
  </si>
  <si>
    <t>ID0071</t>
  </si>
  <si>
    <t>PT. BRANI MAJU BERKARYA</t>
  </si>
  <si>
    <t>PT. SUMBER BERKAT PRATAMA</t>
  </si>
  <si>
    <t>ID0044</t>
  </si>
  <si>
    <t>CV. TIMORESE GEMILANG</t>
  </si>
  <si>
    <t>ID0075</t>
  </si>
  <si>
    <t>PT FUBORU INDONESIA</t>
  </si>
  <si>
    <t>CV. BERKAT INDOPART</t>
  </si>
  <si>
    <t>PT TAM-SPLD CIBITUNG</t>
  </si>
  <si>
    <t>FAIL</t>
  </si>
  <si>
    <t>PT. Delta Teguh Pratama</t>
  </si>
  <si>
    <t>KMSI HUB JAKARTA-PT MEIKO EKSPRES</t>
  </si>
  <si>
    <t>CV. AMANAH MULTI JAYA</t>
  </si>
  <si>
    <t>ID0051</t>
  </si>
  <si>
    <t>PT. ANEKA PELUMAS PRIMATAMA</t>
  </si>
  <si>
    <t>16:00:00</t>
  </si>
  <si>
    <t>PT. Suzuki Indomobil Motor</t>
  </si>
  <si>
    <t/>
  </si>
  <si>
    <t>CV. SUMBER MAS MEGAH AUTO</t>
  </si>
  <si>
    <t>PT AUTO SUKSES PRATAMA</t>
  </si>
  <si>
    <t>PT SANJUSAN HAZANA MOTOR</t>
  </si>
  <si>
    <t>PT. ANEKA PELUMAS JAYATAMA</t>
  </si>
  <si>
    <t>ID0065</t>
  </si>
  <si>
    <t>CV. DAYTON MOTOR</t>
  </si>
  <si>
    <t>PT FUBORU INDONESIA SMRG</t>
  </si>
  <si>
    <t>PT KAWASAKI MOTOR INDONESIA</t>
  </si>
  <si>
    <t>ID0001</t>
  </si>
  <si>
    <t>ONE TIME CUSTOMER</t>
  </si>
  <si>
    <t>PGI</t>
  </si>
  <si>
    <t>MDNBT03052019</t>
  </si>
  <si>
    <t>Robert Bosch (SEA) Pte Ltd</t>
  </si>
  <si>
    <t>C/O. Pan Asia Logistics Singapore Ltd</t>
  </si>
  <si>
    <t>Pan Asia Logistics Park</t>
  </si>
  <si>
    <t>No, 93, Tuas Bay Drive, Singapore 637041.</t>
  </si>
  <si>
    <t>Attn  : Ling King Thai</t>
  </si>
  <si>
    <t>Telp : 66904820</t>
  </si>
  <si>
    <t>DN#81915425</t>
  </si>
  <si>
    <t>PT. TOYOTA MOTOR MANUFACTURING INDONESIA</t>
  </si>
  <si>
    <t>Jl. Trans Heksa, Lot KJIE, Toyota</t>
  </si>
  <si>
    <t>Kawasan Industri KJIE</t>
  </si>
  <si>
    <t xml:space="preserve">Depan San Diego Hills
Up : Bpk Alex Kurniawan ( 081318374005 )
</t>
  </si>
  <si>
    <t xml:space="preserve">Up : Bpk Alex Kurniawan ( 081318374005 )
</t>
  </si>
  <si>
    <t>DN#81915426</t>
  </si>
  <si>
    <t>DN#81915434</t>
  </si>
  <si>
    <t>PT. Pratama Inti Distribusindo</t>
  </si>
  <si>
    <t>Jl. Pangeran Tirtayasa No.206,</t>
  </si>
  <si>
    <t>Sukabumi, Bndar Lampung.</t>
  </si>
  <si>
    <t>Telp : 0721-7627085</t>
  </si>
  <si>
    <t>Up : Bpk Yoki.</t>
  </si>
  <si>
    <t>DN#81915432</t>
  </si>
  <si>
    <t>Jalan Pemuda No.9, Sungai Pinang Dalam,</t>
  </si>
  <si>
    <t>Samarinda - Kalimantan Timur.</t>
  </si>
  <si>
    <t>Telp : +628115517866</t>
  </si>
  <si>
    <t>Up : Willi</t>
  </si>
  <si>
    <t>DN#81916613</t>
  </si>
  <si>
    <t>DN#81916612</t>
  </si>
  <si>
    <t>DN#81916614</t>
  </si>
  <si>
    <t>PN : 18640-67LB0-000</t>
  </si>
  <si>
    <t>SENSOR ASSY,KNOCK</t>
  </si>
  <si>
    <t>DN#81923047</t>
  </si>
  <si>
    <t>JL Raya Trosobo Komp Industri Kav V</t>
  </si>
  <si>
    <t>Desa/Kel Trosobo, Kec Taman, Sidoarjo.</t>
  </si>
  <si>
    <t>Telp : 0318971668</t>
  </si>
  <si>
    <t>DN#81923045</t>
  </si>
  <si>
    <t>PT FUBORU INDONESIA SOLO</t>
  </si>
  <si>
    <t xml:space="preserve">Jl. Bhayangkara No. 16 C &amp; D </t>
  </si>
  <si>
    <t>(Samping Indomaret Surakarta) SOLO</t>
  </si>
  <si>
    <t>DN#81923049</t>
  </si>
  <si>
    <t>PT FUBORU INDONESIA TANGERANG</t>
  </si>
  <si>
    <t xml:space="preserve">Jl. Raya Tegal Rotan No. 66 </t>
  </si>
  <si>
    <t>Pondok Aren - BINTARO TANGERANG</t>
  </si>
  <si>
    <t>DN#3051194464</t>
  </si>
  <si>
    <t>Jl. Taman Sari Raya No 66</t>
  </si>
  <si>
    <t>RT/RW: 012/001, Tamansari</t>
  </si>
  <si>
    <t>Tamansari, DKI Jakarta</t>
  </si>
  <si>
    <t>Jakarta Barat</t>
  </si>
  <si>
    <t>DN#81922929</t>
  </si>
  <si>
    <t>Sunter Agung Blok A 36A No.4</t>
  </si>
  <si>
    <t>(sebelah Indomaret, pagar hitam)</t>
  </si>
  <si>
    <t>Jakarta Utara</t>
  </si>
  <si>
    <t>PN : 0092T37049HKL 56 EA PICKUP CUSTOMER</t>
  </si>
  <si>
    <t>Delivery 20 May 2019</t>
  </si>
  <si>
    <t>DN#81922934</t>
  </si>
  <si>
    <t>Delivery 22 May 2019</t>
  </si>
  <si>
    <t>DN#81922936</t>
  </si>
  <si>
    <t>CV. Amanah Multi Jaya</t>
  </si>
  <si>
    <t>Premier Savana, Blok N17,</t>
  </si>
  <si>
    <t>Bantar Gebang (Belakang Mang Kabayan Resto)</t>
  </si>
  <si>
    <t>Pic : Pak Bambang / Pak Budi</t>
  </si>
  <si>
    <t>Telp : 081297962596</t>
  </si>
  <si>
    <t>DN#81923052</t>
  </si>
  <si>
    <t>DN#81925832</t>
  </si>
  <si>
    <t>DN#3051194932</t>
  </si>
  <si>
    <t>DN#3051194961</t>
  </si>
  <si>
    <t>PT ROBERT BOSCH</t>
  </si>
  <si>
    <t>Palma Tower 9 th-10 th Floor,</t>
  </si>
  <si>
    <t>Jl. RA Kartini II-S Kaveling 6 Sek II,</t>
  </si>
  <si>
    <t>Kel. Pondok Pinang, Kec. Kebayoran Lama</t>
  </si>
  <si>
    <t>Jakarta Selatan.</t>
  </si>
  <si>
    <t>Up : Cahyo Sugiharto</t>
  </si>
  <si>
    <t>DN#81928231</t>
  </si>
  <si>
    <t>DN#4480018714</t>
  </si>
  <si>
    <t>SI Number : 180252289</t>
  </si>
  <si>
    <t>DN#4480018715</t>
  </si>
  <si>
    <t>SI Number : 180252290</t>
  </si>
  <si>
    <t>DN#81933364</t>
  </si>
  <si>
    <t>DISTRIBUTOR INDONESIA</t>
  </si>
  <si>
    <t>Bukit Indah City, Blok O1 No 1B</t>
  </si>
  <si>
    <t>Purwakarta</t>
  </si>
  <si>
    <t>Delivery 12 Juni 2019</t>
  </si>
  <si>
    <t xml:space="preserve">DN#81933361 </t>
  </si>
  <si>
    <t xml:space="preserve">PT. TOYOTA MOTOR </t>
  </si>
  <si>
    <t>MANUFACTURING INDONESIA</t>
  </si>
  <si>
    <t xml:space="preserve">DN#81933362 </t>
  </si>
  <si>
    <t>DN#3051198036</t>
  </si>
  <si>
    <t>Up : Sourabh (SMS2)</t>
  </si>
  <si>
    <t>DN#3051198037</t>
  </si>
  <si>
    <t>DN#81949241</t>
  </si>
  <si>
    <t>Jl. Raya Tegal Rotan No. 66</t>
  </si>
  <si>
    <t>Pondok Aren - BINTARO</t>
  </si>
  <si>
    <t>TANGERANG</t>
  </si>
  <si>
    <t>DN#81949145</t>
  </si>
  <si>
    <t>BALI PARTS</t>
  </si>
  <si>
    <t>Jl. Karet Pedurenan Gang Sidik no 19</t>
  </si>
  <si>
    <t>PIC : PAK AAN</t>
  </si>
  <si>
    <t>Telp : 081311365555</t>
  </si>
  <si>
    <t>Up : Pak Syarif Reinaldi</t>
  </si>
  <si>
    <t>DN # 3051199908</t>
  </si>
  <si>
    <t>Up : Yudi Astari</t>
  </si>
  <si>
    <t>DN#81917522</t>
  </si>
  <si>
    <t>JL. Kepu Selatan No.4 13 1</t>
  </si>
  <si>
    <t>Rt.13/Rw.01, Bungur, Kec. Senen,</t>
  </si>
  <si>
    <t>Kota Jakarta Pusat, DKI Jakarta 10460</t>
  </si>
  <si>
    <t>PIC : Pak Udy ( Kepala Gudang )</t>
  </si>
  <si>
    <t>Telp : 021 26538588</t>
  </si>
  <si>
    <t>DN#81921515</t>
  </si>
  <si>
    <t>DN#81935259</t>
  </si>
  <si>
    <t>DN#81946079</t>
  </si>
  <si>
    <t>DN # 3051200121</t>
  </si>
  <si>
    <t>Up : Debra / Cahyo</t>
  </si>
  <si>
    <t>DN#81960037</t>
  </si>
  <si>
    <t xml:space="preserve">Jl. Raya Trosobo </t>
  </si>
  <si>
    <t xml:space="preserve">Komplek Industri Kav. III </t>
  </si>
  <si>
    <t>V Trosobo - SIDOARJO 61259</t>
  </si>
  <si>
    <t>DN#81960038</t>
  </si>
  <si>
    <t>DN#81960043</t>
  </si>
  <si>
    <t>DN#81959439</t>
  </si>
  <si>
    <t>Jl. Bhayangkara No. 16 C &amp; D</t>
  </si>
  <si>
    <t>(samping Indomaret Surakarta)</t>
  </si>
  <si>
    <t>S O L O</t>
  </si>
  <si>
    <t>DN#81959440</t>
  </si>
  <si>
    <t>DN#4480018825</t>
  </si>
  <si>
    <t xml:space="preserve">SMI Logistic Centre </t>
  </si>
  <si>
    <t>SI Number 180255364</t>
  </si>
  <si>
    <t>Jl. Madura Blok I-12 MM2100</t>
  </si>
  <si>
    <t>Cibitung, Desa Cikedokan</t>
  </si>
  <si>
    <t>Cikarang Barat, Bekasi - Jawa Barat</t>
  </si>
  <si>
    <t>DN#4480018826</t>
  </si>
  <si>
    <t>DN#4480018827</t>
  </si>
  <si>
    <t>MDNAA-28062019</t>
  </si>
  <si>
    <t>DN#4480018834</t>
  </si>
  <si>
    <t>Delivery 2 Juli 2019</t>
  </si>
  <si>
    <t>DN#4480018835</t>
  </si>
  <si>
    <t>Up : Pak Dedy Ismanto - AA SMS2</t>
  </si>
  <si>
    <t>Hole-Type Nozzle</t>
  </si>
  <si>
    <t>Pump element</t>
  </si>
  <si>
    <t>Hydraulic Head</t>
  </si>
  <si>
    <t>NO.</t>
  </si>
  <si>
    <t>Part Number</t>
  </si>
  <si>
    <t>Description</t>
  </si>
  <si>
    <t>Qty</t>
  </si>
  <si>
    <t>DN#81962950</t>
  </si>
  <si>
    <t>Delivery 4 july 2019</t>
  </si>
  <si>
    <t>DN#81962953</t>
  </si>
  <si>
    <t>88200367</t>
  </si>
  <si>
    <t>88200225</t>
  </si>
  <si>
    <t>88101208</t>
  </si>
  <si>
    <t>88101212</t>
  </si>
  <si>
    <t>88101245</t>
  </si>
  <si>
    <t>88100991</t>
  </si>
  <si>
    <t>88101211</t>
  </si>
  <si>
    <t>88200184</t>
  </si>
  <si>
    <t>88200162</t>
  </si>
  <si>
    <t>88200235</t>
  </si>
  <si>
    <t>88101107</t>
  </si>
  <si>
    <t>88100524</t>
  </si>
  <si>
    <t>88101325</t>
  </si>
  <si>
    <t>88101230</t>
  </si>
  <si>
    <t>88100165</t>
  </si>
  <si>
    <t>88100015</t>
  </si>
  <si>
    <t>88200156</t>
  </si>
  <si>
    <t>88101333</t>
  </si>
  <si>
    <t>88100014</t>
  </si>
  <si>
    <t>88101214</t>
  </si>
  <si>
    <t>88200232</t>
  </si>
  <si>
    <t>88200141</t>
  </si>
  <si>
    <t>88200142</t>
  </si>
  <si>
    <t>88100618</t>
  </si>
  <si>
    <t>88200213</t>
  </si>
  <si>
    <t>88100779</t>
  </si>
  <si>
    <t>88200186</t>
  </si>
  <si>
    <t>88101004</t>
  </si>
  <si>
    <t>88200500</t>
  </si>
  <si>
    <t>88200010</t>
  </si>
  <si>
    <t>88200363</t>
  </si>
  <si>
    <t>88100990</t>
  </si>
  <si>
    <t>88101304</t>
  </si>
  <si>
    <t>88100093</t>
  </si>
  <si>
    <t>88200362</t>
  </si>
  <si>
    <t>88200181</t>
  </si>
  <si>
    <t>88101220</t>
  </si>
  <si>
    <t>88200441</t>
  </si>
  <si>
    <t>88200431</t>
  </si>
  <si>
    <t>88101138</t>
  </si>
  <si>
    <t>88100038</t>
  </si>
  <si>
    <t>88101109</t>
  </si>
  <si>
    <t>88100125</t>
  </si>
  <si>
    <t>DN#81965539</t>
  </si>
  <si>
    <t>CV Amanah Multi Jaya </t>
  </si>
  <si>
    <t>Premier Savana, Blok N 17, </t>
  </si>
  <si>
    <t xml:space="preserve">PIC dengan Pak Bambang / Pak Budi 0812.9796.2596 </t>
  </si>
  <si>
    <t>DN#3051201608</t>
  </si>
  <si>
    <t>JL. IR. SOEKARNO NO.72 DAPU-DAPURA</t>
  </si>
  <si>
    <t>KENDARI BARAT - KOTA KENDARI.</t>
  </si>
  <si>
    <t>Telp : 0411-325512</t>
  </si>
  <si>
    <t>88101016</t>
  </si>
  <si>
    <t>RBID-AA SCRAPING</t>
  </si>
  <si>
    <t xml:space="preserve">Dikirim Ke </t>
  </si>
  <si>
    <t>MDC Spare Part Suzuki, Tambun 1</t>
  </si>
  <si>
    <t>DN#81965531</t>
  </si>
  <si>
    <t>DN # 44880018836</t>
  </si>
  <si>
    <t>SI Number : 4480017519</t>
  </si>
  <si>
    <t>DN#81969211</t>
  </si>
  <si>
    <t>Delivery Setiap Kamis</t>
  </si>
  <si>
    <t>MDNAA-04072019</t>
  </si>
  <si>
    <t>CV. BINA KARYA SARANA BANGUN</t>
  </si>
  <si>
    <t xml:space="preserve">Attn. Bpk Anthony </t>
  </si>
  <si>
    <t>Telp : 031 858875</t>
  </si>
  <si>
    <t>Jl. Sudirman 139, Tikala Ares / Manado</t>
  </si>
  <si>
    <t>88200537</t>
  </si>
  <si>
    <t>DN#81969255</t>
  </si>
  <si>
    <t>ASA</t>
  </si>
  <si>
    <t>DN # 4480018837</t>
  </si>
  <si>
    <t>DN # 4480018838</t>
  </si>
  <si>
    <t>DN # 4480018839</t>
  </si>
  <si>
    <t>88100801</t>
  </si>
  <si>
    <t>DN#4480018840</t>
  </si>
  <si>
    <t xml:space="preserve">Di Terima customer </t>
  </si>
  <si>
    <t>Tanggal 10 Juli 2019</t>
  </si>
  <si>
    <t>DN#4480018841</t>
  </si>
  <si>
    <t>DN#4480018842</t>
  </si>
  <si>
    <t>DN#4480018843</t>
  </si>
  <si>
    <t>DN#3051202709</t>
  </si>
  <si>
    <t>Up : Pak Happy / Ibu Debra</t>
  </si>
  <si>
    <t>DN#3051202713</t>
  </si>
  <si>
    <t>88200405</t>
  </si>
  <si>
    <t>PT. SARANA LUBRINDO PRIMA</t>
  </si>
  <si>
    <t>DN#3051203064</t>
  </si>
  <si>
    <t>DN#3051203065</t>
  </si>
  <si>
    <t>PT. Trimas Wahana Pratama</t>
  </si>
  <si>
    <t xml:space="preserve">Jl. Sulawesi no.234 (dekat masjid Melayu) </t>
  </si>
  <si>
    <t>RT 002/02,Kel. Melayu Baru, Kec. Wajo</t>
  </si>
  <si>
    <t>Sulawesi Selatan-90171</t>
  </si>
  <si>
    <t>Attn : Pak Wabel 081315550607</t>
  </si>
  <si>
    <t>DN#81979369</t>
  </si>
  <si>
    <t xml:space="preserve">PT FUBORU INDONESIA </t>
  </si>
  <si>
    <t>DN#81979377</t>
  </si>
  <si>
    <t xml:space="preserve">PT FUBORU INDONESIA SMRG </t>
  </si>
  <si>
    <t>DN#81979376</t>
  </si>
  <si>
    <t>DN#81979371</t>
  </si>
  <si>
    <t>DN#81979373</t>
  </si>
  <si>
    <t>Jl. Raya Kedung Mundu No,130</t>
  </si>
  <si>
    <t>( Samping gereja Eben haezer )</t>
  </si>
  <si>
    <t>SEMARANG</t>
  </si>
  <si>
    <t>DN # 4480018900</t>
  </si>
  <si>
    <t>DN # 4480018901</t>
  </si>
  <si>
    <t>DN#81981811</t>
  </si>
  <si>
    <t>No Telp : 081297962596</t>
  </si>
  <si>
    <t>88200212</t>
  </si>
  <si>
    <t>CV MENTARI MEGAH PERKASA</t>
  </si>
  <si>
    <t>DN#3051203314</t>
  </si>
  <si>
    <t>Attn : Bu Debra or Pak Happy</t>
  </si>
  <si>
    <t>MDNAA-81969198</t>
  </si>
  <si>
    <t>MDNAA-81962928</t>
  </si>
  <si>
    <t>88100925</t>
  </si>
  <si>
    <t>PT EKAWIRA SARANA PERKASA</t>
  </si>
  <si>
    <t>DN#81976090</t>
  </si>
  <si>
    <t>PT. Buanamotorindo Nusantara</t>
  </si>
  <si>
    <t>Pergudangan Kosambi Permai Blok ii no. 5-6</t>
  </si>
  <si>
    <t>Jl. Raya Perancis</t>
  </si>
  <si>
    <t>Dadap, Tangerang</t>
  </si>
  <si>
    <t>DN#81977805</t>
  </si>
  <si>
    <t>DN#81977951</t>
  </si>
  <si>
    <t>DN#81960032</t>
  </si>
  <si>
    <t>DN#81965528</t>
  </si>
  <si>
    <t>DN#81979365</t>
  </si>
  <si>
    <t>DN # 4480018906</t>
  </si>
  <si>
    <t>DN#81987080</t>
  </si>
  <si>
    <t>DIKIRIM JAM 9 PAGI</t>
  </si>
  <si>
    <t>DN#81987081</t>
  </si>
  <si>
    <t>PT. MASINDO PHALA LESTARI</t>
  </si>
  <si>
    <t>DN # 4480018907</t>
  </si>
  <si>
    <t>DN # 81987276</t>
  </si>
  <si>
    <t>Delivery Sebelum Jam 10</t>
  </si>
  <si>
    <t>DN#81985924</t>
  </si>
  <si>
    <t>DN#81987971</t>
  </si>
  <si>
    <t>DN # 3051204312</t>
  </si>
  <si>
    <t xml:space="preserve">Delivery  ke customer pada </t>
  </si>
  <si>
    <t>hari Selasa, 23 July 2019</t>
  </si>
  <si>
    <t>DN # 4480018908</t>
  </si>
  <si>
    <t>SI Number : 180257143</t>
  </si>
  <si>
    <t>DN # 4480018909</t>
  </si>
  <si>
    <t>DN # 4480018910</t>
  </si>
  <si>
    <t>SI Number : 180257144</t>
  </si>
  <si>
    <t>DIKIRIM JAM 8 PAGI</t>
  </si>
  <si>
    <t>DN#81990262</t>
  </si>
  <si>
    <t>DN # 4480018912</t>
  </si>
  <si>
    <t>DN # 4480018913</t>
  </si>
  <si>
    <t>Di Terima Customer Tanggal 23 Juli 2019 Di Siang Hari</t>
  </si>
  <si>
    <t>DN#81990369</t>
  </si>
  <si>
    <t>Injector</t>
  </si>
  <si>
    <t>Supply Pump</t>
  </si>
  <si>
    <t>88101205</t>
  </si>
  <si>
    <t>BAHARI / SENTRAL MOTOR</t>
  </si>
  <si>
    <t>DN#81992793</t>
  </si>
  <si>
    <t>DN#81992796</t>
  </si>
  <si>
    <t>DN#81994043</t>
  </si>
  <si>
    <t>DN#81994072</t>
  </si>
  <si>
    <t>DN#81994131</t>
  </si>
  <si>
    <t>MDNAA25072019</t>
  </si>
  <si>
    <t>Attn : Dedy (AA/SMS)</t>
  </si>
  <si>
    <t>DN # 4480018914</t>
  </si>
  <si>
    <t>DN # 4480018915</t>
  </si>
  <si>
    <t>DN # 81977800</t>
  </si>
  <si>
    <t>Pick Up Customer, Senin 29 Juli 2019</t>
  </si>
  <si>
    <t>DN # 81958384</t>
  </si>
  <si>
    <t>DN # 81993768</t>
  </si>
  <si>
    <t>PT Robert Bosch AA</t>
  </si>
  <si>
    <t>Mandiri Building 7th Floor. Suite 710</t>
  </si>
  <si>
    <t>Jl. Imam bonjol No. 16D</t>
  </si>
  <si>
    <t>Hp : 085361707878</t>
  </si>
  <si>
    <t>Medan 20112, Indonesia.</t>
  </si>
  <si>
    <r>
      <t xml:space="preserve">(Remark : </t>
    </r>
    <r>
      <rPr>
        <b/>
        <sz val="40"/>
        <color rgb="FF000000"/>
        <rFont val="Calibri"/>
        <family val="2"/>
        <scheme val="minor"/>
      </rPr>
      <t>This goods belongs to PT Arthasri Bhadrata Indonesia)</t>
    </r>
  </si>
  <si>
    <t>DN#3051205758</t>
  </si>
  <si>
    <t>Up : Bpk Koeswandi</t>
  </si>
  <si>
    <t>DN # 4480018916</t>
  </si>
  <si>
    <t>JAKARTA</t>
  </si>
  <si>
    <t>DN#81997753</t>
  </si>
  <si>
    <t>DELIVERY KAMIS 1 AGUSTUS 2019</t>
  </si>
  <si>
    <t>88200155</t>
  </si>
  <si>
    <t>DELIVERY SENIN 5 AGUSTUS 2019</t>
  </si>
  <si>
    <t>DN#4480018922</t>
  </si>
  <si>
    <t>DN#4480018923</t>
  </si>
  <si>
    <t>DN#4480018924</t>
  </si>
  <si>
    <t>DN#4480018925</t>
  </si>
  <si>
    <t>DN#4480018926</t>
  </si>
  <si>
    <t>DN#4480018927</t>
  </si>
  <si>
    <t>PT.SENSORLINK YUMITARO INDONESIA</t>
  </si>
  <si>
    <t>Jl. GAHARU NO. 25 B MEDAN 20235 - INDONESIA</t>
  </si>
  <si>
    <t>TEL : 061 – 4557679 FAX : 061 – 4533022</t>
  </si>
  <si>
    <t>DN#4480018928</t>
  </si>
  <si>
    <t>DN#4480018929</t>
  </si>
  <si>
    <t>DN#3051206369</t>
  </si>
  <si>
    <t>ID0058</t>
  </si>
  <si>
    <t>88200480</t>
  </si>
  <si>
    <t>PT BERKAT ARUTA JAYA</t>
  </si>
  <si>
    <t>MDNAA-01082019</t>
  </si>
  <si>
    <t>PT. INTI ABADI SENTOSA</t>
  </si>
  <si>
    <t>Jl. Kawaluyaan No.12 Bandung 40286</t>
  </si>
  <si>
    <t>Up : Pak Ardi</t>
  </si>
  <si>
    <t>Telp : 085950711997 / 02187793086</t>
  </si>
  <si>
    <t>DN#82001012</t>
  </si>
  <si>
    <t>DN#82001013</t>
  </si>
  <si>
    <t>DELIVERY KAMIS 8 AGUSTUS 2019</t>
  </si>
  <si>
    <t xml:space="preserve">MDNAA-2080001664 </t>
  </si>
  <si>
    <t xml:space="preserve">CV Bina Karya Sarana Bangun </t>
  </si>
  <si>
    <t>Jl. Sisingamangaraja No. 45</t>
  </si>
  <si>
    <t>Kelurahan Calaca. Kecamatan Wenang.</t>
  </si>
  <si>
    <t>Manado. Sulawesi Utara 95121</t>
  </si>
  <si>
    <t>UP : Bp. Anthony Kho</t>
  </si>
  <si>
    <t>Telp : 0431-858875, 859993</t>
  </si>
  <si>
    <t>(TOKO PLAZA BANGUNAN)</t>
  </si>
  <si>
    <t>DN#81998714</t>
  </si>
  <si>
    <t>DELIVERY  10 AGUSTUS 2019</t>
  </si>
  <si>
    <t>DN#3051206822</t>
  </si>
  <si>
    <t>MDN_PYG-037</t>
  </si>
  <si>
    <t>Jl. Gajah Mada No.61 Kelurahan Palu Baru</t>
  </si>
  <si>
    <t>Kecamatan Palu Barat. Kota Palu.</t>
  </si>
  <si>
    <t>Sulawesi Tengah.</t>
  </si>
  <si>
    <t>Telp : 08114500437 / 085240414290</t>
  </si>
  <si>
    <t>Up. Ibu Evi Runtukahu</t>
  </si>
  <si>
    <t>DN#82003702</t>
  </si>
  <si>
    <t>Jl. Raya Tegal Rotan No.66,</t>
  </si>
  <si>
    <t>Pondok Aren - Bintaro Tangerang</t>
  </si>
  <si>
    <t>DN#82003713</t>
  </si>
  <si>
    <t>DN#82003724</t>
  </si>
  <si>
    <t>Jl. Raya Trosobo Komplek Industri</t>
  </si>
  <si>
    <t>Kav.III &amp; V Trosobo - Sidoarjo 61259.</t>
  </si>
  <si>
    <t>DN#82003727</t>
  </si>
  <si>
    <t xml:space="preserve">Jl. Raya Kedung Mundu No.130 </t>
  </si>
  <si>
    <t>(Samping Gereja Eben Haezer) Semarang.</t>
  </si>
  <si>
    <t>DN#82003729</t>
  </si>
  <si>
    <t xml:space="preserve">Jl. Bhayangkara No.16 C &amp; D </t>
  </si>
  <si>
    <t>(Samping Indomaret Surakarta) Solo.</t>
  </si>
  <si>
    <t>DN#82003732</t>
  </si>
  <si>
    <t>DN # 4480018930</t>
  </si>
  <si>
    <t>MDNAA-07082019</t>
  </si>
  <si>
    <t>Gd Perancis</t>
  </si>
  <si>
    <t>JL. RAYA PERANCIS KAV.38 Kosambi</t>
  </si>
  <si>
    <t xml:space="preserve"> atau 021-55954617 (Ibu Yuni)</t>
  </si>
  <si>
    <t>Telp    : 021 – 55954637 (Pak Malau)</t>
  </si>
  <si>
    <t>MDNAA-07082019-1</t>
  </si>
  <si>
    <t>JL. Sukarjo Wiryopranoto No. 87A</t>
  </si>
  <si>
    <t>RT/RW. 008/001, Maphar</t>
  </si>
  <si>
    <t>Telp: 021 6596947 / 08118300403</t>
  </si>
  <si>
    <t>Dikirim 10 Agustus 2019</t>
  </si>
  <si>
    <t>DN#82007135</t>
  </si>
  <si>
    <t>CV. Dharma Abadi</t>
  </si>
  <si>
    <t>Jl. Jelutung Jambi City,</t>
  </si>
  <si>
    <t>Jambi 36124.</t>
  </si>
  <si>
    <t>Attn : Mr. Jhon Virlib</t>
  </si>
  <si>
    <t>Telp : 0823 7555 0011</t>
  </si>
  <si>
    <t>DN # 4480018933</t>
  </si>
  <si>
    <t>Delivery Senin 12 Agustus 2019</t>
  </si>
  <si>
    <t>DN # 4480018934</t>
  </si>
  <si>
    <t>DN # 4480018935</t>
  </si>
  <si>
    <t>DN#81985455</t>
  </si>
  <si>
    <t>DN#81989987</t>
  </si>
  <si>
    <t>DN#82004975</t>
  </si>
  <si>
    <t>DN#82007193</t>
  </si>
  <si>
    <t>DN#82007349</t>
  </si>
  <si>
    <t>DN#3051208040</t>
  </si>
  <si>
    <t>Attn : Bu Regita</t>
  </si>
  <si>
    <t>DN # 4480019001</t>
  </si>
  <si>
    <t>DN # 4480019000</t>
  </si>
  <si>
    <t>DN#82013940</t>
  </si>
  <si>
    <t>DN#82015131</t>
  </si>
  <si>
    <t>DN # 4480019002</t>
  </si>
  <si>
    <t>MDNAA20082019</t>
  </si>
  <si>
    <t>Pick Up Customer</t>
  </si>
  <si>
    <t>PT BUANA PRIMA RAYA</t>
  </si>
  <si>
    <t>Jl. K.H. Noer Ali no.89</t>
  </si>
  <si>
    <t>Kalimalang – Bekasi 17144</t>
  </si>
  <si>
    <t>Telp. : (021) 424 4000</t>
  </si>
  <si>
    <t>DN#82016708</t>
  </si>
  <si>
    <t>DN # 4480019009</t>
  </si>
  <si>
    <t>DN # 4480019010</t>
  </si>
  <si>
    <t>24 Agustus 2019</t>
  </si>
  <si>
    <t>DN#82021124</t>
  </si>
  <si>
    <t>MDNAA82015837</t>
  </si>
  <si>
    <t>JL. Tom Pello No. 23</t>
  </si>
  <si>
    <t>Oetete, Oebobo</t>
  </si>
  <si>
    <t>Kota Kupang</t>
  </si>
  <si>
    <t>Telp : 081333101011</t>
  </si>
  <si>
    <t>JL Sudirman 139, Tikala Ares</t>
  </si>
  <si>
    <t>Tikala</t>
  </si>
  <si>
    <t>Manado</t>
  </si>
  <si>
    <t>Telp : 031 858875 / 081342796993</t>
  </si>
  <si>
    <t>DN#82015829</t>
  </si>
  <si>
    <t>88200491</t>
  </si>
  <si>
    <t>PT. PANCA RODA SAKTI</t>
  </si>
  <si>
    <t>DN#82023357</t>
  </si>
  <si>
    <t>DN#82023358</t>
  </si>
  <si>
    <t>DN#82023359</t>
  </si>
  <si>
    <t>3397011999HD3</t>
  </si>
  <si>
    <t>3397015002HD3</t>
  </si>
  <si>
    <t>3397015004HD3</t>
  </si>
  <si>
    <t>3397015005HD3</t>
  </si>
  <si>
    <t>Wiper Blade</t>
  </si>
  <si>
    <t>DN # 4480019023</t>
  </si>
  <si>
    <t>24:00:00</t>
  </si>
  <si>
    <t>DN#82027382</t>
  </si>
  <si>
    <t>MDNAA02092019</t>
  </si>
  <si>
    <t>MDNAA02092019-1</t>
  </si>
  <si>
    <t>MDNAA02092019-2</t>
  </si>
  <si>
    <t>MDNAA02092019-3</t>
  </si>
  <si>
    <t>MDNAA02092019-4</t>
  </si>
  <si>
    <t>MDNAA02092019-5</t>
  </si>
  <si>
    <t>PT . BRANI MAJU BERKARYA</t>
  </si>
  <si>
    <t>JL. INDUSTRI SELATAN 8 BLOK EE NO 6-H</t>
  </si>
  <si>
    <t>KEL. PASIRSARI KEC. CIKARANG SELATAN</t>
  </si>
  <si>
    <t>KI JABABEKA</t>
  </si>
  <si>
    <t>PT. ANEKA PELUMAS GROUP</t>
  </si>
  <si>
    <t>JL. BANDANG NO. 62A/51, BONTOALA</t>
  </si>
  <si>
    <t>MAKASSAR, SULAWESI SELATAN</t>
  </si>
  <si>
    <t>SULAWESI SELATAN</t>
  </si>
  <si>
    <t>JL. Riau Ujung No 900, Kel. Air Hitam</t>
  </si>
  <si>
    <t>Kec. Payung Sekaki</t>
  </si>
  <si>
    <t>Propinsi Riau</t>
  </si>
  <si>
    <t>PT Otto Sukses Jaya Perkasa</t>
  </si>
  <si>
    <t>JL. A Yani KM13,500 Komp</t>
  </si>
  <si>
    <t>Pergudangan Sentral No.</t>
  </si>
  <si>
    <t>L-99, RT.008, RW. 003, Kab. Banjar</t>
  </si>
  <si>
    <t>Kalimantan Selatan</t>
  </si>
  <si>
    <t>Pekanbaru</t>
  </si>
  <si>
    <t>JL. Buluh Indah No 94</t>
  </si>
  <si>
    <t>Dusun Kertasari, Pemecutan Kaja</t>
  </si>
  <si>
    <t>Denpasar</t>
  </si>
  <si>
    <t>Indonesia</t>
  </si>
  <si>
    <t>MDNAA03092019</t>
  </si>
  <si>
    <t>MDNAA03092019-1</t>
  </si>
  <si>
    <t>PT PUTRA MUSTIKA PRIMA (Bandung)</t>
  </si>
  <si>
    <t>PT PUTRA MUSTIKA PRIMA (KB Jeruk)</t>
  </si>
  <si>
    <t>JL Swadarma Raya No 43-45 / 11630</t>
  </si>
  <si>
    <t>JL Kopo No 455</t>
  </si>
  <si>
    <t>Bandung</t>
  </si>
  <si>
    <t>Pergudangan Palembang Star</t>
  </si>
  <si>
    <t>Jl. Tanjung api – api Kebun bungan Kec.</t>
  </si>
  <si>
    <t xml:space="preserve"> Sukarami </t>
  </si>
  <si>
    <t xml:space="preserve">Kota Palembang – Sumsel </t>
  </si>
  <si>
    <t>CV. Starindo Internusa Utama</t>
  </si>
  <si>
    <t>DN # 82022601</t>
  </si>
  <si>
    <t>DN # 82027375</t>
  </si>
  <si>
    <t>DN#3051210976</t>
  </si>
  <si>
    <t>DN#3051210987</t>
  </si>
  <si>
    <t>Attn : Pak Josehp / Bu. Namira</t>
  </si>
  <si>
    <t>DN#82028254</t>
  </si>
  <si>
    <t>Delivery Kamis 5 September 2019</t>
  </si>
  <si>
    <t>DN#82028255</t>
  </si>
  <si>
    <t>DN#4480019035</t>
  </si>
  <si>
    <t>SI NUMBER 180261384</t>
  </si>
  <si>
    <t>DN#4480019036</t>
  </si>
  <si>
    <t>DN#82027375</t>
  </si>
  <si>
    <t>Jl. Tanjung Api - Api Kebun Bungan</t>
  </si>
  <si>
    <t>Kec. Sukarami Kota Palembang</t>
  </si>
  <si>
    <t>Sumatera Selatan.</t>
  </si>
  <si>
    <t>Telp : 0853 6368 8118</t>
  </si>
  <si>
    <t>DN#82028765</t>
  </si>
  <si>
    <t>Horn</t>
  </si>
  <si>
    <t>karena akan diproses credit note dari invoice yang akan dicreate setelah PGI.</t>
  </si>
  <si>
    <t xml:space="preserve">Remark : 1 Ea Item KS00000384001 damage label, fisik barang tidak dikirim </t>
  </si>
  <si>
    <t>DN # 4480019038</t>
  </si>
  <si>
    <t>DN#3051211696</t>
  </si>
  <si>
    <t>DN#3051211699</t>
  </si>
  <si>
    <t>Up : Bu Namira / Bu Dita</t>
  </si>
  <si>
    <t>Pan-Asia Logistics Singapore Pte Lt</t>
  </si>
  <si>
    <t>ROBERT BOSCH SDN. BHD.</t>
  </si>
  <si>
    <t>ROBERT BOSCH INC</t>
  </si>
  <si>
    <t>88100104</t>
  </si>
  <si>
    <t>Richie Ban</t>
  </si>
  <si>
    <t>DN#82031868</t>
  </si>
  <si>
    <t xml:space="preserve">BSD Tangerang Selatan
</t>
  </si>
  <si>
    <t>Up : Bpk. Cien Cien</t>
  </si>
  <si>
    <t>Telp : 081288447888</t>
  </si>
  <si>
    <t xml:space="preserve">Ruko Golden Vienna Blok BB No. 1 </t>
  </si>
  <si>
    <t>Sektor 12</t>
  </si>
  <si>
    <t>DN # 4480019040</t>
  </si>
  <si>
    <t>DN # 4480019041</t>
  </si>
  <si>
    <t>DN # 4480019042</t>
  </si>
  <si>
    <t>DN # 4480019043</t>
  </si>
  <si>
    <t>TO NOT CONFIRM</t>
  </si>
  <si>
    <t>88101391</t>
  </si>
  <si>
    <t>CV. OTTO JAYA PERKASA</t>
  </si>
  <si>
    <t>DN # 82034536</t>
  </si>
  <si>
    <t>DN # 82034570</t>
  </si>
  <si>
    <t>DN #82035328</t>
  </si>
  <si>
    <t>RAJA BAN TIREZONE</t>
  </si>
  <si>
    <t>Jalan Raya Ciater Barat</t>
  </si>
  <si>
    <t>Simpang Taman Tekno Ciater</t>
  </si>
  <si>
    <t>Kecamatan Serpong</t>
  </si>
  <si>
    <t>Tangerang Selatan 15310</t>
  </si>
  <si>
    <t>Up : Bpk. Yanto</t>
  </si>
  <si>
    <t>Telp : 081382183878</t>
  </si>
  <si>
    <t>DN#82034541</t>
  </si>
  <si>
    <t>DN#82035416</t>
  </si>
  <si>
    <t>EXPORT</t>
  </si>
  <si>
    <t>DN#82035429</t>
  </si>
  <si>
    <t>DN#82035430</t>
  </si>
  <si>
    <t>DN#82035431</t>
  </si>
  <si>
    <t>DN#82035432</t>
  </si>
  <si>
    <t>DN#82035433</t>
  </si>
  <si>
    <t>DN#82035428</t>
  </si>
  <si>
    <t>Waiting Pick up Schedule</t>
  </si>
  <si>
    <t>ID0010</t>
  </si>
  <si>
    <t>88200493</t>
  </si>
  <si>
    <t>PT. BACH MULTI GLOBAL</t>
  </si>
  <si>
    <t>DN#3051212947</t>
  </si>
  <si>
    <t>PT. PRATAMA INTI DISTRIBUSINDO</t>
  </si>
  <si>
    <t>88200149</t>
  </si>
  <si>
    <t>PT. INDOTRUCK UTAMA</t>
  </si>
  <si>
    <t>DN#3051213125</t>
  </si>
  <si>
    <t>DN#82036532</t>
  </si>
  <si>
    <t>DN#82036456</t>
  </si>
  <si>
    <t>PT FUBORU INDONESIA (JKT)</t>
  </si>
  <si>
    <t>Jl. Raya Trosobo Komplek Industri Kav. III &amp; V</t>
  </si>
  <si>
    <t>Trosobo - SIDOARJO 61259</t>
  </si>
  <si>
    <t>PT FUBORU INDONESIA (SMG)</t>
  </si>
  <si>
    <t>PT FUBORU INDONESIA (SOL)</t>
  </si>
  <si>
    <t>DN#82037450</t>
  </si>
  <si>
    <t xml:space="preserve">Tangerang </t>
  </si>
  <si>
    <t>DN#82037453</t>
  </si>
  <si>
    <t>DN#82037488</t>
  </si>
  <si>
    <t>DN#82037491</t>
  </si>
  <si>
    <t>Jl. Raya Kedung Mundu No. 130</t>
  </si>
  <si>
    <t>(Samping Gereja Eben Haezer)</t>
  </si>
  <si>
    <t>Semarang</t>
  </si>
  <si>
    <t>DN#82037493</t>
  </si>
  <si>
    <t>(Samping Indomaret Surakarta)</t>
  </si>
  <si>
    <t>SOLO</t>
  </si>
  <si>
    <t>DN#82037496</t>
  </si>
  <si>
    <t>SO</t>
  </si>
  <si>
    <t>Item</t>
  </si>
  <si>
    <t>Cust Name</t>
  </si>
  <si>
    <t>Part No.</t>
  </si>
  <si>
    <t>Part Name</t>
  </si>
  <si>
    <t>Fakta Jaya</t>
  </si>
  <si>
    <t>0445120231KUH</t>
  </si>
  <si>
    <t>For creation Proforma Invoice to Customer - CBD</t>
  </si>
  <si>
    <t>F019Z3E0973CA</t>
  </si>
  <si>
    <t>Centrifugal Governor</t>
  </si>
  <si>
    <t>941103836141N</t>
  </si>
  <si>
    <t>H105025241KMH</t>
  </si>
  <si>
    <t>Roller</t>
  </si>
  <si>
    <t>Untung Diesel</t>
  </si>
  <si>
    <t>9461627978HRV</t>
  </si>
  <si>
    <t>94136100653YL</t>
  </si>
  <si>
    <t>Service Kit</t>
  </si>
  <si>
    <t>Buanamotorindo</t>
  </si>
  <si>
    <t>94116103063CA</t>
  </si>
  <si>
    <t>Compression Spring</t>
  </si>
  <si>
    <t>DN</t>
  </si>
  <si>
    <t>DN#82039693</t>
  </si>
  <si>
    <t>88101388</t>
  </si>
  <si>
    <t>PT KARTIKA EKA JAYA</t>
  </si>
  <si>
    <t>DN # 4480019108</t>
  </si>
  <si>
    <t>Sales document</t>
  </si>
  <si>
    <t>Purchase order number</t>
  </si>
  <si>
    <t>Customer#</t>
  </si>
  <si>
    <t>Material</t>
  </si>
  <si>
    <t>Material Description</t>
  </si>
  <si>
    <t>O/S Order Qty</t>
  </si>
  <si>
    <t>Stock(UR)</t>
  </si>
  <si>
    <t>4153049780/RXBIB397</t>
  </si>
  <si>
    <t>0261S21847GEP</t>
  </si>
  <si>
    <t>EL Control Unit</t>
  </si>
  <si>
    <t>4153049782/RXBIB399</t>
  </si>
  <si>
    <t>4153049783/RXBIB400</t>
  </si>
  <si>
    <t>DN#82040276</t>
  </si>
  <si>
    <t>DELIVERY KAMIS 03 Oktober 2019</t>
  </si>
  <si>
    <t>DN#4480019109</t>
  </si>
  <si>
    <t>SI Number : 180263519</t>
  </si>
  <si>
    <t>DN # 82040216</t>
  </si>
  <si>
    <t>90916</t>
  </si>
  <si>
    <t>90917</t>
  </si>
  <si>
    <t>90920</t>
  </si>
  <si>
    <t>90954</t>
  </si>
  <si>
    <t>90955</t>
  </si>
  <si>
    <t>90957</t>
  </si>
  <si>
    <t>90958</t>
  </si>
  <si>
    <t>90959</t>
  </si>
  <si>
    <t>94136103753YL</t>
  </si>
  <si>
    <t>94616246173CA</t>
  </si>
  <si>
    <t>0986A00379HD4</t>
  </si>
  <si>
    <t>Schedule Line</t>
  </si>
  <si>
    <t>Delivery Date</t>
  </si>
  <si>
    <t> action</t>
  </si>
  <si>
    <t> DN creation qty</t>
  </si>
  <si>
    <t>DN Value</t>
  </si>
  <si>
    <t>PO-30Juli2019-Horn</t>
  </si>
  <si>
    <t>0986AH0712HD6</t>
  </si>
  <si>
    <t>create DN</t>
  </si>
  <si>
    <t xml:space="preserve">           313,500 </t>
  </si>
  <si>
    <t>PO-30Juli2019-Relay</t>
  </si>
  <si>
    <t>0986AH0150424</t>
  </si>
  <si>
    <t>Relay</t>
  </si>
  <si>
    <t xml:space="preserve">      60,480,000 </t>
  </si>
  <si>
    <t>PO 12/SEP/19</t>
  </si>
  <si>
    <t>018999907MKM1</t>
  </si>
  <si>
    <t>Battery Charger</t>
  </si>
  <si>
    <t xml:space="preserve">      24,990,000 </t>
  </si>
  <si>
    <t>PO 24 September 2019</t>
  </si>
  <si>
    <t>02412355674S8</t>
  </si>
  <si>
    <t>Spark Plug</t>
  </si>
  <si>
    <t xml:space="preserve">      40,910,000 </t>
  </si>
  <si>
    <t>0986A00414HD4</t>
  </si>
  <si>
    <t>Starter Battery</t>
  </si>
  <si>
    <t xml:space="preserve">      35,931,200 </t>
  </si>
  <si>
    <t>Create</t>
  </si>
  <si>
    <t>DN QTY</t>
  </si>
  <si>
    <t>0986AH014142B</t>
  </si>
  <si>
    <t>Mini-Relay</t>
  </si>
  <si>
    <t xml:space="preserve">        26,000,000 </t>
  </si>
  <si>
    <t xml:space="preserve">      442,150,000 </t>
  </si>
  <si>
    <t xml:space="preserve">        40,677,800 </t>
  </si>
  <si>
    <t>0986AH014042B</t>
  </si>
  <si>
    <t xml:space="preserve">             126,000 </t>
  </si>
  <si>
    <t xml:space="preserve">      127,934,440 </t>
  </si>
  <si>
    <t>91060</t>
  </si>
  <si>
    <t>DELIVERY KAMIS  03 OKTOBER 2019</t>
  </si>
  <si>
    <t>88200490</t>
  </si>
  <si>
    <t>PT PRATAMA INTI DISTRIBUSINDO</t>
  </si>
  <si>
    <t>ID0045</t>
  </si>
  <si>
    <t>88200532</t>
  </si>
  <si>
    <t>Dikirim tanggal 27 September 2019</t>
  </si>
  <si>
    <t>DN#4480019110</t>
  </si>
  <si>
    <t>DN#4480019111</t>
  </si>
  <si>
    <t>DN#4480019112</t>
  </si>
  <si>
    <t>Dikirim tanggal 30 September 2019</t>
  </si>
  <si>
    <t>DN#4480019113</t>
  </si>
  <si>
    <t>DN#4480019114</t>
  </si>
  <si>
    <t>DN#4480019115</t>
  </si>
  <si>
    <t>88101206</t>
  </si>
  <si>
    <t>PT BATAM DIESELINDO</t>
  </si>
  <si>
    <t>PT. Paramita Duta Persada</t>
  </si>
  <si>
    <t>Up. Bapak Anton</t>
  </si>
  <si>
    <t>Jl. H. Arsyad NO. 23, KM 3.5</t>
  </si>
  <si>
    <t>Sampit</t>
  </si>
  <si>
    <t>Telp. 085247853922</t>
  </si>
  <si>
    <t>Sampit, Kalimantan Tengah.</t>
  </si>
  <si>
    <t>DN#82041938</t>
  </si>
  <si>
    <t>IDIN</t>
  </si>
  <si>
    <t>DN # 82041305</t>
  </si>
  <si>
    <t>UP. Pak Joey / Ibu Namira</t>
  </si>
  <si>
    <t>DN#3051215646</t>
  </si>
  <si>
    <t>DN#4480019135</t>
  </si>
  <si>
    <t>88200183</t>
  </si>
  <si>
    <t>PT. Jakarta Sinergi Multidiv</t>
  </si>
  <si>
    <t>Dikirim Pada Hari :</t>
  </si>
  <si>
    <t>Rabu, 2 October 2019</t>
  </si>
  <si>
    <t>3397006827HR1</t>
  </si>
  <si>
    <t>3397006830HR1</t>
  </si>
  <si>
    <t>3397006834HR1</t>
  </si>
  <si>
    <t>3397006831HR1</t>
  </si>
  <si>
    <t>DN#82048066</t>
  </si>
  <si>
    <t>DN#82048265</t>
  </si>
  <si>
    <t>DN#82047624</t>
  </si>
  <si>
    <t>DELIVERY KAMIS 10 Oktober 2019</t>
  </si>
  <si>
    <t>ID0086</t>
  </si>
  <si>
    <t>88101049</t>
  </si>
  <si>
    <t>CV. AUTO MOBIL</t>
  </si>
  <si>
    <t>Belum Ada Label</t>
  </si>
  <si>
    <t>SNI</t>
  </si>
  <si>
    <t>DN#82050203</t>
  </si>
  <si>
    <t>DN#82050206</t>
  </si>
  <si>
    <t>DN#3051216546</t>
  </si>
  <si>
    <t xml:space="preserve">SCRAP AA </t>
  </si>
  <si>
    <t>88200160</t>
  </si>
  <si>
    <t>PT. HAN-INDO MILLENNIUM</t>
  </si>
  <si>
    <t xml:space="preserve">PT. BErkat Anugrah Perkasa
Jln. Mulawarman RT.032 no.10
Manggar- Balikpapan Timur
Balikpapan 76116- Indonesia
Phone: +62 542 743 333
Attn: Bp. Frendy
</t>
  </si>
  <si>
    <t>DN#82049393</t>
  </si>
  <si>
    <t>JL. Pulau Karimun</t>
  </si>
  <si>
    <t>Pergudangan Medan Mas Karimun</t>
  </si>
  <si>
    <t>Blok B19-20</t>
  </si>
  <si>
    <t>Kawasan Industri Medan 2, (KIM2), Medan</t>
  </si>
  <si>
    <t>Telp : 061 4142253 / 0811638975</t>
  </si>
  <si>
    <t>MDNAA82049762</t>
  </si>
  <si>
    <t>DN#4480019207</t>
  </si>
  <si>
    <t>Menunggu Alamat Kirim</t>
  </si>
  <si>
    <t>UP. Bu Namira/Pak Cahyo/ Sourabh</t>
  </si>
  <si>
    <t>DN#3051217242</t>
  </si>
  <si>
    <t>DN#3051217243</t>
  </si>
  <si>
    <t>MDNAA15102019</t>
  </si>
  <si>
    <t>MDNAA15102019-1</t>
  </si>
  <si>
    <t>MDNAA15102019-2</t>
  </si>
  <si>
    <t>MDNAA15102019-3</t>
  </si>
  <si>
    <t>MDNAA15102019-4</t>
  </si>
  <si>
    <t>MDNAA15102019-5</t>
  </si>
  <si>
    <t>Jawa Tengah</t>
  </si>
  <si>
    <t xml:space="preserve">Jl Viena JH No 1 Madegondo Solo </t>
  </si>
  <si>
    <t xml:space="preserve">Baru 57552Kecamatan Grogol </t>
  </si>
  <si>
    <t>Jl. Kawaluyaan No 12 Bandung 40286</t>
  </si>
  <si>
    <t xml:space="preserve">Up : Ardi 082111306577 </t>
  </si>
  <si>
    <t>Jl. Bandang No. 53,</t>
  </si>
  <si>
    <t>Kec. Bontoala. Kota Makassar.</t>
  </si>
  <si>
    <t>Sulawesi Selatan 90141</t>
  </si>
  <si>
    <t>UP : Bp. Budi Ryadi (0853-4223-1122)</t>
  </si>
  <si>
    <t>Pic: Pak Budi atau Pak Bambang</t>
  </si>
  <si>
    <t>No tlp: 0812.9796.2596</t>
  </si>
  <si>
    <t xml:space="preserve">Vida Premier Savana </t>
  </si>
  <si>
    <t>Bantar Gebang Bekasi Book N 17</t>
  </si>
  <si>
    <t>Jl Buluh Indah No 94 Denpasar Bali</t>
  </si>
  <si>
    <t>0361 410408</t>
  </si>
  <si>
    <t>Up. Bpk Surya,</t>
  </si>
  <si>
    <t>PT. Otto Sukses Jaya Perkasa</t>
  </si>
  <si>
    <t xml:space="preserve">Jl. A.Yani Km. 13.5 Komp. Pergudangan </t>
  </si>
  <si>
    <t>Sentral No. L-99 Kec. Gambut, Kab. Banjar</t>
  </si>
  <si>
    <t>Kalimantan Selatan, 70652</t>
  </si>
  <si>
    <t>Up: Bpk. Ferry No,</t>
  </si>
  <si>
    <t>Telp: 0812 5397 9453</t>
  </si>
  <si>
    <t>Telp : 085363688118 ( Bu Rahma )</t>
  </si>
  <si>
    <t>DN#3051217245</t>
  </si>
  <si>
    <t>MDNAA15102019-6</t>
  </si>
  <si>
    <t xml:space="preserve">Jl. Pangkal Perjuangan </t>
  </si>
  <si>
    <t>41316 Karawang.</t>
  </si>
  <si>
    <t>Up. Bu Michelle</t>
  </si>
  <si>
    <t>Telp : 0811183115</t>
  </si>
  <si>
    <t>SI#180265923</t>
  </si>
  <si>
    <t>DN#4480019209</t>
  </si>
  <si>
    <t>DN#4480019210</t>
  </si>
  <si>
    <t>DN#3051217546</t>
  </si>
  <si>
    <t>DN#3051217548</t>
  </si>
  <si>
    <t>MDNAA16102019</t>
  </si>
  <si>
    <t>MDNAA16102019-1</t>
  </si>
  <si>
    <t>Telp. 021 – 55954637 (Pak Malau)</t>
  </si>
  <si>
    <t>88100180</t>
  </si>
  <si>
    <t>PT. ABADI MAKMUR PERSADA</t>
  </si>
  <si>
    <t>DN # 82054184</t>
  </si>
  <si>
    <t xml:space="preserve">PT Diesel Utama Indonesia
Jl. Pecenongan no. 3 Kebon kelapa, Gambir.
Jakarta pusat 10120 
UP : Mr. Rohmat 
Telphone/Fax: (021) 3857327
</t>
  </si>
  <si>
    <t>DN # 82054186</t>
  </si>
  <si>
    <t>MDNBT4480019209</t>
  </si>
  <si>
    <t>DN#4480019213</t>
  </si>
  <si>
    <t>DN#4480019214</t>
  </si>
  <si>
    <t>88100809</t>
  </si>
  <si>
    <t>UD. CONEDDO ZLINX HANYAR</t>
  </si>
  <si>
    <t>DN#82056813</t>
  </si>
  <si>
    <t>DELIVERY KAMIS 24 Oktober 2019</t>
  </si>
  <si>
    <t>DN#4480019220</t>
  </si>
  <si>
    <t>Delivery hari jumat 25 Oktober 2019 (Sebelum Solat Jumat)</t>
  </si>
  <si>
    <t>DN#4480019221</t>
  </si>
  <si>
    <t>DN#82056926</t>
  </si>
  <si>
    <t>Jl. Damar No.123</t>
  </si>
  <si>
    <t>Depok Utara.</t>
  </si>
  <si>
    <t>Pic. Bpk Robert</t>
  </si>
  <si>
    <t>Telp : 082297501597</t>
  </si>
  <si>
    <t>88101005</t>
  </si>
  <si>
    <t>TOKO ASIA JAYA MOTOR</t>
  </si>
  <si>
    <t>Jl. Pecenongan no. 3 Kebon kelapa, Gambir.</t>
  </si>
  <si>
    <t xml:space="preserve">Jakarta pusat 10120 </t>
  </si>
  <si>
    <t xml:space="preserve">UP : Mr. Rohmat </t>
  </si>
  <si>
    <t>Telphone/Fax: (021) 3857327</t>
  </si>
  <si>
    <t xml:space="preserve">PT Diesel Utama Indonesia
</t>
  </si>
  <si>
    <t>Email : Dini@dieselone.co.id</t>
  </si>
  <si>
    <t>DN # 82060058</t>
  </si>
  <si>
    <t>DN # 82060060</t>
  </si>
  <si>
    <t>DN # 82060063</t>
  </si>
  <si>
    <t>88101400</t>
  </si>
  <si>
    <t>CV. JALA TEKNIK</t>
  </si>
  <si>
    <t>PT MUDAJAYA NIAGA PERKASA</t>
  </si>
  <si>
    <t>Summary DN#82056810</t>
  </si>
  <si>
    <t>PT SUKSES INTER MAKMUR</t>
  </si>
  <si>
    <t>DN#3051220004</t>
  </si>
  <si>
    <t>UP. Bu Namira/Pak Cahyo</t>
  </si>
  <si>
    <t>DELIVERY TO CUSTOMER 6 NOV 2019</t>
  </si>
  <si>
    <t>DN#4480019318</t>
  </si>
  <si>
    <t>DN#3051220242</t>
  </si>
  <si>
    <t>UP. Bu Namira/ Pak Joey</t>
  </si>
  <si>
    <t>PERGD. OCEAN PARK BLOK BGH</t>
  </si>
  <si>
    <t>JL. RAYA PERANCIS KAV. 38</t>
  </si>
  <si>
    <t>KOSAMBI, TANGERANG 15213</t>
  </si>
  <si>
    <t>Telp : 021 26538538</t>
  </si>
  <si>
    <t>DN # 82056247</t>
  </si>
  <si>
    <t xml:space="preserve">Pallet#         Of    </t>
  </si>
  <si>
    <t>DN # 82056399</t>
  </si>
  <si>
    <t>DN # 82056810</t>
  </si>
  <si>
    <t>DN # 82042119</t>
  </si>
  <si>
    <t>DN # 82051973</t>
  </si>
  <si>
    <t>DN # 82054204</t>
  </si>
  <si>
    <t>DN # 82056248</t>
  </si>
  <si>
    <t>DN # 82056249</t>
  </si>
  <si>
    <t>DN # 82056400</t>
  </si>
  <si>
    <t>DN # 82056401</t>
  </si>
  <si>
    <t>DN # 82058109</t>
  </si>
  <si>
    <t>DN # 82058835</t>
  </si>
  <si>
    <t>88200315</t>
  </si>
  <si>
    <t>PT ANUGERAH MITRA GEMILANG</t>
  </si>
  <si>
    <t>88100923</t>
  </si>
  <si>
    <t>PT DIESEL UTAMA INDONESIA</t>
  </si>
  <si>
    <t>a</t>
  </si>
  <si>
    <t>DN#4480019319</t>
  </si>
  <si>
    <t>DELIVERY TO CUSTOMER 5 NOV 2019</t>
  </si>
  <si>
    <t>DN#4480019320</t>
  </si>
  <si>
    <t>DN#4480019321</t>
  </si>
  <si>
    <t>DN#4480019322</t>
  </si>
  <si>
    <t>DN#4480019323</t>
  </si>
  <si>
    <t>JL. M. Kahfi 1, No. 70 RT.1 /RW. 2 Cipedak.</t>
  </si>
  <si>
    <t>Kec. Jagakarsa, Kota Jakarta Selatan</t>
  </si>
  <si>
    <t>PIC: Bpk. Firmansyah</t>
  </si>
  <si>
    <t>No tlp. 0878 8866 6898</t>
  </si>
  <si>
    <t>Pengiriman Rabu, 6 November 2019</t>
  </si>
  <si>
    <t>Tiba di customer sekitar jam 10-11</t>
  </si>
  <si>
    <t>Bengkel Auto One</t>
  </si>
  <si>
    <t>DN#82065641</t>
  </si>
  <si>
    <t>MDNAA06112019</t>
  </si>
  <si>
    <t>Up : Farra Nabila Murti</t>
  </si>
  <si>
    <t>DN#4480019324</t>
  </si>
  <si>
    <t>ID0046</t>
  </si>
  <si>
    <t>88101416</t>
  </si>
  <si>
    <t>CV. KARYA KENCANA</t>
  </si>
  <si>
    <t>88200565</t>
  </si>
  <si>
    <t>PT BERKAT ANUGRAH PERKASA</t>
  </si>
  <si>
    <t>ID0069</t>
  </si>
  <si>
    <t>88200280</t>
  </si>
  <si>
    <t>CV. DELTA CHANDRA PARTSINDO</t>
  </si>
  <si>
    <t>DN#3051221539</t>
  </si>
  <si>
    <t>DN#3051221540</t>
  </si>
  <si>
    <t>DN#4480019325</t>
  </si>
  <si>
    <t>DN#4480019400</t>
  </si>
  <si>
    <t>88100056</t>
  </si>
  <si>
    <t>MDNAA13112019</t>
  </si>
  <si>
    <t>MDNAA82056399</t>
  </si>
  <si>
    <t>MDNAA3051222170</t>
  </si>
  <si>
    <t>JL. SEI RAYA DALAM</t>
  </si>
  <si>
    <t>KOMPLEK CERIA 1 NO.C8-C12</t>
  </si>
  <si>
    <t>PONTIANAK, KALBAR</t>
  </si>
  <si>
    <t>MDNAA3051222171</t>
  </si>
  <si>
    <t>JL. Ir. Sutami gudang 30 No 30e</t>
  </si>
  <si>
    <t>sesudah terowongan 2</t>
  </si>
  <si>
    <t>MAKASSAR</t>
  </si>
  <si>
    <t>Telp : 081242011118 / 04114720270</t>
  </si>
  <si>
    <t>MDNAA3051222172</t>
  </si>
  <si>
    <t>Jl.KH Zainul Arifin Blok D8 No.20</t>
  </si>
  <si>
    <t>Komplek Ketapang Bussiness Center</t>
  </si>
  <si>
    <t>Krukut, Taman Sari - Jakarta Barat.</t>
  </si>
  <si>
    <t>Telp : 021-3454969</t>
  </si>
  <si>
    <t>MDNAA14112019</t>
  </si>
  <si>
    <t>JL. Ahmad Yani, Lembuak Narmada</t>
  </si>
  <si>
    <t>Nusa Tenggara Barat</t>
  </si>
  <si>
    <t>Kab. Lombok Barat</t>
  </si>
  <si>
    <t>Telp : 0370 671550 / 087719899555</t>
  </si>
  <si>
    <t>MDNAA14112019-1</t>
  </si>
  <si>
    <t>MDNAA14112019-2</t>
  </si>
  <si>
    <t>JL. Jend Sudirman No 94</t>
  </si>
  <si>
    <t>RT.RW. Padarni</t>
  </si>
  <si>
    <t>Manokwari Barat - Manokwari.</t>
  </si>
  <si>
    <t>Telp : 09862212812 / 081344393939</t>
  </si>
  <si>
    <t>88101415</t>
  </si>
  <si>
    <t>DN#4480019409</t>
  </si>
  <si>
    <t>DN#4480019410</t>
  </si>
  <si>
    <t>Dikirim pada hari Sabtu,  16 Nov 2019 (Pagi Hari)</t>
  </si>
  <si>
    <t>DN # 4480019415</t>
  </si>
  <si>
    <t>Jl. Raya Tapos No. 90, RT.02 RW. 12</t>
  </si>
  <si>
    <t>( Keluar Exit Tol Cimanggis-Cikeas, Posisi Gudang</t>
  </si>
  <si>
    <t>diseberang Balai Besar Pengembangan</t>
  </si>
  <si>
    <t xml:space="preserve">Pengujian Mutu Benih Tanaman pangan dan Hortikultura ) </t>
  </si>
  <si>
    <t>MDNAA3051222380</t>
  </si>
  <si>
    <t>DN#4480019416</t>
  </si>
  <si>
    <t>DN#82075244</t>
  </si>
  <si>
    <t>Delivery Kamis 21 November 2019</t>
  </si>
  <si>
    <t>DN#82075246</t>
  </si>
  <si>
    <t>ID0029</t>
  </si>
  <si>
    <t>88200392</t>
  </si>
  <si>
    <t>PT TRI MENTARI NIAGA</t>
  </si>
  <si>
    <t>88101298</t>
  </si>
  <si>
    <t>CV. INDO RIAU</t>
  </si>
  <si>
    <t>DN#3051223369</t>
  </si>
  <si>
    <t>Pick Up Customer 22 Nov 2019</t>
  </si>
  <si>
    <t>DN#3051223372</t>
  </si>
  <si>
    <t>88200346</t>
  </si>
  <si>
    <t>DIESEL ONE PECENONGAN</t>
  </si>
  <si>
    <t>88101241</t>
  </si>
  <si>
    <t>CV CAHAYA MULIA LESTARI</t>
  </si>
  <si>
    <t>88200269</t>
  </si>
  <si>
    <t>JL. H.M ARSYAD NO.23 KM 3.5</t>
  </si>
  <si>
    <t>SAMPIT KALIMANTAN</t>
  </si>
  <si>
    <t xml:space="preserve">PIC : BP ANTON (0852 4785 3922) / Ibu Wadda : </t>
  </si>
  <si>
    <t xml:space="preserve">PT.PARAMITA DUTA PENTA / PT SUKSES INTER MAKMUR 
</t>
  </si>
  <si>
    <t>Telp : 082297868790</t>
  </si>
  <si>
    <t>DN # 82075213</t>
  </si>
  <si>
    <t>DN # 82067773</t>
  </si>
  <si>
    <t>DN#3051223897</t>
  </si>
  <si>
    <t>DN#3051223898</t>
  </si>
  <si>
    <t>DN#3051224139</t>
  </si>
  <si>
    <t>BY AIR FREIGHT</t>
  </si>
  <si>
    <t>DN#4480019430</t>
  </si>
  <si>
    <t>DN#4480019431</t>
  </si>
  <si>
    <t>DN#4480019432</t>
  </si>
  <si>
    <t>DN#4480019433</t>
  </si>
  <si>
    <t>DN#4480019438</t>
  </si>
  <si>
    <t>Delivery Rabu 27 November 2019</t>
  </si>
  <si>
    <t>DN#4480019439</t>
  </si>
  <si>
    <t>PT.PARAMITA DUTA PENTA / PT SUKSES INTER MAKMUR</t>
  </si>
  <si>
    <t>DN#82076018</t>
  </si>
  <si>
    <t>DN#82076460</t>
  </si>
  <si>
    <t>DN#4480019440</t>
  </si>
  <si>
    <t>88101412</t>
  </si>
  <si>
    <t>PT CIPTA MAJU SEPAKAT</t>
  </si>
  <si>
    <t>DN # 82078672</t>
  </si>
  <si>
    <t>Jl. Danau Sunter Selatan Blok 04</t>
  </si>
  <si>
    <t>No.32 Sunter Jaya</t>
  </si>
  <si>
    <t>Attn : Pak Anton.</t>
  </si>
  <si>
    <t>PT. Untung Diesel Center</t>
  </si>
  <si>
    <t>Dikirim pada hari Senin,  2 Desember 2019 (sebelum jam 11.30)</t>
  </si>
  <si>
    <t>DN#4480019446</t>
  </si>
  <si>
    <t>DN#4480019447</t>
  </si>
  <si>
    <t>DN#4480019448</t>
  </si>
  <si>
    <t>DN#4480019449</t>
  </si>
  <si>
    <t>DN#4480019450</t>
  </si>
  <si>
    <t>DN#4480019451</t>
  </si>
  <si>
    <t>DN#4480019452</t>
  </si>
  <si>
    <t>DN#4480019453</t>
  </si>
  <si>
    <t>DN#4480019454</t>
  </si>
  <si>
    <t>DN#4480019455</t>
  </si>
  <si>
    <t>Dikirim pada hari Selasa,  3 Desember 2019 (sebelum jam 11.30)</t>
  </si>
  <si>
    <t>DN#4480019456</t>
  </si>
  <si>
    <t>DN#4480019457</t>
  </si>
  <si>
    <t>DN#4480019458</t>
  </si>
  <si>
    <t>DN#4480019459</t>
  </si>
  <si>
    <t>DN#4480019460</t>
  </si>
  <si>
    <t xml:space="preserve">Dikirim pada hari Senin,  2 Desember 2019 </t>
  </si>
  <si>
    <t>DN#4480019462</t>
  </si>
  <si>
    <t>DN#4480019463</t>
  </si>
  <si>
    <t>DN#4480019464</t>
  </si>
  <si>
    <t>DN#82082999</t>
  </si>
  <si>
    <t>Delivery 3 - 6 Desember 2019</t>
  </si>
  <si>
    <t>DN#82083001</t>
  </si>
  <si>
    <t>DN#82024983</t>
  </si>
  <si>
    <t>DN#82027815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</si>
  <si>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</si>
  <si>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</si>
  <si>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</si>
  <si>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</si>
  <si>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</si>
  <si>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</si>
  <si>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</si>
  <si>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</si>
  <si>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</si>
  <si>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</si>
  <si>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</si>
  <si>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</si>
  <si>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</si>
  <si>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</si>
  <si>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</si>
  <si>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</si>
  <si>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88100510</t>
  </si>
  <si>
    <t>PT. KOMATSU MARKETING AND</t>
  </si>
  <si>
    <t>98630</t>
  </si>
  <si>
    <t>98631</t>
  </si>
  <si>
    <t>6000015200</t>
  </si>
  <si>
    <t>6000015201</t>
  </si>
  <si>
    <t>6000015202</t>
  </si>
  <si>
    <t>6000015203</t>
  </si>
  <si>
    <t>6000015204</t>
  </si>
  <si>
    <t>98682</t>
  </si>
  <si>
    <t>DN#4480019465</t>
  </si>
  <si>
    <t>6000015215</t>
  </si>
  <si>
    <t>6000015216</t>
  </si>
  <si>
    <t>6000015217</t>
  </si>
  <si>
    <t>6000015205</t>
  </si>
  <si>
    <t>6000015212</t>
  </si>
  <si>
    <t>6000015209</t>
  </si>
  <si>
    <t>6000015210</t>
  </si>
  <si>
    <t>6000015206</t>
  </si>
  <si>
    <t>6000015213</t>
  </si>
  <si>
    <t>6000015214</t>
  </si>
  <si>
    <t>6000015207</t>
  </si>
  <si>
    <t>6000015211</t>
  </si>
  <si>
    <t>6000015208</t>
  </si>
  <si>
    <t>98770</t>
  </si>
  <si>
    <t>98771</t>
  </si>
  <si>
    <t>98772</t>
  </si>
  <si>
    <t>98773</t>
  </si>
  <si>
    <t>98774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</si>
  <si>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</si>
  <si>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</si>
  <si>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</si>
  <si>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</si>
  <si>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</si>
  <si>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</si>
  <si>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</si>
  <si>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</si>
  <si>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</si>
  <si>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98789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</si>
  <si>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</si>
  <si>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</si>
  <si>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</si>
  <si>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</si>
  <si>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</si>
  <si>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</si>
  <si>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</si>
  <si>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</si>
  <si>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6000015228</t>
  </si>
  <si>
    <t>6000015227</t>
  </si>
  <si>
    <t>6000015229</t>
  </si>
  <si>
    <t>6000015230</t>
  </si>
  <si>
    <t>6000015231</t>
  </si>
  <si>
    <t>6000015241</t>
  </si>
  <si>
    <t>6000015244</t>
  </si>
  <si>
    <t>6000015247</t>
  </si>
  <si>
    <t>6000015245</t>
  </si>
  <si>
    <t>6000015243</t>
  </si>
  <si>
    <t>6000015246</t>
  </si>
  <si>
    <t>6000015242</t>
  </si>
  <si>
    <t>6000015239</t>
  </si>
  <si>
    <t>98836</t>
  </si>
  <si>
    <t>6000015250</t>
  </si>
  <si>
    <t>6000015251</t>
  </si>
  <si>
    <t>98838</t>
  </si>
  <si>
    <t>98839</t>
  </si>
  <si>
    <t>98885</t>
  </si>
  <si>
    <t>98886</t>
  </si>
  <si>
    <t>98887</t>
  </si>
  <si>
    <t>98888</t>
  </si>
  <si>
    <t>98889</t>
  </si>
  <si>
    <t>98890</t>
  </si>
  <si>
    <t>6000015253</t>
  </si>
  <si>
    <t>6000015255</t>
  </si>
  <si>
    <t>6000015257</t>
  </si>
  <si>
    <t>6000015252</t>
  </si>
  <si>
    <t>6000015256</t>
  </si>
  <si>
    <t>6000015260</t>
  </si>
  <si>
    <t>6000015261</t>
  </si>
  <si>
    <t>6000015262</t>
  </si>
  <si>
    <t>98943</t>
  </si>
  <si>
    <t>98945</t>
  </si>
  <si>
    <t>98946</t>
  </si>
  <si>
    <t>98947</t>
  </si>
  <si>
    <t>98948</t>
  </si>
  <si>
    <t>98949</t>
  </si>
  <si>
    <t>98950</t>
  </si>
  <si>
    <t>98951</t>
  </si>
  <si>
    <t>98952</t>
  </si>
  <si>
    <t>98954</t>
  </si>
  <si>
    <t>98955</t>
  </si>
  <si>
    <t>98956</t>
  </si>
  <si>
    <t>98957</t>
  </si>
  <si>
    <t>98958</t>
  </si>
  <si>
    <t>98959</t>
  </si>
  <si>
    <t>98960</t>
  </si>
  <si>
    <t>6000015270</t>
  </si>
  <si>
    <t>6000015271</t>
  </si>
  <si>
    <t>6000015272</t>
  </si>
  <si>
    <t>6000015273</t>
  </si>
  <si>
    <t>6000015274</t>
  </si>
  <si>
    <t>6000015275</t>
  </si>
  <si>
    <t>6000015276</t>
  </si>
  <si>
    <t>6000015277</t>
  </si>
  <si>
    <t>98982</t>
  </si>
  <si>
    <t>98987</t>
  </si>
  <si>
    <t>6000015287</t>
  </si>
  <si>
    <t>6000015291</t>
  </si>
  <si>
    <t>6000015288</t>
  </si>
  <si>
    <t>6000015292</t>
  </si>
  <si>
    <t>6000015286</t>
  </si>
  <si>
    <t>6000015289</t>
  </si>
  <si>
    <t>6000015290</t>
  </si>
  <si>
    <t>6000015294</t>
  </si>
  <si>
    <t>98990</t>
  </si>
  <si>
    <t>MANDIRI JAYA SUKSES</t>
  </si>
  <si>
    <t>Komplek Poris Indah Blok A9b No.3</t>
  </si>
  <si>
    <t xml:space="preserve">PIC : Ibu Ervina </t>
  </si>
  <si>
    <t>Telp : 087778334490</t>
  </si>
  <si>
    <t>DN#82087376</t>
  </si>
  <si>
    <t>6000015300</t>
  </si>
  <si>
    <t>6000015301</t>
  </si>
  <si>
    <t>6000015299</t>
  </si>
  <si>
    <t>98991</t>
  </si>
  <si>
    <t>6000015303</t>
  </si>
  <si>
    <t>6000015304</t>
  </si>
  <si>
    <t>6000015305</t>
  </si>
  <si>
    <t>6000015302</t>
  </si>
  <si>
    <t>6000015309</t>
  </si>
  <si>
    <t>6000015310</t>
  </si>
  <si>
    <t>6000015308</t>
  </si>
  <si>
    <t>6000015307</t>
  </si>
  <si>
    <t>99017</t>
  </si>
  <si>
    <t>99018</t>
  </si>
  <si>
    <t>99019</t>
  </si>
  <si>
    <t>99020</t>
  </si>
  <si>
    <t>6000015312</t>
  </si>
  <si>
    <t>6000015313</t>
  </si>
  <si>
    <t>6000015314</t>
  </si>
  <si>
    <t>6000015311</t>
  </si>
  <si>
    <t>99046</t>
  </si>
  <si>
    <t>99047</t>
  </si>
  <si>
    <t>99048</t>
  </si>
  <si>
    <t>99069</t>
  </si>
  <si>
    <t>99070</t>
  </si>
  <si>
    <t>99071</t>
  </si>
  <si>
    <t>99072</t>
  </si>
  <si>
    <t>6000015317</t>
  </si>
  <si>
    <t>99073</t>
  </si>
  <si>
    <t>99074</t>
  </si>
  <si>
    <t>6000015328</t>
  </si>
  <si>
    <t>6000015329</t>
  </si>
  <si>
    <t>99075</t>
  </si>
  <si>
    <t>99076</t>
  </si>
  <si>
    <t>6000015319</t>
  </si>
  <si>
    <t>6000015341</t>
  </si>
  <si>
    <t>6000015342</t>
  </si>
  <si>
    <t>6000015343</t>
  </si>
  <si>
    <t>6000015330</t>
  </si>
  <si>
    <t>6000015331</t>
  </si>
  <si>
    <t>6000015345</t>
  </si>
  <si>
    <t>6000015344</t>
  </si>
  <si>
    <t>99132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</si>
  <si>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</si>
  <si>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</si>
  <si>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</si>
  <si>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</si>
  <si>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</si>
  <si>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</si>
  <si>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</si>
  <si>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</si>
  <si>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</si>
  <si>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</si>
  <si>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6000015347</t>
  </si>
  <si>
    <t>6000015353</t>
  </si>
  <si>
    <t>6000015349</t>
  </si>
  <si>
    <t>6000015350</t>
  </si>
  <si>
    <t>6000015351</t>
  </si>
  <si>
    <t>6000015346</t>
  </si>
  <si>
    <t>6000015354</t>
  </si>
  <si>
    <t>6000015348</t>
  </si>
  <si>
    <t>6000015352</t>
  </si>
  <si>
    <t>99167</t>
  </si>
  <si>
    <t>99169</t>
  </si>
  <si>
    <t>99172</t>
  </si>
  <si>
    <t>99173</t>
  </si>
  <si>
    <t>99224</t>
  </si>
  <si>
    <t>6000015357</t>
  </si>
  <si>
    <t>6000015355</t>
  </si>
  <si>
    <t>6000015356</t>
  </si>
  <si>
    <t>99232</t>
  </si>
  <si>
    <t>99233</t>
  </si>
  <si>
    <t>99234</t>
  </si>
  <si>
    <t>99235</t>
  </si>
  <si>
    <t>88200572</t>
  </si>
  <si>
    <t>PT PARAMITA DUTA PENTA</t>
  </si>
  <si>
    <t>99236</t>
  </si>
  <si>
    <t>99237</t>
  </si>
  <si>
    <t>99238</t>
  </si>
  <si>
    <t>99239</t>
  </si>
  <si>
    <t>99240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</si>
  <si>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</si>
  <si>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</si>
  <si>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</si>
  <si>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</si>
  <si>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</si>
  <si>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</si>
  <si>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</si>
  <si>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</si>
  <si>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99229</t>
  </si>
  <si>
    <t>DN#82089372</t>
  </si>
  <si>
    <t>Delivery Kamis 12 Desember 2019</t>
  </si>
  <si>
    <t>99309</t>
  </si>
  <si>
    <t>99310</t>
  </si>
  <si>
    <t>6000015361</t>
  </si>
  <si>
    <t>6000015364</t>
  </si>
  <si>
    <t>6000015365</t>
  </si>
  <si>
    <t>99311</t>
  </si>
  <si>
    <t>6000015359</t>
  </si>
  <si>
    <t>6000015358</t>
  </si>
  <si>
    <t>99312</t>
  </si>
  <si>
    <t>99313</t>
  </si>
  <si>
    <t>99315</t>
  </si>
  <si>
    <t>99316</t>
  </si>
  <si>
    <t>99317</t>
  </si>
  <si>
    <t>99318</t>
  </si>
  <si>
    <t>99319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</si>
  <si>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</si>
  <si>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</si>
  <si>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</si>
  <si>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</si>
  <si>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</si>
  <si>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</si>
  <si>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</si>
  <si>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</si>
  <si>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</si>
  <si>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</si>
  <si>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</si>
  <si>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</si>
  <si>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</si>
  <si>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</si>
  <si>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</si>
  <si>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</si>
  <si>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</si>
  <si>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</si>
  <si>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6000015366</t>
  </si>
  <si>
    <t>6000015377</t>
  </si>
  <si>
    <t>6000015378</t>
  </si>
  <si>
    <t>6000015374</t>
  </si>
  <si>
    <t>6000015375</t>
  </si>
  <si>
    <t>6000015370</t>
  </si>
  <si>
    <t>99366</t>
  </si>
  <si>
    <t>DN#4480019505</t>
  </si>
  <si>
    <t>SI Number : 180271668</t>
  </si>
  <si>
    <t>DN#4480019506</t>
  </si>
  <si>
    <t>DN#4480019507</t>
  </si>
  <si>
    <t>SI Number : 180271669</t>
  </si>
  <si>
    <t>6000015390</t>
  </si>
  <si>
    <t>6000015380</t>
  </si>
  <si>
    <t>6000015391</t>
  </si>
  <si>
    <t>6000015397</t>
  </si>
  <si>
    <t>6000015392</t>
  </si>
  <si>
    <t>6000015393</t>
  </si>
  <si>
    <t>6000015394</t>
  </si>
  <si>
    <t>6000015395</t>
  </si>
  <si>
    <t>6000015396</t>
  </si>
  <si>
    <t>6000015387</t>
  </si>
  <si>
    <t>6000015388</t>
  </si>
  <si>
    <t>6000015384</t>
  </si>
  <si>
    <t>6000015385</t>
  </si>
  <si>
    <t>6000015389</t>
  </si>
  <si>
    <t>6000015398</t>
  </si>
  <si>
    <t>6000015381</t>
  </si>
  <si>
    <t>6000015382</t>
  </si>
  <si>
    <t>6000015386</t>
  </si>
  <si>
    <t>99368</t>
  </si>
  <si>
    <t>DN#4480019504</t>
  </si>
  <si>
    <t>DN#4480019511</t>
  </si>
  <si>
    <t>DN#4480019512</t>
  </si>
  <si>
    <t>DN#4480019513</t>
  </si>
  <si>
    <t>99383</t>
  </si>
  <si>
    <t>6000015401</t>
  </si>
  <si>
    <t>99384</t>
  </si>
  <si>
    <t>6000015402</t>
  </si>
  <si>
    <t>6000015400</t>
  </si>
  <si>
    <t>99385</t>
  </si>
  <si>
    <t>99386</t>
  </si>
  <si>
    <t>6000015399</t>
  </si>
  <si>
    <t>99387</t>
  </si>
  <si>
    <t>99388</t>
  </si>
  <si>
    <t>99389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</si>
  <si>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</si>
  <si>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</si>
  <si>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</si>
  <si>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</si>
  <si>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</si>
  <si>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</si>
  <si>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</si>
  <si>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</si>
  <si>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</si>
  <si>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88101401</t>
  </si>
  <si>
    <t>99400</t>
  </si>
  <si>
    <t>DN#4480019514</t>
  </si>
  <si>
    <t>DN#4480019515</t>
  </si>
  <si>
    <t>99410</t>
  </si>
  <si>
    <t>Backlog</t>
  </si>
  <si>
    <t>99418</t>
  </si>
  <si>
    <t>99419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</si>
  <si>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</si>
  <si>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</si>
  <si>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</si>
  <si>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</si>
  <si>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</si>
  <si>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</si>
  <si>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</si>
  <si>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</si>
  <si>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99428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</si>
  <si>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</si>
  <si>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</si>
  <si>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</si>
  <si>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</si>
  <si>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</si>
  <si>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</si>
  <si>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</si>
  <si>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</si>
  <si>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</si>
  <si>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99438</t>
  </si>
  <si>
    <t>99439</t>
  </si>
  <si>
    <t>99440</t>
  </si>
  <si>
    <t>99441</t>
  </si>
  <si>
    <t>99442</t>
  </si>
  <si>
    <t>99443</t>
  </si>
  <si>
    <t>99444</t>
  </si>
  <si>
    <t>99445</t>
  </si>
  <si>
    <t>99446</t>
  </si>
  <si>
    <t>99447</t>
  </si>
  <si>
    <t>99413</t>
  </si>
  <si>
    <t>99412</t>
  </si>
  <si>
    <t>6000015615</t>
  </si>
  <si>
    <t>6000015616</t>
  </si>
  <si>
    <t>6000015612</t>
  </si>
  <si>
    <t>6000015610</t>
  </si>
  <si>
    <t>6000015613</t>
  </si>
  <si>
    <t>6000015614</t>
  </si>
  <si>
    <t>6000015597</t>
  </si>
  <si>
    <t>6000015603</t>
  </si>
  <si>
    <t>6000015604</t>
  </si>
  <si>
    <t>6000015595</t>
  </si>
  <si>
    <t>6000015606</t>
  </si>
  <si>
    <t>6000015594</t>
  </si>
  <si>
    <t>6000015605</t>
  </si>
  <si>
    <t>6000015598</t>
  </si>
  <si>
    <t>6000015596</t>
  </si>
  <si>
    <t>6000015607</t>
  </si>
  <si>
    <t>6000015602</t>
  </si>
  <si>
    <t>6000015599</t>
  </si>
  <si>
    <t>6000015600</t>
  </si>
  <si>
    <t>6000015601</t>
  </si>
  <si>
    <t>99448</t>
  </si>
  <si>
    <t>6000015621</t>
  </si>
  <si>
    <t>6000015618</t>
  </si>
  <si>
    <t>6000015617</t>
  </si>
  <si>
    <t>99449</t>
  </si>
  <si>
    <t>No QR Code</t>
  </si>
  <si>
    <t>DN#82090720</t>
  </si>
  <si>
    <t>6000015628</t>
  </si>
  <si>
    <t>6000015622</t>
  </si>
  <si>
    <t>6000015625</t>
  </si>
  <si>
    <t>6000015623</t>
  </si>
  <si>
    <t>6000015626</t>
  </si>
  <si>
    <t>6000015627</t>
  </si>
  <si>
    <t>99453</t>
  </si>
  <si>
    <t>99454</t>
  </si>
  <si>
    <t>99455</t>
  </si>
  <si>
    <t>6000015646</t>
  </si>
  <si>
    <t>6000015638</t>
  </si>
  <si>
    <t>6000015639</t>
  </si>
  <si>
    <t>6000015640</t>
  </si>
  <si>
    <t>6000015641</t>
  </si>
  <si>
    <t>6000015647</t>
  </si>
  <si>
    <t>6000015633</t>
  </si>
  <si>
    <t>6000015648</t>
  </si>
  <si>
    <t>6000015654</t>
  </si>
  <si>
    <t>6000015642</t>
  </si>
  <si>
    <t>6000015634</t>
  </si>
  <si>
    <t>6000015635</t>
  </si>
  <si>
    <t>6000015636</t>
  </si>
  <si>
    <t>6000015649</t>
  </si>
  <si>
    <t>6000015637</t>
  </si>
  <si>
    <t>6000015643</t>
  </si>
  <si>
    <t>6000015650</t>
  </si>
  <si>
    <t>6000015651</t>
  </si>
  <si>
    <t>6000015652</t>
  </si>
  <si>
    <t>6000015653</t>
  </si>
  <si>
    <t>6000015630</t>
  </si>
  <si>
    <t>6000015659</t>
  </si>
  <si>
    <t>6000015632</t>
  </si>
  <si>
    <t>6000015631</t>
  </si>
  <si>
    <t>99464</t>
  </si>
  <si>
    <t>6000015629</t>
  </si>
  <si>
    <t>6000015667</t>
  </si>
  <si>
    <t>6000015663</t>
  </si>
  <si>
    <t>6000015660</t>
  </si>
  <si>
    <t>6000015666</t>
  </si>
  <si>
    <t>6000015668</t>
  </si>
  <si>
    <t>6000015664</t>
  </si>
  <si>
    <t>6000015665</t>
  </si>
  <si>
    <t>99470</t>
  </si>
  <si>
    <t>99471</t>
  </si>
  <si>
    <t>99472</t>
  </si>
  <si>
    <t>6000015661</t>
  </si>
  <si>
    <t>6000015662</t>
  </si>
  <si>
    <t>99473</t>
  </si>
  <si>
    <t>99465</t>
  </si>
  <si>
    <t>99474</t>
  </si>
  <si>
    <t>99479</t>
  </si>
  <si>
    <t>99488</t>
  </si>
  <si>
    <t>99480</t>
  </si>
  <si>
    <t>99481</t>
  </si>
  <si>
    <t>99482</t>
  </si>
  <si>
    <t>99483</t>
  </si>
  <si>
    <t>99484</t>
  </si>
  <si>
    <t>88200577</t>
  </si>
  <si>
    <t>99485</t>
  </si>
  <si>
    <t>99486</t>
  </si>
  <si>
    <t>99487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</si>
  <si>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</si>
  <si>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</si>
  <si>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</si>
  <si>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</si>
  <si>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</si>
  <si>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</si>
  <si>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</si>
  <si>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</si>
  <si>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6000015673</t>
  </si>
  <si>
    <t>6000015675</t>
  </si>
  <si>
    <t>6000015674</t>
  </si>
  <si>
    <t>6000015669</t>
  </si>
  <si>
    <t>99534</t>
  </si>
  <si>
    <t>99535</t>
  </si>
  <si>
    <t>ID0033</t>
  </si>
  <si>
    <t>88101419</t>
  </si>
  <si>
    <t>CV. ROBERT AUTO PARTS</t>
  </si>
  <si>
    <t>99537</t>
  </si>
  <si>
    <t>99538</t>
  </si>
  <si>
    <t>99539</t>
  </si>
  <si>
    <t>6000015678</t>
  </si>
  <si>
    <t>6000015679</t>
  </si>
  <si>
    <t>6000015680</t>
  </si>
  <si>
    <t>6000015676</t>
  </si>
  <si>
    <t>6000015677</t>
  </si>
  <si>
    <t>6000015684</t>
  </si>
  <si>
    <t>6000015685</t>
  </si>
  <si>
    <t>6000015682</t>
  </si>
  <si>
    <t>6000015687</t>
  </si>
  <si>
    <t>6000015688</t>
  </si>
  <si>
    <t>6000015681</t>
  </si>
  <si>
    <t>6000015686</t>
  </si>
  <si>
    <t>99666</t>
  </si>
  <si>
    <t>6000015689</t>
  </si>
  <si>
    <t>99672</t>
  </si>
  <si>
    <t>99677</t>
  </si>
  <si>
    <t>99678</t>
  </si>
  <si>
    <t>99679</t>
  </si>
  <si>
    <t>Delivery Selasa 17 Desember 2019</t>
  </si>
  <si>
    <t>DN#82092467</t>
  </si>
  <si>
    <t>DN#82092469</t>
  </si>
  <si>
    <t>DN#82092470</t>
  </si>
  <si>
    <t>6000015694</t>
  </si>
  <si>
    <t>6000015691</t>
  </si>
  <si>
    <t>6000015690</t>
  </si>
  <si>
    <t>6000015692</t>
  </si>
  <si>
    <t>6000015695</t>
  </si>
  <si>
    <t>99735</t>
  </si>
  <si>
    <t>DN#4480019538</t>
  </si>
  <si>
    <t>SI Number : 180271379</t>
  </si>
  <si>
    <t>DN#4480019539</t>
  </si>
  <si>
    <t>DN#4480019540</t>
  </si>
  <si>
    <t>6000015700</t>
  </si>
  <si>
    <t>99758</t>
  </si>
  <si>
    <t>99754</t>
  </si>
  <si>
    <t>99755</t>
  </si>
  <si>
    <t>99756</t>
  </si>
  <si>
    <t>99757</t>
  </si>
  <si>
    <t>6000015696</t>
  </si>
  <si>
    <t>6000015697</t>
  </si>
  <si>
    <t>6000015698</t>
  </si>
  <si>
    <t>6000015699</t>
  </si>
  <si>
    <t>99752</t>
  </si>
  <si>
    <t>99753</t>
  </si>
  <si>
    <t>99763</t>
  </si>
  <si>
    <t>99760</t>
  </si>
  <si>
    <t>99761</t>
  </si>
  <si>
    <t>88200571</t>
  </si>
  <si>
    <t>99762</t>
  </si>
  <si>
    <t>6000015710</t>
  </si>
  <si>
    <t>6000015702</t>
  </si>
  <si>
    <t>6000015709</t>
  </si>
  <si>
    <t>6000015706</t>
  </si>
  <si>
    <t>6000015707</t>
  </si>
  <si>
    <t>6000015708</t>
  </si>
  <si>
    <t>6000015703</t>
  </si>
  <si>
    <t>6000015704</t>
  </si>
  <si>
    <t>6000015705</t>
  </si>
  <si>
    <t>6000015713</t>
  </si>
  <si>
    <t>6000015714</t>
  </si>
  <si>
    <t>99787</t>
  </si>
  <si>
    <t>99788</t>
  </si>
  <si>
    <t>99789</t>
  </si>
  <si>
    <t>6000015726</t>
  </si>
  <si>
    <t>6000015721</t>
  </si>
  <si>
    <t>6000015719</t>
  </si>
  <si>
    <t>6000015724</t>
  </si>
  <si>
    <t>6000015723</t>
  </si>
  <si>
    <t>6000015728</t>
  </si>
  <si>
    <t>6000015734</t>
  </si>
  <si>
    <t>6000015720</t>
  </si>
  <si>
    <t>6000015735</t>
  </si>
  <si>
    <t>6000015722</t>
  </si>
  <si>
    <t>6000015732</t>
  </si>
  <si>
    <t>6000015731</t>
  </si>
  <si>
    <t>6000015730</t>
  </si>
  <si>
    <t>6000015733</t>
  </si>
  <si>
    <t>6000015727</t>
  </si>
  <si>
    <t>6000015736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</si>
  <si>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</si>
  <si>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</si>
  <si>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</si>
  <si>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</si>
  <si>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</si>
  <si>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</si>
  <si>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</si>
  <si>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</si>
  <si>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99947</t>
  </si>
  <si>
    <t>99948</t>
  </si>
  <si>
    <t>99949</t>
  </si>
  <si>
    <t>88101246</t>
  </si>
  <si>
    <t>99950</t>
  </si>
  <si>
    <t>99951</t>
  </si>
  <si>
    <t>99952</t>
  </si>
  <si>
    <t>99953</t>
  </si>
  <si>
    <t>99954</t>
  </si>
  <si>
    <t>99955</t>
  </si>
  <si>
    <t>99956</t>
  </si>
  <si>
    <t>99957</t>
  </si>
  <si>
    <t>DN#4480019543</t>
  </si>
  <si>
    <t>SI Number : 180272849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</si>
  <si>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</si>
  <si>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</si>
  <si>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</si>
  <si>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</si>
  <si>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</si>
  <si>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</si>
  <si>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</si>
  <si>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</si>
  <si>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</si>
  <si>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</si>
  <si>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</si>
  <si>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</si>
  <si>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</si>
  <si>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</si>
  <si>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</si>
  <si>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</si>
  <si>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</si>
  <si>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99959</t>
  </si>
  <si>
    <t>6000015738</t>
  </si>
  <si>
    <t>99997</t>
  </si>
  <si>
    <t>99998</t>
  </si>
  <si>
    <t>99999</t>
  </si>
  <si>
    <t>100000</t>
  </si>
  <si>
    <t>100001</t>
  </si>
  <si>
    <t>99983</t>
  </si>
  <si>
    <t>99985</t>
  </si>
  <si>
    <t>99986</t>
  </si>
  <si>
    <t>99987</t>
  </si>
  <si>
    <t>99989</t>
  </si>
  <si>
    <t>99990</t>
  </si>
  <si>
    <t>99991</t>
  </si>
  <si>
    <t>99992</t>
  </si>
  <si>
    <t>99993</t>
  </si>
  <si>
    <t>99994</t>
  </si>
  <si>
    <t>99995</t>
  </si>
  <si>
    <t>99996</t>
  </si>
  <si>
    <t>6000015754</t>
  </si>
  <si>
    <t>6000015767</t>
  </si>
  <si>
    <t>6000015755</t>
  </si>
  <si>
    <t>6000015756</t>
  </si>
  <si>
    <t>6000015757</t>
  </si>
  <si>
    <t>6000015758</t>
  </si>
  <si>
    <t>6000015759</t>
  </si>
  <si>
    <t>6000015766</t>
  </si>
  <si>
    <t>6000015760</t>
  </si>
  <si>
    <t>6000015750</t>
  </si>
  <si>
    <t>6000015751</t>
  </si>
  <si>
    <t>6000015749</t>
  </si>
  <si>
    <t>6000015761</t>
  </si>
  <si>
    <t>6000015765</t>
  </si>
  <si>
    <t>6000015762</t>
  </si>
  <si>
    <t>100002</t>
  </si>
  <si>
    <t>6000015763</t>
  </si>
  <si>
    <t>6000015764</t>
  </si>
  <si>
    <t>100003</t>
  </si>
  <si>
    <t>100004</t>
  </si>
  <si>
    <t>100005</t>
  </si>
  <si>
    <t>100006</t>
  </si>
  <si>
    <t>100007</t>
  </si>
  <si>
    <t>100008</t>
  </si>
  <si>
    <t>100009</t>
  </si>
  <si>
    <t>6000015752</t>
  </si>
  <si>
    <t>DN#3051227774</t>
  </si>
  <si>
    <t>CV. Bina Karya Sarana Bangun</t>
  </si>
  <si>
    <t>Jl. Sisingamangaraja No.45</t>
  </si>
  <si>
    <t>Kel Calaca kec. Wenang</t>
  </si>
  <si>
    <t>Manado - Sulawesi Utara</t>
  </si>
  <si>
    <t>6000015769</t>
  </si>
  <si>
    <t>6000015770</t>
  </si>
  <si>
    <t>6000015771</t>
  </si>
  <si>
    <t>6000015772</t>
  </si>
  <si>
    <t>6000015773</t>
  </si>
  <si>
    <t>6000015774</t>
  </si>
  <si>
    <t>6000015775</t>
  </si>
  <si>
    <t>6000015776</t>
  </si>
  <si>
    <t>6000015785</t>
  </si>
  <si>
    <t>6000015783</t>
  </si>
  <si>
    <t>6000015784</t>
  </si>
  <si>
    <t>6000015787</t>
  </si>
  <si>
    <t>6000015778</t>
  </si>
  <si>
    <t>6000015779</t>
  </si>
  <si>
    <t>6000015786</t>
  </si>
  <si>
    <t>6000015780</t>
  </si>
  <si>
    <t>6000015781</t>
  </si>
  <si>
    <t>6000015782</t>
  </si>
  <si>
    <t>100018</t>
  </si>
  <si>
    <t>100019</t>
  </si>
  <si>
    <t>100020</t>
  </si>
  <si>
    <t>100021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</si>
  <si>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</si>
  <si>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</si>
  <si>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</si>
  <si>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</si>
  <si>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</si>
  <si>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</si>
  <si>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</si>
  <si>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</si>
  <si>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</si>
  <si>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</si>
  <si>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</si>
  <si>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</si>
  <si>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</si>
  <si>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</si>
  <si>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</si>
  <si>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</si>
  <si>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</si>
  <si>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</si>
  <si>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</si>
  <si>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</si>
  <si>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</si>
  <si>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</si>
  <si>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</si>
  <si>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</si>
  <si>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</si>
  <si>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</si>
  <si>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</si>
  <si>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</si>
  <si>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</si>
  <si>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</si>
  <si>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</si>
  <si>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</si>
  <si>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</si>
  <si>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</si>
  <si>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</si>
  <si>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</si>
  <si>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</si>
  <si>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</si>
  <si>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100094</t>
  </si>
  <si>
    <t>6000015813</t>
  </si>
  <si>
    <t>6000015823</t>
  </si>
  <si>
    <t>6000015824</t>
  </si>
  <si>
    <t>6000015825</t>
  </si>
  <si>
    <t>6000015826</t>
  </si>
  <si>
    <t>6000015814</t>
  </si>
  <si>
    <t>6000015815</t>
  </si>
  <si>
    <t>6000015816</t>
  </si>
  <si>
    <t>6000015817</t>
  </si>
  <si>
    <t>6000015800</t>
  </si>
  <si>
    <t>6000015801</t>
  </si>
  <si>
    <t>6000015802</t>
  </si>
  <si>
    <t>6000015803</t>
  </si>
  <si>
    <t>6000015818</t>
  </si>
  <si>
    <t>6000015819</t>
  </si>
  <si>
    <t>6000015827</t>
  </si>
  <si>
    <t>6000015807</t>
  </si>
  <si>
    <t>6000015808</t>
  </si>
  <si>
    <t>6000015809</t>
  </si>
  <si>
    <t>6000015820</t>
  </si>
  <si>
    <t>6000015828</t>
  </si>
  <si>
    <t>6000015821</t>
  </si>
  <si>
    <t>6000015822</t>
  </si>
  <si>
    <t>6000015810</t>
  </si>
  <si>
    <t>6000015811</t>
  </si>
  <si>
    <t>6000015798</t>
  </si>
  <si>
    <t>6000015799</t>
  </si>
  <si>
    <t>6000015805</t>
  </si>
  <si>
    <t>6000015812</t>
  </si>
  <si>
    <t>6000015806</t>
  </si>
  <si>
    <t>6000015804</t>
  </si>
  <si>
    <t>MDNAA17122019-2</t>
  </si>
  <si>
    <t>6000015829</t>
  </si>
  <si>
    <t>6000015830</t>
  </si>
  <si>
    <t>6000015831</t>
  </si>
  <si>
    <t>6000015832</t>
  </si>
  <si>
    <t>6000015833</t>
  </si>
  <si>
    <t>100099</t>
  </si>
  <si>
    <t>100100</t>
  </si>
  <si>
    <t>100101</t>
  </si>
  <si>
    <t>100102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</si>
  <si>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</si>
  <si>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</si>
  <si>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</si>
  <si>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</si>
  <si>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</si>
  <si>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</si>
  <si>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</si>
  <si>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</si>
  <si>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</si>
  <si>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</si>
  <si>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</si>
  <si>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</si>
  <si>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</si>
  <si>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</si>
  <si>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</si>
  <si>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</si>
  <si>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</si>
  <si>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</si>
  <si>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</si>
  <si>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</si>
  <si>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</si>
  <si>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6000015842</t>
  </si>
  <si>
    <t>6000015843</t>
  </si>
  <si>
    <t>6000015838</t>
  </si>
  <si>
    <t>6000015835</t>
  </si>
  <si>
    <t>6000015834</t>
  </si>
  <si>
    <t>6000015840</t>
  </si>
  <si>
    <t>6000015841</t>
  </si>
  <si>
    <t>6000015839</t>
  </si>
  <si>
    <t>6000015836</t>
  </si>
  <si>
    <t>6000015837</t>
  </si>
  <si>
    <t>PT. Inti Abadi Sentosa</t>
  </si>
  <si>
    <t>Jl. Kawaluyaan No. 12</t>
  </si>
  <si>
    <t>Bandung 40286.</t>
  </si>
  <si>
    <t>Telp. 022 - 87793086</t>
  </si>
  <si>
    <t>Up. Pak Ardi ( 085950711997 )</t>
  </si>
  <si>
    <t>100137</t>
  </si>
  <si>
    <t>100138</t>
  </si>
  <si>
    <t>6000015844</t>
  </si>
  <si>
    <t>100151</t>
  </si>
  <si>
    <t>100127</t>
  </si>
  <si>
    <t>100128</t>
  </si>
  <si>
    <t>100129</t>
  </si>
  <si>
    <t>100130</t>
  </si>
  <si>
    <t>100152</t>
  </si>
  <si>
    <t>100155</t>
  </si>
  <si>
    <t>100156</t>
  </si>
  <si>
    <t>6000015866</t>
  </si>
  <si>
    <t>6000015867</t>
  </si>
  <si>
    <t>6000015869</t>
  </si>
  <si>
    <t>6000015850</t>
  </si>
  <si>
    <t>6000015860</t>
  </si>
  <si>
    <t>6000015855</t>
  </si>
  <si>
    <t>6000015848</t>
  </si>
  <si>
    <t>6000015847</t>
  </si>
  <si>
    <t>6000015865</t>
  </si>
  <si>
    <t>6000015862</t>
  </si>
  <si>
    <t>6000015856</t>
  </si>
  <si>
    <t>6000015871</t>
  </si>
  <si>
    <t>6000015849</t>
  </si>
  <si>
    <t>6000015846</t>
  </si>
  <si>
    <t>6000015845</t>
  </si>
  <si>
    <t>6000015851</t>
  </si>
  <si>
    <t>6000015857</t>
  </si>
  <si>
    <t>6000015852</t>
  </si>
  <si>
    <t>6000015858</t>
  </si>
  <si>
    <t>6000015853</t>
  </si>
  <si>
    <t>6000015859</t>
  </si>
  <si>
    <t>6000015864</t>
  </si>
  <si>
    <t>6000015854</t>
  </si>
  <si>
    <t>6000015870</t>
  </si>
  <si>
    <t>6000015863</t>
  </si>
  <si>
    <t>6000015861</t>
  </si>
  <si>
    <t>6000015873</t>
  </si>
  <si>
    <t>6000015872</t>
  </si>
  <si>
    <t>6000015874</t>
  </si>
  <si>
    <t>100217</t>
  </si>
  <si>
    <t>100218</t>
  </si>
  <si>
    <t>6000015880</t>
  </si>
  <si>
    <t>6000015875</t>
  </si>
  <si>
    <t>6000015877</t>
  </si>
  <si>
    <t>6000015876</t>
  </si>
  <si>
    <t>6000015879</t>
  </si>
  <si>
    <t>6000015878</t>
  </si>
  <si>
    <t>100338</t>
  </si>
  <si>
    <t>6000015881</t>
  </si>
  <si>
    <t>100339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</si>
  <si>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</si>
  <si>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</si>
  <si>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</si>
  <si>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</si>
  <si>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</si>
  <si>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</si>
  <si>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</si>
  <si>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</si>
  <si>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</si>
  <si>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</si>
  <si>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</si>
  <si>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</si>
  <si>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</si>
  <si>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</si>
  <si>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</si>
  <si>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</si>
  <si>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</si>
  <si>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</si>
  <si>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100360</t>
  </si>
  <si>
    <t>100361</t>
  </si>
  <si>
    <t>ID21</t>
  </si>
  <si>
    <t>90</t>
  </si>
  <si>
    <t>ID90T1</t>
  </si>
  <si>
    <t>88101034</t>
  </si>
  <si>
    <t>Robert Bosch GmbH</t>
  </si>
  <si>
    <t>56220012</t>
  </si>
  <si>
    <t>6000015885</t>
  </si>
  <si>
    <t>6000015896</t>
  </si>
  <si>
    <t>6000015882</t>
  </si>
  <si>
    <t>6000015897</t>
  </si>
  <si>
    <t>6000015886</t>
  </si>
  <si>
    <t>6000015884</t>
  </si>
  <si>
    <t>6000015888</t>
  </si>
  <si>
    <t>6000015889</t>
  </si>
  <si>
    <t>6000015892</t>
  </si>
  <si>
    <t>6000015898</t>
  </si>
  <si>
    <t>6000015883</t>
  </si>
  <si>
    <t>6000015890</t>
  </si>
  <si>
    <t>6000015887</t>
  </si>
  <si>
    <t>6000015895</t>
  </si>
  <si>
    <t>6000015891</t>
  </si>
  <si>
    <t>6000015900</t>
  </si>
  <si>
    <t>6000015893</t>
  </si>
  <si>
    <t>6000015899</t>
  </si>
  <si>
    <t>6000015894</t>
  </si>
  <si>
    <t>100395</t>
  </si>
  <si>
    <t>Delivery Kamis 09 Januari 2019</t>
  </si>
  <si>
    <t>DN#82105127</t>
  </si>
  <si>
    <t>DN#82105132</t>
  </si>
  <si>
    <t>DN#82105138</t>
  </si>
  <si>
    <t>DN#82105145</t>
  </si>
  <si>
    <t>Delivery Kamis 09 Januari 2020</t>
  </si>
  <si>
    <t>6000015901</t>
  </si>
  <si>
    <t>6000015902</t>
  </si>
  <si>
    <t>6000015903</t>
  </si>
  <si>
    <t>100454</t>
  </si>
  <si>
    <t>88101062</t>
  </si>
  <si>
    <t>PT. VOLTA POWER INTERNASIONAL</t>
  </si>
  <si>
    <t>100456</t>
  </si>
  <si>
    <t>100457</t>
  </si>
  <si>
    <t>100458</t>
  </si>
  <si>
    <t>100459</t>
  </si>
  <si>
    <t>100460</t>
  </si>
  <si>
    <t>100461</t>
  </si>
  <si>
    <t>6000015905</t>
  </si>
  <si>
    <t>100501</t>
  </si>
  <si>
    <t>100502</t>
  </si>
  <si>
    <t>100530</t>
  </si>
  <si>
    <t>6000015911</t>
  </si>
  <si>
    <t>6000015909</t>
  </si>
  <si>
    <t>6000015907</t>
  </si>
  <si>
    <t>6000015908</t>
  </si>
  <si>
    <t>6000015910</t>
  </si>
  <si>
    <t>100531</t>
  </si>
  <si>
    <t>100543</t>
  </si>
  <si>
    <t>100544</t>
  </si>
  <si>
    <t>100545</t>
  </si>
  <si>
    <t>DN # 82085670</t>
  </si>
  <si>
    <t>6000015915</t>
  </si>
  <si>
    <t>6000015912</t>
  </si>
  <si>
    <t>6000015913</t>
  </si>
  <si>
    <t>6000015914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</si>
  <si>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</si>
  <si>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</si>
  <si>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</si>
  <si>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</si>
  <si>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</si>
  <si>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</si>
  <si>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</si>
  <si>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</si>
  <si>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</si>
  <si>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</si>
  <si>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</si>
  <si>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</si>
  <si>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</si>
  <si>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</si>
  <si>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</si>
  <si>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</si>
  <si>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</si>
  <si>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</si>
  <si>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100718</t>
  </si>
  <si>
    <t>100719</t>
  </si>
  <si>
    <t>100721</t>
  </si>
  <si>
    <t>100722</t>
  </si>
  <si>
    <t>100723</t>
  </si>
  <si>
    <t>100724</t>
  </si>
  <si>
    <t>100725</t>
  </si>
  <si>
    <t>100726</t>
  </si>
  <si>
    <t>6000015916</t>
  </si>
  <si>
    <t>6000015927</t>
  </si>
  <si>
    <t>6000015923</t>
  </si>
  <si>
    <t>6000015928</t>
  </si>
  <si>
    <t>6000015922</t>
  </si>
  <si>
    <t>6000015929</t>
  </si>
  <si>
    <t>6000015925</t>
  </si>
  <si>
    <t>6000015926</t>
  </si>
  <si>
    <t>6000015917</t>
  </si>
  <si>
    <t>6000015924</t>
  </si>
  <si>
    <t>6000015918</t>
  </si>
  <si>
    <t>6000015920</t>
  </si>
  <si>
    <t>6000015919</t>
  </si>
  <si>
    <t>100779</t>
  </si>
  <si>
    <t>88200185</t>
  </si>
  <si>
    <t>PT. PAZ ACE INDONESIA</t>
  </si>
  <si>
    <t>100780</t>
  </si>
  <si>
    <t>100781</t>
  </si>
  <si>
    <t>100782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</si>
  <si>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</si>
  <si>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</si>
  <si>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</si>
  <si>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</si>
  <si>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</si>
  <si>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</si>
  <si>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</si>
  <si>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</si>
  <si>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</si>
  <si>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</si>
  <si>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6000015932</t>
  </si>
  <si>
    <t>6000015931</t>
  </si>
  <si>
    <t>6000015930</t>
  </si>
  <si>
    <t>6000015938</t>
  </si>
  <si>
    <t>6000015933</t>
  </si>
  <si>
    <t>6000015934</t>
  </si>
  <si>
    <t>6000015935</t>
  </si>
  <si>
    <t>6000015936</t>
  </si>
  <si>
    <t>6000015937</t>
  </si>
  <si>
    <t>6000015939</t>
  </si>
  <si>
    <t>6000015940</t>
  </si>
  <si>
    <t>6000015941</t>
  </si>
  <si>
    <t>6000015942</t>
  </si>
  <si>
    <t>100928</t>
  </si>
  <si>
    <t>100930</t>
  </si>
  <si>
    <t>100931</t>
  </si>
  <si>
    <t>100932</t>
  </si>
  <si>
    <t>100933</t>
  </si>
  <si>
    <t>Lapangan Belakang Binus School</t>
  </si>
  <si>
    <t>Jl. Vida Baru</t>
  </si>
  <si>
    <t>Bantar Gebang</t>
  </si>
  <si>
    <t>Bekasi</t>
  </si>
  <si>
    <t xml:space="preserve">PIC : Pak Bambang/Budi (081297962596)
Pukul 09.00 pagi
</t>
  </si>
  <si>
    <t>6000015946</t>
  </si>
  <si>
    <t>6000015943</t>
  </si>
  <si>
    <t>6000015945</t>
  </si>
  <si>
    <t>6000015947</t>
  </si>
  <si>
    <t>100935</t>
  </si>
  <si>
    <t>6000015954</t>
  </si>
  <si>
    <t>6000015955</t>
  </si>
  <si>
    <t>6000015948</t>
  </si>
  <si>
    <t>6000015949</t>
  </si>
  <si>
    <t>6000015953</t>
  </si>
  <si>
    <t>6000015950</t>
  </si>
  <si>
    <t>6000015952</t>
  </si>
  <si>
    <t>6000015951</t>
  </si>
  <si>
    <t>94616246043CA</t>
  </si>
  <si>
    <t>1987301106EXM</t>
  </si>
  <si>
    <t>19873025018DS</t>
  </si>
  <si>
    <t>24184551498GA</t>
  </si>
  <si>
    <t>04332714664CM</t>
  </si>
  <si>
    <t>04331720408GA</t>
  </si>
  <si>
    <t>19873025248DS</t>
  </si>
  <si>
    <t>F026407160HWS</t>
  </si>
  <si>
    <t>0450905216EHF</t>
  </si>
  <si>
    <t>Suppressed Spark Plug</t>
  </si>
  <si>
    <t>Cam</t>
  </si>
  <si>
    <t>Hot-Film Air-Mass Meter</t>
  </si>
  <si>
    <t>automotive bulb</t>
  </si>
  <si>
    <t>Oil Filter</t>
  </si>
  <si>
    <t>Fuel Filter</t>
  </si>
  <si>
    <t>0986424669EHA</t>
  </si>
  <si>
    <t>19873022038DS</t>
  </si>
  <si>
    <t>04331711288GA</t>
  </si>
  <si>
    <t>24184551224N3</t>
  </si>
  <si>
    <t>0450905905HCT</t>
  </si>
  <si>
    <t>04331711278GA</t>
  </si>
  <si>
    <t>043317159241N</t>
  </si>
  <si>
    <t>241855901944N</t>
  </si>
  <si>
    <t>94120384293B3</t>
  </si>
  <si>
    <t>24184553244N3</t>
  </si>
  <si>
    <t>Brake Lining</t>
  </si>
  <si>
    <t>Seal Ring</t>
  </si>
  <si>
    <t>Radial Piston Pump</t>
  </si>
  <si>
    <t>Constant-Pressure Valve</t>
  </si>
  <si>
    <t>Flat Motor-And-Gear Assy.</t>
  </si>
  <si>
    <t>Summary DN#82112821</t>
  </si>
  <si>
    <t>0242135531000</t>
  </si>
  <si>
    <t>0280217502001</t>
  </si>
  <si>
    <t>02418460007357</t>
  </si>
  <si>
    <t>1420206009000</t>
  </si>
  <si>
    <t>445010159810</t>
  </si>
  <si>
    <t>130821716000</t>
  </si>
  <si>
    <t>Noted : 3 Ea kondisi packaging sedikit damage.</t>
  </si>
  <si>
    <t>101121</t>
  </si>
  <si>
    <t>6000015957</t>
  </si>
  <si>
    <t>6000015958</t>
  </si>
  <si>
    <t>6000015956</t>
  </si>
  <si>
    <t>101142</t>
  </si>
  <si>
    <t>6000015960</t>
  </si>
  <si>
    <t>6000015962</t>
  </si>
  <si>
    <t>6000015961</t>
  </si>
  <si>
    <t>101268</t>
  </si>
  <si>
    <t>101269</t>
  </si>
  <si>
    <t>101270</t>
  </si>
  <si>
    <t>101271</t>
  </si>
  <si>
    <t>101272</t>
  </si>
  <si>
    <t>101273</t>
  </si>
  <si>
    <t>101274</t>
  </si>
  <si>
    <t>6000015963</t>
  </si>
  <si>
    <t>101275</t>
  </si>
  <si>
    <t>101276</t>
  </si>
  <si>
    <t>101277</t>
  </si>
  <si>
    <t>101278</t>
  </si>
  <si>
    <t>101279</t>
  </si>
  <si>
    <t>101280</t>
  </si>
  <si>
    <t>101281</t>
  </si>
  <si>
    <t>101265</t>
  </si>
  <si>
    <t>101266</t>
  </si>
  <si>
    <t>6000015969</t>
  </si>
  <si>
    <t>6000015970</t>
  </si>
  <si>
    <t>6000015971</t>
  </si>
  <si>
    <t>6000015972</t>
  </si>
  <si>
    <t>6000015973</t>
  </si>
  <si>
    <t>6000015974</t>
  </si>
  <si>
    <t>6000015975</t>
  </si>
  <si>
    <t>6000015976</t>
  </si>
  <si>
    <t>6000015977</t>
  </si>
  <si>
    <t>6000015978</t>
  </si>
  <si>
    <t>6000015979</t>
  </si>
  <si>
    <t>6000015980</t>
  </si>
  <si>
    <t>6000015981</t>
  </si>
  <si>
    <t>6000015982</t>
  </si>
  <si>
    <t>6000015964</t>
  </si>
  <si>
    <t>6000015965</t>
  </si>
  <si>
    <t>6000015966</t>
  </si>
  <si>
    <t>6000015967</t>
  </si>
  <si>
    <t>101431</t>
  </si>
  <si>
    <t>101432</t>
  </si>
  <si>
    <t>101433</t>
  </si>
  <si>
    <t>101434</t>
  </si>
  <si>
    <t>101435</t>
  </si>
  <si>
    <t>101623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</si>
  <si>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</si>
  <si>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</si>
  <si>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</si>
  <si>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</si>
  <si>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</si>
  <si>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</si>
  <si>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</si>
  <si>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</si>
  <si>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101658</t>
  </si>
  <si>
    <t>101660</t>
  </si>
  <si>
    <t>101662</t>
  </si>
  <si>
    <t>88200511</t>
  </si>
  <si>
    <t>101663</t>
  </si>
  <si>
    <t>6000015983</t>
  </si>
  <si>
    <t>6000015986</t>
  </si>
  <si>
    <t>6000015985</t>
  </si>
  <si>
    <t>6000015984</t>
  </si>
  <si>
    <t>101764</t>
  </si>
  <si>
    <t>DN#4480019701</t>
  </si>
  <si>
    <t>DN#4480019700</t>
  </si>
  <si>
    <t xml:space="preserve"> </t>
  </si>
  <si>
    <t>6000015993</t>
  </si>
  <si>
    <t>6000015992</t>
  </si>
  <si>
    <t>6000015995</t>
  </si>
  <si>
    <t>6000015994</t>
  </si>
  <si>
    <t>6000015990</t>
  </si>
  <si>
    <t>6000015987</t>
  </si>
  <si>
    <t>6000015988</t>
  </si>
  <si>
    <t>6000015991</t>
  </si>
  <si>
    <t>6000015989</t>
  </si>
  <si>
    <t>101931</t>
  </si>
  <si>
    <t>101932</t>
  </si>
  <si>
    <t>101933</t>
  </si>
  <si>
    <t>101934</t>
  </si>
  <si>
    <t>101935</t>
  </si>
  <si>
    <t>101936</t>
  </si>
  <si>
    <t>101937</t>
  </si>
  <si>
    <t>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</si>
  <si>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</si>
  <si>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</si>
  <si>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</si>
  <si>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</si>
  <si>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</si>
  <si>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</si>
  <si>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</si>
  <si>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</si>
  <si>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</si>
  <si>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</si>
  <si>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</si>
  <si>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</si>
  <si>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6000015997</t>
  </si>
  <si>
    <t>6000015996</t>
  </si>
  <si>
    <t>101991</t>
  </si>
  <si>
    <t>6000016019</t>
  </si>
  <si>
    <t>102331</t>
  </si>
  <si>
    <t>102332</t>
  </si>
  <si>
    <t>102333</t>
  </si>
  <si>
    <t>102334</t>
  </si>
  <si>
    <t>6000016020</t>
  </si>
  <si>
    <t>102335</t>
  </si>
  <si>
    <t>6000016021</t>
  </si>
  <si>
    <t>102336</t>
  </si>
  <si>
    <t>6000016022</t>
  </si>
  <si>
    <t>102337</t>
  </si>
  <si>
    <t>6000016023</t>
  </si>
  <si>
    <t>102338</t>
  </si>
  <si>
    <t>102515</t>
  </si>
  <si>
    <t>102339</t>
  </si>
  <si>
    <t>102341</t>
  </si>
  <si>
    <t>6000015999</t>
  </si>
  <si>
    <t>6000015998</t>
  </si>
  <si>
    <t>6000016009</t>
  </si>
  <si>
    <t>6000016016</t>
  </si>
  <si>
    <t>6000016002</t>
  </si>
  <si>
    <t>6000016014</t>
  </si>
  <si>
    <t>6000016003</t>
  </si>
  <si>
    <t>6000016008</t>
  </si>
  <si>
    <t>6000016004</t>
  </si>
  <si>
    <t>6000016000</t>
  </si>
  <si>
    <t>6000016010</t>
  </si>
  <si>
    <t>6000016013</t>
  </si>
  <si>
    <t>6000016018</t>
  </si>
  <si>
    <t>6000016007</t>
  </si>
  <si>
    <t>6000016001</t>
  </si>
  <si>
    <t>6000016012</t>
  </si>
  <si>
    <t>6000016015</t>
  </si>
  <si>
    <t>6000016017</t>
  </si>
  <si>
    <t>6000016011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</si>
  <si>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</si>
  <si>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</si>
  <si>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</si>
  <si>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</si>
  <si>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</si>
  <si>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</si>
  <si>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</si>
  <si>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</si>
  <si>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</si>
  <si>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</si>
  <si>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</si>
  <si>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</si>
  <si>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</si>
  <si>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</si>
  <si>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102530</t>
  </si>
  <si>
    <t>102531</t>
  </si>
  <si>
    <t>102532</t>
  </si>
  <si>
    <t>102533</t>
  </si>
  <si>
    <t>6000016024</t>
  </si>
  <si>
    <t>6000016025</t>
  </si>
  <si>
    <t>6000016026</t>
  </si>
  <si>
    <t>6000016027</t>
  </si>
  <si>
    <t>6000016028</t>
  </si>
  <si>
    <t>6000016029</t>
  </si>
  <si>
    <t>DN#3051232603</t>
  </si>
  <si>
    <t>102599</t>
  </si>
  <si>
    <t>6000016037</t>
  </si>
  <si>
    <t>6000016038</t>
  </si>
  <si>
    <t>6000016033</t>
  </si>
  <si>
    <t>6000016039</t>
  </si>
  <si>
    <t>6000016040</t>
  </si>
  <si>
    <t>6000016041</t>
  </si>
  <si>
    <t>6000016030</t>
  </si>
  <si>
    <t>6000016042</t>
  </si>
  <si>
    <t>6000016034</t>
  </si>
  <si>
    <t>6000016031</t>
  </si>
  <si>
    <t>6000016043</t>
  </si>
  <si>
    <t>6000016044</t>
  </si>
  <si>
    <t>6000016045</t>
  </si>
  <si>
    <t>6000016036</t>
  </si>
  <si>
    <t>6000016046</t>
  </si>
  <si>
    <t>6000016035</t>
  </si>
  <si>
    <t>102668</t>
  </si>
  <si>
    <t>102671</t>
  </si>
  <si>
    <t>102681</t>
  </si>
  <si>
    <t>Delivery Kamis 17 Januari 2020</t>
  </si>
  <si>
    <t>6000016047</t>
  </si>
  <si>
    <t>6000016050</t>
  </si>
  <si>
    <t>6000016049</t>
  </si>
  <si>
    <t>6000016048</t>
  </si>
  <si>
    <t>6000016051</t>
  </si>
  <si>
    <t>102820</t>
  </si>
  <si>
    <t>102821</t>
  </si>
  <si>
    <t>102822</t>
  </si>
  <si>
    <t>102823</t>
  </si>
  <si>
    <t>102824</t>
  </si>
  <si>
    <t>102825</t>
  </si>
  <si>
    <t>102826</t>
  </si>
  <si>
    <t>Delivery Kamis 16 Januari 2020</t>
  </si>
  <si>
    <t>102906</t>
  </si>
  <si>
    <t>102907</t>
  </si>
  <si>
    <t>102908</t>
  </si>
  <si>
    <t>102909</t>
  </si>
  <si>
    <t>102910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</si>
  <si>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</si>
  <si>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</si>
  <si>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</si>
  <si>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</si>
  <si>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</si>
  <si>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</si>
  <si>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</si>
  <si>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</si>
  <si>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102919</t>
  </si>
  <si>
    <t>6000016055</t>
  </si>
  <si>
    <t>6000016053</t>
  </si>
  <si>
    <t>6000016052</t>
  </si>
  <si>
    <t>6000016056</t>
  </si>
  <si>
    <t>6000016057</t>
  </si>
  <si>
    <t>6000016054</t>
  </si>
  <si>
    <t>6000016059</t>
  </si>
  <si>
    <t>6000016060</t>
  </si>
  <si>
    <t>6000016058</t>
  </si>
  <si>
    <t>102920</t>
  </si>
  <si>
    <t>102988</t>
  </si>
  <si>
    <t>6000016070</t>
  </si>
  <si>
    <t>6000016062</t>
  </si>
  <si>
    <t>6000016063</t>
  </si>
  <si>
    <t>6000016071</t>
  </si>
  <si>
    <t>6000016064</t>
  </si>
  <si>
    <t>6000016065</t>
  </si>
  <si>
    <t>6000016072</t>
  </si>
  <si>
    <t>6000016066</t>
  </si>
  <si>
    <t>6000016067</t>
  </si>
  <si>
    <t>6000016073</t>
  </si>
  <si>
    <t>6000016068</t>
  </si>
  <si>
    <t>6000016061</t>
  </si>
  <si>
    <t>6000016069</t>
  </si>
  <si>
    <t>103123</t>
  </si>
  <si>
    <t>103124</t>
  </si>
  <si>
    <t>6000016074</t>
  </si>
  <si>
    <t>103286</t>
  </si>
  <si>
    <t>103287</t>
  </si>
  <si>
    <t>103288</t>
  </si>
  <si>
    <t>103289</t>
  </si>
  <si>
    <t>103290</t>
  </si>
  <si>
    <t>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</si>
  <si>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</si>
  <si>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</si>
  <si>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</si>
  <si>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</si>
  <si>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</si>
  <si>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</si>
  <si>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</si>
  <si>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</si>
  <si>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103300</t>
  </si>
  <si>
    <t>103301</t>
  </si>
  <si>
    <t>103302</t>
  </si>
  <si>
    <t>103303</t>
  </si>
  <si>
    <t>103304</t>
  </si>
  <si>
    <t>103305</t>
  </si>
  <si>
    <t>103306</t>
  </si>
  <si>
    <t>6000016075</t>
  </si>
  <si>
    <t>6000016076</t>
  </si>
  <si>
    <t>103212</t>
  </si>
  <si>
    <t>6000016078</t>
  </si>
  <si>
    <t>6000016079</t>
  </si>
  <si>
    <t>6000016080</t>
  </si>
  <si>
    <t>6000016081</t>
  </si>
  <si>
    <t>6000016082</t>
  </si>
  <si>
    <t>6000016093</t>
  </si>
  <si>
    <t>6000016083</t>
  </si>
  <si>
    <t>6000016084</t>
  </si>
  <si>
    <t>6000016094</t>
  </si>
  <si>
    <t>6000016085</t>
  </si>
  <si>
    <t>6000016086</t>
  </si>
  <si>
    <t>6000016095</t>
  </si>
  <si>
    <t>6000016087</t>
  </si>
  <si>
    <t>6000016088</t>
  </si>
  <si>
    <t>6000016089</t>
  </si>
  <si>
    <t>6000016090</t>
  </si>
  <si>
    <t>6000016091</t>
  </si>
  <si>
    <t>6000016092</t>
  </si>
  <si>
    <t>6000016096</t>
  </si>
  <si>
    <t>6000016097</t>
  </si>
  <si>
    <t>6000016098</t>
  </si>
  <si>
    <t>103443</t>
  </si>
  <si>
    <t>103444</t>
  </si>
  <si>
    <t>103445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</si>
  <si>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</si>
  <si>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</si>
  <si>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</si>
  <si>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</si>
  <si>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</si>
  <si>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</si>
  <si>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</si>
  <si>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</si>
  <si>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</si>
  <si>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</si>
  <si>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DN#4480019702</t>
  </si>
  <si>
    <t>DN#4480019703</t>
  </si>
  <si>
    <t>103463</t>
  </si>
  <si>
    <t>103464</t>
  </si>
  <si>
    <t>6000016113</t>
  </si>
  <si>
    <t>6000016104</t>
  </si>
  <si>
    <t>6000016107</t>
  </si>
  <si>
    <t>6000016108</t>
  </si>
  <si>
    <t>6000016109</t>
  </si>
  <si>
    <t>6000016110</t>
  </si>
  <si>
    <t>6000016111</t>
  </si>
  <si>
    <t>6000016099</t>
  </si>
  <si>
    <t>6000016102</t>
  </si>
  <si>
    <t>6000016114</t>
  </si>
  <si>
    <t>6000016115</t>
  </si>
  <si>
    <t>6000016112</t>
  </si>
  <si>
    <t>88100830</t>
  </si>
  <si>
    <t>MOCH. AROFAH (UD. LUMINTU)</t>
  </si>
  <si>
    <t>103468</t>
  </si>
  <si>
    <t>103469</t>
  </si>
  <si>
    <t>6000016118</t>
  </si>
  <si>
    <t>6000016119</t>
  </si>
  <si>
    <t>6000016116</t>
  </si>
  <si>
    <t>6000016117</t>
  </si>
  <si>
    <t>103493</t>
  </si>
  <si>
    <t>103494</t>
  </si>
  <si>
    <t>6000016120</t>
  </si>
  <si>
    <t>103495</t>
  </si>
  <si>
    <t>6000016121</t>
  </si>
  <si>
    <t>6000016122</t>
  </si>
  <si>
    <t>103509</t>
  </si>
  <si>
    <t>103510</t>
  </si>
  <si>
    <t>6000016123</t>
  </si>
  <si>
    <t>6000016124</t>
  </si>
  <si>
    <t>56239001</t>
  </si>
  <si>
    <t>56222051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</si>
  <si>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</si>
  <si>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</si>
  <si>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</si>
  <si>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</si>
  <si>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</si>
  <si>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</si>
  <si>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</si>
  <si>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</si>
  <si>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</si>
  <si>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</si>
  <si>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</si>
  <si>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</si>
  <si>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</si>
  <si>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</si>
  <si>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</si>
  <si>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</si>
  <si>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</si>
  <si>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</si>
  <si>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</si>
  <si>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</si>
  <si>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</si>
  <si>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</si>
  <si>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</si>
  <si>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</si>
  <si>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</si>
  <si>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</si>
  <si>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</si>
  <si>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</si>
  <si>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</si>
  <si>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DN#4480019705</t>
  </si>
  <si>
    <t>DN#4480019706</t>
  </si>
  <si>
    <t>6000016137</t>
  </si>
  <si>
    <t>6000016138</t>
  </si>
  <si>
    <t>6000016132</t>
  </si>
  <si>
    <t>6000016127</t>
  </si>
  <si>
    <t>6000016128</t>
  </si>
  <si>
    <t>6000016133</t>
  </si>
  <si>
    <t>6000016134</t>
  </si>
  <si>
    <t>6000016135</t>
  </si>
  <si>
    <t>6000016129</t>
  </si>
  <si>
    <t>6000016139</t>
  </si>
  <si>
    <t>6000016140</t>
  </si>
  <si>
    <t>6000016141</t>
  </si>
  <si>
    <t>6000016142</t>
  </si>
  <si>
    <t>6000016143</t>
  </si>
  <si>
    <t>6000016136</t>
  </si>
  <si>
    <t>6000016130</t>
  </si>
  <si>
    <t>6000016131</t>
  </si>
  <si>
    <t>103547</t>
  </si>
  <si>
    <t>103548</t>
  </si>
  <si>
    <t>88100322</t>
  </si>
  <si>
    <t>103549</t>
  </si>
  <si>
    <t>6000016145</t>
  </si>
  <si>
    <t>6000016146</t>
  </si>
  <si>
    <t>6000016147</t>
  </si>
  <si>
    <t>6000016148</t>
  </si>
  <si>
    <t>6000016149</t>
  </si>
  <si>
    <t>6000016150</t>
  </si>
  <si>
    <t>6000016151</t>
  </si>
  <si>
    <t>6000016152</t>
  </si>
  <si>
    <t>6000016153</t>
  </si>
  <si>
    <t>6000016154</t>
  </si>
  <si>
    <t>6000016155</t>
  </si>
  <si>
    <t>6000016156</t>
  </si>
  <si>
    <t>6000016144</t>
  </si>
  <si>
    <t>103554</t>
  </si>
  <si>
    <t>103556</t>
  </si>
  <si>
    <t>103558</t>
  </si>
  <si>
    <t>103555</t>
  </si>
  <si>
    <t>6000016157</t>
  </si>
  <si>
    <t>103559</t>
  </si>
  <si>
    <t>103557</t>
  </si>
  <si>
    <t>103561</t>
  </si>
  <si>
    <t>103562</t>
  </si>
  <si>
    <t>103563</t>
  </si>
  <si>
    <t>DN#4480019707</t>
  </si>
  <si>
    <t>6000016158</t>
  </si>
  <si>
    <t>103565</t>
  </si>
  <si>
    <t xml:space="preserve">JL. GUBERNUR SUBARJO KM. 11 NO. 11 </t>
  </si>
  <si>
    <t>RT.03 KEL.DESA TAMBAK SIRING LAUT</t>
  </si>
  <si>
    <t xml:space="preserve"> KEC. GAMBUT KAB. BANJAR PROVINSI KALSEL </t>
  </si>
  <si>
    <t>(Banjarmasin).</t>
  </si>
  <si>
    <t>DN#82152709</t>
  </si>
  <si>
    <t>Mandiri Jaya Sukses</t>
  </si>
  <si>
    <t>Komplek Paris Indah </t>
  </si>
  <si>
    <t>Telp: 087778334490</t>
  </si>
  <si>
    <t>Contact : Ibu Ervina</t>
  </si>
  <si>
    <t>Note : Agar dikirimkan hari Senin 27 Jan 2020 jam 10-11 pagi.</t>
  </si>
  <si>
    <t>DN#82155636</t>
  </si>
  <si>
    <t>Blok A9b No. 3,Tangerang</t>
  </si>
  <si>
    <t>6000016160</t>
  </si>
  <si>
    <t>6000016162</t>
  </si>
  <si>
    <t>6000016163</t>
  </si>
  <si>
    <t>6000016159</t>
  </si>
  <si>
    <t>6000016161</t>
  </si>
  <si>
    <t>103609</t>
  </si>
  <si>
    <t>103621</t>
  </si>
  <si>
    <t>6000016164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</si>
  <si>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</si>
  <si>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</si>
  <si>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</si>
  <si>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</si>
  <si>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</si>
  <si>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</si>
  <si>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</si>
  <si>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</si>
  <si>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</si>
  <si>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</si>
  <si>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</si>
  <si>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</si>
  <si>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</si>
  <si>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</si>
  <si>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</si>
  <si>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</si>
  <si>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</si>
  <si>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</si>
  <si>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103680</t>
  </si>
  <si>
    <t>103681</t>
  </si>
  <si>
    <t>6000016166</t>
  </si>
  <si>
    <t>6000016165</t>
  </si>
  <si>
    <t>6000016167</t>
  </si>
  <si>
    <t>6000016168</t>
  </si>
  <si>
    <t>6000016169</t>
  </si>
  <si>
    <t>6000016170</t>
  </si>
  <si>
    <t>6000016171</t>
  </si>
  <si>
    <t>Jl. Gubernur Subarjo Km. 11 No. 11 Rt. 03</t>
  </si>
  <si>
    <t>Kel. Desa Tambak Siring Laut</t>
  </si>
  <si>
    <t>Kec. Gambut Kab. Banjar Provinsi Kalimantan Selatan</t>
  </si>
  <si>
    <t>( Banjaramasin )</t>
  </si>
  <si>
    <t>DN#82152707</t>
  </si>
  <si>
    <t>Jl. Griya Agung Block M3 no 37-38</t>
  </si>
  <si>
    <t>sunter,jakarta Utara 14350,Indonesia</t>
  </si>
  <si>
    <t>telp : 0216401621</t>
  </si>
  <si>
    <t>Attn : BU YUNIA</t>
  </si>
  <si>
    <t>6000016172</t>
  </si>
  <si>
    <t>6000016174</t>
  </si>
  <si>
    <t>6000016175</t>
  </si>
  <si>
    <t>6000016176</t>
  </si>
  <si>
    <t>6000016173</t>
  </si>
  <si>
    <t>6000016177</t>
  </si>
  <si>
    <t>6000016179</t>
  </si>
  <si>
    <t>6000016180</t>
  </si>
  <si>
    <t>6000016181</t>
  </si>
  <si>
    <t>6000016178</t>
  </si>
  <si>
    <t>103774</t>
  </si>
  <si>
    <t>103775</t>
  </si>
  <si>
    <t>103776</t>
  </si>
  <si>
    <t>103777</t>
  </si>
  <si>
    <t>103778</t>
  </si>
  <si>
    <t>103779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</si>
  <si>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</si>
  <si>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</si>
  <si>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</si>
  <si>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</si>
  <si>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</si>
  <si>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</si>
  <si>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</si>
  <si>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</si>
  <si>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</si>
  <si>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103796</t>
  </si>
  <si>
    <t>103797</t>
  </si>
  <si>
    <t>6000016185</t>
  </si>
  <si>
    <t>6000016183</t>
  </si>
  <si>
    <t>6000016182</t>
  </si>
  <si>
    <t>6000016184</t>
  </si>
  <si>
    <t>103794</t>
  </si>
  <si>
    <t>103795</t>
  </si>
  <si>
    <t>103800</t>
  </si>
  <si>
    <t>103801</t>
  </si>
  <si>
    <t>103806</t>
  </si>
  <si>
    <t>103804</t>
  </si>
  <si>
    <t>103808</t>
  </si>
  <si>
    <t>103809</t>
  </si>
  <si>
    <t>103805</t>
  </si>
  <si>
    <t>103802</t>
  </si>
  <si>
    <t>103803</t>
  </si>
  <si>
    <t>103807</t>
  </si>
  <si>
    <t>103812</t>
  </si>
  <si>
    <t>103810</t>
  </si>
  <si>
    <t>6000016189</t>
  </si>
  <si>
    <t>6000016193</t>
  </si>
  <si>
    <t>6000016194</t>
  </si>
  <si>
    <t>6000016190</t>
  </si>
  <si>
    <t>6000016192</t>
  </si>
  <si>
    <t>6000016187</t>
  </si>
  <si>
    <t>6000016188</t>
  </si>
  <si>
    <t>6000016186</t>
  </si>
  <si>
    <t>6000016191</t>
  </si>
  <si>
    <t>103848</t>
  </si>
  <si>
    <t>103850</t>
  </si>
  <si>
    <t>103851</t>
  </si>
  <si>
    <t>103852</t>
  </si>
  <si>
    <t>103853</t>
  </si>
  <si>
    <t>6000016195</t>
  </si>
  <si>
    <t>103869</t>
  </si>
  <si>
    <t>103870</t>
  </si>
  <si>
    <t>103871</t>
  </si>
  <si>
    <t>6000016202</t>
  </si>
  <si>
    <t>6000016197</t>
  </si>
  <si>
    <t>6000016204</t>
  </si>
  <si>
    <t>6000016205</t>
  </si>
  <si>
    <t>6000016198</t>
  </si>
  <si>
    <t>6000016206</t>
  </si>
  <si>
    <t>6000016199</t>
  </si>
  <si>
    <t>6000016200</t>
  </si>
  <si>
    <t>6000016201</t>
  </si>
  <si>
    <t>6000016207</t>
  </si>
  <si>
    <t>6000016196</t>
  </si>
  <si>
    <t>6000016203</t>
  </si>
  <si>
    <t>103892</t>
  </si>
  <si>
    <t>103896</t>
  </si>
  <si>
    <t>103897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</si>
  <si>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</si>
  <si>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</si>
  <si>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</si>
  <si>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</si>
  <si>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</si>
  <si>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</si>
  <si>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</si>
  <si>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</si>
  <si>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</si>
  <si>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</si>
  <si>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</si>
  <si>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</si>
  <si>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</si>
  <si>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</si>
  <si>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103921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</si>
  <si>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</si>
  <si>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</si>
  <si>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</si>
  <si>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</si>
  <si>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</si>
  <si>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</si>
  <si>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</si>
  <si>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</si>
  <si>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</si>
  <si>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</si>
  <si>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</si>
  <si>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</si>
  <si>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</si>
  <si>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</si>
  <si>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</si>
  <si>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</si>
  <si>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</si>
  <si>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103930</t>
  </si>
  <si>
    <t>103931</t>
  </si>
  <si>
    <t>103932</t>
  </si>
  <si>
    <t>103933</t>
  </si>
  <si>
    <t>103934</t>
  </si>
  <si>
    <t>103935</t>
  </si>
  <si>
    <t>6000016208</t>
  </si>
  <si>
    <t>6000016209</t>
  </si>
  <si>
    <t>103894</t>
  </si>
  <si>
    <t>103895</t>
  </si>
  <si>
    <t>6000016229</t>
  </si>
  <si>
    <t>6000016211</t>
  </si>
  <si>
    <t>6000016222</t>
  </si>
  <si>
    <t>6000016212</t>
  </si>
  <si>
    <t>6000016214</t>
  </si>
  <si>
    <t>6000016213</t>
  </si>
  <si>
    <t>6000016215</t>
  </si>
  <si>
    <t>6000016216</t>
  </si>
  <si>
    <t>6000016217</t>
  </si>
  <si>
    <t>6000016218</t>
  </si>
  <si>
    <t>6000016219</t>
  </si>
  <si>
    <t>6000016223</t>
  </si>
  <si>
    <t>6000016224</t>
  </si>
  <si>
    <t>6000016225</t>
  </si>
  <si>
    <t>6000016226</t>
  </si>
  <si>
    <t>6000016220</t>
  </si>
  <si>
    <t>6000016221</t>
  </si>
  <si>
    <t>6000016227</t>
  </si>
  <si>
    <t>6000016228</t>
  </si>
  <si>
    <t>6000016210</t>
  </si>
  <si>
    <t>103950</t>
  </si>
  <si>
    <t>103951</t>
  </si>
  <si>
    <t>103952</t>
  </si>
  <si>
    <t>103953</t>
  </si>
  <si>
    <t>103954</t>
  </si>
  <si>
    <t>6000016230</t>
  </si>
  <si>
    <t>6000016236</t>
  </si>
  <si>
    <t>6000016231</t>
  </si>
  <si>
    <t>6000016232</t>
  </si>
  <si>
    <t>6000016233</t>
  </si>
  <si>
    <t>6000016234</t>
  </si>
  <si>
    <t>6000016235</t>
  </si>
  <si>
    <t>103955</t>
  </si>
  <si>
    <t>6000016239</t>
  </si>
  <si>
    <t>6000016238</t>
  </si>
  <si>
    <t>6000016240</t>
  </si>
  <si>
    <t>6000016237</t>
  </si>
  <si>
    <t>103967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</si>
  <si>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</si>
  <si>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</si>
  <si>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</si>
  <si>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</si>
  <si>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</si>
  <si>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</si>
  <si>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</si>
  <si>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</si>
  <si>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</si>
  <si>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</si>
  <si>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</si>
  <si>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</si>
  <si>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</si>
  <si>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</si>
  <si>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</si>
  <si>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</si>
  <si>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6000016242</t>
  </si>
  <si>
    <t>6000016245</t>
  </si>
  <si>
    <t>103985</t>
  </si>
  <si>
    <t>103986</t>
  </si>
  <si>
    <t>103987</t>
  </si>
  <si>
    <t>6000016243</t>
  </si>
  <si>
    <t>6000016246</t>
  </si>
  <si>
    <t>6000016244</t>
  </si>
  <si>
    <t>6000016247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</si>
  <si>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</si>
  <si>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</si>
  <si>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</si>
  <si>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</si>
  <si>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</si>
  <si>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</si>
  <si>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</si>
  <si>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</si>
  <si>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6000016248</t>
  </si>
  <si>
    <t>6000016249</t>
  </si>
  <si>
    <t>6000016250</t>
  </si>
  <si>
    <t>6000016241</t>
  </si>
  <si>
    <t>103997</t>
  </si>
  <si>
    <t>103998</t>
  </si>
  <si>
    <t>103996</t>
  </si>
  <si>
    <t>103999</t>
  </si>
  <si>
    <t>104020</t>
  </si>
  <si>
    <t>104021</t>
  </si>
  <si>
    <t>104022</t>
  </si>
  <si>
    <t>104023</t>
  </si>
  <si>
    <t>104024</t>
  </si>
  <si>
    <t>6000016257</t>
  </si>
  <si>
    <t>6000016258</t>
  </si>
  <si>
    <t>6000016259</t>
  </si>
  <si>
    <t>6000016260</t>
  </si>
  <si>
    <t>6000016261</t>
  </si>
  <si>
    <t>104025</t>
  </si>
  <si>
    <t>104026</t>
  </si>
  <si>
    <t>104027</t>
  </si>
  <si>
    <t>104028</t>
  </si>
  <si>
    <t>104029</t>
  </si>
  <si>
    <t>6000016262</t>
  </si>
  <si>
    <t>6000016263</t>
  </si>
  <si>
    <t>6000016252</t>
  </si>
  <si>
    <t>6000016255</t>
  </si>
  <si>
    <t>6000016264</t>
  </si>
  <si>
    <t>6000016265</t>
  </si>
  <si>
    <t>6000016266</t>
  </si>
  <si>
    <t>6000016256</t>
  </si>
  <si>
    <t>104030</t>
  </si>
  <si>
    <t>6000016267</t>
  </si>
  <si>
    <t>104031</t>
  </si>
  <si>
    <t>104032</t>
  </si>
  <si>
    <t>104033</t>
  </si>
  <si>
    <t>104034</t>
  </si>
  <si>
    <t>6000016251</t>
  </si>
  <si>
    <t>6000016268</t>
  </si>
  <si>
    <t>6000016254</t>
  </si>
  <si>
    <t>6000016253</t>
  </si>
  <si>
    <t>104035</t>
  </si>
  <si>
    <t>104036</t>
  </si>
  <si>
    <t>104037</t>
  </si>
  <si>
    <t>104038</t>
  </si>
  <si>
    <t>B</t>
  </si>
  <si>
    <t>6000016276</t>
  </si>
  <si>
    <t>6000016277</t>
  </si>
  <si>
    <t>6000016273</t>
  </si>
  <si>
    <t>6000016274</t>
  </si>
  <si>
    <t>6000016275</t>
  </si>
  <si>
    <t>6000016272</t>
  </si>
  <si>
    <t>6000016270</t>
  </si>
  <si>
    <t>6000016271</t>
  </si>
  <si>
    <t>6000016278</t>
  </si>
  <si>
    <t>6000016279</t>
  </si>
  <si>
    <t>6000016280</t>
  </si>
  <si>
    <t>6000016281</t>
  </si>
  <si>
    <t>6000016282</t>
  </si>
  <si>
    <t>6000016269</t>
  </si>
  <si>
    <t>6000016283</t>
  </si>
  <si>
    <t>104047</t>
  </si>
  <si>
    <t>104048</t>
  </si>
  <si>
    <t>6000016289</t>
  </si>
  <si>
    <t>6000016302</t>
  </si>
  <si>
    <t>6000016297</t>
  </si>
  <si>
    <t>6000016298</t>
  </si>
  <si>
    <t>6000016290</t>
  </si>
  <si>
    <t>104056</t>
  </si>
  <si>
    <t>104057</t>
  </si>
  <si>
    <t>6000016284</t>
  </si>
  <si>
    <t>6000016285</t>
  </si>
  <si>
    <t>6000016286</t>
  </si>
  <si>
    <t>6000016291</t>
  </si>
  <si>
    <t>104058</t>
  </si>
  <si>
    <t>104059</t>
  </si>
  <si>
    <t>6000016292</t>
  </si>
  <si>
    <t>6000016299</t>
  </si>
  <si>
    <t>6000016293</t>
  </si>
  <si>
    <t>6000016300</t>
  </si>
  <si>
    <t>6000016294</t>
  </si>
  <si>
    <t>6000016295</t>
  </si>
  <si>
    <t>6000016301</t>
  </si>
  <si>
    <t>6000016287</t>
  </si>
  <si>
    <t>6000016296</t>
  </si>
  <si>
    <t>104060</t>
  </si>
  <si>
    <t>6000016308</t>
  </si>
  <si>
    <t>6000016309</t>
  </si>
  <si>
    <t>6000016310</t>
  </si>
  <si>
    <t>104062</t>
  </si>
  <si>
    <t>6000016311</t>
  </si>
  <si>
    <t>104063</t>
  </si>
  <si>
    <t>6000016303</t>
  </si>
  <si>
    <t>104064</t>
  </si>
  <si>
    <t>104065</t>
  </si>
  <si>
    <t>104066</t>
  </si>
  <si>
    <t>6000016307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</si>
  <si>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</si>
  <si>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</si>
  <si>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</si>
  <si>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</si>
  <si>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</si>
  <si>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</si>
  <si>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</si>
  <si>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</si>
  <si>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</si>
  <si>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</si>
  <si>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</si>
  <si>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</si>
  <si>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</si>
  <si>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6000016304</t>
  </si>
  <si>
    <t>104080</t>
  </si>
  <si>
    <t>104081</t>
  </si>
  <si>
    <t>104082</t>
  </si>
  <si>
    <t>104083</t>
  </si>
  <si>
    <t>104084</t>
  </si>
  <si>
    <t>104085</t>
  </si>
  <si>
    <t>104088</t>
  </si>
  <si>
    <t>104086</t>
  </si>
  <si>
    <t>104087</t>
  </si>
  <si>
    <t>6000016305</t>
  </si>
  <si>
    <t>6000016306</t>
  </si>
  <si>
    <t>104106</t>
  </si>
  <si>
    <t>104107</t>
  </si>
  <si>
    <t>104108</t>
  </si>
  <si>
    <t>6000016316</t>
  </si>
  <si>
    <t>104109</t>
  </si>
  <si>
    <t>6000016318</t>
  </si>
  <si>
    <t>104110</t>
  </si>
  <si>
    <t>104111</t>
  </si>
  <si>
    <t>104112</t>
  </si>
  <si>
    <t>104113</t>
  </si>
  <si>
    <t>6000016317</t>
  </si>
  <si>
    <t>6000016312</t>
  </si>
  <si>
    <t>6000016313</t>
  </si>
  <si>
    <t>104114</t>
  </si>
  <si>
    <t>6000016314</t>
  </si>
  <si>
    <t>6000016315</t>
  </si>
  <si>
    <t>6000016319</t>
  </si>
  <si>
    <t>6000016320</t>
  </si>
  <si>
    <t>6000016321</t>
  </si>
  <si>
    <t>6000016322</t>
  </si>
  <si>
    <t>6000016323</t>
  </si>
  <si>
    <t>104099</t>
  </si>
  <si>
    <t>104132</t>
  </si>
  <si>
    <t>6000016328</t>
  </si>
  <si>
    <t>6000016324</t>
  </si>
  <si>
    <t>6000016341</t>
  </si>
  <si>
    <t>6000016332</t>
  </si>
  <si>
    <t>6000016325</t>
  </si>
  <si>
    <t>6000016333</t>
  </si>
  <si>
    <t>6000016326</t>
  </si>
  <si>
    <t>6000016327</t>
  </si>
  <si>
    <t>6000016336</t>
  </si>
  <si>
    <t>6000016337</t>
  </si>
  <si>
    <t>6000016338</t>
  </si>
  <si>
    <t>6000016334</t>
  </si>
  <si>
    <t>6000016335</t>
  </si>
  <si>
    <t>6000016340</t>
  </si>
  <si>
    <t>6000016339</t>
  </si>
  <si>
    <t>88101438</t>
  </si>
  <si>
    <t>PT ANDIKA TEGUHSETYA</t>
  </si>
  <si>
    <t>104181</t>
  </si>
  <si>
    <t>104182</t>
  </si>
  <si>
    <t>6000016330</t>
  </si>
  <si>
    <t>6000016329</t>
  </si>
  <si>
    <t>6000016331</t>
  </si>
  <si>
    <t>88101280</t>
  </si>
  <si>
    <t>PT SARANA LUBRINDO PRIMA</t>
  </si>
  <si>
    <t>104183</t>
  </si>
  <si>
    <t>88100725</t>
  </si>
  <si>
    <t>PT. SUMBER MAS BANGUNAN</t>
  </si>
  <si>
    <t>104184</t>
  </si>
  <si>
    <t>104185</t>
  </si>
  <si>
    <t>104200</t>
  </si>
  <si>
    <t>6000016350</t>
  </si>
  <si>
    <t>6000016346</t>
  </si>
  <si>
    <t>6000016347</t>
  </si>
  <si>
    <t>104201</t>
  </si>
  <si>
    <t>6000016348</t>
  </si>
  <si>
    <t>6000016345</t>
  </si>
  <si>
    <t>6000016349</t>
  </si>
  <si>
    <t>6000016344</t>
  </si>
  <si>
    <t>6000016343</t>
  </si>
  <si>
    <t>6000016342</t>
  </si>
  <si>
    <t>Cancel Invoice dan material masih nyangkut di no DN</t>
  </si>
  <si>
    <t>6000016352</t>
  </si>
  <si>
    <t>6000016354</t>
  </si>
  <si>
    <t>104258</t>
  </si>
  <si>
    <t>104259</t>
  </si>
  <si>
    <t>104260</t>
  </si>
  <si>
    <t>6000016351</t>
  </si>
  <si>
    <t>104214</t>
  </si>
  <si>
    <t>104252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</si>
  <si>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</si>
  <si>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</si>
  <si>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</si>
  <si>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</si>
  <si>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</si>
  <si>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</si>
  <si>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</si>
  <si>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</si>
  <si>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104251</t>
  </si>
  <si>
    <t>6000016361</t>
  </si>
  <si>
    <t>6000016356</t>
  </si>
  <si>
    <t>6000016358</t>
  </si>
  <si>
    <t>104285</t>
  </si>
  <si>
    <t>6000016362</t>
  </si>
  <si>
    <t>6000016357</t>
  </si>
  <si>
    <t>6000016364</t>
  </si>
  <si>
    <t>6000016365</t>
  </si>
  <si>
    <t>6000016363</t>
  </si>
  <si>
    <t>104333</t>
  </si>
  <si>
    <t>6000016355</t>
  </si>
  <si>
    <t>6000016368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</si>
  <si>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</si>
  <si>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</si>
  <si>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</si>
  <si>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</si>
  <si>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</si>
  <si>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</si>
  <si>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</si>
  <si>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</si>
  <si>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</si>
  <si>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</si>
  <si>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</si>
  <si>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</si>
  <si>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104340</t>
  </si>
  <si>
    <t>104361</t>
  </si>
  <si>
    <t>104362</t>
  </si>
  <si>
    <t>104341</t>
  </si>
  <si>
    <t>104342</t>
  </si>
  <si>
    <t>104343</t>
  </si>
  <si>
    <t>104363</t>
  </si>
  <si>
    <t>104347</t>
  </si>
  <si>
    <t>104344</t>
  </si>
  <si>
    <t>104345</t>
  </si>
  <si>
    <t>104348</t>
  </si>
  <si>
    <t>104346</t>
  </si>
  <si>
    <t>6000016366</t>
  </si>
  <si>
    <t>6000016367</t>
  </si>
  <si>
    <t>104334</t>
  </si>
  <si>
    <t>104335</t>
  </si>
  <si>
    <t>104336</t>
  </si>
  <si>
    <t>104337</t>
  </si>
  <si>
    <t>104338</t>
  </si>
  <si>
    <t>104339</t>
  </si>
  <si>
    <t>104365</t>
  </si>
  <si>
    <t>104366</t>
  </si>
  <si>
    <t>6000016378</t>
  </si>
  <si>
    <t>6000016375</t>
  </si>
  <si>
    <t>6000016379</t>
  </si>
  <si>
    <t>6000016376</t>
  </si>
  <si>
    <t>6000016377</t>
  </si>
  <si>
    <t>6000016371</t>
  </si>
  <si>
    <t>6000016369</t>
  </si>
  <si>
    <t>6000016373</t>
  </si>
  <si>
    <t>6000016370</t>
  </si>
  <si>
    <t>6000016380</t>
  </si>
  <si>
    <t>6000016372</t>
  </si>
  <si>
    <t>104378</t>
  </si>
  <si>
    <t>104380</t>
  </si>
  <si>
    <t>6000016393</t>
  </si>
  <si>
    <t>6000016409</t>
  </si>
  <si>
    <t>6000016394</t>
  </si>
  <si>
    <t>6000016395</t>
  </si>
  <si>
    <t>6000016396</t>
  </si>
  <si>
    <t>6000016397</t>
  </si>
  <si>
    <t>6000016398</t>
  </si>
  <si>
    <t>6000016399</t>
  </si>
  <si>
    <t>6000016400</t>
  </si>
  <si>
    <t>6000016401</t>
  </si>
  <si>
    <t>6000016402</t>
  </si>
  <si>
    <t>6000016403</t>
  </si>
  <si>
    <t>6000016404</t>
  </si>
  <si>
    <t>6000016385</t>
  </si>
  <si>
    <t>6000016405</t>
  </si>
  <si>
    <t>6000016406</t>
  </si>
  <si>
    <t>6000016386</t>
  </si>
  <si>
    <t>6000016387</t>
  </si>
  <si>
    <t>6000016388</t>
  </si>
  <si>
    <t>6000016408</t>
  </si>
  <si>
    <t>6000016389</t>
  </si>
  <si>
    <t>6000016390</t>
  </si>
  <si>
    <t>6000016391</t>
  </si>
  <si>
    <t>6000016381</t>
  </si>
  <si>
    <t>6000016392</t>
  </si>
  <si>
    <t>6000016384</t>
  </si>
  <si>
    <t>6000016382</t>
  </si>
  <si>
    <t>6000016407</t>
  </si>
  <si>
    <t>6000016383</t>
  </si>
  <si>
    <t>&gt;5DAYS</t>
  </si>
  <si>
    <t>6000016411</t>
  </si>
  <si>
    <t>6000016410</t>
  </si>
  <si>
    <t>6000016470</t>
  </si>
  <si>
    <t>105035</t>
  </si>
  <si>
    <t>6000016429</t>
  </si>
  <si>
    <t>104817</t>
  </si>
  <si>
    <t>6000016426</t>
  </si>
  <si>
    <t>104818</t>
  </si>
  <si>
    <t>6000016471</t>
  </si>
  <si>
    <t>105036</t>
  </si>
  <si>
    <t>6000016430</t>
  </si>
  <si>
    <t>104819</t>
  </si>
  <si>
    <t>6000016431</t>
  </si>
  <si>
    <t>104820</t>
  </si>
  <si>
    <t>6000016532</t>
  </si>
  <si>
    <t>105382</t>
  </si>
  <si>
    <t>105383</t>
  </si>
  <si>
    <t>105384</t>
  </si>
  <si>
    <t>105385</t>
  </si>
  <si>
    <t>105386</t>
  </si>
  <si>
    <t>6000016505</t>
  </si>
  <si>
    <t>6000016506</t>
  </si>
  <si>
    <t>6000016503</t>
  </si>
  <si>
    <t>6000016432</t>
  </si>
  <si>
    <t>104821</t>
  </si>
  <si>
    <t>6000016507</t>
  </si>
  <si>
    <t>6000016479</t>
  </si>
  <si>
    <t>6000016480</t>
  </si>
  <si>
    <t>6000016481</t>
  </si>
  <si>
    <t>6000016433</t>
  </si>
  <si>
    <t>104822</t>
  </si>
  <si>
    <t>6000016427</t>
  </si>
  <si>
    <t>104823</t>
  </si>
  <si>
    <t>6000016434</t>
  </si>
  <si>
    <t>104825</t>
  </si>
  <si>
    <t>6000016437</t>
  </si>
  <si>
    <t>104840</t>
  </si>
  <si>
    <t>6000016514</t>
  </si>
  <si>
    <t>105387</t>
  </si>
  <si>
    <t>6000016464</t>
  </si>
  <si>
    <t>105037</t>
  </si>
  <si>
    <t>6000016509</t>
  </si>
  <si>
    <t>105388</t>
  </si>
  <si>
    <t>6000016510</t>
  </si>
  <si>
    <t>105389</t>
  </si>
  <si>
    <t>6000016472</t>
  </si>
  <si>
    <t>105038</t>
  </si>
  <si>
    <t>6000016521</t>
  </si>
  <si>
    <t>105390</t>
  </si>
  <si>
    <t>6000016511</t>
  </si>
  <si>
    <t>105391</t>
  </si>
  <si>
    <t>6000016512</t>
  </si>
  <si>
    <t>105392</t>
  </si>
  <si>
    <t>6000016465</t>
  </si>
  <si>
    <t>105039</t>
  </si>
  <si>
    <t>6000016466</t>
  </si>
  <si>
    <t>105040</t>
  </si>
  <si>
    <t>6000016508</t>
  </si>
  <si>
    <t>105041</t>
  </si>
  <si>
    <t>6000016522</t>
  </si>
  <si>
    <t>105393</t>
  </si>
  <si>
    <t>6000016461</t>
  </si>
  <si>
    <t>6000016528</t>
  </si>
  <si>
    <t>105394</t>
  </si>
  <si>
    <t>6000016529</t>
  </si>
  <si>
    <t>105395</t>
  </si>
  <si>
    <t>6000016530</t>
  </si>
  <si>
    <t>105396</t>
  </si>
  <si>
    <t>6000016531</t>
  </si>
  <si>
    <t>105397</t>
  </si>
  <si>
    <t>6000016487</t>
  </si>
  <si>
    <t>105042</t>
  </si>
  <si>
    <t>6000016515</t>
  </si>
  <si>
    <t>105398</t>
  </si>
  <si>
    <t>6000016523</t>
  </si>
  <si>
    <t>105399</t>
  </si>
  <si>
    <t>6000016425</t>
  </si>
  <si>
    <t>104694</t>
  </si>
  <si>
    <t>6000016488</t>
  </si>
  <si>
    <t>105043</t>
  </si>
  <si>
    <t>6000016516</t>
  </si>
  <si>
    <t>105400</t>
  </si>
  <si>
    <t>6000016412</t>
  </si>
  <si>
    <t>104695</t>
  </si>
  <si>
    <t>6000016467</t>
  </si>
  <si>
    <t>105044</t>
  </si>
  <si>
    <t>6000016424</t>
  </si>
  <si>
    <t>104696</t>
  </si>
  <si>
    <t>6000016468</t>
  </si>
  <si>
    <t>105045</t>
  </si>
  <si>
    <t>6000016416</t>
  </si>
  <si>
    <t>104697</t>
  </si>
  <si>
    <t>6000016415</t>
  </si>
  <si>
    <t>104698</t>
  </si>
  <si>
    <t>6000016417</t>
  </si>
  <si>
    <t>104699</t>
  </si>
  <si>
    <t>6000016517</t>
  </si>
  <si>
    <t>105401</t>
  </si>
  <si>
    <t>6000016414</t>
  </si>
  <si>
    <t>104700</t>
  </si>
  <si>
    <t>6000016489</t>
  </si>
  <si>
    <t>105046</t>
  </si>
  <si>
    <t>6000016422</t>
  </si>
  <si>
    <t>104701</t>
  </si>
  <si>
    <t>6000016490</t>
  </si>
  <si>
    <t>105047</t>
  </si>
  <si>
    <t>6000016418</t>
  </si>
  <si>
    <t>104702</t>
  </si>
  <si>
    <t>6000016527</t>
  </si>
  <si>
    <t>105402</t>
  </si>
  <si>
    <t>6000016439</t>
  </si>
  <si>
    <t>104703</t>
  </si>
  <si>
    <t>6000016419</t>
  </si>
  <si>
    <t>104704</t>
  </si>
  <si>
    <t>6000016413</t>
  </si>
  <si>
    <t>104705</t>
  </si>
  <si>
    <t>6000016442</t>
  </si>
  <si>
    <t>104706</t>
  </si>
  <si>
    <t>6000016423</t>
  </si>
  <si>
    <t>104707</t>
  </si>
  <si>
    <t>6000016478</t>
  </si>
  <si>
    <t>105048</t>
  </si>
  <si>
    <t>6000016533</t>
  </si>
  <si>
    <t>105403</t>
  </si>
  <si>
    <t>6000016441</t>
  </si>
  <si>
    <t>104708</t>
  </si>
  <si>
    <t>6000016477</t>
  </si>
  <si>
    <t>105049</t>
  </si>
  <si>
    <t>104709</t>
  </si>
  <si>
    <t>6000016518</t>
  </si>
  <si>
    <t>105404</t>
  </si>
  <si>
    <t>6000016421</t>
  </si>
  <si>
    <t>104710</t>
  </si>
  <si>
    <t>6000016445</t>
  </si>
  <si>
    <t>104711</t>
  </si>
  <si>
    <t>6000016447</t>
  </si>
  <si>
    <t>104712</t>
  </si>
  <si>
    <t>6000016428</t>
  </si>
  <si>
    <t>104713</t>
  </si>
  <si>
    <t>104714</t>
  </si>
  <si>
    <t>6000016475</t>
  </si>
  <si>
    <t>105050</t>
  </si>
  <si>
    <t>6000016473</t>
  </si>
  <si>
    <t>105051</t>
  </si>
  <si>
    <t>6000016474</t>
  </si>
  <si>
    <t>105052</t>
  </si>
  <si>
    <t>6000016420</t>
  </si>
  <si>
    <t>104824</t>
  </si>
  <si>
    <t>6000016524</t>
  </si>
  <si>
    <t>105405</t>
  </si>
  <si>
    <t>6000016440</t>
  </si>
  <si>
    <t>104841</t>
  </si>
  <si>
    <t>6000016476</t>
  </si>
  <si>
    <t>105053</t>
  </si>
  <si>
    <t>6000016525</t>
  </si>
  <si>
    <t>105406</t>
  </si>
  <si>
    <t>6000016435</t>
  </si>
  <si>
    <t>104842</t>
  </si>
  <si>
    <t>6000016491</t>
  </si>
  <si>
    <t>105054</t>
  </si>
  <si>
    <t>6000016443</t>
  </si>
  <si>
    <t>104843</t>
  </si>
  <si>
    <t>6000016438</t>
  </si>
  <si>
    <t>104844</t>
  </si>
  <si>
    <t>6000016436</t>
  </si>
  <si>
    <t>104845</t>
  </si>
  <si>
    <t>6000016446</t>
  </si>
  <si>
    <t>104851</t>
  </si>
  <si>
    <t>6000016469</t>
  </si>
  <si>
    <t>105055</t>
  </si>
  <si>
    <t>6000016513</t>
  </si>
  <si>
    <t>105407</t>
  </si>
  <si>
    <t>6000016444</t>
  </si>
  <si>
    <t>104871</t>
  </si>
  <si>
    <t>6000016450</t>
  </si>
  <si>
    <t>104874</t>
  </si>
  <si>
    <t>6000016451</t>
  </si>
  <si>
    <t>104875</t>
  </si>
  <si>
    <t>6000016452</t>
  </si>
  <si>
    <t>104876</t>
  </si>
  <si>
    <t>6000016448</t>
  </si>
  <si>
    <t>104889</t>
  </si>
  <si>
    <t>6000016453</t>
  </si>
  <si>
    <t>104932</t>
  </si>
  <si>
    <t>6000016460</t>
  </si>
  <si>
    <t>104933</t>
  </si>
  <si>
    <t>6000016455</t>
  </si>
  <si>
    <t>104934</t>
  </si>
  <si>
    <t>6000016459</t>
  </si>
  <si>
    <t>104935</t>
  </si>
  <si>
    <t>6000016456</t>
  </si>
  <si>
    <t>104936</t>
  </si>
  <si>
    <t>6000016462</t>
  </si>
  <si>
    <t>104952</t>
  </si>
  <si>
    <t>6000016463</t>
  </si>
  <si>
    <t>104953</t>
  </si>
  <si>
    <t>6000016498</t>
  </si>
  <si>
    <t>105057</t>
  </si>
  <si>
    <t>105058</t>
  </si>
  <si>
    <t>6000016526</t>
  </si>
  <si>
    <t>105378</t>
  </si>
  <si>
    <t>6000016486</t>
  </si>
  <si>
    <t>105224</t>
  </si>
  <si>
    <t>6000016484</t>
  </si>
  <si>
    <t>105225</t>
  </si>
  <si>
    <t>6000016499</t>
  </si>
  <si>
    <t>105226</t>
  </si>
  <si>
    <t>6000016483</t>
  </si>
  <si>
    <t>105227</t>
  </si>
  <si>
    <t>105228</t>
  </si>
  <si>
    <t>6000016485</t>
  </si>
  <si>
    <t>105229</t>
  </si>
  <si>
    <t>6000016492</t>
  </si>
  <si>
    <t>105230</t>
  </si>
  <si>
    <t>6000016493</t>
  </si>
  <si>
    <t>105231</t>
  </si>
  <si>
    <t>88101404</t>
  </si>
  <si>
    <t>6000016501</t>
  </si>
  <si>
    <t>105232</t>
  </si>
  <si>
    <t>6000016497</t>
  </si>
  <si>
    <t>105233</t>
  </si>
  <si>
    <t>6000016494</t>
  </si>
  <si>
    <t>105234</t>
  </si>
  <si>
    <t>6000016495</t>
  </si>
  <si>
    <t>105235</t>
  </si>
  <si>
    <t>6000016496</t>
  </si>
  <si>
    <t>105236</t>
  </si>
  <si>
    <t>6000016500</t>
  </si>
  <si>
    <t>105237</t>
  </si>
  <si>
    <t>6000016482</t>
  </si>
  <si>
    <t>105238</t>
  </si>
  <si>
    <t>6000016502</t>
  </si>
  <si>
    <t>105324</t>
  </si>
  <si>
    <t>6000016504</t>
  </si>
  <si>
    <t>105379</t>
  </si>
  <si>
    <t>6000016520</t>
  </si>
  <si>
    <t>105380</t>
  </si>
  <si>
    <t>6000016519</t>
  </si>
  <si>
    <t>105381</t>
  </si>
  <si>
    <t>6000016449</t>
  </si>
  <si>
    <t>104877</t>
  </si>
  <si>
    <t>6000016458</t>
  </si>
  <si>
    <t>104937</t>
  </si>
  <si>
    <t>ID0040</t>
  </si>
  <si>
    <t>88100500</t>
  </si>
  <si>
    <t>6000016457</t>
  </si>
  <si>
    <t>104938</t>
  </si>
  <si>
    <t>6000016454</t>
  </si>
  <si>
    <t>104939</t>
  </si>
  <si>
    <t>MONITORING PICKING  AA &amp; ST Maret Admin 2020</t>
  </si>
  <si>
    <t>6000016870</t>
  </si>
  <si>
    <t>106959</t>
  </si>
  <si>
    <t>6000016871</t>
  </si>
  <si>
    <t>106960</t>
  </si>
  <si>
    <t>6000016569</t>
  </si>
  <si>
    <t>105648</t>
  </si>
  <si>
    <t>6000016570</t>
  </si>
  <si>
    <t>105649</t>
  </si>
  <si>
    <t>6000016571</t>
  </si>
  <si>
    <t>105650</t>
  </si>
  <si>
    <t>6000016572</t>
  </si>
  <si>
    <t>105651</t>
  </si>
  <si>
    <t>6000016874</t>
  </si>
  <si>
    <t>106961</t>
  </si>
  <si>
    <t>6000016768</t>
  </si>
  <si>
    <t>106242</t>
  </si>
  <si>
    <t>6000016769</t>
  </si>
  <si>
    <t>106243</t>
  </si>
  <si>
    <t>6000016770</t>
  </si>
  <si>
    <t>106244</t>
  </si>
  <si>
    <t>6000016747</t>
  </si>
  <si>
    <t>106245</t>
  </si>
  <si>
    <t>6000016668</t>
  </si>
  <si>
    <t>105872</t>
  </si>
  <si>
    <t>6000016748</t>
  </si>
  <si>
    <t>106246</t>
  </si>
  <si>
    <t>6000016969</t>
  </si>
  <si>
    <t>107292</t>
  </si>
  <si>
    <t>6000016761</t>
  </si>
  <si>
    <t>106247</t>
  </si>
  <si>
    <t>6000016749</t>
  </si>
  <si>
    <t>106248</t>
  </si>
  <si>
    <t>6000016750</t>
  </si>
  <si>
    <t>106249</t>
  </si>
  <si>
    <t>6000016751</t>
  </si>
  <si>
    <t>106250</t>
  </si>
  <si>
    <t>6000016767</t>
  </si>
  <si>
    <t>106251</t>
  </si>
  <si>
    <t>6000016970</t>
  </si>
  <si>
    <t>107293</t>
  </si>
  <si>
    <t>6000016752</t>
  </si>
  <si>
    <t>106252</t>
  </si>
  <si>
    <t>6000016753</t>
  </si>
  <si>
    <t>106253</t>
  </si>
  <si>
    <t>6000016535</t>
  </si>
  <si>
    <t>6000016536</t>
  </si>
  <si>
    <t>6000016537</t>
  </si>
  <si>
    <t>6000016538</t>
  </si>
  <si>
    <t>6000016754</t>
  </si>
  <si>
    <t>106254</t>
  </si>
  <si>
    <t>6000016755</t>
  </si>
  <si>
    <t>106255</t>
  </si>
  <si>
    <t>6000016884</t>
  </si>
  <si>
    <t>106962</t>
  </si>
  <si>
    <t>6000016948</t>
  </si>
  <si>
    <t>106963</t>
  </si>
  <si>
    <t>6000016876</t>
  </si>
  <si>
    <t>106964</t>
  </si>
  <si>
    <t>6000016790</t>
  </si>
  <si>
    <t>106344</t>
  </si>
  <si>
    <t>6000016534</t>
  </si>
  <si>
    <t>6000016807</t>
  </si>
  <si>
    <t>106345</t>
  </si>
  <si>
    <t>6000016669</t>
  </si>
  <si>
    <t>105873</t>
  </si>
  <si>
    <t>6000016672</t>
  </si>
  <si>
    <t>105874</t>
  </si>
  <si>
    <t>6000016670</t>
  </si>
  <si>
    <t>105875</t>
  </si>
  <si>
    <t>6000016673</t>
  </si>
  <si>
    <t>105876</t>
  </si>
  <si>
    <t>6000016794</t>
  </si>
  <si>
    <t>106256</t>
  </si>
  <si>
    <t>6000016773</t>
  </si>
  <si>
    <t>106346</t>
  </si>
  <si>
    <t>6000016756</t>
  </si>
  <si>
    <t>106257</t>
  </si>
  <si>
    <t>6000016757</t>
  </si>
  <si>
    <t>106258</t>
  </si>
  <si>
    <t>6000016758</t>
  </si>
  <si>
    <t>106259</t>
  </si>
  <si>
    <t>6000016955</t>
  </si>
  <si>
    <t>107294</t>
  </si>
  <si>
    <t>6000016808</t>
  </si>
  <si>
    <t>106347</t>
  </si>
  <si>
    <t>88200177</t>
  </si>
  <si>
    <t>6000016581</t>
  </si>
  <si>
    <t>105718</t>
  </si>
  <si>
    <t>6000016674</t>
  </si>
  <si>
    <t>105877</t>
  </si>
  <si>
    <t>6000016877</t>
  </si>
  <si>
    <t>106965</t>
  </si>
  <si>
    <t>6000016795</t>
  </si>
  <si>
    <t>106348</t>
  </si>
  <si>
    <t>6000016796</t>
  </si>
  <si>
    <t>106349</t>
  </si>
  <si>
    <t>6000016797</t>
  </si>
  <si>
    <t>106350</t>
  </si>
  <si>
    <t>6000016587</t>
  </si>
  <si>
    <t>105721</t>
  </si>
  <si>
    <t>6000016588</t>
  </si>
  <si>
    <t>105722</t>
  </si>
  <si>
    <t>6000016615</t>
  </si>
  <si>
    <t>105723</t>
  </si>
  <si>
    <t>6000016589</t>
  </si>
  <si>
    <t>105724</t>
  </si>
  <si>
    <t>6000016590</t>
  </si>
  <si>
    <t>105725</t>
  </si>
  <si>
    <t>6000016591</t>
  </si>
  <si>
    <t>105726</t>
  </si>
  <si>
    <t>6000016604</t>
  </si>
  <si>
    <t>105727</t>
  </si>
  <si>
    <t>6000016592</t>
  </si>
  <si>
    <t>105728</t>
  </si>
  <si>
    <t>6000016774</t>
  </si>
  <si>
    <t>106351</t>
  </si>
  <si>
    <t>6000016616</t>
  </si>
  <si>
    <t>105729</t>
  </si>
  <si>
    <t>6000016635</t>
  </si>
  <si>
    <t>105730</t>
  </si>
  <si>
    <t>6000016714</t>
  </si>
  <si>
    <t>105892</t>
  </si>
  <si>
    <t>6000016576</t>
  </si>
  <si>
    <t>105676</t>
  </si>
  <si>
    <t>6000016654</t>
  </si>
  <si>
    <t>105878</t>
  </si>
  <si>
    <t>6000016641</t>
  </si>
  <si>
    <t>105731</t>
  </si>
  <si>
    <t>6000016715</t>
  </si>
  <si>
    <t>105893</t>
  </si>
  <si>
    <t>6000016626</t>
  </si>
  <si>
    <t>105732</t>
  </si>
  <si>
    <t>6000016577</t>
  </si>
  <si>
    <t>105684</t>
  </si>
  <si>
    <t>6000016775</t>
  </si>
  <si>
    <t>106352</t>
  </si>
  <si>
    <t>6000016776</t>
  </si>
  <si>
    <t>106353</t>
  </si>
  <si>
    <t>6000016593</t>
  </si>
  <si>
    <t>105733</t>
  </si>
  <si>
    <t>6000016632</t>
  </si>
  <si>
    <t>105734</t>
  </si>
  <si>
    <t>6000016605</t>
  </si>
  <si>
    <t>105735</t>
  </si>
  <si>
    <t>6000016606</t>
  </si>
  <si>
    <t>105736</t>
  </si>
  <si>
    <t>6000016594</t>
  </si>
  <si>
    <t>105737</t>
  </si>
  <si>
    <t>6000016595</t>
  </si>
  <si>
    <t>105738</t>
  </si>
  <si>
    <t>6000016762</t>
  </si>
  <si>
    <t>106260</t>
  </si>
  <si>
    <t>6000016596</t>
  </si>
  <si>
    <t>105739</t>
  </si>
  <si>
    <t>6000016597</t>
  </si>
  <si>
    <t>105740</t>
  </si>
  <si>
    <t>6000016607</t>
  </si>
  <si>
    <t>105741</t>
  </si>
  <si>
    <t>6000016617</t>
  </si>
  <si>
    <t>105742</t>
  </si>
  <si>
    <t>6000016598</t>
  </si>
  <si>
    <t>105743</t>
  </si>
  <si>
    <t>6000016642</t>
  </si>
  <si>
    <t>105744</t>
  </si>
  <si>
    <t>6000016778</t>
  </si>
  <si>
    <t>106354</t>
  </si>
  <si>
    <t>6000016622</t>
  </si>
  <si>
    <t>105745</t>
  </si>
  <si>
    <t>6000016624</t>
  </si>
  <si>
    <t>105746</t>
  </si>
  <si>
    <t>6000016623</t>
  </si>
  <si>
    <t>105747</t>
  </si>
  <si>
    <t>6000016599</t>
  </si>
  <si>
    <t>105748</t>
  </si>
  <si>
    <t>6000016608</t>
  </si>
  <si>
    <t>105749</t>
  </si>
  <si>
    <t>6000016618</t>
  </si>
  <si>
    <t>105750</t>
  </si>
  <si>
    <t>6000016619</t>
  </si>
  <si>
    <t>105751</t>
  </si>
  <si>
    <t>6000016643</t>
  </si>
  <si>
    <t>105752</t>
  </si>
  <si>
    <t>6000016628</t>
  </si>
  <si>
    <t>105753</t>
  </si>
  <si>
    <t>6000016629</t>
  </si>
  <si>
    <t>105754</t>
  </si>
  <si>
    <t>6000016609</t>
  </si>
  <si>
    <t>105755</t>
  </si>
  <si>
    <t>6000016610</t>
  </si>
  <si>
    <t>105756</t>
  </si>
  <si>
    <t>6000016644</t>
  </si>
  <si>
    <t>105757</t>
  </si>
  <si>
    <t>6000016781</t>
  </si>
  <si>
    <t>106355</t>
  </si>
  <si>
    <t>6000016633</t>
  </si>
  <si>
    <t>105758</t>
  </si>
  <si>
    <t>6000016600</t>
  </si>
  <si>
    <t>105759</t>
  </si>
  <si>
    <t>6000016601</t>
  </si>
  <si>
    <t>105760</t>
  </si>
  <si>
    <t>6000016602</t>
  </si>
  <si>
    <t>105761</t>
  </si>
  <si>
    <t>6000016611</t>
  </si>
  <si>
    <t>105762</t>
  </si>
  <si>
    <t>6000016612</t>
  </si>
  <si>
    <t>105763</t>
  </si>
  <si>
    <t>6000016620</t>
  </si>
  <si>
    <t>105764</t>
  </si>
  <si>
    <t>6000016637</t>
  </si>
  <si>
    <t>105765</t>
  </si>
  <si>
    <t>6000016613</t>
  </si>
  <si>
    <t>105766</t>
  </si>
  <si>
    <t>6000016603</t>
  </si>
  <si>
    <t>105767</t>
  </si>
  <si>
    <t>6000016625</t>
  </si>
  <si>
    <t>105768</t>
  </si>
  <si>
    <t>6000016645</t>
  </si>
  <si>
    <t>105769</t>
  </si>
  <si>
    <t>6000016638</t>
  </si>
  <si>
    <t>105770</t>
  </si>
  <si>
    <t>6000016791</t>
  </si>
  <si>
    <t>106356</t>
  </si>
  <si>
    <t>6000016614</t>
  </si>
  <si>
    <t>105771</t>
  </si>
  <si>
    <t>6000016727</t>
  </si>
  <si>
    <t>106261</t>
  </si>
  <si>
    <t>6000016541</t>
  </si>
  <si>
    <t>105462</t>
  </si>
  <si>
    <t>6000016542</t>
  </si>
  <si>
    <t>105463</t>
  </si>
  <si>
    <t>6000016544</t>
  </si>
  <si>
    <t>105464</t>
  </si>
  <si>
    <t>6000017007</t>
  </si>
  <si>
    <t>107398</t>
  </si>
  <si>
    <t>6000016759</t>
  </si>
  <si>
    <t>106262</t>
  </si>
  <si>
    <t>6000016539</t>
  </si>
  <si>
    <t>105465</t>
  </si>
  <si>
    <t>6000016545</t>
  </si>
  <si>
    <t>105466</t>
  </si>
  <si>
    <t>6000016786</t>
  </si>
  <si>
    <t>106263</t>
  </si>
  <si>
    <t>105467</t>
  </si>
  <si>
    <t>6000016543</t>
  </si>
  <si>
    <t>105468</t>
  </si>
  <si>
    <t>6000016785</t>
  </si>
  <si>
    <t>106264</t>
  </si>
  <si>
    <t>6000016960</t>
  </si>
  <si>
    <t>106967</t>
  </si>
  <si>
    <t>6000016655</t>
  </si>
  <si>
    <t>105879</t>
  </si>
  <si>
    <t>6000016905</t>
  </si>
  <si>
    <t>106968</t>
  </si>
  <si>
    <t>6000016721</t>
  </si>
  <si>
    <t>105894</t>
  </si>
  <si>
    <t>6000016953</t>
  </si>
  <si>
    <t>106966</t>
  </si>
  <si>
    <t>105469</t>
  </si>
  <si>
    <t>105470</t>
  </si>
  <si>
    <t>6000016809</t>
  </si>
  <si>
    <t>106357</t>
  </si>
  <si>
    <t>6000016540</t>
  </si>
  <si>
    <t>105471</t>
  </si>
  <si>
    <t>6000016546</t>
  </si>
  <si>
    <t>105480</t>
  </si>
  <si>
    <t>6000016580</t>
  </si>
  <si>
    <t>105692</t>
  </si>
  <si>
    <t>6000016547</t>
  </si>
  <si>
    <t>105499</t>
  </si>
  <si>
    <t>6000016760</t>
  </si>
  <si>
    <t>106272</t>
  </si>
  <si>
    <t>6000016728</t>
  </si>
  <si>
    <t>106265</t>
  </si>
  <si>
    <t>6000016729</t>
  </si>
  <si>
    <t>106266</t>
  </si>
  <si>
    <t>6000016730</t>
  </si>
  <si>
    <t>106267</t>
  </si>
  <si>
    <t>6000016787</t>
  </si>
  <si>
    <t>106268</t>
  </si>
  <si>
    <t>6000016806</t>
  </si>
  <si>
    <t>106269</t>
  </si>
  <si>
    <t>6000016788</t>
  </si>
  <si>
    <t>106270</t>
  </si>
  <si>
    <t>6000016731</t>
  </si>
  <si>
    <t>106271</t>
  </si>
  <si>
    <t>6000016627</t>
  </si>
  <si>
    <t>105772</t>
  </si>
  <si>
    <t>6000016630</t>
  </si>
  <si>
    <t>105773</t>
  </si>
  <si>
    <t>6000016732</t>
  </si>
  <si>
    <t>106291</t>
  </si>
  <si>
    <t>ID0059</t>
  </si>
  <si>
    <t>88200361</t>
  </si>
  <si>
    <t>6000016639</t>
  </si>
  <si>
    <t>105787</t>
  </si>
  <si>
    <t>6000016640</t>
  </si>
  <si>
    <t>105786</t>
  </si>
  <si>
    <t>6000016733</t>
  </si>
  <si>
    <t>106273</t>
  </si>
  <si>
    <t>6000016551</t>
  </si>
  <si>
    <t>105536</t>
  </si>
  <si>
    <t>6000016681</t>
  </si>
  <si>
    <t>105895</t>
  </si>
  <si>
    <t>6000016700</t>
  </si>
  <si>
    <t>105896</t>
  </si>
  <si>
    <t>6000016558</t>
  </si>
  <si>
    <t>105537</t>
  </si>
  <si>
    <t>6000016549</t>
  </si>
  <si>
    <t>105538</t>
  </si>
  <si>
    <t>6000016556</t>
  </si>
  <si>
    <t>6000016550</t>
  </si>
  <si>
    <t>105540</t>
  </si>
  <si>
    <t>6000016548</t>
  </si>
  <si>
    <t>105541</t>
  </si>
  <si>
    <t>105542</t>
  </si>
  <si>
    <t>6000016552</t>
  </si>
  <si>
    <t>105543</t>
  </si>
  <si>
    <t>6000016683</t>
  </si>
  <si>
    <t>105897</t>
  </si>
  <si>
    <t>6000016554</t>
  </si>
  <si>
    <t>105544</t>
  </si>
  <si>
    <t>6000016691</t>
  </si>
  <si>
    <t>105898</t>
  </si>
  <si>
    <t>6000016555</t>
  </si>
  <si>
    <t>105545</t>
  </si>
  <si>
    <t>6000016553</t>
  </si>
  <si>
    <t>105546</t>
  </si>
  <si>
    <t>6000016684</t>
  </si>
  <si>
    <t>105899</t>
  </si>
  <si>
    <t>6000016649</t>
  </si>
  <si>
    <t>105789</t>
  </si>
  <si>
    <t>6000016648</t>
  </si>
  <si>
    <t>105790</t>
  </si>
  <si>
    <t>6000016650</t>
  </si>
  <si>
    <t>105791</t>
  </si>
  <si>
    <t>6000016716</t>
  </si>
  <si>
    <t>105900</t>
  </si>
  <si>
    <t>6000016563</t>
  </si>
  <si>
    <t>105550</t>
  </si>
  <si>
    <t>6000016993</t>
  </si>
  <si>
    <t>107477</t>
  </si>
  <si>
    <t>6000016885</t>
  </si>
  <si>
    <t>106969</t>
  </si>
  <si>
    <t>6000016557</t>
  </si>
  <si>
    <t>105551</t>
  </si>
  <si>
    <t>6000016676</t>
  </si>
  <si>
    <t>105880</t>
  </si>
  <si>
    <t>6000016564</t>
  </si>
  <si>
    <t>105552</t>
  </si>
  <si>
    <t>6000016722</t>
  </si>
  <si>
    <t>105901</t>
  </si>
  <si>
    <t>6000016562</t>
  </si>
  <si>
    <t>105555</t>
  </si>
  <si>
    <t>6000016561</t>
  </si>
  <si>
    <t>105556</t>
  </si>
  <si>
    <t>6000016559</t>
  </si>
  <si>
    <t>105557</t>
  </si>
  <si>
    <t>6000016567</t>
  </si>
  <si>
    <t>105603</t>
  </si>
  <si>
    <t>6000016560</t>
  </si>
  <si>
    <t>105558</t>
  </si>
  <si>
    <t>6000016717</t>
  </si>
  <si>
    <t>105902</t>
  </si>
  <si>
    <t>6000016671</t>
  </si>
  <si>
    <t>105881</t>
  </si>
  <si>
    <t>6000016566</t>
  </si>
  <si>
    <t>105636</t>
  </si>
  <si>
    <t>105604</t>
  </si>
  <si>
    <t>6000016573</t>
  </si>
  <si>
    <t>105611</t>
  </si>
  <si>
    <t>105634</t>
  </si>
  <si>
    <t>105605</t>
  </si>
  <si>
    <t>6000016565</t>
  </si>
  <si>
    <t>105610</t>
  </si>
  <si>
    <t>6000016574</t>
  </si>
  <si>
    <t>105606</t>
  </si>
  <si>
    <t>6000016575</t>
  </si>
  <si>
    <t>105607</t>
  </si>
  <si>
    <t>105608</t>
  </si>
  <si>
    <t>6000016568</t>
  </si>
  <si>
    <t>105609</t>
  </si>
  <si>
    <t>6000016621</t>
  </si>
  <si>
    <t>105779</t>
  </si>
  <si>
    <t>6000016734</t>
  </si>
  <si>
    <t>106274</t>
  </si>
  <si>
    <t>6000016735</t>
  </si>
  <si>
    <t>106275</t>
  </si>
  <si>
    <t>6000016736</t>
  </si>
  <si>
    <t>106276</t>
  </si>
  <si>
    <t>6000016994</t>
  </si>
  <si>
    <t>107478</t>
  </si>
  <si>
    <t>6000016995</t>
  </si>
  <si>
    <t>107479</t>
  </si>
  <si>
    <t>6000016692</t>
  </si>
  <si>
    <t>105903</t>
  </si>
  <si>
    <t>6000016685</t>
  </si>
  <si>
    <t>105904</t>
  </si>
  <si>
    <t>6000016646</t>
  </si>
  <si>
    <t>105792</t>
  </si>
  <si>
    <t>6000016647</t>
  </si>
  <si>
    <t>105793</t>
  </si>
  <si>
    <t>6000016686</t>
  </si>
  <si>
    <t>105905</t>
  </si>
  <si>
    <t>6000016991</t>
  </si>
  <si>
    <t>107490</t>
  </si>
  <si>
    <t>6000016737</t>
  </si>
  <si>
    <t>106277</t>
  </si>
  <si>
    <t>6000017008</t>
  </si>
  <si>
    <t>107417</t>
  </si>
  <si>
    <t>6000016738</t>
  </si>
  <si>
    <t>106278</t>
  </si>
  <si>
    <t>6000016739</t>
  </si>
  <si>
    <t>106279</t>
  </si>
  <si>
    <t>6000016789</t>
  </si>
  <si>
    <t>106280</t>
  </si>
  <si>
    <t>6000016815</t>
  </si>
  <si>
    <t>106281</t>
  </si>
  <si>
    <t>6000016687</t>
  </si>
  <si>
    <t>105906</t>
  </si>
  <si>
    <t>6000016688</t>
  </si>
  <si>
    <t>105907</t>
  </si>
  <si>
    <t>6000016763</t>
  </si>
  <si>
    <t>106282</t>
  </si>
  <si>
    <t>6000016718</t>
  </si>
  <si>
    <t>105908</t>
  </si>
  <si>
    <t>6000016682</t>
  </si>
  <si>
    <t>105916</t>
  </si>
  <si>
    <t>6000016764</t>
  </si>
  <si>
    <t>106283</t>
  </si>
  <si>
    <t>6000016634</t>
  </si>
  <si>
    <t>105709</t>
  </si>
  <si>
    <t>6000016887</t>
  </si>
  <si>
    <t>106932</t>
  </si>
  <si>
    <t>6000016583</t>
  </si>
  <si>
    <t>105710</t>
  </si>
  <si>
    <t>6000016584</t>
  </si>
  <si>
    <t>105711</t>
  </si>
  <si>
    <t>6000016582</t>
  </si>
  <si>
    <t>105712</t>
  </si>
  <si>
    <t>105713</t>
  </si>
  <si>
    <t>105714</t>
  </si>
  <si>
    <t>6000016872</t>
  </si>
  <si>
    <t>106933</t>
  </si>
  <si>
    <t>6000016586</t>
  </si>
  <si>
    <t>105715</t>
  </si>
  <si>
    <t>6000016810</t>
  </si>
  <si>
    <t>106358</t>
  </si>
  <si>
    <t>6000016585</t>
  </si>
  <si>
    <t>105716</t>
  </si>
  <si>
    <t>6000016740</t>
  </si>
  <si>
    <t>106286</t>
  </si>
  <si>
    <t>6000016741</t>
  </si>
  <si>
    <t>106287</t>
  </si>
  <si>
    <t>6000016782</t>
  </si>
  <si>
    <t>106359</t>
  </si>
  <si>
    <t>6000016792</t>
  </si>
  <si>
    <t>106360</t>
  </si>
  <si>
    <t>6000016793</t>
  </si>
  <si>
    <t>106361</t>
  </si>
  <si>
    <t>6000016777</t>
  </si>
  <si>
    <t>106362</t>
  </si>
  <si>
    <t>6000016779</t>
  </si>
  <si>
    <t>106363</t>
  </si>
  <si>
    <t>6000016742</t>
  </si>
  <si>
    <t>106284</t>
  </si>
  <si>
    <t>6000016743</t>
  </si>
  <si>
    <t>106285</t>
  </si>
  <si>
    <t>6000016631</t>
  </si>
  <si>
    <t>105774</t>
  </si>
  <si>
    <t>6000016689</t>
  </si>
  <si>
    <t>105909</t>
  </si>
  <si>
    <t>6000016708</t>
  </si>
  <si>
    <t>105910</t>
  </si>
  <si>
    <t>6000016710</t>
  </si>
  <si>
    <t>105911</t>
  </si>
  <si>
    <t>6000016864</t>
  </si>
  <si>
    <t>106934</t>
  </si>
  <si>
    <t>6000016636</t>
  </si>
  <si>
    <t>105775</t>
  </si>
  <si>
    <t>6000016653</t>
  </si>
  <si>
    <t>105841</t>
  </si>
  <si>
    <t>6000016678</t>
  </si>
  <si>
    <t>105842</t>
  </si>
  <si>
    <t>6000016658</t>
  </si>
  <si>
    <t>105845</t>
  </si>
  <si>
    <t>6000016659</t>
  </si>
  <si>
    <t>105846</t>
  </si>
  <si>
    <t>6000016665</t>
  </si>
  <si>
    <t>105847</t>
  </si>
  <si>
    <t>6000016666</t>
  </si>
  <si>
    <t>105848</t>
  </si>
  <si>
    <t>6000016657</t>
  </si>
  <si>
    <t>105849</t>
  </si>
  <si>
    <t>6000016667</t>
  </si>
  <si>
    <t>105850</t>
  </si>
  <si>
    <t>6000016660</t>
  </si>
  <si>
    <t>105851</t>
  </si>
  <si>
    <t>6000016661</t>
  </si>
  <si>
    <t>105852</t>
  </si>
  <si>
    <t>6000016656</t>
  </si>
  <si>
    <t>105853</t>
  </si>
  <si>
    <t>6000017009</t>
  </si>
  <si>
    <t>107399</t>
  </si>
  <si>
    <t>6000017010</t>
  </si>
  <si>
    <t>107400</t>
  </si>
  <si>
    <t>105854</t>
  </si>
  <si>
    <t>6000017011</t>
  </si>
  <si>
    <t>107401</t>
  </si>
  <si>
    <t>105855</t>
  </si>
  <si>
    <t>6000016744</t>
  </si>
  <si>
    <t>106288</t>
  </si>
  <si>
    <t>6000016878</t>
  </si>
  <si>
    <t>106970</t>
  </si>
  <si>
    <t>6000016996</t>
  </si>
  <si>
    <t>107480</t>
  </si>
  <si>
    <t>6000016997</t>
  </si>
  <si>
    <t>107481</t>
  </si>
  <si>
    <t>6000016875</t>
  </si>
  <si>
    <t>106971</t>
  </si>
  <si>
    <t>6000016765</t>
  </si>
  <si>
    <t>106290</t>
  </si>
  <si>
    <t>6000016664</t>
  </si>
  <si>
    <t>105856</t>
  </si>
  <si>
    <t>6000016766</t>
  </si>
  <si>
    <t>106289</t>
  </si>
  <si>
    <t>6000016696</t>
  </si>
  <si>
    <t>105857</t>
  </si>
  <si>
    <t>6000016651</t>
  </si>
  <si>
    <t>105858</t>
  </si>
  <si>
    <t>6000016702</t>
  </si>
  <si>
    <t>105859</t>
  </si>
  <si>
    <t>6000016652</t>
  </si>
  <si>
    <t>105860</t>
  </si>
  <si>
    <t>105861</t>
  </si>
  <si>
    <t>6000016662</t>
  </si>
  <si>
    <t>105862</t>
  </si>
  <si>
    <t>6000016663</t>
  </si>
  <si>
    <t>105871</t>
  </si>
  <si>
    <t>6000017004</t>
  </si>
  <si>
    <t>107402</t>
  </si>
  <si>
    <t>6000016693</t>
  </si>
  <si>
    <t>105883</t>
  </si>
  <si>
    <t>6000016725</t>
  </si>
  <si>
    <t>105885</t>
  </si>
  <si>
    <t>6000016679</t>
  </si>
  <si>
    <t>105888</t>
  </si>
  <si>
    <t>6000016891</t>
  </si>
  <si>
    <t>106956</t>
  </si>
  <si>
    <t>6000016680</t>
  </si>
  <si>
    <t>105889</t>
  </si>
  <si>
    <t>105890</t>
  </si>
  <si>
    <t>6000016745</t>
  </si>
  <si>
    <t>106292</t>
  </si>
  <si>
    <t>6000016746</t>
  </si>
  <si>
    <t>106293</t>
  </si>
  <si>
    <t>6000016907</t>
  </si>
  <si>
    <t>107032</t>
  </si>
  <si>
    <t>6000016894</t>
  </si>
  <si>
    <t>107033</t>
  </si>
  <si>
    <t>6000016694</t>
  </si>
  <si>
    <t>105956</t>
  </si>
  <si>
    <t>6000016697</t>
  </si>
  <si>
    <t>105957</t>
  </si>
  <si>
    <t>6000016698</t>
  </si>
  <si>
    <t>105958</t>
  </si>
  <si>
    <t>6000016699</t>
  </si>
  <si>
    <t>105959</t>
  </si>
  <si>
    <t>6000016705</t>
  </si>
  <si>
    <t>105960</t>
  </si>
  <si>
    <t>6000016695</t>
  </si>
  <si>
    <t>105961</t>
  </si>
  <si>
    <t>6000016772</t>
  </si>
  <si>
    <t>105962</t>
  </si>
  <si>
    <t>6000016690</t>
  </si>
  <si>
    <t>105981</t>
  </si>
  <si>
    <t>6000016706</t>
  </si>
  <si>
    <t>106076</t>
  </si>
  <si>
    <t>6000016704</t>
  </si>
  <si>
    <t>106077</t>
  </si>
  <si>
    <t>6000016712</t>
  </si>
  <si>
    <t>106078</t>
  </si>
  <si>
    <t>6000016713</t>
  </si>
  <si>
    <t>106079</t>
  </si>
  <si>
    <t>6000016701</t>
  </si>
  <si>
    <t>106096</t>
  </si>
  <si>
    <t>88101425</t>
  </si>
  <si>
    <t>CV. STARINDO UTAMA INTERNUSA</t>
  </si>
  <si>
    <t>6000016719</t>
  </si>
  <si>
    <t>106097</t>
  </si>
  <si>
    <t>6000016707</t>
  </si>
  <si>
    <t>106098</t>
  </si>
  <si>
    <t>106099</t>
  </si>
  <si>
    <t>6000016711</t>
  </si>
  <si>
    <t>106100</t>
  </si>
  <si>
    <t>6000016709</t>
  </si>
  <si>
    <t>106101</t>
  </si>
  <si>
    <t>6000016703</t>
  </si>
  <si>
    <t>106103</t>
  </si>
  <si>
    <t>6000016908</t>
  </si>
  <si>
    <t>107034</t>
  </si>
  <si>
    <t>6000016895</t>
  </si>
  <si>
    <t>107035</t>
  </si>
  <si>
    <t>6000016720</t>
  </si>
  <si>
    <t>106149</t>
  </si>
  <si>
    <t>6000016909</t>
  </si>
  <si>
    <t>107036</t>
  </si>
  <si>
    <t>6000016881</t>
  </si>
  <si>
    <t>107037</t>
  </si>
  <si>
    <t>6000016723</t>
  </si>
  <si>
    <t>106154</t>
  </si>
  <si>
    <t>6000016724</t>
  </si>
  <si>
    <t>106155</t>
  </si>
  <si>
    <t>6000016896</t>
  </si>
  <si>
    <t>107044</t>
  </si>
  <si>
    <t>6000016910</t>
  </si>
  <si>
    <t>107045</t>
  </si>
  <si>
    <t>6000016897</t>
  </si>
  <si>
    <t>107038</t>
  </si>
  <si>
    <t>6000016898</t>
  </si>
  <si>
    <t>107039</t>
  </si>
  <si>
    <t>6000016899</t>
  </si>
  <si>
    <t>107040</t>
  </si>
  <si>
    <t>6000016911</t>
  </si>
  <si>
    <t>107041</t>
  </si>
  <si>
    <t>6000016912</t>
  </si>
  <si>
    <t>107042</t>
  </si>
  <si>
    <t>6000016913</t>
  </si>
  <si>
    <t>107043</t>
  </si>
  <si>
    <t>6000016784</t>
  </si>
  <si>
    <t>106176</t>
  </si>
  <si>
    <t>6000016783</t>
  </si>
  <si>
    <t>106184</t>
  </si>
  <si>
    <t>106185</t>
  </si>
  <si>
    <t>6000016780</t>
  </si>
  <si>
    <t>106186</t>
  </si>
  <si>
    <t>6000016726</t>
  </si>
  <si>
    <t>106187</t>
  </si>
  <si>
    <t>6000016801</t>
  </si>
  <si>
    <t>106298</t>
  </si>
  <si>
    <t>6000017019</t>
  </si>
  <si>
    <t>106299</t>
  </si>
  <si>
    <t>6000016900</t>
  </si>
  <si>
    <t>107046</t>
  </si>
  <si>
    <t>6000016802</t>
  </si>
  <si>
    <t>106300</t>
  </si>
  <si>
    <t>6000017020</t>
  </si>
  <si>
    <t>106301</t>
  </si>
  <si>
    <t>6000016928</t>
  </si>
  <si>
    <t>107047</t>
  </si>
  <si>
    <t>6000016803</t>
  </si>
  <si>
    <t>106302</t>
  </si>
  <si>
    <t>6000016804</t>
  </si>
  <si>
    <t>106303</t>
  </si>
  <si>
    <t>6000016799</t>
  </si>
  <si>
    <t>106304</t>
  </si>
  <si>
    <t>6000016914</t>
  </si>
  <si>
    <t>107048</t>
  </si>
  <si>
    <t>6000016800</t>
  </si>
  <si>
    <t>106305</t>
  </si>
  <si>
    <t>6000016805</t>
  </si>
  <si>
    <t>106306</t>
  </si>
  <si>
    <t>6000016798</t>
  </si>
  <si>
    <t>106307</t>
  </si>
  <si>
    <t>6000016915</t>
  </si>
  <si>
    <t>107049</t>
  </si>
  <si>
    <t>6000016771</t>
  </si>
  <si>
    <t>106308</t>
  </si>
  <si>
    <t>6000016929</t>
  </si>
  <si>
    <t>107050</t>
  </si>
  <si>
    <t>106309</t>
  </si>
  <si>
    <t>106310</t>
  </si>
  <si>
    <t>6000016882</t>
  </si>
  <si>
    <t>107051</t>
  </si>
  <si>
    <t>6000016916</t>
  </si>
  <si>
    <t>107052</t>
  </si>
  <si>
    <t>6000016930</t>
  </si>
  <si>
    <t>107053</t>
  </si>
  <si>
    <t>6000016917</t>
  </si>
  <si>
    <t>107054</t>
  </si>
  <si>
    <t>6000016901</t>
  </si>
  <si>
    <t>107055</t>
  </si>
  <si>
    <t>6000016902</t>
  </si>
  <si>
    <t>107056</t>
  </si>
  <si>
    <t>6000016918</t>
  </si>
  <si>
    <t>107057</t>
  </si>
  <si>
    <t>6000016883</t>
  </si>
  <si>
    <t>107058</t>
  </si>
  <si>
    <t>6000016919</t>
  </si>
  <si>
    <t>107059</t>
  </si>
  <si>
    <t>6000016920</t>
  </si>
  <si>
    <t>107060</t>
  </si>
  <si>
    <t>6000016921</t>
  </si>
  <si>
    <t>107061</t>
  </si>
  <si>
    <t>6000016903</t>
  </si>
  <si>
    <t>107062</t>
  </si>
  <si>
    <t>6000016850</t>
  </si>
  <si>
    <t>106930</t>
  </si>
  <si>
    <t>6000016811</t>
  </si>
  <si>
    <t>106601</t>
  </si>
  <si>
    <t>6000016812</t>
  </si>
  <si>
    <t>106602</t>
  </si>
  <si>
    <t>6000016834</t>
  </si>
  <si>
    <t>106858</t>
  </si>
  <si>
    <t>6000016835</t>
  </si>
  <si>
    <t>106850</t>
  </si>
  <si>
    <t>6000016848</t>
  </si>
  <si>
    <t>106859</t>
  </si>
  <si>
    <t>6000016842</t>
  </si>
  <si>
    <t>106851</t>
  </si>
  <si>
    <t>6000016843</t>
  </si>
  <si>
    <t>106852</t>
  </si>
  <si>
    <t>6000016906</t>
  </si>
  <si>
    <t>106882</t>
  </si>
  <si>
    <t>6000016971</t>
  </si>
  <si>
    <t>107295</t>
  </si>
  <si>
    <t>6000016814</t>
  </si>
  <si>
    <t>106603</t>
  </si>
  <si>
    <t>6000016836</t>
  </si>
  <si>
    <t>106853</t>
  </si>
  <si>
    <t>6000016837</t>
  </si>
  <si>
    <t>106860</t>
  </si>
  <si>
    <t>6000016838</t>
  </si>
  <si>
    <t>106854</t>
  </si>
  <si>
    <t>6000016839</t>
  </si>
  <si>
    <t>106855</t>
  </si>
  <si>
    <t>6000016849</t>
  </si>
  <si>
    <t>106856</t>
  </si>
  <si>
    <t>6000016972</t>
  </si>
  <si>
    <t>107296</t>
  </si>
  <si>
    <t>6000016813</t>
  </si>
  <si>
    <t>106720</t>
  </si>
  <si>
    <t>6000016840</t>
  </si>
  <si>
    <t>106857</t>
  </si>
  <si>
    <t>6000016873</t>
  </si>
  <si>
    <t>106883</t>
  </si>
  <si>
    <t>6000016949</t>
  </si>
  <si>
    <t>107063</t>
  </si>
  <si>
    <t>6000016851</t>
  </si>
  <si>
    <t>106809</t>
  </si>
  <si>
    <t>6000016846</t>
  </si>
  <si>
    <t>106810</t>
  </si>
  <si>
    <t>6000016922</t>
  </si>
  <si>
    <t>107064</t>
  </si>
  <si>
    <t>6000016979</t>
  </si>
  <si>
    <t>107065</t>
  </si>
  <si>
    <t>6000016819</t>
  </si>
  <si>
    <t>106811</t>
  </si>
  <si>
    <t>6000016923</t>
  </si>
  <si>
    <t>107066</t>
  </si>
  <si>
    <t>6000016924</t>
  </si>
  <si>
    <t>107067</t>
  </si>
  <si>
    <t>6000016820</t>
  </si>
  <si>
    <t>106812</t>
  </si>
  <si>
    <t>6000016821</t>
  </si>
  <si>
    <t>106813</t>
  </si>
  <si>
    <t>6000016980</t>
  </si>
  <si>
    <t>107068</t>
  </si>
  <si>
    <t>6000016981</t>
  </si>
  <si>
    <t>107069</t>
  </si>
  <si>
    <t>6000016962</t>
  </si>
  <si>
    <t>107403</t>
  </si>
  <si>
    <t>6000016963</t>
  </si>
  <si>
    <t>107404</t>
  </si>
  <si>
    <t>6000016818</t>
  </si>
  <si>
    <t>106814</t>
  </si>
  <si>
    <t>6000016823</t>
  </si>
  <si>
    <t>106815</t>
  </si>
  <si>
    <t>6000016964</t>
  </si>
  <si>
    <t>107405</t>
  </si>
  <si>
    <t>6000016951</t>
  </si>
  <si>
    <t>107070</t>
  </si>
  <si>
    <t>6000016965</t>
  </si>
  <si>
    <t>107406</t>
  </si>
  <si>
    <t>6000016816</t>
  </si>
  <si>
    <t>106816</t>
  </si>
  <si>
    <t>6000016925</t>
  </si>
  <si>
    <t>107071</t>
  </si>
  <si>
    <t>6000016931</t>
  </si>
  <si>
    <t>107072</t>
  </si>
  <si>
    <t>6000016841</t>
  </si>
  <si>
    <t>106817</t>
  </si>
  <si>
    <t>6000016904</t>
  </si>
  <si>
    <t>107073</t>
  </si>
  <si>
    <t>6000016982</t>
  </si>
  <si>
    <t>107074</t>
  </si>
  <si>
    <t>6000016983</t>
  </si>
  <si>
    <t>107075</t>
  </si>
  <si>
    <t>6000016984</t>
  </si>
  <si>
    <t>107076</t>
  </si>
  <si>
    <t>6000016985</t>
  </si>
  <si>
    <t>107077</t>
  </si>
  <si>
    <t>6000016986</t>
  </si>
  <si>
    <t>107078</t>
  </si>
  <si>
    <t>6000016946</t>
  </si>
  <si>
    <t>107079</t>
  </si>
  <si>
    <t>6000016999</t>
  </si>
  <si>
    <t>107080</t>
  </si>
  <si>
    <t>6000017005</t>
  </si>
  <si>
    <t>107407</t>
  </si>
  <si>
    <t>6000016817</t>
  </si>
  <si>
    <t>106818</t>
  </si>
  <si>
    <t>6000016822</t>
  </si>
  <si>
    <t>106819</t>
  </si>
  <si>
    <t>6000016926</t>
  </si>
  <si>
    <t>107081</t>
  </si>
  <si>
    <t>6000016950</t>
  </si>
  <si>
    <t>107082</t>
  </si>
  <si>
    <t>6000017000</t>
  </si>
  <si>
    <t>107083</t>
  </si>
  <si>
    <t>6000016932</t>
  </si>
  <si>
    <t>107084</t>
  </si>
  <si>
    <t>6000016933</t>
  </si>
  <si>
    <t>107085</t>
  </si>
  <si>
    <t>6000016940</t>
  </si>
  <si>
    <t>107086</t>
  </si>
  <si>
    <t>6000016927</t>
  </si>
  <si>
    <t>107087</t>
  </si>
  <si>
    <t>6000016952</t>
  </si>
  <si>
    <t>107088</t>
  </si>
  <si>
    <t>6000017001</t>
  </si>
  <si>
    <t>107089</t>
  </si>
  <si>
    <t>6000016947</t>
  </si>
  <si>
    <t>107090</t>
  </si>
  <si>
    <t>6000016961</t>
  </si>
  <si>
    <t>106973</t>
  </si>
  <si>
    <t>6000017002</t>
  </si>
  <si>
    <t>106974</t>
  </si>
  <si>
    <t>6000016886</t>
  </si>
  <si>
    <t>106975</t>
  </si>
  <si>
    <t>6000017003</t>
  </si>
  <si>
    <t>106972</t>
  </si>
  <si>
    <t>6000016890</t>
  </si>
  <si>
    <t>106837</t>
  </si>
  <si>
    <t>6000016858</t>
  </si>
  <si>
    <t>106838</t>
  </si>
  <si>
    <t>6000016828</t>
  </si>
  <si>
    <t>106839</t>
  </si>
  <si>
    <t>6000016869</t>
  </si>
  <si>
    <t>106840</t>
  </si>
  <si>
    <t>6000016831</t>
  </si>
  <si>
    <t>106841</t>
  </si>
  <si>
    <t>6000016826</t>
  </si>
  <si>
    <t>106842</t>
  </si>
  <si>
    <t>6000016827</t>
  </si>
  <si>
    <t>106843</t>
  </si>
  <si>
    <t>6000016824</t>
  </si>
  <si>
    <t>106844</t>
  </si>
  <si>
    <t>6000016825</t>
  </si>
  <si>
    <t>106845</t>
  </si>
  <si>
    <t>6000016860</t>
  </si>
  <si>
    <t>106846</t>
  </si>
  <si>
    <t>6000017021</t>
  </si>
  <si>
    <t>106847</t>
  </si>
  <si>
    <t>6000017012</t>
  </si>
  <si>
    <t>107408</t>
  </si>
  <si>
    <t>6000016966</t>
  </si>
  <si>
    <t>107409</t>
  </si>
  <si>
    <t>6000016893</t>
  </si>
  <si>
    <t>106884</t>
  </si>
  <si>
    <t>6000016866</t>
  </si>
  <si>
    <t>6000016865</t>
  </si>
  <si>
    <t>106886</t>
  </si>
  <si>
    <t>6000016973</t>
  </si>
  <si>
    <t>107482</t>
  </si>
  <si>
    <t>6000016974</t>
  </si>
  <si>
    <t>107483</t>
  </si>
  <si>
    <t>6000016941</t>
  </si>
  <si>
    <t>106887</t>
  </si>
  <si>
    <t>6000016945</t>
  </si>
  <si>
    <t>106888</t>
  </si>
  <si>
    <t>6000016943</t>
  </si>
  <si>
    <t>106889</t>
  </si>
  <si>
    <t>6000016832</t>
  </si>
  <si>
    <t>106890</t>
  </si>
  <si>
    <t>6000016833</t>
  </si>
  <si>
    <t>106891</t>
  </si>
  <si>
    <t>6000016829</t>
  </si>
  <si>
    <t>106892</t>
  </si>
  <si>
    <t>6000016830</t>
  </si>
  <si>
    <t>106893</t>
  </si>
  <si>
    <t>6000017013</t>
  </si>
  <si>
    <t>107410</t>
  </si>
  <si>
    <t>6000017014</t>
  </si>
  <si>
    <t>107411</t>
  </si>
  <si>
    <t>6000016867</t>
  </si>
  <si>
    <t>106898</t>
  </si>
  <si>
    <t>6000016868</t>
  </si>
  <si>
    <t>106899</t>
  </si>
  <si>
    <t>6000016967</t>
  </si>
  <si>
    <t>107412</t>
  </si>
  <si>
    <t>6000016987</t>
  </si>
  <si>
    <t>107413</t>
  </si>
  <si>
    <t>6000016988</t>
  </si>
  <si>
    <t>107414</t>
  </si>
  <si>
    <t>6000016989</t>
  </si>
  <si>
    <t>107415</t>
  </si>
  <si>
    <t>6000016847</t>
  </si>
  <si>
    <t>106900</t>
  </si>
  <si>
    <t>6000016844</t>
  </si>
  <si>
    <t>106935</t>
  </si>
  <si>
    <t>6000016859</t>
  </si>
  <si>
    <t>106936</t>
  </si>
  <si>
    <t>6000016852</t>
  </si>
  <si>
    <t>106937</t>
  </si>
  <si>
    <t>6000016855</t>
  </si>
  <si>
    <t>106938</t>
  </si>
  <si>
    <t>6000016856</t>
  </si>
  <si>
    <t>106939</t>
  </si>
  <si>
    <t>6000016861</t>
  </si>
  <si>
    <t>106940</t>
  </si>
  <si>
    <t>6000016853</t>
  </si>
  <si>
    <t>106941</t>
  </si>
  <si>
    <t>6000016845</t>
  </si>
  <si>
    <t>106942</t>
  </si>
  <si>
    <t>6000016857</t>
  </si>
  <si>
    <t>106943</t>
  </si>
  <si>
    <t>6000016854</t>
  </si>
  <si>
    <t>106944</t>
  </si>
  <si>
    <t>6000016863</t>
  </si>
  <si>
    <t>106945</t>
  </si>
  <si>
    <t>6000016944</t>
  </si>
  <si>
    <t>106949</t>
  </si>
  <si>
    <t>6000016935</t>
  </si>
  <si>
    <t>106950</t>
  </si>
  <si>
    <t>6000016936</t>
  </si>
  <si>
    <t>106951</t>
  </si>
  <si>
    <t>6000017023</t>
  </si>
  <si>
    <t>107491</t>
  </si>
  <si>
    <t>6000017006</t>
  </si>
  <si>
    <t>107493</t>
  </si>
  <si>
    <t>6000016990</t>
  </si>
  <si>
    <t>107495</t>
  </si>
  <si>
    <t>6000017033</t>
  </si>
  <si>
    <t>107416</t>
  </si>
  <si>
    <t>6000016892</t>
  </si>
  <si>
    <t>106976</t>
  </si>
  <si>
    <t>6000016939</t>
  </si>
  <si>
    <t>106977</t>
  </si>
  <si>
    <t>6000016880</t>
  </si>
  <si>
    <t>106978</t>
  </si>
  <si>
    <t>6000016954</t>
  </si>
  <si>
    <t>106979</t>
  </si>
  <si>
    <t>6000016888</t>
  </si>
  <si>
    <t>106980</t>
  </si>
  <si>
    <t>6000016889</t>
  </si>
  <si>
    <t>106981</t>
  </si>
  <si>
    <t>6000017025</t>
  </si>
  <si>
    <t>106982</t>
  </si>
  <si>
    <t>6000016938</t>
  </si>
  <si>
    <t>107007</t>
  </si>
  <si>
    <t>6000016937</t>
  </si>
  <si>
    <t>107008</t>
  </si>
  <si>
    <t>6000016934</t>
  </si>
  <si>
    <t>107030</t>
  </si>
  <si>
    <t>6000016879</t>
  </si>
  <si>
    <t>107031</t>
  </si>
  <si>
    <t>6000017024</t>
  </si>
  <si>
    <t>107169</t>
  </si>
  <si>
    <t>6000016968</t>
  </si>
  <si>
    <t>107168</t>
  </si>
  <si>
    <t>6000016942</t>
  </si>
  <si>
    <t>107171</t>
  </si>
  <si>
    <t>6000017022</t>
  </si>
  <si>
    <t>107170</t>
  </si>
  <si>
    <t>6000017016</t>
  </si>
  <si>
    <t>107297</t>
  </si>
  <si>
    <t>6000016957</t>
  </si>
  <si>
    <t>107298</t>
  </si>
  <si>
    <t>6000017017</t>
  </si>
  <si>
    <t>107299</t>
  </si>
  <si>
    <t>6000016975</t>
  </si>
  <si>
    <t>107300</t>
  </si>
  <si>
    <t>6000016992</t>
  </si>
  <si>
    <t>107301</t>
  </si>
  <si>
    <t>107302</t>
  </si>
  <si>
    <t>6000017015</t>
  </si>
  <si>
    <t>107303</t>
  </si>
  <si>
    <t>6000017018</t>
  </si>
  <si>
    <t>107304</t>
  </si>
  <si>
    <t>6000016998</t>
  </si>
  <si>
    <t>107305</t>
  </si>
  <si>
    <t>6000016956</t>
  </si>
  <si>
    <t>107306</t>
  </si>
  <si>
    <t>6000016958</t>
  </si>
  <si>
    <t>107354</t>
  </si>
  <si>
    <t>6000016959</t>
  </si>
  <si>
    <t>107355</t>
  </si>
  <si>
    <t>6000016976</t>
  </si>
  <si>
    <t>107455</t>
  </si>
  <si>
    <t>6000016977</t>
  </si>
  <si>
    <t>107456</t>
  </si>
  <si>
    <t>6000016978</t>
  </si>
  <si>
    <t>107473</t>
  </si>
  <si>
    <t>107474</t>
  </si>
  <si>
    <t>107470</t>
  </si>
  <si>
    <t>107471</t>
  </si>
  <si>
    <t>107475</t>
  </si>
  <si>
    <t>6000017034</t>
  </si>
  <si>
    <t>107702</t>
  </si>
  <si>
    <t>6000017027</t>
  </si>
  <si>
    <t>107703</t>
  </si>
  <si>
    <t>6000017030</t>
  </si>
  <si>
    <t>107704</t>
  </si>
  <si>
    <t>6000017031</t>
  </si>
  <si>
    <t>107705</t>
  </si>
  <si>
    <t>6000017032</t>
  </si>
  <si>
    <t>107706</t>
  </si>
  <si>
    <t>6000017026</t>
  </si>
  <si>
    <t>107707</t>
  </si>
  <si>
    <t>107708</t>
  </si>
  <si>
    <t>6000017028</t>
  </si>
  <si>
    <t>107709</t>
  </si>
  <si>
    <t>6000017029</t>
  </si>
  <si>
    <t>107710</t>
  </si>
  <si>
    <t>107754</t>
  </si>
  <si>
    <t>6000016579</t>
  </si>
  <si>
    <t>105690</t>
  </si>
  <si>
    <t>6000016578</t>
  </si>
  <si>
    <t>105693</t>
  </si>
  <si>
    <t>6000016675</t>
  </si>
  <si>
    <t>105886</t>
  </si>
  <si>
    <t>6000016677</t>
  </si>
  <si>
    <t>105912</t>
  </si>
  <si>
    <t>106157</t>
  </si>
  <si>
    <t>106156</t>
  </si>
  <si>
    <t>6000016862</t>
  </si>
  <si>
    <t>106955</t>
  </si>
  <si>
    <t>107353</t>
  </si>
  <si>
    <t>107755</t>
  </si>
  <si>
    <t>MDNBTSIN340352</t>
  </si>
  <si>
    <t>PT. ROBERT BOSCH</t>
  </si>
  <si>
    <t>TOP URGENT ST/BT</t>
  </si>
  <si>
    <t>107855</t>
  </si>
  <si>
    <t>107856</t>
  </si>
  <si>
    <t>107857</t>
  </si>
  <si>
    <t>107858</t>
  </si>
  <si>
    <t>107859</t>
  </si>
  <si>
    <t>107860</t>
  </si>
  <si>
    <t>107861</t>
  </si>
  <si>
    <t>107862</t>
  </si>
  <si>
    <t>107863</t>
  </si>
  <si>
    <t>saeful</t>
  </si>
  <si>
    <t>hardi</t>
  </si>
  <si>
    <t>aris</t>
  </si>
  <si>
    <t>eka</t>
  </si>
  <si>
    <t>ahmad</t>
  </si>
  <si>
    <t>Export</t>
  </si>
  <si>
    <t>6000017035</t>
  </si>
  <si>
    <t>6000017036</t>
  </si>
  <si>
    <t>107882</t>
  </si>
  <si>
    <t>107883</t>
  </si>
  <si>
    <t>107884</t>
  </si>
  <si>
    <t>15 00</t>
  </si>
  <si>
    <t>15 05</t>
  </si>
  <si>
    <t>rahmat</t>
  </si>
  <si>
    <t>11 10</t>
  </si>
  <si>
    <t>11 15</t>
  </si>
  <si>
    <t>15 10</t>
  </si>
  <si>
    <t>11 20</t>
  </si>
  <si>
    <t>22 55</t>
  </si>
  <si>
    <t>22 57</t>
  </si>
  <si>
    <t>ismail</t>
  </si>
  <si>
    <t>14 25</t>
  </si>
  <si>
    <t>14 31</t>
  </si>
  <si>
    <t>22 50</t>
  </si>
  <si>
    <t>22 52</t>
  </si>
  <si>
    <t>14 22</t>
  </si>
  <si>
    <t>14 27</t>
  </si>
  <si>
    <t>22 53</t>
  </si>
  <si>
    <t>22 54</t>
  </si>
  <si>
    <t>14 17</t>
  </si>
  <si>
    <t>14 20</t>
  </si>
  <si>
    <t>23 00</t>
  </si>
  <si>
    <t>14 01</t>
  </si>
  <si>
    <t>14 06</t>
  </si>
  <si>
    <t>23 05</t>
  </si>
  <si>
    <t>13 47</t>
  </si>
  <si>
    <t>13 51</t>
  </si>
  <si>
    <t>23 10</t>
  </si>
  <si>
    <t>13 40</t>
  </si>
  <si>
    <t>13 44</t>
  </si>
  <si>
    <t>23 15</t>
  </si>
  <si>
    <t>13 10</t>
  </si>
  <si>
    <t>13 15</t>
  </si>
  <si>
    <t>6000017039</t>
  </si>
  <si>
    <t>6000017037</t>
  </si>
  <si>
    <t>6000017038</t>
  </si>
  <si>
    <t>6000017040</t>
  </si>
  <si>
    <t>107908</t>
  </si>
  <si>
    <t>107909</t>
  </si>
  <si>
    <t>107910</t>
  </si>
  <si>
    <t>23 20</t>
  </si>
  <si>
    <t>13 46</t>
  </si>
  <si>
    <t>imam</t>
  </si>
  <si>
    <t>19 30</t>
  </si>
  <si>
    <t>10 15</t>
  </si>
  <si>
    <t>purwanto</t>
  </si>
  <si>
    <t>13 00</t>
  </si>
  <si>
    <t>14 00</t>
  </si>
  <si>
    <t>107912</t>
  </si>
  <si>
    <t>6000017046</t>
  </si>
  <si>
    <t>6000017044</t>
  </si>
  <si>
    <t>6000017047</t>
  </si>
  <si>
    <t>6000017045</t>
  </si>
  <si>
    <t>6000017041</t>
  </si>
  <si>
    <t>6000017042</t>
  </si>
  <si>
    <t>6000017043</t>
  </si>
  <si>
    <t>JL. HAYAM WURUK  RT.0/01 KEL. TALANG JAUH</t>
  </si>
  <si>
    <t xml:space="preserve">KEC. JELUTUNG KOTA JAMBI </t>
  </si>
  <si>
    <t xml:space="preserve">JAMBI </t>
  </si>
  <si>
    <t>CV. DHARMA ABADI</t>
  </si>
  <si>
    <t xml:space="preserve">DN#82238153 </t>
  </si>
  <si>
    <t>107913</t>
  </si>
  <si>
    <t>107914</t>
  </si>
  <si>
    <t>107915</t>
  </si>
  <si>
    <t>107916</t>
  </si>
  <si>
    <t>khasan</t>
  </si>
  <si>
    <t>pakai Marking</t>
  </si>
  <si>
    <t>107929</t>
  </si>
  <si>
    <t>107930</t>
  </si>
  <si>
    <t>107931</t>
  </si>
  <si>
    <t>6000017050</t>
  </si>
  <si>
    <t>6000017051</t>
  </si>
  <si>
    <t>6000017054</t>
  </si>
  <si>
    <t>6000017053</t>
  </si>
  <si>
    <t>6000017052</t>
  </si>
  <si>
    <t>107932</t>
  </si>
  <si>
    <t>107933</t>
  </si>
  <si>
    <t>107934</t>
  </si>
  <si>
    <t>6000017048</t>
  </si>
  <si>
    <t>6000017049</t>
  </si>
  <si>
    <t>ridwan</t>
  </si>
  <si>
    <t>andi</t>
  </si>
  <si>
    <t>6000017055</t>
  </si>
  <si>
    <t>6000017056</t>
  </si>
  <si>
    <t>6000017057</t>
  </si>
  <si>
    <t>107937</t>
  </si>
  <si>
    <t>107938</t>
  </si>
  <si>
    <t>09 20</t>
  </si>
  <si>
    <t>09 30</t>
  </si>
  <si>
    <t>raswan</t>
  </si>
  <si>
    <t>10 00</t>
  </si>
  <si>
    <t>10 13</t>
  </si>
  <si>
    <t>6000017058</t>
  </si>
  <si>
    <t>107939</t>
  </si>
  <si>
    <t>107940</t>
  </si>
  <si>
    <t>107941</t>
  </si>
  <si>
    <t>19 45</t>
  </si>
  <si>
    <t>20 20</t>
  </si>
  <si>
    <t>20 40</t>
  </si>
  <si>
    <t>22 35</t>
  </si>
  <si>
    <t>13 50</t>
  </si>
  <si>
    <t>13 35</t>
  </si>
  <si>
    <t>11 00</t>
  </si>
  <si>
    <t>11 50</t>
  </si>
  <si>
    <t>10 50</t>
  </si>
  <si>
    <t>9 20</t>
  </si>
  <si>
    <t>6000017061</t>
  </si>
  <si>
    <t>6000017062</t>
  </si>
  <si>
    <t>6000017063</t>
  </si>
  <si>
    <t>6000017064</t>
  </si>
  <si>
    <t>6000017059</t>
  </si>
  <si>
    <t>6000017065</t>
  </si>
  <si>
    <t>6000017060</t>
  </si>
  <si>
    <t>107942</t>
  </si>
  <si>
    <t>107943</t>
  </si>
  <si>
    <t>PT SUMBER SUARA BERKAT INDONESIA</t>
  </si>
  <si>
    <t>SEKURITI PROPERTI INDONESIA</t>
  </si>
  <si>
    <t>DN#82248690</t>
  </si>
  <si>
    <t>DN#82248691</t>
  </si>
  <si>
    <t>Delivery Jum'at 06 Maret 2020</t>
  </si>
  <si>
    <t>DN#82247303</t>
  </si>
  <si>
    <t>Delivery Senin 09 Maret 2020</t>
  </si>
  <si>
    <t>PIC : Pak Bambang/Budi (081297962596)
Delivery Senin 09 Maret 2020</t>
  </si>
  <si>
    <t>Jl. Vida Baru, Bantar Gebang</t>
  </si>
  <si>
    <t>6000017068</t>
  </si>
  <si>
    <t>6000017069</t>
  </si>
  <si>
    <t>6000017067</t>
  </si>
  <si>
    <t>6000017066</t>
  </si>
  <si>
    <t>107950</t>
  </si>
  <si>
    <t>107951</t>
  </si>
  <si>
    <t>88200330</t>
  </si>
  <si>
    <t>107952</t>
  </si>
  <si>
    <t>88101237</t>
  </si>
  <si>
    <t>107953</t>
  </si>
  <si>
    <t>107957</t>
  </si>
  <si>
    <t>107958</t>
  </si>
  <si>
    <t>6000017070</t>
  </si>
  <si>
    <t>6000017071</t>
  </si>
  <si>
    <t>107959</t>
  </si>
  <si>
    <t>8 55</t>
  </si>
  <si>
    <t>9 10</t>
  </si>
  <si>
    <t>23 02</t>
  </si>
  <si>
    <t>8 50</t>
  </si>
  <si>
    <t>03 07</t>
  </si>
  <si>
    <t>11 30</t>
  </si>
  <si>
    <t>11 34</t>
  </si>
  <si>
    <t>11 39</t>
  </si>
  <si>
    <t>6000017075</t>
  </si>
  <si>
    <t>6000017074</t>
  </si>
  <si>
    <t>107960</t>
  </si>
  <si>
    <t>6000017072</t>
  </si>
  <si>
    <t>6000017073</t>
  </si>
  <si>
    <t>107964</t>
  </si>
  <si>
    <t>107963</t>
  </si>
  <si>
    <t>107965</t>
  </si>
  <si>
    <t>107966</t>
  </si>
  <si>
    <t>107967</t>
  </si>
  <si>
    <t>107968</t>
  </si>
  <si>
    <t>107969</t>
  </si>
  <si>
    <t>107970</t>
  </si>
  <si>
    <t>107971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</si>
  <si>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</si>
  <si>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</si>
  <si>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</si>
  <si>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</si>
  <si>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</si>
  <si>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</si>
  <si>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</si>
  <si>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</si>
  <si>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</si>
  <si>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107981</t>
  </si>
  <si>
    <t>107982</t>
  </si>
  <si>
    <t>107983</t>
  </si>
  <si>
    <t>107984</t>
  </si>
  <si>
    <t>107985</t>
  </si>
  <si>
    <t>107986</t>
  </si>
  <si>
    <t>107987</t>
  </si>
  <si>
    <t>107988</t>
  </si>
  <si>
    <t>107989</t>
  </si>
  <si>
    <t>107990</t>
  </si>
  <si>
    <t>107991</t>
  </si>
  <si>
    <t>107996</t>
  </si>
  <si>
    <t>PT. Tetrasetia Indonesia</t>
  </si>
  <si>
    <t>F</t>
  </si>
  <si>
    <t>DN # 4480019858</t>
  </si>
  <si>
    <t>Pick Up Customer, Jum'at 06 Maret 2020</t>
  </si>
  <si>
    <t>MDNAA82219957</t>
  </si>
  <si>
    <t>andrian</t>
  </si>
  <si>
    <t>JL. Teuku Umar dalam Blok C5 RT 035</t>
  </si>
  <si>
    <t>Pergudangan Tahap 3</t>
  </si>
  <si>
    <t>Kel. Karang Asam Ulu</t>
  </si>
  <si>
    <t>Kec. Sungai Kunjang, Samarinda</t>
  </si>
  <si>
    <t>19;50</t>
  </si>
  <si>
    <t>6000017098</t>
  </si>
  <si>
    <t>6000017088</t>
  </si>
  <si>
    <t>6000017089</t>
  </si>
  <si>
    <t>6000017091</t>
  </si>
  <si>
    <t>6000017081</t>
  </si>
  <si>
    <t>6000017080</t>
  </si>
  <si>
    <t>6000017082</t>
  </si>
  <si>
    <t>6000017092</t>
  </si>
  <si>
    <t>6000017083</t>
  </si>
  <si>
    <t>6000017093</t>
  </si>
  <si>
    <t>6000017094</t>
  </si>
  <si>
    <t>6000017095</t>
  </si>
  <si>
    <t>6000017096</t>
  </si>
  <si>
    <t>6000017097</t>
  </si>
  <si>
    <t>6000017084</t>
  </si>
  <si>
    <t>6000017085</t>
  </si>
  <si>
    <t>6000017086</t>
  </si>
  <si>
    <t>6000017087</t>
  </si>
  <si>
    <t>6000017099</t>
  </si>
  <si>
    <t>6000017077</t>
  </si>
  <si>
    <t>6000017078</t>
  </si>
  <si>
    <t>108029</t>
  </si>
  <si>
    <t>108030</t>
  </si>
  <si>
    <t>6000017076</t>
  </si>
  <si>
    <t>6000017079</t>
  </si>
  <si>
    <t>108031</t>
  </si>
  <si>
    <t>108032</t>
  </si>
  <si>
    <t>108033</t>
  </si>
  <si>
    <t>108034</t>
  </si>
  <si>
    <t>108035</t>
  </si>
  <si>
    <t>108036</t>
  </si>
  <si>
    <t>108037</t>
  </si>
  <si>
    <t>108038</t>
  </si>
  <si>
    <t>6000017090</t>
  </si>
  <si>
    <t>ROBERT BOSCH SDN BHD</t>
  </si>
  <si>
    <t>No. 8A, Jalan 13/6, 46200 Petaling Jaya</t>
  </si>
  <si>
    <t>Selangor Darul Ehsan ,Malaysia</t>
  </si>
  <si>
    <t>Malaysia</t>
  </si>
  <si>
    <t>By SEA</t>
  </si>
  <si>
    <t>DHL By AIR</t>
  </si>
  <si>
    <t>feri</t>
  </si>
  <si>
    <t>first Log</t>
  </si>
  <si>
    <t>09 00</t>
  </si>
  <si>
    <t>09 06</t>
  </si>
  <si>
    <t>23 30</t>
  </si>
  <si>
    <t>08 55</t>
  </si>
  <si>
    <t>9 00</t>
  </si>
  <si>
    <t>9 40</t>
  </si>
  <si>
    <t>9 50</t>
  </si>
  <si>
    <t>B 9183 BC</t>
  </si>
  <si>
    <t>Malaysia RBID</t>
  </si>
  <si>
    <t>edy</t>
  </si>
  <si>
    <t>20 00</t>
  </si>
  <si>
    <t>20 10</t>
  </si>
  <si>
    <t>20 30</t>
  </si>
  <si>
    <t>B 9398 UDC</t>
  </si>
  <si>
    <t>6000017113</t>
  </si>
  <si>
    <t>108054</t>
  </si>
  <si>
    <t>6000017105</t>
  </si>
  <si>
    <t>108055</t>
  </si>
  <si>
    <t>6000017106</t>
  </si>
  <si>
    <t>6000017107</t>
  </si>
  <si>
    <t>6000017108</t>
  </si>
  <si>
    <t>6000017109</t>
  </si>
  <si>
    <t>6000017110</t>
  </si>
  <si>
    <t>108056</t>
  </si>
  <si>
    <t>6000017111</t>
  </si>
  <si>
    <t>6000017112</t>
  </si>
  <si>
    <t>108057</t>
  </si>
  <si>
    <t>108058</t>
  </si>
  <si>
    <t>108059</t>
  </si>
  <si>
    <t>6000017115</t>
  </si>
  <si>
    <t>6000017114</t>
  </si>
  <si>
    <t>6000017101</t>
  </si>
  <si>
    <t>6000017100</t>
  </si>
  <si>
    <t>6000017103</t>
  </si>
  <si>
    <t>6000017117</t>
  </si>
  <si>
    <t>6000017116</t>
  </si>
  <si>
    <t>6000017104</t>
  </si>
  <si>
    <t>6000017102</t>
  </si>
  <si>
    <t>eka/hardi</t>
  </si>
  <si>
    <t>PT EPSILON GLOBAL</t>
  </si>
  <si>
    <t>Herli</t>
  </si>
  <si>
    <t>DN#4480019859</t>
  </si>
  <si>
    <t>DN#4480019860</t>
  </si>
  <si>
    <t>6000017122</t>
  </si>
  <si>
    <t>6000017118</t>
  </si>
  <si>
    <t>6000017119</t>
  </si>
  <si>
    <t>6000017123</t>
  </si>
  <si>
    <t>6000017120</t>
  </si>
  <si>
    <t>6000017121</t>
  </si>
  <si>
    <t>108100</t>
  </si>
  <si>
    <t>108101</t>
  </si>
  <si>
    <t>6000017124</t>
  </si>
  <si>
    <t>6000017125</t>
  </si>
  <si>
    <t>6000017126</t>
  </si>
  <si>
    <t>108222</t>
  </si>
  <si>
    <t>108223</t>
  </si>
  <si>
    <t>108224</t>
  </si>
  <si>
    <t>108225</t>
  </si>
  <si>
    <t>108226</t>
  </si>
  <si>
    <t>DN#82257575</t>
  </si>
  <si>
    <t>Delivery Selasa 10 Maret 2020</t>
  </si>
  <si>
    <t>108227</t>
  </si>
  <si>
    <t>108228</t>
  </si>
  <si>
    <t>108229</t>
  </si>
  <si>
    <t>108230</t>
  </si>
  <si>
    <t>108231</t>
  </si>
  <si>
    <t>108232</t>
  </si>
  <si>
    <t>MDNAA82186684</t>
  </si>
  <si>
    <t>17 30</t>
  </si>
  <si>
    <t>17 50</t>
  </si>
  <si>
    <t>13 30</t>
  </si>
  <si>
    <t>20 11</t>
  </si>
  <si>
    <t>20 16</t>
  </si>
  <si>
    <t>9 30</t>
  </si>
  <si>
    <t>9 45</t>
  </si>
  <si>
    <t>11 40</t>
  </si>
  <si>
    <t>13 20</t>
  </si>
  <si>
    <t>13 25</t>
  </si>
  <si>
    <t>21 30</t>
  </si>
  <si>
    <t>108234</t>
  </si>
  <si>
    <t>6000017133</t>
  </si>
  <si>
    <t>6000017130</t>
  </si>
  <si>
    <t>6000017131</t>
  </si>
  <si>
    <t>6000017137</t>
  </si>
  <si>
    <t>6000017132</t>
  </si>
  <si>
    <t>6000017136</t>
  </si>
  <si>
    <t>108235</t>
  </si>
  <si>
    <t>108236</t>
  </si>
  <si>
    <t>108237</t>
  </si>
  <si>
    <t>6000017127</t>
  </si>
  <si>
    <t>6000017134</t>
  </si>
  <si>
    <t>6000017129</t>
  </si>
  <si>
    <t>6000017135</t>
  </si>
  <si>
    <t>6000017128</t>
  </si>
  <si>
    <t>108238</t>
  </si>
  <si>
    <t>108239</t>
  </si>
  <si>
    <t>108244</t>
  </si>
  <si>
    <t>108245</t>
  </si>
  <si>
    <t>6000017138</t>
  </si>
  <si>
    <t>108246</t>
  </si>
  <si>
    <t>108247</t>
  </si>
  <si>
    <t xml:space="preserve">SUKARAME BLOK D-05, GRAHA MITRA SUKARAME, </t>
  </si>
  <si>
    <t xml:space="preserve">JL. ALANG-ALANG LEBAR KOMPLEK PERGUDANGAN </t>
  </si>
  <si>
    <t>PALEMBANG INDONESIA</t>
  </si>
  <si>
    <t xml:space="preserve">PALEMBANG  </t>
  </si>
  <si>
    <t>DN#82252364</t>
  </si>
  <si>
    <t>DN#82252365</t>
  </si>
  <si>
    <t>DN#82252368</t>
  </si>
  <si>
    <t>B 96167CU</t>
  </si>
  <si>
    <t>108248</t>
  </si>
  <si>
    <t>108249</t>
  </si>
  <si>
    <t>108250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</si>
  <si>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</si>
  <si>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</si>
  <si>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</si>
  <si>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</si>
  <si>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</si>
  <si>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</si>
  <si>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</si>
  <si>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</si>
  <si>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</si>
  <si>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</si>
  <si>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14 02</t>
  </si>
  <si>
    <t>20 05</t>
  </si>
  <si>
    <t>6000017141</t>
  </si>
  <si>
    <t>6000017140</t>
  </si>
  <si>
    <t>6000017143</t>
  </si>
  <si>
    <t>6000017142</t>
  </si>
  <si>
    <t>6000017139</t>
  </si>
  <si>
    <t>108280</t>
  </si>
  <si>
    <t>108281</t>
  </si>
  <si>
    <t>108282</t>
  </si>
  <si>
    <t>108283</t>
  </si>
  <si>
    <t>108284</t>
  </si>
  <si>
    <t>topik</t>
  </si>
  <si>
    <t>14 30</t>
  </si>
  <si>
    <t>20 15</t>
  </si>
  <si>
    <t>22 15</t>
  </si>
  <si>
    <t>14 24</t>
  </si>
  <si>
    <t>16 57</t>
  </si>
  <si>
    <t>17 15</t>
  </si>
  <si>
    <t>16 48</t>
  </si>
  <si>
    <t>16 50</t>
  </si>
  <si>
    <t>17 24</t>
  </si>
  <si>
    <t>22 47</t>
  </si>
  <si>
    <t>22 05</t>
  </si>
  <si>
    <t>22 10</t>
  </si>
  <si>
    <t>23 12</t>
  </si>
  <si>
    <t xml:space="preserve"> 23 10</t>
  </si>
  <si>
    <t>23 36</t>
  </si>
  <si>
    <t>21 48</t>
  </si>
  <si>
    <t>22 03</t>
  </si>
  <si>
    <t>21 45</t>
  </si>
  <si>
    <t>23 16</t>
  </si>
  <si>
    <t>23 33</t>
  </si>
  <si>
    <t>13 38</t>
  </si>
  <si>
    <t>22 00</t>
  </si>
  <si>
    <t>22 30</t>
  </si>
  <si>
    <t>Komplek Pergudangan Nangka Blok G No 802</t>
  </si>
  <si>
    <t>RT/RW: 003/012, Delima Tampan,Riau</t>
  </si>
  <si>
    <t>Riau, Pekanbaru</t>
  </si>
  <si>
    <t>INDONESIA</t>
  </si>
  <si>
    <t>DN#82243887</t>
  </si>
  <si>
    <t>JL Tuanku Tambusai</t>
  </si>
  <si>
    <t>6000015740</t>
  </si>
  <si>
    <t>6000017149</t>
  </si>
  <si>
    <t>6000017150</t>
  </si>
  <si>
    <t>6000017151</t>
  </si>
  <si>
    <t>6000017152</t>
  </si>
  <si>
    <t>6000017148</t>
  </si>
  <si>
    <t>6000017146</t>
  </si>
  <si>
    <t>6000017147</t>
  </si>
  <si>
    <t>6000017144</t>
  </si>
  <si>
    <t>6000017153</t>
  </si>
  <si>
    <t>6000017145</t>
  </si>
  <si>
    <t>108286</t>
  </si>
  <si>
    <t>108300</t>
  </si>
  <si>
    <t>108301</t>
  </si>
  <si>
    <t>108299</t>
  </si>
  <si>
    <t>Ship To Party</t>
  </si>
  <si>
    <t>108309</t>
  </si>
  <si>
    <t>108310</t>
  </si>
  <si>
    <t>108311</t>
  </si>
  <si>
    <t>108312</t>
  </si>
  <si>
    <t>6000017154</t>
  </si>
  <si>
    <t>suparman</t>
  </si>
  <si>
    <t>17 23</t>
  </si>
  <si>
    <t>17 57</t>
  </si>
  <si>
    <t>17 09</t>
  </si>
  <si>
    <t>17 13</t>
  </si>
  <si>
    <t>99817</t>
  </si>
  <si>
    <t>6000015796</t>
  </si>
  <si>
    <t>6000017155</t>
  </si>
  <si>
    <t>6000017156</t>
  </si>
  <si>
    <t>108327</t>
  </si>
  <si>
    <t>17 17</t>
  </si>
  <si>
    <t>17 21</t>
  </si>
  <si>
    <t>19 15</t>
  </si>
  <si>
    <t>syawaldi</t>
  </si>
  <si>
    <t>19 25</t>
  </si>
  <si>
    <t>19 29</t>
  </si>
  <si>
    <t>20 04</t>
  </si>
  <si>
    <t>20 06</t>
  </si>
  <si>
    <t>17 25</t>
  </si>
  <si>
    <t>17 20</t>
  </si>
  <si>
    <t>09 15</t>
  </si>
  <si>
    <t>13 54</t>
  </si>
  <si>
    <t>17 40</t>
  </si>
  <si>
    <t>13 56</t>
  </si>
  <si>
    <t>13 58</t>
  </si>
  <si>
    <t>17 10</t>
  </si>
  <si>
    <t>19 40</t>
  </si>
  <si>
    <t>19 49</t>
  </si>
  <si>
    <t>16 10</t>
  </si>
  <si>
    <t>17 00</t>
  </si>
  <si>
    <t>16 00</t>
  </si>
  <si>
    <t>16 38</t>
  </si>
  <si>
    <t>17 46</t>
  </si>
  <si>
    <t>14 35</t>
  </si>
  <si>
    <t>15 40</t>
  </si>
  <si>
    <t>10 40</t>
  </si>
  <si>
    <t>11 45</t>
  </si>
  <si>
    <t>17 48</t>
  </si>
  <si>
    <t>10 35</t>
  </si>
  <si>
    <t>09 35</t>
  </si>
  <si>
    <t>09 50</t>
  </si>
  <si>
    <t>10 10</t>
  </si>
  <si>
    <t>21 00</t>
  </si>
  <si>
    <t>6000015789</t>
  </si>
  <si>
    <t>108346</t>
  </si>
  <si>
    <t>108347</t>
  </si>
  <si>
    <t>108348</t>
  </si>
  <si>
    <t>108349</t>
  </si>
  <si>
    <t>108350</t>
  </si>
  <si>
    <t>108351</t>
  </si>
  <si>
    <t>108352</t>
  </si>
  <si>
    <t>108353</t>
  </si>
  <si>
    <t>108354</t>
  </si>
  <si>
    <t>108355</t>
  </si>
  <si>
    <t>108356</t>
  </si>
  <si>
    <t>108357</t>
  </si>
  <si>
    <t>108358</t>
  </si>
  <si>
    <t>108359</t>
  </si>
  <si>
    <t>108360</t>
  </si>
  <si>
    <t>108361</t>
  </si>
  <si>
    <t>108362</t>
  </si>
  <si>
    <t>6000017160</t>
  </si>
  <si>
    <t>6000017161</t>
  </si>
  <si>
    <t>108363</t>
  </si>
  <si>
    <t>6000017157</t>
  </si>
  <si>
    <t>6000017162</t>
  </si>
  <si>
    <t>6000017163</t>
  </si>
  <si>
    <t>6000017164</t>
  </si>
  <si>
    <t>6000017165</t>
  </si>
  <si>
    <t>6000017167</t>
  </si>
  <si>
    <t>6000017166</t>
  </si>
  <si>
    <t>6000017168</t>
  </si>
  <si>
    <t>108364</t>
  </si>
  <si>
    <t>108365</t>
  </si>
  <si>
    <t>6000017170</t>
  </si>
  <si>
    <t>6000017159</t>
  </si>
  <si>
    <t>108366</t>
  </si>
  <si>
    <t>6000017169</t>
  </si>
  <si>
    <t>108342</t>
  </si>
  <si>
    <t>108344</t>
  </si>
  <si>
    <t>88200180</t>
  </si>
  <si>
    <t>108343</t>
  </si>
  <si>
    <t>108345</t>
  </si>
  <si>
    <t>108370</t>
  </si>
  <si>
    <t>108367</t>
  </si>
  <si>
    <t>108368</t>
  </si>
  <si>
    <t>108369</t>
  </si>
  <si>
    <t>6000016077</t>
  </si>
  <si>
    <t>6000017158</t>
  </si>
  <si>
    <t>19 00</t>
  </si>
  <si>
    <t>19 20</t>
  </si>
  <si>
    <t>21 20</t>
  </si>
  <si>
    <t>23 45</t>
  </si>
  <si>
    <t>6000015792</t>
  </si>
  <si>
    <t>6000015747</t>
  </si>
  <si>
    <t>6000015795</t>
  </si>
  <si>
    <t>6000015788</t>
  </si>
  <si>
    <t>103859</t>
  </si>
  <si>
    <t>105539</t>
  </si>
  <si>
    <t>6000015791</t>
  </si>
  <si>
    <t>PICK&amp;PACK</t>
  </si>
  <si>
    <t>6000017173</t>
  </si>
  <si>
    <t>108384</t>
  </si>
  <si>
    <t>6000017172</t>
  </si>
  <si>
    <t>6000017171</t>
  </si>
  <si>
    <t>108385</t>
  </si>
  <si>
    <t>108386</t>
  </si>
  <si>
    <t>108387</t>
  </si>
  <si>
    <t>108388</t>
  </si>
  <si>
    <t>108389</t>
  </si>
  <si>
    <t>6000015741</t>
  </si>
  <si>
    <t>6000015748</t>
  </si>
  <si>
    <t>106894</t>
  </si>
  <si>
    <t>108391</t>
  </si>
  <si>
    <t>6000016126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</si>
</sst>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-421]dd\ mmmm\ yyyy;@"/>
    <numFmt numFmtId="165" formatCode="[$-F400]h:mm:ss\ AM/PM"/>
    <numFmt numFmtId="166" formatCode="#,##0.000"/>
    <numFmt numFmtId="167" formatCode="#,##0.0000"/>
    <numFmt numFmtId="168" formatCode="h:mm;@"/>
    <numFmt numFmtId="169" formatCode="[$-409]d\-mmm\-yy;@"/>
  </numFmts>
  <fonts count="48" x14ac:knownFonts="1">
    <font>
      <sz val="11"/>
      <color theme="1"/>
      <name val="Calibri"/>
      <family val="2"/>
      <scheme val="minor"/>
    </font>
    <font>
      <b/>
      <sz val="20"/>
      <color theme="1"/>
      <name val="Arial Black"/>
      <family val="2"/>
    </font>
    <font>
      <b/>
      <sz val="10"/>
      <color theme="1"/>
      <name val="Arial Black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40"/>
      <color theme="1"/>
      <name val="Calibri"/>
      <family val="2"/>
      <scheme val="minor"/>
    </font>
    <font>
      <b/>
      <sz val="36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6"/>
      <color theme="1"/>
      <name val="Antique Olive Roman"/>
      <family val="2"/>
    </font>
    <font>
      <sz val="11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72"/>
      <name val="Calibri"/>
      <family val="2"/>
      <scheme val="minor"/>
    </font>
    <font>
      <sz val="40"/>
      <color theme="1"/>
      <name val="Calibri"/>
      <family val="2"/>
      <scheme val="minor"/>
    </font>
    <font>
      <b/>
      <sz val="10"/>
      <color rgb="FFFF0000"/>
      <name val="Arial Black"/>
      <family val="2"/>
    </font>
    <font>
      <b/>
      <sz val="60"/>
      <name val="Calibri"/>
      <family val="2"/>
      <scheme val="minor"/>
    </font>
    <font>
      <b/>
      <sz val="32"/>
      <name val="Calibri"/>
      <family val="2"/>
      <scheme val="minor"/>
    </font>
    <font>
      <b/>
      <sz val="55"/>
      <name val="Calibri"/>
      <family val="2"/>
      <scheme val="minor"/>
    </font>
    <font>
      <b/>
      <sz val="40"/>
      <color rgb="FF000000"/>
      <name val="Calibri"/>
      <family val="2"/>
      <scheme val="minor"/>
    </font>
    <font>
      <b/>
      <sz val="48"/>
      <name val="Calibri"/>
      <family val="2"/>
      <scheme val="minor"/>
    </font>
    <font>
      <b/>
      <sz val="45"/>
      <name val="Calibri"/>
      <family val="2"/>
      <scheme val="minor"/>
    </font>
    <font>
      <b/>
      <sz val="70"/>
      <name val="Calibri"/>
      <family val="2"/>
      <scheme val="minor"/>
    </font>
    <font>
      <b/>
      <sz val="36"/>
      <color rgb="FF0000FF"/>
      <name val="Helvetica"/>
      <family val="2"/>
    </font>
    <font>
      <b/>
      <sz val="36"/>
      <color rgb="FF000000"/>
      <name val="Cambria"/>
      <family val="1"/>
    </font>
    <font>
      <b/>
      <sz val="36"/>
      <name val="Arial"/>
      <family val="2"/>
    </font>
    <font>
      <b/>
      <sz val="36"/>
      <color indexed="8"/>
      <name val="Arial"/>
      <family val="2"/>
    </font>
    <font>
      <b/>
      <sz val="40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40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8"/>
      <color theme="1"/>
      <name val="Arial Black"/>
      <family val="2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indexed="8"/>
      <name val="Calibri"/>
      <family val="2"/>
      <scheme val="minor"/>
    </font>
    <font>
      <b/>
      <sz val="55"/>
      <color theme="1"/>
      <name val="Calibri"/>
      <family val="2"/>
      <scheme val="minor"/>
    </font>
    <font>
      <b/>
      <sz val="50"/>
      <color theme="1"/>
      <name val="Calibri"/>
      <family val="2"/>
      <scheme val="minor"/>
    </font>
    <font>
      <b/>
      <sz val="50"/>
      <name val="Calibri"/>
      <family val="2"/>
      <scheme val="minor"/>
    </font>
    <font>
      <b/>
      <sz val="80"/>
      <name val="Calibri"/>
      <family val="2"/>
      <scheme val="minor"/>
    </font>
    <font>
      <b/>
      <sz val="90"/>
      <name val="Calibri"/>
      <family val="2"/>
      <scheme val="minor"/>
    </font>
    <font>
      <b/>
      <sz val="20"/>
      <name val="Arial Black"/>
      <family val="2"/>
    </font>
    <font>
      <b/>
      <sz val="14"/>
      <color theme="1"/>
      <name val="Calibri"/>
      <family val="2"/>
      <scheme val="minor"/>
    </font>
    <font>
      <b/>
      <sz val="10"/>
      <name val="Arial Black"/>
      <family val="2"/>
    </font>
    <font>
      <sz val="10"/>
      <color rgb="FFFF0000"/>
      <name val="Arial"/>
      <family val="2"/>
    </font>
    <font>
      <sz val="11"/>
      <color theme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33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4" fillId="2" borderId="0" xfId="1" applyFont="1" applyFill="1" applyAlignment="1">
      <alignment vertical="top"/>
    </xf>
    <xf numFmtId="0" fontId="0" fillId="6" borderId="2" xfId="0" applyFill="1" applyBorder="1" applyAlignment="1">
      <alignment vertical="top"/>
    </xf>
    <xf numFmtId="0" fontId="0" fillId="6" borderId="2" xfId="0" applyFill="1" applyBorder="1" applyAlignment="1">
      <alignment vertical="top" wrapText="1"/>
    </xf>
    <xf numFmtId="0" fontId="4" fillId="2" borderId="0" xfId="1" applyFont="1" applyFill="1" applyAlignment="1">
      <alignment horizontal="center" vertical="top" wrapText="1"/>
    </xf>
    <xf numFmtId="0" fontId="3" fillId="0" borderId="0" xfId="1" applyAlignment="1">
      <alignment vertical="top"/>
    </xf>
    <xf numFmtId="0" fontId="0" fillId="0" borderId="0" xfId="0" applyAlignment="1">
      <alignment vertical="top"/>
    </xf>
    <xf numFmtId="0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6" fontId="0" fillId="0" borderId="0" xfId="0" applyNumberFormat="1" applyAlignment="1">
      <alignment horizontal="right" vertical="top"/>
    </xf>
    <xf numFmtId="167" fontId="0" fillId="0" borderId="0" xfId="0" applyNumberFormat="1" applyAlignment="1">
      <alignment horizontal="right" vertical="top"/>
    </xf>
    <xf numFmtId="1" fontId="1" fillId="0" borderId="0" xfId="0" applyNumberFormat="1" applyFont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0" fontId="7" fillId="7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4" fillId="0" borderId="0" xfId="0" applyFont="1"/>
    <xf numFmtId="0" fontId="12" fillId="0" borderId="0" xfId="0" applyFont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" fillId="0" borderId="0" xfId="0" applyFont="1"/>
    <xf numFmtId="0" fontId="0" fillId="0" borderId="2" xfId="0" applyFill="1" applyBorder="1" applyAlignment="1">
      <alignment horizontal="left"/>
    </xf>
    <xf numFmtId="0" fontId="0" fillId="0" borderId="0" xfId="0" applyFill="1"/>
    <xf numFmtId="0" fontId="0" fillId="0" borderId="2" xfId="0" applyNumberFormat="1" applyFill="1" applyBorder="1" applyAlignment="1">
      <alignment horizontal="center" vertical="top"/>
    </xf>
    <xf numFmtId="0" fontId="0" fillId="0" borderId="2" xfId="0" applyNumberFormat="1" applyBorder="1" applyAlignment="1">
      <alignment horizontal="center" vertical="top"/>
    </xf>
    <xf numFmtId="0" fontId="25" fillId="0" borderId="0" xfId="0" applyFont="1" applyAlignment="1">
      <alignment vertical="center"/>
    </xf>
    <xf numFmtId="0" fontId="25" fillId="0" borderId="0" xfId="0" applyFont="1"/>
    <xf numFmtId="0" fontId="26" fillId="0" borderId="0" xfId="0" applyFont="1"/>
    <xf numFmtId="0" fontId="25" fillId="0" borderId="0" xfId="2" applyFont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28" fillId="0" borderId="0" xfId="0" applyFont="1"/>
    <xf numFmtId="0" fontId="30" fillId="0" borderId="16" xfId="0" applyFont="1" applyBorder="1" applyAlignment="1">
      <alignment vertical="center"/>
    </xf>
    <xf numFmtId="0" fontId="30" fillId="0" borderId="13" xfId="0" applyFont="1" applyBorder="1" applyAlignment="1">
      <alignment vertical="center"/>
    </xf>
    <xf numFmtId="0" fontId="30" fillId="0" borderId="13" xfId="0" applyFont="1" applyBorder="1" applyAlignment="1">
      <alignment horizontal="center" vertical="center"/>
    </xf>
    <xf numFmtId="0" fontId="30" fillId="0" borderId="15" xfId="0" applyFont="1" applyBorder="1" applyAlignment="1">
      <alignment vertical="center"/>
    </xf>
    <xf numFmtId="0" fontId="30" fillId="0" borderId="3" xfId="0" applyFont="1" applyBorder="1" applyAlignment="1">
      <alignment vertical="center"/>
    </xf>
    <xf numFmtId="0" fontId="30" fillId="0" borderId="3" xfId="0" applyFont="1" applyBorder="1" applyAlignment="1">
      <alignment horizontal="left" vertical="center"/>
    </xf>
    <xf numFmtId="0" fontId="0" fillId="0" borderId="2" xfId="0" applyBorder="1"/>
    <xf numFmtId="0" fontId="29" fillId="8" borderId="16" xfId="0" applyFont="1" applyFill="1" applyBorder="1" applyAlignment="1">
      <alignment horizontal="center" vertical="center"/>
    </xf>
    <xf numFmtId="0" fontId="29" fillId="8" borderId="13" xfId="0" applyFont="1" applyFill="1" applyBorder="1" applyAlignment="1">
      <alignment horizontal="center" vertical="center"/>
    </xf>
    <xf numFmtId="0" fontId="29" fillId="8" borderId="13" xfId="0" applyFont="1" applyFill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0" fillId="0" borderId="16" xfId="0" applyBorder="1"/>
    <xf numFmtId="0" fontId="0" fillId="2" borderId="0" xfId="0" applyFill="1"/>
    <xf numFmtId="0" fontId="30" fillId="0" borderId="13" xfId="0" applyFont="1" applyBorder="1" applyAlignment="1">
      <alignment vertical="center" wrapText="1"/>
    </xf>
    <xf numFmtId="0" fontId="30" fillId="9" borderId="13" xfId="0" applyFont="1" applyFill="1" applyBorder="1" applyAlignment="1">
      <alignment vertical="center"/>
    </xf>
    <xf numFmtId="0" fontId="30" fillId="0" borderId="3" xfId="0" applyFont="1" applyBorder="1" applyAlignment="1">
      <alignment horizontal="right" vertical="center"/>
    </xf>
    <xf numFmtId="14" fontId="30" fillId="0" borderId="3" xfId="0" applyNumberFormat="1" applyFont="1" applyBorder="1" applyAlignment="1">
      <alignment horizontal="right" vertical="center"/>
    </xf>
    <xf numFmtId="0" fontId="30" fillId="9" borderId="3" xfId="0" applyFont="1" applyFill="1" applyBorder="1" applyAlignment="1">
      <alignment horizontal="right" vertical="center"/>
    </xf>
    <xf numFmtId="3" fontId="30" fillId="0" borderId="3" xfId="0" applyNumberFormat="1" applyFont="1" applyBorder="1" applyAlignment="1">
      <alignment horizontal="right" vertical="center"/>
    </xf>
    <xf numFmtId="0" fontId="30" fillId="0" borderId="16" xfId="0" applyFont="1" applyBorder="1" applyAlignment="1">
      <alignment horizontal="center" vertical="center"/>
    </xf>
    <xf numFmtId="0" fontId="31" fillId="10" borderId="6" xfId="0" applyFont="1" applyFill="1" applyBorder="1" applyAlignment="1">
      <alignment horizontal="center" vertical="center" wrapText="1"/>
    </xf>
    <xf numFmtId="0" fontId="31" fillId="10" borderId="3" xfId="0" applyFont="1" applyFill="1" applyBorder="1" applyAlignment="1">
      <alignment horizontal="center" vertical="center" wrapText="1"/>
    </xf>
    <xf numFmtId="0" fontId="30" fillId="10" borderId="15" xfId="0" applyFont="1" applyFill="1" applyBorder="1" applyAlignment="1">
      <alignment vertical="center"/>
    </xf>
    <xf numFmtId="0" fontId="30" fillId="10" borderId="3" xfId="0" applyFont="1" applyFill="1" applyBorder="1" applyAlignment="1">
      <alignment vertical="center"/>
    </xf>
    <xf numFmtId="3" fontId="30" fillId="10" borderId="3" xfId="0" applyNumberFormat="1" applyFont="1" applyFill="1" applyBorder="1" applyAlignment="1">
      <alignment horizontal="right" vertical="center"/>
    </xf>
    <xf numFmtId="0" fontId="30" fillId="10" borderId="3" xfId="0" applyFont="1" applyFill="1" applyBorder="1" applyAlignment="1">
      <alignment horizontal="right" vertical="center"/>
    </xf>
    <xf numFmtId="0" fontId="30" fillId="10" borderId="8" xfId="0" applyFont="1" applyFill="1" applyBorder="1" applyAlignment="1">
      <alignment horizontal="right" vertical="center"/>
    </xf>
    <xf numFmtId="0" fontId="32" fillId="0" borderId="0" xfId="0" applyFont="1" applyAlignment="1">
      <alignment vertical="center"/>
    </xf>
    <xf numFmtId="0" fontId="2" fillId="5" borderId="2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3" fontId="33" fillId="0" borderId="2" xfId="0" applyNumberFormat="1" applyFont="1" applyBorder="1" applyAlignment="1">
      <alignment horizontal="center" vertical="center"/>
    </xf>
    <xf numFmtId="1" fontId="0" fillId="0" borderId="0" xfId="0" applyNumberFormat="1"/>
    <xf numFmtId="0" fontId="34" fillId="5" borderId="2" xfId="0" applyFont="1" applyFill="1" applyBorder="1" applyAlignment="1">
      <alignment horizontal="center" vertical="center"/>
    </xf>
    <xf numFmtId="0" fontId="34" fillId="5" borderId="2" xfId="0" applyFont="1" applyFill="1" applyBorder="1" applyAlignment="1">
      <alignment horizontal="center" vertical="center" wrapText="1"/>
    </xf>
    <xf numFmtId="49" fontId="34" fillId="5" borderId="2" xfId="0" applyNumberFormat="1" applyFont="1" applyFill="1" applyBorder="1" applyAlignment="1">
      <alignment horizontal="center" vertical="center"/>
    </xf>
    <xf numFmtId="15" fontId="35" fillId="0" borderId="2" xfId="0" applyNumberFormat="1" applyFont="1" applyFill="1" applyBorder="1" applyAlignment="1">
      <alignment horizontal="center"/>
    </xf>
    <xf numFmtId="0" fontId="35" fillId="0" borderId="2" xfId="0" applyNumberFormat="1" applyFont="1" applyFill="1" applyBorder="1" applyAlignment="1">
      <alignment horizontal="center" vertical="top"/>
    </xf>
    <xf numFmtId="0" fontId="35" fillId="0" borderId="2" xfId="0" applyFont="1" applyFill="1" applyBorder="1" applyAlignment="1">
      <alignment horizontal="left"/>
    </xf>
    <xf numFmtId="0" fontId="35" fillId="0" borderId="2" xfId="0" applyFont="1" applyFill="1" applyBorder="1" applyAlignment="1">
      <alignment horizontal="center"/>
    </xf>
    <xf numFmtId="0" fontId="35" fillId="0" borderId="2" xfId="0" applyNumberFormat="1" applyFont="1" applyBorder="1" applyAlignment="1">
      <alignment horizontal="center" vertical="top"/>
    </xf>
    <xf numFmtId="0" fontId="36" fillId="0" borderId="0" xfId="0" applyFont="1"/>
    <xf numFmtId="0" fontId="6" fillId="0" borderId="0" xfId="0" applyFont="1" applyAlignment="1">
      <alignment vertical="center"/>
    </xf>
    <xf numFmtId="0" fontId="6" fillId="0" borderId="0" xfId="0" applyFont="1"/>
    <xf numFmtId="0" fontId="37" fillId="0" borderId="0" xfId="0" applyFont="1"/>
    <xf numFmtId="0" fontId="6" fillId="0" borderId="0" xfId="2" applyFont="1"/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20" fillId="0" borderId="4" xfId="0" applyFont="1" applyBorder="1" applyAlignment="1">
      <alignment horizontal="center" wrapText="1"/>
    </xf>
    <xf numFmtId="0" fontId="20" fillId="0" borderId="5" xfId="0" applyFont="1" applyBorder="1" applyAlignment="1">
      <alignment horizontal="center" wrapText="1"/>
    </xf>
    <xf numFmtId="0" fontId="20" fillId="0" borderId="6" xfId="0" applyFont="1" applyBorder="1" applyAlignment="1">
      <alignment horizontal="center" wrapText="1"/>
    </xf>
    <xf numFmtId="0" fontId="20" fillId="0" borderId="5" xfId="0" applyFont="1" applyBorder="1" applyAlignment="1">
      <alignment horizontal="center"/>
    </xf>
    <xf numFmtId="0" fontId="6" fillId="0" borderId="0" xfId="0" applyFont="1" applyBorder="1" applyAlignment="1"/>
    <xf numFmtId="0" fontId="6" fillId="0" borderId="0" xfId="0" applyFont="1" applyBorder="1" applyAlignment="1">
      <alignment vertical="center"/>
    </xf>
    <xf numFmtId="0" fontId="6" fillId="0" borderId="18" xfId="0" applyFont="1" applyBorder="1" applyAlignment="1">
      <alignment horizontal="center"/>
    </xf>
    <xf numFmtId="0" fontId="6" fillId="0" borderId="18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wrapText="1"/>
    </xf>
    <xf numFmtId="0" fontId="6" fillId="0" borderId="15" xfId="0" applyFont="1" applyBorder="1" applyAlignment="1">
      <alignment horizontal="center" wrapText="1"/>
    </xf>
    <xf numFmtId="0" fontId="27" fillId="0" borderId="17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wrapText="1"/>
    </xf>
    <xf numFmtId="0" fontId="6" fillId="0" borderId="15" xfId="0" applyFont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2" fillId="0" borderId="16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5" fillId="0" borderId="8" xfId="0" applyFont="1" applyBorder="1" applyAlignment="1">
      <alignment horizontal="center"/>
    </xf>
    <xf numFmtId="0" fontId="33" fillId="0" borderId="2" xfId="0" quotePrefix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0" fillId="0" borderId="0" xfId="0" applyAlignment="1">
      <alignment vertical="center"/>
    </xf>
    <xf numFmtId="0" fontId="10" fillId="0" borderId="0" xfId="0" applyFont="1" applyAlignment="1">
      <alignment horizontal="center" vertical="center"/>
    </xf>
    <xf numFmtId="0" fontId="0" fillId="12" borderId="2" xfId="0" applyFill="1" applyBorder="1" applyAlignment="1">
      <alignment horizontal="center"/>
    </xf>
    <xf numFmtId="15" fontId="0" fillId="12" borderId="2" xfId="0" applyNumberFormat="1" applyFill="1" applyBorder="1" applyAlignment="1">
      <alignment horizontal="center"/>
    </xf>
    <xf numFmtId="0" fontId="11" fillId="12" borderId="2" xfId="0" applyNumberFormat="1" applyFont="1" applyFill="1" applyBorder="1" applyAlignment="1">
      <alignment horizontal="center" vertical="top"/>
    </xf>
    <xf numFmtId="0" fontId="0" fillId="12" borderId="2" xfId="0" applyFill="1" applyBorder="1" applyAlignment="1">
      <alignment horizontal="left"/>
    </xf>
    <xf numFmtId="20" fontId="0" fillId="12" borderId="2" xfId="0" applyNumberFormat="1" applyFill="1" applyBorder="1" applyAlignment="1">
      <alignment horizontal="center"/>
    </xf>
    <xf numFmtId="1" fontId="0" fillId="12" borderId="2" xfId="0" applyNumberFormat="1" applyFill="1" applyBorder="1" applyAlignment="1">
      <alignment horizontal="center"/>
    </xf>
    <xf numFmtId="169" fontId="0" fillId="12" borderId="2" xfId="0" applyNumberFormat="1" applyFill="1" applyBorder="1" applyAlignment="1">
      <alignment horizontal="center"/>
    </xf>
    <xf numFmtId="0" fontId="11" fillId="12" borderId="2" xfId="0" applyNumberFormat="1" applyFont="1" applyFill="1" applyBorder="1" applyAlignment="1">
      <alignment horizontal="center" vertical="center"/>
    </xf>
    <xf numFmtId="0" fontId="0" fillId="12" borderId="0" xfId="0" applyFill="1" applyAlignment="1">
      <alignment horizontal="center"/>
    </xf>
    <xf numFmtId="0" fontId="11" fillId="12" borderId="2" xfId="0" applyFont="1" applyFill="1" applyBorder="1" applyAlignment="1">
      <alignment horizontal="center" vertical="center"/>
    </xf>
    <xf numFmtId="0" fontId="9" fillId="12" borderId="2" xfId="0" applyFont="1" applyFill="1" applyBorder="1" applyAlignment="1">
      <alignment horizontal="center"/>
    </xf>
    <xf numFmtId="1" fontId="11" fillId="12" borderId="2" xfId="0" applyNumberFormat="1" applyFont="1" applyFill="1" applyBorder="1" applyAlignment="1">
      <alignment horizontal="center"/>
    </xf>
    <xf numFmtId="0" fontId="3" fillId="12" borderId="2" xfId="0" applyFont="1" applyFill="1" applyBorder="1" applyAlignment="1">
      <alignment horizontal="center" vertical="center"/>
    </xf>
    <xf numFmtId="1" fontId="0" fillId="12" borderId="2" xfId="0" applyNumberFormat="1" applyFont="1" applyFill="1" applyBorder="1" applyAlignment="1">
      <alignment horizontal="center"/>
    </xf>
    <xf numFmtId="1" fontId="0" fillId="12" borderId="14" xfId="0" applyNumberFormat="1" applyFill="1" applyBorder="1" applyAlignment="1">
      <alignment horizontal="center"/>
    </xf>
    <xf numFmtId="0" fontId="0" fillId="12" borderId="2" xfId="0" applyFill="1" applyBorder="1"/>
    <xf numFmtId="0" fontId="0" fillId="12" borderId="2" xfId="0" applyFill="1" applyBorder="1" applyAlignment="1">
      <alignment horizontal="center" wrapText="1"/>
    </xf>
    <xf numFmtId="0" fontId="0" fillId="12" borderId="2" xfId="0" applyNumberFormat="1" applyFill="1" applyBorder="1" applyAlignment="1">
      <alignment horizontal="center"/>
    </xf>
    <xf numFmtId="0" fontId="11" fillId="12" borderId="0" xfId="0" applyNumberFormat="1" applyFont="1" applyFill="1" applyBorder="1" applyAlignment="1">
      <alignment horizontal="center" vertical="center"/>
    </xf>
    <xf numFmtId="0" fontId="0" fillId="12" borderId="14" xfId="0" applyFill="1" applyBorder="1" applyAlignment="1">
      <alignment horizontal="center"/>
    </xf>
    <xf numFmtId="20" fontId="0" fillId="12" borderId="14" xfId="0" applyNumberFormat="1" applyFill="1" applyBorder="1" applyAlignment="1">
      <alignment horizontal="center"/>
    </xf>
    <xf numFmtId="0" fontId="9" fillId="12" borderId="0" xfId="0" applyFont="1" applyFill="1"/>
    <xf numFmtId="20" fontId="0" fillId="12" borderId="2" xfId="0" applyNumberFormat="1" applyFont="1" applyFill="1" applyBorder="1" applyAlignment="1">
      <alignment horizontal="center" vertical="center"/>
    </xf>
    <xf numFmtId="49" fontId="0" fillId="12" borderId="2" xfId="0" applyNumberFormat="1" applyFont="1" applyFill="1" applyBorder="1" applyAlignment="1">
      <alignment horizontal="center" vertical="center"/>
    </xf>
    <xf numFmtId="46" fontId="0" fillId="12" borderId="2" xfId="0" applyNumberFormat="1" applyFill="1" applyBorder="1" applyAlignment="1">
      <alignment horizontal="center"/>
    </xf>
    <xf numFmtId="0" fontId="0" fillId="12" borderId="0" xfId="0" applyFill="1" applyBorder="1"/>
    <xf numFmtId="168" fontId="0" fillId="12" borderId="2" xfId="0" applyNumberFormat="1" applyFill="1" applyBorder="1" applyAlignment="1">
      <alignment horizontal="center"/>
    </xf>
    <xf numFmtId="1" fontId="0" fillId="12" borderId="0" xfId="0" applyNumberFormat="1" applyFill="1" applyAlignment="1">
      <alignment horizontal="center"/>
    </xf>
    <xf numFmtId="0" fontId="47" fillId="12" borderId="2" xfId="0" applyNumberFormat="1" applyFont="1" applyFill="1" applyBorder="1" applyAlignment="1">
      <alignment horizontal="center" vertical="top"/>
    </xf>
    <xf numFmtId="0" fontId="47" fillId="12" borderId="2" xfId="0" applyNumberFormat="1" applyFont="1" applyFill="1" applyBorder="1" applyAlignment="1">
      <alignment horizontal="center" vertical="center"/>
    </xf>
    <xf numFmtId="0" fontId="47" fillId="12" borderId="2" xfId="0" applyFont="1" applyFill="1" applyBorder="1" applyAlignment="1">
      <alignment horizontal="center" vertical="center"/>
    </xf>
    <xf numFmtId="0" fontId="9" fillId="12" borderId="2" xfId="0" applyNumberFormat="1" applyFont="1" applyFill="1" applyBorder="1" applyAlignment="1">
      <alignment horizontal="center" vertical="center"/>
    </xf>
    <xf numFmtId="0" fontId="9" fillId="12" borderId="2" xfId="0" applyNumberFormat="1" applyFont="1" applyFill="1" applyBorder="1" applyAlignment="1">
      <alignment horizontal="center" vertical="top"/>
    </xf>
    <xf numFmtId="0" fontId="46" fillId="12" borderId="2" xfId="0" applyFont="1" applyFill="1" applyBorder="1" applyAlignment="1">
      <alignment horizontal="center"/>
    </xf>
    <xf numFmtId="0" fontId="9" fillId="12" borderId="0" xfId="0" applyNumberFormat="1" applyFont="1" applyFill="1" applyAlignment="1">
      <alignment horizontal="center" vertical="top"/>
    </xf>
    <xf numFmtId="0" fontId="11" fillId="12" borderId="0" xfId="0" applyNumberFormat="1" applyFont="1" applyFill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0" fillId="0" borderId="0" xfId="0" applyBorder="1"/>
    <xf numFmtId="0" fontId="0" fillId="0" borderId="8" xfId="0" applyBorder="1"/>
    <xf numFmtId="0" fontId="0" fillId="0" borderId="10" xfId="0" applyBorder="1"/>
    <xf numFmtId="0" fontId="0" fillId="0" borderId="3" xfId="0" applyBorder="1"/>
    <xf numFmtId="0" fontId="9" fillId="0" borderId="2" xfId="0" applyNumberFormat="1" applyFont="1" applyBorder="1" applyAlignment="1">
      <alignment horizontal="center" vertical="top"/>
    </xf>
    <xf numFmtId="0" fontId="29" fillId="0" borderId="0" xfId="0" applyFont="1" applyAlignment="1">
      <alignment horizontal="center"/>
    </xf>
    <xf numFmtId="0" fontId="0" fillId="0" borderId="9" xfId="0" applyBorder="1"/>
    <xf numFmtId="0" fontId="1" fillId="0" borderId="0" xfId="0" applyFont="1" applyAlignment="1">
      <alignment horizontal="center" vertical="center"/>
    </xf>
    <xf numFmtId="0" fontId="43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vertical="center"/>
    </xf>
    <xf numFmtId="169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9" fontId="0" fillId="3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69" fontId="0" fillId="4" borderId="0" xfId="0" applyNumberFormat="1" applyFont="1" applyFill="1" applyBorder="1" applyAlignment="1">
      <alignment horizontal="center" vertical="center"/>
    </xf>
    <xf numFmtId="164" fontId="0" fillId="4" borderId="0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20" fontId="2" fillId="5" borderId="2" xfId="0" applyNumberFormat="1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44" fillId="11" borderId="19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169" fontId="2" fillId="5" borderId="2" xfId="0" applyNumberFormat="1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wrapText="1"/>
    </xf>
    <xf numFmtId="0" fontId="13" fillId="0" borderId="5" xfId="0" applyFont="1" applyBorder="1" applyAlignment="1">
      <alignment horizontal="center" wrapText="1"/>
    </xf>
    <xf numFmtId="0" fontId="13" fillId="0" borderId="6" xfId="0" applyFont="1" applyBorder="1" applyAlignment="1">
      <alignment horizontal="center" wrapText="1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5" fillId="0" borderId="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39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 wrapText="1"/>
    </xf>
    <xf numFmtId="0" fontId="20" fillId="0" borderId="9" xfId="0" applyFont="1" applyBorder="1" applyAlignment="1">
      <alignment horizontal="center" wrapText="1"/>
    </xf>
    <xf numFmtId="0" fontId="20" fillId="0" borderId="10" xfId="0" applyFont="1" applyBorder="1" applyAlignment="1">
      <alignment horizontal="center" wrapText="1"/>
    </xf>
    <xf numFmtId="0" fontId="20" fillId="0" borderId="3" xfId="0" applyFont="1" applyBorder="1" applyAlignment="1">
      <alignment horizontal="center" wrapText="1"/>
    </xf>
    <xf numFmtId="0" fontId="20" fillId="0" borderId="11" xfId="0" applyFont="1" applyBorder="1" applyAlignment="1">
      <alignment horizontal="center" wrapText="1"/>
    </xf>
    <xf numFmtId="0" fontId="20" fillId="0" borderId="12" xfId="0" applyFont="1" applyBorder="1" applyAlignment="1">
      <alignment horizontal="center" wrapText="1"/>
    </xf>
    <xf numFmtId="0" fontId="20" fillId="0" borderId="13" xfId="0" applyFont="1" applyBorder="1" applyAlignment="1">
      <alignment horizontal="center" wrapText="1"/>
    </xf>
    <xf numFmtId="0" fontId="13" fillId="0" borderId="11" xfId="0" applyFont="1" applyBorder="1" applyAlignment="1">
      <alignment horizontal="center" wrapText="1"/>
    </xf>
    <xf numFmtId="0" fontId="13" fillId="0" borderId="12" xfId="0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6" fillId="0" borderId="9" xfId="0" applyFont="1" applyBorder="1" applyAlignment="1">
      <alignment horizont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23" fillId="0" borderId="7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0" fontId="21" fillId="0" borderId="12" xfId="0" applyFont="1" applyBorder="1" applyAlignment="1">
      <alignment horizontal="center" wrapText="1"/>
    </xf>
    <xf numFmtId="0" fontId="21" fillId="0" borderId="1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5" xfId="0" applyFont="1" applyBorder="1" applyAlignment="1">
      <alignment horizontal="center" wrapText="1"/>
    </xf>
    <xf numFmtId="0" fontId="22" fillId="0" borderId="6" xfId="0" applyFont="1" applyBorder="1" applyAlignment="1">
      <alignment horizontal="center" wrapText="1"/>
    </xf>
    <xf numFmtId="0" fontId="16" fillId="0" borderId="4" xfId="0" applyFont="1" applyBorder="1" applyAlignment="1">
      <alignment horizontal="center" wrapText="1"/>
    </xf>
    <xf numFmtId="0" fontId="16" fillId="0" borderId="5" xfId="0" applyFont="1" applyBorder="1" applyAlignment="1">
      <alignment horizontal="center" wrapText="1"/>
    </xf>
    <xf numFmtId="0" fontId="16" fillId="0" borderId="6" xfId="0" applyFont="1" applyBorder="1" applyAlignment="1">
      <alignment horizontal="center" wrapText="1"/>
    </xf>
    <xf numFmtId="0" fontId="13" fillId="0" borderId="9" xfId="0" applyFont="1" applyBorder="1" applyAlignment="1">
      <alignment horizontal="center" wrapText="1"/>
    </xf>
    <xf numFmtId="0" fontId="13" fillId="0" borderId="10" xfId="0" applyFont="1" applyBorder="1" applyAlignment="1">
      <alignment horizontal="center" wrapText="1"/>
    </xf>
    <xf numFmtId="0" fontId="13" fillId="0" borderId="3" xfId="0" applyFont="1" applyBorder="1" applyAlignment="1">
      <alignment horizontal="center" wrapText="1"/>
    </xf>
    <xf numFmtId="0" fontId="16" fillId="0" borderId="11" xfId="0" applyFont="1" applyBorder="1" applyAlignment="1">
      <alignment horizontal="center" wrapText="1"/>
    </xf>
    <xf numFmtId="0" fontId="16" fillId="0" borderId="12" xfId="0" applyFont="1" applyBorder="1" applyAlignment="1">
      <alignment horizontal="center" wrapText="1"/>
    </xf>
    <xf numFmtId="0" fontId="16" fillId="0" borderId="13" xfId="0" applyFont="1" applyBorder="1" applyAlignment="1">
      <alignment horizontal="center" wrapText="1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wrapText="1"/>
    </xf>
    <xf numFmtId="0" fontId="13" fillId="0" borderId="0" xfId="0" applyFont="1" applyBorder="1" applyAlignment="1">
      <alignment horizontal="center" wrapText="1"/>
    </xf>
    <xf numFmtId="0" fontId="13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3" xfId="0" applyFont="1" applyBorder="1" applyAlignment="1">
      <alignment horizontal="center" wrapText="1"/>
    </xf>
    <xf numFmtId="0" fontId="19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38" fillId="0" borderId="11" xfId="0" applyFont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wrapText="1"/>
    </xf>
    <xf numFmtId="0" fontId="27" fillId="0" borderId="12" xfId="0" applyFont="1" applyBorder="1" applyAlignment="1">
      <alignment horizontal="center" wrapText="1"/>
    </xf>
    <xf numFmtId="0" fontId="27" fillId="0" borderId="13" xfId="0" applyFont="1" applyBorder="1" applyAlignment="1">
      <alignment horizontal="center" wrapText="1"/>
    </xf>
    <xf numFmtId="3" fontId="30" fillId="0" borderId="17" xfId="0" applyNumberFormat="1" applyFont="1" applyBorder="1" applyAlignment="1">
      <alignment horizontal="right" vertical="center"/>
    </xf>
    <xf numFmtId="3" fontId="30" fillId="0" borderId="15" xfId="0" applyNumberFormat="1" applyFont="1" applyBorder="1" applyAlignment="1">
      <alignment horizontal="right" vertical="center"/>
    </xf>
    <xf numFmtId="0" fontId="30" fillId="10" borderId="17" xfId="0" applyFont="1" applyFill="1" applyBorder="1" applyAlignment="1">
      <alignment horizontal="right" vertical="center"/>
    </xf>
    <xf numFmtId="0" fontId="30" fillId="10" borderId="15" xfId="0" applyFont="1" applyFill="1" applyBorder="1" applyAlignment="1">
      <alignment horizontal="right" vertical="center"/>
    </xf>
    <xf numFmtId="0" fontId="30" fillId="10" borderId="17" xfId="0" applyFont="1" applyFill="1" applyBorder="1" applyAlignment="1">
      <alignment vertical="center"/>
    </xf>
    <xf numFmtId="0" fontId="30" fillId="10" borderId="15" xfId="0" applyFont="1" applyFill="1" applyBorder="1" applyAlignment="1">
      <alignment vertical="center"/>
    </xf>
    <xf numFmtId="0" fontId="30" fillId="8" borderId="17" xfId="0" applyFont="1" applyFill="1" applyBorder="1" applyAlignment="1">
      <alignment vertical="center"/>
    </xf>
    <xf numFmtId="0" fontId="30" fillId="8" borderId="15" xfId="0" applyFont="1" applyFill="1" applyBorder="1" applyAlignment="1">
      <alignment vertical="center"/>
    </xf>
    <xf numFmtId="0" fontId="30" fillId="0" borderId="17" xfId="0" applyFont="1" applyBorder="1" applyAlignment="1">
      <alignment vertical="center"/>
    </xf>
    <xf numFmtId="0" fontId="30" fillId="0" borderId="15" xfId="0" applyFont="1" applyBorder="1" applyAlignment="1">
      <alignment vertical="center"/>
    </xf>
    <xf numFmtId="0" fontId="30" fillId="8" borderId="17" xfId="0" applyFont="1" applyFill="1" applyBorder="1" applyAlignment="1">
      <alignment vertical="center" wrapText="1"/>
    </xf>
    <xf numFmtId="0" fontId="30" fillId="8" borderId="15" xfId="0" applyFont="1" applyFill="1" applyBorder="1" applyAlignment="1">
      <alignment vertical="center" wrapText="1"/>
    </xf>
    <xf numFmtId="0" fontId="8" fillId="0" borderId="1" xfId="0" applyFont="1" applyBorder="1" applyAlignment="1">
      <alignment horizontal="center" vertical="center"/>
    </xf>
  </cellXfs>
  <cellStyles count="3">
    <cellStyle name="Normal" xfId="0" builtinId="0"/>
    <cellStyle name="Normal 2 2" xfId="1"/>
    <cellStyle name="Normal_DN Manual HPM." xfId="2"/>
  </cellStyles>
  <dxfs count="196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utbound%20New%20AA/Delivery%20Report%20AA/YSID-Delivery%20Report%20AA%20NEW%202018/YSID%20-%20Delivery%20Report%20AA%20NEW%20Oct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 &amp; ST 2019"/>
      <sheetName val="Pending Status ZTM031"/>
      <sheetName val="Marking"/>
      <sheetName val="SO Drop"/>
      <sheetName val="Summary"/>
      <sheetName val="01102018"/>
      <sheetName val="02102018"/>
      <sheetName val="03102018"/>
      <sheetName val="04102018"/>
      <sheetName val="05102018"/>
      <sheetName val="10102018"/>
      <sheetName val="11102018"/>
      <sheetName val="12102018"/>
      <sheetName val="15102018"/>
      <sheetName val="16102018"/>
      <sheetName val="17102018"/>
      <sheetName val="18102018"/>
      <sheetName val="19102018"/>
      <sheetName val="22102018"/>
      <sheetName val="23102018"/>
      <sheetName val="24102018"/>
      <sheetName val="25102018"/>
      <sheetName val="26102018"/>
      <sheetName val="29102018"/>
      <sheetName val="30102018"/>
      <sheetName val="31102018"/>
      <sheetName val="Pending status (ZTM 31)"/>
      <sheetName val="Report delivery"/>
      <sheetName val="Key in data admint"/>
      <sheetName val="Sheet3"/>
      <sheetName val="master customer"/>
      <sheetName val="Dashboard"/>
      <sheetName val="Off day"/>
    </sheetNames>
    <sheetDataSet>
      <sheetData sheetId="0"/>
      <sheetData sheetId="1">
        <row r="10">
          <cell r="C10" t="str">
            <v>ID20</v>
          </cell>
          <cell r="D10" t="str">
            <v>G4</v>
          </cell>
          <cell r="E10" t="str">
            <v>40</v>
          </cell>
          <cell r="F10" t="str">
            <v>9H</v>
          </cell>
          <cell r="G10" t="str">
            <v>FCA</v>
          </cell>
          <cell r="H10" t="str">
            <v>ID01</v>
          </cell>
          <cell r="I10" t="str">
            <v>ID0032</v>
          </cell>
          <cell r="J10" t="str">
            <v>88101245</v>
          </cell>
          <cell r="K10" t="str">
            <v>CV. BERKAT INDOPART</v>
          </cell>
          <cell r="L10" t="str">
            <v>6000011506</v>
          </cell>
          <cell r="M10">
            <v>43595</v>
          </cell>
          <cell r="N10">
            <v>81912042</v>
          </cell>
          <cell r="O10">
            <v>43587</v>
          </cell>
          <cell r="P10">
            <v>0.33398148148147999</v>
          </cell>
          <cell r="Q10">
            <v>1</v>
          </cell>
          <cell r="R10">
            <v>30</v>
          </cell>
          <cell r="S10" t="str">
            <v>79695</v>
          </cell>
          <cell r="T10">
            <v>43593</v>
          </cell>
          <cell r="U10">
            <v>0.73574074074074003</v>
          </cell>
          <cell r="V10">
            <v>43595</v>
          </cell>
          <cell r="W10">
            <v>1.7534722222219998E-2</v>
          </cell>
          <cell r="X10">
            <v>43595</v>
          </cell>
          <cell r="Y10">
            <v>2.0034722222220001E-2</v>
          </cell>
          <cell r="Z10">
            <v>43591</v>
          </cell>
          <cell r="AA10">
            <v>0</v>
          </cell>
          <cell r="AB10">
            <v>0</v>
          </cell>
          <cell r="AC10" t="str">
            <v>08:00:00</v>
          </cell>
          <cell r="AD10">
            <v>7</v>
          </cell>
          <cell r="AE10" t="str">
            <v>BILLED</v>
          </cell>
          <cell r="AF10" t="str">
            <v>PASS</v>
          </cell>
        </row>
        <row r="11">
          <cell r="C11" t="str">
            <v>ID20</v>
          </cell>
          <cell r="D11" t="str">
            <v>G1</v>
          </cell>
          <cell r="E11" t="str">
            <v>40</v>
          </cell>
          <cell r="F11" t="str">
            <v>9H</v>
          </cell>
          <cell r="G11" t="str">
            <v>FCA</v>
          </cell>
          <cell r="H11" t="str">
            <v>ID01</v>
          </cell>
          <cell r="I11" t="str">
            <v>ID0027</v>
          </cell>
          <cell r="J11" t="str">
            <v>88100991</v>
          </cell>
          <cell r="K11" t="str">
            <v>ANDREAS FREDDY</v>
          </cell>
          <cell r="L11" t="str">
            <v>6000011396</v>
          </cell>
          <cell r="M11">
            <v>43587</v>
          </cell>
          <cell r="N11">
            <v>81912127</v>
          </cell>
          <cell r="O11">
            <v>43587</v>
          </cell>
          <cell r="P11">
            <v>0.50215277777778</v>
          </cell>
          <cell r="Q11">
            <v>1</v>
          </cell>
          <cell r="R11">
            <v>3</v>
          </cell>
          <cell r="S11" t="str">
            <v>79256</v>
          </cell>
          <cell r="T11">
            <v>43587</v>
          </cell>
          <cell r="U11">
            <v>0.43836805555556002</v>
          </cell>
          <cell r="V11">
            <v>43587</v>
          </cell>
          <cell r="W11">
            <v>0.66761574074074004</v>
          </cell>
          <cell r="X11">
            <v>43587</v>
          </cell>
          <cell r="Y11">
            <v>0.66814814814815005</v>
          </cell>
          <cell r="Z11">
            <v>43591</v>
          </cell>
          <cell r="AA11">
            <v>0</v>
          </cell>
          <cell r="AB11">
            <v>0</v>
          </cell>
          <cell r="AC11" t="str">
            <v>00:00:00</v>
          </cell>
          <cell r="AD11">
            <v>0</v>
          </cell>
          <cell r="AE11" t="str">
            <v>BILLED</v>
          </cell>
          <cell r="AF11" t="str">
            <v>PASS</v>
          </cell>
        </row>
        <row r="12">
          <cell r="C12" t="str">
            <v>ID20</v>
          </cell>
          <cell r="D12" t="str">
            <v>G4</v>
          </cell>
          <cell r="E12" t="str">
            <v>40</v>
          </cell>
          <cell r="F12" t="str">
            <v>9H</v>
          </cell>
          <cell r="G12" t="str">
            <v>FCA</v>
          </cell>
          <cell r="H12" t="str">
            <v>ID01</v>
          </cell>
          <cell r="I12" t="str">
            <v>ID0032</v>
          </cell>
          <cell r="J12" t="str">
            <v>88200315</v>
          </cell>
          <cell r="K12" t="str">
            <v>PT ANUGERAH MITRA GEMILANG</v>
          </cell>
          <cell r="L12" t="str">
            <v>6000011395</v>
          </cell>
          <cell r="M12">
            <v>43587</v>
          </cell>
          <cell r="N12">
            <v>81912286</v>
          </cell>
          <cell r="O12">
            <v>43587</v>
          </cell>
          <cell r="P12">
            <v>0.54307870370370004</v>
          </cell>
          <cell r="Q12">
            <v>1</v>
          </cell>
          <cell r="R12">
            <v>24</v>
          </cell>
          <cell r="S12" t="str">
            <v>79257</v>
          </cell>
          <cell r="T12">
            <v>43587</v>
          </cell>
          <cell r="U12">
            <v>0.48003472222221999</v>
          </cell>
          <cell r="V12">
            <v>43587</v>
          </cell>
          <cell r="W12">
            <v>0.66775462962962995</v>
          </cell>
          <cell r="X12">
            <v>43587</v>
          </cell>
          <cell r="Y12">
            <v>0.66844907407406995</v>
          </cell>
          <cell r="Z12">
            <v>43592</v>
          </cell>
          <cell r="AA12">
            <v>0</v>
          </cell>
          <cell r="AB12">
            <v>0</v>
          </cell>
          <cell r="AC12" t="str">
            <v>00:00:00</v>
          </cell>
          <cell r="AD12">
            <v>0</v>
          </cell>
          <cell r="AE12" t="str">
            <v>BILLED</v>
          </cell>
          <cell r="AF12" t="str">
            <v>PASS</v>
          </cell>
        </row>
        <row r="13">
          <cell r="C13" t="str">
            <v>ID20</v>
          </cell>
          <cell r="D13" t="str">
            <v>G1</v>
          </cell>
          <cell r="E13" t="str">
            <v>40</v>
          </cell>
          <cell r="F13" t="str">
            <v>9H</v>
          </cell>
          <cell r="G13" t="str">
            <v>FCA</v>
          </cell>
          <cell r="H13" t="str">
            <v>ID01</v>
          </cell>
          <cell r="I13" t="str">
            <v>ID0032</v>
          </cell>
          <cell r="J13" t="str">
            <v>88101211</v>
          </cell>
          <cell r="K13" t="str">
            <v>CV. RODA BERLIAN</v>
          </cell>
          <cell r="L13" t="str">
            <v>6000011477</v>
          </cell>
          <cell r="M13">
            <v>43594</v>
          </cell>
          <cell r="N13">
            <v>81912287</v>
          </cell>
          <cell r="O13">
            <v>43587</v>
          </cell>
          <cell r="P13">
            <v>0.54309027777777996</v>
          </cell>
          <cell r="Q13">
            <v>1</v>
          </cell>
          <cell r="R13">
            <v>10</v>
          </cell>
          <cell r="S13" t="str">
            <v>79696</v>
          </cell>
          <cell r="T13">
            <v>43593</v>
          </cell>
          <cell r="U13">
            <v>0.73577546296296004</v>
          </cell>
          <cell r="V13">
            <v>43594</v>
          </cell>
          <cell r="W13">
            <v>0.68494212962962997</v>
          </cell>
          <cell r="X13">
            <v>43594</v>
          </cell>
          <cell r="Y13">
            <v>0.68540509259258997</v>
          </cell>
          <cell r="Z13">
            <v>43592</v>
          </cell>
          <cell r="AA13">
            <v>0</v>
          </cell>
          <cell r="AB13">
            <v>0</v>
          </cell>
          <cell r="AC13" t="str">
            <v>00:00:00</v>
          </cell>
          <cell r="AD13">
            <v>7</v>
          </cell>
          <cell r="AE13" t="str">
            <v>BILLED</v>
          </cell>
          <cell r="AF13" t="str">
            <v>PASS</v>
          </cell>
        </row>
        <row r="14">
          <cell r="C14" t="str">
            <v>ID20</v>
          </cell>
          <cell r="D14" t="str">
            <v>G1</v>
          </cell>
          <cell r="E14" t="str">
            <v>40</v>
          </cell>
          <cell r="F14" t="str">
            <v>9H</v>
          </cell>
          <cell r="G14" t="str">
            <v>FCA</v>
          </cell>
          <cell r="H14" t="str">
            <v>ID01</v>
          </cell>
          <cell r="I14" t="str">
            <v>ID0032</v>
          </cell>
          <cell r="J14" t="str">
            <v>88101211</v>
          </cell>
          <cell r="K14" t="str">
            <v>CV. RODA BERLIAN</v>
          </cell>
          <cell r="L14" t="str">
            <v>6000011478</v>
          </cell>
          <cell r="M14">
            <v>43594</v>
          </cell>
          <cell r="N14">
            <v>81912288</v>
          </cell>
          <cell r="O14">
            <v>43587</v>
          </cell>
          <cell r="P14">
            <v>0.54309027777777996</v>
          </cell>
          <cell r="Q14">
            <v>1</v>
          </cell>
          <cell r="R14">
            <v>10</v>
          </cell>
          <cell r="S14" t="str">
            <v>79697</v>
          </cell>
          <cell r="T14">
            <v>43593</v>
          </cell>
          <cell r="U14">
            <v>0.73581018518519004</v>
          </cell>
          <cell r="V14">
            <v>43594</v>
          </cell>
          <cell r="W14">
            <v>0.68497685185184998</v>
          </cell>
          <cell r="X14">
            <v>43594</v>
          </cell>
          <cell r="Y14">
            <v>0.68559027777778003</v>
          </cell>
          <cell r="Z14">
            <v>43592</v>
          </cell>
          <cell r="AA14">
            <v>0</v>
          </cell>
          <cell r="AB14">
            <v>0</v>
          </cell>
          <cell r="AC14" t="str">
            <v>00:00:00</v>
          </cell>
          <cell r="AD14">
            <v>7</v>
          </cell>
          <cell r="AE14" t="str">
            <v>BILLED</v>
          </cell>
          <cell r="AF14" t="str">
            <v>PASS</v>
          </cell>
        </row>
        <row r="15">
          <cell r="C15" t="str">
            <v>ID20</v>
          </cell>
          <cell r="D15" t="str">
            <v>G1</v>
          </cell>
          <cell r="E15" t="str">
            <v>40</v>
          </cell>
          <cell r="F15" t="str">
            <v>9H</v>
          </cell>
          <cell r="G15" t="str">
            <v>FCA</v>
          </cell>
          <cell r="H15" t="str">
            <v>ID01</v>
          </cell>
          <cell r="I15" t="str">
            <v>ID0032</v>
          </cell>
          <cell r="J15" t="str">
            <v>88101211</v>
          </cell>
          <cell r="K15" t="str">
            <v>CV. RODA BERLIAN</v>
          </cell>
          <cell r="L15" t="str">
            <v>6000011470</v>
          </cell>
          <cell r="M15">
            <v>43594</v>
          </cell>
          <cell r="N15">
            <v>81912289</v>
          </cell>
          <cell r="O15">
            <v>43587</v>
          </cell>
          <cell r="P15">
            <v>0.54310185185185</v>
          </cell>
          <cell r="Q15">
            <v>1</v>
          </cell>
          <cell r="R15">
            <v>200</v>
          </cell>
          <cell r="S15" t="str">
            <v>79698</v>
          </cell>
          <cell r="T15">
            <v>43593</v>
          </cell>
          <cell r="U15">
            <v>0.73584490740741004</v>
          </cell>
          <cell r="V15">
            <v>43594</v>
          </cell>
          <cell r="W15">
            <v>0.13885416666667</v>
          </cell>
          <cell r="X15">
            <v>43594</v>
          </cell>
          <cell r="Y15">
            <v>0.13964120370370001</v>
          </cell>
          <cell r="Z15">
            <v>43592</v>
          </cell>
          <cell r="AA15">
            <v>0</v>
          </cell>
          <cell r="AB15">
            <v>0</v>
          </cell>
          <cell r="AC15" t="str">
            <v>00:00:00</v>
          </cell>
          <cell r="AD15">
            <v>7</v>
          </cell>
          <cell r="AE15" t="str">
            <v>BILLED</v>
          </cell>
          <cell r="AF15" t="str">
            <v>PASS</v>
          </cell>
        </row>
        <row r="16">
          <cell r="C16" t="str">
            <v>ID20</v>
          </cell>
          <cell r="D16" t="str">
            <v>G1</v>
          </cell>
          <cell r="E16" t="str">
            <v>40</v>
          </cell>
          <cell r="F16" t="str">
            <v>9H</v>
          </cell>
          <cell r="G16" t="str">
            <v>FCA</v>
          </cell>
          <cell r="H16" t="str">
            <v>ID01</v>
          </cell>
          <cell r="I16" t="str">
            <v>ID0082</v>
          </cell>
          <cell r="J16" t="str">
            <v>88200184</v>
          </cell>
          <cell r="K16" t="str">
            <v>PT. SUMBER BERKAT PRATAMA</v>
          </cell>
          <cell r="L16" t="str">
            <v>6000011875</v>
          </cell>
          <cell r="M16">
            <v>43610</v>
          </cell>
          <cell r="N16">
            <v>81912290</v>
          </cell>
          <cell r="O16">
            <v>43587</v>
          </cell>
          <cell r="P16">
            <v>0.54310185185185</v>
          </cell>
          <cell r="Q16">
            <v>1</v>
          </cell>
          <cell r="R16">
            <v>320</v>
          </cell>
          <cell r="S16" t="str">
            <v>81160</v>
          </cell>
          <cell r="T16">
            <v>43609</v>
          </cell>
          <cell r="U16">
            <v>0.44006944444444002</v>
          </cell>
          <cell r="V16">
            <v>43610</v>
          </cell>
          <cell r="W16">
            <v>5.0821759259260003E-2</v>
          </cell>
          <cell r="X16">
            <v>43610</v>
          </cell>
          <cell r="Y16">
            <v>5.2025462962959998E-2</v>
          </cell>
          <cell r="Z16">
            <v>43592</v>
          </cell>
          <cell r="AA16">
            <v>0</v>
          </cell>
          <cell r="AB16">
            <v>0</v>
          </cell>
          <cell r="AC16" t="str">
            <v>00:00:00</v>
          </cell>
          <cell r="AD16">
            <v>23</v>
          </cell>
          <cell r="AE16" t="str">
            <v>BILLED</v>
          </cell>
          <cell r="AF16" t="str">
            <v>PASS</v>
          </cell>
        </row>
        <row r="17">
          <cell r="C17" t="str">
            <v>ID20</v>
          </cell>
          <cell r="D17" t="str">
            <v>G1</v>
          </cell>
          <cell r="E17" t="str">
            <v>40</v>
          </cell>
          <cell r="F17" t="str">
            <v>9H</v>
          </cell>
          <cell r="G17" t="str">
            <v>FCA</v>
          </cell>
          <cell r="H17" t="str">
            <v>ID01</v>
          </cell>
          <cell r="I17" t="str">
            <v>ID0082</v>
          </cell>
          <cell r="J17" t="str">
            <v>88200184</v>
          </cell>
          <cell r="K17" t="str">
            <v>PT. SUMBER BERKAT PRATAMA</v>
          </cell>
          <cell r="L17" t="str">
            <v>6000011876</v>
          </cell>
          <cell r="M17">
            <v>43610</v>
          </cell>
          <cell r="N17">
            <v>81912291</v>
          </cell>
          <cell r="O17">
            <v>43587</v>
          </cell>
          <cell r="P17">
            <v>0.54310185185185</v>
          </cell>
          <cell r="Q17">
            <v>1</v>
          </cell>
          <cell r="R17">
            <v>600</v>
          </cell>
          <cell r="S17" t="str">
            <v>81161</v>
          </cell>
          <cell r="T17">
            <v>43609</v>
          </cell>
          <cell r="U17">
            <v>0.44015046296296001</v>
          </cell>
          <cell r="V17">
            <v>43610</v>
          </cell>
          <cell r="W17">
            <v>5.0891203703699997E-2</v>
          </cell>
          <cell r="X17">
            <v>43610</v>
          </cell>
          <cell r="Y17">
            <v>5.2245370370369998E-2</v>
          </cell>
          <cell r="Z17">
            <v>43592</v>
          </cell>
          <cell r="AA17">
            <v>0</v>
          </cell>
          <cell r="AB17">
            <v>0</v>
          </cell>
          <cell r="AC17" t="str">
            <v>00:00:00</v>
          </cell>
          <cell r="AD17">
            <v>23</v>
          </cell>
          <cell r="AE17" t="str">
            <v>BILLED</v>
          </cell>
          <cell r="AF17" t="str">
            <v>PASS</v>
          </cell>
        </row>
        <row r="18">
          <cell r="C18" t="str">
            <v>ID20</v>
          </cell>
          <cell r="D18" t="str">
            <v>G1</v>
          </cell>
          <cell r="E18" t="str">
            <v>40</v>
          </cell>
          <cell r="F18" t="str">
            <v>9H</v>
          </cell>
          <cell r="G18" t="str">
            <v>FCA</v>
          </cell>
          <cell r="H18" t="str">
            <v>ID01</v>
          </cell>
          <cell r="I18" t="str">
            <v>ID0032</v>
          </cell>
          <cell r="J18" t="str">
            <v>88101211</v>
          </cell>
          <cell r="K18" t="str">
            <v>CV. RODA BERLIAN</v>
          </cell>
          <cell r="L18" t="str">
            <v>6000011480</v>
          </cell>
          <cell r="M18">
            <v>43594</v>
          </cell>
          <cell r="N18">
            <v>81912292</v>
          </cell>
          <cell r="O18">
            <v>43587</v>
          </cell>
          <cell r="P18">
            <v>0.54314814814815005</v>
          </cell>
          <cell r="Q18">
            <v>1</v>
          </cell>
          <cell r="R18">
            <v>20</v>
          </cell>
          <cell r="S18" t="str">
            <v>79699</v>
          </cell>
          <cell r="T18">
            <v>43593</v>
          </cell>
          <cell r="U18">
            <v>0.73587962962963005</v>
          </cell>
          <cell r="V18">
            <v>43594</v>
          </cell>
          <cell r="W18">
            <v>0.85557870370370004</v>
          </cell>
          <cell r="X18">
            <v>43594</v>
          </cell>
          <cell r="Y18">
            <v>0.85587962962963005</v>
          </cell>
          <cell r="Z18">
            <v>43592</v>
          </cell>
          <cell r="AA18">
            <v>0</v>
          </cell>
          <cell r="AB18">
            <v>0</v>
          </cell>
          <cell r="AC18" t="str">
            <v>00:00:00</v>
          </cell>
          <cell r="AD18">
            <v>7</v>
          </cell>
          <cell r="AE18" t="str">
            <v>BILLED</v>
          </cell>
          <cell r="AF18" t="str">
            <v>PASS</v>
          </cell>
        </row>
        <row r="19">
          <cell r="C19" t="str">
            <v>ID20</v>
          </cell>
          <cell r="D19" t="str">
            <v>G1</v>
          </cell>
          <cell r="E19" t="str">
            <v>40</v>
          </cell>
          <cell r="F19" t="str">
            <v>9H</v>
          </cell>
          <cell r="G19" t="str">
            <v>FCA</v>
          </cell>
          <cell r="H19" t="str">
            <v>ID01</v>
          </cell>
          <cell r="I19" t="str">
            <v>ID0032</v>
          </cell>
          <cell r="J19" t="str">
            <v>88101211</v>
          </cell>
          <cell r="K19" t="str">
            <v>CV. RODA BERLIAN</v>
          </cell>
          <cell r="L19" t="str">
            <v>6000011461</v>
          </cell>
          <cell r="M19">
            <v>43594</v>
          </cell>
          <cell r="N19">
            <v>81912293</v>
          </cell>
          <cell r="O19">
            <v>43587</v>
          </cell>
          <cell r="P19">
            <v>0.54315972222221998</v>
          </cell>
          <cell r="Q19">
            <v>1</v>
          </cell>
          <cell r="R19">
            <v>4</v>
          </cell>
          <cell r="S19" t="str">
            <v>79700</v>
          </cell>
          <cell r="T19">
            <v>43593</v>
          </cell>
          <cell r="U19">
            <v>0.73591435185184995</v>
          </cell>
          <cell r="V19">
            <v>43593</v>
          </cell>
          <cell r="W19">
            <v>0.97539351851851996</v>
          </cell>
          <cell r="X19">
            <v>43593</v>
          </cell>
          <cell r="Y19">
            <v>0.97918981481481004</v>
          </cell>
          <cell r="Z19">
            <v>43592</v>
          </cell>
          <cell r="AA19">
            <v>0</v>
          </cell>
          <cell r="AB19">
            <v>0</v>
          </cell>
          <cell r="AC19" t="str">
            <v>00:00:00</v>
          </cell>
          <cell r="AD19">
            <v>6</v>
          </cell>
          <cell r="AE19" t="str">
            <v>BILLED</v>
          </cell>
          <cell r="AF19" t="str">
            <v>PASS</v>
          </cell>
        </row>
        <row r="20">
          <cell r="C20" t="str">
            <v>ID20</v>
          </cell>
          <cell r="D20" t="str">
            <v>G1</v>
          </cell>
          <cell r="E20" t="str">
            <v>40</v>
          </cell>
          <cell r="F20" t="str">
            <v>9H</v>
          </cell>
          <cell r="G20" t="str">
            <v>FCA</v>
          </cell>
          <cell r="H20" t="str">
            <v>ID01</v>
          </cell>
          <cell r="I20" t="str">
            <v>ID0080</v>
          </cell>
          <cell r="J20" t="str">
            <v>88200162</v>
          </cell>
          <cell r="K20" t="str">
            <v>PT. ANUGERAH AUTOPARTS</v>
          </cell>
          <cell r="L20" t="str">
            <v>6000011394</v>
          </cell>
          <cell r="M20">
            <v>43587</v>
          </cell>
          <cell r="N20">
            <v>81912294</v>
          </cell>
          <cell r="O20">
            <v>43587</v>
          </cell>
          <cell r="P20">
            <v>0.54315972222221998</v>
          </cell>
          <cell r="Q20">
            <v>1</v>
          </cell>
          <cell r="R20">
            <v>400</v>
          </cell>
          <cell r="S20" t="str">
            <v>79258</v>
          </cell>
          <cell r="T20">
            <v>43587</v>
          </cell>
          <cell r="U20">
            <v>0.48011574074073998</v>
          </cell>
          <cell r="V20">
            <v>43587</v>
          </cell>
          <cell r="W20">
            <v>0.66783564814815</v>
          </cell>
          <cell r="X20">
            <v>43587</v>
          </cell>
          <cell r="Y20">
            <v>0.66870370370370003</v>
          </cell>
          <cell r="Z20">
            <v>43592</v>
          </cell>
          <cell r="AA20">
            <v>0</v>
          </cell>
          <cell r="AB20">
            <v>0</v>
          </cell>
          <cell r="AC20" t="str">
            <v>00:00:00</v>
          </cell>
          <cell r="AD20">
            <v>0</v>
          </cell>
          <cell r="AE20" t="str">
            <v>BILLED</v>
          </cell>
          <cell r="AF20" t="str">
            <v>PASS</v>
          </cell>
        </row>
        <row r="21">
          <cell r="C21" t="str">
            <v>ID20</v>
          </cell>
          <cell r="D21" t="str">
            <v>G1</v>
          </cell>
          <cell r="E21" t="str">
            <v>40</v>
          </cell>
          <cell r="F21" t="str">
            <v>9H</v>
          </cell>
          <cell r="G21" t="str">
            <v>FCA</v>
          </cell>
          <cell r="H21" t="str">
            <v>ID01</v>
          </cell>
          <cell r="I21" t="str">
            <v>ID0080</v>
          </cell>
          <cell r="J21" t="str">
            <v>88200162</v>
          </cell>
          <cell r="K21" t="str">
            <v>PT. ANUGERAH AUTOPARTS</v>
          </cell>
          <cell r="L21" t="str">
            <v>6000011414</v>
          </cell>
          <cell r="M21">
            <v>43591</v>
          </cell>
          <cell r="N21">
            <v>81912302</v>
          </cell>
          <cell r="O21">
            <v>43587</v>
          </cell>
          <cell r="P21">
            <v>0.62646990740741004</v>
          </cell>
          <cell r="Q21">
            <v>1</v>
          </cell>
          <cell r="R21">
            <v>6000</v>
          </cell>
          <cell r="S21" t="str">
            <v>79472</v>
          </cell>
          <cell r="T21">
            <v>43591</v>
          </cell>
          <cell r="U21">
            <v>0.39721064814814999</v>
          </cell>
          <cell r="V21">
            <v>43591</v>
          </cell>
          <cell r="W21">
            <v>0.75084490740740994</v>
          </cell>
          <cell r="X21">
            <v>43591</v>
          </cell>
          <cell r="Y21">
            <v>0.75119212962963</v>
          </cell>
          <cell r="Z21">
            <v>43592</v>
          </cell>
          <cell r="AA21">
            <v>0</v>
          </cell>
          <cell r="AB21">
            <v>0</v>
          </cell>
          <cell r="AC21" t="str">
            <v>00:00:00</v>
          </cell>
          <cell r="AD21">
            <v>4</v>
          </cell>
          <cell r="AE21" t="str">
            <v>BILLED</v>
          </cell>
          <cell r="AF21" t="str">
            <v>PASS</v>
          </cell>
        </row>
        <row r="22">
          <cell r="C22" t="str">
            <v>ID20</v>
          </cell>
          <cell r="D22" t="str">
            <v>G4</v>
          </cell>
          <cell r="E22" t="str">
            <v>40</v>
          </cell>
          <cell r="F22" t="str">
            <v>9H</v>
          </cell>
          <cell r="G22" t="str">
            <v>FCA</v>
          </cell>
          <cell r="H22" t="str">
            <v>ID01</v>
          </cell>
          <cell r="I22" t="str">
            <v>ID0032</v>
          </cell>
          <cell r="J22" t="str">
            <v>88101208</v>
          </cell>
          <cell r="K22" t="str">
            <v>PT. FAKTA JAYA MOTOR</v>
          </cell>
          <cell r="L22" t="str">
            <v>6000011612</v>
          </cell>
          <cell r="M22">
            <v>43600</v>
          </cell>
          <cell r="N22">
            <v>81912553</v>
          </cell>
          <cell r="O22">
            <v>43587</v>
          </cell>
          <cell r="P22">
            <v>0.91814814814815005</v>
          </cell>
          <cell r="Q22">
            <v>1</v>
          </cell>
          <cell r="R22">
            <v>2</v>
          </cell>
          <cell r="S22" t="str">
            <v>80092</v>
          </cell>
          <cell r="T22">
            <v>43600</v>
          </cell>
          <cell r="U22">
            <v>0.39859953703703999</v>
          </cell>
          <cell r="V22">
            <v>43600</v>
          </cell>
          <cell r="W22">
            <v>0.93416666666667003</v>
          </cell>
          <cell r="X22">
            <v>43600</v>
          </cell>
          <cell r="Y22">
            <v>0.93505787037037003</v>
          </cell>
          <cell r="Z22">
            <v>43592</v>
          </cell>
          <cell r="AA22">
            <v>0</v>
          </cell>
          <cell r="AB22">
            <v>0</v>
          </cell>
          <cell r="AC22" t="str">
            <v>00:00:00</v>
          </cell>
          <cell r="AD22">
            <v>13</v>
          </cell>
          <cell r="AE22" t="str">
            <v>BILLED</v>
          </cell>
          <cell r="AF22" t="str">
            <v>PASS</v>
          </cell>
        </row>
        <row r="23">
          <cell r="C23" t="str">
            <v>ID20</v>
          </cell>
          <cell r="D23" t="str">
            <v>G1</v>
          </cell>
          <cell r="E23" t="str">
            <v>40</v>
          </cell>
          <cell r="F23" t="str">
            <v>9H</v>
          </cell>
          <cell r="G23" t="str">
            <v>FCA</v>
          </cell>
          <cell r="H23" t="str">
            <v>ID01</v>
          </cell>
          <cell r="I23" t="str">
            <v>ID0051</v>
          </cell>
          <cell r="J23" t="str">
            <v>88200235</v>
          </cell>
          <cell r="K23" t="str">
            <v>CV. SUMBER MAS MEGAH AUTO</v>
          </cell>
          <cell r="L23" t="str">
            <v>6000011405</v>
          </cell>
          <cell r="M23">
            <v>43589</v>
          </cell>
          <cell r="N23">
            <v>81912574</v>
          </cell>
          <cell r="O23">
            <v>43588</v>
          </cell>
          <cell r="P23">
            <v>0.33398148148147999</v>
          </cell>
          <cell r="Q23">
            <v>1</v>
          </cell>
          <cell r="R23">
            <v>20</v>
          </cell>
          <cell r="S23" t="str">
            <v>79361</v>
          </cell>
          <cell r="T23">
            <v>43588</v>
          </cell>
          <cell r="U23">
            <v>0.27207175925926003</v>
          </cell>
          <cell r="V23">
            <v>43589</v>
          </cell>
          <cell r="W23">
            <v>0.65097222222221995</v>
          </cell>
          <cell r="X23">
            <v>43589</v>
          </cell>
          <cell r="Y23">
            <v>0.65123842592592995</v>
          </cell>
          <cell r="Z23">
            <v>43592</v>
          </cell>
          <cell r="AA23">
            <v>0</v>
          </cell>
          <cell r="AB23">
            <v>0</v>
          </cell>
          <cell r="AC23" t="str">
            <v>00:00:00</v>
          </cell>
          <cell r="AD23">
            <v>0</v>
          </cell>
          <cell r="AE23" t="str">
            <v>BILLED</v>
          </cell>
          <cell r="AF23" t="str">
            <v>PASS</v>
          </cell>
        </row>
        <row r="24">
          <cell r="C24" t="str">
            <v>ID20</v>
          </cell>
          <cell r="D24" t="str">
            <v>G1</v>
          </cell>
          <cell r="E24" t="str">
            <v>40</v>
          </cell>
          <cell r="F24" t="str">
            <v>9H</v>
          </cell>
          <cell r="G24" t="str">
            <v>FCA</v>
          </cell>
          <cell r="H24" t="str">
            <v>ID01</v>
          </cell>
          <cell r="I24" t="str">
            <v>ID0032</v>
          </cell>
          <cell r="J24" t="str">
            <v>88101211</v>
          </cell>
          <cell r="K24" t="str">
            <v>CV. RODA BERLIAN</v>
          </cell>
          <cell r="L24" t="str">
            <v>6000011483</v>
          </cell>
          <cell r="M24">
            <v>43594</v>
          </cell>
          <cell r="N24">
            <v>81912577</v>
          </cell>
          <cell r="O24">
            <v>43588</v>
          </cell>
          <cell r="P24">
            <v>0.33398148148147999</v>
          </cell>
          <cell r="Q24">
            <v>1</v>
          </cell>
          <cell r="R24">
            <v>20</v>
          </cell>
          <cell r="S24" t="str">
            <v>79701</v>
          </cell>
          <cell r="T24">
            <v>43593</v>
          </cell>
          <cell r="U24">
            <v>0.73734953703703998</v>
          </cell>
          <cell r="V24">
            <v>43594</v>
          </cell>
          <cell r="W24">
            <v>0.87533564814815001</v>
          </cell>
          <cell r="X24">
            <v>43594</v>
          </cell>
          <cell r="Y24">
            <v>0.88081018518519005</v>
          </cell>
          <cell r="Z24">
            <v>43592</v>
          </cell>
          <cell r="AA24">
            <v>0</v>
          </cell>
          <cell r="AB24">
            <v>0</v>
          </cell>
          <cell r="AC24" t="str">
            <v>00:00:00</v>
          </cell>
          <cell r="AD24">
            <v>5</v>
          </cell>
          <cell r="AE24" t="str">
            <v>BILLED</v>
          </cell>
          <cell r="AF24" t="str">
            <v>PASS</v>
          </cell>
        </row>
        <row r="25">
          <cell r="C25" t="str">
            <v>ID20</v>
          </cell>
          <cell r="D25" t="str">
            <v>G1</v>
          </cell>
          <cell r="E25" t="str">
            <v>40</v>
          </cell>
          <cell r="F25" t="str">
            <v>9H</v>
          </cell>
          <cell r="G25" t="str">
            <v>FCA</v>
          </cell>
          <cell r="H25" t="str">
            <v>ID01</v>
          </cell>
          <cell r="I25" t="str">
            <v>ID0082</v>
          </cell>
          <cell r="J25" t="str">
            <v>88200184</v>
          </cell>
          <cell r="K25" t="str">
            <v>PT. SUMBER BERKAT PRATAMA</v>
          </cell>
          <cell r="L25" t="str">
            <v>6000011884</v>
          </cell>
          <cell r="M25">
            <v>43610</v>
          </cell>
          <cell r="N25">
            <v>81912582</v>
          </cell>
          <cell r="O25">
            <v>43588</v>
          </cell>
          <cell r="P25">
            <v>0.33399305555556003</v>
          </cell>
          <cell r="Q25">
            <v>2</v>
          </cell>
          <cell r="R25">
            <v>9670</v>
          </cell>
          <cell r="S25" t="str">
            <v>81162</v>
          </cell>
          <cell r="T25">
            <v>43609</v>
          </cell>
          <cell r="U25">
            <v>0.44023148148148</v>
          </cell>
          <cell r="V25">
            <v>43610</v>
          </cell>
          <cell r="W25">
            <v>0.87033564814815001</v>
          </cell>
          <cell r="X25">
            <v>43610</v>
          </cell>
          <cell r="Y25">
            <v>0.87070601851852003</v>
          </cell>
          <cell r="Z25">
            <v>43592</v>
          </cell>
          <cell r="AA25">
            <v>0</v>
          </cell>
          <cell r="AB25">
            <v>0</v>
          </cell>
          <cell r="AC25" t="str">
            <v>00:00:00</v>
          </cell>
          <cell r="AD25">
            <v>21</v>
          </cell>
          <cell r="AE25" t="str">
            <v>BILLED</v>
          </cell>
          <cell r="AF25" t="str">
            <v>PASS</v>
          </cell>
        </row>
        <row r="26">
          <cell r="C26" t="str">
            <v>ID20</v>
          </cell>
          <cell r="D26" t="str">
            <v>G1</v>
          </cell>
          <cell r="E26" t="str">
            <v>40</v>
          </cell>
          <cell r="F26" t="str">
            <v>9H</v>
          </cell>
          <cell r="G26" t="str">
            <v>FCA</v>
          </cell>
          <cell r="H26" t="str">
            <v>ID01</v>
          </cell>
          <cell r="I26" t="str">
            <v>ID0082</v>
          </cell>
          <cell r="J26" t="str">
            <v>88200184</v>
          </cell>
          <cell r="K26" t="str">
            <v>PT. SUMBER BERKAT PRATAMA</v>
          </cell>
          <cell r="L26" t="str">
            <v>6000011885</v>
          </cell>
          <cell r="M26">
            <v>43610</v>
          </cell>
          <cell r="N26">
            <v>81912585</v>
          </cell>
          <cell r="O26">
            <v>43588</v>
          </cell>
          <cell r="P26">
            <v>0.33400462962963001</v>
          </cell>
          <cell r="Q26">
            <v>3</v>
          </cell>
          <cell r="R26">
            <v>28163</v>
          </cell>
          <cell r="S26" t="str">
            <v>81163</v>
          </cell>
          <cell r="T26">
            <v>43609</v>
          </cell>
          <cell r="U26">
            <v>0.44028935185184997</v>
          </cell>
          <cell r="V26">
            <v>43610</v>
          </cell>
          <cell r="W26">
            <v>0.91341435185185005</v>
          </cell>
          <cell r="X26">
            <v>43610</v>
          </cell>
          <cell r="Y26">
            <v>0.91371527777778005</v>
          </cell>
          <cell r="Z26">
            <v>43592</v>
          </cell>
          <cell r="AA26">
            <v>0</v>
          </cell>
          <cell r="AB26">
            <v>0</v>
          </cell>
          <cell r="AC26" t="str">
            <v>00:00:00</v>
          </cell>
          <cell r="AD26">
            <v>21</v>
          </cell>
          <cell r="AE26" t="str">
            <v>BILLED</v>
          </cell>
          <cell r="AF26" t="str">
            <v>PASS</v>
          </cell>
        </row>
        <row r="27">
          <cell r="C27" t="str">
            <v>ID20</v>
          </cell>
          <cell r="D27" t="str">
            <v>G1</v>
          </cell>
          <cell r="E27" t="str">
            <v>40</v>
          </cell>
          <cell r="F27" t="str">
            <v>9H</v>
          </cell>
          <cell r="G27" t="str">
            <v>FCA</v>
          </cell>
          <cell r="H27" t="str">
            <v>ID01</v>
          </cell>
          <cell r="I27" t="str">
            <v>ID0082</v>
          </cell>
          <cell r="J27" t="str">
            <v>88200184</v>
          </cell>
          <cell r="K27" t="str">
            <v>PT. SUMBER BERKAT PRATAMA</v>
          </cell>
          <cell r="L27" t="str">
            <v>6000011886</v>
          </cell>
          <cell r="M27">
            <v>43610</v>
          </cell>
          <cell r="N27">
            <v>81912587</v>
          </cell>
          <cell r="O27">
            <v>43588</v>
          </cell>
          <cell r="P27">
            <v>0.33400462962963001</v>
          </cell>
          <cell r="Q27">
            <v>2</v>
          </cell>
          <cell r="R27">
            <v>54000</v>
          </cell>
          <cell r="S27" t="str">
            <v>81164</v>
          </cell>
          <cell r="T27">
            <v>43609</v>
          </cell>
          <cell r="U27">
            <v>0.44037037037037002</v>
          </cell>
          <cell r="V27">
            <v>43610</v>
          </cell>
          <cell r="W27">
            <v>0.91348379629630005</v>
          </cell>
          <cell r="X27">
            <v>43610</v>
          </cell>
          <cell r="Y27">
            <v>0.91395833333332999</v>
          </cell>
          <cell r="Z27">
            <v>43592</v>
          </cell>
          <cell r="AA27">
            <v>0</v>
          </cell>
          <cell r="AB27">
            <v>0</v>
          </cell>
          <cell r="AC27" t="str">
            <v>00:00:00</v>
          </cell>
          <cell r="AD27">
            <v>21</v>
          </cell>
          <cell r="AE27" t="str">
            <v>BILLED</v>
          </cell>
          <cell r="AF27" t="str">
            <v>PASS</v>
          </cell>
        </row>
        <row r="28">
          <cell r="C28" t="str">
            <v>ID20</v>
          </cell>
          <cell r="D28" t="str">
            <v>G1</v>
          </cell>
          <cell r="E28" t="str">
            <v>40</v>
          </cell>
          <cell r="F28" t="str">
            <v>9H</v>
          </cell>
          <cell r="G28" t="str">
            <v>FCA</v>
          </cell>
          <cell r="H28" t="str">
            <v>ID01</v>
          </cell>
          <cell r="I28" t="str">
            <v>ID0032</v>
          </cell>
          <cell r="J28" t="str">
            <v>88101212</v>
          </cell>
          <cell r="K28" t="str">
            <v>PT. SURABAYA DIESEL</v>
          </cell>
          <cell r="L28" t="str">
            <v>6000011538</v>
          </cell>
          <cell r="M28">
            <v>43595</v>
          </cell>
          <cell r="N28">
            <v>81912600</v>
          </cell>
          <cell r="O28">
            <v>43588</v>
          </cell>
          <cell r="P28">
            <v>0.3340162037037</v>
          </cell>
          <cell r="Q28">
            <v>2</v>
          </cell>
          <cell r="R28">
            <v>392</v>
          </cell>
          <cell r="S28" t="str">
            <v>79825</v>
          </cell>
          <cell r="T28">
            <v>43595</v>
          </cell>
          <cell r="U28">
            <v>0.56438657407407</v>
          </cell>
          <cell r="V28">
            <v>43595</v>
          </cell>
          <cell r="W28">
            <v>0.91049768518519003</v>
          </cell>
          <cell r="X28">
            <v>43595</v>
          </cell>
          <cell r="Y28">
            <v>0.91362268518518996</v>
          </cell>
          <cell r="Z28">
            <v>43592</v>
          </cell>
          <cell r="AA28">
            <v>0</v>
          </cell>
          <cell r="AB28">
            <v>0</v>
          </cell>
          <cell r="AC28" t="str">
            <v>00:00:00</v>
          </cell>
          <cell r="AD28">
            <v>6</v>
          </cell>
          <cell r="AE28" t="str">
            <v>BILLED</v>
          </cell>
          <cell r="AF28" t="str">
            <v>PASS</v>
          </cell>
        </row>
        <row r="29">
          <cell r="C29" t="str">
            <v>ID20</v>
          </cell>
          <cell r="D29" t="str">
            <v>G1</v>
          </cell>
          <cell r="E29" t="str">
            <v>40</v>
          </cell>
          <cell r="F29" t="str">
            <v>9H</v>
          </cell>
          <cell r="G29" t="str">
            <v>FCA</v>
          </cell>
          <cell r="H29" t="str">
            <v>ID01</v>
          </cell>
          <cell r="I29" t="str">
            <v>ID0032</v>
          </cell>
          <cell r="J29" t="str">
            <v>88101212</v>
          </cell>
          <cell r="K29" t="str">
            <v>PT. SURABAYA DIESEL</v>
          </cell>
          <cell r="L29" t="str">
            <v>6000011526</v>
          </cell>
          <cell r="M29">
            <v>43595</v>
          </cell>
          <cell r="N29">
            <v>81912609</v>
          </cell>
          <cell r="O29">
            <v>43588</v>
          </cell>
          <cell r="P29">
            <v>0.33406249999999998</v>
          </cell>
          <cell r="Q29">
            <v>1</v>
          </cell>
          <cell r="R29">
            <v>20</v>
          </cell>
          <cell r="S29" t="str">
            <v>79826</v>
          </cell>
          <cell r="T29">
            <v>43595</v>
          </cell>
          <cell r="U29">
            <v>0.56444444444443997</v>
          </cell>
          <cell r="V29">
            <v>43595</v>
          </cell>
          <cell r="W29">
            <v>0.85159722222222001</v>
          </cell>
          <cell r="X29">
            <v>43595</v>
          </cell>
          <cell r="Y29">
            <v>0.85366898148147996</v>
          </cell>
          <cell r="Z29">
            <v>43592</v>
          </cell>
          <cell r="AA29">
            <v>0</v>
          </cell>
          <cell r="AB29">
            <v>0</v>
          </cell>
          <cell r="AC29" t="str">
            <v>00:00:00</v>
          </cell>
          <cell r="AD29">
            <v>6</v>
          </cell>
          <cell r="AE29" t="str">
            <v>BILLED</v>
          </cell>
          <cell r="AF29" t="str">
            <v>PASS</v>
          </cell>
        </row>
        <row r="30">
          <cell r="C30" t="str">
            <v>ID20</v>
          </cell>
          <cell r="D30" t="str">
            <v>G1</v>
          </cell>
          <cell r="E30" t="str">
            <v>40</v>
          </cell>
          <cell r="F30" t="str">
            <v>9H</v>
          </cell>
          <cell r="G30" t="str">
            <v>FCA</v>
          </cell>
          <cell r="H30" t="str">
            <v>ID01</v>
          </cell>
          <cell r="I30" t="str">
            <v>ID0075</v>
          </cell>
          <cell r="J30" t="str">
            <v>88101107</v>
          </cell>
          <cell r="K30" t="str">
            <v>PT FUBORU INDONESIA</v>
          </cell>
          <cell r="L30" t="str">
            <v>6000011402</v>
          </cell>
          <cell r="M30">
            <v>43588</v>
          </cell>
          <cell r="N30">
            <v>81912611</v>
          </cell>
          <cell r="O30">
            <v>43588</v>
          </cell>
          <cell r="P30">
            <v>0.33406249999999998</v>
          </cell>
          <cell r="Q30">
            <v>1</v>
          </cell>
          <cell r="R30">
            <v>300</v>
          </cell>
          <cell r="S30" t="str">
            <v>79362</v>
          </cell>
          <cell r="T30">
            <v>43588</v>
          </cell>
          <cell r="U30">
            <v>0.27210648148147998</v>
          </cell>
          <cell r="V30">
            <v>43588</v>
          </cell>
          <cell r="W30">
            <v>0.69519675925926006</v>
          </cell>
          <cell r="X30">
            <v>43588</v>
          </cell>
          <cell r="Y30">
            <v>0.69834490740740995</v>
          </cell>
          <cell r="Z30">
            <v>43592</v>
          </cell>
          <cell r="AA30">
            <v>0</v>
          </cell>
          <cell r="AB30">
            <v>0</v>
          </cell>
          <cell r="AC30" t="str">
            <v>00:00:00</v>
          </cell>
          <cell r="AD30">
            <v>0</v>
          </cell>
          <cell r="AE30" t="str">
            <v>BILLED</v>
          </cell>
          <cell r="AF30" t="str">
            <v>PASS</v>
          </cell>
        </row>
        <row r="31">
          <cell r="C31" t="str">
            <v>ID20</v>
          </cell>
          <cell r="D31" t="str">
            <v>G1</v>
          </cell>
          <cell r="E31" t="str">
            <v>40</v>
          </cell>
          <cell r="F31" t="str">
            <v>9H</v>
          </cell>
          <cell r="G31" t="str">
            <v>FCA</v>
          </cell>
          <cell r="H31" t="str">
            <v>ID01</v>
          </cell>
          <cell r="I31" t="str">
            <v>ID0070</v>
          </cell>
          <cell r="J31" t="str">
            <v>88101236</v>
          </cell>
          <cell r="K31" t="str">
            <v>PELITA RAYA MOTOR</v>
          </cell>
          <cell r="L31" t="str">
            <v>6000011403</v>
          </cell>
          <cell r="M31">
            <v>43588</v>
          </cell>
          <cell r="N31">
            <v>81912613</v>
          </cell>
          <cell r="O31">
            <v>43588</v>
          </cell>
          <cell r="P31">
            <v>0.33407407407407003</v>
          </cell>
          <cell r="Q31">
            <v>2</v>
          </cell>
          <cell r="R31">
            <v>100</v>
          </cell>
          <cell r="S31" t="str">
            <v>79363</v>
          </cell>
          <cell r="T31">
            <v>43588</v>
          </cell>
          <cell r="U31">
            <v>0.27214120370369999</v>
          </cell>
          <cell r="V31">
            <v>43588</v>
          </cell>
          <cell r="W31">
            <v>0.69526620370369996</v>
          </cell>
          <cell r="X31">
            <v>43588</v>
          </cell>
          <cell r="Y31">
            <v>0.69946759259258995</v>
          </cell>
          <cell r="Z31">
            <v>43592</v>
          </cell>
          <cell r="AA31">
            <v>0</v>
          </cell>
          <cell r="AB31">
            <v>0</v>
          </cell>
          <cell r="AC31" t="str">
            <v>00:00:00</v>
          </cell>
          <cell r="AD31">
            <v>0</v>
          </cell>
          <cell r="AE31" t="str">
            <v>BILLED</v>
          </cell>
          <cell r="AF31" t="str">
            <v>PASS</v>
          </cell>
        </row>
        <row r="32">
          <cell r="C32" t="str">
            <v>ID20</v>
          </cell>
          <cell r="D32" t="str">
            <v>G1</v>
          </cell>
          <cell r="E32" t="str">
            <v>40</v>
          </cell>
          <cell r="F32" t="str">
            <v>9H</v>
          </cell>
          <cell r="G32" t="str">
            <v>FCA</v>
          </cell>
          <cell r="H32" t="str">
            <v>ID01</v>
          </cell>
          <cell r="I32" t="str">
            <v>ID0064</v>
          </cell>
          <cell r="J32" t="str">
            <v>88101298</v>
          </cell>
          <cell r="K32" t="str">
            <v>CV. INDO RIAU</v>
          </cell>
          <cell r="L32" t="str">
            <v>6000011509</v>
          </cell>
          <cell r="M32">
            <v>43595</v>
          </cell>
          <cell r="N32">
            <v>81912616</v>
          </cell>
          <cell r="O32">
            <v>43588</v>
          </cell>
          <cell r="P32">
            <v>0.33407407407407003</v>
          </cell>
          <cell r="Q32">
            <v>1</v>
          </cell>
          <cell r="R32">
            <v>1</v>
          </cell>
          <cell r="S32" t="str">
            <v>79776</v>
          </cell>
          <cell r="T32">
            <v>43594</v>
          </cell>
          <cell r="U32">
            <v>0.56407407407406995</v>
          </cell>
          <cell r="V32">
            <v>43595</v>
          </cell>
          <cell r="W32">
            <v>0.11687500000000001</v>
          </cell>
          <cell r="X32">
            <v>43595</v>
          </cell>
          <cell r="Y32">
            <v>0.11880787037036999</v>
          </cell>
          <cell r="Z32">
            <v>43592</v>
          </cell>
          <cell r="AA32">
            <v>0</v>
          </cell>
          <cell r="AB32">
            <v>0</v>
          </cell>
          <cell r="AC32" t="str">
            <v>00:00:00</v>
          </cell>
          <cell r="AD32">
            <v>6</v>
          </cell>
          <cell r="AE32" t="str">
            <v>BILLED</v>
          </cell>
          <cell r="AF32" t="str">
            <v>PASS</v>
          </cell>
        </row>
        <row r="33">
          <cell r="C33" t="str">
            <v>ID20</v>
          </cell>
          <cell r="D33" t="str">
            <v>G1</v>
          </cell>
          <cell r="E33" t="str">
            <v>40</v>
          </cell>
          <cell r="F33" t="str">
            <v>9H</v>
          </cell>
          <cell r="G33" t="str">
            <v>FCA</v>
          </cell>
          <cell r="H33" t="str">
            <v>ID01</v>
          </cell>
          <cell r="I33" t="str">
            <v>ID0032</v>
          </cell>
          <cell r="J33" t="str">
            <v>88101212</v>
          </cell>
          <cell r="K33" t="str">
            <v>PT. SURABAYA DIESEL</v>
          </cell>
          <cell r="L33" t="str">
            <v>6000011527</v>
          </cell>
          <cell r="M33">
            <v>43595</v>
          </cell>
          <cell r="N33">
            <v>81912619</v>
          </cell>
          <cell r="O33">
            <v>43588</v>
          </cell>
          <cell r="P33">
            <v>0.33407407407407003</v>
          </cell>
          <cell r="Q33">
            <v>1</v>
          </cell>
          <cell r="R33">
            <v>300</v>
          </cell>
          <cell r="S33" t="str">
            <v>79827</v>
          </cell>
          <cell r="T33">
            <v>43595</v>
          </cell>
          <cell r="U33">
            <v>0.56450231481480995</v>
          </cell>
          <cell r="V33">
            <v>43595</v>
          </cell>
          <cell r="W33">
            <v>0.85167824074073994</v>
          </cell>
          <cell r="X33">
            <v>43595</v>
          </cell>
          <cell r="Y33">
            <v>0.85388888888889003</v>
          </cell>
          <cell r="Z33">
            <v>43592</v>
          </cell>
          <cell r="AA33">
            <v>0</v>
          </cell>
          <cell r="AB33">
            <v>0</v>
          </cell>
          <cell r="AC33" t="str">
            <v>00:00:00</v>
          </cell>
          <cell r="AD33">
            <v>6</v>
          </cell>
          <cell r="AE33" t="str">
            <v>BILLED</v>
          </cell>
          <cell r="AF33" t="str">
            <v>PASS</v>
          </cell>
        </row>
        <row r="34">
          <cell r="C34" t="str">
            <v>ID20</v>
          </cell>
          <cell r="D34" t="str">
            <v>G1</v>
          </cell>
          <cell r="E34" t="str">
            <v>40</v>
          </cell>
          <cell r="F34" t="str">
            <v>9H</v>
          </cell>
          <cell r="G34" t="str">
            <v>FCA</v>
          </cell>
          <cell r="H34" t="str">
            <v>ID01</v>
          </cell>
          <cell r="I34" t="str">
            <v>ID0064</v>
          </cell>
          <cell r="J34" t="str">
            <v>88101298</v>
          </cell>
          <cell r="K34" t="str">
            <v>CV. INDO RIAU</v>
          </cell>
          <cell r="L34" t="str">
            <v>6000011668</v>
          </cell>
          <cell r="M34">
            <v>43603</v>
          </cell>
          <cell r="N34">
            <v>81912621</v>
          </cell>
          <cell r="O34">
            <v>43588</v>
          </cell>
          <cell r="P34">
            <v>0.33408564814815001</v>
          </cell>
          <cell r="Q34">
            <v>1</v>
          </cell>
          <cell r="R34">
            <v>1</v>
          </cell>
          <cell r="S34" t="str">
            <v>80453</v>
          </cell>
          <cell r="T34">
            <v>43603</v>
          </cell>
          <cell r="U34">
            <v>0.44983796296296003</v>
          </cell>
          <cell r="V34">
            <v>43603</v>
          </cell>
          <cell r="W34">
            <v>0.52306712962962998</v>
          </cell>
          <cell r="X34">
            <v>43603</v>
          </cell>
          <cell r="Y34">
            <v>0.52626157407407004</v>
          </cell>
          <cell r="Z34">
            <v>43592</v>
          </cell>
          <cell r="AA34">
            <v>0</v>
          </cell>
          <cell r="AB34">
            <v>0</v>
          </cell>
          <cell r="AC34" t="str">
            <v>00:00:00</v>
          </cell>
          <cell r="AD34">
            <v>14</v>
          </cell>
          <cell r="AE34" t="str">
            <v>BILLED</v>
          </cell>
          <cell r="AF34" t="str">
            <v>PASS</v>
          </cell>
        </row>
        <row r="35">
          <cell r="C35" t="str">
            <v>ID20</v>
          </cell>
          <cell r="D35" t="str">
            <v>G1</v>
          </cell>
          <cell r="E35" t="str">
            <v>40</v>
          </cell>
          <cell r="F35" t="str">
            <v>9H</v>
          </cell>
          <cell r="G35" t="str">
            <v>FCA</v>
          </cell>
          <cell r="H35" t="str">
            <v>ID01</v>
          </cell>
          <cell r="I35" t="str">
            <v>ID0013</v>
          </cell>
          <cell r="J35" t="str">
            <v>88100524</v>
          </cell>
          <cell r="K35" t="str">
            <v>PT. BRANI MAJU BERKARYA</v>
          </cell>
          <cell r="L35" t="str">
            <v>6000011401</v>
          </cell>
          <cell r="M35">
            <v>43588</v>
          </cell>
          <cell r="N35">
            <v>81912623</v>
          </cell>
          <cell r="O35">
            <v>43588</v>
          </cell>
          <cell r="P35">
            <v>0.33408564814815001</v>
          </cell>
          <cell r="Q35">
            <v>1</v>
          </cell>
          <cell r="R35">
            <v>20</v>
          </cell>
          <cell r="S35" t="str">
            <v>79364</v>
          </cell>
          <cell r="T35">
            <v>43588</v>
          </cell>
          <cell r="U35">
            <v>0.27218750000000003</v>
          </cell>
          <cell r="V35">
            <v>43588</v>
          </cell>
          <cell r="W35">
            <v>0.50531250000000005</v>
          </cell>
          <cell r="X35">
            <v>43588</v>
          </cell>
          <cell r="Y35">
            <v>0.50568287037036996</v>
          </cell>
          <cell r="Z35">
            <v>43592</v>
          </cell>
          <cell r="AA35">
            <v>0</v>
          </cell>
          <cell r="AB35">
            <v>0</v>
          </cell>
          <cell r="AC35" t="str">
            <v>00:00:00</v>
          </cell>
          <cell r="AD35">
            <v>0</v>
          </cell>
          <cell r="AE35" t="str">
            <v>BILLED</v>
          </cell>
          <cell r="AF35" t="str">
            <v>PASS</v>
          </cell>
        </row>
        <row r="36">
          <cell r="C36" t="str">
            <v>ID20</v>
          </cell>
          <cell r="D36" t="str">
            <v>G1</v>
          </cell>
          <cell r="E36" t="str">
            <v>40</v>
          </cell>
          <cell r="F36" t="str">
            <v>9H</v>
          </cell>
          <cell r="G36" t="str">
            <v>FCA</v>
          </cell>
          <cell r="H36" t="str">
            <v>ID01</v>
          </cell>
          <cell r="I36" t="str">
            <v>ID0032</v>
          </cell>
          <cell r="J36" t="str">
            <v>88101211</v>
          </cell>
          <cell r="K36" t="str">
            <v>CV. RODA BERLIAN</v>
          </cell>
          <cell r="L36" t="str">
            <v>6000011471</v>
          </cell>
          <cell r="M36">
            <v>43594</v>
          </cell>
          <cell r="N36">
            <v>81912627</v>
          </cell>
          <cell r="O36">
            <v>43588</v>
          </cell>
          <cell r="P36">
            <v>0.33409722222221999</v>
          </cell>
          <cell r="Q36">
            <v>4</v>
          </cell>
          <cell r="R36">
            <v>13</v>
          </cell>
          <cell r="S36" t="str">
            <v>79702</v>
          </cell>
          <cell r="T36">
            <v>43593</v>
          </cell>
          <cell r="U36">
            <v>0.73743055555556003</v>
          </cell>
          <cell r="V36">
            <v>43594</v>
          </cell>
          <cell r="W36">
            <v>0.21523148148148</v>
          </cell>
          <cell r="X36">
            <v>43594</v>
          </cell>
          <cell r="Y36">
            <v>0.21584490740741</v>
          </cell>
          <cell r="Z36">
            <v>43592</v>
          </cell>
          <cell r="AA36">
            <v>0</v>
          </cell>
          <cell r="AB36">
            <v>0</v>
          </cell>
          <cell r="AC36" t="str">
            <v>00:00:00</v>
          </cell>
          <cell r="AD36">
            <v>5</v>
          </cell>
          <cell r="AE36" t="str">
            <v>BILLED</v>
          </cell>
          <cell r="AF36" t="str">
            <v>PASS</v>
          </cell>
        </row>
        <row r="37">
          <cell r="C37" t="str">
            <v>ID20</v>
          </cell>
          <cell r="D37" t="str">
            <v>G1</v>
          </cell>
          <cell r="E37" t="str">
            <v>40</v>
          </cell>
          <cell r="F37" t="str">
            <v>9H</v>
          </cell>
          <cell r="G37" t="str">
            <v>FCA</v>
          </cell>
          <cell r="H37" t="str">
            <v>ID01</v>
          </cell>
          <cell r="I37" t="str">
            <v>ID0044</v>
          </cell>
          <cell r="J37" t="str">
            <v>88101325</v>
          </cell>
          <cell r="K37" t="str">
            <v>CV. TIMORESE GEMILANG</v>
          </cell>
          <cell r="L37" t="str">
            <v>6000011404</v>
          </cell>
          <cell r="M37">
            <v>43588</v>
          </cell>
          <cell r="N37">
            <v>81912629</v>
          </cell>
          <cell r="O37">
            <v>43588</v>
          </cell>
          <cell r="P37">
            <v>0.33409722222221999</v>
          </cell>
          <cell r="Q37">
            <v>1</v>
          </cell>
          <cell r="R37">
            <v>400</v>
          </cell>
          <cell r="S37" t="str">
            <v>79365</v>
          </cell>
          <cell r="T37">
            <v>43588</v>
          </cell>
          <cell r="U37">
            <v>0.27222222222221998</v>
          </cell>
          <cell r="V37">
            <v>43588</v>
          </cell>
          <cell r="W37">
            <v>0.69983796296295997</v>
          </cell>
          <cell r="X37">
            <v>43588</v>
          </cell>
          <cell r="Y37">
            <v>0.7</v>
          </cell>
          <cell r="Z37">
            <v>43592</v>
          </cell>
          <cell r="AA37">
            <v>0</v>
          </cell>
          <cell r="AB37">
            <v>0</v>
          </cell>
          <cell r="AC37" t="str">
            <v>00:00:00</v>
          </cell>
          <cell r="AD37">
            <v>0</v>
          </cell>
          <cell r="AE37" t="str">
            <v>BILLED</v>
          </cell>
          <cell r="AF37" t="str">
            <v>PASS</v>
          </cell>
        </row>
        <row r="38">
          <cell r="C38" t="str">
            <v>ID20</v>
          </cell>
          <cell r="D38" t="str">
            <v>G1</v>
          </cell>
          <cell r="E38" t="str">
            <v>40</v>
          </cell>
          <cell r="F38" t="str">
            <v>9H</v>
          </cell>
          <cell r="G38" t="str">
            <v>FCA</v>
          </cell>
          <cell r="H38" t="str">
            <v>ID01</v>
          </cell>
          <cell r="I38" t="str">
            <v>ID0082</v>
          </cell>
          <cell r="J38" t="str">
            <v>88200184</v>
          </cell>
          <cell r="K38" t="str">
            <v>PT. SUMBER BERKAT PRATAMA</v>
          </cell>
          <cell r="L38" t="str">
            <v>6000011877</v>
          </cell>
          <cell r="M38">
            <v>43610</v>
          </cell>
          <cell r="N38">
            <v>81912631</v>
          </cell>
          <cell r="O38">
            <v>43588</v>
          </cell>
          <cell r="P38">
            <v>0.33409722222221999</v>
          </cell>
          <cell r="Q38">
            <v>1</v>
          </cell>
          <cell r="R38">
            <v>400</v>
          </cell>
          <cell r="S38" t="str">
            <v>81165</v>
          </cell>
          <cell r="T38">
            <v>43609</v>
          </cell>
          <cell r="U38">
            <v>0.44050925925925999</v>
          </cell>
          <cell r="V38">
            <v>43610</v>
          </cell>
          <cell r="W38">
            <v>5.0960648148150003E-2</v>
          </cell>
          <cell r="X38">
            <v>43610</v>
          </cell>
          <cell r="Y38">
            <v>5.2453703703699998E-2</v>
          </cell>
          <cell r="Z38">
            <v>43592</v>
          </cell>
          <cell r="AA38">
            <v>0</v>
          </cell>
          <cell r="AB38">
            <v>0</v>
          </cell>
          <cell r="AC38" t="str">
            <v>00:00:00</v>
          </cell>
          <cell r="AD38">
            <v>21</v>
          </cell>
          <cell r="AE38" t="str">
            <v>BILLED</v>
          </cell>
          <cell r="AF38" t="str">
            <v>PASS</v>
          </cell>
        </row>
        <row r="39">
          <cell r="C39" t="str">
            <v>ID20</v>
          </cell>
          <cell r="D39" t="str">
            <v>G4</v>
          </cell>
          <cell r="E39" t="str">
            <v>40</v>
          </cell>
          <cell r="F39" t="str">
            <v>9H</v>
          </cell>
          <cell r="G39" t="str">
            <v>FCA</v>
          </cell>
          <cell r="H39" t="str">
            <v>ID01</v>
          </cell>
          <cell r="I39" t="str">
            <v>ID0064</v>
          </cell>
          <cell r="J39" t="str">
            <v>88101230</v>
          </cell>
          <cell r="K39" t="str">
            <v>PT KINGINDO SUKSES ABADI</v>
          </cell>
          <cell r="L39" t="str">
            <v>6000011622</v>
          </cell>
          <cell r="M39">
            <v>43601</v>
          </cell>
          <cell r="N39">
            <v>81912633</v>
          </cell>
          <cell r="O39">
            <v>43588</v>
          </cell>
          <cell r="P39">
            <v>0.33410879629630003</v>
          </cell>
          <cell r="Q39">
            <v>1</v>
          </cell>
          <cell r="R39">
            <v>640</v>
          </cell>
          <cell r="S39" t="str">
            <v>80122</v>
          </cell>
          <cell r="T39">
            <v>43600</v>
          </cell>
          <cell r="U39">
            <v>0.67721064814815002</v>
          </cell>
          <cell r="V39">
            <v>43601</v>
          </cell>
          <cell r="W39">
            <v>2.0011574074070001E-2</v>
          </cell>
          <cell r="X39">
            <v>43601</v>
          </cell>
          <cell r="Y39">
            <v>2.0856481481480001E-2</v>
          </cell>
          <cell r="Z39">
            <v>43592</v>
          </cell>
          <cell r="AA39">
            <v>0</v>
          </cell>
          <cell r="AB39">
            <v>0</v>
          </cell>
          <cell r="AC39" t="str">
            <v>00:00:00</v>
          </cell>
          <cell r="AD39">
            <v>12</v>
          </cell>
          <cell r="AE39" t="str">
            <v>BILLED</v>
          </cell>
          <cell r="AF39" t="str">
            <v>PASS</v>
          </cell>
        </row>
        <row r="40">
          <cell r="C40" t="str">
            <v>ID20</v>
          </cell>
          <cell r="D40" t="str">
            <v>G4</v>
          </cell>
          <cell r="E40" t="str">
            <v>40</v>
          </cell>
          <cell r="F40" t="str">
            <v>9H</v>
          </cell>
          <cell r="G40" t="str">
            <v>FCA</v>
          </cell>
          <cell r="H40" t="str">
            <v>ID01</v>
          </cell>
          <cell r="I40" t="str">
            <v>ID0032</v>
          </cell>
          <cell r="J40" t="str">
            <v>88101208</v>
          </cell>
          <cell r="K40" t="str">
            <v>PT. FAKTA JAYA MOTOR</v>
          </cell>
          <cell r="L40" t="str">
            <v>6000011447</v>
          </cell>
          <cell r="M40">
            <v>43593</v>
          </cell>
          <cell r="N40">
            <v>81912634</v>
          </cell>
          <cell r="O40">
            <v>43588</v>
          </cell>
          <cell r="P40">
            <v>0.33410879629630003</v>
          </cell>
          <cell r="Q40">
            <v>1</v>
          </cell>
          <cell r="R40">
            <v>12</v>
          </cell>
          <cell r="S40" t="str">
            <v>79703</v>
          </cell>
          <cell r="T40">
            <v>43593</v>
          </cell>
          <cell r="U40">
            <v>0.73750000000000004</v>
          </cell>
          <cell r="V40">
            <v>43593</v>
          </cell>
          <cell r="W40">
            <v>0.92351851851851996</v>
          </cell>
          <cell r="X40">
            <v>43593</v>
          </cell>
          <cell r="Y40">
            <v>0.92546296296296005</v>
          </cell>
          <cell r="Z40">
            <v>43592</v>
          </cell>
          <cell r="AA40">
            <v>0</v>
          </cell>
          <cell r="AB40">
            <v>0</v>
          </cell>
          <cell r="AC40" t="str">
            <v>00:00:00</v>
          </cell>
          <cell r="AD40">
            <v>4</v>
          </cell>
          <cell r="AE40" t="str">
            <v>BILLED</v>
          </cell>
          <cell r="AF40" t="str">
            <v>PASS</v>
          </cell>
        </row>
        <row r="41">
          <cell r="C41" t="str">
            <v>ID20</v>
          </cell>
          <cell r="D41" t="str">
            <v>G4</v>
          </cell>
          <cell r="E41" t="str">
            <v>40</v>
          </cell>
          <cell r="F41" t="str">
            <v>9H</v>
          </cell>
          <cell r="G41" t="str">
            <v>FCA</v>
          </cell>
          <cell r="H41" t="str">
            <v>ID01</v>
          </cell>
          <cell r="I41" t="str">
            <v>ID0082</v>
          </cell>
          <cell r="J41" t="str">
            <v>88200185</v>
          </cell>
          <cell r="K41" t="str">
            <v>PT. PAZ ACE INDONESIA</v>
          </cell>
          <cell r="L41" t="str">
            <v>6000011400</v>
          </cell>
          <cell r="M41">
            <v>43588</v>
          </cell>
          <cell r="N41">
            <v>81912639</v>
          </cell>
          <cell r="O41">
            <v>43588</v>
          </cell>
          <cell r="P41">
            <v>0.33412037037037001</v>
          </cell>
          <cell r="Q41">
            <v>1</v>
          </cell>
          <cell r="R41">
            <v>10</v>
          </cell>
          <cell r="S41" t="str">
            <v>79366</v>
          </cell>
          <cell r="T41">
            <v>43588</v>
          </cell>
          <cell r="U41">
            <v>0.27225694444443999</v>
          </cell>
          <cell r="V41">
            <v>43588</v>
          </cell>
          <cell r="W41">
            <v>0.50539351851851999</v>
          </cell>
          <cell r="X41">
            <v>43588</v>
          </cell>
          <cell r="Y41">
            <v>0.50593750000000004</v>
          </cell>
          <cell r="Z41">
            <v>43592</v>
          </cell>
          <cell r="AA41">
            <v>0</v>
          </cell>
          <cell r="AB41">
            <v>0</v>
          </cell>
          <cell r="AC41" t="str">
            <v>00:00:00</v>
          </cell>
          <cell r="AD41">
            <v>0</v>
          </cell>
          <cell r="AE41" t="str">
            <v>BILLED</v>
          </cell>
          <cell r="AF41" t="str">
            <v>PASS</v>
          </cell>
        </row>
        <row r="42">
          <cell r="C42" t="str">
            <v>ID20</v>
          </cell>
          <cell r="D42" t="str">
            <v>G4</v>
          </cell>
          <cell r="E42" t="str">
            <v>40</v>
          </cell>
          <cell r="F42" t="str">
            <v>9H</v>
          </cell>
          <cell r="G42" t="str">
            <v>FCA</v>
          </cell>
          <cell r="H42" t="str">
            <v>ID01</v>
          </cell>
          <cell r="I42" t="str">
            <v>ID0032</v>
          </cell>
          <cell r="J42" t="str">
            <v>88200367</v>
          </cell>
          <cell r="K42" t="str">
            <v>PT BUANA PENTA PRIMA</v>
          </cell>
          <cell r="L42" t="str">
            <v>6000011486</v>
          </cell>
          <cell r="M42">
            <v>43594</v>
          </cell>
          <cell r="N42">
            <v>81912993</v>
          </cell>
          <cell r="O42">
            <v>43588</v>
          </cell>
          <cell r="P42">
            <v>0.54322916666666998</v>
          </cell>
          <cell r="Q42">
            <v>1</v>
          </cell>
          <cell r="R42">
            <v>12</v>
          </cell>
          <cell r="S42" t="str">
            <v>79763</v>
          </cell>
          <cell r="T42">
            <v>43594</v>
          </cell>
          <cell r="U42">
            <v>0.43906250000000002</v>
          </cell>
          <cell r="V42">
            <v>43594</v>
          </cell>
          <cell r="W42">
            <v>0.93289351851851998</v>
          </cell>
          <cell r="X42">
            <v>43594</v>
          </cell>
          <cell r="Y42">
            <v>0.93452546296296002</v>
          </cell>
          <cell r="Z42">
            <v>43593</v>
          </cell>
          <cell r="AA42">
            <v>0</v>
          </cell>
          <cell r="AB42">
            <v>0</v>
          </cell>
          <cell r="AC42" t="str">
            <v>00:00:00</v>
          </cell>
          <cell r="AD42">
            <v>6</v>
          </cell>
          <cell r="AE42" t="str">
            <v>BILLED</v>
          </cell>
          <cell r="AF42" t="str">
            <v>PASS</v>
          </cell>
        </row>
        <row r="43">
          <cell r="C43" t="str">
            <v>ID20</v>
          </cell>
          <cell r="D43" t="str">
            <v>G4</v>
          </cell>
          <cell r="E43" t="str">
            <v>40</v>
          </cell>
          <cell r="F43" t="str">
            <v>9H</v>
          </cell>
          <cell r="G43" t="str">
            <v>FCA</v>
          </cell>
          <cell r="H43" t="str">
            <v>ID01</v>
          </cell>
          <cell r="I43" t="str">
            <v>ID0082</v>
          </cell>
          <cell r="J43" t="str">
            <v>88200185</v>
          </cell>
          <cell r="K43" t="str">
            <v>PT. PAZ ACE INDONESIA</v>
          </cell>
          <cell r="L43" t="str">
            <v>6000011408</v>
          </cell>
          <cell r="M43">
            <v>43591</v>
          </cell>
          <cell r="N43">
            <v>81914303</v>
          </cell>
          <cell r="O43">
            <v>43591</v>
          </cell>
          <cell r="P43">
            <v>0.33392361111111002</v>
          </cell>
          <cell r="Q43">
            <v>1</v>
          </cell>
          <cell r="R43">
            <v>1</v>
          </cell>
          <cell r="S43" t="str">
            <v>79426</v>
          </cell>
          <cell r="T43">
            <v>43591</v>
          </cell>
          <cell r="U43">
            <v>0.27202546296295999</v>
          </cell>
          <cell r="V43">
            <v>43591</v>
          </cell>
          <cell r="W43">
            <v>0.50429398148147997</v>
          </cell>
          <cell r="X43">
            <v>43591</v>
          </cell>
          <cell r="Y43">
            <v>0.50467592592593002</v>
          </cell>
          <cell r="Z43">
            <v>43593</v>
          </cell>
          <cell r="AA43">
            <v>0</v>
          </cell>
          <cell r="AB43">
            <v>0</v>
          </cell>
          <cell r="AC43" t="str">
            <v>00:00:00</v>
          </cell>
          <cell r="AD43">
            <v>0</v>
          </cell>
          <cell r="AE43" t="str">
            <v>BILLED</v>
          </cell>
          <cell r="AF43" t="str">
            <v>PASS</v>
          </cell>
        </row>
        <row r="44">
          <cell r="C44" t="str">
            <v>ID20</v>
          </cell>
          <cell r="D44" t="str">
            <v>G4</v>
          </cell>
          <cell r="E44" t="str">
            <v>40</v>
          </cell>
          <cell r="F44" t="str">
            <v>9H</v>
          </cell>
          <cell r="G44" t="str">
            <v>FCA</v>
          </cell>
          <cell r="H44" t="str">
            <v>ID01</v>
          </cell>
          <cell r="I44" t="str">
            <v>ID0032</v>
          </cell>
          <cell r="J44" t="str">
            <v>88101111</v>
          </cell>
          <cell r="K44" t="str">
            <v>PT BERKAT TECHNICA ABADI</v>
          </cell>
          <cell r="L44" t="str">
            <v>6000011406</v>
          </cell>
          <cell r="M44">
            <v>43591</v>
          </cell>
          <cell r="N44">
            <v>81914305</v>
          </cell>
          <cell r="O44">
            <v>43591</v>
          </cell>
          <cell r="P44">
            <v>0.33393518518519</v>
          </cell>
          <cell r="Q44">
            <v>1</v>
          </cell>
          <cell r="R44">
            <v>10</v>
          </cell>
          <cell r="S44" t="str">
            <v>79427</v>
          </cell>
          <cell r="T44">
            <v>43591</v>
          </cell>
          <cell r="U44">
            <v>0.27206018518518998</v>
          </cell>
          <cell r="V44">
            <v>43591</v>
          </cell>
          <cell r="W44">
            <v>0.44353009259259002</v>
          </cell>
          <cell r="X44">
            <v>43591</v>
          </cell>
          <cell r="Y44">
            <v>0.44380787037037001</v>
          </cell>
          <cell r="Z44">
            <v>43593</v>
          </cell>
          <cell r="AA44">
            <v>0</v>
          </cell>
          <cell r="AB44">
            <v>0</v>
          </cell>
          <cell r="AC44" t="str">
            <v>00:00:00</v>
          </cell>
          <cell r="AD44">
            <v>0</v>
          </cell>
          <cell r="AE44" t="str">
            <v>BILLED</v>
          </cell>
          <cell r="AF44" t="str">
            <v>PASS</v>
          </cell>
        </row>
        <row r="45">
          <cell r="C45" t="str">
            <v>ID20</v>
          </cell>
          <cell r="D45" t="str">
            <v>G4</v>
          </cell>
          <cell r="E45" t="str">
            <v>40</v>
          </cell>
          <cell r="F45" t="str">
            <v>9H</v>
          </cell>
          <cell r="G45" t="str">
            <v>FCA</v>
          </cell>
          <cell r="H45" t="str">
            <v>ID01</v>
          </cell>
          <cell r="I45" t="str">
            <v>ID0032</v>
          </cell>
          <cell r="J45" t="str">
            <v>88101111</v>
          </cell>
          <cell r="K45" t="str">
            <v>PT BERKAT TECHNICA ABADI</v>
          </cell>
          <cell r="L45" t="str">
            <v>6000011406</v>
          </cell>
          <cell r="M45">
            <v>43591</v>
          </cell>
          <cell r="N45">
            <v>81914306</v>
          </cell>
          <cell r="O45">
            <v>43591</v>
          </cell>
          <cell r="P45">
            <v>0.33393518518519</v>
          </cell>
          <cell r="Q45">
            <v>1</v>
          </cell>
          <cell r="R45">
            <v>10</v>
          </cell>
          <cell r="S45" t="str">
            <v>79428</v>
          </cell>
          <cell r="T45">
            <v>43591</v>
          </cell>
          <cell r="U45">
            <v>0.27210648148147998</v>
          </cell>
          <cell r="V45">
            <v>43591</v>
          </cell>
          <cell r="W45">
            <v>0.44358796296295999</v>
          </cell>
          <cell r="X45">
            <v>43591</v>
          </cell>
          <cell r="Y45">
            <v>0.44413194444443999</v>
          </cell>
          <cell r="Z45">
            <v>43593</v>
          </cell>
          <cell r="AA45">
            <v>0</v>
          </cell>
          <cell r="AB45">
            <v>0</v>
          </cell>
          <cell r="AC45" t="str">
            <v>00:00:00</v>
          </cell>
          <cell r="AD45">
            <v>0</v>
          </cell>
          <cell r="AE45" t="str">
            <v>BILLED</v>
          </cell>
          <cell r="AF45" t="str">
            <v>PASS</v>
          </cell>
        </row>
        <row r="46">
          <cell r="C46" t="str">
            <v>ID20</v>
          </cell>
          <cell r="D46" t="str">
            <v>G4</v>
          </cell>
          <cell r="E46" t="str">
            <v>40</v>
          </cell>
          <cell r="F46" t="str">
            <v>9H</v>
          </cell>
          <cell r="G46" t="str">
            <v>FCA</v>
          </cell>
          <cell r="H46" t="str">
            <v>ID01</v>
          </cell>
          <cell r="I46" t="str">
            <v>ID0032</v>
          </cell>
          <cell r="J46" t="str">
            <v>88200347</v>
          </cell>
          <cell r="K46" t="str">
            <v>DIESEL ONE TAMAN SARI</v>
          </cell>
          <cell r="L46" t="str">
            <v>6000011409</v>
          </cell>
          <cell r="M46">
            <v>43591</v>
          </cell>
          <cell r="N46">
            <v>81914309</v>
          </cell>
          <cell r="O46">
            <v>43591</v>
          </cell>
          <cell r="P46">
            <v>0.33393518518519</v>
          </cell>
          <cell r="Q46">
            <v>1</v>
          </cell>
          <cell r="R46">
            <v>1</v>
          </cell>
          <cell r="S46" t="str">
            <v>79429</v>
          </cell>
          <cell r="T46">
            <v>43591</v>
          </cell>
          <cell r="U46">
            <v>0.27215277777778002</v>
          </cell>
          <cell r="V46">
            <v>43591</v>
          </cell>
          <cell r="W46">
            <v>0.50435185185185005</v>
          </cell>
          <cell r="X46">
            <v>43591</v>
          </cell>
          <cell r="Y46">
            <v>0.50486111111110998</v>
          </cell>
          <cell r="Z46">
            <v>43593</v>
          </cell>
          <cell r="AA46">
            <v>0</v>
          </cell>
          <cell r="AB46">
            <v>0</v>
          </cell>
          <cell r="AC46" t="str">
            <v>00:00:00</v>
          </cell>
          <cell r="AD46">
            <v>0</v>
          </cell>
          <cell r="AE46" t="str">
            <v>BILLED</v>
          </cell>
          <cell r="AF46" t="str">
            <v>PASS</v>
          </cell>
        </row>
        <row r="47">
          <cell r="C47" t="str">
            <v>ID20</v>
          </cell>
          <cell r="D47" t="str">
            <v>G1</v>
          </cell>
          <cell r="E47" t="str">
            <v>40</v>
          </cell>
          <cell r="F47" t="str">
            <v>9H</v>
          </cell>
          <cell r="G47" t="str">
            <v>FCA</v>
          </cell>
          <cell r="H47" t="str">
            <v>ID01</v>
          </cell>
          <cell r="I47" t="str">
            <v>ID0082</v>
          </cell>
          <cell r="J47" t="str">
            <v>88200184</v>
          </cell>
          <cell r="K47" t="str">
            <v>PT. SUMBER BERKAT PRATAMA</v>
          </cell>
          <cell r="L47" t="str">
            <v>6000011878</v>
          </cell>
          <cell r="M47">
            <v>43610</v>
          </cell>
          <cell r="N47">
            <v>81914312</v>
          </cell>
          <cell r="O47">
            <v>43591</v>
          </cell>
          <cell r="P47">
            <v>0.33394675925925998</v>
          </cell>
          <cell r="Q47">
            <v>1</v>
          </cell>
          <cell r="R47">
            <v>300</v>
          </cell>
          <cell r="S47" t="str">
            <v>81166</v>
          </cell>
          <cell r="T47">
            <v>43609</v>
          </cell>
          <cell r="U47">
            <v>0.44054398148148</v>
          </cell>
          <cell r="V47">
            <v>43610</v>
          </cell>
          <cell r="W47">
            <v>5.1041666666670003E-2</v>
          </cell>
          <cell r="X47">
            <v>43610</v>
          </cell>
          <cell r="Y47">
            <v>5.3078703703699999E-2</v>
          </cell>
          <cell r="Z47">
            <v>43593</v>
          </cell>
          <cell r="AA47">
            <v>0</v>
          </cell>
          <cell r="AB47">
            <v>0</v>
          </cell>
          <cell r="AC47" t="str">
            <v>00:00:00</v>
          </cell>
          <cell r="AD47">
            <v>18</v>
          </cell>
          <cell r="AE47" t="str">
            <v>BILLED</v>
          </cell>
          <cell r="AF47" t="str">
            <v>PASS</v>
          </cell>
        </row>
        <row r="48">
          <cell r="C48" t="str">
            <v>ID20</v>
          </cell>
          <cell r="D48" t="str">
            <v>G1</v>
          </cell>
          <cell r="E48" t="str">
            <v>40</v>
          </cell>
          <cell r="F48" t="str">
            <v>9H</v>
          </cell>
          <cell r="G48" t="str">
            <v>FCA</v>
          </cell>
          <cell r="H48" t="str">
            <v>ID01</v>
          </cell>
          <cell r="I48" t="str">
            <v>ID0082</v>
          </cell>
          <cell r="J48" t="str">
            <v>88200184</v>
          </cell>
          <cell r="K48" t="str">
            <v>PT. SUMBER BERKAT PRATAMA</v>
          </cell>
          <cell r="L48" t="str">
            <v>6000011879</v>
          </cell>
          <cell r="M48">
            <v>43610</v>
          </cell>
          <cell r="N48">
            <v>81914315</v>
          </cell>
          <cell r="O48">
            <v>43591</v>
          </cell>
          <cell r="P48">
            <v>0.33395833333333003</v>
          </cell>
          <cell r="Q48">
            <v>1</v>
          </cell>
          <cell r="R48">
            <v>300</v>
          </cell>
          <cell r="S48" t="str">
            <v>81167</v>
          </cell>
          <cell r="T48">
            <v>43609</v>
          </cell>
          <cell r="U48">
            <v>0.4405787037037</v>
          </cell>
          <cell r="V48">
            <v>43610</v>
          </cell>
          <cell r="W48">
            <v>5.1122685185190003E-2</v>
          </cell>
          <cell r="X48">
            <v>43610</v>
          </cell>
          <cell r="Y48">
            <v>5.3298611111109999E-2</v>
          </cell>
          <cell r="Z48">
            <v>43593</v>
          </cell>
          <cell r="AA48">
            <v>0</v>
          </cell>
          <cell r="AB48">
            <v>0</v>
          </cell>
          <cell r="AC48" t="str">
            <v>00:00:00</v>
          </cell>
          <cell r="AD48">
            <v>18</v>
          </cell>
          <cell r="AE48" t="str">
            <v>BILLED</v>
          </cell>
          <cell r="AF48" t="str">
            <v>PASS</v>
          </cell>
        </row>
        <row r="49">
          <cell r="C49" t="str">
            <v>ID20</v>
          </cell>
          <cell r="D49" t="str">
            <v>G1</v>
          </cell>
          <cell r="E49" t="str">
            <v>40</v>
          </cell>
          <cell r="F49" t="str">
            <v>9H</v>
          </cell>
          <cell r="G49" t="str">
            <v>FCA</v>
          </cell>
          <cell r="H49" t="str">
            <v>ID01</v>
          </cell>
          <cell r="I49" t="str">
            <v>ID0082</v>
          </cell>
          <cell r="J49" t="str">
            <v>88200184</v>
          </cell>
          <cell r="K49" t="str">
            <v>PT. SUMBER BERKAT PRATAMA</v>
          </cell>
          <cell r="L49" t="str">
            <v>6000011874</v>
          </cell>
          <cell r="M49">
            <v>43610</v>
          </cell>
          <cell r="N49">
            <v>81914317</v>
          </cell>
          <cell r="O49">
            <v>43591</v>
          </cell>
          <cell r="P49">
            <v>0.33395833333333003</v>
          </cell>
          <cell r="Q49">
            <v>1</v>
          </cell>
          <cell r="R49">
            <v>400</v>
          </cell>
          <cell r="S49" t="str">
            <v>81168</v>
          </cell>
          <cell r="T49">
            <v>43609</v>
          </cell>
          <cell r="U49">
            <v>0.44061342592593</v>
          </cell>
          <cell r="V49">
            <v>43609</v>
          </cell>
          <cell r="W49">
            <v>0.96510416666666998</v>
          </cell>
          <cell r="X49">
            <v>43609</v>
          </cell>
          <cell r="Y49">
            <v>0.96684027777778003</v>
          </cell>
          <cell r="Z49">
            <v>43593</v>
          </cell>
          <cell r="AA49">
            <v>0</v>
          </cell>
          <cell r="AB49">
            <v>0</v>
          </cell>
          <cell r="AC49" t="str">
            <v>00:00:00</v>
          </cell>
          <cell r="AD49">
            <v>17</v>
          </cell>
          <cell r="AE49" t="str">
            <v>BILLED</v>
          </cell>
          <cell r="AF49" t="str">
            <v>PASS</v>
          </cell>
        </row>
        <row r="50">
          <cell r="C50" t="str">
            <v>ID20</v>
          </cell>
          <cell r="D50" t="str">
            <v>G4</v>
          </cell>
          <cell r="E50" t="str">
            <v>40</v>
          </cell>
          <cell r="F50" t="str">
            <v>9H</v>
          </cell>
          <cell r="G50" t="str">
            <v>FCA</v>
          </cell>
          <cell r="H50" t="str">
            <v>ID01</v>
          </cell>
          <cell r="I50" t="str">
            <v>ID0032</v>
          </cell>
          <cell r="J50" t="str">
            <v>88101208</v>
          </cell>
          <cell r="K50" t="str">
            <v>PT. FAKTA JAYA MOTOR</v>
          </cell>
          <cell r="L50" t="str">
            <v>6000011448</v>
          </cell>
          <cell r="M50">
            <v>43593</v>
          </cell>
          <cell r="N50">
            <v>81914324</v>
          </cell>
          <cell r="O50">
            <v>43591</v>
          </cell>
          <cell r="P50">
            <v>0.33399305555556003</v>
          </cell>
          <cell r="Q50">
            <v>1</v>
          </cell>
          <cell r="R50">
            <v>36</v>
          </cell>
          <cell r="S50" t="str">
            <v>79704</v>
          </cell>
          <cell r="T50">
            <v>43593</v>
          </cell>
          <cell r="U50">
            <v>0.73761574074073999</v>
          </cell>
          <cell r="V50">
            <v>43593</v>
          </cell>
          <cell r="W50">
            <v>0.92361111111111005</v>
          </cell>
          <cell r="X50">
            <v>43593</v>
          </cell>
          <cell r="Y50">
            <v>0.92571759259259001</v>
          </cell>
          <cell r="Z50">
            <v>43593</v>
          </cell>
          <cell r="AA50">
            <v>0</v>
          </cell>
          <cell r="AB50">
            <v>0</v>
          </cell>
          <cell r="AC50" t="str">
            <v>00:00:00</v>
          </cell>
          <cell r="AD50">
            <v>1</v>
          </cell>
          <cell r="AE50" t="str">
            <v>BILLED</v>
          </cell>
          <cell r="AF50" t="str">
            <v>PASS</v>
          </cell>
        </row>
        <row r="51">
          <cell r="C51" t="str">
            <v>ID20</v>
          </cell>
          <cell r="D51" t="str">
            <v>G1</v>
          </cell>
          <cell r="E51" t="str">
            <v>40</v>
          </cell>
          <cell r="F51" t="str">
            <v>9H</v>
          </cell>
          <cell r="G51" t="str">
            <v>FCA</v>
          </cell>
          <cell r="H51" t="str">
            <v>ID01</v>
          </cell>
          <cell r="I51" t="str">
            <v>ID0077</v>
          </cell>
          <cell r="J51" t="str">
            <v>88100165</v>
          </cell>
          <cell r="K51" t="str">
            <v>CV. PUTRA RAMAYANA</v>
          </cell>
          <cell r="L51" t="str">
            <v>6000011410</v>
          </cell>
          <cell r="M51">
            <v>43591</v>
          </cell>
          <cell r="N51">
            <v>81914328</v>
          </cell>
          <cell r="O51">
            <v>43591</v>
          </cell>
          <cell r="P51">
            <v>0.3340162037037</v>
          </cell>
          <cell r="Q51">
            <v>1</v>
          </cell>
          <cell r="R51">
            <v>300</v>
          </cell>
          <cell r="S51" t="str">
            <v>79430</v>
          </cell>
          <cell r="T51">
            <v>43591</v>
          </cell>
          <cell r="U51">
            <v>0.27218750000000003</v>
          </cell>
          <cell r="V51">
            <v>43591</v>
          </cell>
          <cell r="W51">
            <v>0.61306712962962995</v>
          </cell>
          <cell r="X51">
            <v>43591</v>
          </cell>
          <cell r="Y51">
            <v>0.61366898148147997</v>
          </cell>
          <cell r="Z51">
            <v>43593</v>
          </cell>
          <cell r="AA51">
            <v>0</v>
          </cell>
          <cell r="AB51">
            <v>0</v>
          </cell>
          <cell r="AC51" t="str">
            <v>00:00:00</v>
          </cell>
          <cell r="AD51">
            <v>0</v>
          </cell>
          <cell r="AE51" t="str">
            <v>BILLED</v>
          </cell>
          <cell r="AF51" t="str">
            <v>PASS</v>
          </cell>
        </row>
        <row r="52">
          <cell r="C52" t="str">
            <v>ID20</v>
          </cell>
          <cell r="D52" t="str">
            <v>G1</v>
          </cell>
          <cell r="E52" t="str">
            <v>40</v>
          </cell>
          <cell r="F52" t="str">
            <v>9H</v>
          </cell>
          <cell r="G52" t="str">
            <v>FCA</v>
          </cell>
          <cell r="H52" t="str">
            <v>ID01</v>
          </cell>
          <cell r="I52" t="str">
            <v>ID0077</v>
          </cell>
          <cell r="J52" t="str">
            <v>88100165</v>
          </cell>
          <cell r="K52" t="str">
            <v>CV. PUTRA RAMAYANA</v>
          </cell>
          <cell r="L52" t="str">
            <v>6000011410</v>
          </cell>
          <cell r="M52">
            <v>43591</v>
          </cell>
          <cell r="N52">
            <v>81914329</v>
          </cell>
          <cell r="O52">
            <v>43591</v>
          </cell>
          <cell r="P52">
            <v>0.33402777777777998</v>
          </cell>
          <cell r="Q52">
            <v>1</v>
          </cell>
          <cell r="R52">
            <v>300</v>
          </cell>
          <cell r="S52" t="str">
            <v>79431</v>
          </cell>
          <cell r="T52">
            <v>43591</v>
          </cell>
          <cell r="U52">
            <v>0.27222222222221998</v>
          </cell>
          <cell r="V52">
            <v>43591</v>
          </cell>
          <cell r="W52">
            <v>0.61310185185184995</v>
          </cell>
          <cell r="X52">
            <v>43591</v>
          </cell>
          <cell r="Y52">
            <v>0.61385416666667003</v>
          </cell>
          <cell r="Z52">
            <v>43593</v>
          </cell>
          <cell r="AA52">
            <v>0</v>
          </cell>
          <cell r="AB52">
            <v>0</v>
          </cell>
          <cell r="AC52" t="str">
            <v>00:00:00</v>
          </cell>
          <cell r="AD52">
            <v>0</v>
          </cell>
          <cell r="AE52" t="str">
            <v>BILLED</v>
          </cell>
          <cell r="AF52" t="str">
            <v>PASS</v>
          </cell>
        </row>
        <row r="53">
          <cell r="C53" t="str">
            <v>ID20</v>
          </cell>
          <cell r="D53" t="str">
            <v>G1</v>
          </cell>
          <cell r="E53" t="str">
            <v>40</v>
          </cell>
          <cell r="F53" t="str">
            <v>9H</v>
          </cell>
          <cell r="G53" t="str">
            <v>FCA</v>
          </cell>
          <cell r="H53" t="str">
            <v>ID01</v>
          </cell>
          <cell r="I53" t="str">
            <v>ID0082</v>
          </cell>
          <cell r="J53" t="str">
            <v>88200184</v>
          </cell>
          <cell r="K53" t="str">
            <v>PT. SUMBER BERKAT PRATAMA</v>
          </cell>
          <cell r="L53" t="str">
            <v>6000011880</v>
          </cell>
          <cell r="M53">
            <v>43610</v>
          </cell>
          <cell r="N53">
            <v>81914330</v>
          </cell>
          <cell r="O53">
            <v>43591</v>
          </cell>
          <cell r="P53">
            <v>0.33402777777777998</v>
          </cell>
          <cell r="Q53">
            <v>1</v>
          </cell>
          <cell r="R53">
            <v>800</v>
          </cell>
          <cell r="S53" t="str">
            <v>81169</v>
          </cell>
          <cell r="T53">
            <v>43609</v>
          </cell>
          <cell r="U53">
            <v>0.44065972222222</v>
          </cell>
          <cell r="V53">
            <v>43610</v>
          </cell>
          <cell r="W53">
            <v>5.1770833333329998E-2</v>
          </cell>
          <cell r="X53">
            <v>43610</v>
          </cell>
          <cell r="Y53">
            <v>5.3506944444439999E-2</v>
          </cell>
          <cell r="Z53">
            <v>43593</v>
          </cell>
          <cell r="AA53">
            <v>0</v>
          </cell>
          <cell r="AB53">
            <v>0</v>
          </cell>
          <cell r="AC53" t="str">
            <v>00:00:00</v>
          </cell>
          <cell r="AD53">
            <v>18</v>
          </cell>
          <cell r="AE53" t="str">
            <v>BILLED</v>
          </cell>
          <cell r="AF53" t="str">
            <v>PASS</v>
          </cell>
        </row>
        <row r="54">
          <cell r="C54" t="str">
            <v>ID20</v>
          </cell>
          <cell r="D54" t="str">
            <v>G1</v>
          </cell>
          <cell r="E54" t="str">
            <v>40</v>
          </cell>
          <cell r="F54" t="str">
            <v>9H</v>
          </cell>
          <cell r="G54" t="str">
            <v>FCA</v>
          </cell>
          <cell r="H54" t="str">
            <v>ID01</v>
          </cell>
          <cell r="I54" t="str">
            <v>ID0077</v>
          </cell>
          <cell r="J54" t="str">
            <v>88100165</v>
          </cell>
          <cell r="K54" t="str">
            <v>CV. PUTRA RAMAYANA</v>
          </cell>
          <cell r="L54" t="str">
            <v>6000011410</v>
          </cell>
          <cell r="M54">
            <v>43591</v>
          </cell>
          <cell r="N54">
            <v>81914331</v>
          </cell>
          <cell r="O54">
            <v>43591</v>
          </cell>
          <cell r="P54">
            <v>0.33402777777777998</v>
          </cell>
          <cell r="Q54">
            <v>1</v>
          </cell>
          <cell r="R54">
            <v>400</v>
          </cell>
          <cell r="S54" t="str">
            <v>79432</v>
          </cell>
          <cell r="T54">
            <v>43591</v>
          </cell>
          <cell r="U54">
            <v>0.27225694444443999</v>
          </cell>
          <cell r="V54">
            <v>43591</v>
          </cell>
          <cell r="W54">
            <v>0.61320601851851997</v>
          </cell>
          <cell r="X54">
            <v>43591</v>
          </cell>
          <cell r="Y54">
            <v>0.61408564814815003</v>
          </cell>
          <cell r="Z54">
            <v>43593</v>
          </cell>
          <cell r="AA54">
            <v>0</v>
          </cell>
          <cell r="AB54">
            <v>0</v>
          </cell>
          <cell r="AC54" t="str">
            <v>00:00:00</v>
          </cell>
          <cell r="AD54">
            <v>0</v>
          </cell>
          <cell r="AE54" t="str">
            <v>BILLED</v>
          </cell>
          <cell r="AF54" t="str">
            <v>PASS</v>
          </cell>
        </row>
        <row r="55">
          <cell r="C55" t="str">
            <v>ID20</v>
          </cell>
          <cell r="D55" t="str">
            <v>G4</v>
          </cell>
          <cell r="E55" t="str">
            <v>40</v>
          </cell>
          <cell r="F55" t="str">
            <v>9H</v>
          </cell>
          <cell r="G55" t="str">
            <v>FCA</v>
          </cell>
          <cell r="H55" t="str">
            <v>ID01</v>
          </cell>
          <cell r="I55" t="str">
            <v>ID0032</v>
          </cell>
          <cell r="J55" t="str">
            <v>88200346</v>
          </cell>
          <cell r="K55" t="str">
            <v>DIESEL ONE KEBON JERUK</v>
          </cell>
          <cell r="L55" t="str">
            <v>6000011411</v>
          </cell>
          <cell r="M55">
            <v>43591</v>
          </cell>
          <cell r="N55">
            <v>81914332</v>
          </cell>
          <cell r="O55">
            <v>43591</v>
          </cell>
          <cell r="P55">
            <v>0.33402777777777998</v>
          </cell>
          <cell r="Q55">
            <v>1</v>
          </cell>
          <cell r="R55">
            <v>15</v>
          </cell>
          <cell r="S55" t="str">
            <v>79433</v>
          </cell>
          <cell r="T55">
            <v>43591</v>
          </cell>
          <cell r="U55">
            <v>0.27230324074074003</v>
          </cell>
          <cell r="V55">
            <v>43591</v>
          </cell>
          <cell r="W55">
            <v>0.61324074074073998</v>
          </cell>
          <cell r="X55">
            <v>43591</v>
          </cell>
          <cell r="Y55">
            <v>0.61427083333332999</v>
          </cell>
          <cell r="Z55">
            <v>43593</v>
          </cell>
          <cell r="AA55">
            <v>0</v>
          </cell>
          <cell r="AB55">
            <v>0</v>
          </cell>
          <cell r="AC55" t="str">
            <v>00:00:00</v>
          </cell>
          <cell r="AD55">
            <v>0</v>
          </cell>
          <cell r="AE55" t="str">
            <v>BILLED</v>
          </cell>
          <cell r="AF55" t="str">
            <v>PASS</v>
          </cell>
        </row>
        <row r="56">
          <cell r="C56" t="str">
            <v>ID20</v>
          </cell>
          <cell r="D56" t="str">
            <v>G4</v>
          </cell>
          <cell r="E56" t="str">
            <v>40</v>
          </cell>
          <cell r="F56" t="str">
            <v>9H</v>
          </cell>
          <cell r="G56" t="str">
            <v>FCA</v>
          </cell>
          <cell r="H56" t="str">
            <v>ID01</v>
          </cell>
          <cell r="I56" t="str">
            <v>ID0032</v>
          </cell>
          <cell r="J56" t="str">
            <v>88200346</v>
          </cell>
          <cell r="K56" t="str">
            <v>DIESEL ONE KEBON JERUK</v>
          </cell>
          <cell r="L56" t="str">
            <v>6000011412</v>
          </cell>
          <cell r="M56">
            <v>43591</v>
          </cell>
          <cell r="N56">
            <v>81914333</v>
          </cell>
          <cell r="O56">
            <v>43591</v>
          </cell>
          <cell r="P56">
            <v>0.33402777777777998</v>
          </cell>
          <cell r="Q56">
            <v>1</v>
          </cell>
          <cell r="R56">
            <v>20</v>
          </cell>
          <cell r="S56" t="str">
            <v>79434</v>
          </cell>
          <cell r="T56">
            <v>43591</v>
          </cell>
          <cell r="U56">
            <v>0.27233796296295998</v>
          </cell>
          <cell r="V56">
            <v>43591</v>
          </cell>
          <cell r="W56">
            <v>0.61327546296295998</v>
          </cell>
          <cell r="X56">
            <v>43591</v>
          </cell>
          <cell r="Y56">
            <v>0.61444444444444002</v>
          </cell>
          <cell r="Z56">
            <v>43593</v>
          </cell>
          <cell r="AA56">
            <v>0</v>
          </cell>
          <cell r="AB56">
            <v>0</v>
          </cell>
          <cell r="AC56" t="str">
            <v>00:00:00</v>
          </cell>
          <cell r="AD56">
            <v>0</v>
          </cell>
          <cell r="AE56" t="str">
            <v>BILLED</v>
          </cell>
          <cell r="AF56" t="str">
            <v>PASS</v>
          </cell>
        </row>
        <row r="57">
          <cell r="C57" t="str">
            <v>ID20</v>
          </cell>
          <cell r="D57" t="str">
            <v>G4</v>
          </cell>
          <cell r="E57" t="str">
            <v>40</v>
          </cell>
          <cell r="F57" t="str">
            <v>9H</v>
          </cell>
          <cell r="G57" t="str">
            <v>FCA</v>
          </cell>
          <cell r="H57" t="str">
            <v>ID01</v>
          </cell>
          <cell r="I57" t="str">
            <v>ID0032</v>
          </cell>
          <cell r="J57" t="str">
            <v>88200346</v>
          </cell>
          <cell r="K57" t="str">
            <v>DIESEL ONE KEBON JERUK</v>
          </cell>
          <cell r="L57" t="str">
            <v>6000011413</v>
          </cell>
          <cell r="M57">
            <v>43591</v>
          </cell>
          <cell r="N57">
            <v>81914334</v>
          </cell>
          <cell r="O57">
            <v>43591</v>
          </cell>
          <cell r="P57">
            <v>0.33402777777777998</v>
          </cell>
          <cell r="Q57">
            <v>1</v>
          </cell>
          <cell r="R57">
            <v>16</v>
          </cell>
          <cell r="S57" t="str">
            <v>79435</v>
          </cell>
          <cell r="T57">
            <v>43591</v>
          </cell>
          <cell r="U57">
            <v>0.27237268518518998</v>
          </cell>
          <cell r="V57">
            <v>43591</v>
          </cell>
          <cell r="W57">
            <v>0.61331018518518998</v>
          </cell>
          <cell r="X57">
            <v>43591</v>
          </cell>
          <cell r="Y57">
            <v>0.61465277777778005</v>
          </cell>
          <cell r="Z57">
            <v>43593</v>
          </cell>
          <cell r="AA57">
            <v>0</v>
          </cell>
          <cell r="AB57">
            <v>0</v>
          </cell>
          <cell r="AC57" t="str">
            <v>00:00:00</v>
          </cell>
          <cell r="AD57">
            <v>0</v>
          </cell>
          <cell r="AE57" t="str">
            <v>BILLED</v>
          </cell>
          <cell r="AF57" t="str">
            <v>PASS</v>
          </cell>
        </row>
        <row r="58">
          <cell r="C58" t="str">
            <v>ID20</v>
          </cell>
          <cell r="D58" t="str">
            <v>G1</v>
          </cell>
          <cell r="E58" t="str">
            <v>40</v>
          </cell>
          <cell r="F58" t="str">
            <v>9H</v>
          </cell>
          <cell r="G58" t="str">
            <v>FCA</v>
          </cell>
          <cell r="H58" t="str">
            <v>ID01</v>
          </cell>
          <cell r="I58" t="str">
            <v>ID0032</v>
          </cell>
          <cell r="J58" t="str">
            <v>88100015</v>
          </cell>
          <cell r="K58" t="str">
            <v>PT. AKSIMEKA INDOPUTRA</v>
          </cell>
          <cell r="L58" t="str">
            <v>6000011433</v>
          </cell>
          <cell r="M58">
            <v>43593</v>
          </cell>
          <cell r="N58">
            <v>81914335</v>
          </cell>
          <cell r="O58">
            <v>43591</v>
          </cell>
          <cell r="P58">
            <v>0.33403935185185002</v>
          </cell>
          <cell r="Q58">
            <v>9</v>
          </cell>
          <cell r="R58">
            <v>72</v>
          </cell>
          <cell r="S58" t="str">
            <v>79436</v>
          </cell>
          <cell r="T58">
            <v>43591</v>
          </cell>
          <cell r="U58">
            <v>0.27240740740740998</v>
          </cell>
          <cell r="V58">
            <v>43593</v>
          </cell>
          <cell r="W58">
            <v>9.9537037037000006E-4</v>
          </cell>
          <cell r="X58">
            <v>43593</v>
          </cell>
          <cell r="Y58">
            <v>4.5833333333300001E-3</v>
          </cell>
          <cell r="Z58">
            <v>43593</v>
          </cell>
          <cell r="AA58">
            <v>0</v>
          </cell>
          <cell r="AB58">
            <v>0</v>
          </cell>
          <cell r="AC58" t="str">
            <v>08:00:00</v>
          </cell>
          <cell r="AD58">
            <v>1</v>
          </cell>
          <cell r="AE58" t="str">
            <v>BILLED</v>
          </cell>
          <cell r="AF58" t="str">
            <v>PASS</v>
          </cell>
        </row>
        <row r="59">
          <cell r="C59" t="str">
            <v>ID20</v>
          </cell>
          <cell r="D59" t="str">
            <v>G4</v>
          </cell>
          <cell r="E59" t="str">
            <v>40</v>
          </cell>
          <cell r="F59" t="str">
            <v>9H</v>
          </cell>
          <cell r="G59" t="str">
            <v>FCA</v>
          </cell>
          <cell r="H59" t="str">
            <v>ID01</v>
          </cell>
          <cell r="I59" t="str">
            <v>ID0080</v>
          </cell>
          <cell r="J59" t="str">
            <v>88100597</v>
          </cell>
          <cell r="K59" t="str">
            <v>PT. TRI RATNA DIESEL INDONESIA</v>
          </cell>
          <cell r="L59" t="str">
            <v>6000011416</v>
          </cell>
          <cell r="M59">
            <v>43591</v>
          </cell>
          <cell r="N59">
            <v>81914393</v>
          </cell>
          <cell r="O59">
            <v>43591</v>
          </cell>
          <cell r="P59">
            <v>0.54219907407406998</v>
          </cell>
          <cell r="Q59">
            <v>1</v>
          </cell>
          <cell r="R59">
            <v>70</v>
          </cell>
          <cell r="S59" t="str">
            <v>79473</v>
          </cell>
          <cell r="T59">
            <v>43591</v>
          </cell>
          <cell r="U59">
            <v>0.43873842592592999</v>
          </cell>
          <cell r="V59">
            <v>43591</v>
          </cell>
          <cell r="W59">
            <v>0.91081018518518997</v>
          </cell>
          <cell r="X59">
            <v>43591</v>
          </cell>
          <cell r="Y59">
            <v>0.91253472222221998</v>
          </cell>
          <cell r="Z59">
            <v>43594</v>
          </cell>
          <cell r="AA59">
            <v>0</v>
          </cell>
          <cell r="AB59">
            <v>0</v>
          </cell>
          <cell r="AC59" t="str">
            <v>00:00:00</v>
          </cell>
          <cell r="AD59">
            <v>0</v>
          </cell>
          <cell r="AE59" t="str">
            <v>BILLED</v>
          </cell>
          <cell r="AF59" t="str">
            <v>PASS</v>
          </cell>
        </row>
        <row r="60">
          <cell r="C60" t="str">
            <v>ID20</v>
          </cell>
          <cell r="D60" t="str">
            <v>G4</v>
          </cell>
          <cell r="E60" t="str">
            <v>40</v>
          </cell>
          <cell r="F60" t="str">
            <v>9H</v>
          </cell>
          <cell r="G60" t="str">
            <v>FCA</v>
          </cell>
          <cell r="H60" t="str">
            <v>ID01</v>
          </cell>
          <cell r="I60" t="str">
            <v>ID0032</v>
          </cell>
          <cell r="J60" t="str">
            <v>88101208</v>
          </cell>
          <cell r="K60" t="str">
            <v>PT. FAKTA JAYA MOTOR</v>
          </cell>
          <cell r="L60" t="str">
            <v>6000011542</v>
          </cell>
          <cell r="M60">
            <v>43595</v>
          </cell>
          <cell r="N60">
            <v>81914394</v>
          </cell>
          <cell r="O60">
            <v>43591</v>
          </cell>
          <cell r="P60">
            <v>0.54221064814815001</v>
          </cell>
          <cell r="Q60">
            <v>1</v>
          </cell>
          <cell r="R60">
            <v>30</v>
          </cell>
          <cell r="S60" t="str">
            <v>79828</v>
          </cell>
          <cell r="T60">
            <v>43595</v>
          </cell>
          <cell r="U60">
            <v>0.56453703703703995</v>
          </cell>
          <cell r="V60">
            <v>43595</v>
          </cell>
          <cell r="W60">
            <v>0.94753472222222002</v>
          </cell>
          <cell r="X60">
            <v>43595</v>
          </cell>
          <cell r="Y60">
            <v>0.94951388888888999</v>
          </cell>
          <cell r="Z60">
            <v>43594</v>
          </cell>
          <cell r="AA60">
            <v>0</v>
          </cell>
          <cell r="AB60">
            <v>0</v>
          </cell>
          <cell r="AC60" t="str">
            <v>00:00:00</v>
          </cell>
          <cell r="AD60">
            <v>4</v>
          </cell>
          <cell r="AE60" t="str">
            <v>BILLED</v>
          </cell>
          <cell r="AF60" t="str">
            <v>PASS</v>
          </cell>
        </row>
        <row r="61">
          <cell r="C61" t="str">
            <v>ID20</v>
          </cell>
          <cell r="D61" t="str">
            <v>G1</v>
          </cell>
          <cell r="E61" t="str">
            <v>40</v>
          </cell>
          <cell r="F61" t="str">
            <v>9H</v>
          </cell>
          <cell r="G61" t="str">
            <v>FCA</v>
          </cell>
          <cell r="H61" t="str">
            <v>ID01</v>
          </cell>
          <cell r="I61" t="str">
            <v>ID0032</v>
          </cell>
          <cell r="J61" t="str">
            <v>88101212</v>
          </cell>
          <cell r="K61" t="str">
            <v>PT. SURABAYA DIESEL</v>
          </cell>
          <cell r="L61" t="str">
            <v>6000011539</v>
          </cell>
          <cell r="M61">
            <v>43595</v>
          </cell>
          <cell r="N61">
            <v>81914396</v>
          </cell>
          <cell r="O61">
            <v>43591</v>
          </cell>
          <cell r="P61">
            <v>0.54224537037037002</v>
          </cell>
          <cell r="Q61">
            <v>1</v>
          </cell>
          <cell r="R61">
            <v>65</v>
          </cell>
          <cell r="S61" t="str">
            <v>79829</v>
          </cell>
          <cell r="T61">
            <v>43595</v>
          </cell>
          <cell r="U61">
            <v>0.56461805555555999</v>
          </cell>
          <cell r="V61">
            <v>43595</v>
          </cell>
          <cell r="W61">
            <v>0.90741898148148004</v>
          </cell>
          <cell r="X61">
            <v>43595</v>
          </cell>
          <cell r="Y61">
            <v>0.91383101851852</v>
          </cell>
          <cell r="Z61">
            <v>43594</v>
          </cell>
          <cell r="AA61">
            <v>0</v>
          </cell>
          <cell r="AB61">
            <v>0</v>
          </cell>
          <cell r="AC61" t="str">
            <v>00:00:00</v>
          </cell>
          <cell r="AD61">
            <v>4</v>
          </cell>
          <cell r="AE61" t="str">
            <v>BILLED</v>
          </cell>
          <cell r="AF61" t="str">
            <v>PASS</v>
          </cell>
        </row>
        <row r="62">
          <cell r="C62" t="str">
            <v>ID20</v>
          </cell>
          <cell r="D62" t="str">
            <v>G4</v>
          </cell>
          <cell r="E62" t="str">
            <v>40</v>
          </cell>
          <cell r="F62" t="str">
            <v>9H</v>
          </cell>
          <cell r="G62" t="str">
            <v>FCA</v>
          </cell>
          <cell r="H62" t="str">
            <v>ID01</v>
          </cell>
          <cell r="I62" t="str">
            <v>ID0032</v>
          </cell>
          <cell r="J62" t="str">
            <v>88101208</v>
          </cell>
          <cell r="K62" t="str">
            <v>PT. FAKTA JAYA MOTOR</v>
          </cell>
          <cell r="L62" t="str">
            <v>6000011529</v>
          </cell>
          <cell r="M62">
            <v>43595</v>
          </cell>
          <cell r="N62">
            <v>81914397</v>
          </cell>
          <cell r="O62">
            <v>43591</v>
          </cell>
          <cell r="P62">
            <v>0.54225694444443995</v>
          </cell>
          <cell r="Q62">
            <v>1</v>
          </cell>
          <cell r="R62">
            <v>1</v>
          </cell>
          <cell r="S62" t="str">
            <v>79830</v>
          </cell>
          <cell r="T62">
            <v>43595</v>
          </cell>
          <cell r="U62">
            <v>0.56465277777778</v>
          </cell>
          <cell r="V62">
            <v>43595</v>
          </cell>
          <cell r="W62">
            <v>0.91063657407406995</v>
          </cell>
          <cell r="X62">
            <v>43595</v>
          </cell>
          <cell r="Y62">
            <v>0.91471064814814995</v>
          </cell>
          <cell r="Z62">
            <v>43594</v>
          </cell>
          <cell r="AA62">
            <v>0</v>
          </cell>
          <cell r="AB62">
            <v>0</v>
          </cell>
          <cell r="AC62" t="str">
            <v>00:00:00</v>
          </cell>
          <cell r="AD62">
            <v>4</v>
          </cell>
          <cell r="AE62" t="str">
            <v>BILLED</v>
          </cell>
          <cell r="AF62" t="str">
            <v>PASS</v>
          </cell>
        </row>
        <row r="63">
          <cell r="C63" t="str">
            <v>ID20</v>
          </cell>
          <cell r="D63" t="str">
            <v>G1</v>
          </cell>
          <cell r="E63" t="str">
            <v>40</v>
          </cell>
          <cell r="F63" t="str">
            <v>9H</v>
          </cell>
          <cell r="G63" t="str">
            <v>FCA</v>
          </cell>
          <cell r="H63" t="str">
            <v>ID01</v>
          </cell>
          <cell r="I63" t="str">
            <v>ID0032</v>
          </cell>
          <cell r="J63" t="str">
            <v>88200156</v>
          </cell>
          <cell r="K63" t="str">
            <v>PT. UNTUNG DIESEL CENTER</v>
          </cell>
          <cell r="L63" t="str">
            <v>6000011784</v>
          </cell>
          <cell r="M63">
            <v>43608</v>
          </cell>
          <cell r="N63">
            <v>81914398</v>
          </cell>
          <cell r="O63">
            <v>43591</v>
          </cell>
          <cell r="P63">
            <v>0.54226851851851998</v>
          </cell>
          <cell r="Q63">
            <v>1</v>
          </cell>
          <cell r="R63">
            <v>36</v>
          </cell>
          <cell r="S63" t="str">
            <v>80851</v>
          </cell>
          <cell r="T63">
            <v>43607</v>
          </cell>
          <cell r="U63">
            <v>0.56425925925926002</v>
          </cell>
          <cell r="V63">
            <v>43607</v>
          </cell>
          <cell r="W63">
            <v>0.96732638888889</v>
          </cell>
          <cell r="X63">
            <v>43607</v>
          </cell>
          <cell r="Y63">
            <v>0.96927083333332997</v>
          </cell>
          <cell r="Z63">
            <v>43594</v>
          </cell>
          <cell r="AA63">
            <v>0</v>
          </cell>
          <cell r="AB63">
            <v>0</v>
          </cell>
          <cell r="AC63" t="str">
            <v>00:00:00</v>
          </cell>
          <cell r="AD63">
            <v>16</v>
          </cell>
          <cell r="AE63" t="str">
            <v>BILLED</v>
          </cell>
          <cell r="AF63" t="str">
            <v>PASS</v>
          </cell>
        </row>
        <row r="64">
          <cell r="C64" t="str">
            <v>ID20</v>
          </cell>
          <cell r="D64" t="str">
            <v>G1</v>
          </cell>
          <cell r="E64" t="str">
            <v>40</v>
          </cell>
          <cell r="F64" t="str">
            <v>9H</v>
          </cell>
          <cell r="G64" t="str">
            <v>FCA</v>
          </cell>
          <cell r="H64" t="str">
            <v>ID01</v>
          </cell>
          <cell r="I64" t="str">
            <v>ID0032</v>
          </cell>
          <cell r="J64" t="str">
            <v>88200156</v>
          </cell>
          <cell r="K64" t="str">
            <v>PT. UNTUNG DIESEL CENTER</v>
          </cell>
          <cell r="L64" t="str">
            <v>6000011798</v>
          </cell>
          <cell r="M64">
            <v>43608</v>
          </cell>
          <cell r="N64">
            <v>81914399</v>
          </cell>
          <cell r="O64">
            <v>43591</v>
          </cell>
          <cell r="P64">
            <v>0.54228009259259002</v>
          </cell>
          <cell r="Q64">
            <v>1</v>
          </cell>
          <cell r="R64">
            <v>28</v>
          </cell>
          <cell r="S64" t="str">
            <v>80852</v>
          </cell>
          <cell r="T64">
            <v>43607</v>
          </cell>
          <cell r="U64">
            <v>0.56429398148148002</v>
          </cell>
          <cell r="V64">
            <v>43608</v>
          </cell>
          <cell r="W64">
            <v>5.8136574074069997E-2</v>
          </cell>
          <cell r="X64">
            <v>43608</v>
          </cell>
          <cell r="Y64">
            <v>6.0312499999999998E-2</v>
          </cell>
          <cell r="Z64">
            <v>43594</v>
          </cell>
          <cell r="AA64">
            <v>0</v>
          </cell>
          <cell r="AB64">
            <v>0</v>
          </cell>
          <cell r="AC64" t="str">
            <v>00:00:00</v>
          </cell>
          <cell r="AD64">
            <v>17</v>
          </cell>
          <cell r="AE64" t="str">
            <v>BILLED</v>
          </cell>
          <cell r="AF64" t="str">
            <v>PASS</v>
          </cell>
        </row>
        <row r="65">
          <cell r="C65" t="str">
            <v>ID20</v>
          </cell>
          <cell r="D65" t="str">
            <v>G1</v>
          </cell>
          <cell r="E65" t="str">
            <v>40</v>
          </cell>
          <cell r="F65" t="str">
            <v>9H</v>
          </cell>
          <cell r="G65" t="str">
            <v>FCA</v>
          </cell>
          <cell r="H65" t="str">
            <v>ID01</v>
          </cell>
          <cell r="I65" t="str">
            <v>ID0032</v>
          </cell>
          <cell r="J65" t="str">
            <v>88200156</v>
          </cell>
          <cell r="K65" t="str">
            <v>PT. UNTUNG DIESEL CENTER</v>
          </cell>
          <cell r="L65" t="str">
            <v>6000011785</v>
          </cell>
          <cell r="M65">
            <v>43608</v>
          </cell>
          <cell r="N65">
            <v>81914400</v>
          </cell>
          <cell r="O65">
            <v>43591</v>
          </cell>
          <cell r="P65">
            <v>0.54228009259259002</v>
          </cell>
          <cell r="Q65">
            <v>1</v>
          </cell>
          <cell r="R65">
            <v>36</v>
          </cell>
          <cell r="S65" t="str">
            <v>80853</v>
          </cell>
          <cell r="T65">
            <v>43607</v>
          </cell>
          <cell r="U65">
            <v>0.56432870370370003</v>
          </cell>
          <cell r="V65">
            <v>43607</v>
          </cell>
          <cell r="W65">
            <v>0.96740740740741005</v>
          </cell>
          <cell r="X65">
            <v>43607</v>
          </cell>
          <cell r="Y65">
            <v>0.96950231481480997</v>
          </cell>
          <cell r="Z65">
            <v>43594</v>
          </cell>
          <cell r="AA65">
            <v>0</v>
          </cell>
          <cell r="AB65">
            <v>0</v>
          </cell>
          <cell r="AC65" t="str">
            <v>00:00:00</v>
          </cell>
          <cell r="AD65">
            <v>16</v>
          </cell>
          <cell r="AE65" t="str">
            <v>BILLED</v>
          </cell>
          <cell r="AF65" t="str">
            <v>PASS</v>
          </cell>
        </row>
        <row r="66">
          <cell r="C66" t="str">
            <v>ID20</v>
          </cell>
          <cell r="D66" t="str">
            <v>G1</v>
          </cell>
          <cell r="E66" t="str">
            <v>40</v>
          </cell>
          <cell r="F66" t="str">
            <v>9H</v>
          </cell>
          <cell r="G66" t="str">
            <v>FCA</v>
          </cell>
          <cell r="H66" t="str">
            <v>ID01</v>
          </cell>
          <cell r="I66" t="str">
            <v>ID0032</v>
          </cell>
          <cell r="J66" t="str">
            <v>88200156</v>
          </cell>
          <cell r="K66" t="str">
            <v>PT. UNTUNG DIESEL CENTER</v>
          </cell>
          <cell r="L66" t="str">
            <v>6000011799</v>
          </cell>
          <cell r="M66">
            <v>43608</v>
          </cell>
          <cell r="N66">
            <v>81914401</v>
          </cell>
          <cell r="O66">
            <v>43591</v>
          </cell>
          <cell r="P66">
            <v>0.54228009259259002</v>
          </cell>
          <cell r="Q66">
            <v>1</v>
          </cell>
          <cell r="R66">
            <v>3</v>
          </cell>
          <cell r="S66" t="str">
            <v>80854</v>
          </cell>
          <cell r="T66">
            <v>43607</v>
          </cell>
          <cell r="U66">
            <v>0.56437499999999996</v>
          </cell>
          <cell r="V66">
            <v>43608</v>
          </cell>
          <cell r="W66">
            <v>5.8217592592590003E-2</v>
          </cell>
          <cell r="X66">
            <v>43608</v>
          </cell>
          <cell r="Y66">
            <v>6.0543981481479998E-2</v>
          </cell>
          <cell r="Z66">
            <v>43594</v>
          </cell>
          <cell r="AA66">
            <v>0</v>
          </cell>
          <cell r="AB66">
            <v>0</v>
          </cell>
          <cell r="AC66" t="str">
            <v>00:00:00</v>
          </cell>
          <cell r="AD66">
            <v>17</v>
          </cell>
          <cell r="AE66" t="str">
            <v>BILLED</v>
          </cell>
          <cell r="AF66" t="str">
            <v>PASS</v>
          </cell>
        </row>
        <row r="67">
          <cell r="C67" t="str">
            <v>ID20</v>
          </cell>
          <cell r="D67" t="str">
            <v>G1</v>
          </cell>
          <cell r="E67" t="str">
            <v>40</v>
          </cell>
          <cell r="F67" t="str">
            <v>9H</v>
          </cell>
          <cell r="G67" t="str">
            <v>FCA</v>
          </cell>
          <cell r="H67" t="str">
            <v>ID01</v>
          </cell>
          <cell r="I67" t="str">
            <v>ID0032</v>
          </cell>
          <cell r="J67" t="str">
            <v>88101211</v>
          </cell>
          <cell r="K67" t="str">
            <v>CV. RODA BERLIAN</v>
          </cell>
          <cell r="L67" t="str">
            <v>6000011737</v>
          </cell>
          <cell r="M67">
            <v>43606</v>
          </cell>
          <cell r="N67">
            <v>81914402</v>
          </cell>
          <cell r="O67">
            <v>43591</v>
          </cell>
          <cell r="P67">
            <v>0.54229166666666995</v>
          </cell>
          <cell r="Q67">
            <v>1</v>
          </cell>
          <cell r="R67">
            <v>20</v>
          </cell>
          <cell r="S67" t="str">
            <v>80753</v>
          </cell>
          <cell r="T67">
            <v>43606</v>
          </cell>
          <cell r="U67">
            <v>0.39737268518518998</v>
          </cell>
          <cell r="V67">
            <v>43606</v>
          </cell>
          <cell r="W67">
            <v>0.68077546296295999</v>
          </cell>
          <cell r="X67">
            <v>43606</v>
          </cell>
          <cell r="Y67">
            <v>0.68099537037036995</v>
          </cell>
          <cell r="Z67">
            <v>43594</v>
          </cell>
          <cell r="AA67">
            <v>0</v>
          </cell>
          <cell r="AB67">
            <v>0</v>
          </cell>
          <cell r="AC67" t="str">
            <v>00:00:00</v>
          </cell>
          <cell r="AD67">
            <v>15</v>
          </cell>
          <cell r="AE67" t="str">
            <v>BILLED</v>
          </cell>
          <cell r="AF67" t="str">
            <v>PASS</v>
          </cell>
        </row>
        <row r="68">
          <cell r="C68" t="str">
            <v>ID20</v>
          </cell>
          <cell r="D68" t="str">
            <v>G4</v>
          </cell>
          <cell r="E68" t="str">
            <v>40</v>
          </cell>
          <cell r="F68" t="str">
            <v>9H</v>
          </cell>
          <cell r="G68" t="str">
            <v>FCA</v>
          </cell>
          <cell r="H68" t="str">
            <v>ID01</v>
          </cell>
          <cell r="I68" t="str">
            <v>ID0032</v>
          </cell>
          <cell r="J68" t="str">
            <v>88101208</v>
          </cell>
          <cell r="K68" t="str">
            <v>PT. FAKTA JAYA MOTOR</v>
          </cell>
          <cell r="L68" t="str">
            <v>6000011560</v>
          </cell>
          <cell r="M68">
            <v>43596</v>
          </cell>
          <cell r="N68">
            <v>81914403</v>
          </cell>
          <cell r="O68">
            <v>43591</v>
          </cell>
          <cell r="P68">
            <v>0.54229166666666995</v>
          </cell>
          <cell r="Q68">
            <v>2</v>
          </cell>
          <cell r="R68">
            <v>30</v>
          </cell>
          <cell r="S68" t="str">
            <v>79831</v>
          </cell>
          <cell r="T68">
            <v>43595</v>
          </cell>
          <cell r="U68">
            <v>0.56468750000000001</v>
          </cell>
          <cell r="V68">
            <v>43596</v>
          </cell>
          <cell r="W68">
            <v>0.23836805555556001</v>
          </cell>
          <cell r="X68">
            <v>43596</v>
          </cell>
          <cell r="Y68">
            <v>0.23959490740740999</v>
          </cell>
          <cell r="Z68">
            <v>43594</v>
          </cell>
          <cell r="AA68">
            <v>0</v>
          </cell>
          <cell r="AB68">
            <v>0</v>
          </cell>
          <cell r="AC68" t="str">
            <v>00:00:00</v>
          </cell>
          <cell r="AD68">
            <v>5</v>
          </cell>
          <cell r="AE68" t="str">
            <v>BILLED</v>
          </cell>
          <cell r="AF68" t="str">
            <v>PASS</v>
          </cell>
        </row>
        <row r="69">
          <cell r="C69" t="str">
            <v>ID20</v>
          </cell>
          <cell r="D69" t="str">
            <v>G1</v>
          </cell>
          <cell r="E69" t="str">
            <v>40</v>
          </cell>
          <cell r="F69" t="str">
            <v>9H</v>
          </cell>
          <cell r="G69" t="str">
            <v>FCA</v>
          </cell>
          <cell r="H69" t="str">
            <v>ID01</v>
          </cell>
          <cell r="I69" t="str">
            <v>ID0064</v>
          </cell>
          <cell r="J69" t="str">
            <v>88101005</v>
          </cell>
          <cell r="K69" t="str">
            <v>TOKO ASIA JAYA MOTOR</v>
          </cell>
          <cell r="L69" t="str">
            <v>6000011417</v>
          </cell>
          <cell r="M69">
            <v>43591</v>
          </cell>
          <cell r="N69">
            <v>81914404</v>
          </cell>
          <cell r="O69">
            <v>43591</v>
          </cell>
          <cell r="P69">
            <v>0.54230324074073999</v>
          </cell>
          <cell r="Q69">
            <v>1</v>
          </cell>
          <cell r="R69">
            <v>100</v>
          </cell>
          <cell r="S69" t="str">
            <v>79474</v>
          </cell>
          <cell r="T69">
            <v>43591</v>
          </cell>
          <cell r="U69">
            <v>0.43877314814814999</v>
          </cell>
          <cell r="V69">
            <v>43591</v>
          </cell>
          <cell r="W69">
            <v>0.91089120370370003</v>
          </cell>
          <cell r="X69">
            <v>43591</v>
          </cell>
          <cell r="Y69">
            <v>0.91280092592592998</v>
          </cell>
          <cell r="Z69">
            <v>43594</v>
          </cell>
          <cell r="AA69">
            <v>0</v>
          </cell>
          <cell r="AB69">
            <v>0</v>
          </cell>
          <cell r="AC69" t="str">
            <v>00:00:00</v>
          </cell>
          <cell r="AD69">
            <v>0</v>
          </cell>
          <cell r="AE69" t="str">
            <v>BILLED</v>
          </cell>
          <cell r="AF69" t="str">
            <v>PASS</v>
          </cell>
        </row>
        <row r="70">
          <cell r="C70" t="str">
            <v>ID20</v>
          </cell>
          <cell r="D70" t="str">
            <v>G1</v>
          </cell>
          <cell r="E70" t="str">
            <v>40</v>
          </cell>
          <cell r="F70" t="str">
            <v>9H</v>
          </cell>
          <cell r="G70" t="str">
            <v>FCA</v>
          </cell>
          <cell r="H70" t="str">
            <v>ID01</v>
          </cell>
          <cell r="I70" t="str">
            <v>ID0032</v>
          </cell>
          <cell r="J70" t="str">
            <v>88101212</v>
          </cell>
          <cell r="K70" t="str">
            <v>PT. SURABAYA DIESEL</v>
          </cell>
          <cell r="L70" t="str">
            <v>6000011540</v>
          </cell>
          <cell r="M70">
            <v>43595</v>
          </cell>
          <cell r="N70">
            <v>81914959</v>
          </cell>
          <cell r="O70">
            <v>43591</v>
          </cell>
          <cell r="P70">
            <v>0.79218750000000004</v>
          </cell>
          <cell r="Q70">
            <v>1</v>
          </cell>
          <cell r="R70">
            <v>38</v>
          </cell>
          <cell r="S70" t="str">
            <v>79832</v>
          </cell>
          <cell r="T70">
            <v>43595</v>
          </cell>
          <cell r="U70">
            <v>0.56473379629630005</v>
          </cell>
          <cell r="V70">
            <v>43595</v>
          </cell>
          <cell r="W70">
            <v>0.91071759259259</v>
          </cell>
          <cell r="X70">
            <v>43595</v>
          </cell>
          <cell r="Y70">
            <v>0.91490740740740994</v>
          </cell>
          <cell r="Z70">
            <v>43594</v>
          </cell>
          <cell r="AA70">
            <v>0</v>
          </cell>
          <cell r="AB70">
            <v>0</v>
          </cell>
          <cell r="AC70" t="str">
            <v>00:00:00</v>
          </cell>
          <cell r="AD70">
            <v>4</v>
          </cell>
          <cell r="AE70" t="str">
            <v>BILLED</v>
          </cell>
          <cell r="AF70" t="str">
            <v>PASS</v>
          </cell>
        </row>
        <row r="71">
          <cell r="C71" t="str">
            <v>ID20</v>
          </cell>
          <cell r="D71" t="str">
            <v>G4</v>
          </cell>
          <cell r="E71" t="str">
            <v>40</v>
          </cell>
          <cell r="F71" t="str">
            <v>9H</v>
          </cell>
          <cell r="G71" t="str">
            <v>FCA</v>
          </cell>
          <cell r="H71" t="str">
            <v>ID01</v>
          </cell>
          <cell r="I71" t="str">
            <v>ID0032</v>
          </cell>
          <cell r="J71" t="str">
            <v>88101208</v>
          </cell>
          <cell r="K71" t="str">
            <v>PT. FAKTA JAYA MOTOR</v>
          </cell>
          <cell r="L71" t="str">
            <v>6000011561</v>
          </cell>
          <cell r="M71">
            <v>43596</v>
          </cell>
          <cell r="N71">
            <v>81914960</v>
          </cell>
          <cell r="O71">
            <v>43591</v>
          </cell>
          <cell r="P71">
            <v>0.79221064814815001</v>
          </cell>
          <cell r="Q71">
            <v>1</v>
          </cell>
          <cell r="R71">
            <v>5</v>
          </cell>
          <cell r="S71" t="str">
            <v>79833</v>
          </cell>
          <cell r="T71">
            <v>43595</v>
          </cell>
          <cell r="U71">
            <v>0.56478009259258999</v>
          </cell>
          <cell r="V71">
            <v>43596</v>
          </cell>
          <cell r="W71">
            <v>0.1197337962963</v>
          </cell>
          <cell r="X71">
            <v>43596</v>
          </cell>
          <cell r="Y71">
            <v>0.12224537037037</v>
          </cell>
          <cell r="Z71">
            <v>43594</v>
          </cell>
          <cell r="AA71">
            <v>0</v>
          </cell>
          <cell r="AB71">
            <v>0</v>
          </cell>
          <cell r="AC71" t="str">
            <v>00:00:00</v>
          </cell>
          <cell r="AD71">
            <v>5</v>
          </cell>
          <cell r="AE71" t="str">
            <v>BILLED</v>
          </cell>
          <cell r="AF71" t="str">
            <v>PASS</v>
          </cell>
        </row>
        <row r="72">
          <cell r="C72" t="str">
            <v>ID20</v>
          </cell>
          <cell r="D72" t="str">
            <v>G1</v>
          </cell>
          <cell r="E72" t="str">
            <v>40</v>
          </cell>
          <cell r="F72" t="str">
            <v>9H</v>
          </cell>
          <cell r="G72" t="str">
            <v>FCA</v>
          </cell>
          <cell r="H72" t="str">
            <v>ID01</v>
          </cell>
          <cell r="I72" t="str">
            <v>ID0064</v>
          </cell>
          <cell r="J72" t="str">
            <v>88101298</v>
          </cell>
          <cell r="K72" t="str">
            <v>CV. INDO RIAU</v>
          </cell>
          <cell r="L72" t="str">
            <v>6000011659</v>
          </cell>
          <cell r="M72">
            <v>43603</v>
          </cell>
          <cell r="N72">
            <v>81914961</v>
          </cell>
          <cell r="O72">
            <v>43591</v>
          </cell>
          <cell r="P72">
            <v>0.79223379629629997</v>
          </cell>
          <cell r="Q72">
            <v>1</v>
          </cell>
          <cell r="R72">
            <v>1</v>
          </cell>
          <cell r="S72" t="str">
            <v>80220</v>
          </cell>
          <cell r="T72">
            <v>43602</v>
          </cell>
          <cell r="U72">
            <v>0.66371527777778005</v>
          </cell>
          <cell r="V72">
            <v>43603</v>
          </cell>
          <cell r="W72">
            <v>0.45739583333333</v>
          </cell>
          <cell r="X72">
            <v>43603</v>
          </cell>
          <cell r="Y72">
            <v>0.45839120370370001</v>
          </cell>
          <cell r="Z72">
            <v>43594</v>
          </cell>
          <cell r="AA72">
            <v>0</v>
          </cell>
          <cell r="AB72">
            <v>0</v>
          </cell>
          <cell r="AC72" t="str">
            <v>00:00:00</v>
          </cell>
          <cell r="AD72">
            <v>12</v>
          </cell>
          <cell r="AE72" t="str">
            <v>BILLED</v>
          </cell>
          <cell r="AF72" t="str">
            <v>PASS</v>
          </cell>
        </row>
        <row r="73">
          <cell r="C73" t="str">
            <v>ID20</v>
          </cell>
          <cell r="D73" t="str">
            <v>G4</v>
          </cell>
          <cell r="E73" t="str">
            <v>40</v>
          </cell>
          <cell r="F73" t="str">
            <v>9H</v>
          </cell>
          <cell r="G73" t="str">
            <v>FCA</v>
          </cell>
          <cell r="H73" t="str">
            <v>ID01</v>
          </cell>
          <cell r="I73" t="str">
            <v>ID0032</v>
          </cell>
          <cell r="J73" t="str">
            <v>88101208</v>
          </cell>
          <cell r="K73" t="str">
            <v>PT. FAKTA JAYA MOTOR</v>
          </cell>
          <cell r="L73" t="str">
            <v>6000011556</v>
          </cell>
          <cell r="M73">
            <v>43596</v>
          </cell>
          <cell r="N73">
            <v>81914962</v>
          </cell>
          <cell r="O73">
            <v>43591</v>
          </cell>
          <cell r="P73">
            <v>0.79223379629629997</v>
          </cell>
          <cell r="Q73">
            <v>1</v>
          </cell>
          <cell r="R73">
            <v>15</v>
          </cell>
          <cell r="S73" t="str">
            <v>79834</v>
          </cell>
          <cell r="T73">
            <v>43595</v>
          </cell>
          <cell r="U73">
            <v>0.56482638888889003</v>
          </cell>
          <cell r="V73">
            <v>43595</v>
          </cell>
          <cell r="W73">
            <v>0.98376157407407006</v>
          </cell>
          <cell r="X73">
            <v>43595</v>
          </cell>
          <cell r="Y73">
            <v>0.98487268518519</v>
          </cell>
          <cell r="Z73">
            <v>43594</v>
          </cell>
          <cell r="AA73">
            <v>0</v>
          </cell>
          <cell r="AB73">
            <v>0</v>
          </cell>
          <cell r="AC73" t="str">
            <v>00:00:00</v>
          </cell>
          <cell r="AD73">
            <v>4</v>
          </cell>
          <cell r="AE73" t="str">
            <v>BILLED</v>
          </cell>
          <cell r="AF73" t="str">
            <v>PASS</v>
          </cell>
        </row>
        <row r="74">
          <cell r="C74" t="str">
            <v>ID20</v>
          </cell>
          <cell r="D74" t="str">
            <v>G4</v>
          </cell>
          <cell r="E74" t="str">
            <v>40</v>
          </cell>
          <cell r="F74" t="str">
            <v>9H</v>
          </cell>
          <cell r="G74" t="str">
            <v>FCA</v>
          </cell>
          <cell r="H74" t="str">
            <v>ID01</v>
          </cell>
          <cell r="I74" t="str">
            <v>ID0032</v>
          </cell>
          <cell r="J74" t="str">
            <v>88101208</v>
          </cell>
          <cell r="K74" t="str">
            <v>PT. FAKTA JAYA MOTOR</v>
          </cell>
          <cell r="L74" t="str">
            <v>6000011530</v>
          </cell>
          <cell r="M74">
            <v>43595</v>
          </cell>
          <cell r="N74">
            <v>81914963</v>
          </cell>
          <cell r="O74">
            <v>43591</v>
          </cell>
          <cell r="P74">
            <v>0.79224537037037002</v>
          </cell>
          <cell r="Q74">
            <v>1</v>
          </cell>
          <cell r="R74">
            <v>42</v>
          </cell>
          <cell r="S74" t="str">
            <v>79835</v>
          </cell>
          <cell r="T74">
            <v>43595</v>
          </cell>
          <cell r="U74">
            <v>0.56486111111111004</v>
          </cell>
          <cell r="V74">
            <v>43595</v>
          </cell>
          <cell r="W74">
            <v>0.91078703703704</v>
          </cell>
          <cell r="X74">
            <v>43595</v>
          </cell>
          <cell r="Y74">
            <v>0.91510416666667005</v>
          </cell>
          <cell r="Z74">
            <v>43594</v>
          </cell>
          <cell r="AA74">
            <v>0</v>
          </cell>
          <cell r="AB74">
            <v>0</v>
          </cell>
          <cell r="AC74" t="str">
            <v>00:00:00</v>
          </cell>
          <cell r="AD74">
            <v>4</v>
          </cell>
          <cell r="AE74" t="str">
            <v>BILLED</v>
          </cell>
          <cell r="AF74" t="str">
            <v>PASS</v>
          </cell>
        </row>
        <row r="75">
          <cell r="C75" t="str">
            <v>ID20</v>
          </cell>
          <cell r="D75" t="str">
            <v>G4</v>
          </cell>
          <cell r="E75" t="str">
            <v>40</v>
          </cell>
          <cell r="F75" t="str">
            <v>9H</v>
          </cell>
          <cell r="G75" t="str">
            <v>FCA</v>
          </cell>
          <cell r="H75" t="str">
            <v>ID01</v>
          </cell>
          <cell r="I75" t="str">
            <v>ID0032</v>
          </cell>
          <cell r="J75" t="str">
            <v>88101208</v>
          </cell>
          <cell r="K75" t="str">
            <v>PT. FAKTA JAYA MOTOR</v>
          </cell>
          <cell r="L75" t="str">
            <v>6000011531</v>
          </cell>
          <cell r="M75">
            <v>43595</v>
          </cell>
          <cell r="N75">
            <v>81915015</v>
          </cell>
          <cell r="O75">
            <v>43592</v>
          </cell>
          <cell r="P75">
            <v>0.33398148148147999</v>
          </cell>
          <cell r="Q75">
            <v>1</v>
          </cell>
          <cell r="R75">
            <v>48</v>
          </cell>
          <cell r="S75" t="str">
            <v>79836</v>
          </cell>
          <cell r="T75">
            <v>43595</v>
          </cell>
          <cell r="U75">
            <v>0.56494212962962997</v>
          </cell>
          <cell r="V75">
            <v>43595</v>
          </cell>
          <cell r="W75">
            <v>0.91085648148148002</v>
          </cell>
          <cell r="X75">
            <v>43595</v>
          </cell>
          <cell r="Y75">
            <v>0.91572916666667004</v>
          </cell>
          <cell r="Z75">
            <v>43594</v>
          </cell>
          <cell r="AA75">
            <v>0</v>
          </cell>
          <cell r="AB75">
            <v>0</v>
          </cell>
          <cell r="AC75" t="str">
            <v>00:00:00</v>
          </cell>
          <cell r="AD75">
            <v>2</v>
          </cell>
          <cell r="AE75" t="str">
            <v>BILLED</v>
          </cell>
          <cell r="AF75" t="str">
            <v>PASS</v>
          </cell>
        </row>
        <row r="76">
          <cell r="C76" t="str">
            <v>ID20</v>
          </cell>
          <cell r="D76" t="str">
            <v>G4</v>
          </cell>
          <cell r="E76" t="str">
            <v>40</v>
          </cell>
          <cell r="F76" t="str">
            <v>9H</v>
          </cell>
          <cell r="G76" t="str">
            <v>FCA</v>
          </cell>
          <cell r="H76" t="str">
            <v>ID01</v>
          </cell>
          <cell r="I76" t="str">
            <v>ID0032</v>
          </cell>
          <cell r="J76" t="str">
            <v>88101208</v>
          </cell>
          <cell r="K76" t="str">
            <v>PT. FAKTA JAYA MOTOR</v>
          </cell>
          <cell r="L76" t="str">
            <v>6000011562</v>
          </cell>
          <cell r="M76">
            <v>43596</v>
          </cell>
          <cell r="N76">
            <v>81915021</v>
          </cell>
          <cell r="O76">
            <v>43592</v>
          </cell>
          <cell r="P76">
            <v>0.33399305555556003</v>
          </cell>
          <cell r="Q76">
            <v>6</v>
          </cell>
          <cell r="R76">
            <v>276</v>
          </cell>
          <cell r="S76" t="str">
            <v>79837</v>
          </cell>
          <cell r="T76">
            <v>43595</v>
          </cell>
          <cell r="U76">
            <v>0.56497685185184998</v>
          </cell>
          <cell r="V76">
            <v>43596</v>
          </cell>
          <cell r="W76">
            <v>0.23846064814814999</v>
          </cell>
          <cell r="X76">
            <v>43596</v>
          </cell>
          <cell r="Y76">
            <v>0.23994212962962999</v>
          </cell>
          <cell r="Z76">
            <v>43594</v>
          </cell>
          <cell r="AA76">
            <v>0</v>
          </cell>
          <cell r="AB76">
            <v>0</v>
          </cell>
          <cell r="AC76" t="str">
            <v>00:00:00</v>
          </cell>
          <cell r="AD76">
            <v>3</v>
          </cell>
          <cell r="AE76" t="str">
            <v>BILLED</v>
          </cell>
          <cell r="AF76" t="str">
            <v>PASS</v>
          </cell>
        </row>
        <row r="77">
          <cell r="C77" t="str">
            <v>ID20</v>
          </cell>
          <cell r="D77" t="str">
            <v>G4</v>
          </cell>
          <cell r="E77" t="str">
            <v>40</v>
          </cell>
          <cell r="F77" t="str">
            <v>9H</v>
          </cell>
          <cell r="G77" t="str">
            <v>FCA</v>
          </cell>
          <cell r="H77" t="str">
            <v>ID01</v>
          </cell>
          <cell r="I77" t="str">
            <v>ID0032</v>
          </cell>
          <cell r="J77" t="str">
            <v>88101208</v>
          </cell>
          <cell r="K77" t="str">
            <v>PT. FAKTA JAYA MOTOR</v>
          </cell>
          <cell r="L77" t="str">
            <v>6000011557</v>
          </cell>
          <cell r="M77">
            <v>43596</v>
          </cell>
          <cell r="N77">
            <v>81915025</v>
          </cell>
          <cell r="O77">
            <v>43592</v>
          </cell>
          <cell r="P77">
            <v>0.33400462962963001</v>
          </cell>
          <cell r="Q77">
            <v>1</v>
          </cell>
          <cell r="R77">
            <v>277</v>
          </cell>
          <cell r="S77" t="str">
            <v>79838</v>
          </cell>
          <cell r="T77">
            <v>43595</v>
          </cell>
          <cell r="U77">
            <v>0.56509259259259004</v>
          </cell>
          <cell r="V77">
            <v>43595</v>
          </cell>
          <cell r="W77">
            <v>0.98384259259258999</v>
          </cell>
          <cell r="X77">
            <v>43595</v>
          </cell>
          <cell r="Y77">
            <v>0.98512731481480997</v>
          </cell>
          <cell r="Z77">
            <v>43594</v>
          </cell>
          <cell r="AA77">
            <v>0</v>
          </cell>
          <cell r="AB77">
            <v>0</v>
          </cell>
          <cell r="AC77" t="str">
            <v>00:00:00</v>
          </cell>
          <cell r="AD77">
            <v>2</v>
          </cell>
          <cell r="AE77" t="str">
            <v>BILLED</v>
          </cell>
          <cell r="AF77" t="str">
            <v>PASS</v>
          </cell>
        </row>
        <row r="78">
          <cell r="C78" t="str">
            <v>ID20</v>
          </cell>
          <cell r="D78" t="str">
            <v>G4</v>
          </cell>
          <cell r="E78" t="str">
            <v>40</v>
          </cell>
          <cell r="F78" t="str">
            <v>9H</v>
          </cell>
          <cell r="G78" t="str">
            <v>FCA</v>
          </cell>
          <cell r="H78" t="str">
            <v>ID01</v>
          </cell>
          <cell r="I78" t="str">
            <v>ID0032</v>
          </cell>
          <cell r="J78" t="str">
            <v>88101208</v>
          </cell>
          <cell r="K78" t="str">
            <v>PT. FAKTA JAYA MOTOR</v>
          </cell>
          <cell r="L78" t="str">
            <v>6000011580</v>
          </cell>
          <cell r="M78">
            <v>43596</v>
          </cell>
          <cell r="N78">
            <v>81915029</v>
          </cell>
          <cell r="O78">
            <v>43592</v>
          </cell>
          <cell r="P78">
            <v>0.3340162037037</v>
          </cell>
          <cell r="Q78">
            <v>3</v>
          </cell>
          <cell r="R78">
            <v>125</v>
          </cell>
          <cell r="S78" t="str">
            <v>79839</v>
          </cell>
          <cell r="T78">
            <v>43595</v>
          </cell>
          <cell r="U78">
            <v>0.56513888888888997</v>
          </cell>
          <cell r="V78">
            <v>43596</v>
          </cell>
          <cell r="W78">
            <v>0.84938657407407003</v>
          </cell>
          <cell r="X78">
            <v>43596</v>
          </cell>
          <cell r="Y78">
            <v>0.84971064814815001</v>
          </cell>
          <cell r="Z78">
            <v>43594</v>
          </cell>
          <cell r="AA78">
            <v>0</v>
          </cell>
          <cell r="AB78">
            <v>0</v>
          </cell>
          <cell r="AC78" t="str">
            <v>00:00:00</v>
          </cell>
          <cell r="AD78">
            <v>3</v>
          </cell>
          <cell r="AE78" t="str">
            <v>BILLED</v>
          </cell>
          <cell r="AF78" t="str">
            <v>PASS</v>
          </cell>
        </row>
        <row r="79">
          <cell r="C79" t="str">
            <v>ID20</v>
          </cell>
          <cell r="D79" t="str">
            <v>G1</v>
          </cell>
          <cell r="E79" t="str">
            <v>40</v>
          </cell>
          <cell r="F79" t="str">
            <v>9H</v>
          </cell>
          <cell r="G79" t="str">
            <v>FCA</v>
          </cell>
          <cell r="H79" t="str">
            <v>ID01</v>
          </cell>
          <cell r="I79" t="str">
            <v>ID0032</v>
          </cell>
          <cell r="J79" t="str">
            <v>88101212</v>
          </cell>
          <cell r="K79" t="str">
            <v>PT. SURABAYA DIESEL</v>
          </cell>
          <cell r="L79" t="str">
            <v>6000011548</v>
          </cell>
          <cell r="M79">
            <v>43595</v>
          </cell>
          <cell r="N79">
            <v>81915035</v>
          </cell>
          <cell r="O79">
            <v>43592</v>
          </cell>
          <cell r="P79">
            <v>0.33402777777777998</v>
          </cell>
          <cell r="Q79">
            <v>6</v>
          </cell>
          <cell r="R79">
            <v>116</v>
          </cell>
          <cell r="S79" t="str">
            <v>79840</v>
          </cell>
          <cell r="T79">
            <v>43595</v>
          </cell>
          <cell r="U79">
            <v>0.56519675925926005</v>
          </cell>
          <cell r="V79">
            <v>43595</v>
          </cell>
          <cell r="W79">
            <v>0.94761574074073995</v>
          </cell>
          <cell r="X79">
            <v>43595</v>
          </cell>
          <cell r="Y79">
            <v>0.94973379629629995</v>
          </cell>
          <cell r="Z79">
            <v>43594</v>
          </cell>
          <cell r="AA79">
            <v>0</v>
          </cell>
          <cell r="AB79">
            <v>0</v>
          </cell>
          <cell r="AC79" t="str">
            <v>00:00:00</v>
          </cell>
          <cell r="AD79">
            <v>2</v>
          </cell>
          <cell r="AE79" t="str">
            <v>BILLED</v>
          </cell>
          <cell r="AF79" t="str">
            <v>PASS</v>
          </cell>
        </row>
        <row r="80">
          <cell r="C80" t="str">
            <v>ID20</v>
          </cell>
          <cell r="D80" t="str">
            <v>G4</v>
          </cell>
          <cell r="E80" t="str">
            <v>40</v>
          </cell>
          <cell r="F80" t="str">
            <v>9H</v>
          </cell>
          <cell r="G80" t="str">
            <v>FCA</v>
          </cell>
          <cell r="H80" t="str">
            <v>ID01</v>
          </cell>
          <cell r="I80" t="str">
            <v>ID0032</v>
          </cell>
          <cell r="J80" t="str">
            <v>88101208</v>
          </cell>
          <cell r="K80" t="str">
            <v>PT. FAKTA JAYA MOTOR</v>
          </cell>
          <cell r="L80" t="str">
            <v>6000011532</v>
          </cell>
          <cell r="M80">
            <v>43595</v>
          </cell>
          <cell r="N80">
            <v>81915037</v>
          </cell>
          <cell r="O80">
            <v>43592</v>
          </cell>
          <cell r="P80">
            <v>0.33405092592593</v>
          </cell>
          <cell r="Q80">
            <v>1</v>
          </cell>
          <cell r="R80">
            <v>2</v>
          </cell>
          <cell r="S80" t="str">
            <v>79841</v>
          </cell>
          <cell r="T80">
            <v>43595</v>
          </cell>
          <cell r="U80">
            <v>0.5653125</v>
          </cell>
          <cell r="V80">
            <v>43595</v>
          </cell>
          <cell r="W80">
            <v>0.91092592592593002</v>
          </cell>
          <cell r="X80">
            <v>43595</v>
          </cell>
          <cell r="Y80">
            <v>0.91603009259259005</v>
          </cell>
          <cell r="Z80">
            <v>43594</v>
          </cell>
          <cell r="AA80">
            <v>0</v>
          </cell>
          <cell r="AB80">
            <v>0</v>
          </cell>
          <cell r="AC80" t="str">
            <v>00:00:00</v>
          </cell>
          <cell r="AD80">
            <v>2</v>
          </cell>
          <cell r="AE80" t="str">
            <v>BILLED</v>
          </cell>
          <cell r="AF80" t="str">
            <v>PASS</v>
          </cell>
        </row>
        <row r="81">
          <cell r="C81" t="str">
            <v>ID20</v>
          </cell>
          <cell r="D81" t="str">
            <v>G4</v>
          </cell>
          <cell r="E81" t="str">
            <v>40</v>
          </cell>
          <cell r="F81" t="str">
            <v>9H</v>
          </cell>
          <cell r="G81" t="str">
            <v>FCA</v>
          </cell>
          <cell r="H81" t="str">
            <v>ID01</v>
          </cell>
          <cell r="I81" t="str">
            <v>ID0032</v>
          </cell>
          <cell r="J81" t="str">
            <v>88101208</v>
          </cell>
          <cell r="K81" t="str">
            <v>PT. FAKTA JAYA MOTOR</v>
          </cell>
          <cell r="L81" t="str">
            <v>6000011533</v>
          </cell>
          <cell r="M81">
            <v>43595</v>
          </cell>
          <cell r="N81">
            <v>81915039</v>
          </cell>
          <cell r="O81">
            <v>43592</v>
          </cell>
          <cell r="P81">
            <v>0.33405092592593</v>
          </cell>
          <cell r="Q81">
            <v>1</v>
          </cell>
          <cell r="R81">
            <v>21</v>
          </cell>
          <cell r="S81" t="str">
            <v>79842</v>
          </cell>
          <cell r="T81">
            <v>43595</v>
          </cell>
          <cell r="U81">
            <v>0.56534722222222</v>
          </cell>
          <cell r="V81">
            <v>43595</v>
          </cell>
          <cell r="W81">
            <v>0.91101851851852</v>
          </cell>
          <cell r="X81">
            <v>43595</v>
          </cell>
          <cell r="Y81">
            <v>0.91649305555556004</v>
          </cell>
          <cell r="Z81">
            <v>43594</v>
          </cell>
          <cell r="AA81">
            <v>0</v>
          </cell>
          <cell r="AB81">
            <v>0</v>
          </cell>
          <cell r="AC81" t="str">
            <v>00:00:00</v>
          </cell>
          <cell r="AD81">
            <v>2</v>
          </cell>
          <cell r="AE81" t="str">
            <v>BILLED</v>
          </cell>
          <cell r="AF81" t="str">
            <v>PASS</v>
          </cell>
        </row>
        <row r="82">
          <cell r="C82" t="str">
            <v>ID20</v>
          </cell>
          <cell r="D82" t="str">
            <v>G4</v>
          </cell>
          <cell r="E82" t="str">
            <v>40</v>
          </cell>
          <cell r="F82" t="str">
            <v>9H</v>
          </cell>
          <cell r="G82" t="str">
            <v>FCA</v>
          </cell>
          <cell r="H82" t="str">
            <v>ID01</v>
          </cell>
          <cell r="I82" t="str">
            <v>ID0032</v>
          </cell>
          <cell r="J82" t="str">
            <v>88101208</v>
          </cell>
          <cell r="K82" t="str">
            <v>PT. FAKTA JAYA MOTOR</v>
          </cell>
          <cell r="L82" t="str">
            <v>6000011523</v>
          </cell>
          <cell r="M82">
            <v>43595</v>
          </cell>
          <cell r="N82">
            <v>81915040</v>
          </cell>
          <cell r="O82">
            <v>43592</v>
          </cell>
          <cell r="P82">
            <v>0.33405092592593</v>
          </cell>
          <cell r="Q82">
            <v>1</v>
          </cell>
          <cell r="R82">
            <v>12</v>
          </cell>
          <cell r="S82" t="str">
            <v>79843</v>
          </cell>
          <cell r="T82">
            <v>43595</v>
          </cell>
          <cell r="U82">
            <v>0.56540509259258998</v>
          </cell>
          <cell r="V82">
            <v>43595</v>
          </cell>
          <cell r="W82">
            <v>0.85174768518518995</v>
          </cell>
          <cell r="X82">
            <v>43595</v>
          </cell>
          <cell r="Y82">
            <v>0.85412037037037003</v>
          </cell>
          <cell r="Z82">
            <v>43594</v>
          </cell>
          <cell r="AA82">
            <v>0</v>
          </cell>
          <cell r="AB82">
            <v>0</v>
          </cell>
          <cell r="AC82" t="str">
            <v>00:00:00</v>
          </cell>
          <cell r="AD82">
            <v>2</v>
          </cell>
          <cell r="AE82" t="str">
            <v>BILLED</v>
          </cell>
          <cell r="AF82" t="str">
            <v>PASS</v>
          </cell>
        </row>
        <row r="83">
          <cell r="C83" t="str">
            <v>ID20</v>
          </cell>
          <cell r="D83" t="str">
            <v>G4</v>
          </cell>
          <cell r="E83" t="str">
            <v>40</v>
          </cell>
          <cell r="F83" t="str">
            <v>9H</v>
          </cell>
          <cell r="G83" t="str">
            <v>FCA</v>
          </cell>
          <cell r="H83" t="str">
            <v>ID01</v>
          </cell>
          <cell r="I83" t="str">
            <v>ID0032</v>
          </cell>
          <cell r="J83" t="str">
            <v>88101208</v>
          </cell>
          <cell r="K83" t="str">
            <v>PT. FAKTA JAYA MOTOR</v>
          </cell>
          <cell r="L83" t="str">
            <v>6000011524</v>
          </cell>
          <cell r="M83">
            <v>43595</v>
          </cell>
          <cell r="N83">
            <v>81915042</v>
          </cell>
          <cell r="O83">
            <v>43592</v>
          </cell>
          <cell r="P83">
            <v>0.33405092592593</v>
          </cell>
          <cell r="Q83">
            <v>1</v>
          </cell>
          <cell r="R83">
            <v>12</v>
          </cell>
          <cell r="S83" t="str">
            <v>79844</v>
          </cell>
          <cell r="T83">
            <v>43595</v>
          </cell>
          <cell r="U83">
            <v>0.56543981481480998</v>
          </cell>
          <cell r="V83">
            <v>43595</v>
          </cell>
          <cell r="W83">
            <v>0.85182870370370001</v>
          </cell>
          <cell r="X83">
            <v>43595</v>
          </cell>
          <cell r="Y83">
            <v>0.85434027777777999</v>
          </cell>
          <cell r="Z83">
            <v>43594</v>
          </cell>
          <cell r="AA83">
            <v>0</v>
          </cell>
          <cell r="AB83">
            <v>0</v>
          </cell>
          <cell r="AC83" t="str">
            <v>00:00:00</v>
          </cell>
          <cell r="AD83">
            <v>2</v>
          </cell>
          <cell r="AE83" t="str">
            <v>BILLED</v>
          </cell>
          <cell r="AF83" t="str">
            <v>PASS</v>
          </cell>
        </row>
        <row r="84">
          <cell r="C84" t="str">
            <v>ID20</v>
          </cell>
          <cell r="D84" t="str">
            <v>G4</v>
          </cell>
          <cell r="E84" t="str">
            <v>40</v>
          </cell>
          <cell r="F84" t="str">
            <v>9H</v>
          </cell>
          <cell r="G84" t="str">
            <v>FCA</v>
          </cell>
          <cell r="H84" t="str">
            <v>ID01</v>
          </cell>
          <cell r="I84" t="str">
            <v>ID0032</v>
          </cell>
          <cell r="J84" t="str">
            <v>88101208</v>
          </cell>
          <cell r="K84" t="str">
            <v>PT. FAKTA JAYA MOTOR</v>
          </cell>
          <cell r="L84" t="str">
            <v>6000011534</v>
          </cell>
          <cell r="M84">
            <v>43595</v>
          </cell>
          <cell r="N84">
            <v>81915045</v>
          </cell>
          <cell r="O84">
            <v>43592</v>
          </cell>
          <cell r="P84">
            <v>0.33405092592593</v>
          </cell>
          <cell r="Q84">
            <v>1</v>
          </cell>
          <cell r="R84">
            <v>3</v>
          </cell>
          <cell r="S84" t="str">
            <v>79845</v>
          </cell>
          <cell r="T84">
            <v>43595</v>
          </cell>
          <cell r="U84">
            <v>0.56547453703703998</v>
          </cell>
          <cell r="V84">
            <v>43595</v>
          </cell>
          <cell r="W84">
            <v>0.91108796296296002</v>
          </cell>
          <cell r="X84">
            <v>43595</v>
          </cell>
          <cell r="Y84">
            <v>0.91695601851852004</v>
          </cell>
          <cell r="Z84">
            <v>43594</v>
          </cell>
          <cell r="AA84">
            <v>0</v>
          </cell>
          <cell r="AB84">
            <v>0</v>
          </cell>
          <cell r="AC84" t="str">
            <v>00:00:00</v>
          </cell>
          <cell r="AD84">
            <v>2</v>
          </cell>
          <cell r="AE84" t="str">
            <v>BILLED</v>
          </cell>
          <cell r="AF84" t="str">
            <v>PASS</v>
          </cell>
        </row>
        <row r="85">
          <cell r="C85" t="str">
            <v>ID20</v>
          </cell>
          <cell r="D85" t="str">
            <v>G1</v>
          </cell>
          <cell r="E85" t="str">
            <v>40</v>
          </cell>
          <cell r="F85" t="str">
            <v>9H</v>
          </cell>
          <cell r="G85" t="str">
            <v>FCA</v>
          </cell>
          <cell r="H85" t="str">
            <v>ID01</v>
          </cell>
          <cell r="I85" t="str">
            <v>ID0032</v>
          </cell>
          <cell r="J85" t="str">
            <v>88101212</v>
          </cell>
          <cell r="K85" t="str">
            <v>PT. SURABAYA DIESEL</v>
          </cell>
          <cell r="L85" t="str">
            <v>6000011569</v>
          </cell>
          <cell r="M85">
            <v>43596</v>
          </cell>
          <cell r="N85">
            <v>81915048</v>
          </cell>
          <cell r="O85">
            <v>43592</v>
          </cell>
          <cell r="P85">
            <v>0.33407407407407003</v>
          </cell>
          <cell r="Q85">
            <v>2</v>
          </cell>
          <cell r="R85">
            <v>41</v>
          </cell>
          <cell r="S85" t="str">
            <v>79846</v>
          </cell>
          <cell r="T85">
            <v>43595</v>
          </cell>
          <cell r="U85">
            <v>0.56550925925925999</v>
          </cell>
          <cell r="V85">
            <v>43596</v>
          </cell>
          <cell r="W85">
            <v>4.4201388888889998E-2</v>
          </cell>
          <cell r="X85">
            <v>43596</v>
          </cell>
          <cell r="Y85">
            <v>4.662037037037E-2</v>
          </cell>
          <cell r="Z85">
            <v>43594</v>
          </cell>
          <cell r="AA85">
            <v>0</v>
          </cell>
          <cell r="AB85">
            <v>0</v>
          </cell>
          <cell r="AC85" t="str">
            <v>00:00:00</v>
          </cell>
          <cell r="AD85">
            <v>3</v>
          </cell>
          <cell r="AE85" t="str">
            <v>BILLED</v>
          </cell>
          <cell r="AF85" t="str">
            <v>PASS</v>
          </cell>
        </row>
        <row r="86">
          <cell r="C86" t="str">
            <v>ID20</v>
          </cell>
          <cell r="D86" t="str">
            <v>G1</v>
          </cell>
          <cell r="E86" t="str">
            <v>40</v>
          </cell>
          <cell r="F86" t="str">
            <v>9H</v>
          </cell>
          <cell r="G86" t="str">
            <v>FCA</v>
          </cell>
          <cell r="H86" t="str">
            <v>ID01</v>
          </cell>
          <cell r="I86" t="str">
            <v>ID0064</v>
          </cell>
          <cell r="J86" t="str">
            <v>88101298</v>
          </cell>
          <cell r="K86" t="str">
            <v>CV. INDO RIAU</v>
          </cell>
          <cell r="L86" t="str">
            <v>6000011659</v>
          </cell>
          <cell r="M86">
            <v>43603</v>
          </cell>
          <cell r="N86">
            <v>81915051</v>
          </cell>
          <cell r="O86">
            <v>43592</v>
          </cell>
          <cell r="P86">
            <v>0.33407407407407003</v>
          </cell>
          <cell r="Q86">
            <v>3</v>
          </cell>
          <cell r="R86">
            <v>40</v>
          </cell>
          <cell r="S86" t="str">
            <v>80221</v>
          </cell>
          <cell r="T86">
            <v>43602</v>
          </cell>
          <cell r="U86">
            <v>0.66374999999999995</v>
          </cell>
          <cell r="V86">
            <v>43603</v>
          </cell>
          <cell r="W86">
            <v>0.45747685185185</v>
          </cell>
          <cell r="X86">
            <v>43603</v>
          </cell>
          <cell r="Y86">
            <v>0.45863425925925999</v>
          </cell>
          <cell r="Z86">
            <v>43594</v>
          </cell>
          <cell r="AA86">
            <v>0</v>
          </cell>
          <cell r="AB86">
            <v>0</v>
          </cell>
          <cell r="AC86" t="str">
            <v>00:00:00</v>
          </cell>
          <cell r="AD86">
            <v>10</v>
          </cell>
          <cell r="AE86" t="str">
            <v>BILLED</v>
          </cell>
          <cell r="AF86" t="str">
            <v>PASS</v>
          </cell>
        </row>
        <row r="87">
          <cell r="C87" t="str">
            <v>ID20</v>
          </cell>
          <cell r="D87" t="str">
            <v>G4</v>
          </cell>
          <cell r="E87" t="str">
            <v>40</v>
          </cell>
          <cell r="F87" t="str">
            <v>9H</v>
          </cell>
          <cell r="G87" t="str">
            <v>FCA</v>
          </cell>
          <cell r="H87" t="str">
            <v>ID01</v>
          </cell>
          <cell r="I87" t="str">
            <v>ID0032</v>
          </cell>
          <cell r="J87" t="str">
            <v>88200315</v>
          </cell>
          <cell r="K87" t="str">
            <v>PT ANUGERAH MITRA GEMILANG</v>
          </cell>
          <cell r="L87" t="str">
            <v>6000011428</v>
          </cell>
          <cell r="M87">
            <v>43592</v>
          </cell>
          <cell r="N87">
            <v>81915053</v>
          </cell>
          <cell r="O87">
            <v>43592</v>
          </cell>
          <cell r="P87">
            <v>0.33408564814815001</v>
          </cell>
          <cell r="Q87">
            <v>1</v>
          </cell>
          <cell r="R87">
            <v>7</v>
          </cell>
          <cell r="S87" t="str">
            <v>79621</v>
          </cell>
          <cell r="T87">
            <v>43592</v>
          </cell>
          <cell r="U87">
            <v>0.27210648148147998</v>
          </cell>
          <cell r="V87">
            <v>43592</v>
          </cell>
          <cell r="W87">
            <v>0.68027777777777998</v>
          </cell>
          <cell r="X87">
            <v>43592</v>
          </cell>
          <cell r="Y87">
            <v>0.68077546296295999</v>
          </cell>
          <cell r="Z87">
            <v>43594</v>
          </cell>
          <cell r="AA87">
            <v>0</v>
          </cell>
          <cell r="AB87">
            <v>0</v>
          </cell>
          <cell r="AC87" t="str">
            <v>00:00:00</v>
          </cell>
          <cell r="AD87">
            <v>0</v>
          </cell>
          <cell r="AE87" t="str">
            <v>BILLED</v>
          </cell>
          <cell r="AF87" t="str">
            <v>PASS</v>
          </cell>
        </row>
        <row r="88">
          <cell r="C88" t="str">
            <v>ID20</v>
          </cell>
          <cell r="D88" t="str">
            <v>G1</v>
          </cell>
          <cell r="E88" t="str">
            <v>40</v>
          </cell>
          <cell r="F88" t="str">
            <v>9H</v>
          </cell>
          <cell r="G88" t="str">
            <v>FCA</v>
          </cell>
          <cell r="H88" t="str">
            <v>ID01</v>
          </cell>
          <cell r="I88" t="str">
            <v>ID0032</v>
          </cell>
          <cell r="J88" t="str">
            <v>88200156</v>
          </cell>
          <cell r="K88" t="str">
            <v>PT. UNTUNG DIESEL CENTER</v>
          </cell>
          <cell r="L88" t="str">
            <v>6000011800</v>
          </cell>
          <cell r="M88">
            <v>43608</v>
          </cell>
          <cell r="N88">
            <v>81915055</v>
          </cell>
          <cell r="O88">
            <v>43592</v>
          </cell>
          <cell r="P88">
            <v>0.33408564814815001</v>
          </cell>
          <cell r="Q88">
            <v>1</v>
          </cell>
          <cell r="R88">
            <v>44</v>
          </cell>
          <cell r="S88" t="str">
            <v>80855</v>
          </cell>
          <cell r="T88">
            <v>43607</v>
          </cell>
          <cell r="U88">
            <v>0.56440972222221997</v>
          </cell>
          <cell r="V88">
            <v>43608</v>
          </cell>
          <cell r="W88">
            <v>5.8298611111110003E-2</v>
          </cell>
          <cell r="X88">
            <v>43608</v>
          </cell>
          <cell r="Y88">
            <v>6.0798611111109999E-2</v>
          </cell>
          <cell r="Z88">
            <v>43594</v>
          </cell>
          <cell r="AA88">
            <v>0</v>
          </cell>
          <cell r="AB88">
            <v>0</v>
          </cell>
          <cell r="AC88" t="str">
            <v>00:00:00</v>
          </cell>
          <cell r="AD88">
            <v>15</v>
          </cell>
          <cell r="AE88" t="str">
            <v>BILLED</v>
          </cell>
          <cell r="AF88" t="str">
            <v>PASS</v>
          </cell>
        </row>
        <row r="89">
          <cell r="C89" t="str">
            <v>ID20</v>
          </cell>
          <cell r="D89" t="str">
            <v>G1</v>
          </cell>
          <cell r="E89" t="str">
            <v>40</v>
          </cell>
          <cell r="F89" t="str">
            <v>9H</v>
          </cell>
          <cell r="G89" t="str">
            <v>FCA</v>
          </cell>
          <cell r="H89" t="str">
            <v>ID01</v>
          </cell>
          <cell r="I89" t="str">
            <v>ID0032</v>
          </cell>
          <cell r="J89" t="str">
            <v>88200156</v>
          </cell>
          <cell r="K89" t="str">
            <v>PT. UNTUNG DIESEL CENTER</v>
          </cell>
          <cell r="L89" t="str">
            <v>6000011801</v>
          </cell>
          <cell r="M89">
            <v>43608</v>
          </cell>
          <cell r="N89">
            <v>81915058</v>
          </cell>
          <cell r="O89">
            <v>43592</v>
          </cell>
          <cell r="P89">
            <v>0.33408564814815001</v>
          </cell>
          <cell r="Q89">
            <v>2</v>
          </cell>
          <cell r="R89">
            <v>45</v>
          </cell>
          <cell r="S89" t="str">
            <v>80856</v>
          </cell>
          <cell r="T89">
            <v>43607</v>
          </cell>
          <cell r="U89">
            <v>0.56447916666666997</v>
          </cell>
          <cell r="V89">
            <v>43608</v>
          </cell>
          <cell r="W89">
            <v>5.8379629629630003E-2</v>
          </cell>
          <cell r="X89">
            <v>43608</v>
          </cell>
          <cell r="Y89">
            <v>6.1030092592589999E-2</v>
          </cell>
          <cell r="Z89">
            <v>43594</v>
          </cell>
          <cell r="AA89">
            <v>0</v>
          </cell>
          <cell r="AB89">
            <v>0</v>
          </cell>
          <cell r="AC89" t="str">
            <v>00:00:00</v>
          </cell>
          <cell r="AD89">
            <v>15</v>
          </cell>
          <cell r="AE89" t="str">
            <v>BILLED</v>
          </cell>
          <cell r="AF89" t="str">
            <v>PASS</v>
          </cell>
        </row>
        <row r="90">
          <cell r="C90" t="str">
            <v>ID20</v>
          </cell>
          <cell r="D90" t="str">
            <v>G1</v>
          </cell>
          <cell r="E90" t="str">
            <v>40</v>
          </cell>
          <cell r="F90" t="str">
            <v>9H</v>
          </cell>
          <cell r="G90" t="str">
            <v>FCA</v>
          </cell>
          <cell r="H90" t="str">
            <v>ID01</v>
          </cell>
          <cell r="I90" t="str">
            <v>ID0032</v>
          </cell>
          <cell r="J90" t="str">
            <v>88200156</v>
          </cell>
          <cell r="K90" t="str">
            <v>PT. UNTUNG DIESEL CENTER</v>
          </cell>
          <cell r="L90" t="str">
            <v>6000011786</v>
          </cell>
          <cell r="M90">
            <v>43608</v>
          </cell>
          <cell r="N90">
            <v>81915059</v>
          </cell>
          <cell r="O90">
            <v>43592</v>
          </cell>
          <cell r="P90">
            <v>0.33409722222221999</v>
          </cell>
          <cell r="Q90">
            <v>1</v>
          </cell>
          <cell r="R90">
            <v>36</v>
          </cell>
          <cell r="S90" t="str">
            <v>80857</v>
          </cell>
          <cell r="T90">
            <v>43607</v>
          </cell>
          <cell r="U90">
            <v>0.56452546296296002</v>
          </cell>
          <cell r="V90">
            <v>43607</v>
          </cell>
          <cell r="W90">
            <v>0.96748842592592998</v>
          </cell>
          <cell r="X90">
            <v>43607</v>
          </cell>
          <cell r="Y90">
            <v>0.96974537037037001</v>
          </cell>
          <cell r="Z90">
            <v>43594</v>
          </cell>
          <cell r="AA90">
            <v>0</v>
          </cell>
          <cell r="AB90">
            <v>0</v>
          </cell>
          <cell r="AC90" t="str">
            <v>00:00:00</v>
          </cell>
          <cell r="AD90">
            <v>14</v>
          </cell>
          <cell r="AE90" t="str">
            <v>BILLED</v>
          </cell>
          <cell r="AF90" t="str">
            <v>PASS</v>
          </cell>
        </row>
        <row r="91">
          <cell r="C91" t="str">
            <v>ID20</v>
          </cell>
          <cell r="D91" t="str">
            <v>G4</v>
          </cell>
          <cell r="E91" t="str">
            <v>40</v>
          </cell>
          <cell r="F91" t="str">
            <v>9H</v>
          </cell>
          <cell r="G91" t="str">
            <v>FCA</v>
          </cell>
          <cell r="H91" t="str">
            <v>ID01</v>
          </cell>
          <cell r="I91" t="str">
            <v>ID0032</v>
          </cell>
          <cell r="J91" t="str">
            <v>88200346</v>
          </cell>
          <cell r="K91" t="str">
            <v>DIESEL ONE KEBON JERUK</v>
          </cell>
          <cell r="L91" t="str">
            <v>6000011429</v>
          </cell>
          <cell r="M91">
            <v>43592</v>
          </cell>
          <cell r="N91">
            <v>81915061</v>
          </cell>
          <cell r="O91">
            <v>43592</v>
          </cell>
          <cell r="P91">
            <v>0.33409722222221999</v>
          </cell>
          <cell r="Q91">
            <v>1</v>
          </cell>
          <cell r="R91">
            <v>11</v>
          </cell>
          <cell r="S91" t="str">
            <v>79622</v>
          </cell>
          <cell r="T91">
            <v>43592</v>
          </cell>
          <cell r="U91">
            <v>0.27214120370369999</v>
          </cell>
          <cell r="V91">
            <v>43592</v>
          </cell>
          <cell r="W91">
            <v>0.68038194444444</v>
          </cell>
          <cell r="X91">
            <v>43592</v>
          </cell>
          <cell r="Y91">
            <v>0.68107638888888999</v>
          </cell>
          <cell r="Z91">
            <v>43594</v>
          </cell>
          <cell r="AA91">
            <v>0</v>
          </cell>
          <cell r="AB91">
            <v>0</v>
          </cell>
          <cell r="AC91" t="str">
            <v>00:00:00</v>
          </cell>
          <cell r="AD91">
            <v>0</v>
          </cell>
          <cell r="AE91" t="str">
            <v>BILLED</v>
          </cell>
          <cell r="AF91" t="str">
            <v>PASS</v>
          </cell>
        </row>
        <row r="92">
          <cell r="C92" t="str">
            <v>ID20</v>
          </cell>
          <cell r="D92" t="str">
            <v>G4</v>
          </cell>
          <cell r="E92" t="str">
            <v>40</v>
          </cell>
          <cell r="F92" t="str">
            <v>9H</v>
          </cell>
          <cell r="G92" t="str">
            <v>FCA</v>
          </cell>
          <cell r="H92" t="str">
            <v>ID01</v>
          </cell>
          <cell r="I92" t="str">
            <v>ID0032</v>
          </cell>
          <cell r="J92" t="str">
            <v>88101208</v>
          </cell>
          <cell r="K92" t="str">
            <v>PT. FAKTA JAYA MOTOR</v>
          </cell>
          <cell r="L92" t="str">
            <v>6000011535</v>
          </cell>
          <cell r="M92">
            <v>43595</v>
          </cell>
          <cell r="N92">
            <v>81915062</v>
          </cell>
          <cell r="O92">
            <v>43592</v>
          </cell>
          <cell r="P92">
            <v>0.33409722222221999</v>
          </cell>
          <cell r="Q92">
            <v>1</v>
          </cell>
          <cell r="R92">
            <v>10</v>
          </cell>
          <cell r="S92" t="str">
            <v>79847</v>
          </cell>
          <cell r="T92">
            <v>43595</v>
          </cell>
          <cell r="U92">
            <v>0.56556712962962996</v>
          </cell>
          <cell r="V92">
            <v>43595</v>
          </cell>
          <cell r="W92">
            <v>0.91116898148147996</v>
          </cell>
          <cell r="X92">
            <v>43595</v>
          </cell>
          <cell r="Y92">
            <v>0.91716435185184997</v>
          </cell>
          <cell r="Z92">
            <v>43594</v>
          </cell>
          <cell r="AA92">
            <v>0</v>
          </cell>
          <cell r="AB92">
            <v>0</v>
          </cell>
          <cell r="AC92" t="str">
            <v>00:00:00</v>
          </cell>
          <cell r="AD92">
            <v>2</v>
          </cell>
          <cell r="AE92" t="str">
            <v>BILLED</v>
          </cell>
          <cell r="AF92" t="str">
            <v>PASS</v>
          </cell>
        </row>
        <row r="93">
          <cell r="C93" t="str">
            <v>ID20</v>
          </cell>
          <cell r="D93" t="str">
            <v>G4</v>
          </cell>
          <cell r="E93" t="str">
            <v>40</v>
          </cell>
          <cell r="F93" t="str">
            <v>9H</v>
          </cell>
          <cell r="G93" t="str">
            <v>FCA</v>
          </cell>
          <cell r="H93" t="str">
            <v>ID01</v>
          </cell>
          <cell r="I93" t="str">
            <v>ID0032</v>
          </cell>
          <cell r="J93" t="str">
            <v>88101208</v>
          </cell>
          <cell r="K93" t="str">
            <v>PT. FAKTA JAYA MOTOR</v>
          </cell>
          <cell r="L93" t="str">
            <v>6000011536</v>
          </cell>
          <cell r="M93">
            <v>43595</v>
          </cell>
          <cell r="N93">
            <v>81915063</v>
          </cell>
          <cell r="O93">
            <v>43592</v>
          </cell>
          <cell r="P93">
            <v>0.33410879629630003</v>
          </cell>
          <cell r="Q93">
            <v>1</v>
          </cell>
          <cell r="R93">
            <v>12</v>
          </cell>
          <cell r="S93" t="str">
            <v>79848</v>
          </cell>
          <cell r="T93">
            <v>43595</v>
          </cell>
          <cell r="U93">
            <v>0.56560185185184997</v>
          </cell>
          <cell r="V93">
            <v>43595</v>
          </cell>
          <cell r="W93">
            <v>0.91123842592592996</v>
          </cell>
          <cell r="X93">
            <v>43595</v>
          </cell>
          <cell r="Y93">
            <v>0.91770833333333002</v>
          </cell>
          <cell r="Z93">
            <v>43594</v>
          </cell>
          <cell r="AA93">
            <v>0</v>
          </cell>
          <cell r="AB93">
            <v>0</v>
          </cell>
          <cell r="AC93" t="str">
            <v>00:00:00</v>
          </cell>
          <cell r="AD93">
            <v>2</v>
          </cell>
          <cell r="AE93" t="str">
            <v>BILLED</v>
          </cell>
          <cell r="AF93" t="str">
            <v>PASS</v>
          </cell>
        </row>
        <row r="94">
          <cell r="C94" t="str">
            <v>ID20</v>
          </cell>
          <cell r="D94" t="str">
            <v>G4</v>
          </cell>
          <cell r="E94" t="str">
            <v>40</v>
          </cell>
          <cell r="F94" t="str">
            <v>9H</v>
          </cell>
          <cell r="G94" t="str">
            <v>FCA</v>
          </cell>
          <cell r="H94" t="str">
            <v>ID01</v>
          </cell>
          <cell r="I94" t="str">
            <v>ID0032</v>
          </cell>
          <cell r="J94" t="str">
            <v>88101208</v>
          </cell>
          <cell r="K94" t="str">
            <v>PT. FAKTA JAYA MOTOR</v>
          </cell>
          <cell r="L94" t="str">
            <v>6000011558</v>
          </cell>
          <cell r="M94">
            <v>43596</v>
          </cell>
          <cell r="N94">
            <v>81915064</v>
          </cell>
          <cell r="O94">
            <v>43592</v>
          </cell>
          <cell r="P94">
            <v>0.33410879629630003</v>
          </cell>
          <cell r="Q94">
            <v>1</v>
          </cell>
          <cell r="R94">
            <v>60</v>
          </cell>
          <cell r="S94" t="str">
            <v>79849</v>
          </cell>
          <cell r="T94">
            <v>43595</v>
          </cell>
          <cell r="U94">
            <v>0.56563657407406998</v>
          </cell>
          <cell r="V94">
            <v>43595</v>
          </cell>
          <cell r="W94">
            <v>0.98393518518518996</v>
          </cell>
          <cell r="X94">
            <v>43595</v>
          </cell>
          <cell r="Y94">
            <v>0.98535879629629997</v>
          </cell>
          <cell r="Z94">
            <v>43594</v>
          </cell>
          <cell r="AA94">
            <v>0</v>
          </cell>
          <cell r="AB94">
            <v>0</v>
          </cell>
          <cell r="AC94" t="str">
            <v>00:00:00</v>
          </cell>
          <cell r="AD94">
            <v>2</v>
          </cell>
          <cell r="AE94" t="str">
            <v>BILLED</v>
          </cell>
          <cell r="AF94" t="str">
            <v>PASS</v>
          </cell>
        </row>
        <row r="95">
          <cell r="C95" t="str">
            <v>ID20</v>
          </cell>
          <cell r="D95" t="str">
            <v>G4</v>
          </cell>
          <cell r="E95" t="str">
            <v>40</v>
          </cell>
          <cell r="F95" t="str">
            <v>9H</v>
          </cell>
          <cell r="G95" t="str">
            <v>FCA</v>
          </cell>
          <cell r="H95" t="str">
            <v>ID01</v>
          </cell>
          <cell r="I95" t="str">
            <v>ID0032</v>
          </cell>
          <cell r="J95" t="str">
            <v>88101208</v>
          </cell>
          <cell r="K95" t="str">
            <v>PT. FAKTA JAYA MOTOR</v>
          </cell>
          <cell r="L95" t="str">
            <v>6000011543</v>
          </cell>
          <cell r="M95">
            <v>43595</v>
          </cell>
          <cell r="N95">
            <v>81915065</v>
          </cell>
          <cell r="O95">
            <v>43592</v>
          </cell>
          <cell r="P95">
            <v>0.33410879629630003</v>
          </cell>
          <cell r="Q95">
            <v>1</v>
          </cell>
          <cell r="R95">
            <v>46</v>
          </cell>
          <cell r="S95" t="str">
            <v>79850</v>
          </cell>
          <cell r="T95">
            <v>43595</v>
          </cell>
          <cell r="U95">
            <v>0.56567129629629997</v>
          </cell>
          <cell r="V95">
            <v>43595</v>
          </cell>
          <cell r="W95">
            <v>0.94769675925926</v>
          </cell>
          <cell r="X95">
            <v>43595</v>
          </cell>
          <cell r="Y95">
            <v>0.95002314814815003</v>
          </cell>
          <cell r="Z95">
            <v>43594</v>
          </cell>
          <cell r="AA95">
            <v>0</v>
          </cell>
          <cell r="AB95">
            <v>0</v>
          </cell>
          <cell r="AC95" t="str">
            <v>00:00:00</v>
          </cell>
          <cell r="AD95">
            <v>2</v>
          </cell>
          <cell r="AE95" t="str">
            <v>BILLED</v>
          </cell>
          <cell r="AF95" t="str">
            <v>PASS</v>
          </cell>
        </row>
        <row r="96">
          <cell r="C96" t="str">
            <v>ID20</v>
          </cell>
          <cell r="D96" t="str">
            <v>G4</v>
          </cell>
          <cell r="E96" t="str">
            <v>40</v>
          </cell>
          <cell r="F96" t="str">
            <v>9H</v>
          </cell>
          <cell r="G96" t="str">
            <v>FCA</v>
          </cell>
          <cell r="H96" t="str">
            <v>ID01</v>
          </cell>
          <cell r="I96" t="str">
            <v>ID0032</v>
          </cell>
          <cell r="J96" t="str">
            <v>88101208</v>
          </cell>
          <cell r="K96" t="str">
            <v>PT. FAKTA JAYA MOTOR</v>
          </cell>
          <cell r="L96" t="str">
            <v>6000011544</v>
          </cell>
          <cell r="M96">
            <v>43595</v>
          </cell>
          <cell r="N96">
            <v>81915066</v>
          </cell>
          <cell r="O96">
            <v>43592</v>
          </cell>
          <cell r="P96">
            <v>0.33410879629630003</v>
          </cell>
          <cell r="Q96">
            <v>1</v>
          </cell>
          <cell r="R96">
            <v>28</v>
          </cell>
          <cell r="S96" t="str">
            <v>79851</v>
          </cell>
          <cell r="T96">
            <v>43595</v>
          </cell>
          <cell r="U96">
            <v>0.56571759259259002</v>
          </cell>
          <cell r="V96">
            <v>43595</v>
          </cell>
          <cell r="W96">
            <v>0.94777777777778005</v>
          </cell>
          <cell r="X96">
            <v>43595</v>
          </cell>
          <cell r="Y96">
            <v>0.95026620370369996</v>
          </cell>
          <cell r="Z96">
            <v>43594</v>
          </cell>
          <cell r="AA96">
            <v>0</v>
          </cell>
          <cell r="AB96">
            <v>0</v>
          </cell>
          <cell r="AC96" t="str">
            <v>00:00:00</v>
          </cell>
          <cell r="AD96">
            <v>2</v>
          </cell>
          <cell r="AE96" t="str">
            <v>BILLED</v>
          </cell>
          <cell r="AF96" t="str">
            <v>PASS</v>
          </cell>
        </row>
        <row r="97">
          <cell r="C97" t="str">
            <v>ID20</v>
          </cell>
          <cell r="D97" t="str">
            <v>G4</v>
          </cell>
          <cell r="E97" t="str">
            <v>40</v>
          </cell>
          <cell r="F97" t="str">
            <v>9H</v>
          </cell>
          <cell r="G97" t="str">
            <v>FCA</v>
          </cell>
          <cell r="H97" t="str">
            <v>ID01</v>
          </cell>
          <cell r="I97" t="str">
            <v>ID0032</v>
          </cell>
          <cell r="J97" t="str">
            <v>88101208</v>
          </cell>
          <cell r="K97" t="str">
            <v>PT. FAKTA JAYA MOTOR</v>
          </cell>
          <cell r="L97" t="str">
            <v>6000011537</v>
          </cell>
          <cell r="M97">
            <v>43595</v>
          </cell>
          <cell r="N97">
            <v>81915067</v>
          </cell>
          <cell r="O97">
            <v>43592</v>
          </cell>
          <cell r="P97">
            <v>0.33412037037037001</v>
          </cell>
          <cell r="Q97">
            <v>1</v>
          </cell>
          <cell r="R97">
            <v>130</v>
          </cell>
          <cell r="S97" t="str">
            <v>79852</v>
          </cell>
          <cell r="T97">
            <v>43595</v>
          </cell>
          <cell r="U97">
            <v>0.56575231481481003</v>
          </cell>
          <cell r="V97">
            <v>43595</v>
          </cell>
          <cell r="W97">
            <v>0.91131944444444002</v>
          </cell>
          <cell r="X97">
            <v>43595</v>
          </cell>
          <cell r="Y97">
            <v>0.91810185185185</v>
          </cell>
          <cell r="Z97">
            <v>43594</v>
          </cell>
          <cell r="AA97">
            <v>0</v>
          </cell>
          <cell r="AB97">
            <v>0</v>
          </cell>
          <cell r="AC97" t="str">
            <v>00:00:00</v>
          </cell>
          <cell r="AD97">
            <v>2</v>
          </cell>
          <cell r="AE97" t="str">
            <v>BILLED</v>
          </cell>
          <cell r="AF97" t="str">
            <v>PASS</v>
          </cell>
        </row>
        <row r="98">
          <cell r="C98" t="str">
            <v>ID20</v>
          </cell>
          <cell r="D98" t="str">
            <v>G4</v>
          </cell>
          <cell r="E98" t="str">
            <v>40</v>
          </cell>
          <cell r="F98" t="str">
            <v>9H</v>
          </cell>
          <cell r="G98" t="str">
            <v>FCA</v>
          </cell>
          <cell r="H98" t="str">
            <v>ID01</v>
          </cell>
          <cell r="I98" t="str">
            <v>ID0032</v>
          </cell>
          <cell r="J98" t="str">
            <v>88101208</v>
          </cell>
          <cell r="K98" t="str">
            <v>PT. FAKTA JAYA MOTOR</v>
          </cell>
          <cell r="L98" t="str">
            <v>6000011545</v>
          </cell>
          <cell r="M98">
            <v>43595</v>
          </cell>
          <cell r="N98">
            <v>81915068</v>
          </cell>
          <cell r="O98">
            <v>43592</v>
          </cell>
          <cell r="P98">
            <v>0.33412037037037001</v>
          </cell>
          <cell r="Q98">
            <v>1</v>
          </cell>
          <cell r="R98">
            <v>24</v>
          </cell>
          <cell r="S98" t="str">
            <v>79853</v>
          </cell>
          <cell r="T98">
            <v>43595</v>
          </cell>
          <cell r="U98">
            <v>0.56578703703704003</v>
          </cell>
          <cell r="V98">
            <v>43595</v>
          </cell>
          <cell r="W98">
            <v>0.94785879629629999</v>
          </cell>
          <cell r="X98">
            <v>43595</v>
          </cell>
          <cell r="Y98">
            <v>0.95050925925926</v>
          </cell>
          <cell r="Z98">
            <v>43594</v>
          </cell>
          <cell r="AA98">
            <v>0</v>
          </cell>
          <cell r="AB98">
            <v>0</v>
          </cell>
          <cell r="AC98" t="str">
            <v>00:00:00</v>
          </cell>
          <cell r="AD98">
            <v>2</v>
          </cell>
          <cell r="AE98" t="str">
            <v>BILLED</v>
          </cell>
          <cell r="AF98" t="str">
            <v>PASS</v>
          </cell>
        </row>
        <row r="99">
          <cell r="C99" t="str">
            <v>ID20</v>
          </cell>
          <cell r="D99" t="str">
            <v>G1</v>
          </cell>
          <cell r="E99" t="str">
            <v>40</v>
          </cell>
          <cell r="F99" t="str">
            <v>9H</v>
          </cell>
          <cell r="G99" t="str">
            <v>FCA</v>
          </cell>
          <cell r="H99" t="str">
            <v>ID01</v>
          </cell>
          <cell r="I99" t="str">
            <v>ID0032</v>
          </cell>
          <cell r="J99" t="str">
            <v>88101212</v>
          </cell>
          <cell r="K99" t="str">
            <v>PT. SURABAYA DIESEL</v>
          </cell>
          <cell r="L99" t="str">
            <v>6000011565</v>
          </cell>
          <cell r="M99">
            <v>43596</v>
          </cell>
          <cell r="N99">
            <v>81915069</v>
          </cell>
          <cell r="O99">
            <v>43592</v>
          </cell>
          <cell r="P99">
            <v>0.33412037037037001</v>
          </cell>
          <cell r="Q99">
            <v>1</v>
          </cell>
          <cell r="R99">
            <v>4</v>
          </cell>
          <cell r="S99" t="str">
            <v>79854</v>
          </cell>
          <cell r="T99">
            <v>43595</v>
          </cell>
          <cell r="U99">
            <v>0.56583333333332997</v>
          </cell>
          <cell r="V99">
            <v>43595</v>
          </cell>
          <cell r="W99">
            <v>0.98401620370370002</v>
          </cell>
          <cell r="X99">
            <v>43595</v>
          </cell>
          <cell r="Y99">
            <v>0.98562499999999997</v>
          </cell>
          <cell r="Z99">
            <v>43594</v>
          </cell>
          <cell r="AA99">
            <v>0</v>
          </cell>
          <cell r="AB99">
            <v>0</v>
          </cell>
          <cell r="AC99" t="str">
            <v>00:00:00</v>
          </cell>
          <cell r="AD99">
            <v>2</v>
          </cell>
          <cell r="AE99" t="str">
            <v>BILLED</v>
          </cell>
          <cell r="AF99" t="str">
            <v>PASS</v>
          </cell>
        </row>
        <row r="100">
          <cell r="C100" t="str">
            <v>ID20</v>
          </cell>
          <cell r="D100" t="str">
            <v>G4</v>
          </cell>
          <cell r="E100" t="str">
            <v>40</v>
          </cell>
          <cell r="F100" t="str">
            <v>9H</v>
          </cell>
          <cell r="G100" t="str">
            <v>FCA</v>
          </cell>
          <cell r="H100" t="str">
            <v>ID01</v>
          </cell>
          <cell r="I100" t="str">
            <v>ID0032</v>
          </cell>
          <cell r="J100" t="str">
            <v>88101208</v>
          </cell>
          <cell r="K100" t="str">
            <v>PT. FAKTA JAYA MOTOR</v>
          </cell>
          <cell r="L100" t="str">
            <v>6000011559</v>
          </cell>
          <cell r="M100">
            <v>43596</v>
          </cell>
          <cell r="N100">
            <v>81915070</v>
          </cell>
          <cell r="O100">
            <v>43592</v>
          </cell>
          <cell r="P100">
            <v>0.33412037037037001</v>
          </cell>
          <cell r="Q100">
            <v>1</v>
          </cell>
          <cell r="R100">
            <v>28</v>
          </cell>
          <cell r="S100" t="str">
            <v>79855</v>
          </cell>
          <cell r="T100">
            <v>43595</v>
          </cell>
          <cell r="U100">
            <v>0.56586805555555997</v>
          </cell>
          <cell r="V100">
            <v>43595</v>
          </cell>
          <cell r="W100">
            <v>0.98410879629629999</v>
          </cell>
          <cell r="X100">
            <v>43595</v>
          </cell>
          <cell r="Y100">
            <v>0.98592592592592998</v>
          </cell>
          <cell r="Z100">
            <v>43594</v>
          </cell>
          <cell r="AA100">
            <v>0</v>
          </cell>
          <cell r="AB100">
            <v>0</v>
          </cell>
          <cell r="AC100" t="str">
            <v>00:00:00</v>
          </cell>
          <cell r="AD100">
            <v>2</v>
          </cell>
          <cell r="AE100" t="str">
            <v>BILLED</v>
          </cell>
          <cell r="AF100" t="str">
            <v>PASS</v>
          </cell>
        </row>
        <row r="101">
          <cell r="C101" t="str">
            <v>ID20</v>
          </cell>
          <cell r="D101" t="str">
            <v>G1</v>
          </cell>
          <cell r="E101" t="str">
            <v>40</v>
          </cell>
          <cell r="F101" t="str">
            <v>9H</v>
          </cell>
          <cell r="G101" t="str">
            <v>FCA</v>
          </cell>
          <cell r="H101" t="str">
            <v>ID01</v>
          </cell>
          <cell r="I101" t="str">
            <v>ID0064</v>
          </cell>
          <cell r="J101" t="str">
            <v>88101298</v>
          </cell>
          <cell r="K101" t="str">
            <v>CV. INDO RIAU</v>
          </cell>
          <cell r="L101" t="str">
            <v>6000011661</v>
          </cell>
          <cell r="M101">
            <v>43603</v>
          </cell>
          <cell r="N101">
            <v>81915071</v>
          </cell>
          <cell r="O101">
            <v>43592</v>
          </cell>
          <cell r="P101">
            <v>0.33412037037037001</v>
          </cell>
          <cell r="Q101">
            <v>1</v>
          </cell>
          <cell r="R101">
            <v>10</v>
          </cell>
          <cell r="S101" t="str">
            <v>80222</v>
          </cell>
          <cell r="T101">
            <v>43602</v>
          </cell>
          <cell r="U101">
            <v>0.66380787037037003</v>
          </cell>
          <cell r="V101">
            <v>43603</v>
          </cell>
          <cell r="W101">
            <v>0.46021990740740998</v>
          </cell>
          <cell r="X101">
            <v>43603</v>
          </cell>
          <cell r="Y101">
            <v>0.46045138888888998</v>
          </cell>
          <cell r="Z101">
            <v>43594</v>
          </cell>
          <cell r="AA101">
            <v>0</v>
          </cell>
          <cell r="AB101">
            <v>0</v>
          </cell>
          <cell r="AC101" t="str">
            <v>00:00:00</v>
          </cell>
          <cell r="AD101">
            <v>10</v>
          </cell>
          <cell r="AE101" t="str">
            <v>BILLED</v>
          </cell>
          <cell r="AF101" t="str">
            <v>PASS</v>
          </cell>
        </row>
        <row r="102">
          <cell r="C102" t="str">
            <v>ID20</v>
          </cell>
          <cell r="D102" t="str">
            <v>G4</v>
          </cell>
          <cell r="E102" t="str">
            <v>40</v>
          </cell>
          <cell r="F102" t="str">
            <v>9H</v>
          </cell>
          <cell r="G102" t="str">
            <v>FCA</v>
          </cell>
          <cell r="H102" t="str">
            <v>ID01</v>
          </cell>
          <cell r="I102" t="str">
            <v>ID0032</v>
          </cell>
          <cell r="J102" t="str">
            <v>88200346</v>
          </cell>
          <cell r="K102" t="str">
            <v>DIESEL ONE KEBON JERUK</v>
          </cell>
          <cell r="L102" t="str">
            <v>6000011430</v>
          </cell>
          <cell r="M102">
            <v>43592</v>
          </cell>
          <cell r="N102">
            <v>81915072</v>
          </cell>
          <cell r="O102">
            <v>43592</v>
          </cell>
          <cell r="P102">
            <v>0.33413194444444</v>
          </cell>
          <cell r="Q102">
            <v>1</v>
          </cell>
          <cell r="R102">
            <v>25</v>
          </cell>
          <cell r="S102" t="str">
            <v>79623</v>
          </cell>
          <cell r="T102">
            <v>43592</v>
          </cell>
          <cell r="U102">
            <v>0.27217592592592998</v>
          </cell>
          <cell r="V102">
            <v>43592</v>
          </cell>
          <cell r="W102">
            <v>0.68041666666667</v>
          </cell>
          <cell r="X102">
            <v>43592</v>
          </cell>
          <cell r="Y102">
            <v>0.68187500000000001</v>
          </cell>
          <cell r="Z102">
            <v>43594</v>
          </cell>
          <cell r="AA102">
            <v>0</v>
          </cell>
          <cell r="AB102">
            <v>0</v>
          </cell>
          <cell r="AC102" t="str">
            <v>00:00:00</v>
          </cell>
          <cell r="AD102">
            <v>0</v>
          </cell>
          <cell r="AE102" t="str">
            <v>BILLED</v>
          </cell>
          <cell r="AF102" t="str">
            <v>PASS</v>
          </cell>
        </row>
        <row r="103">
          <cell r="C103" t="str">
            <v>ID20</v>
          </cell>
          <cell r="D103" t="str">
            <v>G4</v>
          </cell>
          <cell r="E103" t="str">
            <v>40</v>
          </cell>
          <cell r="F103" t="str">
            <v>9H</v>
          </cell>
          <cell r="G103" t="str">
            <v>FCA</v>
          </cell>
          <cell r="H103" t="str">
            <v>ID01</v>
          </cell>
          <cell r="I103" t="str">
            <v>ID0080</v>
          </cell>
          <cell r="J103" t="str">
            <v>88101333</v>
          </cell>
          <cell r="K103" t="str">
            <v>CV. INTERTECH LANGGENG SETIA</v>
          </cell>
          <cell r="L103" t="str">
            <v>6000011431</v>
          </cell>
          <cell r="M103">
            <v>43592</v>
          </cell>
          <cell r="N103">
            <v>81915073</v>
          </cell>
          <cell r="O103">
            <v>43592</v>
          </cell>
          <cell r="P103">
            <v>0.33413194444444</v>
          </cell>
          <cell r="Q103">
            <v>1</v>
          </cell>
          <cell r="R103">
            <v>22</v>
          </cell>
          <cell r="S103" t="str">
            <v>79624</v>
          </cell>
          <cell r="T103">
            <v>43592</v>
          </cell>
          <cell r="U103">
            <v>0.27221064814814999</v>
          </cell>
          <cell r="V103">
            <v>43592</v>
          </cell>
          <cell r="W103">
            <v>0.68046296296296005</v>
          </cell>
          <cell r="X103">
            <v>43592</v>
          </cell>
          <cell r="Y103">
            <v>0.68208333333333004</v>
          </cell>
          <cell r="Z103">
            <v>43594</v>
          </cell>
          <cell r="AA103">
            <v>0</v>
          </cell>
          <cell r="AB103">
            <v>0</v>
          </cell>
          <cell r="AC103" t="str">
            <v>00:00:00</v>
          </cell>
          <cell r="AD103">
            <v>0</v>
          </cell>
          <cell r="AE103" t="str">
            <v>BILLED</v>
          </cell>
          <cell r="AF103" t="str">
            <v>PASS</v>
          </cell>
        </row>
        <row r="104">
          <cell r="C104" t="str">
            <v>ID20</v>
          </cell>
          <cell r="D104" t="str">
            <v>G1</v>
          </cell>
          <cell r="E104" t="str">
            <v>40</v>
          </cell>
          <cell r="F104" t="str">
            <v>9H</v>
          </cell>
          <cell r="G104" t="str">
            <v>FCA</v>
          </cell>
          <cell r="H104" t="str">
            <v>ID01</v>
          </cell>
          <cell r="I104" t="str">
            <v>ID0032</v>
          </cell>
          <cell r="J104" t="str">
            <v>88101212</v>
          </cell>
          <cell r="K104" t="str">
            <v>PT. SURABAYA DIESEL</v>
          </cell>
          <cell r="L104" t="str">
            <v>6000011549</v>
          </cell>
          <cell r="M104">
            <v>43595</v>
          </cell>
          <cell r="N104">
            <v>81915074</v>
          </cell>
          <cell r="O104">
            <v>43592</v>
          </cell>
          <cell r="P104">
            <v>0.33414351851851998</v>
          </cell>
          <cell r="Q104">
            <v>1</v>
          </cell>
          <cell r="R104">
            <v>12</v>
          </cell>
          <cell r="S104" t="str">
            <v>79856</v>
          </cell>
          <cell r="T104">
            <v>43595</v>
          </cell>
          <cell r="U104">
            <v>0.56590277777777998</v>
          </cell>
          <cell r="V104">
            <v>43595</v>
          </cell>
          <cell r="W104">
            <v>0.94793981481481004</v>
          </cell>
          <cell r="X104">
            <v>43595</v>
          </cell>
          <cell r="Y104">
            <v>0.95071759259259003</v>
          </cell>
          <cell r="Z104">
            <v>43594</v>
          </cell>
          <cell r="AA104">
            <v>0</v>
          </cell>
          <cell r="AB104">
            <v>0</v>
          </cell>
          <cell r="AC104" t="str">
            <v>00:00:00</v>
          </cell>
          <cell r="AD104">
            <v>2</v>
          </cell>
          <cell r="AE104" t="str">
            <v>BILLED</v>
          </cell>
          <cell r="AF104" t="str">
            <v>PASS</v>
          </cell>
        </row>
        <row r="105">
          <cell r="C105" t="str">
            <v>ID20</v>
          </cell>
          <cell r="D105" t="str">
            <v>G4</v>
          </cell>
          <cell r="E105" t="str">
            <v>40</v>
          </cell>
          <cell r="F105" t="str">
            <v>9H</v>
          </cell>
          <cell r="G105" t="str">
            <v>FCA</v>
          </cell>
          <cell r="H105" t="str">
            <v>ID01</v>
          </cell>
          <cell r="I105" t="str">
            <v>ID0080</v>
          </cell>
          <cell r="J105" t="str">
            <v>88100014</v>
          </cell>
          <cell r="K105" t="str">
            <v>PT. ISO-ELEKTRA</v>
          </cell>
          <cell r="L105" t="str">
            <v>6000011427</v>
          </cell>
          <cell r="M105">
            <v>43592</v>
          </cell>
          <cell r="N105">
            <v>81915075</v>
          </cell>
          <cell r="O105">
            <v>43592</v>
          </cell>
          <cell r="P105">
            <v>0.33414351851851998</v>
          </cell>
          <cell r="Q105">
            <v>2</v>
          </cell>
          <cell r="R105">
            <v>23</v>
          </cell>
          <cell r="S105" t="str">
            <v>79625</v>
          </cell>
          <cell r="T105">
            <v>43592</v>
          </cell>
          <cell r="U105">
            <v>0.27225694444443999</v>
          </cell>
          <cell r="V105">
            <v>43592</v>
          </cell>
          <cell r="W105">
            <v>0.68049768518519005</v>
          </cell>
          <cell r="X105">
            <v>43592</v>
          </cell>
          <cell r="Y105">
            <v>0.68225694444443996</v>
          </cell>
          <cell r="Z105">
            <v>43594</v>
          </cell>
          <cell r="AA105">
            <v>0</v>
          </cell>
          <cell r="AB105">
            <v>0</v>
          </cell>
          <cell r="AC105" t="str">
            <v>00:00:00</v>
          </cell>
          <cell r="AD105">
            <v>0</v>
          </cell>
          <cell r="AE105" t="str">
            <v>BILLED</v>
          </cell>
          <cell r="AF105" t="str">
            <v>PASS</v>
          </cell>
        </row>
        <row r="106">
          <cell r="C106" t="str">
            <v>ID20</v>
          </cell>
          <cell r="D106" t="str">
            <v>G1</v>
          </cell>
          <cell r="E106" t="str">
            <v>40</v>
          </cell>
          <cell r="F106" t="str">
            <v>9H</v>
          </cell>
          <cell r="G106" t="str">
            <v>FCA</v>
          </cell>
          <cell r="H106" t="str">
            <v>ID01</v>
          </cell>
          <cell r="I106" t="str">
            <v>ID0032</v>
          </cell>
          <cell r="J106" t="str">
            <v>88101214</v>
          </cell>
          <cell r="K106" t="str">
            <v>PT. BUANAMOTORINDO NUSANTARA</v>
          </cell>
          <cell r="L106" t="str">
            <v>6000011760</v>
          </cell>
          <cell r="M106">
            <v>43607</v>
          </cell>
          <cell r="N106">
            <v>81915076</v>
          </cell>
          <cell r="O106">
            <v>43592</v>
          </cell>
          <cell r="P106">
            <v>0.33414351851851998</v>
          </cell>
          <cell r="Q106">
            <v>1</v>
          </cell>
          <cell r="R106">
            <v>36</v>
          </cell>
          <cell r="S106" t="str">
            <v>80858</v>
          </cell>
          <cell r="T106">
            <v>43607</v>
          </cell>
          <cell r="U106">
            <v>0.56456018518519002</v>
          </cell>
          <cell r="V106">
            <v>43607</v>
          </cell>
          <cell r="W106">
            <v>0.89511574074073996</v>
          </cell>
          <cell r="X106">
            <v>43607</v>
          </cell>
          <cell r="Y106">
            <v>0.89545138888888998</v>
          </cell>
          <cell r="Z106">
            <v>43594</v>
          </cell>
          <cell r="AA106">
            <v>0</v>
          </cell>
          <cell r="AB106">
            <v>0</v>
          </cell>
          <cell r="AC106" t="str">
            <v>00:00:00</v>
          </cell>
          <cell r="AD106">
            <v>14</v>
          </cell>
          <cell r="AE106" t="str">
            <v>BILLED</v>
          </cell>
          <cell r="AF106" t="str">
            <v>PASS</v>
          </cell>
        </row>
        <row r="107">
          <cell r="C107" t="str">
            <v>ID20</v>
          </cell>
          <cell r="D107" t="str">
            <v>G1</v>
          </cell>
          <cell r="E107" t="str">
            <v>40</v>
          </cell>
          <cell r="F107" t="str">
            <v>9H</v>
          </cell>
          <cell r="G107" t="str">
            <v>FCA</v>
          </cell>
          <cell r="H107" t="str">
            <v>ID01</v>
          </cell>
          <cell r="I107" t="str">
            <v>ID0032</v>
          </cell>
          <cell r="J107" t="str">
            <v>88200232</v>
          </cell>
          <cell r="K107" t="str">
            <v>PT. ARTHA MERSINDO PERKASA</v>
          </cell>
          <cell r="L107" t="str">
            <v>6000011432</v>
          </cell>
          <cell r="M107">
            <v>43592</v>
          </cell>
          <cell r="N107">
            <v>81915120</v>
          </cell>
          <cell r="O107">
            <v>43592</v>
          </cell>
          <cell r="P107">
            <v>0.49025462962963001</v>
          </cell>
          <cell r="Q107">
            <v>1</v>
          </cell>
          <cell r="R107">
            <v>2</v>
          </cell>
          <cell r="S107" t="str">
            <v>79628</v>
          </cell>
          <cell r="T107">
            <v>43592</v>
          </cell>
          <cell r="U107">
            <v>0.49068287037037001</v>
          </cell>
          <cell r="V107">
            <v>43592</v>
          </cell>
          <cell r="W107">
            <v>0.85902777777778005</v>
          </cell>
          <cell r="X107">
            <v>43592</v>
          </cell>
          <cell r="Y107">
            <v>0.85936342592592996</v>
          </cell>
          <cell r="Z107">
            <v>43682</v>
          </cell>
          <cell r="AA107">
            <v>0</v>
          </cell>
          <cell r="AB107">
            <v>0</v>
          </cell>
          <cell r="AC107" t="str">
            <v>00:00:00</v>
          </cell>
          <cell r="AD107">
            <v>0</v>
          </cell>
          <cell r="AE107" t="str">
            <v>BILLED</v>
          </cell>
          <cell r="AF107" t="str">
            <v>PASS</v>
          </cell>
        </row>
        <row r="108">
          <cell r="C108" t="str">
            <v>ID20</v>
          </cell>
          <cell r="D108" t="str">
            <v>G4</v>
          </cell>
          <cell r="E108" t="str">
            <v>40</v>
          </cell>
          <cell r="F108" t="str">
            <v>9H</v>
          </cell>
          <cell r="G108" t="str">
            <v>FCA</v>
          </cell>
          <cell r="H108" t="str">
            <v>ID01</v>
          </cell>
          <cell r="I108" t="str">
            <v>ID0064</v>
          </cell>
          <cell r="J108" t="str">
            <v>88101230</v>
          </cell>
          <cell r="K108" t="str">
            <v>PT KINGINDO SUKSES ABADI</v>
          </cell>
          <cell r="L108" t="str">
            <v>6000011650</v>
          </cell>
          <cell r="M108">
            <v>43602</v>
          </cell>
          <cell r="N108">
            <v>81915122</v>
          </cell>
          <cell r="O108">
            <v>43592</v>
          </cell>
          <cell r="P108">
            <v>0.50190972222221997</v>
          </cell>
          <cell r="Q108">
            <v>8</v>
          </cell>
          <cell r="R108">
            <v>1450</v>
          </cell>
          <cell r="S108" t="str">
            <v>80123</v>
          </cell>
          <cell r="T108">
            <v>43600</v>
          </cell>
          <cell r="U108">
            <v>0.67729166666666996</v>
          </cell>
          <cell r="V108">
            <v>43602</v>
          </cell>
          <cell r="W108">
            <v>2.0752314814810002E-2</v>
          </cell>
          <cell r="X108">
            <v>43602</v>
          </cell>
          <cell r="Y108">
            <v>2.0983796296300001E-2</v>
          </cell>
          <cell r="Z108">
            <v>43595</v>
          </cell>
          <cell r="AA108">
            <v>0</v>
          </cell>
          <cell r="AB108">
            <v>0</v>
          </cell>
          <cell r="AC108" t="str">
            <v>08:00:00</v>
          </cell>
          <cell r="AD108">
            <v>9</v>
          </cell>
          <cell r="AE108" t="str">
            <v>BILLED</v>
          </cell>
          <cell r="AF108" t="str">
            <v>PASS</v>
          </cell>
        </row>
        <row r="109">
          <cell r="C109" t="str">
            <v>ID20</v>
          </cell>
          <cell r="D109" t="str">
            <v>G1</v>
          </cell>
          <cell r="E109" t="str">
            <v>40</v>
          </cell>
          <cell r="F109" t="str">
            <v>9H</v>
          </cell>
          <cell r="G109" t="str">
            <v>FCA</v>
          </cell>
          <cell r="H109" t="str">
            <v>ID01</v>
          </cell>
          <cell r="I109" t="str">
            <v>ID0082</v>
          </cell>
          <cell r="J109" t="str">
            <v>88200180</v>
          </cell>
          <cell r="K109" t="str">
            <v>PT. PRATAMA INTI DISTRIBUSINDO</v>
          </cell>
          <cell r="L109" t="str">
            <v>6000011454</v>
          </cell>
          <cell r="M109">
            <v>43594</v>
          </cell>
          <cell r="N109">
            <v>81915419</v>
          </cell>
          <cell r="O109">
            <v>43592</v>
          </cell>
          <cell r="P109">
            <v>0.75162037037036999</v>
          </cell>
          <cell r="Q109">
            <v>5</v>
          </cell>
          <cell r="R109">
            <v>240</v>
          </cell>
          <cell r="S109" t="str">
            <v>79632</v>
          </cell>
          <cell r="T109">
            <v>43592</v>
          </cell>
          <cell r="U109">
            <v>0.75407407407407001</v>
          </cell>
          <cell r="V109">
            <v>43593</v>
          </cell>
          <cell r="W109">
            <v>0.99572916666667</v>
          </cell>
          <cell r="X109">
            <v>43593</v>
          </cell>
          <cell r="Y109">
            <v>0.99597222222222004</v>
          </cell>
          <cell r="Z109">
            <v>43595</v>
          </cell>
          <cell r="AA109">
            <v>0</v>
          </cell>
          <cell r="AB109">
            <v>0</v>
          </cell>
          <cell r="AC109" t="str">
            <v>00:00:00</v>
          </cell>
          <cell r="AD109">
            <v>1</v>
          </cell>
          <cell r="AE109" t="str">
            <v>BILLED</v>
          </cell>
          <cell r="AF109" t="str">
            <v>PASS</v>
          </cell>
        </row>
        <row r="110">
          <cell r="C110" t="str">
            <v>ID20</v>
          </cell>
          <cell r="D110" t="str">
            <v>G4</v>
          </cell>
          <cell r="E110" t="str">
            <v>40</v>
          </cell>
          <cell r="F110" t="str">
            <v>9H</v>
          </cell>
          <cell r="G110" t="str">
            <v>FCA</v>
          </cell>
          <cell r="H110" t="str">
            <v>ID01</v>
          </cell>
          <cell r="I110" t="str">
            <v>ID0013</v>
          </cell>
          <cell r="J110" t="str">
            <v>88200141</v>
          </cell>
          <cell r="K110" t="str">
            <v>PT TAM-SPLD CIBITUNG</v>
          </cell>
          <cell r="L110" t="str">
            <v>6000011441</v>
          </cell>
          <cell r="M110">
            <v>43593</v>
          </cell>
          <cell r="N110">
            <v>81915421</v>
          </cell>
          <cell r="O110">
            <v>43592</v>
          </cell>
          <cell r="P110">
            <v>0.75162037037036999</v>
          </cell>
          <cell r="Q110">
            <v>1</v>
          </cell>
          <cell r="R110">
            <v>100</v>
          </cell>
          <cell r="S110" t="str">
            <v>79633</v>
          </cell>
          <cell r="T110">
            <v>43592</v>
          </cell>
          <cell r="U110">
            <v>0.75420138888888999</v>
          </cell>
          <cell r="V110">
            <v>43593</v>
          </cell>
          <cell r="W110">
            <v>0.86048611111110995</v>
          </cell>
          <cell r="X110">
            <v>43593</v>
          </cell>
          <cell r="Y110">
            <v>0.86079861111111</v>
          </cell>
          <cell r="Z110">
            <v>43595</v>
          </cell>
          <cell r="AA110">
            <v>0</v>
          </cell>
          <cell r="AB110">
            <v>0</v>
          </cell>
          <cell r="AC110" t="str">
            <v>00:00:00</v>
          </cell>
          <cell r="AD110">
            <v>1</v>
          </cell>
          <cell r="AE110" t="str">
            <v>BILLED</v>
          </cell>
          <cell r="AF110" t="str">
            <v>PASS</v>
          </cell>
        </row>
        <row r="111">
          <cell r="C111" t="str">
            <v>ID20</v>
          </cell>
          <cell r="D111" t="str">
            <v>G4</v>
          </cell>
          <cell r="E111" t="str">
            <v>40</v>
          </cell>
          <cell r="F111" t="str">
            <v>9H</v>
          </cell>
          <cell r="G111" t="str">
            <v>FCA</v>
          </cell>
          <cell r="H111" t="str">
            <v>ID01</v>
          </cell>
          <cell r="I111" t="str">
            <v>ID0013</v>
          </cell>
          <cell r="J111" t="str">
            <v>88200142</v>
          </cell>
          <cell r="K111" t="str">
            <v>PT. ASTRA DAIHATSU MOTOR</v>
          </cell>
          <cell r="L111" t="str">
            <v>6000011437</v>
          </cell>
          <cell r="M111">
            <v>43593</v>
          </cell>
          <cell r="N111">
            <v>81915422</v>
          </cell>
          <cell r="O111">
            <v>43592</v>
          </cell>
          <cell r="P111">
            <v>0.75162037037036999</v>
          </cell>
          <cell r="Q111">
            <v>1</v>
          </cell>
          <cell r="R111">
            <v>30</v>
          </cell>
          <cell r="S111" t="str">
            <v>79634</v>
          </cell>
          <cell r="T111">
            <v>43592</v>
          </cell>
          <cell r="U111">
            <v>0.75427083333333</v>
          </cell>
          <cell r="V111">
            <v>43593</v>
          </cell>
          <cell r="W111">
            <v>6.0428240740739998E-2</v>
          </cell>
          <cell r="X111">
            <v>43593</v>
          </cell>
          <cell r="Y111">
            <v>6.0682870370369998E-2</v>
          </cell>
          <cell r="Z111">
            <v>43595</v>
          </cell>
          <cell r="AA111">
            <v>0</v>
          </cell>
          <cell r="AB111">
            <v>0</v>
          </cell>
          <cell r="AC111" t="str">
            <v>00:00:00</v>
          </cell>
          <cell r="AD111">
            <v>1</v>
          </cell>
          <cell r="AE111" t="str">
            <v>BILLED</v>
          </cell>
          <cell r="AF111" t="str">
            <v>PASS</v>
          </cell>
        </row>
        <row r="112">
          <cell r="C112" t="str">
            <v>ID20</v>
          </cell>
          <cell r="D112" t="str">
            <v>G4</v>
          </cell>
          <cell r="E112" t="str">
            <v>40</v>
          </cell>
          <cell r="F112" t="str">
            <v>9H</v>
          </cell>
          <cell r="G112" t="str">
            <v>FCA</v>
          </cell>
          <cell r="H112" t="str">
            <v>ID01</v>
          </cell>
          <cell r="I112" t="str">
            <v>ID0032</v>
          </cell>
          <cell r="J112" t="str">
            <v>88100618</v>
          </cell>
          <cell r="K112" t="str">
            <v>PT. TOYOTA MOTOR MANUFACTURING</v>
          </cell>
          <cell r="L112" t="str">
            <v>6000011435</v>
          </cell>
          <cell r="M112">
            <v>43593</v>
          </cell>
          <cell r="N112">
            <v>81915424</v>
          </cell>
          <cell r="O112">
            <v>43592</v>
          </cell>
          <cell r="P112">
            <v>0.75163194444444004</v>
          </cell>
          <cell r="Q112">
            <v>1</v>
          </cell>
          <cell r="R112">
            <v>4</v>
          </cell>
          <cell r="S112" t="str">
            <v>79635</v>
          </cell>
          <cell r="T112">
            <v>43592</v>
          </cell>
          <cell r="U112">
            <v>0.75430555555556</v>
          </cell>
          <cell r="V112">
            <v>43592</v>
          </cell>
          <cell r="W112">
            <v>0.97689814814815001</v>
          </cell>
          <cell r="X112">
            <v>43592</v>
          </cell>
          <cell r="Y112">
            <v>0.97724537037036996</v>
          </cell>
          <cell r="Z112">
            <v>43595</v>
          </cell>
          <cell r="AA112">
            <v>0</v>
          </cell>
          <cell r="AB112">
            <v>0</v>
          </cell>
          <cell r="AC112" t="str">
            <v>00:00:00</v>
          </cell>
          <cell r="AD112">
            <v>0</v>
          </cell>
          <cell r="AE112" t="str">
            <v>BILLED</v>
          </cell>
          <cell r="AF112" t="str">
            <v>PASS</v>
          </cell>
        </row>
        <row r="113">
          <cell r="C113" t="str">
            <v>ID20</v>
          </cell>
          <cell r="D113" t="str">
            <v>G4</v>
          </cell>
          <cell r="E113" t="str">
            <v>40</v>
          </cell>
          <cell r="F113" t="str">
            <v>9H</v>
          </cell>
          <cell r="G113" t="str">
            <v>FCA</v>
          </cell>
          <cell r="H113" t="str">
            <v>ID01</v>
          </cell>
          <cell r="I113" t="str">
            <v>ID0032</v>
          </cell>
          <cell r="J113" t="str">
            <v>88100618</v>
          </cell>
          <cell r="K113" t="str">
            <v>PT. TOYOTA MOTOR MANUFACTURING</v>
          </cell>
          <cell r="L113" t="str">
            <v>6000011438</v>
          </cell>
          <cell r="M113">
            <v>43593</v>
          </cell>
          <cell r="N113">
            <v>81915425</v>
          </cell>
          <cell r="O113">
            <v>43592</v>
          </cell>
          <cell r="P113">
            <v>0.75163194444444004</v>
          </cell>
          <cell r="Q113">
            <v>1</v>
          </cell>
          <cell r="R113">
            <v>40</v>
          </cell>
          <cell r="S113" t="str">
            <v>79636</v>
          </cell>
          <cell r="T113">
            <v>43592</v>
          </cell>
          <cell r="U113">
            <v>0.75434027777778001</v>
          </cell>
          <cell r="V113">
            <v>43593</v>
          </cell>
          <cell r="W113">
            <v>6.0335648148149998E-2</v>
          </cell>
          <cell r="X113">
            <v>43593</v>
          </cell>
          <cell r="Y113">
            <v>6.0949074074069999E-2</v>
          </cell>
          <cell r="Z113">
            <v>43595</v>
          </cell>
          <cell r="AA113">
            <v>0</v>
          </cell>
          <cell r="AB113">
            <v>0</v>
          </cell>
          <cell r="AC113" t="str">
            <v>00:00:00</v>
          </cell>
          <cell r="AD113">
            <v>1</v>
          </cell>
          <cell r="AE113" t="str">
            <v>BILLED</v>
          </cell>
          <cell r="AF113" t="str">
            <v>PASS</v>
          </cell>
        </row>
        <row r="114">
          <cell r="C114" t="str">
            <v>ID20</v>
          </cell>
          <cell r="D114" t="str">
            <v>G4</v>
          </cell>
          <cell r="E114" t="str">
            <v>40</v>
          </cell>
          <cell r="F114" t="str">
            <v>9H</v>
          </cell>
          <cell r="G114" t="str">
            <v>FCA</v>
          </cell>
          <cell r="H114" t="str">
            <v>ID01</v>
          </cell>
          <cell r="I114" t="str">
            <v>ID0032</v>
          </cell>
          <cell r="J114" t="str">
            <v>88100618</v>
          </cell>
          <cell r="K114" t="str">
            <v>PT. TOYOTA MOTOR MANUFACTURING</v>
          </cell>
          <cell r="L114" t="str">
            <v>6000011439</v>
          </cell>
          <cell r="M114">
            <v>43593</v>
          </cell>
          <cell r="N114">
            <v>81915426</v>
          </cell>
          <cell r="O114">
            <v>43592</v>
          </cell>
          <cell r="P114">
            <v>0.75163194444444004</v>
          </cell>
          <cell r="Q114">
            <v>1</v>
          </cell>
          <cell r="R114">
            <v>100</v>
          </cell>
          <cell r="S114" t="str">
            <v>79637</v>
          </cell>
          <cell r="T114">
            <v>43592</v>
          </cell>
          <cell r="U114">
            <v>0.75442129629629995</v>
          </cell>
          <cell r="V114">
            <v>43593</v>
          </cell>
          <cell r="W114">
            <v>6.3715277777779994E-2</v>
          </cell>
          <cell r="X114">
            <v>43593</v>
          </cell>
          <cell r="Y114">
            <v>6.3981481481480001E-2</v>
          </cell>
          <cell r="Z114">
            <v>43595</v>
          </cell>
          <cell r="AA114">
            <v>0</v>
          </cell>
          <cell r="AB114">
            <v>0</v>
          </cell>
          <cell r="AC114" t="str">
            <v>00:00:00</v>
          </cell>
          <cell r="AD114">
            <v>1</v>
          </cell>
          <cell r="AE114" t="str">
            <v>BILLED</v>
          </cell>
          <cell r="AF114" t="str">
            <v>PASS</v>
          </cell>
        </row>
        <row r="115">
          <cell r="C115" t="str">
            <v>ID20</v>
          </cell>
          <cell r="D115" t="str">
            <v>G4</v>
          </cell>
          <cell r="E115" t="str">
            <v>40</v>
          </cell>
          <cell r="F115" t="str">
            <v>9H</v>
          </cell>
          <cell r="G115" t="str">
            <v>FCA</v>
          </cell>
          <cell r="H115" t="str">
            <v>ID01</v>
          </cell>
          <cell r="I115" t="str">
            <v>ID0038</v>
          </cell>
          <cell r="J115" t="str">
            <v>88200213</v>
          </cell>
          <cell r="K115" t="str">
            <v>PT NISSAN MOTOR</v>
          </cell>
          <cell r="L115" t="str">
            <v>6000011434</v>
          </cell>
          <cell r="M115">
            <v>43593</v>
          </cell>
          <cell r="N115">
            <v>81915427</v>
          </cell>
          <cell r="O115">
            <v>43592</v>
          </cell>
          <cell r="P115">
            <v>0.75163194444444004</v>
          </cell>
          <cell r="Q115">
            <v>1</v>
          </cell>
          <cell r="R115">
            <v>6</v>
          </cell>
          <cell r="S115" t="str">
            <v>79638</v>
          </cell>
          <cell r="T115">
            <v>43592</v>
          </cell>
          <cell r="U115">
            <v>0.75445601851851996</v>
          </cell>
          <cell r="V115">
            <v>43593</v>
          </cell>
          <cell r="W115">
            <v>6.0231481481479998E-2</v>
          </cell>
          <cell r="X115">
            <v>43593</v>
          </cell>
          <cell r="Y115">
            <v>6.1249999999999999E-2</v>
          </cell>
          <cell r="Z115">
            <v>43595</v>
          </cell>
          <cell r="AA115">
            <v>0</v>
          </cell>
          <cell r="AB115">
            <v>0</v>
          </cell>
          <cell r="AC115" t="str">
            <v>00:00:00</v>
          </cell>
          <cell r="AD115">
            <v>1</v>
          </cell>
          <cell r="AE115" t="str">
            <v>BILLED</v>
          </cell>
          <cell r="AF115" t="str">
            <v>PASS</v>
          </cell>
        </row>
        <row r="116">
          <cell r="C116" t="str">
            <v>ID20</v>
          </cell>
          <cell r="D116" t="str">
            <v>G4</v>
          </cell>
          <cell r="E116" t="str">
            <v>40</v>
          </cell>
          <cell r="F116" t="str">
            <v>9H</v>
          </cell>
          <cell r="G116" t="str">
            <v>FCA</v>
          </cell>
          <cell r="H116" t="str">
            <v>ID01</v>
          </cell>
          <cell r="I116" t="str">
            <v>ID0013</v>
          </cell>
          <cell r="J116" t="str">
            <v>88200141</v>
          </cell>
          <cell r="K116" t="str">
            <v>PT TAM-SPLD CIBITUNG</v>
          </cell>
          <cell r="L116" t="str">
            <v>6000011440</v>
          </cell>
          <cell r="M116">
            <v>43593</v>
          </cell>
          <cell r="N116">
            <v>81915428</v>
          </cell>
          <cell r="O116">
            <v>43592</v>
          </cell>
          <cell r="P116">
            <v>0.75163194444444004</v>
          </cell>
          <cell r="Q116">
            <v>3</v>
          </cell>
          <cell r="R116">
            <v>50</v>
          </cell>
          <cell r="S116" t="str">
            <v>79639</v>
          </cell>
          <cell r="T116">
            <v>43592</v>
          </cell>
          <cell r="U116">
            <v>0.75449074074073996</v>
          </cell>
          <cell r="V116">
            <v>43593</v>
          </cell>
          <cell r="W116">
            <v>0.72013888888888999</v>
          </cell>
          <cell r="X116">
            <v>43593</v>
          </cell>
          <cell r="Y116">
            <v>0.72041666666667004</v>
          </cell>
          <cell r="Z116">
            <v>43595</v>
          </cell>
          <cell r="AA116">
            <v>0</v>
          </cell>
          <cell r="AB116">
            <v>0</v>
          </cell>
          <cell r="AC116" t="str">
            <v>00:00:00</v>
          </cell>
          <cell r="AD116">
            <v>1</v>
          </cell>
          <cell r="AE116" t="str">
            <v>BILLED</v>
          </cell>
          <cell r="AF116" t="str">
            <v>PASS</v>
          </cell>
        </row>
        <row r="117">
          <cell r="C117" t="str">
            <v>ID20</v>
          </cell>
          <cell r="D117" t="str">
            <v>G1</v>
          </cell>
          <cell r="E117" t="str">
            <v>40</v>
          </cell>
          <cell r="F117" t="str">
            <v>9H</v>
          </cell>
          <cell r="G117" t="str">
            <v>FCA</v>
          </cell>
          <cell r="H117" t="str">
            <v>ID01</v>
          </cell>
          <cell r="I117" t="str">
            <v>ID0069</v>
          </cell>
          <cell r="J117" t="str">
            <v>88101354</v>
          </cell>
          <cell r="K117" t="str">
            <v>PT AUTO SUKSES PRATAMA</v>
          </cell>
          <cell r="L117" t="str">
            <v>6000011475</v>
          </cell>
          <cell r="M117">
            <v>43594</v>
          </cell>
          <cell r="N117">
            <v>81915432</v>
          </cell>
          <cell r="O117">
            <v>43592</v>
          </cell>
          <cell r="P117">
            <v>0.75164351851851996</v>
          </cell>
          <cell r="Q117">
            <v>36</v>
          </cell>
          <cell r="R117">
            <v>3634</v>
          </cell>
          <cell r="S117" t="str">
            <v>79640</v>
          </cell>
          <cell r="T117">
            <v>43592</v>
          </cell>
          <cell r="U117">
            <v>0.75454861111111005</v>
          </cell>
          <cell r="V117">
            <v>43594</v>
          </cell>
          <cell r="W117">
            <v>0.16268518518519001</v>
          </cell>
          <cell r="X117">
            <v>43594</v>
          </cell>
          <cell r="Y117">
            <v>0.16292824074074</v>
          </cell>
          <cell r="Z117">
            <v>43595</v>
          </cell>
          <cell r="AA117">
            <v>0</v>
          </cell>
          <cell r="AB117">
            <v>0</v>
          </cell>
          <cell r="AC117" t="str">
            <v>08:00:00</v>
          </cell>
          <cell r="AD117">
            <v>2</v>
          </cell>
          <cell r="AE117" t="str">
            <v>BILLED</v>
          </cell>
          <cell r="AF117" t="str">
            <v>PASS</v>
          </cell>
        </row>
        <row r="118">
          <cell r="C118" t="str">
            <v>ID20</v>
          </cell>
          <cell r="D118" t="str">
            <v>G1</v>
          </cell>
          <cell r="E118" t="str">
            <v>40</v>
          </cell>
          <cell r="F118" t="str">
            <v>9H</v>
          </cell>
          <cell r="G118" t="str">
            <v>FCA</v>
          </cell>
          <cell r="H118" t="str">
            <v>ID01</v>
          </cell>
          <cell r="I118" t="str">
            <v>ID0082</v>
          </cell>
          <cell r="J118" t="str">
            <v>88200180</v>
          </cell>
          <cell r="K118" t="str">
            <v>PT. PRATAMA INTI DISTRIBUSINDO</v>
          </cell>
          <cell r="L118" t="str">
            <v>6000011442</v>
          </cell>
          <cell r="M118">
            <v>43593</v>
          </cell>
          <cell r="N118">
            <v>81915434</v>
          </cell>
          <cell r="O118">
            <v>43592</v>
          </cell>
          <cell r="P118">
            <v>0.75165509259259</v>
          </cell>
          <cell r="Q118">
            <v>7</v>
          </cell>
          <cell r="R118">
            <v>455</v>
          </cell>
          <cell r="S118" t="str">
            <v>79641</v>
          </cell>
          <cell r="T118">
            <v>43592</v>
          </cell>
          <cell r="U118">
            <v>0.75501157407407005</v>
          </cell>
          <cell r="V118">
            <v>43593</v>
          </cell>
          <cell r="W118">
            <v>0.88163194444444004</v>
          </cell>
          <cell r="X118">
            <v>43593</v>
          </cell>
          <cell r="Y118">
            <v>0.88187499999999996</v>
          </cell>
          <cell r="Z118">
            <v>43595</v>
          </cell>
          <cell r="AA118">
            <v>0</v>
          </cell>
          <cell r="AB118">
            <v>0</v>
          </cell>
          <cell r="AC118" t="str">
            <v>00:00:00</v>
          </cell>
          <cell r="AD118">
            <v>1</v>
          </cell>
          <cell r="AE118" t="str">
            <v>BILLED</v>
          </cell>
          <cell r="AF118" t="str">
            <v>PASS</v>
          </cell>
        </row>
        <row r="119">
          <cell r="C119" t="str">
            <v>ID20</v>
          </cell>
          <cell r="D119" t="str">
            <v>G1</v>
          </cell>
          <cell r="E119" t="str">
            <v>40</v>
          </cell>
          <cell r="F119" t="str">
            <v>9H</v>
          </cell>
          <cell r="G119" t="str">
            <v>FCA</v>
          </cell>
          <cell r="H119" t="str">
            <v>ID01</v>
          </cell>
          <cell r="I119" t="str">
            <v>ID0007</v>
          </cell>
          <cell r="J119" t="str">
            <v>88100779</v>
          </cell>
          <cell r="K119" t="str">
            <v>PT INTI ABADI SENTOSA</v>
          </cell>
          <cell r="L119" t="str">
            <v>6000011502</v>
          </cell>
          <cell r="M119">
            <v>43595</v>
          </cell>
          <cell r="N119">
            <v>81915435</v>
          </cell>
          <cell r="O119">
            <v>43592</v>
          </cell>
          <cell r="P119">
            <v>0.75165509259259</v>
          </cell>
          <cell r="Q119">
            <v>4</v>
          </cell>
          <cell r="R119">
            <v>608</v>
          </cell>
          <cell r="S119" t="str">
            <v>79642</v>
          </cell>
          <cell r="T119">
            <v>43592</v>
          </cell>
          <cell r="U119">
            <v>0.75515046296295996</v>
          </cell>
          <cell r="V119">
            <v>43594</v>
          </cell>
          <cell r="W119">
            <v>0.96289351851852001</v>
          </cell>
          <cell r="X119">
            <v>43594</v>
          </cell>
          <cell r="Y119">
            <v>0.96327546296295996</v>
          </cell>
          <cell r="Z119">
            <v>43595</v>
          </cell>
          <cell r="AA119">
            <v>0</v>
          </cell>
          <cell r="AB119">
            <v>0</v>
          </cell>
          <cell r="AC119" t="str">
            <v>08:00:00</v>
          </cell>
          <cell r="AD119">
            <v>2</v>
          </cell>
          <cell r="AE119" t="str">
            <v>BILLED</v>
          </cell>
          <cell r="AF119" t="str">
            <v>PASS</v>
          </cell>
        </row>
        <row r="120">
          <cell r="C120" t="str">
            <v>ID20</v>
          </cell>
          <cell r="D120" t="str">
            <v>G4</v>
          </cell>
          <cell r="E120" t="str">
            <v>40</v>
          </cell>
          <cell r="F120" t="str">
            <v>9H</v>
          </cell>
          <cell r="G120" t="str">
            <v>FCA</v>
          </cell>
          <cell r="H120" t="str">
            <v>ID01</v>
          </cell>
          <cell r="I120" t="str">
            <v>ID0032</v>
          </cell>
          <cell r="J120" t="str">
            <v>88100618</v>
          </cell>
          <cell r="K120" t="str">
            <v>PT. TOYOTA MOTOR MANUFACTURING</v>
          </cell>
          <cell r="L120" t="str">
            <v>6000011481</v>
          </cell>
          <cell r="M120">
            <v>43594</v>
          </cell>
          <cell r="N120">
            <v>81915437</v>
          </cell>
          <cell r="O120">
            <v>43592</v>
          </cell>
          <cell r="P120">
            <v>0.75166666666667004</v>
          </cell>
          <cell r="Q120">
            <v>1</v>
          </cell>
          <cell r="R120">
            <v>1</v>
          </cell>
          <cell r="S120" t="str">
            <v>79643</v>
          </cell>
          <cell r="T120">
            <v>43592</v>
          </cell>
          <cell r="U120">
            <v>0.75528935185184998</v>
          </cell>
          <cell r="V120">
            <v>43594</v>
          </cell>
          <cell r="W120">
            <v>0.61471064814815002</v>
          </cell>
          <cell r="X120">
            <v>43594</v>
          </cell>
          <cell r="Y120">
            <v>0.88028935185184998</v>
          </cell>
          <cell r="Z120">
            <v>43595</v>
          </cell>
          <cell r="AA120">
            <v>0</v>
          </cell>
          <cell r="AB120">
            <v>0</v>
          </cell>
          <cell r="AC120" t="str">
            <v>08:00:00</v>
          </cell>
          <cell r="AD120">
            <v>2</v>
          </cell>
          <cell r="AE120" t="str">
            <v>BILLED</v>
          </cell>
          <cell r="AF120" t="str">
            <v>PASS</v>
          </cell>
        </row>
        <row r="121">
          <cell r="C121" t="str">
            <v>ID20</v>
          </cell>
          <cell r="D121" t="str">
            <v>G4</v>
          </cell>
          <cell r="E121" t="str">
            <v>40</v>
          </cell>
          <cell r="F121" t="str">
            <v>9H</v>
          </cell>
          <cell r="G121" t="str">
            <v>FCA</v>
          </cell>
          <cell r="H121" t="str">
            <v>ID01</v>
          </cell>
          <cell r="I121" t="str">
            <v>ID0013</v>
          </cell>
          <cell r="J121" t="str">
            <v>88200142</v>
          </cell>
          <cell r="K121" t="str">
            <v>PT. ASTRA DAIHATSU MOTOR</v>
          </cell>
          <cell r="L121" t="str">
            <v>6000011436</v>
          </cell>
          <cell r="M121">
            <v>43593</v>
          </cell>
          <cell r="N121">
            <v>81915438</v>
          </cell>
          <cell r="O121">
            <v>43592</v>
          </cell>
          <cell r="P121">
            <v>0.75166666666667004</v>
          </cell>
          <cell r="Q121">
            <v>1</v>
          </cell>
          <cell r="R121">
            <v>5</v>
          </cell>
          <cell r="S121" t="str">
            <v>79644</v>
          </cell>
          <cell r="T121">
            <v>43592</v>
          </cell>
          <cell r="U121">
            <v>0.75533564814815002</v>
          </cell>
          <cell r="V121">
            <v>43593</v>
          </cell>
          <cell r="W121">
            <v>9.0277777778000003E-4</v>
          </cell>
          <cell r="X121">
            <v>43593</v>
          </cell>
          <cell r="Y121">
            <v>3.9930555555599996E-3</v>
          </cell>
          <cell r="Z121">
            <v>43595</v>
          </cell>
          <cell r="AA121">
            <v>0</v>
          </cell>
          <cell r="AB121">
            <v>0</v>
          </cell>
          <cell r="AC121" t="str">
            <v>00:00:00</v>
          </cell>
          <cell r="AD121">
            <v>1</v>
          </cell>
          <cell r="AE121" t="str">
            <v>BILLED</v>
          </cell>
          <cell r="AF121" t="str">
            <v>PASS</v>
          </cell>
        </row>
        <row r="122">
          <cell r="C122" t="str">
            <v>ID20</v>
          </cell>
          <cell r="D122" t="str">
            <v>G1</v>
          </cell>
          <cell r="E122" t="str">
            <v>40</v>
          </cell>
          <cell r="F122" t="str">
            <v>9H</v>
          </cell>
          <cell r="G122" t="str">
            <v>FCA</v>
          </cell>
          <cell r="H122" t="str">
            <v>ID01</v>
          </cell>
          <cell r="I122" t="str">
            <v>ID0082</v>
          </cell>
          <cell r="J122" t="str">
            <v>88200180</v>
          </cell>
          <cell r="K122" t="str">
            <v>PT. PRATAMA INTI DISTRIBUSINDO</v>
          </cell>
          <cell r="L122" t="str">
            <v>6000011501</v>
          </cell>
          <cell r="M122">
            <v>43595</v>
          </cell>
          <cell r="N122">
            <v>81916448</v>
          </cell>
          <cell r="O122">
            <v>43593</v>
          </cell>
          <cell r="P122">
            <v>0.33405092592593</v>
          </cell>
          <cell r="Q122">
            <v>6</v>
          </cell>
          <cell r="R122">
            <v>295</v>
          </cell>
          <cell r="S122" t="str">
            <v>79646</v>
          </cell>
          <cell r="T122">
            <v>43593</v>
          </cell>
          <cell r="U122">
            <v>0.27232638888888999</v>
          </cell>
          <cell r="V122">
            <v>43595</v>
          </cell>
          <cell r="W122">
            <v>0.22847222222221999</v>
          </cell>
          <cell r="X122">
            <v>43595</v>
          </cell>
          <cell r="Y122">
            <v>0.22917824074074</v>
          </cell>
          <cell r="Z122">
            <v>43595</v>
          </cell>
          <cell r="AA122">
            <v>0</v>
          </cell>
          <cell r="AB122">
            <v>0</v>
          </cell>
          <cell r="AC122" t="str">
            <v>08:00:00</v>
          </cell>
          <cell r="AD122">
            <v>1</v>
          </cell>
          <cell r="AE122" t="str">
            <v>BILLED</v>
          </cell>
          <cell r="AF122" t="str">
            <v>PASS</v>
          </cell>
        </row>
        <row r="123">
          <cell r="C123" t="str">
            <v>ID20</v>
          </cell>
          <cell r="D123" t="str">
            <v>G4</v>
          </cell>
          <cell r="E123" t="str">
            <v>40</v>
          </cell>
          <cell r="F123" t="str">
            <v>9H</v>
          </cell>
          <cell r="G123" t="str">
            <v>FCA</v>
          </cell>
          <cell r="H123" t="str">
            <v>ID01</v>
          </cell>
          <cell r="I123" t="str">
            <v>ID0032</v>
          </cell>
          <cell r="J123" t="str">
            <v>88200186</v>
          </cell>
          <cell r="K123" t="str">
            <v>KMSI HUB JAKARTA-PT MEIKO EKSPRES</v>
          </cell>
          <cell r="L123" t="str">
            <v>6000011493</v>
          </cell>
          <cell r="M123">
            <v>43595</v>
          </cell>
          <cell r="N123">
            <v>81916450</v>
          </cell>
          <cell r="O123">
            <v>43593</v>
          </cell>
          <cell r="P123">
            <v>0.33406249999999998</v>
          </cell>
          <cell r="Q123">
            <v>1</v>
          </cell>
          <cell r="R123">
            <v>1</v>
          </cell>
          <cell r="S123" t="str">
            <v>79647</v>
          </cell>
          <cell r="T123">
            <v>43593</v>
          </cell>
          <cell r="U123">
            <v>0.27245370370369998</v>
          </cell>
          <cell r="V123">
            <v>43595</v>
          </cell>
          <cell r="W123">
            <v>1.6597222222220001E-2</v>
          </cell>
          <cell r="X123">
            <v>43595</v>
          </cell>
          <cell r="Y123">
            <v>1.7893518518519998E-2</v>
          </cell>
          <cell r="Z123">
            <v>43595</v>
          </cell>
          <cell r="AA123">
            <v>0</v>
          </cell>
          <cell r="AB123">
            <v>0</v>
          </cell>
          <cell r="AC123" t="str">
            <v>08:00:00</v>
          </cell>
          <cell r="AD123">
            <v>1</v>
          </cell>
          <cell r="AE123" t="str">
            <v>BILLED</v>
          </cell>
          <cell r="AF123" t="str">
            <v>PASS</v>
          </cell>
        </row>
        <row r="124">
          <cell r="C124" t="str">
            <v>ID20</v>
          </cell>
          <cell r="D124" t="str">
            <v>G4</v>
          </cell>
          <cell r="E124" t="str">
            <v>40</v>
          </cell>
          <cell r="F124" t="str">
            <v>9H</v>
          </cell>
          <cell r="G124" t="str">
            <v>FCA</v>
          </cell>
          <cell r="H124" t="str">
            <v>ID01</v>
          </cell>
          <cell r="I124" t="str">
            <v>ID0032</v>
          </cell>
          <cell r="J124" t="str">
            <v>88200186</v>
          </cell>
          <cell r="K124" t="str">
            <v>KMSI HUB JAKARTA-PT MEIKO EKSPRES</v>
          </cell>
          <cell r="L124" t="str">
            <v>6000011494</v>
          </cell>
          <cell r="M124">
            <v>43595</v>
          </cell>
          <cell r="N124">
            <v>81916451</v>
          </cell>
          <cell r="O124">
            <v>43593</v>
          </cell>
          <cell r="P124">
            <v>0.33406249999999998</v>
          </cell>
          <cell r="Q124">
            <v>1</v>
          </cell>
          <cell r="R124">
            <v>8</v>
          </cell>
          <cell r="S124" t="str">
            <v>79648</v>
          </cell>
          <cell r="T124">
            <v>43593</v>
          </cell>
          <cell r="U124">
            <v>0.27248842592592998</v>
          </cell>
          <cell r="V124">
            <v>43595</v>
          </cell>
          <cell r="W124">
            <v>1.6712962962960001E-2</v>
          </cell>
          <cell r="X124">
            <v>43595</v>
          </cell>
          <cell r="Y124">
            <v>1.8136574074069999E-2</v>
          </cell>
          <cell r="Z124">
            <v>43595</v>
          </cell>
          <cell r="AA124">
            <v>0</v>
          </cell>
          <cell r="AB124">
            <v>0</v>
          </cell>
          <cell r="AC124" t="str">
            <v>08:00:00</v>
          </cell>
          <cell r="AD124">
            <v>1</v>
          </cell>
          <cell r="AE124" t="str">
            <v>BILLED</v>
          </cell>
          <cell r="AF124" t="str">
            <v>PASS</v>
          </cell>
        </row>
        <row r="125">
          <cell r="C125" t="str">
            <v>ID20</v>
          </cell>
          <cell r="D125" t="str">
            <v>G4</v>
          </cell>
          <cell r="E125" t="str">
            <v>40</v>
          </cell>
          <cell r="F125" t="str">
            <v>9H</v>
          </cell>
          <cell r="G125" t="str">
            <v>FCA</v>
          </cell>
          <cell r="H125" t="str">
            <v>ID01</v>
          </cell>
          <cell r="I125" t="str">
            <v>ID0032</v>
          </cell>
          <cell r="J125" t="str">
            <v>88200186</v>
          </cell>
          <cell r="K125" t="str">
            <v>KMSI HUB JAKARTA-PT MEIKO EKSPRES</v>
          </cell>
          <cell r="L125" t="str">
            <v>6000011495</v>
          </cell>
          <cell r="M125">
            <v>43595</v>
          </cell>
          <cell r="N125">
            <v>81916453</v>
          </cell>
          <cell r="O125">
            <v>43593</v>
          </cell>
          <cell r="P125">
            <v>0.33406249999999998</v>
          </cell>
          <cell r="Q125">
            <v>2</v>
          </cell>
          <cell r="R125">
            <v>12</v>
          </cell>
          <cell r="S125" t="str">
            <v>79649</v>
          </cell>
          <cell r="T125">
            <v>43593</v>
          </cell>
          <cell r="U125">
            <v>0.27252314814814999</v>
          </cell>
          <cell r="V125">
            <v>43595</v>
          </cell>
          <cell r="W125">
            <v>1.6828703703700001E-2</v>
          </cell>
          <cell r="X125">
            <v>43595</v>
          </cell>
          <cell r="Y125">
            <v>1.8379629629629999E-2</v>
          </cell>
          <cell r="Z125">
            <v>43595</v>
          </cell>
          <cell r="AA125">
            <v>0</v>
          </cell>
          <cell r="AB125">
            <v>0</v>
          </cell>
          <cell r="AC125" t="str">
            <v>08:00:00</v>
          </cell>
          <cell r="AD125">
            <v>1</v>
          </cell>
          <cell r="AE125" t="str">
            <v>BILLED</v>
          </cell>
          <cell r="AF125" t="str">
            <v>PASS</v>
          </cell>
        </row>
        <row r="126">
          <cell r="C126" t="str">
            <v>ID20</v>
          </cell>
          <cell r="D126" t="str">
            <v>G4</v>
          </cell>
          <cell r="E126" t="str">
            <v>40</v>
          </cell>
          <cell r="F126" t="str">
            <v>9H</v>
          </cell>
          <cell r="G126" t="str">
            <v>FCA</v>
          </cell>
          <cell r="H126" t="str">
            <v>ID01</v>
          </cell>
          <cell r="I126" t="str">
            <v>ID0032</v>
          </cell>
          <cell r="J126" t="str">
            <v>88200186</v>
          </cell>
          <cell r="K126" t="str">
            <v>KMSI HUB JAKARTA-PT MEIKO EKSPRES</v>
          </cell>
          <cell r="L126" t="str">
            <v>6000011496</v>
          </cell>
          <cell r="M126">
            <v>43595</v>
          </cell>
          <cell r="N126">
            <v>81916454</v>
          </cell>
          <cell r="O126">
            <v>43593</v>
          </cell>
          <cell r="P126">
            <v>0.33407407407407003</v>
          </cell>
          <cell r="Q126">
            <v>1</v>
          </cell>
          <cell r="R126">
            <v>4</v>
          </cell>
          <cell r="S126" t="str">
            <v>79650</v>
          </cell>
          <cell r="T126">
            <v>43593</v>
          </cell>
          <cell r="U126">
            <v>0.27256944444443998</v>
          </cell>
          <cell r="V126">
            <v>43595</v>
          </cell>
          <cell r="W126">
            <v>1.6956018518520001E-2</v>
          </cell>
          <cell r="X126">
            <v>43595</v>
          </cell>
          <cell r="Y126">
            <v>1.8622685185189999E-2</v>
          </cell>
          <cell r="Z126">
            <v>43595</v>
          </cell>
          <cell r="AA126">
            <v>0</v>
          </cell>
          <cell r="AB126">
            <v>0</v>
          </cell>
          <cell r="AC126" t="str">
            <v>08:00:00</v>
          </cell>
          <cell r="AD126">
            <v>1</v>
          </cell>
          <cell r="AE126" t="str">
            <v>BILLED</v>
          </cell>
          <cell r="AF126" t="str">
            <v>PASS</v>
          </cell>
        </row>
        <row r="127">
          <cell r="C127" t="str">
            <v>ID20</v>
          </cell>
          <cell r="D127" t="str">
            <v>G4</v>
          </cell>
          <cell r="E127" t="str">
            <v>40</v>
          </cell>
          <cell r="F127" t="str">
            <v>9H</v>
          </cell>
          <cell r="G127" t="str">
            <v>FCA</v>
          </cell>
          <cell r="H127" t="str">
            <v>ID01</v>
          </cell>
          <cell r="I127" t="str">
            <v>ID0032</v>
          </cell>
          <cell r="J127" t="str">
            <v>88200186</v>
          </cell>
          <cell r="K127" t="str">
            <v>KMSI HUB JAKARTA-PT MEIKO EKSPRES</v>
          </cell>
          <cell r="L127" t="str">
            <v>6000011497</v>
          </cell>
          <cell r="M127">
            <v>43595</v>
          </cell>
          <cell r="N127">
            <v>81916455</v>
          </cell>
          <cell r="O127">
            <v>43593</v>
          </cell>
          <cell r="P127">
            <v>0.33407407407407003</v>
          </cell>
          <cell r="Q127">
            <v>1</v>
          </cell>
          <cell r="R127">
            <v>8</v>
          </cell>
          <cell r="S127" t="str">
            <v>79651</v>
          </cell>
          <cell r="T127">
            <v>43593</v>
          </cell>
          <cell r="U127">
            <v>0.27260416666666998</v>
          </cell>
          <cell r="V127">
            <v>43595</v>
          </cell>
          <cell r="W127">
            <v>1.7048611111110001E-2</v>
          </cell>
          <cell r="X127">
            <v>43595</v>
          </cell>
          <cell r="Y127">
            <v>1.8888888888889999E-2</v>
          </cell>
          <cell r="Z127">
            <v>43595</v>
          </cell>
          <cell r="AA127">
            <v>0</v>
          </cell>
          <cell r="AB127">
            <v>0</v>
          </cell>
          <cell r="AC127" t="str">
            <v>08:00:00</v>
          </cell>
          <cell r="AD127">
            <v>1</v>
          </cell>
          <cell r="AE127" t="str">
            <v>BILLED</v>
          </cell>
          <cell r="AF127" t="str">
            <v>PASS</v>
          </cell>
        </row>
        <row r="128">
          <cell r="C128" t="str">
            <v>ID20</v>
          </cell>
          <cell r="D128" t="str">
            <v>G4</v>
          </cell>
          <cell r="E128" t="str">
            <v>40</v>
          </cell>
          <cell r="F128" t="str">
            <v>9H</v>
          </cell>
          <cell r="G128" t="str">
            <v>FCA</v>
          </cell>
          <cell r="H128" t="str">
            <v>ID01</v>
          </cell>
          <cell r="I128" t="str">
            <v>ID0032</v>
          </cell>
          <cell r="J128" t="str">
            <v>88200186</v>
          </cell>
          <cell r="K128" t="str">
            <v>KMSI HUB JAKARTA-PT MEIKO EKSPRES</v>
          </cell>
          <cell r="L128" t="str">
            <v>6000011498</v>
          </cell>
          <cell r="M128">
            <v>43595</v>
          </cell>
          <cell r="N128">
            <v>81916456</v>
          </cell>
          <cell r="O128">
            <v>43593</v>
          </cell>
          <cell r="P128">
            <v>0.33407407407407003</v>
          </cell>
          <cell r="Q128">
            <v>1</v>
          </cell>
          <cell r="R128">
            <v>13</v>
          </cell>
          <cell r="S128" t="str">
            <v>79652</v>
          </cell>
          <cell r="T128">
            <v>43593</v>
          </cell>
          <cell r="U128">
            <v>0.27263888888888999</v>
          </cell>
          <cell r="V128">
            <v>43595</v>
          </cell>
          <cell r="W128">
            <v>1.7152777777780001E-2</v>
          </cell>
          <cell r="X128">
            <v>43595</v>
          </cell>
          <cell r="Y128">
            <v>1.9166666666669999E-2</v>
          </cell>
          <cell r="Z128">
            <v>43595</v>
          </cell>
          <cell r="AA128">
            <v>0</v>
          </cell>
          <cell r="AB128">
            <v>0</v>
          </cell>
          <cell r="AC128" t="str">
            <v>08:00:00</v>
          </cell>
          <cell r="AD128">
            <v>1</v>
          </cell>
          <cell r="AE128" t="str">
            <v>BILLED</v>
          </cell>
          <cell r="AF128" t="str">
            <v>PASS</v>
          </cell>
        </row>
        <row r="129">
          <cell r="C129" t="str">
            <v>ID20</v>
          </cell>
          <cell r="D129" t="str">
            <v>G4</v>
          </cell>
          <cell r="E129" t="str">
            <v>40</v>
          </cell>
          <cell r="F129" t="str">
            <v>9H</v>
          </cell>
          <cell r="G129" t="str">
            <v>FCA</v>
          </cell>
          <cell r="H129" t="str">
            <v>ID01</v>
          </cell>
          <cell r="I129" t="str">
            <v>ID0032</v>
          </cell>
          <cell r="J129" t="str">
            <v>88200186</v>
          </cell>
          <cell r="K129" t="str">
            <v>KMSI HUB JAKARTA-PT MEIKO EKSPRES</v>
          </cell>
          <cell r="L129" t="str">
            <v>6000011499</v>
          </cell>
          <cell r="M129">
            <v>43595</v>
          </cell>
          <cell r="N129">
            <v>81916457</v>
          </cell>
          <cell r="O129">
            <v>43593</v>
          </cell>
          <cell r="P129">
            <v>0.33407407407407003</v>
          </cell>
          <cell r="Q129">
            <v>1</v>
          </cell>
          <cell r="R129">
            <v>5</v>
          </cell>
          <cell r="S129" t="str">
            <v>79653</v>
          </cell>
          <cell r="T129">
            <v>43593</v>
          </cell>
          <cell r="U129">
            <v>0.27267361111110999</v>
          </cell>
          <cell r="V129">
            <v>43595</v>
          </cell>
          <cell r="W129">
            <v>1.7245370370370001E-2</v>
          </cell>
          <cell r="X129">
            <v>43595</v>
          </cell>
          <cell r="Y129">
            <v>1.943287037037E-2</v>
          </cell>
          <cell r="Z129">
            <v>43595</v>
          </cell>
          <cell r="AA129">
            <v>0</v>
          </cell>
          <cell r="AB129">
            <v>0</v>
          </cell>
          <cell r="AC129" t="str">
            <v>08:00:00</v>
          </cell>
          <cell r="AD129">
            <v>1</v>
          </cell>
          <cell r="AE129" t="str">
            <v>BILLED</v>
          </cell>
          <cell r="AF129" t="str">
            <v>PASS</v>
          </cell>
        </row>
        <row r="130">
          <cell r="C130" t="str">
            <v>ID20</v>
          </cell>
          <cell r="D130" t="str">
            <v>G4</v>
          </cell>
          <cell r="E130" t="str">
            <v>40</v>
          </cell>
          <cell r="F130" t="str">
            <v>9H</v>
          </cell>
          <cell r="G130" t="str">
            <v>FCA</v>
          </cell>
          <cell r="H130" t="str">
            <v>ID01</v>
          </cell>
          <cell r="I130" t="str">
            <v>ID0032</v>
          </cell>
          <cell r="J130" t="str">
            <v>88200186</v>
          </cell>
          <cell r="K130" t="str">
            <v>KMSI HUB JAKARTA-PT MEIKO EKSPRES</v>
          </cell>
          <cell r="L130" t="str">
            <v>6000011500</v>
          </cell>
          <cell r="M130">
            <v>43595</v>
          </cell>
          <cell r="N130">
            <v>81916458</v>
          </cell>
          <cell r="O130">
            <v>43593</v>
          </cell>
          <cell r="P130">
            <v>0.33407407407407003</v>
          </cell>
          <cell r="Q130">
            <v>1</v>
          </cell>
          <cell r="R130">
            <v>5</v>
          </cell>
          <cell r="S130" t="str">
            <v>79654</v>
          </cell>
          <cell r="T130">
            <v>43593</v>
          </cell>
          <cell r="U130">
            <v>0.27271990740740998</v>
          </cell>
          <cell r="V130">
            <v>43595</v>
          </cell>
          <cell r="W130">
            <v>1.7349537037040001E-2</v>
          </cell>
          <cell r="X130">
            <v>43595</v>
          </cell>
          <cell r="Y130">
            <v>1.97337962963E-2</v>
          </cell>
          <cell r="Z130">
            <v>43595</v>
          </cell>
          <cell r="AA130">
            <v>0</v>
          </cell>
          <cell r="AB130">
            <v>0</v>
          </cell>
          <cell r="AC130" t="str">
            <v>08:00:00</v>
          </cell>
          <cell r="AD130">
            <v>1</v>
          </cell>
          <cell r="AE130" t="str">
            <v>BILLED</v>
          </cell>
          <cell r="AF130" t="str">
            <v>PASS</v>
          </cell>
        </row>
        <row r="131">
          <cell r="C131" t="str">
            <v>ID20</v>
          </cell>
          <cell r="D131" t="str">
            <v>G4</v>
          </cell>
          <cell r="E131" t="str">
            <v>40</v>
          </cell>
          <cell r="F131" t="str">
            <v>9H</v>
          </cell>
          <cell r="G131" t="str">
            <v>FCA</v>
          </cell>
          <cell r="H131" t="str">
            <v>ID01</v>
          </cell>
          <cell r="I131" t="str">
            <v>ID0032</v>
          </cell>
          <cell r="J131" t="str">
            <v>88200186</v>
          </cell>
          <cell r="K131" t="str">
            <v>KMSI HUB JAKARTA-PT MEIKO EKSPRES</v>
          </cell>
          <cell r="L131" t="str">
            <v>6000011482</v>
          </cell>
          <cell r="M131">
            <v>43594</v>
          </cell>
          <cell r="N131">
            <v>81916459</v>
          </cell>
          <cell r="O131">
            <v>43593</v>
          </cell>
          <cell r="P131">
            <v>0.33408564814815001</v>
          </cell>
          <cell r="Q131">
            <v>1</v>
          </cell>
          <cell r="R131">
            <v>5</v>
          </cell>
          <cell r="S131" t="str">
            <v>79655</v>
          </cell>
          <cell r="T131">
            <v>43593</v>
          </cell>
          <cell r="U131">
            <v>0.27275462962962999</v>
          </cell>
          <cell r="V131">
            <v>43594</v>
          </cell>
          <cell r="W131">
            <v>0.89061342592592996</v>
          </cell>
          <cell r="X131">
            <v>43594</v>
          </cell>
          <cell r="Y131">
            <v>0.89094907407406998</v>
          </cell>
          <cell r="Z131">
            <v>43595</v>
          </cell>
          <cell r="AA131">
            <v>0</v>
          </cell>
          <cell r="AB131">
            <v>0</v>
          </cell>
          <cell r="AC131" t="str">
            <v>00:00:00</v>
          </cell>
          <cell r="AD131">
            <v>0</v>
          </cell>
          <cell r="AE131" t="str">
            <v>BILLED</v>
          </cell>
          <cell r="AF131" t="str">
            <v>PASS</v>
          </cell>
        </row>
        <row r="132">
          <cell r="C132" t="str">
            <v>ID20</v>
          </cell>
          <cell r="D132" t="str">
            <v>G4</v>
          </cell>
          <cell r="E132" t="str">
            <v>40</v>
          </cell>
          <cell r="F132" t="str">
            <v>9H</v>
          </cell>
          <cell r="G132" t="str">
            <v>FCA</v>
          </cell>
          <cell r="H132" t="str">
            <v>ID01</v>
          </cell>
          <cell r="I132" t="str">
            <v>ID0082</v>
          </cell>
          <cell r="J132" t="str">
            <v>88200185</v>
          </cell>
          <cell r="K132" t="str">
            <v>PT. PAZ ACE INDONESIA</v>
          </cell>
          <cell r="L132" t="str">
            <v>6000011492</v>
          </cell>
          <cell r="M132">
            <v>43595</v>
          </cell>
          <cell r="N132">
            <v>81916460</v>
          </cell>
          <cell r="O132">
            <v>43593</v>
          </cell>
          <cell r="P132">
            <v>0.33408564814815001</v>
          </cell>
          <cell r="Q132">
            <v>1</v>
          </cell>
          <cell r="R132">
            <v>20</v>
          </cell>
          <cell r="S132" t="str">
            <v>79656</v>
          </cell>
          <cell r="T132">
            <v>43593</v>
          </cell>
          <cell r="U132">
            <v>0.27278935185184999</v>
          </cell>
          <cell r="V132">
            <v>43594</v>
          </cell>
          <cell r="W132">
            <v>0.96302083333333</v>
          </cell>
          <cell r="X132">
            <v>43594</v>
          </cell>
          <cell r="Y132">
            <v>0.96351851851852</v>
          </cell>
          <cell r="Z132">
            <v>43595</v>
          </cell>
          <cell r="AA132">
            <v>0</v>
          </cell>
          <cell r="AB132">
            <v>0</v>
          </cell>
          <cell r="AC132" t="str">
            <v>00:00:00</v>
          </cell>
          <cell r="AD132">
            <v>0</v>
          </cell>
          <cell r="AE132" t="str">
            <v>BILLED</v>
          </cell>
          <cell r="AF132" t="str">
            <v>PASS</v>
          </cell>
        </row>
        <row r="133">
          <cell r="C133" t="str">
            <v>ID20</v>
          </cell>
          <cell r="D133" t="str">
            <v>G1</v>
          </cell>
          <cell r="E133" t="str">
            <v>40</v>
          </cell>
          <cell r="F133" t="str">
            <v>9H</v>
          </cell>
          <cell r="G133" t="str">
            <v>FCA</v>
          </cell>
          <cell r="H133" t="str">
            <v>ID01</v>
          </cell>
          <cell r="I133" t="str">
            <v>ID0032</v>
          </cell>
          <cell r="J133" t="str">
            <v>88200156</v>
          </cell>
          <cell r="K133" t="str">
            <v>PT. UNTUNG DIESEL CENTER</v>
          </cell>
          <cell r="L133" t="str">
            <v>6000011550</v>
          </cell>
          <cell r="M133">
            <v>43595</v>
          </cell>
          <cell r="N133">
            <v>81916461</v>
          </cell>
          <cell r="O133">
            <v>43593</v>
          </cell>
          <cell r="P133">
            <v>0.33408564814815001</v>
          </cell>
          <cell r="Q133">
            <v>1</v>
          </cell>
          <cell r="R133">
            <v>17</v>
          </cell>
          <cell r="S133" t="str">
            <v>79857</v>
          </cell>
          <cell r="T133">
            <v>43595</v>
          </cell>
          <cell r="U133">
            <v>0.56593749999999998</v>
          </cell>
          <cell r="V133">
            <v>43595</v>
          </cell>
          <cell r="W133">
            <v>0.91138888888889003</v>
          </cell>
          <cell r="X133">
            <v>43595</v>
          </cell>
          <cell r="Y133">
            <v>0.91832175925925996</v>
          </cell>
          <cell r="Z133">
            <v>43595</v>
          </cell>
          <cell r="AA133">
            <v>0</v>
          </cell>
          <cell r="AB133">
            <v>0</v>
          </cell>
          <cell r="AC133" t="str">
            <v>00:00:00</v>
          </cell>
          <cell r="AD133">
            <v>1</v>
          </cell>
          <cell r="AE133" t="str">
            <v>BILLED</v>
          </cell>
          <cell r="AF133" t="str">
            <v>PASS</v>
          </cell>
        </row>
        <row r="134">
          <cell r="C134" t="str">
            <v>ID20</v>
          </cell>
          <cell r="D134" t="str">
            <v>G1</v>
          </cell>
          <cell r="E134" t="str">
            <v>40</v>
          </cell>
          <cell r="F134" t="str">
            <v>9H</v>
          </cell>
          <cell r="G134" t="str">
            <v>FCA</v>
          </cell>
          <cell r="H134" t="str">
            <v>ID01</v>
          </cell>
          <cell r="I134" t="str">
            <v>ID0032</v>
          </cell>
          <cell r="J134" t="str">
            <v>88200156</v>
          </cell>
          <cell r="K134" t="str">
            <v>PT. UNTUNG DIESEL CENTER</v>
          </cell>
          <cell r="L134" t="str">
            <v>6000011802</v>
          </cell>
          <cell r="M134">
            <v>43608</v>
          </cell>
          <cell r="N134">
            <v>81916463</v>
          </cell>
          <cell r="O134">
            <v>43593</v>
          </cell>
          <cell r="P134">
            <v>0.33408564814815001</v>
          </cell>
          <cell r="Q134">
            <v>1</v>
          </cell>
          <cell r="R134">
            <v>2</v>
          </cell>
          <cell r="S134" t="str">
            <v>80859</v>
          </cell>
          <cell r="T134">
            <v>43607</v>
          </cell>
          <cell r="U134">
            <v>0.56464120370369997</v>
          </cell>
          <cell r="V134">
            <v>43608</v>
          </cell>
          <cell r="W134">
            <v>5.8460648148150003E-2</v>
          </cell>
          <cell r="X134">
            <v>43608</v>
          </cell>
          <cell r="Y134">
            <v>6.1249999999999999E-2</v>
          </cell>
          <cell r="Z134">
            <v>43595</v>
          </cell>
          <cell r="AA134">
            <v>0</v>
          </cell>
          <cell r="AB134">
            <v>0</v>
          </cell>
          <cell r="AC134" t="str">
            <v>00:00:00</v>
          </cell>
          <cell r="AD134">
            <v>14</v>
          </cell>
          <cell r="AE134" t="str">
            <v>BILLED</v>
          </cell>
          <cell r="AF134" t="str">
            <v>PASS</v>
          </cell>
        </row>
        <row r="135">
          <cell r="C135" t="str">
            <v>ID20</v>
          </cell>
          <cell r="D135" t="str">
            <v>G1</v>
          </cell>
          <cell r="E135" t="str">
            <v>40</v>
          </cell>
          <cell r="F135" t="str">
            <v>9H</v>
          </cell>
          <cell r="G135" t="str">
            <v>FCA</v>
          </cell>
          <cell r="H135" t="str">
            <v>ID01</v>
          </cell>
          <cell r="I135" t="str">
            <v>ID0080</v>
          </cell>
          <cell r="J135" t="str">
            <v>88101137</v>
          </cell>
          <cell r="K135" t="str">
            <v>LINDAWATI PURNOMO</v>
          </cell>
          <cell r="L135" t="str">
            <v>6000011504</v>
          </cell>
          <cell r="M135">
            <v>43595</v>
          </cell>
          <cell r="N135">
            <v>81916578</v>
          </cell>
          <cell r="O135">
            <v>43593</v>
          </cell>
          <cell r="P135">
            <v>0.54236111111110996</v>
          </cell>
          <cell r="Q135">
            <v>2</v>
          </cell>
          <cell r="R135">
            <v>20</v>
          </cell>
          <cell r="S135" t="str">
            <v>79657</v>
          </cell>
          <cell r="T135">
            <v>43593</v>
          </cell>
          <cell r="U135">
            <v>0.43853009259259002</v>
          </cell>
          <cell r="V135">
            <v>43595</v>
          </cell>
          <cell r="W135">
            <v>0.11631944444444001</v>
          </cell>
          <cell r="X135">
            <v>43595</v>
          </cell>
          <cell r="Y135">
            <v>0.11717592592593</v>
          </cell>
          <cell r="Z135">
            <v>43598</v>
          </cell>
          <cell r="AA135">
            <v>0</v>
          </cell>
          <cell r="AB135">
            <v>0</v>
          </cell>
          <cell r="AC135" t="str">
            <v>08:00:00</v>
          </cell>
          <cell r="AD135">
            <v>2</v>
          </cell>
          <cell r="AE135" t="str">
            <v>BILLED</v>
          </cell>
          <cell r="AF135" t="str">
            <v>PASS</v>
          </cell>
        </row>
        <row r="136">
          <cell r="C136" t="str">
            <v>ID20</v>
          </cell>
          <cell r="D136" t="str">
            <v>G4</v>
          </cell>
          <cell r="E136" t="str">
            <v>40</v>
          </cell>
          <cell r="F136" t="str">
            <v>9H</v>
          </cell>
          <cell r="G136" t="str">
            <v>FCA</v>
          </cell>
          <cell r="H136" t="str">
            <v>ID01</v>
          </cell>
          <cell r="I136" t="str">
            <v>ID0032</v>
          </cell>
          <cell r="J136" t="str">
            <v>88101208</v>
          </cell>
          <cell r="K136" t="str">
            <v>PT. FAKTA JAYA MOTOR</v>
          </cell>
          <cell r="L136" t="str">
            <v>6000011563</v>
          </cell>
          <cell r="M136">
            <v>43596</v>
          </cell>
          <cell r="N136">
            <v>81916587</v>
          </cell>
          <cell r="O136">
            <v>43593</v>
          </cell>
          <cell r="P136">
            <v>0.54335648148147997</v>
          </cell>
          <cell r="Q136">
            <v>1</v>
          </cell>
          <cell r="R136">
            <v>50</v>
          </cell>
          <cell r="S136" t="str">
            <v>79858</v>
          </cell>
          <cell r="T136">
            <v>43595</v>
          </cell>
          <cell r="U136">
            <v>0.56597222222221999</v>
          </cell>
          <cell r="V136">
            <v>43596</v>
          </cell>
          <cell r="W136">
            <v>4.4282407407409997E-2</v>
          </cell>
          <cell r="X136">
            <v>43596</v>
          </cell>
          <cell r="Y136">
            <v>4.738425925926E-2</v>
          </cell>
          <cell r="Z136">
            <v>43609</v>
          </cell>
          <cell r="AA136">
            <v>0</v>
          </cell>
          <cell r="AB136">
            <v>0</v>
          </cell>
          <cell r="AC136" t="str">
            <v>00:00:00</v>
          </cell>
          <cell r="AD136">
            <v>3</v>
          </cell>
          <cell r="AE136" t="str">
            <v>BILLED</v>
          </cell>
          <cell r="AF136" t="str">
            <v>PASS</v>
          </cell>
        </row>
        <row r="137">
          <cell r="C137" t="str">
            <v>ID20</v>
          </cell>
          <cell r="D137" t="str">
            <v>G1</v>
          </cell>
          <cell r="E137" t="str">
            <v>40</v>
          </cell>
          <cell r="F137" t="str">
            <v>9H</v>
          </cell>
          <cell r="G137" t="str">
            <v>FCA</v>
          </cell>
          <cell r="H137" t="str">
            <v>ID01</v>
          </cell>
          <cell r="I137" t="str">
            <v>ID0082</v>
          </cell>
          <cell r="J137" t="str">
            <v>88200180</v>
          </cell>
          <cell r="K137" t="str">
            <v>PT. PRATAMA INTI DISTRIBUSINDO</v>
          </cell>
          <cell r="L137" t="str">
            <v>6000011501</v>
          </cell>
          <cell r="M137">
            <v>43595</v>
          </cell>
          <cell r="N137">
            <v>81916612</v>
          </cell>
          <cell r="O137">
            <v>43593</v>
          </cell>
          <cell r="P137">
            <v>0.61944444444444002</v>
          </cell>
          <cell r="Q137">
            <v>1</v>
          </cell>
          <cell r="R137">
            <v>40</v>
          </cell>
          <cell r="S137" t="str">
            <v>79660</v>
          </cell>
          <cell r="T137">
            <v>43593</v>
          </cell>
          <cell r="U137">
            <v>0.52199074074074003</v>
          </cell>
          <cell r="V137">
            <v>43595</v>
          </cell>
          <cell r="W137">
            <v>0.11641203703704001</v>
          </cell>
          <cell r="X137">
            <v>43595</v>
          </cell>
          <cell r="Y137">
            <v>0.11746527777778</v>
          </cell>
          <cell r="Z137">
            <v>43616</v>
          </cell>
          <cell r="AA137">
            <v>0</v>
          </cell>
          <cell r="AB137">
            <v>0</v>
          </cell>
          <cell r="AC137" t="str">
            <v>08:00:00</v>
          </cell>
          <cell r="AD137">
            <v>2</v>
          </cell>
          <cell r="AE137" t="str">
            <v>BILLED</v>
          </cell>
          <cell r="AF137" t="str">
            <v>PASS</v>
          </cell>
        </row>
        <row r="138">
          <cell r="C138" t="str">
            <v>ID20</v>
          </cell>
          <cell r="D138" t="str">
            <v>G1</v>
          </cell>
          <cell r="E138" t="str">
            <v>40</v>
          </cell>
          <cell r="F138" t="str">
            <v>9H</v>
          </cell>
          <cell r="G138" t="str">
            <v>FCA</v>
          </cell>
          <cell r="H138" t="str">
            <v>ID01</v>
          </cell>
          <cell r="I138" t="str">
            <v>ID0082</v>
          </cell>
          <cell r="J138" t="str">
            <v>88200180</v>
          </cell>
          <cell r="K138" t="str">
            <v>PT. PRATAMA INTI DISTRIBUSINDO</v>
          </cell>
          <cell r="L138" t="str">
            <v>6000011501</v>
          </cell>
          <cell r="M138">
            <v>43595</v>
          </cell>
          <cell r="N138">
            <v>81916613</v>
          </cell>
          <cell r="O138">
            <v>43593</v>
          </cell>
          <cell r="P138">
            <v>0.61965277777778005</v>
          </cell>
          <cell r="Q138">
            <v>1</v>
          </cell>
          <cell r="R138">
            <v>10</v>
          </cell>
          <cell r="S138" t="str">
            <v>79661</v>
          </cell>
          <cell r="T138">
            <v>43593</v>
          </cell>
          <cell r="U138">
            <v>0.52207175925925997</v>
          </cell>
          <cell r="V138">
            <v>43595</v>
          </cell>
          <cell r="W138">
            <v>0.11650462962963</v>
          </cell>
          <cell r="X138">
            <v>43595</v>
          </cell>
          <cell r="Y138">
            <v>0.11773148148147999</v>
          </cell>
          <cell r="Z138">
            <v>43682</v>
          </cell>
          <cell r="AA138">
            <v>0</v>
          </cell>
          <cell r="AB138">
            <v>0</v>
          </cell>
          <cell r="AC138" t="str">
            <v>08:00:00</v>
          </cell>
          <cell r="AD138">
            <v>2</v>
          </cell>
          <cell r="AE138" t="str">
            <v>BILLED</v>
          </cell>
          <cell r="AF138" t="str">
            <v>PASS</v>
          </cell>
        </row>
        <row r="139">
          <cell r="C139" t="str">
            <v>ID20</v>
          </cell>
          <cell r="D139" t="str">
            <v>G1</v>
          </cell>
          <cell r="E139" t="str">
            <v>40</v>
          </cell>
          <cell r="F139" t="str">
            <v>9H</v>
          </cell>
          <cell r="G139" t="str">
            <v>FCA</v>
          </cell>
          <cell r="H139" t="str">
            <v>ID01</v>
          </cell>
          <cell r="I139" t="str">
            <v>ID0082</v>
          </cell>
          <cell r="J139" t="str">
            <v>88200180</v>
          </cell>
          <cell r="K139" t="str">
            <v>PT. PRATAMA INTI DISTRIBUSINDO</v>
          </cell>
          <cell r="L139" t="str">
            <v>6000011554</v>
          </cell>
          <cell r="M139">
            <v>43596</v>
          </cell>
          <cell r="N139">
            <v>81916614</v>
          </cell>
          <cell r="O139">
            <v>43593</v>
          </cell>
          <cell r="P139">
            <v>0.61980324074074</v>
          </cell>
          <cell r="Q139">
            <v>1</v>
          </cell>
          <cell r="R139">
            <v>5</v>
          </cell>
          <cell r="S139" t="str">
            <v>79662</v>
          </cell>
          <cell r="T139">
            <v>43593</v>
          </cell>
          <cell r="U139">
            <v>0.52215277777778002</v>
          </cell>
          <cell r="V139">
            <v>43596</v>
          </cell>
          <cell r="W139">
            <v>0.11923611111111</v>
          </cell>
          <cell r="X139">
            <v>43596</v>
          </cell>
          <cell r="Y139">
            <v>0.12105324074074</v>
          </cell>
          <cell r="Z139">
            <v>43616</v>
          </cell>
          <cell r="AA139">
            <v>0</v>
          </cell>
          <cell r="AB139">
            <v>0</v>
          </cell>
          <cell r="AC139" t="str">
            <v>16:00:00</v>
          </cell>
          <cell r="AD139">
            <v>3</v>
          </cell>
          <cell r="AE139" t="str">
            <v>BILLED</v>
          </cell>
          <cell r="AF139" t="str">
            <v>PASS</v>
          </cell>
        </row>
        <row r="140">
          <cell r="C140" t="str">
            <v>ID20</v>
          </cell>
          <cell r="D140" t="str">
            <v>G1</v>
          </cell>
          <cell r="E140" t="str">
            <v>40</v>
          </cell>
          <cell r="F140" t="str">
            <v>9H</v>
          </cell>
          <cell r="G140" t="str">
            <v>FCA</v>
          </cell>
          <cell r="H140" t="str">
            <v>ID01</v>
          </cell>
          <cell r="I140" t="str">
            <v>ID0082</v>
          </cell>
          <cell r="J140" t="str">
            <v>88200180</v>
          </cell>
          <cell r="K140" t="str">
            <v>PT. PRATAMA INTI DISTRIBUSINDO</v>
          </cell>
          <cell r="L140" t="str">
            <v>6000011554</v>
          </cell>
          <cell r="M140">
            <v>43596</v>
          </cell>
          <cell r="N140">
            <v>81916615</v>
          </cell>
          <cell r="O140">
            <v>43593</v>
          </cell>
          <cell r="P140">
            <v>0.62</v>
          </cell>
          <cell r="Q140">
            <v>1</v>
          </cell>
          <cell r="R140">
            <v>36</v>
          </cell>
          <cell r="S140" t="str">
            <v>79663</v>
          </cell>
          <cell r="T140">
            <v>43593</v>
          </cell>
          <cell r="U140">
            <v>0.52222222222222003</v>
          </cell>
          <cell r="V140">
            <v>43596</v>
          </cell>
          <cell r="W140">
            <v>0.11934027777778</v>
          </cell>
          <cell r="X140">
            <v>43596</v>
          </cell>
          <cell r="Y140">
            <v>0.1212962962963</v>
          </cell>
          <cell r="Z140">
            <v>43682</v>
          </cell>
          <cell r="AA140">
            <v>0</v>
          </cell>
          <cell r="AB140">
            <v>0</v>
          </cell>
          <cell r="AC140" t="str">
            <v>16:00:00</v>
          </cell>
          <cell r="AD140">
            <v>3</v>
          </cell>
          <cell r="AE140" t="str">
            <v>BILLED</v>
          </cell>
          <cell r="AF140" t="str">
            <v>PASS</v>
          </cell>
        </row>
        <row r="141">
          <cell r="C141" t="str">
            <v>ID20</v>
          </cell>
          <cell r="D141" t="str">
            <v>G1</v>
          </cell>
          <cell r="E141" t="str">
            <v>40</v>
          </cell>
          <cell r="F141" t="str">
            <v>9H</v>
          </cell>
          <cell r="G141" t="str">
            <v>FCA</v>
          </cell>
          <cell r="H141" t="str">
            <v>ID01</v>
          </cell>
          <cell r="I141" t="str">
            <v>ID0082</v>
          </cell>
          <cell r="J141" t="str">
            <v>88200180</v>
          </cell>
          <cell r="K141" t="str">
            <v>PT. PRATAMA INTI DISTRIBUSINDO</v>
          </cell>
          <cell r="L141" t="str">
            <v>6000011554</v>
          </cell>
          <cell r="M141">
            <v>43596</v>
          </cell>
          <cell r="N141">
            <v>81916616</v>
          </cell>
          <cell r="O141">
            <v>43593</v>
          </cell>
          <cell r="P141">
            <v>0.62090277777778002</v>
          </cell>
          <cell r="Q141">
            <v>1</v>
          </cell>
          <cell r="R141">
            <v>50</v>
          </cell>
          <cell r="S141" t="str">
            <v>79664</v>
          </cell>
          <cell r="T141">
            <v>43593</v>
          </cell>
          <cell r="U141">
            <v>0.52229166666667004</v>
          </cell>
          <cell r="V141">
            <v>43596</v>
          </cell>
          <cell r="W141">
            <v>0.11943287037037</v>
          </cell>
          <cell r="X141">
            <v>43596</v>
          </cell>
          <cell r="Y141">
            <v>0.12153935185185</v>
          </cell>
          <cell r="Z141">
            <v>43682</v>
          </cell>
          <cell r="AA141">
            <v>0</v>
          </cell>
          <cell r="AB141">
            <v>0</v>
          </cell>
          <cell r="AC141" t="str">
            <v>16:00:00</v>
          </cell>
          <cell r="AD141">
            <v>3</v>
          </cell>
          <cell r="AE141" t="str">
            <v>BILLED</v>
          </cell>
          <cell r="AF141" t="str">
            <v>PASS</v>
          </cell>
        </row>
        <row r="142">
          <cell r="C142" t="str">
            <v>ID20</v>
          </cell>
          <cell r="D142" t="str">
            <v>G1</v>
          </cell>
          <cell r="E142" t="str">
            <v>40</v>
          </cell>
          <cell r="F142" t="str">
            <v>9H</v>
          </cell>
          <cell r="G142" t="str">
            <v>FCA</v>
          </cell>
          <cell r="H142" t="str">
            <v>ID01</v>
          </cell>
          <cell r="I142" t="str">
            <v>ID0082</v>
          </cell>
          <cell r="J142" t="str">
            <v>88200180</v>
          </cell>
          <cell r="K142" t="str">
            <v>PT. PRATAMA INTI DISTRIBUSINDO</v>
          </cell>
          <cell r="L142" t="str">
            <v>6000011554</v>
          </cell>
          <cell r="M142">
            <v>43596</v>
          </cell>
          <cell r="N142">
            <v>81916617</v>
          </cell>
          <cell r="O142">
            <v>43593</v>
          </cell>
          <cell r="P142">
            <v>0.62107638888889005</v>
          </cell>
          <cell r="Q142">
            <v>1</v>
          </cell>
          <cell r="R142">
            <v>100</v>
          </cell>
          <cell r="S142" t="str">
            <v>79665</v>
          </cell>
          <cell r="T142">
            <v>43593</v>
          </cell>
          <cell r="U142">
            <v>0.52237268518518998</v>
          </cell>
          <cell r="V142">
            <v>43596</v>
          </cell>
          <cell r="W142">
            <v>0.11957175925926</v>
          </cell>
          <cell r="X142">
            <v>43596</v>
          </cell>
          <cell r="Y142">
            <v>0.12178240740741</v>
          </cell>
          <cell r="Z142">
            <v>43682</v>
          </cell>
          <cell r="AA142">
            <v>0</v>
          </cell>
          <cell r="AB142">
            <v>0</v>
          </cell>
          <cell r="AC142" t="str">
            <v>16:00:00</v>
          </cell>
          <cell r="AD142">
            <v>3</v>
          </cell>
          <cell r="AE142" t="str">
            <v>BILLED</v>
          </cell>
          <cell r="AF142" t="str">
            <v>PASS</v>
          </cell>
        </row>
        <row r="143">
          <cell r="C143" t="str">
            <v>ID20</v>
          </cell>
          <cell r="D143" t="str">
            <v>G1</v>
          </cell>
          <cell r="E143" t="str">
            <v>40</v>
          </cell>
          <cell r="F143" t="str">
            <v>9H</v>
          </cell>
          <cell r="G143" t="str">
            <v>FCA</v>
          </cell>
          <cell r="H143" t="str">
            <v>ID01</v>
          </cell>
          <cell r="I143" t="str">
            <v>ID0082</v>
          </cell>
          <cell r="J143" t="str">
            <v>88200180</v>
          </cell>
          <cell r="K143" t="str">
            <v>PT. PRATAMA INTI DISTRIBUSINDO</v>
          </cell>
          <cell r="L143" t="str">
            <v>6000011554</v>
          </cell>
          <cell r="M143">
            <v>43596</v>
          </cell>
          <cell r="N143">
            <v>81916618</v>
          </cell>
          <cell r="O143">
            <v>43593</v>
          </cell>
          <cell r="P143">
            <v>0.62118055555555995</v>
          </cell>
          <cell r="Q143">
            <v>1</v>
          </cell>
          <cell r="R143">
            <v>5</v>
          </cell>
          <cell r="S143" t="str">
            <v>79666</v>
          </cell>
          <cell r="T143">
            <v>43593</v>
          </cell>
          <cell r="U143">
            <v>0.52246527777777996</v>
          </cell>
          <cell r="V143">
            <v>43596</v>
          </cell>
          <cell r="W143">
            <v>0.11965277777778</v>
          </cell>
          <cell r="X143">
            <v>43596</v>
          </cell>
          <cell r="Y143">
            <v>0.12202546296296</v>
          </cell>
          <cell r="Z143">
            <v>43682</v>
          </cell>
          <cell r="AA143">
            <v>0</v>
          </cell>
          <cell r="AB143">
            <v>0</v>
          </cell>
          <cell r="AC143" t="str">
            <v>16:00:00</v>
          </cell>
          <cell r="AD143">
            <v>3</v>
          </cell>
          <cell r="AE143" t="str">
            <v>BILLED</v>
          </cell>
          <cell r="AF143" t="str">
            <v>PASS</v>
          </cell>
        </row>
        <row r="144">
          <cell r="C144" t="str">
            <v>ID20</v>
          </cell>
          <cell r="D144" t="str">
            <v>G4</v>
          </cell>
          <cell r="E144" t="str">
            <v>40</v>
          </cell>
          <cell r="F144" t="str">
            <v>9H</v>
          </cell>
          <cell r="G144" t="str">
            <v>FCA</v>
          </cell>
          <cell r="H144" t="str">
            <v>ID01</v>
          </cell>
          <cell r="I144" t="str">
            <v>ID0059</v>
          </cell>
          <cell r="J144" t="str">
            <v>88200361</v>
          </cell>
          <cell r="K144" t="str">
            <v>PT KINGINDO SUKSES ABADI</v>
          </cell>
          <cell r="L144" t="str">
            <v>6000011651</v>
          </cell>
          <cell r="M144">
            <v>43602</v>
          </cell>
          <cell r="N144">
            <v>81916619</v>
          </cell>
          <cell r="O144">
            <v>43593</v>
          </cell>
          <cell r="P144">
            <v>0.62562499999999999</v>
          </cell>
          <cell r="Q144">
            <v>1</v>
          </cell>
          <cell r="R144">
            <v>50</v>
          </cell>
          <cell r="S144" t="str">
            <v>80124</v>
          </cell>
          <cell r="T144">
            <v>43600</v>
          </cell>
          <cell r="U144">
            <v>0.67739583333332998</v>
          </cell>
          <cell r="V144">
            <v>43602</v>
          </cell>
          <cell r="W144">
            <v>0.47928240740741002</v>
          </cell>
          <cell r="X144">
            <v>43602</v>
          </cell>
          <cell r="Y144">
            <v>0.47965277777777998</v>
          </cell>
          <cell r="Z144">
            <v>43598</v>
          </cell>
          <cell r="AA144">
            <v>0</v>
          </cell>
          <cell r="AB144">
            <v>0</v>
          </cell>
          <cell r="AC144" t="str">
            <v>08:00:00</v>
          </cell>
          <cell r="AD144">
            <v>9</v>
          </cell>
          <cell r="AE144" t="str">
            <v>BILLED</v>
          </cell>
          <cell r="AF144" t="str">
            <v>PASS</v>
          </cell>
        </row>
        <row r="145">
          <cell r="C145" t="str">
            <v>ID20</v>
          </cell>
          <cell r="D145" t="str">
            <v>G1</v>
          </cell>
          <cell r="E145" t="str">
            <v>40</v>
          </cell>
          <cell r="F145" t="str">
            <v>9H</v>
          </cell>
          <cell r="G145" t="str">
            <v>FCA</v>
          </cell>
          <cell r="H145" t="str">
            <v>ID01</v>
          </cell>
          <cell r="I145" t="str">
            <v>ID0082</v>
          </cell>
          <cell r="J145" t="str">
            <v>88101004</v>
          </cell>
          <cell r="K145" t="str">
            <v>AKIMOBIL.COM</v>
          </cell>
          <cell r="L145" t="str">
            <v>6000011455</v>
          </cell>
          <cell r="M145">
            <v>43594</v>
          </cell>
          <cell r="N145">
            <v>81916908</v>
          </cell>
          <cell r="O145">
            <v>43593</v>
          </cell>
          <cell r="P145">
            <v>0.75041666666666995</v>
          </cell>
          <cell r="Q145">
            <v>2</v>
          </cell>
          <cell r="R145">
            <v>4</v>
          </cell>
          <cell r="S145" t="str">
            <v>79705</v>
          </cell>
          <cell r="T145">
            <v>43593</v>
          </cell>
          <cell r="U145">
            <v>0.64689814814815005</v>
          </cell>
          <cell r="V145">
            <v>43594</v>
          </cell>
          <cell r="W145">
            <v>0.14479166666667001</v>
          </cell>
          <cell r="X145">
            <v>43594</v>
          </cell>
          <cell r="Y145">
            <v>0.14503472222222</v>
          </cell>
          <cell r="Z145">
            <v>43598</v>
          </cell>
          <cell r="AA145">
            <v>0</v>
          </cell>
          <cell r="AB145">
            <v>0</v>
          </cell>
          <cell r="AC145" t="str">
            <v>00:00:00</v>
          </cell>
          <cell r="AD145">
            <v>1</v>
          </cell>
          <cell r="AE145" t="str">
            <v>BILLED</v>
          </cell>
          <cell r="AF145" t="str">
            <v>PASS</v>
          </cell>
        </row>
        <row r="146">
          <cell r="C146" t="str">
            <v>ID20</v>
          </cell>
          <cell r="D146" t="str">
            <v>G1</v>
          </cell>
          <cell r="E146" t="str">
            <v>40</v>
          </cell>
          <cell r="F146" t="str">
            <v>9H</v>
          </cell>
          <cell r="G146" t="str">
            <v>FCA</v>
          </cell>
          <cell r="H146" t="str">
            <v>ID01</v>
          </cell>
          <cell r="I146" t="str">
            <v>ID0082</v>
          </cell>
          <cell r="J146" t="str">
            <v>88101004</v>
          </cell>
          <cell r="K146" t="str">
            <v>AKIMOBIL.COM</v>
          </cell>
          <cell r="L146" t="str">
            <v>6000011488</v>
          </cell>
          <cell r="M146">
            <v>43594</v>
          </cell>
          <cell r="N146">
            <v>81916909</v>
          </cell>
          <cell r="O146">
            <v>43593</v>
          </cell>
          <cell r="P146">
            <v>0.75042824074073999</v>
          </cell>
          <cell r="Q146">
            <v>9</v>
          </cell>
          <cell r="R146">
            <v>86</v>
          </cell>
          <cell r="S146" t="str">
            <v>79706</v>
          </cell>
          <cell r="T146">
            <v>43593</v>
          </cell>
          <cell r="U146">
            <v>0.64701388888889</v>
          </cell>
          <cell r="V146">
            <v>43594</v>
          </cell>
          <cell r="W146">
            <v>0.93259259259258998</v>
          </cell>
          <cell r="X146">
            <v>43594</v>
          </cell>
          <cell r="Y146">
            <v>0.93394675925925996</v>
          </cell>
          <cell r="Z146">
            <v>43598</v>
          </cell>
          <cell r="AA146">
            <v>0</v>
          </cell>
          <cell r="AB146">
            <v>0</v>
          </cell>
          <cell r="AC146" t="str">
            <v>00:00:00</v>
          </cell>
          <cell r="AD146">
            <v>1</v>
          </cell>
          <cell r="AE146" t="str">
            <v>BILLED</v>
          </cell>
          <cell r="AF146" t="str">
            <v>PASS</v>
          </cell>
        </row>
        <row r="147">
          <cell r="C147" t="str">
            <v>ID20</v>
          </cell>
          <cell r="D147" t="str">
            <v>G1</v>
          </cell>
          <cell r="E147" t="str">
            <v>40</v>
          </cell>
          <cell r="F147" t="str">
            <v>9H</v>
          </cell>
          <cell r="G147" t="str">
            <v>FCA</v>
          </cell>
          <cell r="H147" t="str">
            <v>ID01</v>
          </cell>
          <cell r="I147" t="str">
            <v>ID0080</v>
          </cell>
          <cell r="J147" t="str">
            <v>88100809</v>
          </cell>
          <cell r="K147" t="str">
            <v>UD. CONEDDO ZLINX HANYAR</v>
          </cell>
          <cell r="L147" t="str">
            <v>6000011503</v>
          </cell>
          <cell r="M147">
            <v>43595</v>
          </cell>
          <cell r="N147">
            <v>81916910</v>
          </cell>
          <cell r="O147">
            <v>43593</v>
          </cell>
          <cell r="P147">
            <v>0.75042824074073999</v>
          </cell>
          <cell r="Q147">
            <v>10</v>
          </cell>
          <cell r="R147">
            <v>230</v>
          </cell>
          <cell r="S147" t="str">
            <v>79707</v>
          </cell>
          <cell r="T147">
            <v>43593</v>
          </cell>
          <cell r="U147">
            <v>0.64718750000000003</v>
          </cell>
          <cell r="V147">
            <v>43595</v>
          </cell>
          <cell r="W147">
            <v>0.11667824074074</v>
          </cell>
          <cell r="X147">
            <v>43595</v>
          </cell>
          <cell r="Y147">
            <v>0.11825231481480999</v>
          </cell>
          <cell r="Z147">
            <v>43598</v>
          </cell>
          <cell r="AA147">
            <v>0</v>
          </cell>
          <cell r="AB147">
            <v>0</v>
          </cell>
          <cell r="AC147" t="str">
            <v>08:00:00</v>
          </cell>
          <cell r="AD147">
            <v>2</v>
          </cell>
          <cell r="AE147" t="str">
            <v>BILLED</v>
          </cell>
          <cell r="AF147" t="str">
            <v>PASS</v>
          </cell>
        </row>
        <row r="148">
          <cell r="C148" t="str">
            <v>ID20</v>
          </cell>
          <cell r="D148" t="str">
            <v>G1</v>
          </cell>
          <cell r="E148" t="str">
            <v>40</v>
          </cell>
          <cell r="F148" t="str">
            <v>9H</v>
          </cell>
          <cell r="G148" t="str">
            <v>FCA</v>
          </cell>
          <cell r="H148" t="str">
            <v>ID01</v>
          </cell>
          <cell r="I148" t="str">
            <v>ID0080</v>
          </cell>
          <cell r="J148" t="str">
            <v>88200500</v>
          </cell>
          <cell r="K148" t="str">
            <v>CV. BANOKI</v>
          </cell>
          <cell r="L148" t="str">
            <v>6000011505</v>
          </cell>
          <cell r="M148">
            <v>43595</v>
          </cell>
          <cell r="N148">
            <v>81916912</v>
          </cell>
          <cell r="O148">
            <v>43593</v>
          </cell>
          <cell r="P148">
            <v>0.75043981481481004</v>
          </cell>
          <cell r="Q148">
            <v>1</v>
          </cell>
          <cell r="R148">
            <v>1</v>
          </cell>
          <cell r="S148" t="str">
            <v>79708</v>
          </cell>
          <cell r="T148">
            <v>43593</v>
          </cell>
          <cell r="U148">
            <v>0.64734953703704001</v>
          </cell>
          <cell r="V148">
            <v>43595</v>
          </cell>
          <cell r="W148">
            <v>0.11677083333333001</v>
          </cell>
          <cell r="X148">
            <v>43595</v>
          </cell>
          <cell r="Y148">
            <v>0.11854166666667</v>
          </cell>
          <cell r="Z148">
            <v>43598</v>
          </cell>
          <cell r="AA148">
            <v>0</v>
          </cell>
          <cell r="AB148">
            <v>0</v>
          </cell>
          <cell r="AC148" t="str">
            <v>08:00:00</v>
          </cell>
          <cell r="AD148">
            <v>2</v>
          </cell>
          <cell r="AE148" t="str">
            <v>BILLED</v>
          </cell>
          <cell r="AF148" t="str">
            <v>PASS</v>
          </cell>
        </row>
        <row r="149">
          <cell r="C149" t="str">
            <v>ID20</v>
          </cell>
          <cell r="D149" t="str">
            <v>G4</v>
          </cell>
          <cell r="E149" t="str">
            <v>40</v>
          </cell>
          <cell r="F149" t="str">
            <v>9H</v>
          </cell>
          <cell r="G149" t="str">
            <v>FCA</v>
          </cell>
          <cell r="H149" t="str">
            <v>ID01</v>
          </cell>
          <cell r="I149" t="str">
            <v>ID0038</v>
          </cell>
          <cell r="J149" t="str">
            <v>88200213</v>
          </cell>
          <cell r="K149" t="str">
            <v>PT NISSAN MOTOR</v>
          </cell>
          <cell r="L149" t="str">
            <v>6000011451</v>
          </cell>
          <cell r="M149">
            <v>43594</v>
          </cell>
          <cell r="N149">
            <v>81916913</v>
          </cell>
          <cell r="O149">
            <v>43593</v>
          </cell>
          <cell r="P149">
            <v>0.75043981481481004</v>
          </cell>
          <cell r="Q149">
            <v>2</v>
          </cell>
          <cell r="R149">
            <v>20</v>
          </cell>
          <cell r="S149" t="str">
            <v>79709</v>
          </cell>
          <cell r="T149">
            <v>43593</v>
          </cell>
          <cell r="U149">
            <v>0.64739583333332995</v>
          </cell>
          <cell r="V149">
            <v>43594</v>
          </cell>
          <cell r="W149">
            <v>0.21534722222222</v>
          </cell>
          <cell r="X149">
            <v>43594</v>
          </cell>
          <cell r="Y149">
            <v>0.21608796296296001</v>
          </cell>
          <cell r="Z149">
            <v>43598</v>
          </cell>
          <cell r="AA149">
            <v>0</v>
          </cell>
          <cell r="AB149">
            <v>0</v>
          </cell>
          <cell r="AC149" t="str">
            <v>00:00:00</v>
          </cell>
          <cell r="AD149">
            <v>1</v>
          </cell>
          <cell r="AE149" t="str">
            <v>BILLED</v>
          </cell>
          <cell r="AF149" t="str">
            <v>PASS</v>
          </cell>
        </row>
        <row r="150">
          <cell r="C150" t="str">
            <v>ID20</v>
          </cell>
          <cell r="D150" t="str">
            <v>G4</v>
          </cell>
          <cell r="E150" t="str">
            <v>40</v>
          </cell>
          <cell r="F150" t="str">
            <v>9H</v>
          </cell>
          <cell r="G150" t="str">
            <v>FCA</v>
          </cell>
          <cell r="H150" t="str">
            <v>ID01</v>
          </cell>
          <cell r="I150" t="str">
            <v>ID0032</v>
          </cell>
          <cell r="J150" t="str">
            <v>88100618</v>
          </cell>
          <cell r="K150" t="str">
            <v>PT. TOYOTA MOTOR MANUFACTURING</v>
          </cell>
          <cell r="L150" t="str">
            <v>6000011452</v>
          </cell>
          <cell r="M150">
            <v>43594</v>
          </cell>
          <cell r="N150">
            <v>81916915</v>
          </cell>
          <cell r="O150">
            <v>43593</v>
          </cell>
          <cell r="P150">
            <v>0.75043981481481004</v>
          </cell>
          <cell r="Q150">
            <v>1</v>
          </cell>
          <cell r="R150">
            <v>1</v>
          </cell>
          <cell r="S150" t="str">
            <v>79710</v>
          </cell>
          <cell r="T150">
            <v>43593</v>
          </cell>
          <cell r="U150">
            <v>0.64744212962962999</v>
          </cell>
          <cell r="V150">
            <v>43594</v>
          </cell>
          <cell r="W150">
            <v>0.21543981481481</v>
          </cell>
          <cell r="X150">
            <v>43594</v>
          </cell>
          <cell r="Y150">
            <v>0.21631944444444001</v>
          </cell>
          <cell r="Z150">
            <v>43598</v>
          </cell>
          <cell r="AA150">
            <v>0</v>
          </cell>
          <cell r="AB150">
            <v>0</v>
          </cell>
          <cell r="AC150" t="str">
            <v>00:00:00</v>
          </cell>
          <cell r="AD150">
            <v>1</v>
          </cell>
          <cell r="AE150" t="str">
            <v>BILLED</v>
          </cell>
          <cell r="AF150" t="str">
            <v>PASS</v>
          </cell>
        </row>
        <row r="151">
          <cell r="C151" t="str">
            <v>ID20</v>
          </cell>
          <cell r="D151" t="str">
            <v>G4</v>
          </cell>
          <cell r="E151" t="str">
            <v>40</v>
          </cell>
          <cell r="F151" t="str">
            <v>9H</v>
          </cell>
          <cell r="G151" t="str">
            <v>FCA</v>
          </cell>
          <cell r="H151" t="str">
            <v>ID01</v>
          </cell>
          <cell r="I151" t="str">
            <v>ID0038</v>
          </cell>
          <cell r="J151" t="str">
            <v>88200010</v>
          </cell>
          <cell r="K151" t="str">
            <v>PT. HONDA PROSPECT MOTOR</v>
          </cell>
          <cell r="L151" t="str">
            <v>6000011453</v>
          </cell>
          <cell r="M151">
            <v>43594</v>
          </cell>
          <cell r="N151">
            <v>81916917</v>
          </cell>
          <cell r="O151">
            <v>43593</v>
          </cell>
          <cell r="P151">
            <v>0.75045138888888996</v>
          </cell>
          <cell r="Q151">
            <v>1</v>
          </cell>
          <cell r="R151">
            <v>2</v>
          </cell>
          <cell r="S151" t="str">
            <v>79711</v>
          </cell>
          <cell r="T151">
            <v>43593</v>
          </cell>
          <cell r="U151">
            <v>0.64747685185185</v>
          </cell>
          <cell r="V151">
            <v>43594</v>
          </cell>
          <cell r="W151">
            <v>0.21556712962963001</v>
          </cell>
          <cell r="X151">
            <v>43594</v>
          </cell>
          <cell r="Y151">
            <v>0.2166087962963</v>
          </cell>
          <cell r="Z151">
            <v>43598</v>
          </cell>
          <cell r="AA151">
            <v>0</v>
          </cell>
          <cell r="AB151">
            <v>0</v>
          </cell>
          <cell r="AC151" t="str">
            <v>00:00:00</v>
          </cell>
          <cell r="AD151">
            <v>1</v>
          </cell>
          <cell r="AE151" t="str">
            <v>BILLED</v>
          </cell>
          <cell r="AF151" t="str">
            <v>PASS</v>
          </cell>
        </row>
        <row r="152">
          <cell r="C152" t="str">
            <v>ID20</v>
          </cell>
          <cell r="D152" t="str">
            <v>G4</v>
          </cell>
          <cell r="E152" t="str">
            <v>40</v>
          </cell>
          <cell r="F152" t="str">
            <v>9H</v>
          </cell>
          <cell r="G152" t="str">
            <v>FCA</v>
          </cell>
          <cell r="H152" t="str">
            <v>ID01</v>
          </cell>
          <cell r="I152" t="str">
            <v>ID0013</v>
          </cell>
          <cell r="J152" t="str">
            <v>88200363</v>
          </cell>
          <cell r="K152" t="str">
            <v>PT. Suzuki Indomobil Motor</v>
          </cell>
          <cell r="L152" t="str">
            <v>6000011490</v>
          </cell>
          <cell r="M152">
            <v>43595</v>
          </cell>
          <cell r="N152">
            <v>81917459</v>
          </cell>
          <cell r="O152">
            <v>43594</v>
          </cell>
          <cell r="P152">
            <v>0.33390046296296</v>
          </cell>
          <cell r="Q152">
            <v>3</v>
          </cell>
          <cell r="R152">
            <v>30</v>
          </cell>
          <cell r="S152" t="str">
            <v>79748</v>
          </cell>
          <cell r="T152">
            <v>43594</v>
          </cell>
          <cell r="U152">
            <v>0.27212962962963</v>
          </cell>
          <cell r="V152">
            <v>43595</v>
          </cell>
          <cell r="W152">
            <v>0.31240740740741002</v>
          </cell>
          <cell r="X152">
            <v>43595</v>
          </cell>
          <cell r="Y152">
            <v>0.31302083333332997</v>
          </cell>
          <cell r="Z152">
            <v>43598</v>
          </cell>
          <cell r="AA152">
            <v>0</v>
          </cell>
          <cell r="AB152">
            <v>0</v>
          </cell>
          <cell r="AC152" t="str">
            <v>00:00:00</v>
          </cell>
          <cell r="AD152">
            <v>0</v>
          </cell>
          <cell r="AE152" t="str">
            <v>BILLED</v>
          </cell>
          <cell r="AF152" t="str">
            <v>PASS</v>
          </cell>
        </row>
        <row r="153">
          <cell r="C153" t="str">
            <v>ID20</v>
          </cell>
          <cell r="D153" t="str">
            <v>G1</v>
          </cell>
          <cell r="E153" t="str">
            <v>40</v>
          </cell>
          <cell r="F153" t="str">
            <v>9H</v>
          </cell>
          <cell r="G153" t="str">
            <v>FCA</v>
          </cell>
          <cell r="H153" t="str">
            <v>ID01</v>
          </cell>
          <cell r="I153" t="str">
            <v>ID0063</v>
          </cell>
          <cell r="J153" t="str">
            <v>88200225</v>
          </cell>
          <cell r="K153" t="str">
            <v>PT. BERKAT ARUTA JAYA</v>
          </cell>
          <cell r="L153" t="str">
            <v>6000011515</v>
          </cell>
          <cell r="M153">
            <v>43595</v>
          </cell>
          <cell r="N153">
            <v>81917463</v>
          </cell>
          <cell r="O153">
            <v>43594</v>
          </cell>
          <cell r="P153">
            <v>0.33391203703703998</v>
          </cell>
          <cell r="Q153">
            <v>1</v>
          </cell>
          <cell r="R153">
            <v>140</v>
          </cell>
          <cell r="S153" t="str">
            <v>79749</v>
          </cell>
          <cell r="T153">
            <v>43594</v>
          </cell>
          <cell r="U153">
            <v>0.27218750000000003</v>
          </cell>
          <cell r="V153">
            <v>43595</v>
          </cell>
          <cell r="W153">
            <v>0.87293981481480998</v>
          </cell>
          <cell r="X153">
            <v>43595</v>
          </cell>
          <cell r="Y153">
            <v>0.87442129629630005</v>
          </cell>
          <cell r="Z153">
            <v>43598</v>
          </cell>
          <cell r="AA153">
            <v>0</v>
          </cell>
          <cell r="AB153">
            <v>0</v>
          </cell>
          <cell r="AC153" t="str">
            <v>00:00:00</v>
          </cell>
          <cell r="AD153">
            <v>0</v>
          </cell>
          <cell r="AE153" t="str">
            <v>BILLED</v>
          </cell>
          <cell r="AF153" t="str">
            <v>PASS</v>
          </cell>
        </row>
        <row r="154">
          <cell r="C154" t="str">
            <v>ID20</v>
          </cell>
          <cell r="D154" t="str">
            <v>G1</v>
          </cell>
          <cell r="E154" t="str">
            <v>40</v>
          </cell>
          <cell r="F154" t="str">
            <v>9H</v>
          </cell>
          <cell r="G154" t="str">
            <v>FCA</v>
          </cell>
          <cell r="H154" t="str">
            <v>ID01</v>
          </cell>
          <cell r="I154" t="str">
            <v>ID0063</v>
          </cell>
          <cell r="J154" t="str">
            <v>88200225</v>
          </cell>
          <cell r="K154" t="str">
            <v>PT. BERKAT ARUTA JAYA</v>
          </cell>
          <cell r="L154" t="str">
            <v>6000011516</v>
          </cell>
          <cell r="M154">
            <v>43595</v>
          </cell>
          <cell r="N154">
            <v>81917468</v>
          </cell>
          <cell r="O154">
            <v>43594</v>
          </cell>
          <cell r="P154">
            <v>0.33392361111111002</v>
          </cell>
          <cell r="Q154">
            <v>2</v>
          </cell>
          <cell r="R154">
            <v>178</v>
          </cell>
          <cell r="S154" t="str">
            <v>79750</v>
          </cell>
          <cell r="T154">
            <v>43594</v>
          </cell>
          <cell r="U154">
            <v>0.27225694444443999</v>
          </cell>
          <cell r="V154">
            <v>43595</v>
          </cell>
          <cell r="W154">
            <v>0.87303240740740995</v>
          </cell>
          <cell r="X154">
            <v>43595</v>
          </cell>
          <cell r="Y154">
            <v>0.87467592592593002</v>
          </cell>
          <cell r="Z154">
            <v>43598</v>
          </cell>
          <cell r="AA154">
            <v>0</v>
          </cell>
          <cell r="AB154">
            <v>0</v>
          </cell>
          <cell r="AC154" t="str">
            <v>00:00:00</v>
          </cell>
          <cell r="AD154">
            <v>0</v>
          </cell>
          <cell r="AE154" t="str">
            <v>BILLED</v>
          </cell>
          <cell r="AF154" t="str">
            <v>PASS</v>
          </cell>
        </row>
        <row r="155">
          <cell r="C155" t="str">
            <v>ID20</v>
          </cell>
          <cell r="D155" t="str">
            <v>G4</v>
          </cell>
          <cell r="E155" t="str">
            <v>40</v>
          </cell>
          <cell r="F155" t="str">
            <v>9H</v>
          </cell>
          <cell r="G155" t="str">
            <v>FCA</v>
          </cell>
          <cell r="H155" t="str">
            <v>ID01</v>
          </cell>
          <cell r="I155" t="str">
            <v>ID0009</v>
          </cell>
          <cell r="J155" t="str">
            <v>88200511</v>
          </cell>
          <cell r="K155" t="str">
            <v>PT SUKSES INTER MAKMUR</v>
          </cell>
          <cell r="L155" t="str">
            <v>6000011623</v>
          </cell>
          <cell r="M155">
            <v>43601</v>
          </cell>
          <cell r="N155">
            <v>81917471</v>
          </cell>
          <cell r="O155">
            <v>43594</v>
          </cell>
          <cell r="P155">
            <v>0.33392361111111002</v>
          </cell>
          <cell r="Q155">
            <v>1</v>
          </cell>
          <cell r="R155">
            <v>20</v>
          </cell>
          <cell r="S155" t="str">
            <v>80125</v>
          </cell>
          <cell r="T155">
            <v>43600</v>
          </cell>
          <cell r="U155">
            <v>0.67743055555555998</v>
          </cell>
          <cell r="V155">
            <v>43601</v>
          </cell>
          <cell r="W155">
            <v>3.0370370370369999E-2</v>
          </cell>
          <cell r="X155">
            <v>43601</v>
          </cell>
          <cell r="Y155">
            <v>3.114583333333E-2</v>
          </cell>
          <cell r="Z155">
            <v>43598</v>
          </cell>
          <cell r="AA155">
            <v>0</v>
          </cell>
          <cell r="AB155">
            <v>0</v>
          </cell>
          <cell r="AC155" t="str">
            <v>00:00:00</v>
          </cell>
          <cell r="AD155">
            <v>6</v>
          </cell>
          <cell r="AE155" t="str">
            <v>BILLED</v>
          </cell>
          <cell r="AF155" t="str">
            <v>PASS</v>
          </cell>
        </row>
        <row r="156">
          <cell r="C156" t="str">
            <v>ID20</v>
          </cell>
          <cell r="D156" t="str">
            <v>G4</v>
          </cell>
          <cell r="E156" t="str">
            <v>40</v>
          </cell>
          <cell r="F156" t="str">
            <v>9H</v>
          </cell>
          <cell r="G156" t="str">
            <v>FCA</v>
          </cell>
          <cell r="H156" t="str">
            <v>ID01</v>
          </cell>
          <cell r="I156" t="str">
            <v>ID0064</v>
          </cell>
          <cell r="J156" t="str">
            <v>88101230</v>
          </cell>
          <cell r="K156" t="str">
            <v>PT KINGINDO SUKSES ABADI</v>
          </cell>
          <cell r="L156" t="str">
            <v>6000011624</v>
          </cell>
          <cell r="M156">
            <v>43601</v>
          </cell>
          <cell r="N156">
            <v>81917474</v>
          </cell>
          <cell r="O156">
            <v>43594</v>
          </cell>
          <cell r="P156">
            <v>0.33393518518519</v>
          </cell>
          <cell r="Q156">
            <v>1</v>
          </cell>
          <cell r="R156">
            <v>56</v>
          </cell>
          <cell r="S156" t="str">
            <v>80126</v>
          </cell>
          <cell r="T156">
            <v>43600</v>
          </cell>
          <cell r="U156">
            <v>0.67747685185185003</v>
          </cell>
          <cell r="V156">
            <v>43601</v>
          </cell>
          <cell r="W156">
            <v>3.040509259259E-2</v>
          </cell>
          <cell r="X156">
            <v>43601</v>
          </cell>
          <cell r="Y156">
            <v>3.135416666667E-2</v>
          </cell>
          <cell r="Z156">
            <v>43598</v>
          </cell>
          <cell r="AA156">
            <v>0</v>
          </cell>
          <cell r="AB156">
            <v>0</v>
          </cell>
          <cell r="AC156" t="str">
            <v>00:00:00</v>
          </cell>
          <cell r="AD156">
            <v>6</v>
          </cell>
          <cell r="AE156" t="str">
            <v>BILLED</v>
          </cell>
          <cell r="AF156" t="str">
            <v>PASS</v>
          </cell>
        </row>
        <row r="157">
          <cell r="C157" t="str">
            <v>ID20</v>
          </cell>
          <cell r="D157" t="str">
            <v>G1</v>
          </cell>
          <cell r="E157" t="str">
            <v>40</v>
          </cell>
          <cell r="F157" t="str">
            <v>9H</v>
          </cell>
          <cell r="G157" t="str">
            <v>FCA</v>
          </cell>
          <cell r="H157" t="str">
            <v>ID01</v>
          </cell>
          <cell r="I157" t="str">
            <v>ID0034</v>
          </cell>
          <cell r="J157" t="str">
            <v>88101286</v>
          </cell>
          <cell r="K157" t="str">
            <v>PT SUMBER MAS BANGUNAN</v>
          </cell>
          <cell r="L157" t="str">
            <v>6000011696</v>
          </cell>
          <cell r="M157">
            <v>43605</v>
          </cell>
          <cell r="N157">
            <v>81917479</v>
          </cell>
          <cell r="O157">
            <v>43594</v>
          </cell>
          <cell r="P157">
            <v>0.33393518518519</v>
          </cell>
          <cell r="Q157">
            <v>1</v>
          </cell>
          <cell r="R157">
            <v>30</v>
          </cell>
          <cell r="S157" t="str">
            <v>80689</v>
          </cell>
          <cell r="T157">
            <v>43605</v>
          </cell>
          <cell r="U157">
            <v>0.7362962962963</v>
          </cell>
          <cell r="V157">
            <v>43605</v>
          </cell>
          <cell r="W157">
            <v>0.92662037037037004</v>
          </cell>
          <cell r="X157">
            <v>43605</v>
          </cell>
          <cell r="Y157">
            <v>0.92702546296295996</v>
          </cell>
          <cell r="Z157">
            <v>43598</v>
          </cell>
          <cell r="AA157">
            <v>0</v>
          </cell>
          <cell r="AB157">
            <v>0</v>
          </cell>
          <cell r="AC157" t="str">
            <v>00:00:00</v>
          </cell>
          <cell r="AD157">
            <v>10</v>
          </cell>
          <cell r="AE157" t="str">
            <v>BILLED</v>
          </cell>
          <cell r="AF157" t="str">
            <v>PASS</v>
          </cell>
        </row>
        <row r="158">
          <cell r="C158" t="str">
            <v>ID20</v>
          </cell>
          <cell r="D158" t="str">
            <v>G1</v>
          </cell>
          <cell r="E158" t="str">
            <v>40</v>
          </cell>
          <cell r="F158" t="str">
            <v>9H</v>
          </cell>
          <cell r="G158" t="str">
            <v>FCA</v>
          </cell>
          <cell r="H158" t="str">
            <v>ID01</v>
          </cell>
          <cell r="I158" t="str">
            <v>ID0032</v>
          </cell>
          <cell r="J158" t="str">
            <v>88101215</v>
          </cell>
          <cell r="K158" t="str">
            <v>PT. AKSIMEKA INDOPUTRA</v>
          </cell>
          <cell r="L158" t="str">
            <v>6000011666</v>
          </cell>
          <cell r="M158">
            <v>43603</v>
          </cell>
          <cell r="N158">
            <v>81917481</v>
          </cell>
          <cell r="O158">
            <v>43594</v>
          </cell>
          <cell r="P158">
            <v>0.33394675925925998</v>
          </cell>
          <cell r="Q158">
            <v>1</v>
          </cell>
          <cell r="R158">
            <v>2</v>
          </cell>
          <cell r="S158" t="str">
            <v>80223</v>
          </cell>
          <cell r="T158">
            <v>43602</v>
          </cell>
          <cell r="U158">
            <v>0.66384259259259004</v>
          </cell>
          <cell r="V158">
            <v>43603</v>
          </cell>
          <cell r="W158">
            <v>0.52270833333333</v>
          </cell>
          <cell r="X158">
            <v>43603</v>
          </cell>
          <cell r="Y158">
            <v>0.52445601851851997</v>
          </cell>
          <cell r="Z158">
            <v>43598</v>
          </cell>
          <cell r="AA158">
            <v>0</v>
          </cell>
          <cell r="AB158">
            <v>0</v>
          </cell>
          <cell r="AC158" t="str">
            <v>00:00:00</v>
          </cell>
          <cell r="AD158">
            <v>8</v>
          </cell>
          <cell r="AE158" t="str">
            <v>BILLED</v>
          </cell>
          <cell r="AF158" t="str">
            <v>PASS</v>
          </cell>
        </row>
        <row r="159">
          <cell r="C159" t="str">
            <v>ID20</v>
          </cell>
          <cell r="D159" t="str">
            <v>G1</v>
          </cell>
          <cell r="E159" t="str">
            <v>40</v>
          </cell>
          <cell r="F159" t="str">
            <v>9H</v>
          </cell>
          <cell r="G159" t="str">
            <v>FCA</v>
          </cell>
          <cell r="H159" t="str">
            <v>ID01</v>
          </cell>
          <cell r="I159" t="str">
            <v>ID0080</v>
          </cell>
          <cell r="J159" t="str">
            <v>88100809</v>
          </cell>
          <cell r="K159" t="str">
            <v>UD. CONEDDO ZLINX HANYAR</v>
          </cell>
          <cell r="L159" t="str">
            <v>6000011503</v>
          </cell>
          <cell r="M159">
            <v>43595</v>
          </cell>
          <cell r="N159">
            <v>81917484</v>
          </cell>
          <cell r="O159">
            <v>43594</v>
          </cell>
          <cell r="P159">
            <v>0.33394675925925998</v>
          </cell>
          <cell r="Q159">
            <v>2</v>
          </cell>
          <cell r="R159">
            <v>20</v>
          </cell>
          <cell r="S159" t="str">
            <v>79751</v>
          </cell>
          <cell r="T159">
            <v>43594</v>
          </cell>
          <cell r="U159">
            <v>0.27233796296295998</v>
          </cell>
          <cell r="V159">
            <v>43595</v>
          </cell>
          <cell r="W159">
            <v>0.31248842592593001</v>
          </cell>
          <cell r="X159">
            <v>43595</v>
          </cell>
          <cell r="Y159">
            <v>0.31324074074073999</v>
          </cell>
          <cell r="Z159">
            <v>43598</v>
          </cell>
          <cell r="AA159">
            <v>0</v>
          </cell>
          <cell r="AB159">
            <v>0</v>
          </cell>
          <cell r="AC159" t="str">
            <v>00:00:00</v>
          </cell>
          <cell r="AD159">
            <v>0</v>
          </cell>
          <cell r="AE159" t="str">
            <v>BILLED</v>
          </cell>
          <cell r="AF159" t="str">
            <v>PASS</v>
          </cell>
        </row>
        <row r="160">
          <cell r="C160" t="str">
            <v>ID20</v>
          </cell>
          <cell r="D160" t="str">
            <v>G1</v>
          </cell>
          <cell r="E160" t="str">
            <v>40</v>
          </cell>
          <cell r="F160" t="str">
            <v>9H</v>
          </cell>
          <cell r="G160" t="str">
            <v>FCA</v>
          </cell>
          <cell r="H160" t="str">
            <v>ID01</v>
          </cell>
          <cell r="I160" t="str">
            <v>ID0032</v>
          </cell>
          <cell r="J160" t="str">
            <v>88101215</v>
          </cell>
          <cell r="K160" t="str">
            <v>PT. AKSIMEKA INDOPUTRA</v>
          </cell>
          <cell r="L160" t="str">
            <v>6000011667</v>
          </cell>
          <cell r="M160">
            <v>43603</v>
          </cell>
          <cell r="N160">
            <v>81917486</v>
          </cell>
          <cell r="O160">
            <v>43594</v>
          </cell>
          <cell r="P160">
            <v>0.33394675925925998</v>
          </cell>
          <cell r="Q160">
            <v>1</v>
          </cell>
          <cell r="R160">
            <v>10</v>
          </cell>
          <cell r="S160" t="str">
            <v>80224</v>
          </cell>
          <cell r="T160">
            <v>43602</v>
          </cell>
          <cell r="U160">
            <v>0.66387731481481005</v>
          </cell>
          <cell r="V160">
            <v>43603</v>
          </cell>
          <cell r="W160">
            <v>0.52281250000000001</v>
          </cell>
          <cell r="X160">
            <v>43603</v>
          </cell>
          <cell r="Y160">
            <v>0.52481481481480996</v>
          </cell>
          <cell r="Z160">
            <v>43598</v>
          </cell>
          <cell r="AA160">
            <v>0</v>
          </cell>
          <cell r="AB160">
            <v>0</v>
          </cell>
          <cell r="AC160" t="str">
            <v>00:00:00</v>
          </cell>
          <cell r="AD160">
            <v>8</v>
          </cell>
          <cell r="AE160" t="str">
            <v>BILLED</v>
          </cell>
          <cell r="AF160" t="str">
            <v>PASS</v>
          </cell>
        </row>
        <row r="161">
          <cell r="C161" t="str">
            <v>ID20</v>
          </cell>
          <cell r="D161" t="str">
            <v>G4</v>
          </cell>
          <cell r="E161" t="str">
            <v>40</v>
          </cell>
          <cell r="F161" t="str">
            <v>9H</v>
          </cell>
          <cell r="G161" t="str">
            <v>FCA</v>
          </cell>
          <cell r="H161" t="str">
            <v>ID01</v>
          </cell>
          <cell r="I161" t="str">
            <v>ID0069</v>
          </cell>
          <cell r="J161" t="str">
            <v>88200348</v>
          </cell>
          <cell r="K161" t="str">
            <v>DIESEL ONE SAMARINDA</v>
          </cell>
          <cell r="L161" t="str">
            <v>6000011520</v>
          </cell>
          <cell r="M161">
            <v>43595</v>
          </cell>
          <cell r="N161">
            <v>81917489</v>
          </cell>
          <cell r="O161">
            <v>43594</v>
          </cell>
          <cell r="P161">
            <v>0.33394675925925998</v>
          </cell>
          <cell r="Q161">
            <v>1</v>
          </cell>
          <cell r="R161">
            <v>56</v>
          </cell>
          <cell r="S161" t="str">
            <v>79752</v>
          </cell>
          <cell r="T161">
            <v>43594</v>
          </cell>
          <cell r="U161">
            <v>0.27238425925926002</v>
          </cell>
          <cell r="V161">
            <v>43595</v>
          </cell>
          <cell r="W161">
            <v>0.87312500000000004</v>
          </cell>
          <cell r="X161">
            <v>43595</v>
          </cell>
          <cell r="Y161">
            <v>0.87493055555555999</v>
          </cell>
          <cell r="Z161">
            <v>43598</v>
          </cell>
          <cell r="AA161">
            <v>0</v>
          </cell>
          <cell r="AB161">
            <v>0</v>
          </cell>
          <cell r="AC161" t="str">
            <v>00:00:00</v>
          </cell>
          <cell r="AD161">
            <v>0</v>
          </cell>
          <cell r="AE161" t="str">
            <v>BILLED</v>
          </cell>
          <cell r="AF161" t="str">
            <v>PASS</v>
          </cell>
        </row>
        <row r="162">
          <cell r="C162" t="str">
            <v>ID20</v>
          </cell>
          <cell r="D162" t="str">
            <v>G4</v>
          </cell>
          <cell r="E162" t="str">
            <v>40</v>
          </cell>
          <cell r="F162" t="str">
            <v>9H</v>
          </cell>
          <cell r="G162" t="str">
            <v>FCA</v>
          </cell>
          <cell r="H162" t="str">
            <v>ID01</v>
          </cell>
          <cell r="I162" t="str">
            <v>ID0040</v>
          </cell>
          <cell r="J162" t="str">
            <v>88200351</v>
          </cell>
          <cell r="K162" t="str">
            <v>DIESEL ONE KENDARI</v>
          </cell>
          <cell r="L162" t="str">
            <v>6000011521</v>
          </cell>
          <cell r="M162">
            <v>43595</v>
          </cell>
          <cell r="N162">
            <v>81917492</v>
          </cell>
          <cell r="O162">
            <v>43594</v>
          </cell>
          <cell r="P162">
            <v>0.33395833333333003</v>
          </cell>
          <cell r="Q162">
            <v>1</v>
          </cell>
          <cell r="R162">
            <v>56</v>
          </cell>
          <cell r="S162" t="str">
            <v>79753</v>
          </cell>
          <cell r="T162">
            <v>43594</v>
          </cell>
          <cell r="U162">
            <v>0.27243055555556001</v>
          </cell>
          <cell r="V162">
            <v>43595</v>
          </cell>
          <cell r="W162">
            <v>0.87321759259259002</v>
          </cell>
          <cell r="X162">
            <v>43595</v>
          </cell>
          <cell r="Y162">
            <v>0.87528935185184997</v>
          </cell>
          <cell r="Z162">
            <v>43598</v>
          </cell>
          <cell r="AA162">
            <v>0</v>
          </cell>
          <cell r="AB162">
            <v>0</v>
          </cell>
          <cell r="AC162" t="str">
            <v>00:00:00</v>
          </cell>
          <cell r="AD162">
            <v>0</v>
          </cell>
          <cell r="AE162" t="str">
            <v>BILLED</v>
          </cell>
          <cell r="AF162" t="str">
            <v>PASS</v>
          </cell>
        </row>
        <row r="163">
          <cell r="C163" t="str">
            <v>ID20</v>
          </cell>
          <cell r="D163" t="str">
            <v>G1</v>
          </cell>
          <cell r="E163" t="str">
            <v>40</v>
          </cell>
          <cell r="F163" t="str">
            <v>9H</v>
          </cell>
          <cell r="G163" t="str">
            <v>FCA</v>
          </cell>
          <cell r="H163" t="str">
            <v>ID01</v>
          </cell>
          <cell r="I163" t="str">
            <v>ID0032</v>
          </cell>
          <cell r="J163" t="str">
            <v>88101211</v>
          </cell>
          <cell r="K163" t="str">
            <v>CV. RODA BERLIAN</v>
          </cell>
          <cell r="L163" t="str">
            <v>6000011734</v>
          </cell>
          <cell r="M163">
            <v>43606</v>
          </cell>
          <cell r="N163">
            <v>81917493</v>
          </cell>
          <cell r="O163">
            <v>43594</v>
          </cell>
          <cell r="P163">
            <v>0.33395833333333003</v>
          </cell>
          <cell r="Q163">
            <v>1</v>
          </cell>
          <cell r="R163">
            <v>50</v>
          </cell>
          <cell r="S163" t="str">
            <v>80754</v>
          </cell>
          <cell r="T163">
            <v>43606</v>
          </cell>
          <cell r="U163">
            <v>0.39744212962962999</v>
          </cell>
          <cell r="V163">
            <v>43606</v>
          </cell>
          <cell r="W163">
            <v>0.66761574074074004</v>
          </cell>
          <cell r="X163">
            <v>43606</v>
          </cell>
          <cell r="Y163">
            <v>0.66796296296295998</v>
          </cell>
          <cell r="Z163">
            <v>43598</v>
          </cell>
          <cell r="AA163">
            <v>0</v>
          </cell>
          <cell r="AB163">
            <v>0</v>
          </cell>
          <cell r="AC163" t="str">
            <v>00:00:00</v>
          </cell>
          <cell r="AD163">
            <v>11</v>
          </cell>
          <cell r="AE163" t="str">
            <v>BILLED</v>
          </cell>
          <cell r="AF163" t="str">
            <v>PASS</v>
          </cell>
        </row>
        <row r="164">
          <cell r="C164" t="str">
            <v>ID20</v>
          </cell>
          <cell r="D164" t="str">
            <v>G1</v>
          </cell>
          <cell r="E164" t="str">
            <v>40</v>
          </cell>
          <cell r="F164" t="str">
            <v>9H</v>
          </cell>
          <cell r="G164" t="str">
            <v>FCA</v>
          </cell>
          <cell r="H164" t="str">
            <v>ID01</v>
          </cell>
          <cell r="I164" t="str">
            <v>ID0032</v>
          </cell>
          <cell r="J164" t="str">
            <v>88101214</v>
          </cell>
          <cell r="K164" t="str">
            <v>PT. BUANAMOTORINDO NUSANTARA</v>
          </cell>
          <cell r="L164" t="str">
            <v>6000011763</v>
          </cell>
          <cell r="M164">
            <v>43607</v>
          </cell>
          <cell r="N164">
            <v>81917496</v>
          </cell>
          <cell r="O164">
            <v>43594</v>
          </cell>
          <cell r="P164">
            <v>0.33395833333333003</v>
          </cell>
          <cell r="Q164">
            <v>1</v>
          </cell>
          <cell r="R164">
            <v>3</v>
          </cell>
          <cell r="S164" t="str">
            <v>80860</v>
          </cell>
          <cell r="T164">
            <v>43607</v>
          </cell>
          <cell r="U164">
            <v>0.56467592592592997</v>
          </cell>
          <cell r="V164">
            <v>43607</v>
          </cell>
          <cell r="W164">
            <v>0.92923611111111004</v>
          </cell>
          <cell r="X164">
            <v>43607</v>
          </cell>
          <cell r="Y164">
            <v>0.93092592592593004</v>
          </cell>
          <cell r="Z164">
            <v>43598</v>
          </cell>
          <cell r="AA164">
            <v>0</v>
          </cell>
          <cell r="AB164">
            <v>0</v>
          </cell>
          <cell r="AC164" t="str">
            <v>00:00:00</v>
          </cell>
          <cell r="AD164">
            <v>12</v>
          </cell>
          <cell r="AE164" t="str">
            <v>BILLED</v>
          </cell>
          <cell r="AF164" t="str">
            <v>PASS</v>
          </cell>
        </row>
        <row r="165">
          <cell r="C165" t="str">
            <v>ID20</v>
          </cell>
          <cell r="D165" t="str">
            <v>G1</v>
          </cell>
          <cell r="E165" t="str">
            <v>40</v>
          </cell>
          <cell r="F165" t="str">
            <v>9H</v>
          </cell>
          <cell r="G165" t="str">
            <v>FCA</v>
          </cell>
          <cell r="H165" t="str">
            <v>ID01</v>
          </cell>
          <cell r="I165" t="str">
            <v>ID0009</v>
          </cell>
          <cell r="J165" t="str">
            <v>88200297</v>
          </cell>
          <cell r="K165" t="str">
            <v>PT SARANA LANGGENG PERKASA</v>
          </cell>
          <cell r="L165" t="str">
            <v>6000012017</v>
          </cell>
          <cell r="M165">
            <v>43628</v>
          </cell>
          <cell r="N165">
            <v>81917498</v>
          </cell>
          <cell r="O165">
            <v>43594</v>
          </cell>
          <cell r="P165">
            <v>0.33396990740741</v>
          </cell>
          <cell r="Q165">
            <v>1</v>
          </cell>
          <cell r="R165">
            <v>14</v>
          </cell>
          <cell r="S165" t="str">
            <v>81817</v>
          </cell>
          <cell r="T165">
            <v>43627</v>
          </cell>
          <cell r="U165">
            <v>0.64951388888888995</v>
          </cell>
          <cell r="V165">
            <v>43627</v>
          </cell>
          <cell r="W165">
            <v>0.97806712962963005</v>
          </cell>
          <cell r="X165">
            <v>43627</v>
          </cell>
          <cell r="Y165">
            <v>0.97865740740741003</v>
          </cell>
          <cell r="Z165">
            <v>43598</v>
          </cell>
          <cell r="AA165">
            <v>0</v>
          </cell>
          <cell r="AB165">
            <v>0</v>
          </cell>
          <cell r="AC165" t="str">
            <v>00:00:00</v>
          </cell>
          <cell r="AD165">
            <v>31</v>
          </cell>
          <cell r="AE165" t="str">
            <v>BILLED</v>
          </cell>
          <cell r="AF165" t="str">
            <v>PASS</v>
          </cell>
        </row>
        <row r="166">
          <cell r="C166" t="str">
            <v>ID20</v>
          </cell>
          <cell r="D166" t="str">
            <v>G1</v>
          </cell>
          <cell r="E166" t="str">
            <v>40</v>
          </cell>
          <cell r="F166" t="str">
            <v>9H</v>
          </cell>
          <cell r="G166" t="str">
            <v>FCA</v>
          </cell>
          <cell r="H166" t="str">
            <v>ID01</v>
          </cell>
          <cell r="I166" t="str">
            <v>ID0082</v>
          </cell>
          <cell r="J166" t="str">
            <v>88200184</v>
          </cell>
          <cell r="K166" t="str">
            <v>PT. SUMBER BERKAT PRATAMA</v>
          </cell>
          <cell r="L166" t="str">
            <v>6000011887</v>
          </cell>
          <cell r="M166">
            <v>43610</v>
          </cell>
          <cell r="N166">
            <v>81917504</v>
          </cell>
          <cell r="O166">
            <v>43594</v>
          </cell>
          <cell r="P166">
            <v>0.33396990740741</v>
          </cell>
          <cell r="Q166">
            <v>10</v>
          </cell>
          <cell r="R166">
            <v>18500</v>
          </cell>
          <cell r="S166" t="str">
            <v>81170</v>
          </cell>
          <cell r="T166">
            <v>43609</v>
          </cell>
          <cell r="U166">
            <v>0.44070601851851998</v>
          </cell>
          <cell r="V166">
            <v>43610</v>
          </cell>
          <cell r="W166">
            <v>0.95414351851851997</v>
          </cell>
          <cell r="X166">
            <v>43610</v>
          </cell>
          <cell r="Y166">
            <v>0.95442129629630001</v>
          </cell>
          <cell r="Z166">
            <v>43598</v>
          </cell>
          <cell r="AA166">
            <v>0</v>
          </cell>
          <cell r="AB166">
            <v>0</v>
          </cell>
          <cell r="AC166" t="str">
            <v>00:00:00</v>
          </cell>
          <cell r="AD166">
            <v>15</v>
          </cell>
          <cell r="AE166" t="str">
            <v>BILLED</v>
          </cell>
          <cell r="AF166" t="str">
            <v>PASS</v>
          </cell>
        </row>
        <row r="167">
          <cell r="C167" t="str">
            <v>ID20</v>
          </cell>
          <cell r="D167" t="str">
            <v>G1</v>
          </cell>
          <cell r="E167" t="str">
            <v>40</v>
          </cell>
          <cell r="F167" t="str">
            <v>9H</v>
          </cell>
          <cell r="G167" t="str">
            <v>FCA</v>
          </cell>
          <cell r="H167" t="str">
            <v>ID01</v>
          </cell>
          <cell r="I167" t="str">
            <v>ID0082</v>
          </cell>
          <cell r="J167" t="str">
            <v>88200184</v>
          </cell>
          <cell r="K167" t="str">
            <v>PT. SUMBER BERKAT PRATAMA</v>
          </cell>
          <cell r="L167" t="str">
            <v>6000012342</v>
          </cell>
          <cell r="M167">
            <v>43644</v>
          </cell>
          <cell r="N167">
            <v>81917511</v>
          </cell>
          <cell r="O167">
            <v>43594</v>
          </cell>
          <cell r="P167">
            <v>0.33398148148147999</v>
          </cell>
          <cell r="Q167">
            <v>5</v>
          </cell>
          <cell r="R167">
            <v>63929</v>
          </cell>
          <cell r="S167" t="str">
            <v>83090</v>
          </cell>
          <cell r="T167">
            <v>43642</v>
          </cell>
          <cell r="U167">
            <v>0.64707175925925997</v>
          </cell>
          <cell r="V167">
            <v>43644</v>
          </cell>
          <cell r="W167">
            <v>0.49637731481481001</v>
          </cell>
          <cell r="X167">
            <v>43644</v>
          </cell>
          <cell r="Y167">
            <v>0.49755787037037003</v>
          </cell>
          <cell r="Z167">
            <v>43598</v>
          </cell>
          <cell r="AA167">
            <v>0</v>
          </cell>
          <cell r="AB167">
            <v>0</v>
          </cell>
          <cell r="AC167" t="str">
            <v>08:00:00</v>
          </cell>
          <cell r="AD167">
            <v>48</v>
          </cell>
          <cell r="AE167" t="str">
            <v>BILLED</v>
          </cell>
          <cell r="AF167" t="str">
            <v>PASS</v>
          </cell>
        </row>
        <row r="168">
          <cell r="C168" t="str">
            <v>ID20</v>
          </cell>
          <cell r="D168" t="str">
            <v>G1</v>
          </cell>
          <cell r="E168" t="str">
            <v>40</v>
          </cell>
          <cell r="F168" t="str">
            <v>9H</v>
          </cell>
          <cell r="G168" t="str">
            <v>FCA</v>
          </cell>
          <cell r="H168" t="str">
            <v>ID01</v>
          </cell>
          <cell r="I168" t="str">
            <v>ID0082</v>
          </cell>
          <cell r="J168" t="str">
            <v>88200184</v>
          </cell>
          <cell r="K168" t="str">
            <v>PT. SUMBER BERKAT PRATAMA</v>
          </cell>
          <cell r="L168" t="str">
            <v>6000011883</v>
          </cell>
          <cell r="M168">
            <v>43610</v>
          </cell>
          <cell r="N168">
            <v>81917513</v>
          </cell>
          <cell r="O168">
            <v>43594</v>
          </cell>
          <cell r="P168">
            <v>0.33399305555556003</v>
          </cell>
          <cell r="Q168">
            <v>2</v>
          </cell>
          <cell r="R168">
            <v>5600</v>
          </cell>
          <cell r="S168" t="str">
            <v>81171</v>
          </cell>
          <cell r="T168">
            <v>43609</v>
          </cell>
          <cell r="U168">
            <v>0.44120370370369999</v>
          </cell>
          <cell r="V168">
            <v>43610</v>
          </cell>
          <cell r="W168">
            <v>0.60466435185184997</v>
          </cell>
          <cell r="X168">
            <v>43610</v>
          </cell>
          <cell r="Y168">
            <v>0.60489583333332997</v>
          </cell>
          <cell r="Z168">
            <v>43598</v>
          </cell>
          <cell r="AA168">
            <v>0</v>
          </cell>
          <cell r="AB168">
            <v>0</v>
          </cell>
          <cell r="AC168" t="str">
            <v>00:00:00</v>
          </cell>
          <cell r="AD168">
            <v>15</v>
          </cell>
          <cell r="AE168" t="str">
            <v>BILLED</v>
          </cell>
          <cell r="AF168" t="str">
            <v>PASS</v>
          </cell>
        </row>
        <row r="169">
          <cell r="C169" t="str">
            <v>ID20</v>
          </cell>
          <cell r="D169" t="str">
            <v>G1</v>
          </cell>
          <cell r="E169" t="str">
            <v>40</v>
          </cell>
          <cell r="F169" t="str">
            <v>9H</v>
          </cell>
          <cell r="G169" t="str">
            <v>FCA</v>
          </cell>
          <cell r="H169" t="str">
            <v>ID01</v>
          </cell>
          <cell r="I169" t="str">
            <v>ID0082</v>
          </cell>
          <cell r="J169" t="str">
            <v>88200184</v>
          </cell>
          <cell r="K169" t="str">
            <v>PT. SUMBER BERKAT PRATAMA</v>
          </cell>
          <cell r="L169" t="str">
            <v>6000011881</v>
          </cell>
          <cell r="M169">
            <v>43610</v>
          </cell>
          <cell r="N169">
            <v>81917516</v>
          </cell>
          <cell r="O169">
            <v>43594</v>
          </cell>
          <cell r="P169">
            <v>0.33400462962963001</v>
          </cell>
          <cell r="Q169">
            <v>3</v>
          </cell>
          <cell r="R169">
            <v>620</v>
          </cell>
          <cell r="S169" t="str">
            <v>81172</v>
          </cell>
          <cell r="T169">
            <v>43609</v>
          </cell>
          <cell r="U169">
            <v>0.44134259259259001</v>
          </cell>
          <cell r="V169">
            <v>43610</v>
          </cell>
          <cell r="W169">
            <v>0.46127314814815001</v>
          </cell>
          <cell r="X169">
            <v>43610</v>
          </cell>
          <cell r="Y169">
            <v>0.46167824074073999</v>
          </cell>
          <cell r="Z169">
            <v>43598</v>
          </cell>
          <cell r="AA169">
            <v>0</v>
          </cell>
          <cell r="AB169">
            <v>0</v>
          </cell>
          <cell r="AC169" t="str">
            <v>00:00:00</v>
          </cell>
          <cell r="AD169">
            <v>15</v>
          </cell>
          <cell r="AE169" t="str">
            <v>BILLED</v>
          </cell>
          <cell r="AF169" t="str">
            <v>PASS</v>
          </cell>
        </row>
        <row r="170">
          <cell r="C170" t="str">
            <v>ID20</v>
          </cell>
          <cell r="D170" t="str">
            <v>G4</v>
          </cell>
          <cell r="E170" t="str">
            <v>40</v>
          </cell>
          <cell r="F170" t="str">
            <v>9H</v>
          </cell>
          <cell r="G170" t="str">
            <v>FCA</v>
          </cell>
          <cell r="H170" t="str">
            <v>ID01</v>
          </cell>
          <cell r="I170" t="str">
            <v>ID0013</v>
          </cell>
          <cell r="J170" t="str">
            <v>88200142</v>
          </cell>
          <cell r="K170" t="str">
            <v>PT. ASTRA DAIHATSU MOTOR</v>
          </cell>
          <cell r="L170" t="str">
            <v>6000011491</v>
          </cell>
          <cell r="M170">
            <v>43595</v>
          </cell>
          <cell r="N170">
            <v>81917518</v>
          </cell>
          <cell r="O170">
            <v>43594</v>
          </cell>
          <cell r="P170">
            <v>0.33400462962963001</v>
          </cell>
          <cell r="Q170">
            <v>1</v>
          </cell>
          <cell r="R170">
            <v>1</v>
          </cell>
          <cell r="S170" t="str">
            <v>79754</v>
          </cell>
          <cell r="T170">
            <v>43594</v>
          </cell>
          <cell r="U170">
            <v>0.27250000000000002</v>
          </cell>
          <cell r="V170">
            <v>43595</v>
          </cell>
          <cell r="W170">
            <v>0.31256944444444001</v>
          </cell>
          <cell r="X170">
            <v>43595</v>
          </cell>
          <cell r="Y170">
            <v>0.31348379629630002</v>
          </cell>
          <cell r="Z170">
            <v>43598</v>
          </cell>
          <cell r="AA170">
            <v>0</v>
          </cell>
          <cell r="AB170">
            <v>0</v>
          </cell>
          <cell r="AC170" t="str">
            <v>00:00:00</v>
          </cell>
          <cell r="AD170">
            <v>0</v>
          </cell>
          <cell r="AE170" t="str">
            <v>BILLED</v>
          </cell>
          <cell r="AF170" t="str">
            <v>PASS</v>
          </cell>
        </row>
        <row r="171">
          <cell r="C171" t="str">
            <v>ID20</v>
          </cell>
          <cell r="D171" t="str">
            <v>G1</v>
          </cell>
          <cell r="E171" t="str">
            <v>40</v>
          </cell>
          <cell r="F171" t="str">
            <v>9H</v>
          </cell>
          <cell r="G171" t="str">
            <v>FCA</v>
          </cell>
          <cell r="H171" t="str">
            <v>ID01</v>
          </cell>
          <cell r="I171" t="str">
            <v>ID0032</v>
          </cell>
          <cell r="J171" t="str">
            <v>88101340</v>
          </cell>
          <cell r="K171" t="str">
            <v>PT SANJUSAN HAZANA MOTOR</v>
          </cell>
          <cell r="L171" t="str">
            <v>6000012194</v>
          </cell>
          <cell r="M171">
            <v>43640</v>
          </cell>
          <cell r="N171">
            <v>81917522</v>
          </cell>
          <cell r="O171">
            <v>43594</v>
          </cell>
          <cell r="P171">
            <v>0.33400462962963001</v>
          </cell>
          <cell r="Q171">
            <v>11</v>
          </cell>
          <cell r="R171">
            <v>852</v>
          </cell>
          <cell r="S171" t="str">
            <v>82755</v>
          </cell>
          <cell r="T171">
            <v>43640</v>
          </cell>
          <cell r="U171">
            <v>0.66712962962962996</v>
          </cell>
          <cell r="V171">
            <v>43640</v>
          </cell>
          <cell r="W171">
            <v>0.92993055555556003</v>
          </cell>
          <cell r="X171">
            <v>43640</v>
          </cell>
          <cell r="Y171">
            <v>0.93010416666666995</v>
          </cell>
          <cell r="Z171">
            <v>43598</v>
          </cell>
          <cell r="AA171">
            <v>0</v>
          </cell>
          <cell r="AB171">
            <v>0</v>
          </cell>
          <cell r="AC171" t="str">
            <v>00:00:00</v>
          </cell>
          <cell r="AD171">
            <v>44</v>
          </cell>
          <cell r="AE171" t="str">
            <v>BILLED</v>
          </cell>
          <cell r="AF171" t="str">
            <v>PASS</v>
          </cell>
        </row>
        <row r="172">
          <cell r="C172" t="str">
            <v>ID20</v>
          </cell>
          <cell r="D172" t="str">
            <v>G1</v>
          </cell>
          <cell r="E172" t="str">
            <v>40</v>
          </cell>
          <cell r="F172" t="str">
            <v>9H</v>
          </cell>
          <cell r="G172" t="str">
            <v>FCA</v>
          </cell>
          <cell r="H172" t="str">
            <v>ID01</v>
          </cell>
          <cell r="I172" t="str">
            <v>ID0032</v>
          </cell>
          <cell r="J172" t="str">
            <v>88101211</v>
          </cell>
          <cell r="K172" t="str">
            <v>CV. RODA BERLIAN</v>
          </cell>
          <cell r="L172" t="str">
            <v>6000011751</v>
          </cell>
          <cell r="M172">
            <v>43606</v>
          </cell>
          <cell r="N172">
            <v>81917524</v>
          </cell>
          <cell r="O172">
            <v>43594</v>
          </cell>
          <cell r="P172">
            <v>0.3340162037037</v>
          </cell>
          <cell r="Q172">
            <v>2</v>
          </cell>
          <cell r="R172">
            <v>2550</v>
          </cell>
          <cell r="S172" t="str">
            <v>80755</v>
          </cell>
          <cell r="T172">
            <v>43606</v>
          </cell>
          <cell r="U172">
            <v>0.39752314814814999</v>
          </cell>
          <cell r="V172">
            <v>43606</v>
          </cell>
          <cell r="W172">
            <v>0.90122685185185003</v>
          </cell>
          <cell r="X172">
            <v>43606</v>
          </cell>
          <cell r="Y172">
            <v>0.94270833333333004</v>
          </cell>
          <cell r="Z172">
            <v>43598</v>
          </cell>
          <cell r="AA172">
            <v>0</v>
          </cell>
          <cell r="AB172">
            <v>0</v>
          </cell>
          <cell r="AC172" t="str">
            <v>00:00:00</v>
          </cell>
          <cell r="AD172">
            <v>11</v>
          </cell>
          <cell r="AE172" t="str">
            <v>BILLED</v>
          </cell>
          <cell r="AF172" t="str">
            <v>PASS</v>
          </cell>
        </row>
        <row r="173">
          <cell r="C173" t="str">
            <v>ID20</v>
          </cell>
          <cell r="D173" t="str">
            <v>G1</v>
          </cell>
          <cell r="E173" t="str">
            <v>40</v>
          </cell>
          <cell r="F173" t="str">
            <v>9H</v>
          </cell>
          <cell r="G173" t="str">
            <v>FCA</v>
          </cell>
          <cell r="H173" t="str">
            <v>ID01</v>
          </cell>
          <cell r="I173" t="str">
            <v>ID0032</v>
          </cell>
          <cell r="J173" t="str">
            <v>88200156</v>
          </cell>
          <cell r="K173" t="str">
            <v>PT. UNTUNG DIESEL CENTER</v>
          </cell>
          <cell r="L173" t="str">
            <v>6000011551</v>
          </cell>
          <cell r="M173">
            <v>43595</v>
          </cell>
          <cell r="N173">
            <v>81917526</v>
          </cell>
          <cell r="O173">
            <v>43594</v>
          </cell>
          <cell r="P173">
            <v>0.33402777777777998</v>
          </cell>
          <cell r="Q173">
            <v>1</v>
          </cell>
          <cell r="R173">
            <v>48</v>
          </cell>
          <cell r="S173" t="str">
            <v>79859</v>
          </cell>
          <cell r="T173">
            <v>43595</v>
          </cell>
          <cell r="U173">
            <v>0.56600694444444</v>
          </cell>
          <cell r="V173">
            <v>43595</v>
          </cell>
          <cell r="W173">
            <v>0.91144675925926</v>
          </cell>
          <cell r="X173">
            <v>43595</v>
          </cell>
          <cell r="Y173">
            <v>0.91857638888889004</v>
          </cell>
          <cell r="Z173">
            <v>43598</v>
          </cell>
          <cell r="AA173">
            <v>0</v>
          </cell>
          <cell r="AB173">
            <v>0</v>
          </cell>
          <cell r="AC173" t="str">
            <v>00:00:00</v>
          </cell>
          <cell r="AD173">
            <v>0</v>
          </cell>
          <cell r="AE173" t="str">
            <v>BILLED</v>
          </cell>
          <cell r="AF173" t="str">
            <v>PASS</v>
          </cell>
        </row>
        <row r="174">
          <cell r="C174" t="str">
            <v>ID20</v>
          </cell>
          <cell r="D174" t="str">
            <v>G4</v>
          </cell>
          <cell r="E174" t="str">
            <v>40</v>
          </cell>
          <cell r="F174" t="str">
            <v>9H</v>
          </cell>
          <cell r="G174" t="str">
            <v>FCA</v>
          </cell>
          <cell r="H174" t="str">
            <v>ID01</v>
          </cell>
          <cell r="I174" t="str">
            <v>ID0080</v>
          </cell>
          <cell r="J174" t="str">
            <v>88101333</v>
          </cell>
          <cell r="K174" t="str">
            <v>CV. INTERTECH LANGGENG SETIA</v>
          </cell>
          <cell r="L174" t="str">
            <v>6000011511</v>
          </cell>
          <cell r="M174">
            <v>43595</v>
          </cell>
          <cell r="N174">
            <v>81917528</v>
          </cell>
          <cell r="O174">
            <v>43594</v>
          </cell>
          <cell r="P174">
            <v>0.33402777777777998</v>
          </cell>
          <cell r="Q174">
            <v>2</v>
          </cell>
          <cell r="R174">
            <v>12</v>
          </cell>
          <cell r="S174" t="str">
            <v>79755</v>
          </cell>
          <cell r="T174">
            <v>43594</v>
          </cell>
          <cell r="U174">
            <v>0.27253472222222003</v>
          </cell>
          <cell r="V174">
            <v>43595</v>
          </cell>
          <cell r="W174">
            <v>0.31273148148148</v>
          </cell>
          <cell r="X174">
            <v>43595</v>
          </cell>
          <cell r="Y174">
            <v>0.31376157407407002</v>
          </cell>
          <cell r="Z174">
            <v>43598</v>
          </cell>
          <cell r="AA174">
            <v>0</v>
          </cell>
          <cell r="AB174">
            <v>0</v>
          </cell>
          <cell r="AC174" t="str">
            <v>00:00:00</v>
          </cell>
          <cell r="AD174">
            <v>0</v>
          </cell>
          <cell r="AE174" t="str">
            <v>BILLED</v>
          </cell>
          <cell r="AF174" t="str">
            <v>PASS</v>
          </cell>
        </row>
        <row r="175">
          <cell r="C175" t="str">
            <v>ID20</v>
          </cell>
          <cell r="D175" t="str">
            <v>G1</v>
          </cell>
          <cell r="E175" t="str">
            <v>40</v>
          </cell>
          <cell r="F175" t="str">
            <v>9H</v>
          </cell>
          <cell r="G175" t="str">
            <v>FCA</v>
          </cell>
          <cell r="H175" t="str">
            <v>ID01</v>
          </cell>
          <cell r="I175" t="str">
            <v>ID0082</v>
          </cell>
          <cell r="J175" t="str">
            <v>88101004</v>
          </cell>
          <cell r="K175" t="str">
            <v>AKIMOBIL.COM</v>
          </cell>
          <cell r="L175" t="str">
            <v>6000011488</v>
          </cell>
          <cell r="M175">
            <v>43594</v>
          </cell>
          <cell r="N175">
            <v>81917530</v>
          </cell>
          <cell r="O175">
            <v>43594</v>
          </cell>
          <cell r="P175">
            <v>0.33402777777777998</v>
          </cell>
          <cell r="Q175">
            <v>1</v>
          </cell>
          <cell r="R175">
            <v>2</v>
          </cell>
          <cell r="S175" t="str">
            <v>79756</v>
          </cell>
          <cell r="T175">
            <v>43594</v>
          </cell>
          <cell r="U175">
            <v>0.27258101851852001</v>
          </cell>
          <cell r="V175">
            <v>43594</v>
          </cell>
          <cell r="W175">
            <v>0.93278935185184997</v>
          </cell>
          <cell r="X175">
            <v>43594</v>
          </cell>
          <cell r="Y175">
            <v>0.93420138888889004</v>
          </cell>
          <cell r="Z175">
            <v>43598</v>
          </cell>
          <cell r="AA175">
            <v>0</v>
          </cell>
          <cell r="AB175">
            <v>0</v>
          </cell>
          <cell r="AC175" t="str">
            <v>00:00:00</v>
          </cell>
          <cell r="AD175">
            <v>0</v>
          </cell>
          <cell r="AE175" t="str">
            <v>BILLED</v>
          </cell>
          <cell r="AF175" t="str">
            <v>PASS</v>
          </cell>
        </row>
        <row r="176">
          <cell r="C176" t="str">
            <v>ID20</v>
          </cell>
          <cell r="D176" t="str">
            <v>G4</v>
          </cell>
          <cell r="E176" t="str">
            <v>40</v>
          </cell>
          <cell r="F176" t="str">
            <v>9H</v>
          </cell>
          <cell r="G176" t="str">
            <v>FCA</v>
          </cell>
          <cell r="H176" t="str">
            <v>ID01</v>
          </cell>
          <cell r="I176" t="str">
            <v>ID0038</v>
          </cell>
          <cell r="J176" t="str">
            <v>88200010</v>
          </cell>
          <cell r="K176" t="str">
            <v>PT. HONDA PROSPECT MOTOR</v>
          </cell>
          <cell r="L176" t="str">
            <v>6000011512</v>
          </cell>
          <cell r="M176">
            <v>43595</v>
          </cell>
          <cell r="N176">
            <v>81917592</v>
          </cell>
          <cell r="O176">
            <v>43594</v>
          </cell>
          <cell r="P176">
            <v>0.50468749999999996</v>
          </cell>
          <cell r="Q176">
            <v>2</v>
          </cell>
          <cell r="R176">
            <v>11</v>
          </cell>
          <cell r="S176" t="str">
            <v>79757</v>
          </cell>
          <cell r="T176">
            <v>43594</v>
          </cell>
          <cell r="U176">
            <v>0.50599537037037001</v>
          </cell>
          <cell r="V176">
            <v>43595</v>
          </cell>
          <cell r="W176">
            <v>0.49141203703704001</v>
          </cell>
          <cell r="X176">
            <v>43595</v>
          </cell>
          <cell r="Y176">
            <v>0.49164351851852001</v>
          </cell>
          <cell r="Z176">
            <v>43605</v>
          </cell>
          <cell r="AA176">
            <v>0</v>
          </cell>
          <cell r="AB176">
            <v>0</v>
          </cell>
          <cell r="AC176" t="str">
            <v>00:00:00</v>
          </cell>
          <cell r="AD176">
            <v>0</v>
          </cell>
          <cell r="AE176" t="str">
            <v>BILLED</v>
          </cell>
          <cell r="AF176" t="str">
            <v>PASS</v>
          </cell>
        </row>
        <row r="177">
          <cell r="C177" t="str">
            <v>ID20</v>
          </cell>
          <cell r="D177" t="str">
            <v>G1</v>
          </cell>
          <cell r="E177" t="str">
            <v>40</v>
          </cell>
          <cell r="F177" t="str">
            <v>9H</v>
          </cell>
          <cell r="G177" t="str">
            <v>FCA</v>
          </cell>
          <cell r="H177" t="str">
            <v>ID01</v>
          </cell>
          <cell r="I177" t="str">
            <v>ID0004</v>
          </cell>
          <cell r="J177" t="str">
            <v>88100990</v>
          </cell>
          <cell r="K177" t="str">
            <v>SAHABAT ACCU (MARZUKI)</v>
          </cell>
          <cell r="L177" t="str">
            <v>6000011487</v>
          </cell>
          <cell r="M177">
            <v>43594</v>
          </cell>
          <cell r="N177">
            <v>81917612</v>
          </cell>
          <cell r="O177">
            <v>43594</v>
          </cell>
          <cell r="P177">
            <v>0.54284722222222004</v>
          </cell>
          <cell r="Q177">
            <v>3</v>
          </cell>
          <cell r="R177">
            <v>20</v>
          </cell>
          <cell r="S177" t="str">
            <v>79764</v>
          </cell>
          <cell r="T177">
            <v>43594</v>
          </cell>
          <cell r="U177">
            <v>0.43912037037036999</v>
          </cell>
          <cell r="V177">
            <v>43594</v>
          </cell>
          <cell r="W177">
            <v>0.94177083333333</v>
          </cell>
          <cell r="X177">
            <v>43594</v>
          </cell>
          <cell r="Y177">
            <v>0.94288194444443996</v>
          </cell>
          <cell r="Z177">
            <v>43599</v>
          </cell>
          <cell r="AA177">
            <v>0</v>
          </cell>
          <cell r="AB177">
            <v>0</v>
          </cell>
          <cell r="AC177" t="str">
            <v>00:00:00</v>
          </cell>
          <cell r="AD177">
            <v>0</v>
          </cell>
          <cell r="AE177" t="str">
            <v>BILLED</v>
          </cell>
          <cell r="AF177" t="str">
            <v>PASS</v>
          </cell>
        </row>
        <row r="178">
          <cell r="C178" t="str">
            <v>ID20</v>
          </cell>
          <cell r="D178" t="str">
            <v>G1</v>
          </cell>
          <cell r="E178" t="str">
            <v>40</v>
          </cell>
          <cell r="F178" t="str">
            <v>9H</v>
          </cell>
          <cell r="G178" t="str">
            <v>FCA</v>
          </cell>
          <cell r="H178" t="str">
            <v>ID01</v>
          </cell>
          <cell r="I178" t="str">
            <v>ID0080</v>
          </cell>
          <cell r="J178" t="str">
            <v>88100809</v>
          </cell>
          <cell r="K178" t="str">
            <v>UD. CONEDDO ZLINX HANYAR</v>
          </cell>
          <cell r="L178" t="str">
            <v>6000011503</v>
          </cell>
          <cell r="M178">
            <v>43595</v>
          </cell>
          <cell r="N178">
            <v>81917614</v>
          </cell>
          <cell r="O178">
            <v>43594</v>
          </cell>
          <cell r="P178">
            <v>0.54285879629629996</v>
          </cell>
          <cell r="Q178">
            <v>9</v>
          </cell>
          <cell r="R178">
            <v>410</v>
          </cell>
          <cell r="S178" t="str">
            <v>79765</v>
          </cell>
          <cell r="T178">
            <v>43594</v>
          </cell>
          <cell r="U178">
            <v>0.43924768518518997</v>
          </cell>
          <cell r="V178">
            <v>43595</v>
          </cell>
          <cell r="W178">
            <v>1.7627314814809999E-2</v>
          </cell>
          <cell r="X178">
            <v>43595</v>
          </cell>
          <cell r="Y178">
            <v>2.030092592593E-2</v>
          </cell>
          <cell r="Z178">
            <v>43599</v>
          </cell>
          <cell r="AA178">
            <v>0</v>
          </cell>
          <cell r="AB178">
            <v>0</v>
          </cell>
          <cell r="AC178" t="str">
            <v>00:00:00</v>
          </cell>
          <cell r="AD178">
            <v>1</v>
          </cell>
          <cell r="AE178" t="str">
            <v>BILLED</v>
          </cell>
          <cell r="AF178" t="str">
            <v>PASS</v>
          </cell>
        </row>
        <row r="179">
          <cell r="C179" t="str">
            <v>ID20</v>
          </cell>
          <cell r="D179" t="str">
            <v>G1</v>
          </cell>
          <cell r="E179" t="str">
            <v>40</v>
          </cell>
          <cell r="F179" t="str">
            <v>9H</v>
          </cell>
          <cell r="G179" t="str">
            <v>FCA</v>
          </cell>
          <cell r="H179" t="str">
            <v>ID01</v>
          </cell>
          <cell r="I179" t="str">
            <v>ID0063</v>
          </cell>
          <cell r="J179" t="str">
            <v>88200225</v>
          </cell>
          <cell r="K179" t="str">
            <v>PT. BERKAT ARUTA JAYA</v>
          </cell>
          <cell r="L179" t="str">
            <v>6000011541</v>
          </cell>
          <cell r="M179">
            <v>43595</v>
          </cell>
          <cell r="N179">
            <v>81917660</v>
          </cell>
          <cell r="O179">
            <v>43594</v>
          </cell>
          <cell r="P179">
            <v>0.62616898148148004</v>
          </cell>
          <cell r="Q179">
            <v>1</v>
          </cell>
          <cell r="R179">
            <v>209</v>
          </cell>
          <cell r="S179" t="str">
            <v>79772</v>
          </cell>
          <cell r="T179">
            <v>43594</v>
          </cell>
          <cell r="U179">
            <v>0.52240740740740998</v>
          </cell>
          <cell r="V179">
            <v>43595</v>
          </cell>
          <cell r="W179">
            <v>0.94730324074074002</v>
          </cell>
          <cell r="X179">
            <v>43595</v>
          </cell>
          <cell r="Y179">
            <v>0.94826388888889002</v>
          </cell>
          <cell r="Z179">
            <v>43599</v>
          </cell>
          <cell r="AA179">
            <v>0</v>
          </cell>
          <cell r="AB179">
            <v>0</v>
          </cell>
          <cell r="AC179" t="str">
            <v>00:00:00</v>
          </cell>
          <cell r="AD179">
            <v>1</v>
          </cell>
          <cell r="AE179" t="str">
            <v>BILLED</v>
          </cell>
          <cell r="AF179" t="str">
            <v>PASS</v>
          </cell>
        </row>
        <row r="180">
          <cell r="C180" t="str">
            <v>ID20</v>
          </cell>
          <cell r="D180" t="str">
            <v>G1</v>
          </cell>
          <cell r="E180" t="str">
            <v>40</v>
          </cell>
          <cell r="F180" t="str">
            <v>9H</v>
          </cell>
          <cell r="G180" t="str">
            <v>FCA</v>
          </cell>
          <cell r="H180" t="str">
            <v>ID01</v>
          </cell>
          <cell r="I180" t="str">
            <v>ID0009</v>
          </cell>
          <cell r="J180" t="str">
            <v>88101304</v>
          </cell>
          <cell r="K180" t="str">
            <v>PT OTTO SUKSES JAYA PERKASA</v>
          </cell>
          <cell r="L180" t="str">
            <v>6000011510</v>
          </cell>
          <cell r="M180">
            <v>43595</v>
          </cell>
          <cell r="N180">
            <v>81917673</v>
          </cell>
          <cell r="O180">
            <v>43594</v>
          </cell>
          <cell r="P180">
            <v>0.66784722222222004</v>
          </cell>
          <cell r="Q180">
            <v>3</v>
          </cell>
          <cell r="R180">
            <v>1150</v>
          </cell>
          <cell r="S180" t="str">
            <v>79777</v>
          </cell>
          <cell r="T180">
            <v>43594</v>
          </cell>
          <cell r="U180">
            <v>0.56412037037036999</v>
          </cell>
          <cell r="V180">
            <v>43595</v>
          </cell>
          <cell r="W180">
            <v>0.15645833333333001</v>
          </cell>
          <cell r="X180">
            <v>43595</v>
          </cell>
          <cell r="Y180">
            <v>0.15799768518519</v>
          </cell>
          <cell r="Z180">
            <v>43599</v>
          </cell>
          <cell r="AA180">
            <v>0</v>
          </cell>
          <cell r="AB180">
            <v>0</v>
          </cell>
          <cell r="AC180" t="str">
            <v>00:00:00</v>
          </cell>
          <cell r="AD180">
            <v>1</v>
          </cell>
          <cell r="AE180" t="str">
            <v>BILLED</v>
          </cell>
          <cell r="AF180" t="str">
            <v>PASS</v>
          </cell>
        </row>
        <row r="181">
          <cell r="C181" t="str">
            <v>ID20</v>
          </cell>
          <cell r="D181" t="str">
            <v>G1</v>
          </cell>
          <cell r="E181" t="str">
            <v>40</v>
          </cell>
          <cell r="F181" t="str">
            <v>9H</v>
          </cell>
          <cell r="G181" t="str">
            <v>FCA</v>
          </cell>
          <cell r="H181" t="str">
            <v>ID01</v>
          </cell>
          <cell r="I181" t="str">
            <v>ID0080</v>
          </cell>
          <cell r="J181" t="str">
            <v>88200162</v>
          </cell>
          <cell r="K181" t="str">
            <v>PT. ANUGERAH AUTOPARTS</v>
          </cell>
          <cell r="L181" t="str">
            <v>6000011489</v>
          </cell>
          <cell r="M181">
            <v>43595</v>
          </cell>
          <cell r="N181">
            <v>81917674</v>
          </cell>
          <cell r="O181">
            <v>43594</v>
          </cell>
          <cell r="P181">
            <v>0.66785879629629996</v>
          </cell>
          <cell r="Q181">
            <v>1</v>
          </cell>
          <cell r="R181">
            <v>491</v>
          </cell>
          <cell r="S181" t="str">
            <v>79778</v>
          </cell>
          <cell r="T181">
            <v>43594</v>
          </cell>
          <cell r="U181">
            <v>0.56422453703704001</v>
          </cell>
          <cell r="V181">
            <v>43595</v>
          </cell>
          <cell r="W181">
            <v>0.23475694444444001</v>
          </cell>
          <cell r="X181">
            <v>43595</v>
          </cell>
          <cell r="Y181">
            <v>0.23499999999999999</v>
          </cell>
          <cell r="Z181">
            <v>43599</v>
          </cell>
          <cell r="AA181">
            <v>0</v>
          </cell>
          <cell r="AB181">
            <v>0</v>
          </cell>
          <cell r="AC181" t="str">
            <v>00:00:00</v>
          </cell>
          <cell r="AD181">
            <v>1</v>
          </cell>
          <cell r="AE181" t="str">
            <v>BILLED</v>
          </cell>
          <cell r="AF181" t="str">
            <v>PASS</v>
          </cell>
        </row>
        <row r="182">
          <cell r="C182" t="str">
            <v>ID20</v>
          </cell>
          <cell r="D182" t="str">
            <v>G1</v>
          </cell>
          <cell r="E182" t="str">
            <v>40</v>
          </cell>
          <cell r="F182" t="str">
            <v>9H</v>
          </cell>
          <cell r="G182" t="str">
            <v>FCA</v>
          </cell>
          <cell r="H182" t="str">
            <v>ID01</v>
          </cell>
          <cell r="I182" t="str">
            <v>ID0080</v>
          </cell>
          <cell r="J182" t="str">
            <v>88200162</v>
          </cell>
          <cell r="K182" t="str">
            <v>PT. ANUGERAH AUTOPARTS</v>
          </cell>
          <cell r="L182" t="str">
            <v>6000011489</v>
          </cell>
          <cell r="M182">
            <v>43595</v>
          </cell>
          <cell r="N182">
            <v>81917676</v>
          </cell>
          <cell r="O182">
            <v>43594</v>
          </cell>
          <cell r="P182">
            <v>0.66785879629629996</v>
          </cell>
          <cell r="Q182">
            <v>2</v>
          </cell>
          <cell r="R182">
            <v>5049</v>
          </cell>
          <cell r="S182" t="str">
            <v>79779</v>
          </cell>
          <cell r="T182">
            <v>43594</v>
          </cell>
          <cell r="U182">
            <v>0.56432870370370003</v>
          </cell>
          <cell r="V182">
            <v>43595</v>
          </cell>
          <cell r="W182">
            <v>0.22859953703704</v>
          </cell>
          <cell r="X182">
            <v>43595</v>
          </cell>
          <cell r="Y182">
            <v>0.22942129629630001</v>
          </cell>
          <cell r="Z182">
            <v>43599</v>
          </cell>
          <cell r="AA182">
            <v>0</v>
          </cell>
          <cell r="AB182">
            <v>0</v>
          </cell>
          <cell r="AC182" t="str">
            <v>00:00:00</v>
          </cell>
          <cell r="AD182">
            <v>1</v>
          </cell>
          <cell r="AE182" t="str">
            <v>BILLED</v>
          </cell>
          <cell r="AF182" t="str">
            <v>PASS</v>
          </cell>
        </row>
        <row r="183">
          <cell r="C183" t="str">
            <v>ID20</v>
          </cell>
          <cell r="D183" t="str">
            <v>G1</v>
          </cell>
          <cell r="E183" t="str">
            <v>40</v>
          </cell>
          <cell r="F183" t="str">
            <v>9H</v>
          </cell>
          <cell r="G183" t="str">
            <v>FCA</v>
          </cell>
          <cell r="H183" t="str">
            <v>ID01</v>
          </cell>
          <cell r="I183" t="str">
            <v>ID0080</v>
          </cell>
          <cell r="J183" t="str">
            <v>88200162</v>
          </cell>
          <cell r="K183" t="str">
            <v>PT. ANUGERAH AUTOPARTS</v>
          </cell>
          <cell r="L183" t="str">
            <v>6000011489</v>
          </cell>
          <cell r="M183">
            <v>43595</v>
          </cell>
          <cell r="N183">
            <v>81917678</v>
          </cell>
          <cell r="O183">
            <v>43594</v>
          </cell>
          <cell r="P183">
            <v>0.66787037037037</v>
          </cell>
          <cell r="Q183">
            <v>1</v>
          </cell>
          <cell r="R183">
            <v>30</v>
          </cell>
          <cell r="S183" t="str">
            <v>79780</v>
          </cell>
          <cell r="T183">
            <v>43594</v>
          </cell>
          <cell r="U183">
            <v>0.56438657407407</v>
          </cell>
          <cell r="V183">
            <v>43595</v>
          </cell>
          <cell r="W183">
            <v>0.15655092592593001</v>
          </cell>
          <cell r="X183">
            <v>43595</v>
          </cell>
          <cell r="Y183">
            <v>0.15825231481481</v>
          </cell>
          <cell r="Z183">
            <v>43599</v>
          </cell>
          <cell r="AA183">
            <v>0</v>
          </cell>
          <cell r="AB183">
            <v>0</v>
          </cell>
          <cell r="AC183" t="str">
            <v>00:00:00</v>
          </cell>
          <cell r="AD183">
            <v>1</v>
          </cell>
          <cell r="AE183" t="str">
            <v>BILLED</v>
          </cell>
          <cell r="AF183" t="str">
            <v>PASS</v>
          </cell>
        </row>
        <row r="184">
          <cell r="C184" t="str">
            <v>ID20</v>
          </cell>
          <cell r="D184" t="str">
            <v>G1</v>
          </cell>
          <cell r="E184" t="str">
            <v>40</v>
          </cell>
          <cell r="F184" t="str">
            <v>9H</v>
          </cell>
          <cell r="G184" t="str">
            <v>FCA</v>
          </cell>
          <cell r="H184" t="str">
            <v>ID01</v>
          </cell>
          <cell r="I184" t="str">
            <v>ID0080</v>
          </cell>
          <cell r="J184" t="str">
            <v>88200162</v>
          </cell>
          <cell r="K184" t="str">
            <v>PT. ANUGERAH AUTOPARTS</v>
          </cell>
          <cell r="L184" t="str">
            <v>6000011489</v>
          </cell>
          <cell r="M184">
            <v>43595</v>
          </cell>
          <cell r="N184">
            <v>81917679</v>
          </cell>
          <cell r="O184">
            <v>43594</v>
          </cell>
          <cell r="P184">
            <v>0.66787037037037</v>
          </cell>
          <cell r="Q184">
            <v>1</v>
          </cell>
          <cell r="R184">
            <v>4000</v>
          </cell>
          <cell r="S184" t="str">
            <v>79781</v>
          </cell>
          <cell r="T184">
            <v>43594</v>
          </cell>
          <cell r="U184">
            <v>0.5644212962963</v>
          </cell>
          <cell r="V184">
            <v>43595</v>
          </cell>
          <cell r="W184">
            <v>0.17706018518519001</v>
          </cell>
          <cell r="X184">
            <v>43595</v>
          </cell>
          <cell r="Y184">
            <v>0.17736111111111</v>
          </cell>
          <cell r="Z184">
            <v>43599</v>
          </cell>
          <cell r="AA184">
            <v>0</v>
          </cell>
          <cell r="AB184">
            <v>0</v>
          </cell>
          <cell r="AC184" t="str">
            <v>00:00:00</v>
          </cell>
          <cell r="AD184">
            <v>1</v>
          </cell>
          <cell r="AE184" t="str">
            <v>BILLED</v>
          </cell>
          <cell r="AF184" t="str">
            <v>PASS</v>
          </cell>
        </row>
        <row r="185">
          <cell r="C185" t="str">
            <v>ID20</v>
          </cell>
          <cell r="D185" t="str">
            <v>G1</v>
          </cell>
          <cell r="E185" t="str">
            <v>40</v>
          </cell>
          <cell r="F185" t="str">
            <v>9H</v>
          </cell>
          <cell r="G185" t="str">
            <v>FCA</v>
          </cell>
          <cell r="H185" t="str">
            <v>ID01</v>
          </cell>
          <cell r="I185" t="str">
            <v>ID0080</v>
          </cell>
          <cell r="J185" t="str">
            <v>88200162</v>
          </cell>
          <cell r="K185" t="str">
            <v>PT. ANUGERAH AUTOPARTS</v>
          </cell>
          <cell r="L185" t="str">
            <v>6000011489</v>
          </cell>
          <cell r="M185">
            <v>43595</v>
          </cell>
          <cell r="N185">
            <v>81917680</v>
          </cell>
          <cell r="O185">
            <v>43594</v>
          </cell>
          <cell r="P185">
            <v>0.66787037037037</v>
          </cell>
          <cell r="Q185">
            <v>1</v>
          </cell>
          <cell r="R185">
            <v>2000</v>
          </cell>
          <cell r="S185" t="str">
            <v>79782</v>
          </cell>
          <cell r="T185">
            <v>43594</v>
          </cell>
          <cell r="U185">
            <v>0.56445601851852001</v>
          </cell>
          <cell r="V185">
            <v>43595</v>
          </cell>
          <cell r="W185">
            <v>0.22886574074074001</v>
          </cell>
          <cell r="X185">
            <v>43595</v>
          </cell>
          <cell r="Y185">
            <v>0.22968749999999999</v>
          </cell>
          <cell r="Z185">
            <v>43599</v>
          </cell>
          <cell r="AA185">
            <v>0</v>
          </cell>
          <cell r="AB185">
            <v>0</v>
          </cell>
          <cell r="AC185" t="str">
            <v>00:00:00</v>
          </cell>
          <cell r="AD185">
            <v>1</v>
          </cell>
          <cell r="AE185" t="str">
            <v>BILLED</v>
          </cell>
          <cell r="AF185" t="str">
            <v>PASS</v>
          </cell>
        </row>
        <row r="186">
          <cell r="C186" t="str">
            <v>ID20</v>
          </cell>
          <cell r="D186" t="str">
            <v>G4</v>
          </cell>
          <cell r="E186" t="str">
            <v>40</v>
          </cell>
          <cell r="F186" t="str">
            <v>9H</v>
          </cell>
          <cell r="G186" t="str">
            <v>FCA</v>
          </cell>
          <cell r="H186" t="str">
            <v>ID01</v>
          </cell>
          <cell r="I186" t="str">
            <v>ID0032</v>
          </cell>
          <cell r="J186" t="str">
            <v>88200186</v>
          </cell>
          <cell r="K186" t="str">
            <v>KMSI HUB JAKARTA-PT MEIKO EKSPRES</v>
          </cell>
          <cell r="L186" t="str">
            <v>6000011485</v>
          </cell>
          <cell r="M186">
            <v>43594</v>
          </cell>
          <cell r="N186">
            <v>81918406</v>
          </cell>
          <cell r="O186">
            <v>43594</v>
          </cell>
          <cell r="P186">
            <v>0.83454861111111001</v>
          </cell>
          <cell r="Q186">
            <v>1</v>
          </cell>
          <cell r="R186">
            <v>76</v>
          </cell>
          <cell r="S186" t="str">
            <v>79783</v>
          </cell>
          <cell r="T186">
            <v>43594</v>
          </cell>
          <cell r="U186">
            <v>0.73076388888888999</v>
          </cell>
          <cell r="V186">
            <v>43594</v>
          </cell>
          <cell r="W186">
            <v>0.93708333333333005</v>
          </cell>
          <cell r="X186">
            <v>43594</v>
          </cell>
          <cell r="Y186">
            <v>0.93755787037036997</v>
          </cell>
          <cell r="Z186">
            <v>43599</v>
          </cell>
          <cell r="AA186">
            <v>0</v>
          </cell>
          <cell r="AB186">
            <v>0</v>
          </cell>
          <cell r="AC186" t="str">
            <v>00:00:00</v>
          </cell>
          <cell r="AD186">
            <v>0</v>
          </cell>
          <cell r="AE186" t="str">
            <v>BILLED</v>
          </cell>
          <cell r="AF186" t="str">
            <v>PASS</v>
          </cell>
        </row>
        <row r="187">
          <cell r="C187" t="str">
            <v>ID20</v>
          </cell>
          <cell r="D187" t="str">
            <v>G1</v>
          </cell>
          <cell r="E187" t="str">
            <v>40</v>
          </cell>
          <cell r="F187" t="str">
            <v>9H</v>
          </cell>
          <cell r="G187" t="str">
            <v>FCA</v>
          </cell>
          <cell r="H187" t="str">
            <v>ID01</v>
          </cell>
          <cell r="I187" t="str">
            <v>ID0063</v>
          </cell>
          <cell r="J187" t="str">
            <v>88200225</v>
          </cell>
          <cell r="K187" t="str">
            <v>PT. BERKAT ARUTA JAYA</v>
          </cell>
          <cell r="L187" t="str">
            <v>6000011555</v>
          </cell>
          <cell r="M187">
            <v>43596</v>
          </cell>
          <cell r="N187">
            <v>81918633</v>
          </cell>
          <cell r="O187">
            <v>43595</v>
          </cell>
          <cell r="P187">
            <v>0.33396990740741</v>
          </cell>
          <cell r="Q187">
            <v>1</v>
          </cell>
          <cell r="R187">
            <v>57</v>
          </cell>
          <cell r="S187" t="str">
            <v>79784</v>
          </cell>
          <cell r="T187">
            <v>43595</v>
          </cell>
          <cell r="U187">
            <v>0.27229166666666998</v>
          </cell>
          <cell r="V187">
            <v>43595</v>
          </cell>
          <cell r="W187">
            <v>0.98359953703703995</v>
          </cell>
          <cell r="X187">
            <v>43595</v>
          </cell>
          <cell r="Y187">
            <v>0.98439814814814997</v>
          </cell>
          <cell r="Z187">
            <v>43599</v>
          </cell>
          <cell r="AA187">
            <v>0</v>
          </cell>
          <cell r="AB187">
            <v>0</v>
          </cell>
          <cell r="AC187" t="str">
            <v>00:00:00</v>
          </cell>
          <cell r="AD187">
            <v>0</v>
          </cell>
          <cell r="AE187" t="str">
            <v>BILLED</v>
          </cell>
          <cell r="AF187" t="str">
            <v>PASS</v>
          </cell>
        </row>
        <row r="188">
          <cell r="C188" t="str">
            <v>ID20</v>
          </cell>
          <cell r="D188" t="str">
            <v>G4</v>
          </cell>
          <cell r="E188" t="str">
            <v>40</v>
          </cell>
          <cell r="F188" t="str">
            <v>9H</v>
          </cell>
          <cell r="G188" t="str">
            <v>FCA</v>
          </cell>
          <cell r="H188" t="str">
            <v>ID01</v>
          </cell>
          <cell r="I188" t="str">
            <v>ID0009</v>
          </cell>
          <cell r="J188" t="str">
            <v>88200511</v>
          </cell>
          <cell r="K188" t="str">
            <v>PT SUKSES INTER MAKMUR</v>
          </cell>
          <cell r="L188" t="str">
            <v>6000011625</v>
          </cell>
          <cell r="M188">
            <v>43601</v>
          </cell>
          <cell r="N188">
            <v>81918635</v>
          </cell>
          <cell r="O188">
            <v>43595</v>
          </cell>
          <cell r="P188">
            <v>0.33398148148147999</v>
          </cell>
          <cell r="Q188">
            <v>1</v>
          </cell>
          <cell r="R188">
            <v>30</v>
          </cell>
          <cell r="S188" t="str">
            <v>80127</v>
          </cell>
          <cell r="T188">
            <v>43600</v>
          </cell>
          <cell r="U188">
            <v>0.67755787037036996</v>
          </cell>
          <cell r="V188">
            <v>43601</v>
          </cell>
          <cell r="W188">
            <v>3.043981481481E-2</v>
          </cell>
          <cell r="X188">
            <v>43601</v>
          </cell>
          <cell r="Y188">
            <v>3.1655092592590001E-2</v>
          </cell>
          <cell r="Z188">
            <v>43599</v>
          </cell>
          <cell r="AA188">
            <v>0</v>
          </cell>
          <cell r="AB188">
            <v>0</v>
          </cell>
          <cell r="AC188" t="str">
            <v>00:00:00</v>
          </cell>
          <cell r="AD188">
            <v>5</v>
          </cell>
          <cell r="AE188" t="str">
            <v>BILLED</v>
          </cell>
          <cell r="AF188" t="str">
            <v>PASS</v>
          </cell>
        </row>
        <row r="189">
          <cell r="C189" t="str">
            <v>ID20</v>
          </cell>
          <cell r="D189" t="str">
            <v>G1</v>
          </cell>
          <cell r="E189" t="str">
            <v>40</v>
          </cell>
          <cell r="F189" t="str">
            <v>9H</v>
          </cell>
          <cell r="G189" t="str">
            <v>FCA</v>
          </cell>
          <cell r="H189" t="str">
            <v>ID01</v>
          </cell>
          <cell r="I189" t="str">
            <v>ID0034</v>
          </cell>
          <cell r="J189" t="str">
            <v>88101286</v>
          </cell>
          <cell r="K189" t="str">
            <v>PT SUMBER MAS BANGUNAN</v>
          </cell>
          <cell r="L189" t="str">
            <v>6000011696</v>
          </cell>
          <cell r="M189">
            <v>43605</v>
          </cell>
          <cell r="N189">
            <v>81918639</v>
          </cell>
          <cell r="O189">
            <v>43595</v>
          </cell>
          <cell r="P189">
            <v>0.33398148148147999</v>
          </cell>
          <cell r="Q189">
            <v>1</v>
          </cell>
          <cell r="R189">
            <v>50</v>
          </cell>
          <cell r="S189" t="str">
            <v>80690</v>
          </cell>
          <cell r="T189">
            <v>43605</v>
          </cell>
          <cell r="U189">
            <v>0.73637731481480995</v>
          </cell>
          <cell r="V189">
            <v>43605</v>
          </cell>
          <cell r="W189">
            <v>0.92671296296296002</v>
          </cell>
          <cell r="X189">
            <v>43605</v>
          </cell>
          <cell r="Y189">
            <v>0.92726851851851999</v>
          </cell>
          <cell r="Z189">
            <v>43599</v>
          </cell>
          <cell r="AA189">
            <v>0</v>
          </cell>
          <cell r="AB189">
            <v>0</v>
          </cell>
          <cell r="AC189" t="str">
            <v>00:00:00</v>
          </cell>
          <cell r="AD189">
            <v>9</v>
          </cell>
          <cell r="AE189" t="str">
            <v>BILLED</v>
          </cell>
          <cell r="AF189" t="str">
            <v>PASS</v>
          </cell>
        </row>
        <row r="190">
          <cell r="C190" t="str">
            <v>ID20</v>
          </cell>
          <cell r="D190" t="str">
            <v>G4</v>
          </cell>
          <cell r="E190" t="str">
            <v>40</v>
          </cell>
          <cell r="F190" t="str">
            <v>9H</v>
          </cell>
          <cell r="G190" t="str">
            <v>FCA</v>
          </cell>
          <cell r="H190" t="str">
            <v>ID01</v>
          </cell>
          <cell r="I190" t="str">
            <v>ID0032</v>
          </cell>
          <cell r="J190" t="str">
            <v>88200367</v>
          </cell>
          <cell r="K190" t="str">
            <v>PT BUANA PENTA PRIMA</v>
          </cell>
          <cell r="L190" t="str">
            <v>6000011577</v>
          </cell>
          <cell r="M190">
            <v>43596</v>
          </cell>
          <cell r="N190">
            <v>81918814</v>
          </cell>
          <cell r="O190">
            <v>43595</v>
          </cell>
          <cell r="P190">
            <v>0.54321759259258995</v>
          </cell>
          <cell r="Q190">
            <v>1</v>
          </cell>
          <cell r="R190">
            <v>76</v>
          </cell>
          <cell r="S190" t="str">
            <v>79791</v>
          </cell>
          <cell r="T190">
            <v>43595</v>
          </cell>
          <cell r="U190">
            <v>0.48011574074073998</v>
          </cell>
          <cell r="V190">
            <v>43596</v>
          </cell>
          <cell r="W190">
            <v>0.73559027777777997</v>
          </cell>
          <cell r="X190">
            <v>43596</v>
          </cell>
          <cell r="Y190">
            <v>0.73596064814814999</v>
          </cell>
          <cell r="Z190">
            <v>43600</v>
          </cell>
          <cell r="AA190">
            <v>0</v>
          </cell>
          <cell r="AB190">
            <v>0</v>
          </cell>
          <cell r="AC190" t="str">
            <v>00:00:00</v>
          </cell>
          <cell r="AD190">
            <v>1</v>
          </cell>
          <cell r="AE190" t="str">
            <v>BILLED</v>
          </cell>
          <cell r="AF190" t="str">
            <v>PASS</v>
          </cell>
        </row>
        <row r="191">
          <cell r="C191" t="str">
            <v>ID20</v>
          </cell>
          <cell r="D191" t="str">
            <v>G1</v>
          </cell>
          <cell r="E191" t="str">
            <v>40</v>
          </cell>
          <cell r="F191" t="str">
            <v>9H</v>
          </cell>
          <cell r="G191" t="str">
            <v>FCA</v>
          </cell>
          <cell r="H191" t="str">
            <v>ID01</v>
          </cell>
          <cell r="I191" t="str">
            <v>ID0082</v>
          </cell>
          <cell r="J191" t="str">
            <v>88101004</v>
          </cell>
          <cell r="K191" t="str">
            <v>AKIMOBIL.COM</v>
          </cell>
          <cell r="L191" t="str">
            <v>6000011522</v>
          </cell>
          <cell r="M191">
            <v>43595</v>
          </cell>
          <cell r="N191">
            <v>81918815</v>
          </cell>
          <cell r="O191">
            <v>43595</v>
          </cell>
          <cell r="P191">
            <v>0.54322916666666998</v>
          </cell>
          <cell r="Q191">
            <v>1</v>
          </cell>
          <cell r="R191">
            <v>1</v>
          </cell>
          <cell r="S191" t="str">
            <v>79792</v>
          </cell>
          <cell r="T191">
            <v>43595</v>
          </cell>
          <cell r="U191">
            <v>0.48020833333333002</v>
          </cell>
          <cell r="V191">
            <v>43595</v>
          </cell>
          <cell r="W191">
            <v>0.85092592592592997</v>
          </cell>
          <cell r="X191">
            <v>43595</v>
          </cell>
          <cell r="Y191">
            <v>0.85209490740741001</v>
          </cell>
          <cell r="Z191">
            <v>43600</v>
          </cell>
          <cell r="AA191">
            <v>0</v>
          </cell>
          <cell r="AB191">
            <v>0</v>
          </cell>
          <cell r="AC191" t="str">
            <v>00:00:00</v>
          </cell>
          <cell r="AD191">
            <v>0</v>
          </cell>
          <cell r="AE191" t="str">
            <v>BILLED</v>
          </cell>
          <cell r="AF191" t="str">
            <v>PASS</v>
          </cell>
        </row>
        <row r="192">
          <cell r="C192" t="str">
            <v>ID20</v>
          </cell>
          <cell r="D192" t="str">
            <v>G1</v>
          </cell>
          <cell r="E192" t="str">
            <v>40</v>
          </cell>
          <cell r="F192" t="str">
            <v>9H</v>
          </cell>
          <cell r="G192" t="str">
            <v>FCA</v>
          </cell>
          <cell r="H192" t="str">
            <v>ID01</v>
          </cell>
          <cell r="I192" t="str">
            <v>ID0032</v>
          </cell>
          <cell r="J192" t="str">
            <v>88100015</v>
          </cell>
          <cell r="K192" t="str">
            <v>PT. AKSIMEKA INDOPUTRA</v>
          </cell>
          <cell r="L192" t="str">
            <v>6000011513</v>
          </cell>
          <cell r="M192">
            <v>43595</v>
          </cell>
          <cell r="N192">
            <v>81918816</v>
          </cell>
          <cell r="O192">
            <v>43595</v>
          </cell>
          <cell r="P192">
            <v>0.54322916666666998</v>
          </cell>
          <cell r="Q192">
            <v>1</v>
          </cell>
          <cell r="R192">
            <v>2</v>
          </cell>
          <cell r="S192" t="str">
            <v>79793</v>
          </cell>
          <cell r="T192">
            <v>43595</v>
          </cell>
          <cell r="U192">
            <v>0.48028935185185001</v>
          </cell>
          <cell r="V192">
            <v>43595</v>
          </cell>
          <cell r="W192">
            <v>0.85106481481481</v>
          </cell>
          <cell r="X192">
            <v>43595</v>
          </cell>
          <cell r="Y192">
            <v>0.85231481481480997</v>
          </cell>
          <cell r="Z192">
            <v>43600</v>
          </cell>
          <cell r="AA192">
            <v>0</v>
          </cell>
          <cell r="AB192">
            <v>0</v>
          </cell>
          <cell r="AC192" t="str">
            <v>00:00:00</v>
          </cell>
          <cell r="AD192">
            <v>0</v>
          </cell>
          <cell r="AE192" t="str">
            <v>BILLED</v>
          </cell>
          <cell r="AF192" t="str">
            <v>PASS</v>
          </cell>
        </row>
        <row r="193">
          <cell r="C193" t="str">
            <v>ID20</v>
          </cell>
          <cell r="D193" t="str">
            <v>G4</v>
          </cell>
          <cell r="E193" t="str">
            <v>40</v>
          </cell>
          <cell r="F193" t="str">
            <v>9H</v>
          </cell>
          <cell r="G193" t="str">
            <v>FCA</v>
          </cell>
          <cell r="H193" t="str">
            <v>ID01</v>
          </cell>
          <cell r="I193" t="str">
            <v>ID0032</v>
          </cell>
          <cell r="J193" t="str">
            <v>88200367</v>
          </cell>
          <cell r="K193" t="str">
            <v>PT BUANA PENTA PRIMA</v>
          </cell>
          <cell r="L193" t="str">
            <v>6000011528</v>
          </cell>
          <cell r="M193">
            <v>43595</v>
          </cell>
          <cell r="N193">
            <v>81918817</v>
          </cell>
          <cell r="O193">
            <v>43595</v>
          </cell>
          <cell r="P193">
            <v>0.54324074074074002</v>
          </cell>
          <cell r="Q193">
            <v>1</v>
          </cell>
          <cell r="R193">
            <v>30</v>
          </cell>
          <cell r="S193" t="str">
            <v>79794</v>
          </cell>
          <cell r="T193">
            <v>43595</v>
          </cell>
          <cell r="U193">
            <v>0.48035879629630002</v>
          </cell>
          <cell r="V193">
            <v>43595</v>
          </cell>
          <cell r="W193">
            <v>0.91041666666666998</v>
          </cell>
          <cell r="X193">
            <v>43595</v>
          </cell>
          <cell r="Y193">
            <v>0.91306712962962999</v>
          </cell>
          <cell r="Z193">
            <v>43600</v>
          </cell>
          <cell r="AA193">
            <v>0</v>
          </cell>
          <cell r="AB193">
            <v>0</v>
          </cell>
          <cell r="AC193" t="str">
            <v>00:00:00</v>
          </cell>
          <cell r="AD193">
            <v>0</v>
          </cell>
          <cell r="AE193" t="str">
            <v>BILLED</v>
          </cell>
          <cell r="AF193" t="str">
            <v>PASS</v>
          </cell>
        </row>
        <row r="194">
          <cell r="C194" t="str">
            <v>ID20</v>
          </cell>
          <cell r="D194" t="str">
            <v>G4</v>
          </cell>
          <cell r="E194" t="str">
            <v>40</v>
          </cell>
          <cell r="F194" t="str">
            <v>9H</v>
          </cell>
          <cell r="G194" t="str">
            <v>FCA</v>
          </cell>
          <cell r="H194" t="str">
            <v>ID01</v>
          </cell>
          <cell r="I194" t="str">
            <v>ID0032</v>
          </cell>
          <cell r="J194" t="str">
            <v>88200367</v>
          </cell>
          <cell r="K194" t="str">
            <v>PT BUANA PENTA PRIMA</v>
          </cell>
          <cell r="L194" t="str">
            <v>6000011517</v>
          </cell>
          <cell r="M194">
            <v>43595</v>
          </cell>
          <cell r="N194">
            <v>81918818</v>
          </cell>
          <cell r="O194">
            <v>43595</v>
          </cell>
          <cell r="P194">
            <v>0.54324074074074002</v>
          </cell>
          <cell r="Q194">
            <v>1</v>
          </cell>
          <cell r="R194">
            <v>1</v>
          </cell>
          <cell r="S194" t="str">
            <v>79795</v>
          </cell>
          <cell r="T194">
            <v>43595</v>
          </cell>
          <cell r="U194">
            <v>0.48039351851852002</v>
          </cell>
          <cell r="V194">
            <v>43595</v>
          </cell>
          <cell r="W194">
            <v>0.85114583333333005</v>
          </cell>
          <cell r="X194">
            <v>43595</v>
          </cell>
          <cell r="Y194">
            <v>0.85254629629629997</v>
          </cell>
          <cell r="Z194">
            <v>43600</v>
          </cell>
          <cell r="AA194">
            <v>0</v>
          </cell>
          <cell r="AB194">
            <v>0</v>
          </cell>
          <cell r="AC194" t="str">
            <v>00:00:00</v>
          </cell>
          <cell r="AD194">
            <v>0</v>
          </cell>
          <cell r="AE194" t="str">
            <v>BILLED</v>
          </cell>
          <cell r="AF194" t="str">
            <v>PASS</v>
          </cell>
        </row>
        <row r="195">
          <cell r="C195" t="str">
            <v>ID20</v>
          </cell>
          <cell r="D195" t="str">
            <v>G4</v>
          </cell>
          <cell r="E195" t="str">
            <v>40</v>
          </cell>
          <cell r="F195" t="str">
            <v>9H</v>
          </cell>
          <cell r="G195" t="str">
            <v>FCA</v>
          </cell>
          <cell r="H195" t="str">
            <v>ID01</v>
          </cell>
          <cell r="I195" t="str">
            <v>ID0032</v>
          </cell>
          <cell r="J195" t="str">
            <v>88200367</v>
          </cell>
          <cell r="K195" t="str">
            <v>PT BUANA PENTA PRIMA</v>
          </cell>
          <cell r="L195" t="str">
            <v>6000011518</v>
          </cell>
          <cell r="M195">
            <v>43595</v>
          </cell>
          <cell r="N195">
            <v>81918819</v>
          </cell>
          <cell r="O195">
            <v>43595</v>
          </cell>
          <cell r="P195">
            <v>0.54324074074074002</v>
          </cell>
          <cell r="Q195">
            <v>1</v>
          </cell>
          <cell r="R195">
            <v>15</v>
          </cell>
          <cell r="S195" t="str">
            <v>79796</v>
          </cell>
          <cell r="T195">
            <v>43595</v>
          </cell>
          <cell r="U195">
            <v>0.48042824074073998</v>
          </cell>
          <cell r="V195">
            <v>43595</v>
          </cell>
          <cell r="W195">
            <v>0.85124999999999995</v>
          </cell>
          <cell r="X195">
            <v>43595</v>
          </cell>
          <cell r="Y195">
            <v>0.85275462962963</v>
          </cell>
          <cell r="Z195">
            <v>43600</v>
          </cell>
          <cell r="AA195">
            <v>0</v>
          </cell>
          <cell r="AB195">
            <v>0</v>
          </cell>
          <cell r="AC195" t="str">
            <v>00:00:00</v>
          </cell>
          <cell r="AD195">
            <v>0</v>
          </cell>
          <cell r="AE195" t="str">
            <v>BILLED</v>
          </cell>
          <cell r="AF195" t="str">
            <v>PASS</v>
          </cell>
        </row>
        <row r="196">
          <cell r="C196" t="str">
            <v>ID20</v>
          </cell>
          <cell r="D196" t="str">
            <v>G4</v>
          </cell>
          <cell r="E196" t="str">
            <v>40</v>
          </cell>
          <cell r="F196" t="str">
            <v>9H</v>
          </cell>
          <cell r="G196" t="str">
            <v>FCA</v>
          </cell>
          <cell r="H196" t="str">
            <v>ID01</v>
          </cell>
          <cell r="I196" t="str">
            <v>ID0032</v>
          </cell>
          <cell r="J196" t="str">
            <v>88200367</v>
          </cell>
          <cell r="K196" t="str">
            <v>PT BUANA PENTA PRIMA</v>
          </cell>
          <cell r="L196" t="str">
            <v>6000011578</v>
          </cell>
          <cell r="M196">
            <v>43596</v>
          </cell>
          <cell r="N196">
            <v>81918820</v>
          </cell>
          <cell r="O196">
            <v>43595</v>
          </cell>
          <cell r="P196">
            <v>0.54324074074074002</v>
          </cell>
          <cell r="Q196">
            <v>4</v>
          </cell>
          <cell r="R196">
            <v>431</v>
          </cell>
          <cell r="S196" t="str">
            <v>79797</v>
          </cell>
          <cell r="T196">
            <v>43595</v>
          </cell>
          <cell r="U196">
            <v>0.48047453703704002</v>
          </cell>
          <cell r="V196">
            <v>43596</v>
          </cell>
          <cell r="W196">
            <v>0.73565972222221998</v>
          </cell>
          <cell r="X196">
            <v>43596</v>
          </cell>
          <cell r="Y196">
            <v>0.73620370370370003</v>
          </cell>
          <cell r="Z196">
            <v>43600</v>
          </cell>
          <cell r="AA196">
            <v>0</v>
          </cell>
          <cell r="AB196">
            <v>0</v>
          </cell>
          <cell r="AC196" t="str">
            <v>00:00:00</v>
          </cell>
          <cell r="AD196">
            <v>1</v>
          </cell>
          <cell r="AE196" t="str">
            <v>BILLED</v>
          </cell>
          <cell r="AF196" t="str">
            <v>PASS</v>
          </cell>
        </row>
        <row r="197">
          <cell r="C197" t="str">
            <v>ID20</v>
          </cell>
          <cell r="D197" t="str">
            <v>G4</v>
          </cell>
          <cell r="E197" t="str">
            <v>40</v>
          </cell>
          <cell r="F197" t="str">
            <v>9H</v>
          </cell>
          <cell r="G197" t="str">
            <v>FCA</v>
          </cell>
          <cell r="H197" t="str">
            <v>ID01</v>
          </cell>
          <cell r="I197" t="str">
            <v>ID0032</v>
          </cell>
          <cell r="J197" t="str">
            <v>88200367</v>
          </cell>
          <cell r="K197" t="str">
            <v>PT BUANA PENTA PRIMA</v>
          </cell>
          <cell r="L197" t="str">
            <v>6000011519</v>
          </cell>
          <cell r="M197">
            <v>43595</v>
          </cell>
          <cell r="N197">
            <v>81918821</v>
          </cell>
          <cell r="O197">
            <v>43595</v>
          </cell>
          <cell r="P197">
            <v>0.54325231481480996</v>
          </cell>
          <cell r="Q197">
            <v>1</v>
          </cell>
          <cell r="R197">
            <v>6</v>
          </cell>
          <cell r="S197" t="str">
            <v>79798</v>
          </cell>
          <cell r="T197">
            <v>43595</v>
          </cell>
          <cell r="U197">
            <v>0.48056712962963</v>
          </cell>
          <cell r="V197">
            <v>43595</v>
          </cell>
          <cell r="W197">
            <v>0.85131944444443997</v>
          </cell>
          <cell r="X197">
            <v>43595</v>
          </cell>
          <cell r="Y197">
            <v>0.85297453703703996</v>
          </cell>
          <cell r="Z197">
            <v>43600</v>
          </cell>
          <cell r="AA197">
            <v>0</v>
          </cell>
          <cell r="AB197">
            <v>0</v>
          </cell>
          <cell r="AC197" t="str">
            <v>00:00:00</v>
          </cell>
          <cell r="AD197">
            <v>0</v>
          </cell>
          <cell r="AE197" t="str">
            <v>BILLED</v>
          </cell>
          <cell r="AF197" t="str">
            <v>PASS</v>
          </cell>
        </row>
        <row r="198">
          <cell r="C198" t="str">
            <v>ID20</v>
          </cell>
          <cell r="D198" t="str">
            <v>G4</v>
          </cell>
          <cell r="E198" t="str">
            <v>40</v>
          </cell>
          <cell r="F198" t="str">
            <v>9H</v>
          </cell>
          <cell r="G198" t="str">
            <v>FCA</v>
          </cell>
          <cell r="H198" t="str">
            <v>ID01</v>
          </cell>
          <cell r="I198" t="str">
            <v>ID0038</v>
          </cell>
          <cell r="J198" t="str">
            <v>88200010</v>
          </cell>
          <cell r="K198" t="str">
            <v>PT. HONDA PROSPECT MOTOR</v>
          </cell>
          <cell r="L198" t="str">
            <v>6000011573</v>
          </cell>
          <cell r="M198">
            <v>43596</v>
          </cell>
          <cell r="N198">
            <v>81918822</v>
          </cell>
          <cell r="O198">
            <v>43595</v>
          </cell>
          <cell r="P198">
            <v>0.54325231481480996</v>
          </cell>
          <cell r="Q198">
            <v>1</v>
          </cell>
          <cell r="R198">
            <v>60</v>
          </cell>
          <cell r="S198" t="str">
            <v>79799</v>
          </cell>
          <cell r="T198">
            <v>43595</v>
          </cell>
          <cell r="U198">
            <v>0.48061342592592998</v>
          </cell>
          <cell r="V198">
            <v>43596</v>
          </cell>
          <cell r="W198">
            <v>0.62501157407407004</v>
          </cell>
          <cell r="X198">
            <v>43596</v>
          </cell>
          <cell r="Y198">
            <v>0.62581018518519005</v>
          </cell>
          <cell r="Z198">
            <v>43600</v>
          </cell>
          <cell r="AA198">
            <v>0</v>
          </cell>
          <cell r="AB198">
            <v>0</v>
          </cell>
          <cell r="AC198" t="str">
            <v>00:00:00</v>
          </cell>
          <cell r="AD198">
            <v>1</v>
          </cell>
          <cell r="AE198" t="str">
            <v>BILLED</v>
          </cell>
          <cell r="AF198" t="str">
            <v>PASS</v>
          </cell>
        </row>
        <row r="199">
          <cell r="C199" t="str">
            <v>ID20</v>
          </cell>
          <cell r="D199" t="str">
            <v>G1</v>
          </cell>
          <cell r="E199" t="str">
            <v>40</v>
          </cell>
          <cell r="F199" t="str">
            <v>9H</v>
          </cell>
          <cell r="G199" t="str">
            <v>FCA</v>
          </cell>
          <cell r="H199" t="str">
            <v>ID01</v>
          </cell>
          <cell r="I199" t="str">
            <v>ID0044</v>
          </cell>
          <cell r="J199" t="str">
            <v>88101325</v>
          </cell>
          <cell r="K199" t="str">
            <v>CV. TIMORESE GEMILANG</v>
          </cell>
          <cell r="L199" t="str">
            <v>6000011570</v>
          </cell>
          <cell r="M199">
            <v>43596</v>
          </cell>
          <cell r="N199">
            <v>81918824</v>
          </cell>
          <cell r="O199">
            <v>43595</v>
          </cell>
          <cell r="P199">
            <v>0.54325231481480996</v>
          </cell>
          <cell r="Q199">
            <v>18</v>
          </cell>
          <cell r="R199">
            <v>5526</v>
          </cell>
          <cell r="S199" t="str">
            <v>79800</v>
          </cell>
          <cell r="T199">
            <v>43595</v>
          </cell>
          <cell r="U199">
            <v>0.48064814814814999</v>
          </cell>
          <cell r="V199">
            <v>43596</v>
          </cell>
          <cell r="W199">
            <v>4.3993055555559997E-2</v>
          </cell>
          <cell r="X199">
            <v>43596</v>
          </cell>
          <cell r="Y199">
            <v>4.5787037037039999E-2</v>
          </cell>
          <cell r="Z199">
            <v>43600</v>
          </cell>
          <cell r="AA199">
            <v>0</v>
          </cell>
          <cell r="AB199">
            <v>0</v>
          </cell>
          <cell r="AC199" t="str">
            <v>00:00:00</v>
          </cell>
          <cell r="AD199">
            <v>1</v>
          </cell>
          <cell r="AE199" t="str">
            <v>BILLED</v>
          </cell>
          <cell r="AF199" t="str">
            <v>PASS</v>
          </cell>
        </row>
        <row r="200">
          <cell r="C200" t="str">
            <v>ID20</v>
          </cell>
          <cell r="D200" t="str">
            <v>G4</v>
          </cell>
          <cell r="E200" t="str">
            <v>40</v>
          </cell>
          <cell r="F200" t="str">
            <v>9H</v>
          </cell>
          <cell r="G200" t="str">
            <v>FCA</v>
          </cell>
          <cell r="H200" t="str">
            <v>ID01</v>
          </cell>
          <cell r="I200" t="str">
            <v>ID0013</v>
          </cell>
          <cell r="J200" t="str">
            <v>88200142</v>
          </cell>
          <cell r="K200" t="str">
            <v>PT. ASTRA DAIHATSU MOTOR</v>
          </cell>
          <cell r="L200" t="str">
            <v>6000011579</v>
          </cell>
          <cell r="M200">
            <v>43596</v>
          </cell>
          <cell r="N200">
            <v>81918826</v>
          </cell>
          <cell r="O200">
            <v>43595</v>
          </cell>
          <cell r="P200">
            <v>0.54326388888888999</v>
          </cell>
          <cell r="Q200">
            <v>5</v>
          </cell>
          <cell r="R200">
            <v>59</v>
          </cell>
          <cell r="S200" t="str">
            <v>79801</v>
          </cell>
          <cell r="T200">
            <v>43595</v>
          </cell>
          <cell r="U200">
            <v>0.48096064814814998</v>
          </cell>
          <cell r="V200">
            <v>43596</v>
          </cell>
          <cell r="W200">
            <v>0.86696759259259004</v>
          </cell>
          <cell r="X200">
            <v>43596</v>
          </cell>
          <cell r="Y200">
            <v>0.86734953703703999</v>
          </cell>
          <cell r="Z200">
            <v>43600</v>
          </cell>
          <cell r="AA200">
            <v>0</v>
          </cell>
          <cell r="AB200">
            <v>0</v>
          </cell>
          <cell r="AC200" t="str">
            <v>00:00:00</v>
          </cell>
          <cell r="AD200">
            <v>1</v>
          </cell>
          <cell r="AE200" t="str">
            <v>BILLED</v>
          </cell>
          <cell r="AF200" t="str">
            <v>PASS</v>
          </cell>
        </row>
        <row r="201">
          <cell r="C201" t="str">
            <v>ID20</v>
          </cell>
          <cell r="D201" t="str">
            <v>G4</v>
          </cell>
          <cell r="E201" t="str">
            <v>40</v>
          </cell>
          <cell r="F201" t="str">
            <v>9H</v>
          </cell>
          <cell r="G201" t="str">
            <v>FCA</v>
          </cell>
          <cell r="H201" t="str">
            <v>ID01</v>
          </cell>
          <cell r="I201" t="str">
            <v>ID0038</v>
          </cell>
          <cell r="J201" t="str">
            <v>88200010</v>
          </cell>
          <cell r="K201" t="str">
            <v>PT. HONDA PROSPECT MOTOR</v>
          </cell>
          <cell r="L201" t="str">
            <v>6000011574</v>
          </cell>
          <cell r="M201">
            <v>43596</v>
          </cell>
          <cell r="N201">
            <v>81918828</v>
          </cell>
          <cell r="O201">
            <v>43595</v>
          </cell>
          <cell r="P201">
            <v>0.54327546296296003</v>
          </cell>
          <cell r="Q201">
            <v>1</v>
          </cell>
          <cell r="R201">
            <v>10</v>
          </cell>
          <cell r="S201" t="str">
            <v>79802</v>
          </cell>
          <cell r="T201">
            <v>43595</v>
          </cell>
          <cell r="U201">
            <v>0.48105324074074002</v>
          </cell>
          <cell r="V201">
            <v>43596</v>
          </cell>
          <cell r="W201">
            <v>0.62504629629630004</v>
          </cell>
          <cell r="X201">
            <v>43596</v>
          </cell>
          <cell r="Y201">
            <v>0.62599537037037001</v>
          </cell>
          <cell r="Z201">
            <v>43600</v>
          </cell>
          <cell r="AA201">
            <v>0</v>
          </cell>
          <cell r="AB201">
            <v>0</v>
          </cell>
          <cell r="AC201" t="str">
            <v>00:00:00</v>
          </cell>
          <cell r="AD201">
            <v>1</v>
          </cell>
          <cell r="AE201" t="str">
            <v>BILLED</v>
          </cell>
          <cell r="AF201" t="str">
            <v>PASS</v>
          </cell>
        </row>
        <row r="202">
          <cell r="C202" t="str">
            <v>ID20</v>
          </cell>
          <cell r="D202" t="str">
            <v>G4</v>
          </cell>
          <cell r="E202" t="str">
            <v>40</v>
          </cell>
          <cell r="F202" t="str">
            <v>9H</v>
          </cell>
          <cell r="G202" t="str">
            <v>FCA</v>
          </cell>
          <cell r="H202" t="str">
            <v>ID01</v>
          </cell>
          <cell r="I202" t="str">
            <v>ID0032</v>
          </cell>
          <cell r="J202" t="str">
            <v>88200186</v>
          </cell>
          <cell r="K202" t="str">
            <v>KMSI HUB JAKARTA-PT MEIKO EKSPRES</v>
          </cell>
          <cell r="L202" t="str">
            <v>6000011514</v>
          </cell>
          <cell r="M202">
            <v>43595</v>
          </cell>
          <cell r="N202">
            <v>81918829</v>
          </cell>
          <cell r="O202">
            <v>43595</v>
          </cell>
          <cell r="P202">
            <v>0.54327546296296003</v>
          </cell>
          <cell r="Q202">
            <v>1</v>
          </cell>
          <cell r="R202">
            <v>741</v>
          </cell>
          <cell r="S202" t="str">
            <v>79803</v>
          </cell>
          <cell r="T202">
            <v>43595</v>
          </cell>
          <cell r="U202">
            <v>0.48109953703704</v>
          </cell>
          <cell r="V202">
            <v>43595</v>
          </cell>
          <cell r="W202">
            <v>0.85140046296296001</v>
          </cell>
          <cell r="X202">
            <v>43595</v>
          </cell>
          <cell r="Y202">
            <v>0.85319444444444004</v>
          </cell>
          <cell r="Z202">
            <v>43600</v>
          </cell>
          <cell r="AA202">
            <v>0</v>
          </cell>
          <cell r="AB202">
            <v>0</v>
          </cell>
          <cell r="AC202" t="str">
            <v>00:00:00</v>
          </cell>
          <cell r="AD202">
            <v>0</v>
          </cell>
          <cell r="AE202" t="str">
            <v>BILLED</v>
          </cell>
          <cell r="AF202" t="str">
            <v>PASS</v>
          </cell>
        </row>
        <row r="203">
          <cell r="C203" t="str">
            <v>ID20</v>
          </cell>
          <cell r="D203" t="str">
            <v>G4</v>
          </cell>
          <cell r="E203" t="str">
            <v>40</v>
          </cell>
          <cell r="F203" t="str">
            <v>9H</v>
          </cell>
          <cell r="G203" t="str">
            <v>FCA</v>
          </cell>
          <cell r="H203" t="str">
            <v>ID01</v>
          </cell>
          <cell r="I203" t="str">
            <v>ID0038</v>
          </cell>
          <cell r="J203" t="str">
            <v>88200213</v>
          </cell>
          <cell r="K203" t="str">
            <v>PT NISSAN MOTOR</v>
          </cell>
          <cell r="L203" t="str">
            <v>6000011571</v>
          </cell>
          <cell r="M203">
            <v>43596</v>
          </cell>
          <cell r="N203">
            <v>81918830</v>
          </cell>
          <cell r="O203">
            <v>43595</v>
          </cell>
          <cell r="P203">
            <v>0.54327546296296003</v>
          </cell>
          <cell r="Q203">
            <v>3</v>
          </cell>
          <cell r="R203">
            <v>13</v>
          </cell>
          <cell r="S203" t="str">
            <v>79804</v>
          </cell>
          <cell r="T203">
            <v>43595</v>
          </cell>
          <cell r="U203">
            <v>0.48115740740740998</v>
          </cell>
          <cell r="V203">
            <v>43596</v>
          </cell>
          <cell r="W203">
            <v>0.62508101851852005</v>
          </cell>
          <cell r="X203">
            <v>43596</v>
          </cell>
          <cell r="Y203">
            <v>0.62619212962963</v>
          </cell>
          <cell r="Z203">
            <v>43600</v>
          </cell>
          <cell r="AA203">
            <v>0</v>
          </cell>
          <cell r="AB203">
            <v>0</v>
          </cell>
          <cell r="AC203" t="str">
            <v>00:00:00</v>
          </cell>
          <cell r="AD203">
            <v>1</v>
          </cell>
          <cell r="AE203" t="str">
            <v>BILLED</v>
          </cell>
          <cell r="AF203" t="str">
            <v>PASS</v>
          </cell>
        </row>
        <row r="204">
          <cell r="C204" t="str">
            <v>ID20</v>
          </cell>
          <cell r="D204" t="str">
            <v>G4</v>
          </cell>
          <cell r="E204" t="str">
            <v>40</v>
          </cell>
          <cell r="F204" t="str">
            <v>9H</v>
          </cell>
          <cell r="G204" t="str">
            <v>FCA</v>
          </cell>
          <cell r="H204" t="str">
            <v>ID01</v>
          </cell>
          <cell r="I204" t="str">
            <v>ID0032</v>
          </cell>
          <cell r="J204" t="str">
            <v>88100618</v>
          </cell>
          <cell r="K204" t="str">
            <v>PT. TOYOTA MOTOR MANUFACTURING</v>
          </cell>
          <cell r="L204" t="str">
            <v>6000011572</v>
          </cell>
          <cell r="M204">
            <v>43596</v>
          </cell>
          <cell r="N204">
            <v>81918831</v>
          </cell>
          <cell r="O204">
            <v>43595</v>
          </cell>
          <cell r="P204">
            <v>0.54327546296296003</v>
          </cell>
          <cell r="Q204">
            <v>1</v>
          </cell>
          <cell r="R204">
            <v>4</v>
          </cell>
          <cell r="S204" t="str">
            <v>79805</v>
          </cell>
          <cell r="T204">
            <v>43595</v>
          </cell>
          <cell r="U204">
            <v>0.48123842592593002</v>
          </cell>
          <cell r="V204">
            <v>43596</v>
          </cell>
          <cell r="W204">
            <v>0.62513888888889002</v>
          </cell>
          <cell r="X204">
            <v>43596</v>
          </cell>
          <cell r="Y204">
            <v>0.62637731481480996</v>
          </cell>
          <cell r="Z204">
            <v>43600</v>
          </cell>
          <cell r="AA204">
            <v>0</v>
          </cell>
          <cell r="AB204">
            <v>0</v>
          </cell>
          <cell r="AC204" t="str">
            <v>00:00:00</v>
          </cell>
          <cell r="AD204">
            <v>1</v>
          </cell>
          <cell r="AE204" t="str">
            <v>BILLED</v>
          </cell>
          <cell r="AF204" t="str">
            <v>PASS</v>
          </cell>
        </row>
        <row r="205">
          <cell r="C205" t="str">
            <v>ID20</v>
          </cell>
          <cell r="D205" t="str">
            <v>G4</v>
          </cell>
          <cell r="E205" t="str">
            <v>40</v>
          </cell>
          <cell r="F205" t="str">
            <v>9H</v>
          </cell>
          <cell r="G205" t="str">
            <v>FCA</v>
          </cell>
          <cell r="H205" t="str">
            <v>ID01</v>
          </cell>
          <cell r="I205" t="str">
            <v>ID0032</v>
          </cell>
          <cell r="J205" t="str">
            <v>88100618</v>
          </cell>
          <cell r="K205" t="str">
            <v>PT. TOYOTA MOTOR MANUFACTURING</v>
          </cell>
          <cell r="L205" t="str">
            <v>6000011552</v>
          </cell>
          <cell r="M205">
            <v>43596</v>
          </cell>
          <cell r="N205">
            <v>81918832</v>
          </cell>
          <cell r="O205">
            <v>43595</v>
          </cell>
          <cell r="P205">
            <v>0.54328703703703995</v>
          </cell>
          <cell r="Q205">
            <v>1</v>
          </cell>
          <cell r="R205">
            <v>3</v>
          </cell>
          <cell r="S205" t="str">
            <v>79806</v>
          </cell>
          <cell r="T205">
            <v>43595</v>
          </cell>
          <cell r="U205">
            <v>0.48127314814814998</v>
          </cell>
          <cell r="V205">
            <v>43596</v>
          </cell>
          <cell r="W205">
            <v>0.22172453703704001</v>
          </cell>
          <cell r="X205">
            <v>43596</v>
          </cell>
          <cell r="Y205">
            <v>0.22219907407407</v>
          </cell>
          <cell r="Z205">
            <v>43600</v>
          </cell>
          <cell r="AA205">
            <v>0</v>
          </cell>
          <cell r="AB205">
            <v>0</v>
          </cell>
          <cell r="AC205" t="str">
            <v>00:00:00</v>
          </cell>
          <cell r="AD205">
            <v>1</v>
          </cell>
          <cell r="AE205" t="str">
            <v>BILLED</v>
          </cell>
          <cell r="AF205" t="str">
            <v>PASS</v>
          </cell>
        </row>
        <row r="206">
          <cell r="C206" t="str">
            <v>ID20</v>
          </cell>
          <cell r="D206" t="str">
            <v>G4</v>
          </cell>
          <cell r="E206" t="str">
            <v>40</v>
          </cell>
          <cell r="F206" t="str">
            <v>9H</v>
          </cell>
          <cell r="G206" t="str">
            <v>FCA</v>
          </cell>
          <cell r="H206" t="str">
            <v>ID01</v>
          </cell>
          <cell r="I206" t="str">
            <v>ID0032</v>
          </cell>
          <cell r="J206" t="str">
            <v>88100618</v>
          </cell>
          <cell r="K206" t="str">
            <v>PT. TOYOTA MOTOR MANUFACTURING</v>
          </cell>
          <cell r="L206" t="str">
            <v>6000011553</v>
          </cell>
          <cell r="M206">
            <v>43596</v>
          </cell>
          <cell r="N206">
            <v>81918833</v>
          </cell>
          <cell r="O206">
            <v>43595</v>
          </cell>
          <cell r="P206">
            <v>0.54328703703703995</v>
          </cell>
          <cell r="Q206">
            <v>1</v>
          </cell>
          <cell r="R206">
            <v>1</v>
          </cell>
          <cell r="S206" t="str">
            <v>79807</v>
          </cell>
          <cell r="T206">
            <v>43595</v>
          </cell>
          <cell r="U206">
            <v>0.48130787037036998</v>
          </cell>
          <cell r="V206">
            <v>43596</v>
          </cell>
          <cell r="W206">
            <v>0.22186342592593</v>
          </cell>
          <cell r="X206">
            <v>43596</v>
          </cell>
          <cell r="Y206">
            <v>0.22246527777778</v>
          </cell>
          <cell r="Z206">
            <v>43600</v>
          </cell>
          <cell r="AA206">
            <v>0</v>
          </cell>
          <cell r="AB206">
            <v>0</v>
          </cell>
          <cell r="AC206" t="str">
            <v>00:00:00</v>
          </cell>
          <cell r="AD206">
            <v>1</v>
          </cell>
          <cell r="AE206" t="str">
            <v>BILLED</v>
          </cell>
          <cell r="AF206" t="str">
            <v>PASS</v>
          </cell>
        </row>
        <row r="207">
          <cell r="C207" t="str">
            <v>ID20</v>
          </cell>
          <cell r="D207" t="str">
            <v>G4</v>
          </cell>
          <cell r="E207" t="str">
            <v>40</v>
          </cell>
          <cell r="F207" t="str">
            <v>9H</v>
          </cell>
          <cell r="G207" t="str">
            <v>FCA</v>
          </cell>
          <cell r="H207" t="str">
            <v>ID01</v>
          </cell>
          <cell r="I207" t="str">
            <v>ID0013</v>
          </cell>
          <cell r="J207" t="str">
            <v>88200142</v>
          </cell>
          <cell r="K207" t="str">
            <v>PT. ASTRA DAIHATSU MOTOR</v>
          </cell>
          <cell r="L207" t="str">
            <v>6000011588</v>
          </cell>
          <cell r="M207">
            <v>43598</v>
          </cell>
          <cell r="N207">
            <v>81919622</v>
          </cell>
          <cell r="O207">
            <v>43595</v>
          </cell>
          <cell r="P207">
            <v>0.95988425925926002</v>
          </cell>
          <cell r="Q207">
            <v>1</v>
          </cell>
          <cell r="R207">
            <v>4</v>
          </cell>
          <cell r="S207" t="str">
            <v>79904</v>
          </cell>
          <cell r="T207">
            <v>43598</v>
          </cell>
          <cell r="U207">
            <v>0.27217592592592998</v>
          </cell>
          <cell r="V207">
            <v>43598</v>
          </cell>
          <cell r="W207">
            <v>0.76806712962962997</v>
          </cell>
          <cell r="X207">
            <v>43598</v>
          </cell>
          <cell r="Y207">
            <v>0.76862268518518995</v>
          </cell>
          <cell r="Z207">
            <v>43600</v>
          </cell>
          <cell r="AA207">
            <v>0</v>
          </cell>
          <cell r="AB207">
            <v>0</v>
          </cell>
          <cell r="AC207" t="str">
            <v>00:00:00</v>
          </cell>
          <cell r="AD207">
            <v>3</v>
          </cell>
          <cell r="AE207" t="str">
            <v>BILLED</v>
          </cell>
          <cell r="AF207" t="str">
            <v>PASS</v>
          </cell>
        </row>
        <row r="208">
          <cell r="C208" t="str">
            <v>ID20</v>
          </cell>
          <cell r="D208" t="str">
            <v>G4</v>
          </cell>
          <cell r="E208" t="str">
            <v>40</v>
          </cell>
          <cell r="F208" t="str">
            <v>9H</v>
          </cell>
          <cell r="G208" t="str">
            <v>FCA</v>
          </cell>
          <cell r="H208" t="str">
            <v>ID01</v>
          </cell>
          <cell r="I208" t="str">
            <v>ID0032</v>
          </cell>
          <cell r="J208" t="str">
            <v>88101111</v>
          </cell>
          <cell r="K208" t="str">
            <v>PT BERKAT TECHNICA ABADI</v>
          </cell>
          <cell r="L208" t="str">
            <v>6000011584</v>
          </cell>
          <cell r="M208">
            <v>43598</v>
          </cell>
          <cell r="N208">
            <v>81920332</v>
          </cell>
          <cell r="O208">
            <v>43598</v>
          </cell>
          <cell r="P208">
            <v>0.33416666666667</v>
          </cell>
          <cell r="Q208">
            <v>1</v>
          </cell>
          <cell r="R208">
            <v>10</v>
          </cell>
          <cell r="S208" t="str">
            <v>79905</v>
          </cell>
          <cell r="T208">
            <v>43598</v>
          </cell>
          <cell r="U208">
            <v>0.27222222222221998</v>
          </cell>
          <cell r="V208">
            <v>43598</v>
          </cell>
          <cell r="W208">
            <v>0.58851851851852</v>
          </cell>
          <cell r="X208">
            <v>43598</v>
          </cell>
          <cell r="Y208">
            <v>0.58920138888888995</v>
          </cell>
          <cell r="Z208">
            <v>43600</v>
          </cell>
          <cell r="AA208">
            <v>0</v>
          </cell>
          <cell r="AB208">
            <v>0</v>
          </cell>
          <cell r="AC208" t="str">
            <v>00:00:00</v>
          </cell>
          <cell r="AD208">
            <v>0</v>
          </cell>
          <cell r="AE208" t="str">
            <v>BILLED</v>
          </cell>
          <cell r="AF208" t="str">
            <v>PASS</v>
          </cell>
        </row>
        <row r="209">
          <cell r="C209" t="str">
            <v>ID20</v>
          </cell>
          <cell r="D209" t="str">
            <v>G4</v>
          </cell>
          <cell r="E209" t="str">
            <v>40</v>
          </cell>
          <cell r="F209" t="str">
            <v>9H</v>
          </cell>
          <cell r="G209" t="str">
            <v>FCA</v>
          </cell>
          <cell r="H209" t="str">
            <v>ID01</v>
          </cell>
          <cell r="I209" t="str">
            <v>ID0032</v>
          </cell>
          <cell r="J209" t="str">
            <v>88101111</v>
          </cell>
          <cell r="K209" t="str">
            <v>PT BERKAT TECHNICA ABADI</v>
          </cell>
          <cell r="L209" t="str">
            <v>6000011584</v>
          </cell>
          <cell r="M209">
            <v>43598</v>
          </cell>
          <cell r="N209">
            <v>81920333</v>
          </cell>
          <cell r="O209">
            <v>43598</v>
          </cell>
          <cell r="P209">
            <v>0.33417824074073998</v>
          </cell>
          <cell r="Q209">
            <v>1</v>
          </cell>
          <cell r="R209">
            <v>10</v>
          </cell>
          <cell r="S209" t="str">
            <v>79906</v>
          </cell>
          <cell r="T209">
            <v>43598</v>
          </cell>
          <cell r="U209">
            <v>0.27225694444443999</v>
          </cell>
          <cell r="V209">
            <v>43598</v>
          </cell>
          <cell r="W209">
            <v>0.58859953703704004</v>
          </cell>
          <cell r="X209">
            <v>43598</v>
          </cell>
          <cell r="Y209">
            <v>0.58953703703703997</v>
          </cell>
          <cell r="Z209">
            <v>43600</v>
          </cell>
          <cell r="AA209">
            <v>0</v>
          </cell>
          <cell r="AB209">
            <v>0</v>
          </cell>
          <cell r="AC209" t="str">
            <v>00:00:00</v>
          </cell>
          <cell r="AD209">
            <v>0</v>
          </cell>
          <cell r="AE209" t="str">
            <v>BILLED</v>
          </cell>
          <cell r="AF209" t="str">
            <v>PASS</v>
          </cell>
        </row>
        <row r="210">
          <cell r="C210" t="str">
            <v>ID20</v>
          </cell>
          <cell r="D210" t="str">
            <v>G1</v>
          </cell>
          <cell r="E210" t="str">
            <v>40</v>
          </cell>
          <cell r="F210" t="str">
            <v>9H</v>
          </cell>
          <cell r="G210" t="str">
            <v>FCA</v>
          </cell>
          <cell r="H210" t="str">
            <v>ID01</v>
          </cell>
          <cell r="I210" t="str">
            <v>ID0032</v>
          </cell>
          <cell r="J210" t="str">
            <v>88101211</v>
          </cell>
          <cell r="K210" t="str">
            <v>CV. RODA BERLIAN</v>
          </cell>
          <cell r="L210" t="str">
            <v>6000011744</v>
          </cell>
          <cell r="M210">
            <v>43606</v>
          </cell>
          <cell r="N210">
            <v>81920350</v>
          </cell>
          <cell r="O210">
            <v>43598</v>
          </cell>
          <cell r="P210">
            <v>0.33422453703704003</v>
          </cell>
          <cell r="Q210">
            <v>1</v>
          </cell>
          <cell r="R210">
            <v>240</v>
          </cell>
          <cell r="S210" t="str">
            <v>80756</v>
          </cell>
          <cell r="T210">
            <v>43606</v>
          </cell>
          <cell r="U210">
            <v>0.39758101851852001</v>
          </cell>
          <cell r="V210">
            <v>43606</v>
          </cell>
          <cell r="W210">
            <v>0.85221064814814995</v>
          </cell>
          <cell r="X210">
            <v>43606</v>
          </cell>
          <cell r="Y210">
            <v>0.85415509259259004</v>
          </cell>
          <cell r="Z210">
            <v>43600</v>
          </cell>
          <cell r="AA210">
            <v>0</v>
          </cell>
          <cell r="AB210">
            <v>0</v>
          </cell>
          <cell r="AC210" t="str">
            <v>00:00:00</v>
          </cell>
          <cell r="AD210">
            <v>7</v>
          </cell>
          <cell r="AE210" t="str">
            <v>BILLED</v>
          </cell>
          <cell r="AF210" t="str">
            <v>PASS</v>
          </cell>
        </row>
        <row r="211">
          <cell r="C211" t="str">
            <v>ID20</v>
          </cell>
          <cell r="D211" t="str">
            <v>G1</v>
          </cell>
          <cell r="E211" t="str">
            <v>40</v>
          </cell>
          <cell r="F211" t="str">
            <v>9H</v>
          </cell>
          <cell r="G211" t="str">
            <v>FCA</v>
          </cell>
          <cell r="H211" t="str">
            <v>ID01</v>
          </cell>
          <cell r="I211" t="str">
            <v>ID0032</v>
          </cell>
          <cell r="J211" t="str">
            <v>88101211</v>
          </cell>
          <cell r="K211" t="str">
            <v>CV. RODA BERLIAN</v>
          </cell>
          <cell r="L211" t="str">
            <v>6000011745</v>
          </cell>
          <cell r="M211">
            <v>43606</v>
          </cell>
          <cell r="N211">
            <v>81920352</v>
          </cell>
          <cell r="O211">
            <v>43598</v>
          </cell>
          <cell r="P211">
            <v>0.33422453703704003</v>
          </cell>
          <cell r="Q211">
            <v>1</v>
          </cell>
          <cell r="R211">
            <v>240</v>
          </cell>
          <cell r="S211" t="str">
            <v>80757</v>
          </cell>
          <cell r="T211">
            <v>43606</v>
          </cell>
          <cell r="U211">
            <v>0.39761574074074002</v>
          </cell>
          <cell r="V211">
            <v>43606</v>
          </cell>
          <cell r="W211">
            <v>0.85228009259258997</v>
          </cell>
          <cell r="X211">
            <v>43606</v>
          </cell>
          <cell r="Y211">
            <v>0.85439814814814996</v>
          </cell>
          <cell r="Z211">
            <v>43600</v>
          </cell>
          <cell r="AA211">
            <v>0</v>
          </cell>
          <cell r="AB211">
            <v>0</v>
          </cell>
          <cell r="AC211" t="str">
            <v>00:00:00</v>
          </cell>
          <cell r="AD211">
            <v>7</v>
          </cell>
          <cell r="AE211" t="str">
            <v>BILLED</v>
          </cell>
          <cell r="AF211" t="str">
            <v>PASS</v>
          </cell>
        </row>
        <row r="212">
          <cell r="C212" t="str">
            <v>ID20</v>
          </cell>
          <cell r="D212" t="str">
            <v>G1</v>
          </cell>
          <cell r="E212" t="str">
            <v>40</v>
          </cell>
          <cell r="F212" t="str">
            <v>9H</v>
          </cell>
          <cell r="G212" t="str">
            <v>FCA</v>
          </cell>
          <cell r="H212" t="str">
            <v>ID01</v>
          </cell>
          <cell r="I212" t="str">
            <v>ID0032</v>
          </cell>
          <cell r="J212" t="str">
            <v>88101211</v>
          </cell>
          <cell r="K212" t="str">
            <v>CV. RODA BERLIAN</v>
          </cell>
          <cell r="L212" t="str">
            <v>6000011746</v>
          </cell>
          <cell r="M212">
            <v>43606</v>
          </cell>
          <cell r="N212">
            <v>81920355</v>
          </cell>
          <cell r="O212">
            <v>43598</v>
          </cell>
          <cell r="P212">
            <v>0.33422453703704003</v>
          </cell>
          <cell r="Q212">
            <v>1</v>
          </cell>
          <cell r="R212">
            <v>360</v>
          </cell>
          <cell r="S212" t="str">
            <v>80758</v>
          </cell>
          <cell r="T212">
            <v>43606</v>
          </cell>
          <cell r="U212">
            <v>0.39765046296296003</v>
          </cell>
          <cell r="V212">
            <v>43606</v>
          </cell>
          <cell r="W212">
            <v>0.85236111111111001</v>
          </cell>
          <cell r="X212">
            <v>43606</v>
          </cell>
          <cell r="Y212">
            <v>0.85471064814815001</v>
          </cell>
          <cell r="Z212">
            <v>43600</v>
          </cell>
          <cell r="AA212">
            <v>0</v>
          </cell>
          <cell r="AB212">
            <v>0</v>
          </cell>
          <cell r="AC212" t="str">
            <v>00:00:00</v>
          </cell>
          <cell r="AD212">
            <v>7</v>
          </cell>
          <cell r="AE212" t="str">
            <v>BILLED</v>
          </cell>
          <cell r="AF212" t="str">
            <v>PASS</v>
          </cell>
        </row>
        <row r="213">
          <cell r="C213" t="str">
            <v>ID20</v>
          </cell>
          <cell r="D213" t="str">
            <v>G1</v>
          </cell>
          <cell r="E213" t="str">
            <v>40</v>
          </cell>
          <cell r="F213" t="str">
            <v>9H</v>
          </cell>
          <cell r="G213" t="str">
            <v>FCA</v>
          </cell>
          <cell r="H213" t="str">
            <v>ID01</v>
          </cell>
          <cell r="I213" t="str">
            <v>ID0007</v>
          </cell>
          <cell r="J213" t="str">
            <v>88100779</v>
          </cell>
          <cell r="K213" t="str">
            <v>PT INTI ABADI SENTOSA</v>
          </cell>
          <cell r="L213" t="str">
            <v>6000011582</v>
          </cell>
          <cell r="M213">
            <v>43598</v>
          </cell>
          <cell r="N213">
            <v>81920359</v>
          </cell>
          <cell r="O213">
            <v>43598</v>
          </cell>
          <cell r="P213">
            <v>0.33423611111111001</v>
          </cell>
          <cell r="Q213">
            <v>1</v>
          </cell>
          <cell r="R213">
            <v>100</v>
          </cell>
          <cell r="S213" t="str">
            <v>79907</v>
          </cell>
          <cell r="T213">
            <v>43598</v>
          </cell>
          <cell r="U213">
            <v>0.27229166666666998</v>
          </cell>
          <cell r="V213">
            <v>43598</v>
          </cell>
          <cell r="W213">
            <v>0.58879629629630004</v>
          </cell>
          <cell r="X213">
            <v>43598</v>
          </cell>
          <cell r="Y213">
            <v>0.58978009259259001</v>
          </cell>
          <cell r="Z213">
            <v>43600</v>
          </cell>
          <cell r="AA213">
            <v>0</v>
          </cell>
          <cell r="AB213">
            <v>0</v>
          </cell>
          <cell r="AC213" t="str">
            <v>00:00:00</v>
          </cell>
          <cell r="AD213">
            <v>0</v>
          </cell>
          <cell r="AE213" t="str">
            <v>BILLED</v>
          </cell>
          <cell r="AF213" t="str">
            <v>PASS</v>
          </cell>
        </row>
        <row r="214">
          <cell r="C214" t="str">
            <v>ID20</v>
          </cell>
          <cell r="D214" t="str">
            <v>G1</v>
          </cell>
          <cell r="E214" t="str">
            <v>40</v>
          </cell>
          <cell r="F214" t="str">
            <v>9H</v>
          </cell>
          <cell r="G214" t="str">
            <v>FCA</v>
          </cell>
          <cell r="H214" t="str">
            <v>ID01</v>
          </cell>
          <cell r="I214" t="str">
            <v>ID0032</v>
          </cell>
          <cell r="J214" t="str">
            <v>88101211</v>
          </cell>
          <cell r="K214" t="str">
            <v>CV. RODA BERLIAN</v>
          </cell>
          <cell r="L214" t="str">
            <v>6000011747</v>
          </cell>
          <cell r="M214">
            <v>43606</v>
          </cell>
          <cell r="N214">
            <v>81920363</v>
          </cell>
          <cell r="O214">
            <v>43598</v>
          </cell>
          <cell r="P214">
            <v>0.33423611111111001</v>
          </cell>
          <cell r="Q214">
            <v>1</v>
          </cell>
          <cell r="R214">
            <v>360</v>
          </cell>
          <cell r="S214" t="str">
            <v>80759</v>
          </cell>
          <cell r="T214">
            <v>43606</v>
          </cell>
          <cell r="U214">
            <v>0.39768518518519003</v>
          </cell>
          <cell r="V214">
            <v>43606</v>
          </cell>
          <cell r="W214">
            <v>0.85243055555556002</v>
          </cell>
          <cell r="X214">
            <v>43606</v>
          </cell>
          <cell r="Y214">
            <v>0.85499999999999998</v>
          </cell>
          <cell r="Z214">
            <v>43600</v>
          </cell>
          <cell r="AA214">
            <v>0</v>
          </cell>
          <cell r="AB214">
            <v>0</v>
          </cell>
          <cell r="AC214" t="str">
            <v>00:00:00</v>
          </cell>
          <cell r="AD214">
            <v>7</v>
          </cell>
          <cell r="AE214" t="str">
            <v>BILLED</v>
          </cell>
          <cell r="AF214" t="str">
            <v>PASS</v>
          </cell>
        </row>
        <row r="215">
          <cell r="C215" t="str">
            <v>ID20</v>
          </cell>
          <cell r="D215" t="str">
            <v>G4</v>
          </cell>
          <cell r="E215" t="str">
            <v>40</v>
          </cell>
          <cell r="F215" t="str">
            <v>9H</v>
          </cell>
          <cell r="G215" t="str">
            <v>FCA</v>
          </cell>
          <cell r="H215" t="str">
            <v>ID01</v>
          </cell>
          <cell r="I215" t="str">
            <v>ID0032</v>
          </cell>
          <cell r="J215" t="str">
            <v>88200367</v>
          </cell>
          <cell r="K215" t="str">
            <v>PT BUANA PENTA PRIMA</v>
          </cell>
          <cell r="L215" t="str">
            <v>6000011583</v>
          </cell>
          <cell r="M215">
            <v>43598</v>
          </cell>
          <cell r="N215">
            <v>81920366</v>
          </cell>
          <cell r="O215">
            <v>43598</v>
          </cell>
          <cell r="P215">
            <v>0.33423611111111001</v>
          </cell>
          <cell r="Q215">
            <v>1</v>
          </cell>
          <cell r="R215">
            <v>96</v>
          </cell>
          <cell r="S215" t="str">
            <v>79908</v>
          </cell>
          <cell r="T215">
            <v>43598</v>
          </cell>
          <cell r="U215">
            <v>0.27232638888888999</v>
          </cell>
          <cell r="V215">
            <v>43598</v>
          </cell>
          <cell r="W215">
            <v>0.61466435185184998</v>
          </cell>
          <cell r="X215">
            <v>43598</v>
          </cell>
          <cell r="Y215">
            <v>0.61493055555555998</v>
          </cell>
          <cell r="Z215">
            <v>43600</v>
          </cell>
          <cell r="AA215">
            <v>0</v>
          </cell>
          <cell r="AB215">
            <v>0</v>
          </cell>
          <cell r="AC215" t="str">
            <v>00:00:00</v>
          </cell>
          <cell r="AD215">
            <v>0</v>
          </cell>
          <cell r="AE215" t="str">
            <v>BILLED</v>
          </cell>
          <cell r="AF215" t="str">
            <v>PASS</v>
          </cell>
        </row>
        <row r="216">
          <cell r="C216" t="str">
            <v>ID20</v>
          </cell>
          <cell r="D216" t="str">
            <v>G4</v>
          </cell>
          <cell r="E216" t="str">
            <v>40</v>
          </cell>
          <cell r="F216" t="str">
            <v>9H</v>
          </cell>
          <cell r="G216" t="str">
            <v>FCA</v>
          </cell>
          <cell r="H216" t="str">
            <v>ID01</v>
          </cell>
          <cell r="I216" t="str">
            <v>ID0082</v>
          </cell>
          <cell r="J216" t="str">
            <v>88200185</v>
          </cell>
          <cell r="K216" t="str">
            <v>PT. PAZ ACE INDONESIA</v>
          </cell>
          <cell r="L216" t="str">
            <v>6000011581</v>
          </cell>
          <cell r="M216">
            <v>43598</v>
          </cell>
          <cell r="N216">
            <v>81920369</v>
          </cell>
          <cell r="O216">
            <v>43598</v>
          </cell>
          <cell r="P216">
            <v>0.33424768518518999</v>
          </cell>
          <cell r="Q216">
            <v>2</v>
          </cell>
          <cell r="R216">
            <v>60</v>
          </cell>
          <cell r="S216" t="str">
            <v>79909</v>
          </cell>
          <cell r="T216">
            <v>43598</v>
          </cell>
          <cell r="U216">
            <v>0.27238425925926002</v>
          </cell>
          <cell r="V216">
            <v>43598</v>
          </cell>
          <cell r="W216">
            <v>0.58883101851852004</v>
          </cell>
          <cell r="X216">
            <v>43598</v>
          </cell>
          <cell r="Y216">
            <v>0.59</v>
          </cell>
          <cell r="Z216">
            <v>43600</v>
          </cell>
          <cell r="AA216">
            <v>0</v>
          </cell>
          <cell r="AB216">
            <v>0</v>
          </cell>
          <cell r="AC216" t="str">
            <v>00:00:00</v>
          </cell>
          <cell r="AD216">
            <v>0</v>
          </cell>
          <cell r="AE216" t="str">
            <v>BILLED</v>
          </cell>
          <cell r="AF216" t="str">
            <v>PASS</v>
          </cell>
        </row>
        <row r="217">
          <cell r="C217" t="str">
            <v>ID20</v>
          </cell>
          <cell r="D217" t="str">
            <v>G1</v>
          </cell>
          <cell r="E217" t="str">
            <v>40</v>
          </cell>
          <cell r="F217" t="str">
            <v>9H</v>
          </cell>
          <cell r="G217" t="str">
            <v>FCA</v>
          </cell>
          <cell r="H217" t="str">
            <v>ID01</v>
          </cell>
          <cell r="I217" t="str">
            <v>ID0009</v>
          </cell>
          <cell r="J217" t="str">
            <v>88101304</v>
          </cell>
          <cell r="K217" t="str">
            <v>PT OTTO SUKSES JAYA PERKASA</v>
          </cell>
          <cell r="L217" t="str">
            <v>6000011585</v>
          </cell>
          <cell r="M217">
            <v>43598</v>
          </cell>
          <cell r="N217">
            <v>81920372</v>
          </cell>
          <cell r="O217">
            <v>43598</v>
          </cell>
          <cell r="P217">
            <v>0.33424768518518999</v>
          </cell>
          <cell r="Q217">
            <v>1</v>
          </cell>
          <cell r="R217">
            <v>20</v>
          </cell>
          <cell r="S217" t="str">
            <v>79910</v>
          </cell>
          <cell r="T217">
            <v>43598</v>
          </cell>
          <cell r="U217">
            <v>0.27243055555556001</v>
          </cell>
          <cell r="V217">
            <v>43598</v>
          </cell>
          <cell r="W217">
            <v>0.58890046296295995</v>
          </cell>
          <cell r="X217">
            <v>43598</v>
          </cell>
          <cell r="Y217">
            <v>0.59032407407406995</v>
          </cell>
          <cell r="Z217">
            <v>43600</v>
          </cell>
          <cell r="AA217">
            <v>0</v>
          </cell>
          <cell r="AB217">
            <v>0</v>
          </cell>
          <cell r="AC217" t="str">
            <v>00:00:00</v>
          </cell>
          <cell r="AD217">
            <v>0</v>
          </cell>
          <cell r="AE217" t="str">
            <v>BILLED</v>
          </cell>
          <cell r="AF217" t="str">
            <v>PASS</v>
          </cell>
        </row>
        <row r="218">
          <cell r="C218" t="str">
            <v>ID20</v>
          </cell>
          <cell r="D218" t="str">
            <v>G1</v>
          </cell>
          <cell r="E218" t="str">
            <v>40</v>
          </cell>
          <cell r="F218" t="str">
            <v>9H</v>
          </cell>
          <cell r="G218" t="str">
            <v>FCA</v>
          </cell>
          <cell r="H218" t="str">
            <v>ID01</v>
          </cell>
          <cell r="I218" t="str">
            <v>ID0063</v>
          </cell>
          <cell r="J218" t="str">
            <v>88200225</v>
          </cell>
          <cell r="K218" t="str">
            <v>PT. BERKAT ARUTA JAYA</v>
          </cell>
          <cell r="L218" t="str">
            <v>6000011586</v>
          </cell>
          <cell r="M218">
            <v>43598</v>
          </cell>
          <cell r="N218">
            <v>81920373</v>
          </cell>
          <cell r="O218">
            <v>43598</v>
          </cell>
          <cell r="P218">
            <v>0.33425925925925998</v>
          </cell>
          <cell r="Q218">
            <v>1</v>
          </cell>
          <cell r="R218">
            <v>289</v>
          </cell>
          <cell r="S218" t="str">
            <v>79911</v>
          </cell>
          <cell r="T218">
            <v>43598</v>
          </cell>
          <cell r="U218">
            <v>0.27246527777778001</v>
          </cell>
          <cell r="V218">
            <v>43598</v>
          </cell>
          <cell r="W218">
            <v>0.73287037037036995</v>
          </cell>
          <cell r="X218">
            <v>43598</v>
          </cell>
          <cell r="Y218">
            <v>0.73313657407406996</v>
          </cell>
          <cell r="Z218">
            <v>43600</v>
          </cell>
          <cell r="AA218">
            <v>0</v>
          </cell>
          <cell r="AB218">
            <v>0</v>
          </cell>
          <cell r="AC218" t="str">
            <v>00:00:00</v>
          </cell>
          <cell r="AD218">
            <v>0</v>
          </cell>
          <cell r="AE218" t="str">
            <v>BILLED</v>
          </cell>
          <cell r="AF218" t="str">
            <v>PASS</v>
          </cell>
        </row>
        <row r="219">
          <cell r="C219" t="str">
            <v>ID20</v>
          </cell>
          <cell r="D219" t="str">
            <v>G4</v>
          </cell>
          <cell r="E219" t="str">
            <v>40</v>
          </cell>
          <cell r="F219" t="str">
            <v>9H</v>
          </cell>
          <cell r="G219" t="str">
            <v>FCA</v>
          </cell>
          <cell r="H219" t="str">
            <v>ID01</v>
          </cell>
          <cell r="I219" t="str">
            <v>ID0009</v>
          </cell>
          <cell r="J219" t="str">
            <v>88200511</v>
          </cell>
          <cell r="K219" t="str">
            <v>PT SUKSES INTER MAKMUR</v>
          </cell>
          <cell r="L219" t="str">
            <v>6000011633</v>
          </cell>
          <cell r="M219">
            <v>43601</v>
          </cell>
          <cell r="N219">
            <v>81920376</v>
          </cell>
          <cell r="O219">
            <v>43598</v>
          </cell>
          <cell r="P219">
            <v>0.33425925925925998</v>
          </cell>
          <cell r="Q219">
            <v>1</v>
          </cell>
          <cell r="R219">
            <v>57</v>
          </cell>
          <cell r="S219" t="str">
            <v>80128</v>
          </cell>
          <cell r="T219">
            <v>43600</v>
          </cell>
          <cell r="U219">
            <v>0.67759259259258997</v>
          </cell>
          <cell r="V219">
            <v>43601</v>
          </cell>
          <cell r="W219">
            <v>0.64483796296296003</v>
          </cell>
          <cell r="X219">
            <v>43601</v>
          </cell>
          <cell r="Y219">
            <v>0.64846064814814997</v>
          </cell>
          <cell r="Z219">
            <v>43600</v>
          </cell>
          <cell r="AA219">
            <v>0</v>
          </cell>
          <cell r="AB219">
            <v>0</v>
          </cell>
          <cell r="AC219" t="str">
            <v>00:00:00</v>
          </cell>
          <cell r="AD219">
            <v>2</v>
          </cell>
          <cell r="AE219" t="str">
            <v>BILLED</v>
          </cell>
          <cell r="AF219" t="str">
            <v>PASS</v>
          </cell>
        </row>
        <row r="220">
          <cell r="C220" t="str">
            <v>ID20</v>
          </cell>
          <cell r="D220" t="str">
            <v>G4</v>
          </cell>
          <cell r="E220" t="str">
            <v>40</v>
          </cell>
          <cell r="F220" t="str">
            <v>9H</v>
          </cell>
          <cell r="G220" t="str">
            <v>FCA</v>
          </cell>
          <cell r="H220" t="str">
            <v>ID01</v>
          </cell>
          <cell r="I220" t="str">
            <v>ID0013</v>
          </cell>
          <cell r="J220" t="str">
            <v>88200142</v>
          </cell>
          <cell r="K220" t="str">
            <v>PT. ASTRA DAIHATSU MOTOR</v>
          </cell>
          <cell r="L220" t="str">
            <v>6000011589</v>
          </cell>
          <cell r="M220">
            <v>43598</v>
          </cell>
          <cell r="N220">
            <v>81920380</v>
          </cell>
          <cell r="O220">
            <v>43598</v>
          </cell>
          <cell r="P220">
            <v>0.33427083333333002</v>
          </cell>
          <cell r="Q220">
            <v>1</v>
          </cell>
          <cell r="R220">
            <v>8</v>
          </cell>
          <cell r="S220" t="str">
            <v>79912</v>
          </cell>
          <cell r="T220">
            <v>43598</v>
          </cell>
          <cell r="U220">
            <v>0.27254629629630001</v>
          </cell>
          <cell r="V220">
            <v>43598</v>
          </cell>
          <cell r="W220">
            <v>0.76811342592593002</v>
          </cell>
          <cell r="X220">
            <v>43598</v>
          </cell>
          <cell r="Y220">
            <v>0.76879629629629997</v>
          </cell>
          <cell r="Z220">
            <v>43600</v>
          </cell>
          <cell r="AA220">
            <v>0</v>
          </cell>
          <cell r="AB220">
            <v>0</v>
          </cell>
          <cell r="AC220" t="str">
            <v>00:00:00</v>
          </cell>
          <cell r="AD220">
            <v>0</v>
          </cell>
          <cell r="AE220" t="str">
            <v>BILLED</v>
          </cell>
          <cell r="AF220" t="str">
            <v>PASS</v>
          </cell>
        </row>
        <row r="221">
          <cell r="C221" t="str">
            <v>ID20</v>
          </cell>
          <cell r="D221" t="str">
            <v>G1</v>
          </cell>
          <cell r="E221" t="str">
            <v>40</v>
          </cell>
          <cell r="F221" t="str">
            <v>9H</v>
          </cell>
          <cell r="G221" t="str">
            <v>FCA</v>
          </cell>
          <cell r="H221" t="str">
            <v>ID01</v>
          </cell>
          <cell r="I221" t="str">
            <v>ID0009</v>
          </cell>
          <cell r="J221" t="str">
            <v>88101304</v>
          </cell>
          <cell r="K221" t="str">
            <v>PT OTTO SUKSES JAYA PERKASA</v>
          </cell>
          <cell r="L221" t="str">
            <v>6000011587</v>
          </cell>
          <cell r="M221">
            <v>43598</v>
          </cell>
          <cell r="N221">
            <v>81920478</v>
          </cell>
          <cell r="O221">
            <v>43598</v>
          </cell>
          <cell r="P221">
            <v>0.54353009259259</v>
          </cell>
          <cell r="Q221">
            <v>5</v>
          </cell>
          <cell r="R221">
            <v>1085</v>
          </cell>
          <cell r="S221" t="str">
            <v>79923</v>
          </cell>
          <cell r="T221">
            <v>43598</v>
          </cell>
          <cell r="U221">
            <v>0.48049768518518998</v>
          </cell>
          <cell r="V221">
            <v>43598</v>
          </cell>
          <cell r="W221">
            <v>0.71015046296296003</v>
          </cell>
          <cell r="X221">
            <v>43598</v>
          </cell>
          <cell r="Y221">
            <v>0.71040509259258999</v>
          </cell>
          <cell r="Z221">
            <v>43601</v>
          </cell>
          <cell r="AA221">
            <v>0</v>
          </cell>
          <cell r="AB221">
            <v>0</v>
          </cell>
          <cell r="AC221" t="str">
            <v>00:00:00</v>
          </cell>
          <cell r="AD221">
            <v>0</v>
          </cell>
          <cell r="AE221" t="str">
            <v>BILLED</v>
          </cell>
          <cell r="AF221" t="str">
            <v>PASS</v>
          </cell>
        </row>
        <row r="222">
          <cell r="C222" t="str">
            <v>ID20</v>
          </cell>
          <cell r="D222" t="str">
            <v>G1</v>
          </cell>
          <cell r="E222" t="str">
            <v>40</v>
          </cell>
          <cell r="F222" t="str">
            <v>9H</v>
          </cell>
          <cell r="G222" t="str">
            <v>FCA</v>
          </cell>
          <cell r="H222" t="str">
            <v>ID01</v>
          </cell>
          <cell r="I222" t="str">
            <v>ID0082</v>
          </cell>
          <cell r="J222" t="str">
            <v>88200490</v>
          </cell>
          <cell r="K222" t="str">
            <v>PT PRATAMA INTI DISTRIBUSINDO</v>
          </cell>
          <cell r="L222" t="str">
            <v>6000011590</v>
          </cell>
          <cell r="M222">
            <v>43598</v>
          </cell>
          <cell r="N222">
            <v>81920545</v>
          </cell>
          <cell r="O222">
            <v>43598</v>
          </cell>
          <cell r="P222">
            <v>0.69521990740741002</v>
          </cell>
          <cell r="Q222">
            <v>1</v>
          </cell>
          <cell r="R222">
            <v>5</v>
          </cell>
          <cell r="S222" t="str">
            <v>79953</v>
          </cell>
          <cell r="T222">
            <v>43598</v>
          </cell>
          <cell r="U222">
            <v>0.69672453703703996</v>
          </cell>
          <cell r="V222">
            <v>43598</v>
          </cell>
          <cell r="W222">
            <v>0.87651620370369998</v>
          </cell>
          <cell r="X222">
            <v>43598</v>
          </cell>
          <cell r="Y222">
            <v>0.87689814814815004</v>
          </cell>
          <cell r="Z222">
            <v>43689</v>
          </cell>
          <cell r="AA222">
            <v>0</v>
          </cell>
          <cell r="AB222">
            <v>0</v>
          </cell>
          <cell r="AC222" t="str">
            <v>00:00:00</v>
          </cell>
          <cell r="AD222">
            <v>0</v>
          </cell>
          <cell r="AE222" t="str">
            <v>BILLED</v>
          </cell>
          <cell r="AF222" t="str">
            <v>PASS</v>
          </cell>
        </row>
        <row r="223">
          <cell r="C223" t="str">
            <v>ID20</v>
          </cell>
          <cell r="D223" t="str">
            <v>G1</v>
          </cell>
          <cell r="E223" t="str">
            <v>40</v>
          </cell>
          <cell r="F223" t="str">
            <v>9H</v>
          </cell>
          <cell r="G223" t="str">
            <v>FCA</v>
          </cell>
          <cell r="H223" t="str">
            <v>ID01</v>
          </cell>
          <cell r="I223" t="str">
            <v>ID0082</v>
          </cell>
          <cell r="J223" t="str">
            <v>88200180</v>
          </cell>
          <cell r="K223" t="str">
            <v>PT. PRATAMA INTI DISTRIBUSINDO</v>
          </cell>
          <cell r="L223" t="str">
            <v>6000011590</v>
          </cell>
          <cell r="M223">
            <v>43598</v>
          </cell>
          <cell r="N223">
            <v>81920546</v>
          </cell>
          <cell r="O223">
            <v>43598</v>
          </cell>
          <cell r="P223">
            <v>0.69559027777778004</v>
          </cell>
          <cell r="Q223">
            <v>1</v>
          </cell>
          <cell r="R223">
            <v>11</v>
          </cell>
          <cell r="S223" t="str">
            <v>79954</v>
          </cell>
          <cell r="T223">
            <v>43598</v>
          </cell>
          <cell r="U223">
            <v>0.69684027777778002</v>
          </cell>
          <cell r="V223">
            <v>43598</v>
          </cell>
          <cell r="W223">
            <v>0.87662037037036999</v>
          </cell>
          <cell r="X223">
            <v>43598</v>
          </cell>
          <cell r="Y223">
            <v>0.87707175925925995</v>
          </cell>
          <cell r="Z223">
            <v>43689</v>
          </cell>
          <cell r="AA223">
            <v>0</v>
          </cell>
          <cell r="AB223">
            <v>0</v>
          </cell>
          <cell r="AC223" t="str">
            <v>00:00:00</v>
          </cell>
          <cell r="AD223">
            <v>0</v>
          </cell>
          <cell r="AE223" t="str">
            <v>BILLED</v>
          </cell>
          <cell r="AF223" t="str">
            <v>PASS</v>
          </cell>
        </row>
        <row r="224">
          <cell r="C224" t="str">
            <v>ID20</v>
          </cell>
          <cell r="D224" t="str">
            <v>G1</v>
          </cell>
          <cell r="E224" t="str">
            <v>40</v>
          </cell>
          <cell r="F224" t="str">
            <v>9H</v>
          </cell>
          <cell r="G224" t="str">
            <v>FCA</v>
          </cell>
          <cell r="H224" t="str">
            <v>ID01</v>
          </cell>
          <cell r="I224" t="str">
            <v>ID0082</v>
          </cell>
          <cell r="J224" t="str">
            <v>88200180</v>
          </cell>
          <cell r="K224" t="str">
            <v>PT. PRATAMA INTI DISTRIBUSINDO</v>
          </cell>
          <cell r="L224" t="str">
            <v>6000011590</v>
          </cell>
          <cell r="M224">
            <v>43598</v>
          </cell>
          <cell r="N224">
            <v>81920547</v>
          </cell>
          <cell r="O224">
            <v>43598</v>
          </cell>
          <cell r="P224">
            <v>0.69592592592592994</v>
          </cell>
          <cell r="Q224">
            <v>1</v>
          </cell>
          <cell r="R224">
            <v>3</v>
          </cell>
          <cell r="S224" t="str">
            <v>79956</v>
          </cell>
          <cell r="T224">
            <v>43598</v>
          </cell>
          <cell r="U224">
            <v>0.69695601851851996</v>
          </cell>
          <cell r="V224">
            <v>43598</v>
          </cell>
          <cell r="W224">
            <v>0.87664351851851996</v>
          </cell>
          <cell r="X224">
            <v>43598</v>
          </cell>
          <cell r="Y224">
            <v>0.87723379629630005</v>
          </cell>
          <cell r="Z224">
            <v>43689</v>
          </cell>
          <cell r="AA224">
            <v>0</v>
          </cell>
          <cell r="AB224">
            <v>0</v>
          </cell>
          <cell r="AC224" t="str">
            <v>00:00:00</v>
          </cell>
          <cell r="AD224">
            <v>0</v>
          </cell>
          <cell r="AE224" t="str">
            <v>BILLED</v>
          </cell>
          <cell r="AF224" t="str">
            <v>PASS</v>
          </cell>
        </row>
        <row r="225">
          <cell r="C225" t="str">
            <v>ID20</v>
          </cell>
          <cell r="D225" t="str">
            <v>G1</v>
          </cell>
          <cell r="E225" t="str">
            <v>40</v>
          </cell>
          <cell r="F225" t="str">
            <v>9H</v>
          </cell>
          <cell r="G225" t="str">
            <v>FCA</v>
          </cell>
          <cell r="H225" t="str">
            <v>ID01</v>
          </cell>
          <cell r="I225" t="str">
            <v>ID0082</v>
          </cell>
          <cell r="J225" t="str">
            <v>88200180</v>
          </cell>
          <cell r="K225" t="str">
            <v>PT. PRATAMA INTI DISTRIBUSINDO</v>
          </cell>
          <cell r="L225" t="str">
            <v>6000011590</v>
          </cell>
          <cell r="M225">
            <v>43598</v>
          </cell>
          <cell r="N225">
            <v>81920548</v>
          </cell>
          <cell r="O225">
            <v>43598</v>
          </cell>
          <cell r="P225">
            <v>0.69618055555556002</v>
          </cell>
          <cell r="Q225">
            <v>1</v>
          </cell>
          <cell r="R225">
            <v>18</v>
          </cell>
          <cell r="S225" t="str">
            <v>79957</v>
          </cell>
          <cell r="T225">
            <v>43598</v>
          </cell>
          <cell r="U225">
            <v>0.69706018518518997</v>
          </cell>
          <cell r="V225">
            <v>43598</v>
          </cell>
          <cell r="W225">
            <v>0.87667824074073997</v>
          </cell>
          <cell r="X225">
            <v>43598</v>
          </cell>
          <cell r="Y225">
            <v>0.87741898148148001</v>
          </cell>
          <cell r="Z225">
            <v>43689</v>
          </cell>
          <cell r="AA225">
            <v>0</v>
          </cell>
          <cell r="AB225">
            <v>0</v>
          </cell>
          <cell r="AC225" t="str">
            <v>00:00:00</v>
          </cell>
          <cell r="AD225">
            <v>0</v>
          </cell>
          <cell r="AE225" t="str">
            <v>BILLED</v>
          </cell>
          <cell r="AF225" t="str">
            <v>PASS</v>
          </cell>
        </row>
        <row r="226">
          <cell r="C226" t="str">
            <v>ID20</v>
          </cell>
          <cell r="D226" t="str">
            <v>G1</v>
          </cell>
          <cell r="E226" t="str">
            <v>40</v>
          </cell>
          <cell r="F226" t="str">
            <v>9H</v>
          </cell>
          <cell r="G226" t="str">
            <v>FCA</v>
          </cell>
          <cell r="H226" t="str">
            <v>ID01</v>
          </cell>
          <cell r="I226" t="str">
            <v>ID0013</v>
          </cell>
          <cell r="J226" t="str">
            <v>88100524</v>
          </cell>
          <cell r="K226" t="str">
            <v>PT. BRANI MAJU BERKARYA</v>
          </cell>
          <cell r="L226" t="str">
            <v>6000011595</v>
          </cell>
          <cell r="M226">
            <v>43599</v>
          </cell>
          <cell r="N226">
            <v>81920682</v>
          </cell>
          <cell r="O226">
            <v>43598</v>
          </cell>
          <cell r="P226">
            <v>0.75194444444443997</v>
          </cell>
          <cell r="Q226">
            <v>14</v>
          </cell>
          <cell r="R226">
            <v>2510</v>
          </cell>
          <cell r="S226" t="str">
            <v>79958</v>
          </cell>
          <cell r="T226">
            <v>43598</v>
          </cell>
          <cell r="U226">
            <v>0.68883101851852002</v>
          </cell>
          <cell r="V226">
            <v>43599</v>
          </cell>
          <cell r="W226">
            <v>0.60703703703704004</v>
          </cell>
          <cell r="X226">
            <v>43599</v>
          </cell>
          <cell r="Y226">
            <v>0.60740740740740995</v>
          </cell>
          <cell r="Z226">
            <v>43601</v>
          </cell>
          <cell r="AA226">
            <v>0</v>
          </cell>
          <cell r="AB226">
            <v>0</v>
          </cell>
          <cell r="AC226" t="str">
            <v>00:00:00</v>
          </cell>
          <cell r="AD226">
            <v>1</v>
          </cell>
          <cell r="AE226" t="str">
            <v>BILLED</v>
          </cell>
          <cell r="AF226" t="str">
            <v>PASS</v>
          </cell>
        </row>
        <row r="227">
          <cell r="C227" t="str">
            <v>ID20</v>
          </cell>
          <cell r="D227" t="str">
            <v>G1</v>
          </cell>
          <cell r="E227" t="str">
            <v>40</v>
          </cell>
          <cell r="F227" t="str">
            <v>9H</v>
          </cell>
          <cell r="G227" t="str">
            <v>FCA</v>
          </cell>
          <cell r="H227" t="str">
            <v>ID01</v>
          </cell>
          <cell r="I227" t="str">
            <v>ID0044</v>
          </cell>
          <cell r="J227" t="str">
            <v>88101325</v>
          </cell>
          <cell r="K227" t="str">
            <v>CV. TIMORESE GEMILANG</v>
          </cell>
          <cell r="L227" t="str">
            <v>6000011593</v>
          </cell>
          <cell r="M227">
            <v>43599</v>
          </cell>
          <cell r="N227">
            <v>81920684</v>
          </cell>
          <cell r="O227">
            <v>43598</v>
          </cell>
          <cell r="P227">
            <v>0.75195601851852001</v>
          </cell>
          <cell r="Q227">
            <v>7</v>
          </cell>
          <cell r="R227">
            <v>809</v>
          </cell>
          <cell r="S227" t="str">
            <v>79959</v>
          </cell>
          <cell r="T227">
            <v>43598</v>
          </cell>
          <cell r="U227">
            <v>0.68902777777778002</v>
          </cell>
          <cell r="V227">
            <v>43599</v>
          </cell>
          <cell r="W227">
            <v>0.51247685185184999</v>
          </cell>
          <cell r="X227">
            <v>43599</v>
          </cell>
          <cell r="Y227">
            <v>0.51311342592593001</v>
          </cell>
          <cell r="Z227">
            <v>43601</v>
          </cell>
          <cell r="AA227">
            <v>0</v>
          </cell>
          <cell r="AB227">
            <v>0</v>
          </cell>
          <cell r="AC227" t="str">
            <v>00:00:00</v>
          </cell>
          <cell r="AD227">
            <v>1</v>
          </cell>
          <cell r="AE227" t="str">
            <v>BILLED</v>
          </cell>
          <cell r="AF227" t="str">
            <v>PASS</v>
          </cell>
        </row>
        <row r="228">
          <cell r="C228" t="str">
            <v>ID20</v>
          </cell>
          <cell r="D228" t="str">
            <v>G4</v>
          </cell>
          <cell r="E228" t="str">
            <v>40</v>
          </cell>
          <cell r="F228" t="str">
            <v>9H</v>
          </cell>
          <cell r="G228" t="str">
            <v>FCA</v>
          </cell>
          <cell r="H228" t="str">
            <v>ID01</v>
          </cell>
          <cell r="I228" t="str">
            <v>ID0013</v>
          </cell>
          <cell r="J228" t="str">
            <v>88200363</v>
          </cell>
          <cell r="K228" t="str">
            <v>PT. Suzuki Indomobil Motor</v>
          </cell>
          <cell r="L228" t="str">
            <v>6000011597</v>
          </cell>
          <cell r="M228">
            <v>43599</v>
          </cell>
          <cell r="N228">
            <v>81920685</v>
          </cell>
          <cell r="O228">
            <v>43598</v>
          </cell>
          <cell r="P228">
            <v>0.75195601851852001</v>
          </cell>
          <cell r="Q228">
            <v>1</v>
          </cell>
          <cell r="R228">
            <v>10</v>
          </cell>
          <cell r="S228" t="str">
            <v>79960</v>
          </cell>
          <cell r="T228">
            <v>43598</v>
          </cell>
          <cell r="U228">
            <v>0.68920138888889004</v>
          </cell>
          <cell r="V228">
            <v>43599</v>
          </cell>
          <cell r="W228">
            <v>0.68966435185185004</v>
          </cell>
          <cell r="X228">
            <v>43599</v>
          </cell>
          <cell r="Y228">
            <v>0.68998842592593002</v>
          </cell>
          <cell r="Z228">
            <v>43601</v>
          </cell>
          <cell r="AA228">
            <v>0</v>
          </cell>
          <cell r="AB228">
            <v>0</v>
          </cell>
          <cell r="AC228" t="str">
            <v>00:00:00</v>
          </cell>
          <cell r="AD228">
            <v>1</v>
          </cell>
          <cell r="AE228" t="str">
            <v>BILLED</v>
          </cell>
          <cell r="AF228" t="str">
            <v>PASS</v>
          </cell>
        </row>
        <row r="229">
          <cell r="C229" t="str">
            <v>ID20</v>
          </cell>
          <cell r="D229" t="str">
            <v>G1</v>
          </cell>
          <cell r="E229" t="str">
            <v>40</v>
          </cell>
          <cell r="F229" t="str">
            <v>9H</v>
          </cell>
          <cell r="G229" t="str">
            <v>FCA</v>
          </cell>
          <cell r="H229" t="str">
            <v>ID01</v>
          </cell>
          <cell r="I229" t="str">
            <v>ID0009</v>
          </cell>
          <cell r="J229" t="str">
            <v>88100093</v>
          </cell>
          <cell r="K229" t="str">
            <v>PT. Delta Teguh Pratama</v>
          </cell>
          <cell r="L229" t="str">
            <v>6000011599</v>
          </cell>
          <cell r="M229">
            <v>43599</v>
          </cell>
          <cell r="N229">
            <v>81920686</v>
          </cell>
          <cell r="O229">
            <v>43598</v>
          </cell>
          <cell r="P229">
            <v>0.75195601851852001</v>
          </cell>
          <cell r="Q229">
            <v>18</v>
          </cell>
          <cell r="R229">
            <v>2080</v>
          </cell>
          <cell r="S229" t="str">
            <v>80018</v>
          </cell>
          <cell r="T229">
            <v>43599</v>
          </cell>
          <cell r="U229">
            <v>0.43111111111111</v>
          </cell>
          <cell r="V229">
            <v>43599</v>
          </cell>
          <cell r="W229">
            <v>0.74457175925926</v>
          </cell>
          <cell r="X229">
            <v>43599</v>
          </cell>
          <cell r="Y229">
            <v>0.74478009259259004</v>
          </cell>
          <cell r="Z229">
            <v>43601</v>
          </cell>
          <cell r="AA229">
            <v>0</v>
          </cell>
          <cell r="AB229">
            <v>0</v>
          </cell>
          <cell r="AC229" t="str">
            <v>00:00:00</v>
          </cell>
          <cell r="AD229">
            <v>1</v>
          </cell>
          <cell r="AE229" t="str">
            <v>BILLED</v>
          </cell>
          <cell r="AF229" t="str">
            <v>PASS</v>
          </cell>
        </row>
        <row r="230">
          <cell r="C230" t="str">
            <v>ID20</v>
          </cell>
          <cell r="D230" t="str">
            <v>G4</v>
          </cell>
          <cell r="E230" t="str">
            <v>40</v>
          </cell>
          <cell r="F230" t="str">
            <v>9H</v>
          </cell>
          <cell r="G230" t="str">
            <v>FCA</v>
          </cell>
          <cell r="H230" t="str">
            <v>ID01</v>
          </cell>
          <cell r="I230" t="str">
            <v>ID0013</v>
          </cell>
          <cell r="J230" t="str">
            <v>88200142</v>
          </cell>
          <cell r="K230" t="str">
            <v>PT. ASTRA DAIHATSU MOTOR</v>
          </cell>
          <cell r="L230" t="str">
            <v>6000011591</v>
          </cell>
          <cell r="M230">
            <v>43599</v>
          </cell>
          <cell r="N230">
            <v>81921446</v>
          </cell>
          <cell r="O230">
            <v>43598</v>
          </cell>
          <cell r="P230">
            <v>0.87666666666667004</v>
          </cell>
          <cell r="Q230">
            <v>1</v>
          </cell>
          <cell r="R230">
            <v>4</v>
          </cell>
          <cell r="S230" t="str">
            <v>79981</v>
          </cell>
          <cell r="T230">
            <v>43598</v>
          </cell>
          <cell r="U230">
            <v>0.81356481481481002</v>
          </cell>
          <cell r="V230">
            <v>43599</v>
          </cell>
          <cell r="W230">
            <v>0.51260416666666997</v>
          </cell>
          <cell r="X230">
            <v>43599</v>
          </cell>
          <cell r="Y230">
            <v>0.51342592592592995</v>
          </cell>
          <cell r="Z230">
            <v>43601</v>
          </cell>
          <cell r="AA230">
            <v>0</v>
          </cell>
          <cell r="AB230">
            <v>0</v>
          </cell>
          <cell r="AC230" t="str">
            <v>00:00:00</v>
          </cell>
          <cell r="AD230">
            <v>1</v>
          </cell>
          <cell r="AE230" t="str">
            <v>BILLED</v>
          </cell>
          <cell r="AF230" t="str">
            <v>PASS</v>
          </cell>
        </row>
        <row r="231">
          <cell r="C231" t="str">
            <v>ID20</v>
          </cell>
          <cell r="D231" t="str">
            <v>G4</v>
          </cell>
          <cell r="E231" t="str">
            <v>40</v>
          </cell>
          <cell r="F231" t="str">
            <v>9H</v>
          </cell>
          <cell r="G231" t="str">
            <v>FCA</v>
          </cell>
          <cell r="H231" t="str">
            <v>ID01</v>
          </cell>
          <cell r="I231" t="str">
            <v>ID0009</v>
          </cell>
          <cell r="J231" t="str">
            <v>88200511</v>
          </cell>
          <cell r="K231" t="str">
            <v>PT SUKSES INTER MAKMUR</v>
          </cell>
          <cell r="L231" t="str">
            <v>6000011634</v>
          </cell>
          <cell r="M231">
            <v>43601</v>
          </cell>
          <cell r="N231">
            <v>81921447</v>
          </cell>
          <cell r="O231">
            <v>43598</v>
          </cell>
          <cell r="P231">
            <v>0.91835648148147997</v>
          </cell>
          <cell r="Q231">
            <v>1</v>
          </cell>
          <cell r="R231">
            <v>39</v>
          </cell>
          <cell r="S231" t="str">
            <v>80129</v>
          </cell>
          <cell r="T231">
            <v>43600</v>
          </cell>
          <cell r="U231">
            <v>0.67765046296296005</v>
          </cell>
          <cell r="V231">
            <v>43601</v>
          </cell>
          <cell r="W231">
            <v>0.64491898148147997</v>
          </cell>
          <cell r="X231">
            <v>43601</v>
          </cell>
          <cell r="Y231">
            <v>0.64872685185184997</v>
          </cell>
          <cell r="Z231">
            <v>43601</v>
          </cell>
          <cell r="AA231">
            <v>0</v>
          </cell>
          <cell r="AB231">
            <v>0</v>
          </cell>
          <cell r="AC231" t="str">
            <v>00:00:00</v>
          </cell>
          <cell r="AD231">
            <v>3</v>
          </cell>
          <cell r="AE231" t="str">
            <v>BILLED</v>
          </cell>
          <cell r="AF231" t="str">
            <v>PASS</v>
          </cell>
        </row>
        <row r="232">
          <cell r="C232" t="str">
            <v>ID20</v>
          </cell>
          <cell r="D232" t="str">
            <v>G4</v>
          </cell>
          <cell r="E232" t="str">
            <v>40</v>
          </cell>
          <cell r="F232" t="str">
            <v>9H</v>
          </cell>
          <cell r="G232" t="str">
            <v>FCA</v>
          </cell>
          <cell r="H232" t="str">
            <v>ID01</v>
          </cell>
          <cell r="I232" t="str">
            <v>ID0064</v>
          </cell>
          <cell r="J232" t="str">
            <v>88101230</v>
          </cell>
          <cell r="K232" t="str">
            <v>PT KINGINDO SUKSES ABADI</v>
          </cell>
          <cell r="L232" t="str">
            <v>6000011640</v>
          </cell>
          <cell r="M232">
            <v>43601</v>
          </cell>
          <cell r="N232">
            <v>81921448</v>
          </cell>
          <cell r="O232">
            <v>43598</v>
          </cell>
          <cell r="P232">
            <v>0.91836805555556</v>
          </cell>
          <cell r="Q232">
            <v>1</v>
          </cell>
          <cell r="R232">
            <v>96</v>
          </cell>
          <cell r="S232" t="str">
            <v>80130</v>
          </cell>
          <cell r="T232">
            <v>43600</v>
          </cell>
          <cell r="U232">
            <v>0.67771990740740995</v>
          </cell>
          <cell r="V232">
            <v>43601</v>
          </cell>
          <cell r="W232">
            <v>0.74364583333333001</v>
          </cell>
          <cell r="X232">
            <v>43601</v>
          </cell>
          <cell r="Y232">
            <v>0.74388888888889004</v>
          </cell>
          <cell r="Z232">
            <v>43601</v>
          </cell>
          <cell r="AA232">
            <v>0</v>
          </cell>
          <cell r="AB232">
            <v>0</v>
          </cell>
          <cell r="AC232" t="str">
            <v>00:00:00</v>
          </cell>
          <cell r="AD232">
            <v>3</v>
          </cell>
          <cell r="AE232" t="str">
            <v>BILLED</v>
          </cell>
          <cell r="AF232" t="str">
            <v>PASS</v>
          </cell>
        </row>
        <row r="233">
          <cell r="C233" t="str">
            <v>ID20</v>
          </cell>
          <cell r="D233" t="str">
            <v>G4</v>
          </cell>
          <cell r="E233" t="str">
            <v>40</v>
          </cell>
          <cell r="F233" t="str">
            <v>9H</v>
          </cell>
          <cell r="G233" t="str">
            <v>FCA</v>
          </cell>
          <cell r="H233" t="str">
            <v>ID01</v>
          </cell>
          <cell r="I233" t="str">
            <v>ID0055</v>
          </cell>
          <cell r="J233" t="str">
            <v>88200362</v>
          </cell>
          <cell r="K233" t="str">
            <v>PT KINGINDO SUKSES ABADI</v>
          </cell>
          <cell r="L233" t="str">
            <v>6000011635</v>
          </cell>
          <cell r="M233">
            <v>43601</v>
          </cell>
          <cell r="N233">
            <v>81921449</v>
          </cell>
          <cell r="O233">
            <v>43598</v>
          </cell>
          <cell r="P233">
            <v>0.91836805555556</v>
          </cell>
          <cell r="Q233">
            <v>1</v>
          </cell>
          <cell r="R233">
            <v>9</v>
          </cell>
          <cell r="S233" t="str">
            <v>80131</v>
          </cell>
          <cell r="T233">
            <v>43600</v>
          </cell>
          <cell r="U233">
            <v>0.67781250000000004</v>
          </cell>
          <cell r="V233">
            <v>43601</v>
          </cell>
          <cell r="W233">
            <v>0.64500000000000002</v>
          </cell>
          <cell r="X233">
            <v>43601</v>
          </cell>
          <cell r="Y233">
            <v>0.64896990740741001</v>
          </cell>
          <cell r="Z233">
            <v>43601</v>
          </cell>
          <cell r="AA233">
            <v>0</v>
          </cell>
          <cell r="AB233">
            <v>0</v>
          </cell>
          <cell r="AC233" t="str">
            <v>00:00:00</v>
          </cell>
          <cell r="AD233">
            <v>3</v>
          </cell>
          <cell r="AE233" t="str">
            <v>BILLED</v>
          </cell>
          <cell r="AF233" t="str">
            <v>PASS</v>
          </cell>
        </row>
        <row r="234">
          <cell r="C234" t="str">
            <v>ID20</v>
          </cell>
          <cell r="D234" t="str">
            <v>G4</v>
          </cell>
          <cell r="E234" t="str">
            <v>40</v>
          </cell>
          <cell r="F234" t="str">
            <v>9H</v>
          </cell>
          <cell r="G234" t="str">
            <v>FCA</v>
          </cell>
          <cell r="H234" t="str">
            <v>ID01</v>
          </cell>
          <cell r="I234" t="str">
            <v>ID0055</v>
          </cell>
          <cell r="J234" t="str">
            <v>88200362</v>
          </cell>
          <cell r="K234" t="str">
            <v>PT KINGINDO SUKSES ABADI</v>
          </cell>
          <cell r="L234" t="str">
            <v>6000011636</v>
          </cell>
          <cell r="M234">
            <v>43601</v>
          </cell>
          <cell r="N234">
            <v>81921450</v>
          </cell>
          <cell r="O234">
            <v>43598</v>
          </cell>
          <cell r="P234">
            <v>0.95995370370370003</v>
          </cell>
          <cell r="Q234">
            <v>1</v>
          </cell>
          <cell r="R234">
            <v>87</v>
          </cell>
          <cell r="S234" t="str">
            <v>80132</v>
          </cell>
          <cell r="T234">
            <v>43600</v>
          </cell>
          <cell r="U234">
            <v>0.67784722222222005</v>
          </cell>
          <cell r="V234">
            <v>43601</v>
          </cell>
          <cell r="W234">
            <v>0.64513888888889004</v>
          </cell>
          <cell r="X234">
            <v>43601</v>
          </cell>
          <cell r="Y234">
            <v>0.64921296296296005</v>
          </cell>
          <cell r="Z234">
            <v>43601</v>
          </cell>
          <cell r="AA234">
            <v>0</v>
          </cell>
          <cell r="AB234">
            <v>0</v>
          </cell>
          <cell r="AC234" t="str">
            <v>00:00:00</v>
          </cell>
          <cell r="AD234">
            <v>3</v>
          </cell>
          <cell r="AE234" t="str">
            <v>BILLED</v>
          </cell>
          <cell r="AF234" t="str">
            <v>PASS</v>
          </cell>
        </row>
        <row r="235">
          <cell r="C235" t="str">
            <v>ID20</v>
          </cell>
          <cell r="D235" t="str">
            <v>G4</v>
          </cell>
          <cell r="E235" t="str">
            <v>40</v>
          </cell>
          <cell r="F235" t="str">
            <v>9H</v>
          </cell>
          <cell r="G235" t="str">
            <v>FCA</v>
          </cell>
          <cell r="H235" t="str">
            <v>ID01</v>
          </cell>
          <cell r="I235" t="str">
            <v>ID0064</v>
          </cell>
          <cell r="J235" t="str">
            <v>88101230</v>
          </cell>
          <cell r="K235" t="str">
            <v>PT KINGINDO SUKSES ABADI</v>
          </cell>
          <cell r="L235" t="str">
            <v>6000011641</v>
          </cell>
          <cell r="M235">
            <v>43601</v>
          </cell>
          <cell r="N235">
            <v>81921451</v>
          </cell>
          <cell r="O235">
            <v>43598</v>
          </cell>
          <cell r="P235">
            <v>0.95995370370370003</v>
          </cell>
          <cell r="Q235">
            <v>1</v>
          </cell>
          <cell r="R235">
            <v>96</v>
          </cell>
          <cell r="S235" t="str">
            <v>80133</v>
          </cell>
          <cell r="T235">
            <v>43600</v>
          </cell>
          <cell r="U235">
            <v>0.67789351851851998</v>
          </cell>
          <cell r="V235">
            <v>43601</v>
          </cell>
          <cell r="W235">
            <v>0.74369212962963005</v>
          </cell>
          <cell r="X235">
            <v>43601</v>
          </cell>
          <cell r="Y235">
            <v>0.74406249999999996</v>
          </cell>
          <cell r="Z235">
            <v>43601</v>
          </cell>
          <cell r="AA235">
            <v>0</v>
          </cell>
          <cell r="AB235">
            <v>0</v>
          </cell>
          <cell r="AC235" t="str">
            <v>00:00:00</v>
          </cell>
          <cell r="AD235">
            <v>3</v>
          </cell>
          <cell r="AE235" t="str">
            <v>BILLED</v>
          </cell>
          <cell r="AF235" t="str">
            <v>PASS</v>
          </cell>
        </row>
        <row r="236">
          <cell r="C236" t="str">
            <v>ID20</v>
          </cell>
          <cell r="D236" t="str">
            <v>G1</v>
          </cell>
          <cell r="E236" t="str">
            <v>40</v>
          </cell>
          <cell r="F236" t="str">
            <v>9H</v>
          </cell>
          <cell r="G236" t="str">
            <v>FCA</v>
          </cell>
          <cell r="H236" t="str">
            <v>ID01</v>
          </cell>
          <cell r="I236" t="str">
            <v>ID0032</v>
          </cell>
          <cell r="J236" t="str">
            <v>88101211</v>
          </cell>
          <cell r="K236" t="str">
            <v>CV. RODA BERLIAN</v>
          </cell>
          <cell r="L236" t="str">
            <v>6000011735</v>
          </cell>
          <cell r="M236">
            <v>43606</v>
          </cell>
          <cell r="N236">
            <v>81921474</v>
          </cell>
          <cell r="O236">
            <v>43599</v>
          </cell>
          <cell r="P236">
            <v>0.33400462962963001</v>
          </cell>
          <cell r="Q236">
            <v>1</v>
          </cell>
          <cell r="R236">
            <v>26</v>
          </cell>
          <cell r="S236" t="str">
            <v>80760</v>
          </cell>
          <cell r="T236">
            <v>43606</v>
          </cell>
          <cell r="U236">
            <v>0.39771990740740998</v>
          </cell>
          <cell r="V236">
            <v>43606</v>
          </cell>
          <cell r="W236">
            <v>0.66765046296296005</v>
          </cell>
          <cell r="X236">
            <v>43606</v>
          </cell>
          <cell r="Y236">
            <v>0.66813657407407001</v>
          </cell>
          <cell r="Z236">
            <v>43601</v>
          </cell>
          <cell r="AA236">
            <v>0</v>
          </cell>
          <cell r="AB236">
            <v>0</v>
          </cell>
          <cell r="AC236" t="str">
            <v>00:00:00</v>
          </cell>
          <cell r="AD236">
            <v>6</v>
          </cell>
          <cell r="AE236" t="str">
            <v>BILLED</v>
          </cell>
          <cell r="AF236" t="str">
            <v>PASS</v>
          </cell>
        </row>
        <row r="237">
          <cell r="C237" t="str">
            <v>ID20</v>
          </cell>
          <cell r="D237" t="str">
            <v>G1</v>
          </cell>
          <cell r="E237" t="str">
            <v>40</v>
          </cell>
          <cell r="F237" t="str">
            <v>9H</v>
          </cell>
          <cell r="G237" t="str">
            <v>FCA</v>
          </cell>
          <cell r="H237" t="str">
            <v>ID01</v>
          </cell>
          <cell r="I237" t="str">
            <v>ID0032</v>
          </cell>
          <cell r="J237" t="str">
            <v>88101211</v>
          </cell>
          <cell r="K237" t="str">
            <v>CV. RODA BERLIAN</v>
          </cell>
          <cell r="L237" t="str">
            <v>6000011750</v>
          </cell>
          <cell r="M237">
            <v>43606</v>
          </cell>
          <cell r="N237">
            <v>81921477</v>
          </cell>
          <cell r="O237">
            <v>43599</v>
          </cell>
          <cell r="P237">
            <v>0.3340162037037</v>
          </cell>
          <cell r="Q237">
            <v>1</v>
          </cell>
          <cell r="R237">
            <v>50</v>
          </cell>
          <cell r="S237" t="str">
            <v>80761</v>
          </cell>
          <cell r="T237">
            <v>43606</v>
          </cell>
          <cell r="U237">
            <v>0.39776620370370003</v>
          </cell>
          <cell r="V237">
            <v>43606</v>
          </cell>
          <cell r="W237">
            <v>0.90130787037036997</v>
          </cell>
          <cell r="X237">
            <v>43606</v>
          </cell>
          <cell r="Y237">
            <v>0.90263888888888999</v>
          </cell>
          <cell r="Z237">
            <v>43601</v>
          </cell>
          <cell r="AA237">
            <v>0</v>
          </cell>
          <cell r="AB237">
            <v>0</v>
          </cell>
          <cell r="AC237" t="str">
            <v>00:00:00</v>
          </cell>
          <cell r="AD237">
            <v>6</v>
          </cell>
          <cell r="AE237" t="str">
            <v>BILLED</v>
          </cell>
          <cell r="AF237" t="str">
            <v>PASS</v>
          </cell>
        </row>
        <row r="238">
          <cell r="C238" t="str">
            <v>ID20</v>
          </cell>
          <cell r="D238" t="str">
            <v>G4</v>
          </cell>
          <cell r="E238" t="str">
            <v>40</v>
          </cell>
          <cell r="F238" t="str">
            <v>9H</v>
          </cell>
          <cell r="G238" t="str">
            <v>FCA</v>
          </cell>
          <cell r="H238" t="str">
            <v>ID01</v>
          </cell>
          <cell r="I238" t="str">
            <v>ID0032</v>
          </cell>
          <cell r="J238" t="str">
            <v>88101208</v>
          </cell>
          <cell r="K238" t="str">
            <v>PT. FAKTA JAYA MOTOR</v>
          </cell>
          <cell r="L238" t="str">
            <v>6000011698</v>
          </cell>
          <cell r="M238">
            <v>43606</v>
          </cell>
          <cell r="N238">
            <v>81921481</v>
          </cell>
          <cell r="O238">
            <v>43599</v>
          </cell>
          <cell r="P238">
            <v>0.3340162037037</v>
          </cell>
          <cell r="Q238">
            <v>1</v>
          </cell>
          <cell r="R238">
            <v>5</v>
          </cell>
          <cell r="S238" t="str">
            <v>80691</v>
          </cell>
          <cell r="T238">
            <v>43605</v>
          </cell>
          <cell r="U238">
            <v>0.73645833333333</v>
          </cell>
          <cell r="V238">
            <v>43605</v>
          </cell>
          <cell r="W238">
            <v>0.98858796296296003</v>
          </cell>
          <cell r="X238">
            <v>43605</v>
          </cell>
          <cell r="Y238">
            <v>0.98998842592592995</v>
          </cell>
          <cell r="Z238">
            <v>43601</v>
          </cell>
          <cell r="AA238">
            <v>0</v>
          </cell>
          <cell r="AB238">
            <v>0</v>
          </cell>
          <cell r="AC238" t="str">
            <v>00:00:00</v>
          </cell>
          <cell r="AD238">
            <v>5</v>
          </cell>
          <cell r="AE238" t="str">
            <v>BILLED</v>
          </cell>
          <cell r="AF238" t="str">
            <v>PASS</v>
          </cell>
        </row>
        <row r="239">
          <cell r="C239" t="str">
            <v>ID20</v>
          </cell>
          <cell r="D239" t="str">
            <v>G4</v>
          </cell>
          <cell r="E239" t="str">
            <v>40</v>
          </cell>
          <cell r="F239" t="str">
            <v>9H</v>
          </cell>
          <cell r="G239" t="str">
            <v>FCA</v>
          </cell>
          <cell r="H239" t="str">
            <v>ID01</v>
          </cell>
          <cell r="I239" t="str">
            <v>ID0032</v>
          </cell>
          <cell r="J239" t="str">
            <v>88101208</v>
          </cell>
          <cell r="K239" t="str">
            <v>PT. FAKTA JAYA MOTOR</v>
          </cell>
          <cell r="L239" t="str">
            <v>6000011699</v>
          </cell>
          <cell r="M239">
            <v>43606</v>
          </cell>
          <cell r="N239">
            <v>81921488</v>
          </cell>
          <cell r="O239">
            <v>43599</v>
          </cell>
          <cell r="P239">
            <v>0.33403935185185002</v>
          </cell>
          <cell r="Q239">
            <v>2</v>
          </cell>
          <cell r="R239">
            <v>77</v>
          </cell>
          <cell r="S239" t="str">
            <v>80692</v>
          </cell>
          <cell r="T239">
            <v>43605</v>
          </cell>
          <cell r="U239">
            <v>0.73649305555555999</v>
          </cell>
          <cell r="V239">
            <v>43605</v>
          </cell>
          <cell r="W239">
            <v>0.98866898148147997</v>
          </cell>
          <cell r="X239">
            <v>43605</v>
          </cell>
          <cell r="Y239">
            <v>0.99045138888888995</v>
          </cell>
          <cell r="Z239">
            <v>43601</v>
          </cell>
          <cell r="AA239">
            <v>0</v>
          </cell>
          <cell r="AB239">
            <v>0</v>
          </cell>
          <cell r="AC239" t="str">
            <v>00:00:00</v>
          </cell>
          <cell r="AD239">
            <v>5</v>
          </cell>
          <cell r="AE239" t="str">
            <v>BILLED</v>
          </cell>
          <cell r="AF239" t="str">
            <v>PASS</v>
          </cell>
        </row>
        <row r="240">
          <cell r="C240" t="str">
            <v>ID20</v>
          </cell>
          <cell r="D240" t="str">
            <v>G4</v>
          </cell>
          <cell r="E240" t="str">
            <v>40</v>
          </cell>
          <cell r="F240" t="str">
            <v>9H</v>
          </cell>
          <cell r="G240" t="str">
            <v>FCA</v>
          </cell>
          <cell r="H240" t="str">
            <v>ID01</v>
          </cell>
          <cell r="I240" t="str">
            <v>ID0032</v>
          </cell>
          <cell r="J240" t="str">
            <v>88101208</v>
          </cell>
          <cell r="K240" t="str">
            <v>PT. FAKTA JAYA MOTOR</v>
          </cell>
          <cell r="L240" t="str">
            <v>6000011700</v>
          </cell>
          <cell r="M240">
            <v>43606</v>
          </cell>
          <cell r="N240">
            <v>81921495</v>
          </cell>
          <cell r="O240">
            <v>43599</v>
          </cell>
          <cell r="P240">
            <v>0.33406249999999998</v>
          </cell>
          <cell r="Q240">
            <v>2</v>
          </cell>
          <cell r="R240">
            <v>64</v>
          </cell>
          <cell r="S240" t="str">
            <v>80693</v>
          </cell>
          <cell r="T240">
            <v>43605</v>
          </cell>
          <cell r="U240">
            <v>0.73656250000000001</v>
          </cell>
          <cell r="V240">
            <v>43605</v>
          </cell>
          <cell r="W240">
            <v>0.98877314814814998</v>
          </cell>
          <cell r="X240">
            <v>43605</v>
          </cell>
          <cell r="Y240">
            <v>0.99065972222221998</v>
          </cell>
          <cell r="Z240">
            <v>43601</v>
          </cell>
          <cell r="AA240">
            <v>0</v>
          </cell>
          <cell r="AB240">
            <v>0</v>
          </cell>
          <cell r="AC240" t="str">
            <v>00:00:00</v>
          </cell>
          <cell r="AD240">
            <v>5</v>
          </cell>
          <cell r="AE240" t="str">
            <v>BILLED</v>
          </cell>
          <cell r="AF240" t="str">
            <v>PASS</v>
          </cell>
        </row>
        <row r="241">
          <cell r="C241" t="str">
            <v>ID20</v>
          </cell>
          <cell r="D241" t="str">
            <v>G1</v>
          </cell>
          <cell r="E241" t="str">
            <v>40</v>
          </cell>
          <cell r="F241" t="str">
            <v>9H</v>
          </cell>
          <cell r="G241" t="str">
            <v>FCA</v>
          </cell>
          <cell r="H241" t="str">
            <v>ID01</v>
          </cell>
          <cell r="I241" t="str">
            <v>ID0032</v>
          </cell>
          <cell r="J241" t="str">
            <v>88101211</v>
          </cell>
          <cell r="K241" t="str">
            <v>CV. RODA BERLIAN</v>
          </cell>
          <cell r="L241" t="str">
            <v>6000011736</v>
          </cell>
          <cell r="M241">
            <v>43606</v>
          </cell>
          <cell r="N241">
            <v>81921502</v>
          </cell>
          <cell r="O241">
            <v>43599</v>
          </cell>
          <cell r="P241">
            <v>0.33408564814815001</v>
          </cell>
          <cell r="Q241">
            <v>1</v>
          </cell>
          <cell r="R241">
            <v>16</v>
          </cell>
          <cell r="S241" t="str">
            <v>80762</v>
          </cell>
          <cell r="T241">
            <v>43606</v>
          </cell>
          <cell r="U241">
            <v>0.39780092592593003</v>
          </cell>
          <cell r="V241">
            <v>43606</v>
          </cell>
          <cell r="W241">
            <v>0.64555555555555999</v>
          </cell>
          <cell r="X241">
            <v>43606</v>
          </cell>
          <cell r="Y241">
            <v>0.64590277777778005</v>
          </cell>
          <cell r="Z241">
            <v>43601</v>
          </cell>
          <cell r="AA241">
            <v>0</v>
          </cell>
          <cell r="AB241">
            <v>0</v>
          </cell>
          <cell r="AC241" t="str">
            <v>00:00:00</v>
          </cell>
          <cell r="AD241">
            <v>6</v>
          </cell>
          <cell r="AE241" t="str">
            <v>BILLED</v>
          </cell>
          <cell r="AF241" t="str">
            <v>PASS</v>
          </cell>
        </row>
        <row r="242">
          <cell r="C242" t="str">
            <v>ID20</v>
          </cell>
          <cell r="D242" t="str">
            <v>G1</v>
          </cell>
          <cell r="E242" t="str">
            <v>40</v>
          </cell>
          <cell r="F242" t="str">
            <v>9H</v>
          </cell>
          <cell r="G242" t="str">
            <v>FCA</v>
          </cell>
          <cell r="H242" t="str">
            <v>ID01</v>
          </cell>
          <cell r="I242" t="str">
            <v>ID0032</v>
          </cell>
          <cell r="J242" t="str">
            <v>88200156</v>
          </cell>
          <cell r="K242" t="str">
            <v>PT. UNTUNG DIESEL CENTER</v>
          </cell>
          <cell r="L242" t="str">
            <v>6000011803</v>
          </cell>
          <cell r="M242">
            <v>43608</v>
          </cell>
          <cell r="N242">
            <v>81921503</v>
          </cell>
          <cell r="O242">
            <v>43599</v>
          </cell>
          <cell r="P242">
            <v>0.33409722222221999</v>
          </cell>
          <cell r="Q242">
            <v>2</v>
          </cell>
          <cell r="R242">
            <v>28</v>
          </cell>
          <cell r="S242" t="str">
            <v>80861</v>
          </cell>
          <cell r="T242">
            <v>43607</v>
          </cell>
          <cell r="U242">
            <v>0.56473379629630005</v>
          </cell>
          <cell r="V242">
            <v>43608</v>
          </cell>
          <cell r="W242">
            <v>5.8541666666670003E-2</v>
          </cell>
          <cell r="X242">
            <v>43608</v>
          </cell>
          <cell r="Y242">
            <v>6.1481481481479999E-2</v>
          </cell>
          <cell r="Z242">
            <v>43601</v>
          </cell>
          <cell r="AA242">
            <v>0</v>
          </cell>
          <cell r="AB242">
            <v>0</v>
          </cell>
          <cell r="AC242" t="str">
            <v>00:00:00</v>
          </cell>
          <cell r="AD242">
            <v>8</v>
          </cell>
          <cell r="AE242" t="str">
            <v>BILLED</v>
          </cell>
          <cell r="AF242" t="str">
            <v>PASS</v>
          </cell>
        </row>
        <row r="243">
          <cell r="C243" t="str">
            <v>ID20</v>
          </cell>
          <cell r="D243" t="str">
            <v>G1</v>
          </cell>
          <cell r="E243" t="str">
            <v>40</v>
          </cell>
          <cell r="F243" t="str">
            <v>9H</v>
          </cell>
          <cell r="G243" t="str">
            <v>FCA</v>
          </cell>
          <cell r="H243" t="str">
            <v>ID01</v>
          </cell>
          <cell r="I243" t="str">
            <v>ID0032</v>
          </cell>
          <cell r="J243" t="str">
            <v>88200156</v>
          </cell>
          <cell r="K243" t="str">
            <v>PT. UNTUNG DIESEL CENTER</v>
          </cell>
          <cell r="L243" t="str">
            <v>6000011804</v>
          </cell>
          <cell r="M243">
            <v>43608</v>
          </cell>
          <cell r="N243">
            <v>81921504</v>
          </cell>
          <cell r="O243">
            <v>43599</v>
          </cell>
          <cell r="P243">
            <v>0.33409722222221999</v>
          </cell>
          <cell r="Q243">
            <v>1</v>
          </cell>
          <cell r="R243">
            <v>30</v>
          </cell>
          <cell r="S243" t="str">
            <v>80862</v>
          </cell>
          <cell r="T243">
            <v>43607</v>
          </cell>
          <cell r="U243">
            <v>0.56478009259258999</v>
          </cell>
          <cell r="V243">
            <v>43608</v>
          </cell>
          <cell r="W243">
            <v>5.8611111111109997E-2</v>
          </cell>
          <cell r="X243">
            <v>43608</v>
          </cell>
          <cell r="Y243">
            <v>6.1701388888889999E-2</v>
          </cell>
          <cell r="Z243">
            <v>43601</v>
          </cell>
          <cell r="AA243">
            <v>0</v>
          </cell>
          <cell r="AB243">
            <v>0</v>
          </cell>
          <cell r="AC243" t="str">
            <v>00:00:00</v>
          </cell>
          <cell r="AD243">
            <v>8</v>
          </cell>
          <cell r="AE243" t="str">
            <v>BILLED</v>
          </cell>
          <cell r="AF243" t="str">
            <v>PASS</v>
          </cell>
        </row>
        <row r="244">
          <cell r="C244" t="str">
            <v>ID20</v>
          </cell>
          <cell r="D244" t="str">
            <v>G1</v>
          </cell>
          <cell r="E244" t="str">
            <v>40</v>
          </cell>
          <cell r="F244" t="str">
            <v>9H</v>
          </cell>
          <cell r="G244" t="str">
            <v>FCA</v>
          </cell>
          <cell r="H244" t="str">
            <v>ID01</v>
          </cell>
          <cell r="I244" t="str">
            <v>ID0032</v>
          </cell>
          <cell r="J244" t="str">
            <v>88200156</v>
          </cell>
          <cell r="K244" t="str">
            <v>PT. UNTUNG DIESEL CENTER</v>
          </cell>
          <cell r="L244" t="str">
            <v>6000011805</v>
          </cell>
          <cell r="M244">
            <v>43608</v>
          </cell>
          <cell r="N244">
            <v>81921505</v>
          </cell>
          <cell r="O244">
            <v>43599</v>
          </cell>
          <cell r="P244">
            <v>0.33410879629630003</v>
          </cell>
          <cell r="Q244">
            <v>1</v>
          </cell>
          <cell r="R244">
            <v>20</v>
          </cell>
          <cell r="S244" t="str">
            <v>80863</v>
          </cell>
          <cell r="T244">
            <v>43607</v>
          </cell>
          <cell r="U244">
            <v>0.56481481481481</v>
          </cell>
          <cell r="V244">
            <v>43608</v>
          </cell>
          <cell r="W244">
            <v>5.8692129629629997E-2</v>
          </cell>
          <cell r="X244">
            <v>43608</v>
          </cell>
          <cell r="Y244">
            <v>6.1956018518519999E-2</v>
          </cell>
          <cell r="Z244">
            <v>43601</v>
          </cell>
          <cell r="AA244">
            <v>0</v>
          </cell>
          <cell r="AB244">
            <v>0</v>
          </cell>
          <cell r="AC244" t="str">
            <v>00:00:00</v>
          </cell>
          <cell r="AD244">
            <v>8</v>
          </cell>
          <cell r="AE244" t="str">
            <v>BILLED</v>
          </cell>
          <cell r="AF244" t="str">
            <v>PASS</v>
          </cell>
        </row>
        <row r="245">
          <cell r="C245" t="str">
            <v>ID20</v>
          </cell>
          <cell r="D245" t="str">
            <v>G1</v>
          </cell>
          <cell r="E245" t="str">
            <v>40</v>
          </cell>
          <cell r="F245" t="str">
            <v>9H</v>
          </cell>
          <cell r="G245" t="str">
            <v>FCA</v>
          </cell>
          <cell r="H245" t="str">
            <v>ID01</v>
          </cell>
          <cell r="I245" t="str">
            <v>ID0032</v>
          </cell>
          <cell r="J245" t="str">
            <v>88101211</v>
          </cell>
          <cell r="K245" t="str">
            <v>CV. RODA BERLIAN</v>
          </cell>
          <cell r="L245" t="str">
            <v>6000011903</v>
          </cell>
          <cell r="M245">
            <v>43612</v>
          </cell>
          <cell r="N245">
            <v>81921506</v>
          </cell>
          <cell r="O245">
            <v>43599</v>
          </cell>
          <cell r="P245">
            <v>0.33412037037037001</v>
          </cell>
          <cell r="Q245">
            <v>1</v>
          </cell>
          <cell r="R245">
            <v>46</v>
          </cell>
          <cell r="S245" t="str">
            <v>81387</v>
          </cell>
          <cell r="T245">
            <v>43612</v>
          </cell>
          <cell r="U245">
            <v>0.39863425925925999</v>
          </cell>
          <cell r="V245">
            <v>43612</v>
          </cell>
          <cell r="W245">
            <v>0.86422453703704005</v>
          </cell>
          <cell r="X245">
            <v>43612</v>
          </cell>
          <cell r="Y245">
            <v>0.86465277777778005</v>
          </cell>
          <cell r="Z245">
            <v>43601</v>
          </cell>
          <cell r="AA245">
            <v>0</v>
          </cell>
          <cell r="AB245">
            <v>0</v>
          </cell>
          <cell r="AC245" t="str">
            <v>00:00:00</v>
          </cell>
          <cell r="AD245">
            <v>12</v>
          </cell>
          <cell r="AE245" t="str">
            <v>BILLED</v>
          </cell>
          <cell r="AF245" t="str">
            <v>PASS</v>
          </cell>
        </row>
        <row r="246">
          <cell r="C246" t="str">
            <v>ID20</v>
          </cell>
          <cell r="D246" t="str">
            <v>G4</v>
          </cell>
          <cell r="E246" t="str">
            <v>40</v>
          </cell>
          <cell r="F246" t="str">
            <v>9H</v>
          </cell>
          <cell r="G246" t="str">
            <v>FCA</v>
          </cell>
          <cell r="H246" t="str">
            <v>ID01</v>
          </cell>
          <cell r="I246" t="str">
            <v>ID0032</v>
          </cell>
          <cell r="J246" t="str">
            <v>88101208</v>
          </cell>
          <cell r="K246" t="str">
            <v>PT. FAKTA JAYA MOTOR</v>
          </cell>
          <cell r="L246" t="str">
            <v>6000011701</v>
          </cell>
          <cell r="M246">
            <v>43606</v>
          </cell>
          <cell r="N246">
            <v>81921507</v>
          </cell>
          <cell r="O246">
            <v>43599</v>
          </cell>
          <cell r="P246">
            <v>0.33412037037037001</v>
          </cell>
          <cell r="Q246">
            <v>1</v>
          </cell>
          <cell r="R246">
            <v>1</v>
          </cell>
          <cell r="S246" t="str">
            <v>80694</v>
          </cell>
          <cell r="T246">
            <v>43605</v>
          </cell>
          <cell r="U246">
            <v>0.73660879629630005</v>
          </cell>
          <cell r="V246">
            <v>43605</v>
          </cell>
          <cell r="W246">
            <v>0.98885416666667003</v>
          </cell>
          <cell r="X246">
            <v>43605</v>
          </cell>
          <cell r="Y246">
            <v>0.99100694444444004</v>
          </cell>
          <cell r="Z246">
            <v>43601</v>
          </cell>
          <cell r="AA246">
            <v>0</v>
          </cell>
          <cell r="AB246">
            <v>0</v>
          </cell>
          <cell r="AC246" t="str">
            <v>00:00:00</v>
          </cell>
          <cell r="AD246">
            <v>5</v>
          </cell>
          <cell r="AE246" t="str">
            <v>BILLED</v>
          </cell>
          <cell r="AF246" t="str">
            <v>PASS</v>
          </cell>
        </row>
        <row r="247">
          <cell r="C247" t="str">
            <v>ID20</v>
          </cell>
          <cell r="D247" t="str">
            <v>G1</v>
          </cell>
          <cell r="E247" t="str">
            <v>40</v>
          </cell>
          <cell r="F247" t="str">
            <v>9H</v>
          </cell>
          <cell r="G247" t="str">
            <v>FCA</v>
          </cell>
          <cell r="H247" t="str">
            <v>ID01</v>
          </cell>
          <cell r="I247" t="str">
            <v>ID0051</v>
          </cell>
          <cell r="J247" t="str">
            <v>88200181</v>
          </cell>
          <cell r="K247" t="str">
            <v>PT. ANEKA PELUMAS PRIMATAMA</v>
          </cell>
          <cell r="L247" t="str">
            <v>6000011598</v>
          </cell>
          <cell r="M247">
            <v>43599</v>
          </cell>
          <cell r="N247">
            <v>81921508</v>
          </cell>
          <cell r="O247">
            <v>43599</v>
          </cell>
          <cell r="P247">
            <v>0.33413194444444</v>
          </cell>
          <cell r="Q247">
            <v>1</v>
          </cell>
          <cell r="R247">
            <v>200</v>
          </cell>
          <cell r="S247" t="str">
            <v>79995</v>
          </cell>
          <cell r="T247">
            <v>43599</v>
          </cell>
          <cell r="U247">
            <v>0.27162037037037001</v>
          </cell>
          <cell r="V247">
            <v>43599</v>
          </cell>
          <cell r="W247">
            <v>0.68975694444444002</v>
          </cell>
          <cell r="X247">
            <v>43599</v>
          </cell>
          <cell r="Y247">
            <v>0.69024305555555998</v>
          </cell>
          <cell r="Z247">
            <v>43601</v>
          </cell>
          <cell r="AA247">
            <v>0</v>
          </cell>
          <cell r="AB247">
            <v>0</v>
          </cell>
          <cell r="AC247" t="str">
            <v>00:00:00</v>
          </cell>
          <cell r="AD247">
            <v>0</v>
          </cell>
          <cell r="AE247" t="str">
            <v>BILLED</v>
          </cell>
          <cell r="AF247" t="str">
            <v>PASS</v>
          </cell>
        </row>
        <row r="248">
          <cell r="C248" t="str">
            <v>ID20</v>
          </cell>
          <cell r="D248" t="str">
            <v>G1</v>
          </cell>
          <cell r="E248" t="str">
            <v>40</v>
          </cell>
          <cell r="F248" t="str">
            <v>9H</v>
          </cell>
          <cell r="G248" t="str">
            <v>FCA</v>
          </cell>
          <cell r="H248" t="str">
            <v>ID01</v>
          </cell>
          <cell r="I248" t="str">
            <v>ID0032</v>
          </cell>
          <cell r="J248" t="str">
            <v>88100015</v>
          </cell>
          <cell r="K248" t="str">
            <v>PT. AKSIMEKA INDOPUTRA</v>
          </cell>
          <cell r="L248" t="str">
            <v>6000011594</v>
          </cell>
          <cell r="M248">
            <v>43599</v>
          </cell>
          <cell r="N248">
            <v>81921509</v>
          </cell>
          <cell r="O248">
            <v>43599</v>
          </cell>
          <cell r="P248">
            <v>0.33413194444444</v>
          </cell>
          <cell r="Q248">
            <v>1</v>
          </cell>
          <cell r="R248">
            <v>10</v>
          </cell>
          <cell r="S248" t="str">
            <v>79996</v>
          </cell>
          <cell r="T248">
            <v>43599</v>
          </cell>
          <cell r="U248">
            <v>0.27167824074073998</v>
          </cell>
          <cell r="V248">
            <v>43599</v>
          </cell>
          <cell r="W248">
            <v>0.61545138888888995</v>
          </cell>
          <cell r="X248">
            <v>43599</v>
          </cell>
          <cell r="Y248">
            <v>0.61685185185184999</v>
          </cell>
          <cell r="Z248">
            <v>43601</v>
          </cell>
          <cell r="AA248">
            <v>0</v>
          </cell>
          <cell r="AB248">
            <v>0</v>
          </cell>
          <cell r="AC248" t="str">
            <v>00:00:00</v>
          </cell>
          <cell r="AD248">
            <v>0</v>
          </cell>
          <cell r="AE248" t="str">
            <v>BILLED</v>
          </cell>
          <cell r="AF248" t="str">
            <v>PASS</v>
          </cell>
        </row>
        <row r="249">
          <cell r="C249" t="str">
            <v>ID20</v>
          </cell>
          <cell r="D249" t="str">
            <v>G1</v>
          </cell>
          <cell r="E249" t="str">
            <v>40</v>
          </cell>
          <cell r="F249" t="str">
            <v>9H</v>
          </cell>
          <cell r="G249" t="str">
            <v>FCA</v>
          </cell>
          <cell r="H249" t="str">
            <v>ID01</v>
          </cell>
          <cell r="I249" t="str">
            <v>ID0032</v>
          </cell>
          <cell r="J249" t="str">
            <v>88100015</v>
          </cell>
          <cell r="K249" t="str">
            <v>PT. AKSIMEKA INDOPUTRA</v>
          </cell>
          <cell r="L249" t="str">
            <v>6000011594</v>
          </cell>
          <cell r="M249">
            <v>43599</v>
          </cell>
          <cell r="N249">
            <v>81921510</v>
          </cell>
          <cell r="O249">
            <v>43599</v>
          </cell>
          <cell r="P249">
            <v>0.33414351851851998</v>
          </cell>
          <cell r="Q249">
            <v>1</v>
          </cell>
          <cell r="R249">
            <v>10</v>
          </cell>
          <cell r="S249" t="str">
            <v>79997</v>
          </cell>
          <cell r="T249">
            <v>43599</v>
          </cell>
          <cell r="U249">
            <v>0.27171296296295999</v>
          </cell>
          <cell r="V249">
            <v>43599</v>
          </cell>
          <cell r="W249">
            <v>0.61553240740741</v>
          </cell>
          <cell r="X249">
            <v>43599</v>
          </cell>
          <cell r="Y249">
            <v>0.61706018518519001</v>
          </cell>
          <cell r="Z249">
            <v>43601</v>
          </cell>
          <cell r="AA249">
            <v>0</v>
          </cell>
          <cell r="AB249">
            <v>0</v>
          </cell>
          <cell r="AC249" t="str">
            <v>00:00:00</v>
          </cell>
          <cell r="AD249">
            <v>0</v>
          </cell>
          <cell r="AE249" t="str">
            <v>BILLED</v>
          </cell>
          <cell r="AF249" t="str">
            <v>PASS</v>
          </cell>
        </row>
        <row r="250">
          <cell r="C250" t="str">
            <v>ID20</v>
          </cell>
          <cell r="D250" t="str">
            <v>G1</v>
          </cell>
          <cell r="E250" t="str">
            <v>40</v>
          </cell>
          <cell r="F250" t="str">
            <v>9H</v>
          </cell>
          <cell r="G250" t="str">
            <v>FCA</v>
          </cell>
          <cell r="H250" t="str">
            <v>ID01</v>
          </cell>
          <cell r="I250" t="str">
            <v>ID0032</v>
          </cell>
          <cell r="J250" t="str">
            <v>88101211</v>
          </cell>
          <cell r="K250" t="str">
            <v>CV. RODA BERLIAN</v>
          </cell>
          <cell r="L250" t="str">
            <v>6000011738</v>
          </cell>
          <cell r="M250">
            <v>43606</v>
          </cell>
          <cell r="N250">
            <v>81921511</v>
          </cell>
          <cell r="O250">
            <v>43599</v>
          </cell>
          <cell r="P250">
            <v>0.33414351851851998</v>
          </cell>
          <cell r="Q250">
            <v>1</v>
          </cell>
          <cell r="R250">
            <v>4</v>
          </cell>
          <cell r="S250" t="str">
            <v>80763</v>
          </cell>
          <cell r="T250">
            <v>43606</v>
          </cell>
          <cell r="U250">
            <v>0.39787037037036999</v>
          </cell>
          <cell r="V250">
            <v>43606</v>
          </cell>
          <cell r="W250">
            <v>0.66769675925925998</v>
          </cell>
          <cell r="X250">
            <v>43606</v>
          </cell>
          <cell r="Y250">
            <v>0.66834490740741004</v>
          </cell>
          <cell r="Z250">
            <v>43601</v>
          </cell>
          <cell r="AA250">
            <v>0</v>
          </cell>
          <cell r="AB250">
            <v>0</v>
          </cell>
          <cell r="AC250" t="str">
            <v>00:00:00</v>
          </cell>
          <cell r="AD250">
            <v>6</v>
          </cell>
          <cell r="AE250" t="str">
            <v>BILLED</v>
          </cell>
          <cell r="AF250" t="str">
            <v>PASS</v>
          </cell>
        </row>
        <row r="251">
          <cell r="C251" t="str">
            <v>ID20</v>
          </cell>
          <cell r="D251" t="str">
            <v>G4</v>
          </cell>
          <cell r="E251" t="str">
            <v>40</v>
          </cell>
          <cell r="F251" t="str">
            <v>9H</v>
          </cell>
          <cell r="G251" t="str">
            <v>FCA</v>
          </cell>
          <cell r="H251" t="str">
            <v>ID01</v>
          </cell>
          <cell r="I251" t="str">
            <v>ID0032</v>
          </cell>
          <cell r="J251" t="str">
            <v>88101208</v>
          </cell>
          <cell r="K251" t="str">
            <v>PT. FAKTA JAYA MOTOR</v>
          </cell>
          <cell r="L251" t="str">
            <v>6000011702</v>
          </cell>
          <cell r="M251">
            <v>43606</v>
          </cell>
          <cell r="N251">
            <v>81921512</v>
          </cell>
          <cell r="O251">
            <v>43599</v>
          </cell>
          <cell r="P251">
            <v>0.33414351851851998</v>
          </cell>
          <cell r="Q251">
            <v>1</v>
          </cell>
          <cell r="R251">
            <v>12</v>
          </cell>
          <cell r="S251" t="str">
            <v>80695</v>
          </cell>
          <cell r="T251">
            <v>43605</v>
          </cell>
          <cell r="U251">
            <v>0.73664351851851995</v>
          </cell>
          <cell r="V251">
            <v>43605</v>
          </cell>
          <cell r="W251">
            <v>0.98892361111111005</v>
          </cell>
          <cell r="X251">
            <v>43605</v>
          </cell>
          <cell r="Y251">
            <v>0.99140046296296003</v>
          </cell>
          <cell r="Z251">
            <v>43601</v>
          </cell>
          <cell r="AA251">
            <v>0</v>
          </cell>
          <cell r="AB251">
            <v>0</v>
          </cell>
          <cell r="AC251" t="str">
            <v>00:00:00</v>
          </cell>
          <cell r="AD251">
            <v>5</v>
          </cell>
          <cell r="AE251" t="str">
            <v>BILLED</v>
          </cell>
          <cell r="AF251" t="str">
            <v>PASS</v>
          </cell>
        </row>
        <row r="252">
          <cell r="C252" t="str">
            <v>ID20</v>
          </cell>
          <cell r="D252" t="str">
            <v>G4</v>
          </cell>
          <cell r="E252" t="str">
            <v>40</v>
          </cell>
          <cell r="F252" t="str">
            <v>9H</v>
          </cell>
          <cell r="G252" t="str">
            <v>FCA</v>
          </cell>
          <cell r="H252" t="str">
            <v>ID01</v>
          </cell>
          <cell r="I252" t="str">
            <v>ID0082</v>
          </cell>
          <cell r="J252" t="str">
            <v>88200185</v>
          </cell>
          <cell r="K252" t="str">
            <v>PT. PAZ ACE INDONESIA</v>
          </cell>
          <cell r="L252" t="str">
            <v>6000011592</v>
          </cell>
          <cell r="M252">
            <v>43599</v>
          </cell>
          <cell r="N252">
            <v>81921513</v>
          </cell>
          <cell r="O252">
            <v>43599</v>
          </cell>
          <cell r="P252">
            <v>0.33414351851851998</v>
          </cell>
          <cell r="Q252">
            <v>1</v>
          </cell>
          <cell r="R252">
            <v>2</v>
          </cell>
          <cell r="S252" t="str">
            <v>79998</v>
          </cell>
          <cell r="T252">
            <v>43599</v>
          </cell>
          <cell r="U252">
            <v>0.27175925925925998</v>
          </cell>
          <cell r="V252">
            <v>43599</v>
          </cell>
          <cell r="W252">
            <v>0.51268518518519002</v>
          </cell>
          <cell r="X252">
            <v>43599</v>
          </cell>
          <cell r="Y252">
            <v>0.51368055555556003</v>
          </cell>
          <cell r="Z252">
            <v>43601</v>
          </cell>
          <cell r="AA252">
            <v>0</v>
          </cell>
          <cell r="AB252">
            <v>0</v>
          </cell>
          <cell r="AC252" t="str">
            <v>00:00:00</v>
          </cell>
          <cell r="AD252">
            <v>0</v>
          </cell>
          <cell r="AE252" t="str">
            <v>BILLED</v>
          </cell>
          <cell r="AF252" t="str">
            <v>PASS</v>
          </cell>
        </row>
        <row r="253">
          <cell r="C253" t="str">
            <v>ID20</v>
          </cell>
          <cell r="D253" t="str">
            <v>G1</v>
          </cell>
          <cell r="E253" t="str">
            <v>40</v>
          </cell>
          <cell r="F253" t="str">
            <v>9H</v>
          </cell>
          <cell r="G253" t="str">
            <v>FCA</v>
          </cell>
          <cell r="H253" t="str">
            <v>ID01</v>
          </cell>
          <cell r="I253" t="str">
            <v>ID0044</v>
          </cell>
          <cell r="J253" t="str">
            <v>88101325</v>
          </cell>
          <cell r="K253" t="str">
            <v>CV. TIMORESE GEMILANG</v>
          </cell>
          <cell r="L253" t="str">
            <v>6000011596</v>
          </cell>
          <cell r="M253">
            <v>43599</v>
          </cell>
          <cell r="N253">
            <v>81921514</v>
          </cell>
          <cell r="O253">
            <v>43599</v>
          </cell>
          <cell r="P253">
            <v>0.33414351851851998</v>
          </cell>
          <cell r="Q253">
            <v>1</v>
          </cell>
          <cell r="R253">
            <v>50</v>
          </cell>
          <cell r="S253" t="str">
            <v>79999</v>
          </cell>
          <cell r="T253">
            <v>43599</v>
          </cell>
          <cell r="U253">
            <v>0.27179398148147998</v>
          </cell>
          <cell r="V253">
            <v>43599</v>
          </cell>
          <cell r="W253">
            <v>0.61562499999999998</v>
          </cell>
          <cell r="X253">
            <v>43599</v>
          </cell>
          <cell r="Y253">
            <v>0.61726851851852005</v>
          </cell>
          <cell r="Z253">
            <v>43601</v>
          </cell>
          <cell r="AA253">
            <v>0</v>
          </cell>
          <cell r="AB253">
            <v>0</v>
          </cell>
          <cell r="AC253" t="str">
            <v>00:00:00</v>
          </cell>
          <cell r="AD253">
            <v>0</v>
          </cell>
          <cell r="AE253" t="str">
            <v>BILLED</v>
          </cell>
          <cell r="AF253" t="str">
            <v>PASS</v>
          </cell>
        </row>
        <row r="254">
          <cell r="C254" t="str">
            <v>ID20</v>
          </cell>
          <cell r="D254" t="str">
            <v>G1</v>
          </cell>
          <cell r="E254" t="str">
            <v>40</v>
          </cell>
          <cell r="F254" t="str">
            <v>9H</v>
          </cell>
          <cell r="G254" t="str">
            <v>FCA</v>
          </cell>
          <cell r="H254" t="str">
            <v>ID01</v>
          </cell>
          <cell r="I254" t="str">
            <v>ID0032</v>
          </cell>
          <cell r="J254" t="str">
            <v>88101340</v>
          </cell>
          <cell r="K254" t="str">
            <v>PT SANJUSAN HAZANA MOTOR</v>
          </cell>
          <cell r="L254" t="str">
            <v>6000012180</v>
          </cell>
          <cell r="M254">
            <v>43640</v>
          </cell>
          <cell r="N254">
            <v>81921515</v>
          </cell>
          <cell r="O254">
            <v>43599</v>
          </cell>
          <cell r="P254">
            <v>0.33415509259259002</v>
          </cell>
          <cell r="Q254">
            <v>1</v>
          </cell>
          <cell r="R254">
            <v>46</v>
          </cell>
          <cell r="S254" t="str">
            <v>82756</v>
          </cell>
          <cell r="T254">
            <v>43640</v>
          </cell>
          <cell r="U254">
            <v>0.66740740740741</v>
          </cell>
          <cell r="V254">
            <v>43640</v>
          </cell>
          <cell r="W254">
            <v>0.77527777777777995</v>
          </cell>
          <cell r="X254">
            <v>43640</v>
          </cell>
          <cell r="Y254">
            <v>0.77554398148147996</v>
          </cell>
          <cell r="Z254">
            <v>43601</v>
          </cell>
          <cell r="AA254">
            <v>0</v>
          </cell>
          <cell r="AB254">
            <v>0</v>
          </cell>
          <cell r="AC254" t="str">
            <v>00:00:00</v>
          </cell>
          <cell r="AD254">
            <v>39</v>
          </cell>
          <cell r="AE254" t="str">
            <v>BILLED</v>
          </cell>
          <cell r="AF254" t="str">
            <v>PASS</v>
          </cell>
        </row>
        <row r="255">
          <cell r="C255" t="str">
            <v>ID20</v>
          </cell>
          <cell r="D255" t="str">
            <v>G1</v>
          </cell>
          <cell r="E255" t="str">
            <v>40</v>
          </cell>
          <cell r="F255" t="str">
            <v>9H</v>
          </cell>
          <cell r="G255" t="str">
            <v>FCA</v>
          </cell>
          <cell r="H255" t="str">
            <v>ID01</v>
          </cell>
          <cell r="I255" t="str">
            <v>ID0032</v>
          </cell>
          <cell r="J255" t="str">
            <v>88101211</v>
          </cell>
          <cell r="K255" t="str">
            <v>CV. RODA BERLIAN</v>
          </cell>
          <cell r="L255" t="str">
            <v>6000011739</v>
          </cell>
          <cell r="M255">
            <v>43606</v>
          </cell>
          <cell r="N255">
            <v>81921516</v>
          </cell>
          <cell r="O255">
            <v>43599</v>
          </cell>
          <cell r="P255">
            <v>0.33415509259259002</v>
          </cell>
          <cell r="Q255">
            <v>1</v>
          </cell>
          <cell r="R255">
            <v>80</v>
          </cell>
          <cell r="S255" t="str">
            <v>80764</v>
          </cell>
          <cell r="T255">
            <v>43606</v>
          </cell>
          <cell r="U255">
            <v>0.39790509259258999</v>
          </cell>
          <cell r="V255">
            <v>43606</v>
          </cell>
          <cell r="W255">
            <v>0.66771990740741005</v>
          </cell>
          <cell r="X255">
            <v>43606</v>
          </cell>
          <cell r="Y255">
            <v>0.66853009259259</v>
          </cell>
          <cell r="Z255">
            <v>43601</v>
          </cell>
          <cell r="AA255">
            <v>0</v>
          </cell>
          <cell r="AB255">
            <v>0</v>
          </cell>
          <cell r="AC255" t="str">
            <v>00:00:00</v>
          </cell>
          <cell r="AD255">
            <v>6</v>
          </cell>
          <cell r="AE255" t="str">
            <v>BILLED</v>
          </cell>
          <cell r="AF255" t="str">
            <v>PASS</v>
          </cell>
        </row>
        <row r="256">
          <cell r="C256" t="str">
            <v>ID20</v>
          </cell>
          <cell r="D256" t="str">
            <v>G1</v>
          </cell>
          <cell r="E256" t="str">
            <v>40</v>
          </cell>
          <cell r="F256" t="str">
            <v>9H</v>
          </cell>
          <cell r="G256" t="str">
            <v>FCA</v>
          </cell>
          <cell r="H256" t="str">
            <v>ID01</v>
          </cell>
          <cell r="I256" t="str">
            <v>ID0044</v>
          </cell>
          <cell r="J256" t="str">
            <v>88101325</v>
          </cell>
          <cell r="K256" t="str">
            <v>CV. TIMORESE GEMILANG</v>
          </cell>
          <cell r="L256" t="str">
            <v>6000011601</v>
          </cell>
          <cell r="M256">
            <v>43599</v>
          </cell>
          <cell r="N256">
            <v>81921606</v>
          </cell>
          <cell r="O256">
            <v>43599</v>
          </cell>
          <cell r="P256">
            <v>0.54336805555556</v>
          </cell>
          <cell r="Q256">
            <v>1</v>
          </cell>
          <cell r="R256">
            <v>26</v>
          </cell>
          <cell r="S256" t="str">
            <v>80037</v>
          </cell>
          <cell r="T256">
            <v>43599</v>
          </cell>
          <cell r="U256">
            <v>0.48081018518518998</v>
          </cell>
          <cell r="V256">
            <v>43599</v>
          </cell>
          <cell r="W256">
            <v>0.70792824074074001</v>
          </cell>
          <cell r="X256">
            <v>43599</v>
          </cell>
          <cell r="Y256">
            <v>0.71265046296295997</v>
          </cell>
          <cell r="Z256">
            <v>43602</v>
          </cell>
          <cell r="AA256">
            <v>0</v>
          </cell>
          <cell r="AB256">
            <v>0</v>
          </cell>
          <cell r="AC256" t="str">
            <v>00:00:00</v>
          </cell>
          <cell r="AD256">
            <v>0</v>
          </cell>
          <cell r="AE256" t="str">
            <v>BILLED</v>
          </cell>
          <cell r="AF256" t="str">
            <v>PASS</v>
          </cell>
        </row>
        <row r="257">
          <cell r="C257" t="str">
            <v>ID20</v>
          </cell>
          <cell r="D257" t="str">
            <v>G1</v>
          </cell>
          <cell r="E257" t="str">
            <v>40</v>
          </cell>
          <cell r="F257" t="str">
            <v>9H</v>
          </cell>
          <cell r="G257" t="str">
            <v>FCA</v>
          </cell>
          <cell r="H257" t="str">
            <v>ID01</v>
          </cell>
          <cell r="I257" t="str">
            <v>ID0080</v>
          </cell>
          <cell r="J257" t="str">
            <v>88200162</v>
          </cell>
          <cell r="K257" t="str">
            <v>PT. ANUGERAH AUTOPARTS</v>
          </cell>
          <cell r="L257" t="str">
            <v>6000011602</v>
          </cell>
          <cell r="M257">
            <v>43599</v>
          </cell>
          <cell r="N257">
            <v>81921610</v>
          </cell>
          <cell r="O257">
            <v>43599</v>
          </cell>
          <cell r="P257">
            <v>0.54337962962963005</v>
          </cell>
          <cell r="Q257">
            <v>1</v>
          </cell>
          <cell r="R257">
            <v>100</v>
          </cell>
          <cell r="S257" t="str">
            <v>80038</v>
          </cell>
          <cell r="T257">
            <v>43599</v>
          </cell>
          <cell r="U257">
            <v>0.48087962962962999</v>
          </cell>
          <cell r="V257">
            <v>43599</v>
          </cell>
          <cell r="W257">
            <v>0.88298611111111003</v>
          </cell>
          <cell r="X257">
            <v>43599</v>
          </cell>
          <cell r="Y257">
            <v>0.88324074074073999</v>
          </cell>
          <cell r="Z257">
            <v>43602</v>
          </cell>
          <cell r="AA257">
            <v>0</v>
          </cell>
          <cell r="AB257">
            <v>0</v>
          </cell>
          <cell r="AC257" t="str">
            <v>00:00:00</v>
          </cell>
          <cell r="AD257">
            <v>0</v>
          </cell>
          <cell r="AE257" t="str">
            <v>BILLED</v>
          </cell>
          <cell r="AF257" t="str">
            <v>PASS</v>
          </cell>
        </row>
        <row r="258">
          <cell r="C258" t="str">
            <v>ID20</v>
          </cell>
          <cell r="D258" t="str">
            <v>G1</v>
          </cell>
          <cell r="E258" t="str">
            <v>40</v>
          </cell>
          <cell r="F258" t="str">
            <v>9H</v>
          </cell>
          <cell r="G258" t="str">
            <v>FCA</v>
          </cell>
          <cell r="H258" t="str">
            <v>ID01</v>
          </cell>
          <cell r="I258" t="str">
            <v>ID0064</v>
          </cell>
          <cell r="J258" t="str">
            <v>88101220</v>
          </cell>
          <cell r="K258" t="str">
            <v>CV. JUVINDO INTERNUSA</v>
          </cell>
          <cell r="L258" t="str">
            <v>6000012179</v>
          </cell>
          <cell r="M258">
            <v>43640</v>
          </cell>
          <cell r="N258">
            <v>81921613</v>
          </cell>
          <cell r="O258">
            <v>43599</v>
          </cell>
          <cell r="P258">
            <v>0.54337962962963005</v>
          </cell>
          <cell r="Q258">
            <v>1</v>
          </cell>
          <cell r="R258">
            <v>30</v>
          </cell>
          <cell r="S258" t="str">
            <v>82757</v>
          </cell>
          <cell r="T258">
            <v>43640</v>
          </cell>
          <cell r="U258">
            <v>0.66745370370370005</v>
          </cell>
          <cell r="V258">
            <v>43640</v>
          </cell>
          <cell r="W258">
            <v>0.75746527777778005</v>
          </cell>
          <cell r="X258">
            <v>43640</v>
          </cell>
          <cell r="Y258">
            <v>0.75793981481480999</v>
          </cell>
          <cell r="Z258">
            <v>43602</v>
          </cell>
          <cell r="AA258">
            <v>0</v>
          </cell>
          <cell r="AB258">
            <v>0</v>
          </cell>
          <cell r="AC258" t="str">
            <v>00:00:00</v>
          </cell>
          <cell r="AD258">
            <v>40</v>
          </cell>
          <cell r="AE258" t="str">
            <v>BILLED</v>
          </cell>
          <cell r="AF258" t="str">
            <v>PASS</v>
          </cell>
        </row>
        <row r="259">
          <cell r="C259" t="str">
            <v>ID20</v>
          </cell>
          <cell r="D259" t="str">
            <v>G1</v>
          </cell>
          <cell r="E259" t="str">
            <v>40</v>
          </cell>
          <cell r="F259" t="str">
            <v>9H</v>
          </cell>
          <cell r="G259" t="str">
            <v>FCA</v>
          </cell>
          <cell r="H259" t="str">
            <v>ID01</v>
          </cell>
          <cell r="I259" t="str">
            <v>ID0059</v>
          </cell>
          <cell r="J259" t="str">
            <v>88200505</v>
          </cell>
          <cell r="K259" t="str">
            <v>PT SUPRA INDOLUB PRAKASA</v>
          </cell>
          <cell r="L259" t="str">
            <v>6000011600</v>
          </cell>
          <cell r="M259">
            <v>43599</v>
          </cell>
          <cell r="N259">
            <v>81921615</v>
          </cell>
          <cell r="O259">
            <v>43599</v>
          </cell>
          <cell r="P259">
            <v>0.54339120370369998</v>
          </cell>
          <cell r="Q259">
            <v>1</v>
          </cell>
          <cell r="R259">
            <v>100</v>
          </cell>
          <cell r="S259" t="str">
            <v>80039</v>
          </cell>
          <cell r="T259">
            <v>43599</v>
          </cell>
          <cell r="U259">
            <v>0.48096064814814998</v>
          </cell>
          <cell r="V259">
            <v>43599</v>
          </cell>
          <cell r="W259">
            <v>0.70885416666667</v>
          </cell>
          <cell r="X259">
            <v>43599</v>
          </cell>
          <cell r="Y259">
            <v>0.71288194444443997</v>
          </cell>
          <cell r="Z259">
            <v>43602</v>
          </cell>
          <cell r="AA259">
            <v>0</v>
          </cell>
          <cell r="AB259">
            <v>0</v>
          </cell>
          <cell r="AC259" t="str">
            <v>00:00:00</v>
          </cell>
          <cell r="AD259">
            <v>0</v>
          </cell>
          <cell r="AE259" t="str">
            <v>BILLED</v>
          </cell>
          <cell r="AF259" t="str">
            <v>PASS</v>
          </cell>
        </row>
        <row r="260">
          <cell r="C260" t="str">
            <v>ID20</v>
          </cell>
          <cell r="D260" t="str">
            <v>G4</v>
          </cell>
          <cell r="E260" t="str">
            <v>40</v>
          </cell>
          <cell r="F260" t="str">
            <v>9H</v>
          </cell>
          <cell r="G260" t="str">
            <v>FCA</v>
          </cell>
          <cell r="H260" t="str">
            <v>ID01</v>
          </cell>
          <cell r="I260" t="str">
            <v>ID0064</v>
          </cell>
          <cell r="J260" t="str">
            <v>88101230</v>
          </cell>
          <cell r="K260" t="str">
            <v>PT KINGINDO SUKSES ABADI</v>
          </cell>
          <cell r="L260" t="str">
            <v>6000011626</v>
          </cell>
          <cell r="M260">
            <v>43601</v>
          </cell>
          <cell r="N260">
            <v>81921678</v>
          </cell>
          <cell r="O260">
            <v>43599</v>
          </cell>
          <cell r="P260">
            <v>0.68221064814815002</v>
          </cell>
          <cell r="Q260">
            <v>1</v>
          </cell>
          <cell r="R260">
            <v>5</v>
          </cell>
          <cell r="S260" t="str">
            <v>80136</v>
          </cell>
          <cell r="T260">
            <v>43600</v>
          </cell>
          <cell r="U260">
            <v>0.60538194444444005</v>
          </cell>
          <cell r="V260">
            <v>43601</v>
          </cell>
          <cell r="W260">
            <v>3.0486111111109999E-2</v>
          </cell>
          <cell r="X260">
            <v>43601</v>
          </cell>
          <cell r="Y260">
            <v>3.1828703703700001E-2</v>
          </cell>
          <cell r="Z260">
            <v>43689</v>
          </cell>
          <cell r="AA260">
            <v>0</v>
          </cell>
          <cell r="AB260">
            <v>0</v>
          </cell>
          <cell r="AC260" t="str">
            <v>00:00:00</v>
          </cell>
          <cell r="AD260">
            <v>2</v>
          </cell>
          <cell r="AE260" t="str">
            <v>BILLED</v>
          </cell>
          <cell r="AF260" t="str">
            <v>PASS</v>
          </cell>
        </row>
        <row r="261">
          <cell r="C261" t="str">
            <v>ID20</v>
          </cell>
          <cell r="D261" t="str">
            <v>G4</v>
          </cell>
          <cell r="E261" t="str">
            <v>40</v>
          </cell>
          <cell r="F261" t="str">
            <v>9H</v>
          </cell>
          <cell r="G261" t="str">
            <v>FCA</v>
          </cell>
          <cell r="H261" t="str">
            <v>ID01</v>
          </cell>
          <cell r="I261" t="str">
            <v>ID0064</v>
          </cell>
          <cell r="J261" t="str">
            <v>88101230</v>
          </cell>
          <cell r="K261" t="str">
            <v>PT KINGINDO SUKSES ABADI</v>
          </cell>
          <cell r="L261" t="str">
            <v>6000011627</v>
          </cell>
          <cell r="M261">
            <v>43601</v>
          </cell>
          <cell r="N261">
            <v>81921679</v>
          </cell>
          <cell r="O261">
            <v>43599</v>
          </cell>
          <cell r="P261">
            <v>0.68271990740740995</v>
          </cell>
          <cell r="Q261">
            <v>1</v>
          </cell>
          <cell r="R261">
            <v>4</v>
          </cell>
          <cell r="S261" t="str">
            <v>80137</v>
          </cell>
          <cell r="T261">
            <v>43600</v>
          </cell>
          <cell r="U261">
            <v>0.60546296296295998</v>
          </cell>
          <cell r="V261">
            <v>43601</v>
          </cell>
          <cell r="W261">
            <v>3.052083333333E-2</v>
          </cell>
          <cell r="X261">
            <v>43601</v>
          </cell>
          <cell r="Y261">
            <v>3.203703703704E-2</v>
          </cell>
          <cell r="Z261">
            <v>43689</v>
          </cell>
          <cell r="AA261">
            <v>0</v>
          </cell>
          <cell r="AB261">
            <v>0</v>
          </cell>
          <cell r="AC261" t="str">
            <v>00:00:00</v>
          </cell>
          <cell r="AD261">
            <v>2</v>
          </cell>
          <cell r="AE261" t="str">
            <v>BILLED</v>
          </cell>
          <cell r="AF261" t="str">
            <v>PASS</v>
          </cell>
        </row>
        <row r="262">
          <cell r="C262" t="str">
            <v>ID20</v>
          </cell>
          <cell r="D262" t="str">
            <v>G4</v>
          </cell>
          <cell r="E262" t="str">
            <v>40</v>
          </cell>
          <cell r="F262" t="str">
            <v>9H</v>
          </cell>
          <cell r="G262" t="str">
            <v>FCA</v>
          </cell>
          <cell r="H262" t="str">
            <v>ID01</v>
          </cell>
          <cell r="I262" t="str">
            <v>ID0009</v>
          </cell>
          <cell r="J262" t="str">
            <v>88200511</v>
          </cell>
          <cell r="K262" t="str">
            <v>PT SUKSES INTER MAKMUR</v>
          </cell>
          <cell r="L262" t="str">
            <v>6000011637</v>
          </cell>
          <cell r="M262">
            <v>43601</v>
          </cell>
          <cell r="N262">
            <v>81921680</v>
          </cell>
          <cell r="O262">
            <v>43599</v>
          </cell>
          <cell r="P262">
            <v>0.68331018518519004</v>
          </cell>
          <cell r="Q262">
            <v>1</v>
          </cell>
          <cell r="R262">
            <v>20</v>
          </cell>
          <cell r="S262" t="str">
            <v>80134</v>
          </cell>
          <cell r="T262">
            <v>43600</v>
          </cell>
          <cell r="U262">
            <v>0.67803240740741</v>
          </cell>
          <cell r="V262">
            <v>43601</v>
          </cell>
          <cell r="W262">
            <v>0.64590277777778005</v>
          </cell>
          <cell r="X262">
            <v>43601</v>
          </cell>
          <cell r="Y262">
            <v>0.64947916666667005</v>
          </cell>
          <cell r="Z262">
            <v>43602</v>
          </cell>
          <cell r="AA262">
            <v>0</v>
          </cell>
          <cell r="AB262">
            <v>0</v>
          </cell>
          <cell r="AC262" t="str">
            <v>00:00:00</v>
          </cell>
          <cell r="AD262">
            <v>2</v>
          </cell>
          <cell r="AE262" t="str">
            <v>BILLED</v>
          </cell>
          <cell r="AF262" t="str">
            <v>PASS</v>
          </cell>
        </row>
        <row r="263">
          <cell r="C263" t="str">
            <v>ID20</v>
          </cell>
          <cell r="D263" t="str">
            <v>G1</v>
          </cell>
          <cell r="E263" t="str">
            <v>40</v>
          </cell>
          <cell r="F263" t="str">
            <v>9H</v>
          </cell>
          <cell r="G263" t="str">
            <v>FCA</v>
          </cell>
          <cell r="H263" t="str">
            <v>ID01</v>
          </cell>
          <cell r="I263" t="str">
            <v>ID0009</v>
          </cell>
          <cell r="J263" t="str">
            <v>88101304</v>
          </cell>
          <cell r="K263" t="str">
            <v>PT OTTO SUKSES JAYA PERKASA</v>
          </cell>
          <cell r="L263" t="str">
            <v>6000011613</v>
          </cell>
          <cell r="M263">
            <v>43600</v>
          </cell>
          <cell r="N263">
            <v>81921709</v>
          </cell>
          <cell r="O263">
            <v>43599</v>
          </cell>
          <cell r="P263">
            <v>0.71002314814815004</v>
          </cell>
          <cell r="Q263">
            <v>12</v>
          </cell>
          <cell r="R263">
            <v>1088</v>
          </cell>
          <cell r="S263" t="str">
            <v>80054</v>
          </cell>
          <cell r="T263">
            <v>43599</v>
          </cell>
          <cell r="U263">
            <v>0.71540509259259</v>
          </cell>
          <cell r="V263">
            <v>43600</v>
          </cell>
          <cell r="W263">
            <v>0.93407407407406995</v>
          </cell>
          <cell r="X263">
            <v>43600</v>
          </cell>
          <cell r="Y263">
            <v>0.93460648148147996</v>
          </cell>
          <cell r="Z263">
            <v>43602</v>
          </cell>
          <cell r="AA263">
            <v>0</v>
          </cell>
          <cell r="AB263">
            <v>0</v>
          </cell>
          <cell r="AC263" t="str">
            <v>00:00:00</v>
          </cell>
          <cell r="AD263">
            <v>1</v>
          </cell>
          <cell r="AE263" t="str">
            <v>BILLED</v>
          </cell>
          <cell r="AF263" t="str">
            <v>PASS</v>
          </cell>
        </row>
        <row r="264">
          <cell r="C264" t="str">
            <v>ID20</v>
          </cell>
          <cell r="D264" t="str">
            <v>G1</v>
          </cell>
          <cell r="E264" t="str">
            <v>40</v>
          </cell>
          <cell r="F264" t="str">
            <v>9H</v>
          </cell>
          <cell r="G264" t="str">
            <v>FCA</v>
          </cell>
          <cell r="H264" t="str">
            <v>ID01</v>
          </cell>
          <cell r="I264" t="str">
            <v>ID0007</v>
          </cell>
          <cell r="J264" t="str">
            <v>88100779</v>
          </cell>
          <cell r="K264" t="str">
            <v>PT INTI ABADI SENTOSA</v>
          </cell>
          <cell r="L264" t="str">
            <v>6000011606</v>
          </cell>
          <cell r="M264">
            <v>43600</v>
          </cell>
          <cell r="N264">
            <v>81921712</v>
          </cell>
          <cell r="O264">
            <v>43599</v>
          </cell>
          <cell r="P264">
            <v>0.71003472222221997</v>
          </cell>
          <cell r="Q264">
            <v>6</v>
          </cell>
          <cell r="R264">
            <v>770</v>
          </cell>
          <cell r="S264" t="str">
            <v>80055</v>
          </cell>
          <cell r="T264">
            <v>43599</v>
          </cell>
          <cell r="U264">
            <v>0.71570601851852</v>
          </cell>
          <cell r="V264">
            <v>43600</v>
          </cell>
          <cell r="W264">
            <v>0.75189814814815004</v>
          </cell>
          <cell r="X264">
            <v>43600</v>
          </cell>
          <cell r="Y264">
            <v>0.75324074074073999</v>
          </cell>
          <cell r="Z264">
            <v>43602</v>
          </cell>
          <cell r="AA264">
            <v>0</v>
          </cell>
          <cell r="AB264">
            <v>0</v>
          </cell>
          <cell r="AC264" t="str">
            <v>00:00:00</v>
          </cell>
          <cell r="AD264">
            <v>1</v>
          </cell>
          <cell r="AE264" t="str">
            <v>BILLED</v>
          </cell>
          <cell r="AF264" t="str">
            <v>PASS</v>
          </cell>
        </row>
        <row r="265">
          <cell r="C265" t="str">
            <v>ID20</v>
          </cell>
          <cell r="D265" t="str">
            <v>G4</v>
          </cell>
          <cell r="E265" t="str">
            <v>40</v>
          </cell>
          <cell r="F265" t="str">
            <v>9H</v>
          </cell>
          <cell r="G265" t="str">
            <v>FCA</v>
          </cell>
          <cell r="H265" t="str">
            <v>ID01</v>
          </cell>
          <cell r="I265" t="str">
            <v>ID0032</v>
          </cell>
          <cell r="J265" t="str">
            <v>88200347</v>
          </cell>
          <cell r="K265" t="str">
            <v>DIESEL ONE TAMAN SARI</v>
          </cell>
          <cell r="L265" t="str">
            <v>6000011617</v>
          </cell>
          <cell r="M265">
            <v>43601</v>
          </cell>
          <cell r="N265">
            <v>81922409</v>
          </cell>
          <cell r="O265">
            <v>43600</v>
          </cell>
          <cell r="P265">
            <v>0.33399305555556003</v>
          </cell>
          <cell r="Q265">
            <v>1</v>
          </cell>
          <cell r="R265">
            <v>3</v>
          </cell>
          <cell r="S265" t="str">
            <v>80069</v>
          </cell>
          <cell r="T265">
            <v>43600</v>
          </cell>
          <cell r="U265">
            <v>0.27200231481481002</v>
          </cell>
          <cell r="V265">
            <v>43601</v>
          </cell>
          <cell r="W265">
            <v>1.987268518519E-2</v>
          </cell>
          <cell r="X265">
            <v>43601</v>
          </cell>
          <cell r="Y265">
            <v>2.0173611111110001E-2</v>
          </cell>
          <cell r="Z265">
            <v>43602</v>
          </cell>
          <cell r="AA265">
            <v>0</v>
          </cell>
          <cell r="AB265">
            <v>0</v>
          </cell>
          <cell r="AC265" t="str">
            <v>00:00:00</v>
          </cell>
          <cell r="AD265">
            <v>0</v>
          </cell>
          <cell r="AE265" t="str">
            <v>BILLED</v>
          </cell>
          <cell r="AF265" t="str">
            <v>PASS</v>
          </cell>
        </row>
        <row r="266">
          <cell r="C266" t="str">
            <v>ID20</v>
          </cell>
          <cell r="D266" t="str">
            <v>G1</v>
          </cell>
          <cell r="E266" t="str">
            <v>40</v>
          </cell>
          <cell r="F266" t="str">
            <v>9H</v>
          </cell>
          <cell r="G266" t="str">
            <v>FCA</v>
          </cell>
          <cell r="H266" t="str">
            <v>ID01</v>
          </cell>
          <cell r="I266" t="str">
            <v>ID0051</v>
          </cell>
          <cell r="J266" t="str">
            <v>88200235</v>
          </cell>
          <cell r="K266" t="str">
            <v>CV. SUMBER MAS MEGAH AUTO</v>
          </cell>
          <cell r="L266" t="str">
            <v>6000011607</v>
          </cell>
          <cell r="M266">
            <v>43600</v>
          </cell>
          <cell r="N266">
            <v>81922411</v>
          </cell>
          <cell r="O266">
            <v>43600</v>
          </cell>
          <cell r="P266">
            <v>0.33399305555556003</v>
          </cell>
          <cell r="Q266">
            <v>1</v>
          </cell>
          <cell r="R266">
            <v>190</v>
          </cell>
          <cell r="S266" t="str">
            <v>80070</v>
          </cell>
          <cell r="T266">
            <v>43600</v>
          </cell>
          <cell r="U266">
            <v>0.27204861111111001</v>
          </cell>
          <cell r="V266">
            <v>43600</v>
          </cell>
          <cell r="W266">
            <v>0.86569444444443999</v>
          </cell>
          <cell r="X266">
            <v>43600</v>
          </cell>
          <cell r="Y266">
            <v>0.86594907407406996</v>
          </cell>
          <cell r="Z266">
            <v>43602</v>
          </cell>
          <cell r="AA266">
            <v>0</v>
          </cell>
          <cell r="AB266">
            <v>0</v>
          </cell>
          <cell r="AC266" t="str">
            <v>00:00:00</v>
          </cell>
          <cell r="AD266">
            <v>0</v>
          </cell>
          <cell r="AE266" t="str">
            <v>BILLED</v>
          </cell>
          <cell r="AF266" t="str">
            <v>PASS</v>
          </cell>
        </row>
        <row r="267">
          <cell r="C267" t="str">
            <v>ID20</v>
          </cell>
          <cell r="D267" t="str">
            <v>G1</v>
          </cell>
          <cell r="E267" t="str">
            <v>40</v>
          </cell>
          <cell r="F267" t="str">
            <v>9H</v>
          </cell>
          <cell r="G267" t="str">
            <v>FCA</v>
          </cell>
          <cell r="H267" t="str">
            <v>ID01</v>
          </cell>
          <cell r="I267" t="str">
            <v>ID0032</v>
          </cell>
          <cell r="J267" t="str">
            <v>88100015</v>
          </cell>
          <cell r="K267" t="str">
            <v>PT. AKSIMEKA INDOPUTRA</v>
          </cell>
          <cell r="L267" t="str">
            <v>6000011610</v>
          </cell>
          <cell r="M267">
            <v>43600</v>
          </cell>
          <cell r="N267">
            <v>81922414</v>
          </cell>
          <cell r="O267">
            <v>43600</v>
          </cell>
          <cell r="P267">
            <v>0.33399305555556003</v>
          </cell>
          <cell r="Q267">
            <v>13</v>
          </cell>
          <cell r="R267">
            <v>41</v>
          </cell>
          <cell r="S267" t="str">
            <v>80071</v>
          </cell>
          <cell r="T267">
            <v>43600</v>
          </cell>
          <cell r="U267">
            <v>0.27209490740740999</v>
          </cell>
          <cell r="V267">
            <v>43600</v>
          </cell>
          <cell r="W267">
            <v>0.93414351851851996</v>
          </cell>
          <cell r="X267">
            <v>43600</v>
          </cell>
          <cell r="Y267">
            <v>0.93484953703703999</v>
          </cell>
          <cell r="Z267">
            <v>43602</v>
          </cell>
          <cell r="AA267">
            <v>0</v>
          </cell>
          <cell r="AB267">
            <v>0</v>
          </cell>
          <cell r="AC267" t="str">
            <v>00:00:00</v>
          </cell>
          <cell r="AD267">
            <v>0</v>
          </cell>
          <cell r="AE267" t="str">
            <v>BILLED</v>
          </cell>
          <cell r="AF267" t="str">
            <v>PASS</v>
          </cell>
        </row>
        <row r="268">
          <cell r="C268" t="str">
            <v>ID20</v>
          </cell>
          <cell r="D268" t="str">
            <v>G1</v>
          </cell>
          <cell r="E268" t="str">
            <v>40</v>
          </cell>
          <cell r="F268" t="str">
            <v>9H</v>
          </cell>
          <cell r="G268" t="str">
            <v>FCA</v>
          </cell>
          <cell r="H268" t="str">
            <v>ID01</v>
          </cell>
          <cell r="I268" t="str">
            <v>ID0032</v>
          </cell>
          <cell r="J268" t="str">
            <v>88100745</v>
          </cell>
          <cell r="K268" t="str">
            <v>PT. EKAYANA MULTIPARTS INDONESIA</v>
          </cell>
          <cell r="L268" t="str">
            <v>6000011605</v>
          </cell>
          <cell r="M268">
            <v>43600</v>
          </cell>
          <cell r="N268">
            <v>81922423</v>
          </cell>
          <cell r="O268">
            <v>43600</v>
          </cell>
          <cell r="P268">
            <v>0.33402777777777998</v>
          </cell>
          <cell r="Q268">
            <v>1</v>
          </cell>
          <cell r="R268">
            <v>20</v>
          </cell>
          <cell r="S268" t="str">
            <v>80072</v>
          </cell>
          <cell r="T268">
            <v>43600</v>
          </cell>
          <cell r="U268">
            <v>0.27226851851852002</v>
          </cell>
          <cell r="V268">
            <v>43600</v>
          </cell>
          <cell r="W268">
            <v>0.75193287037037004</v>
          </cell>
          <cell r="X268">
            <v>43600</v>
          </cell>
          <cell r="Y268">
            <v>0.75348379629630002</v>
          </cell>
          <cell r="Z268">
            <v>43602</v>
          </cell>
          <cell r="AA268">
            <v>0</v>
          </cell>
          <cell r="AB268">
            <v>0</v>
          </cell>
          <cell r="AC268" t="str">
            <v>00:00:00</v>
          </cell>
          <cell r="AD268">
            <v>0</v>
          </cell>
          <cell r="AE268" t="str">
            <v>BILLED</v>
          </cell>
          <cell r="AF268" t="str">
            <v>PASS</v>
          </cell>
        </row>
        <row r="269">
          <cell r="C269" t="str">
            <v>ID20</v>
          </cell>
          <cell r="D269" t="str">
            <v>G4</v>
          </cell>
          <cell r="E269" t="str">
            <v>40</v>
          </cell>
          <cell r="F269" t="str">
            <v>9H</v>
          </cell>
          <cell r="G269" t="str">
            <v>FCA</v>
          </cell>
          <cell r="H269" t="str">
            <v>ID01</v>
          </cell>
          <cell r="I269" t="str">
            <v>ID0032</v>
          </cell>
          <cell r="J269" t="str">
            <v>88200347</v>
          </cell>
          <cell r="K269" t="str">
            <v>DIESEL ONE TAMAN SARI</v>
          </cell>
          <cell r="L269" t="str">
            <v>6000011618</v>
          </cell>
          <cell r="M269">
            <v>43601</v>
          </cell>
          <cell r="N269">
            <v>81922425</v>
          </cell>
          <cell r="O269">
            <v>43600</v>
          </cell>
          <cell r="P269">
            <v>0.33402777777777998</v>
          </cell>
          <cell r="Q269">
            <v>1</v>
          </cell>
          <cell r="R269">
            <v>5</v>
          </cell>
          <cell r="S269" t="str">
            <v>80073</v>
          </cell>
          <cell r="T269">
            <v>43600</v>
          </cell>
          <cell r="U269">
            <v>0.27230324074074003</v>
          </cell>
          <cell r="V269">
            <v>43601</v>
          </cell>
          <cell r="W269">
            <v>1.9918981481480001E-2</v>
          </cell>
          <cell r="X269">
            <v>43601</v>
          </cell>
          <cell r="Y269">
            <v>2.0335648148150001E-2</v>
          </cell>
          <cell r="Z269">
            <v>43602</v>
          </cell>
          <cell r="AA269">
            <v>0</v>
          </cell>
          <cell r="AB269">
            <v>0</v>
          </cell>
          <cell r="AC269" t="str">
            <v>00:00:00</v>
          </cell>
          <cell r="AD269">
            <v>0</v>
          </cell>
          <cell r="AE269" t="str">
            <v>BILLED</v>
          </cell>
          <cell r="AF269" t="str">
            <v>PASS</v>
          </cell>
        </row>
        <row r="270">
          <cell r="C270" t="str">
            <v>ID20</v>
          </cell>
          <cell r="D270" t="str">
            <v>G4</v>
          </cell>
          <cell r="E270" t="str">
            <v>40</v>
          </cell>
          <cell r="F270" t="str">
            <v>9H</v>
          </cell>
          <cell r="G270" t="str">
            <v>FCA</v>
          </cell>
          <cell r="H270" t="str">
            <v>ID01</v>
          </cell>
          <cell r="I270" t="str">
            <v>ID0038</v>
          </cell>
          <cell r="J270" t="str">
            <v>88200010</v>
          </cell>
          <cell r="K270" t="str">
            <v>PT. HONDA PROSPECT MOTOR</v>
          </cell>
          <cell r="L270" t="str">
            <v>6000011609</v>
          </cell>
          <cell r="M270">
            <v>43600</v>
          </cell>
          <cell r="N270">
            <v>81922427</v>
          </cell>
          <cell r="O270">
            <v>43600</v>
          </cell>
          <cell r="P270">
            <v>0.33402777777777998</v>
          </cell>
          <cell r="Q270">
            <v>1</v>
          </cell>
          <cell r="R270">
            <v>1</v>
          </cell>
          <cell r="S270" t="str">
            <v>80074</v>
          </cell>
          <cell r="T270">
            <v>43600</v>
          </cell>
          <cell r="U270">
            <v>0.27234953703704001</v>
          </cell>
          <cell r="V270">
            <v>43600</v>
          </cell>
          <cell r="W270">
            <v>0.86576388888889</v>
          </cell>
          <cell r="X270">
            <v>43600</v>
          </cell>
          <cell r="Y270">
            <v>0.86613425925926002</v>
          </cell>
          <cell r="Z270">
            <v>43602</v>
          </cell>
          <cell r="AA270">
            <v>0</v>
          </cell>
          <cell r="AB270">
            <v>0</v>
          </cell>
          <cell r="AC270" t="str">
            <v>00:00:00</v>
          </cell>
          <cell r="AD270">
            <v>0</v>
          </cell>
          <cell r="AE270" t="str">
            <v>BILLED</v>
          </cell>
          <cell r="AF270" t="str">
            <v>PASS</v>
          </cell>
        </row>
        <row r="271">
          <cell r="C271" t="str">
            <v>ID20</v>
          </cell>
          <cell r="D271" t="str">
            <v>G4</v>
          </cell>
          <cell r="E271" t="str">
            <v>40</v>
          </cell>
          <cell r="F271" t="str">
            <v>9H</v>
          </cell>
          <cell r="G271" t="str">
            <v>FCA</v>
          </cell>
          <cell r="H271" t="str">
            <v>ID01</v>
          </cell>
          <cell r="I271" t="str">
            <v>ID0064</v>
          </cell>
          <cell r="J271" t="str">
            <v>88101230</v>
          </cell>
          <cell r="K271" t="str">
            <v>PT KINGINDO SUKSES ABADI</v>
          </cell>
          <cell r="L271" t="str">
            <v>6000012055</v>
          </cell>
          <cell r="M271">
            <v>43631</v>
          </cell>
          <cell r="N271">
            <v>81922429</v>
          </cell>
          <cell r="O271">
            <v>43600</v>
          </cell>
          <cell r="P271">
            <v>0.33402777777777998</v>
          </cell>
          <cell r="Q271">
            <v>1</v>
          </cell>
          <cell r="R271">
            <v>10</v>
          </cell>
          <cell r="S271" t="str">
            <v>81927</v>
          </cell>
          <cell r="T271">
            <v>43630</v>
          </cell>
          <cell r="U271">
            <v>0.69209490740740998</v>
          </cell>
          <cell r="V271">
            <v>43630</v>
          </cell>
          <cell r="W271">
            <v>0.89113425925926004</v>
          </cell>
          <cell r="X271">
            <v>43630</v>
          </cell>
          <cell r="Y271">
            <v>0.89155092592592999</v>
          </cell>
          <cell r="Z271">
            <v>43602</v>
          </cell>
          <cell r="AA271">
            <v>0</v>
          </cell>
          <cell r="AB271">
            <v>0</v>
          </cell>
          <cell r="AC271" t="str">
            <v>00:00:00</v>
          </cell>
          <cell r="AD271">
            <v>28</v>
          </cell>
          <cell r="AE271" t="str">
            <v>BILLED</v>
          </cell>
          <cell r="AF271" t="str">
            <v>PASS</v>
          </cell>
        </row>
        <row r="272">
          <cell r="C272" t="str">
            <v>ID20</v>
          </cell>
          <cell r="D272" t="str">
            <v>G1</v>
          </cell>
          <cell r="E272" t="str">
            <v>40</v>
          </cell>
          <cell r="F272" t="str">
            <v>9H</v>
          </cell>
          <cell r="G272" t="str">
            <v>FCA</v>
          </cell>
          <cell r="H272" t="str">
            <v>ID01</v>
          </cell>
          <cell r="I272" t="str">
            <v>ID0051</v>
          </cell>
          <cell r="J272" t="str">
            <v>88200181</v>
          </cell>
          <cell r="K272" t="str">
            <v>PT. ANEKA PELUMAS PRIMATAMA</v>
          </cell>
          <cell r="L272" t="str">
            <v>6000011642</v>
          </cell>
          <cell r="M272">
            <v>43601</v>
          </cell>
          <cell r="N272">
            <v>81922435</v>
          </cell>
          <cell r="O272">
            <v>43600</v>
          </cell>
          <cell r="P272">
            <v>0.33403935185185002</v>
          </cell>
          <cell r="Q272">
            <v>2</v>
          </cell>
          <cell r="R272">
            <v>25</v>
          </cell>
          <cell r="S272" t="str">
            <v>80075</v>
          </cell>
          <cell r="T272">
            <v>43600</v>
          </cell>
          <cell r="U272">
            <v>0.27239583333333001</v>
          </cell>
          <cell r="V272">
            <v>43601</v>
          </cell>
          <cell r="W272">
            <v>0.76305555555556004</v>
          </cell>
          <cell r="X272">
            <v>43601</v>
          </cell>
          <cell r="Y272">
            <v>0.76334490740741001</v>
          </cell>
          <cell r="Z272">
            <v>43602</v>
          </cell>
          <cell r="AA272">
            <v>0</v>
          </cell>
          <cell r="AB272">
            <v>0</v>
          </cell>
          <cell r="AC272" t="str">
            <v>00:00:00</v>
          </cell>
          <cell r="AD272">
            <v>0</v>
          </cell>
          <cell r="AE272" t="str">
            <v>BILLED</v>
          </cell>
          <cell r="AF272" t="str">
            <v>PASS</v>
          </cell>
        </row>
        <row r="273">
          <cell r="C273" t="str">
            <v>ID20</v>
          </cell>
          <cell r="D273" t="str">
            <v>G4</v>
          </cell>
          <cell r="E273" t="str">
            <v>40</v>
          </cell>
          <cell r="F273" t="str">
            <v>9H</v>
          </cell>
          <cell r="G273" t="str">
            <v>FCA</v>
          </cell>
          <cell r="H273" t="str">
            <v>ID01</v>
          </cell>
          <cell r="I273" t="str">
            <v>ID0013</v>
          </cell>
          <cell r="J273" t="str">
            <v>88200363</v>
          </cell>
          <cell r="K273" t="str">
            <v>PT. Suzuki Indomobil Motor</v>
          </cell>
          <cell r="L273" t="str">
            <v>6000011608</v>
          </cell>
          <cell r="M273">
            <v>43600</v>
          </cell>
          <cell r="N273">
            <v>81922437</v>
          </cell>
          <cell r="O273">
            <v>43600</v>
          </cell>
          <cell r="P273">
            <v>0.33405092592593</v>
          </cell>
          <cell r="Q273">
            <v>1</v>
          </cell>
          <cell r="R273">
            <v>10</v>
          </cell>
          <cell r="S273" t="str">
            <v>80076</v>
          </cell>
          <cell r="T273">
            <v>43600</v>
          </cell>
          <cell r="U273">
            <v>0.27245370370369998</v>
          </cell>
          <cell r="V273">
            <v>43600</v>
          </cell>
          <cell r="W273">
            <v>0.86114583333332995</v>
          </cell>
          <cell r="X273">
            <v>43600</v>
          </cell>
          <cell r="Y273">
            <v>0.86383101851851996</v>
          </cell>
          <cell r="Z273">
            <v>43602</v>
          </cell>
          <cell r="AA273">
            <v>0</v>
          </cell>
          <cell r="AB273">
            <v>0</v>
          </cell>
          <cell r="AC273" t="str">
            <v>00:00:00</v>
          </cell>
          <cell r="AD273">
            <v>0</v>
          </cell>
          <cell r="AE273" t="str">
            <v>BILLED</v>
          </cell>
          <cell r="AF273" t="str">
            <v>PASS</v>
          </cell>
        </row>
        <row r="274">
          <cell r="C274" t="str">
            <v>ID20</v>
          </cell>
          <cell r="D274" t="str">
            <v>G1</v>
          </cell>
          <cell r="E274" t="str">
            <v>40</v>
          </cell>
          <cell r="F274" t="str">
            <v>9H</v>
          </cell>
          <cell r="G274" t="str">
            <v>FCA</v>
          </cell>
          <cell r="H274" t="str">
            <v>ID01</v>
          </cell>
          <cell r="I274" t="str">
            <v>ID0082</v>
          </cell>
          <cell r="J274" t="str">
            <v>88200180</v>
          </cell>
          <cell r="K274" t="str">
            <v>PT. PRATAMA INTI DISTRIBUSINDO</v>
          </cell>
          <cell r="L274" t="str">
            <v>6000011604</v>
          </cell>
          <cell r="M274">
            <v>43600</v>
          </cell>
          <cell r="N274">
            <v>81922440</v>
          </cell>
          <cell r="O274">
            <v>43600</v>
          </cell>
          <cell r="P274">
            <v>0.33405092592593</v>
          </cell>
          <cell r="Q274">
            <v>1</v>
          </cell>
          <cell r="R274">
            <v>3000</v>
          </cell>
          <cell r="S274" t="str">
            <v>80077</v>
          </cell>
          <cell r="T274">
            <v>43600</v>
          </cell>
          <cell r="U274">
            <v>0.27250000000000002</v>
          </cell>
          <cell r="V274">
            <v>43600</v>
          </cell>
          <cell r="W274">
            <v>0.75196759259259005</v>
          </cell>
          <cell r="X274">
            <v>43600</v>
          </cell>
          <cell r="Y274">
            <v>0.75365740740741005</v>
          </cell>
          <cell r="Z274">
            <v>43602</v>
          </cell>
          <cell r="AA274">
            <v>0</v>
          </cell>
          <cell r="AB274">
            <v>0</v>
          </cell>
          <cell r="AC274" t="str">
            <v>00:00:00</v>
          </cell>
          <cell r="AD274">
            <v>0</v>
          </cell>
          <cell r="AE274" t="str">
            <v>BILLED</v>
          </cell>
          <cell r="AF274" t="str">
            <v>PASS</v>
          </cell>
        </row>
        <row r="275">
          <cell r="C275" t="str">
            <v>ID20</v>
          </cell>
          <cell r="D275" t="str">
            <v>G1</v>
          </cell>
          <cell r="E275" t="str">
            <v>40</v>
          </cell>
          <cell r="F275" t="str">
            <v>9H</v>
          </cell>
          <cell r="G275" t="str">
            <v>FCA</v>
          </cell>
          <cell r="H275" t="str">
            <v>ID01</v>
          </cell>
          <cell r="I275" t="str">
            <v>ID0032</v>
          </cell>
          <cell r="J275" t="str">
            <v>88101214</v>
          </cell>
          <cell r="K275" t="str">
            <v>PT. BUANAMOTORINDO NUSANTARA</v>
          </cell>
          <cell r="L275" t="str">
            <v>6000011761</v>
          </cell>
          <cell r="M275">
            <v>43607</v>
          </cell>
          <cell r="N275">
            <v>81922445</v>
          </cell>
          <cell r="O275">
            <v>43600</v>
          </cell>
          <cell r="P275">
            <v>0.33405092592593</v>
          </cell>
          <cell r="Q275">
            <v>8</v>
          </cell>
          <cell r="R275">
            <v>638</v>
          </cell>
          <cell r="S275" t="str">
            <v>80864</v>
          </cell>
          <cell r="T275">
            <v>43607</v>
          </cell>
          <cell r="U275">
            <v>0.56486111111111004</v>
          </cell>
          <cell r="V275">
            <v>43607</v>
          </cell>
          <cell r="W275">
            <v>0.89519675925926001</v>
          </cell>
          <cell r="X275">
            <v>43607</v>
          </cell>
          <cell r="Y275">
            <v>0.89570601851852005</v>
          </cell>
          <cell r="Z275">
            <v>43602</v>
          </cell>
          <cell r="AA275">
            <v>0</v>
          </cell>
          <cell r="AB275">
            <v>0</v>
          </cell>
          <cell r="AC275" t="str">
            <v>00:00:00</v>
          </cell>
          <cell r="AD275">
            <v>6</v>
          </cell>
          <cell r="AE275" t="str">
            <v>BILLED</v>
          </cell>
          <cell r="AF275" t="str">
            <v>PASS</v>
          </cell>
        </row>
        <row r="276">
          <cell r="C276" t="str">
            <v>ID20</v>
          </cell>
          <cell r="D276" t="str">
            <v>G4</v>
          </cell>
          <cell r="E276" t="str">
            <v>40</v>
          </cell>
          <cell r="F276" t="str">
            <v>9H</v>
          </cell>
          <cell r="G276" t="str">
            <v>FCA</v>
          </cell>
          <cell r="H276" t="str">
            <v>ID01</v>
          </cell>
          <cell r="I276" t="str">
            <v>ID0032</v>
          </cell>
          <cell r="J276" t="str">
            <v>88101208</v>
          </cell>
          <cell r="K276" t="str">
            <v>PT. FAKTA JAYA MOTOR</v>
          </cell>
          <cell r="L276" t="str">
            <v>6000011688</v>
          </cell>
          <cell r="M276">
            <v>43605</v>
          </cell>
          <cell r="N276">
            <v>81922551</v>
          </cell>
          <cell r="O276">
            <v>43600</v>
          </cell>
          <cell r="P276">
            <v>0.54230324074073999</v>
          </cell>
          <cell r="Q276">
            <v>1</v>
          </cell>
          <cell r="R276">
            <v>8</v>
          </cell>
          <cell r="S276" t="str">
            <v>80696</v>
          </cell>
          <cell r="T276">
            <v>43605</v>
          </cell>
          <cell r="U276">
            <v>0.73667824074073995</v>
          </cell>
          <cell r="V276">
            <v>43605</v>
          </cell>
          <cell r="W276">
            <v>0.94561342592593001</v>
          </cell>
          <cell r="X276">
            <v>43605</v>
          </cell>
          <cell r="Y276">
            <v>0.94655092592593004</v>
          </cell>
          <cell r="Z276">
            <v>43605</v>
          </cell>
          <cell r="AA276">
            <v>0</v>
          </cell>
          <cell r="AB276">
            <v>0</v>
          </cell>
          <cell r="AC276" t="str">
            <v>00:00:00</v>
          </cell>
          <cell r="AD276">
            <v>5</v>
          </cell>
          <cell r="AE276" t="str">
            <v>BILLED</v>
          </cell>
          <cell r="AF276" t="str">
            <v>PASS</v>
          </cell>
        </row>
        <row r="277">
          <cell r="C277" t="str">
            <v>ID20</v>
          </cell>
          <cell r="D277" t="str">
            <v>G4</v>
          </cell>
          <cell r="E277" t="str">
            <v>40</v>
          </cell>
          <cell r="F277" t="str">
            <v>9H</v>
          </cell>
          <cell r="G277" t="str">
            <v>FCA</v>
          </cell>
          <cell r="H277" t="str">
            <v>ID01</v>
          </cell>
          <cell r="I277" t="str">
            <v>ID0032</v>
          </cell>
          <cell r="J277" t="str">
            <v>88101208</v>
          </cell>
          <cell r="K277" t="str">
            <v>PT. FAKTA JAYA MOTOR</v>
          </cell>
          <cell r="L277" t="str">
            <v>6000011689</v>
          </cell>
          <cell r="M277">
            <v>43605</v>
          </cell>
          <cell r="N277">
            <v>81922553</v>
          </cell>
          <cell r="O277">
            <v>43600</v>
          </cell>
          <cell r="P277">
            <v>0.54231481481481003</v>
          </cell>
          <cell r="Q277">
            <v>1</v>
          </cell>
          <cell r="R277">
            <v>6</v>
          </cell>
          <cell r="S277" t="str">
            <v>80697</v>
          </cell>
          <cell r="T277">
            <v>43605</v>
          </cell>
          <cell r="U277">
            <v>0.73671296296295996</v>
          </cell>
          <cell r="V277">
            <v>43605</v>
          </cell>
          <cell r="W277">
            <v>0.94569444444443995</v>
          </cell>
          <cell r="X277">
            <v>43605</v>
          </cell>
          <cell r="Y277">
            <v>0.94678240740741004</v>
          </cell>
          <cell r="Z277">
            <v>43605</v>
          </cell>
          <cell r="AA277">
            <v>0</v>
          </cell>
          <cell r="AB277">
            <v>0</v>
          </cell>
          <cell r="AC277" t="str">
            <v>00:00:00</v>
          </cell>
          <cell r="AD277">
            <v>5</v>
          </cell>
          <cell r="AE277" t="str">
            <v>BILLED</v>
          </cell>
          <cell r="AF277" t="str">
            <v>PASS</v>
          </cell>
        </row>
        <row r="278">
          <cell r="C278" t="str">
            <v>ID20</v>
          </cell>
          <cell r="D278" t="str">
            <v>G4</v>
          </cell>
          <cell r="E278" t="str">
            <v>40</v>
          </cell>
          <cell r="F278" t="str">
            <v>9H</v>
          </cell>
          <cell r="G278" t="str">
            <v>FCA</v>
          </cell>
          <cell r="H278" t="str">
            <v>ID01</v>
          </cell>
          <cell r="I278" t="str">
            <v>ID0032</v>
          </cell>
          <cell r="J278" t="str">
            <v>88101208</v>
          </cell>
          <cell r="K278" t="str">
            <v>PT. FAKTA JAYA MOTOR</v>
          </cell>
          <cell r="L278" t="str">
            <v>6000011690</v>
          </cell>
          <cell r="M278">
            <v>43605</v>
          </cell>
          <cell r="N278">
            <v>81922554</v>
          </cell>
          <cell r="O278">
            <v>43600</v>
          </cell>
          <cell r="P278">
            <v>0.54234953703704003</v>
          </cell>
          <cell r="Q278">
            <v>1</v>
          </cell>
          <cell r="R278">
            <v>18</v>
          </cell>
          <cell r="S278" t="str">
            <v>80698</v>
          </cell>
          <cell r="T278">
            <v>43605</v>
          </cell>
          <cell r="U278">
            <v>0.73679398148148001</v>
          </cell>
          <cell r="V278">
            <v>43605</v>
          </cell>
          <cell r="W278">
            <v>0.94577546296296</v>
          </cell>
          <cell r="X278">
            <v>43605</v>
          </cell>
          <cell r="Y278">
            <v>0.94699074074073997</v>
          </cell>
          <cell r="Z278">
            <v>43605</v>
          </cell>
          <cell r="AA278">
            <v>0</v>
          </cell>
          <cell r="AB278">
            <v>0</v>
          </cell>
          <cell r="AC278" t="str">
            <v>00:00:00</v>
          </cell>
          <cell r="AD278">
            <v>5</v>
          </cell>
          <cell r="AE278" t="str">
            <v>BILLED</v>
          </cell>
          <cell r="AF278" t="str">
            <v>PASS</v>
          </cell>
        </row>
        <row r="279">
          <cell r="C279" t="str">
            <v>ID20</v>
          </cell>
          <cell r="D279" t="str">
            <v>G4</v>
          </cell>
          <cell r="E279" t="str">
            <v>40</v>
          </cell>
          <cell r="F279" t="str">
            <v>9H</v>
          </cell>
          <cell r="G279" t="str">
            <v>FCA</v>
          </cell>
          <cell r="H279" t="str">
            <v>ID01</v>
          </cell>
          <cell r="I279" t="str">
            <v>ID0032</v>
          </cell>
          <cell r="J279" t="str">
            <v>88101208</v>
          </cell>
          <cell r="K279" t="str">
            <v>PT. FAKTA JAYA MOTOR</v>
          </cell>
          <cell r="L279" t="str">
            <v>6000011691</v>
          </cell>
          <cell r="M279">
            <v>43605</v>
          </cell>
          <cell r="N279">
            <v>81922555</v>
          </cell>
          <cell r="O279">
            <v>43600</v>
          </cell>
          <cell r="P279">
            <v>0.54234953703704003</v>
          </cell>
          <cell r="Q279">
            <v>1</v>
          </cell>
          <cell r="R279">
            <v>6</v>
          </cell>
          <cell r="S279" t="str">
            <v>80699</v>
          </cell>
          <cell r="T279">
            <v>43605</v>
          </cell>
          <cell r="U279">
            <v>0.73686342592593002</v>
          </cell>
          <cell r="V279">
            <v>43605</v>
          </cell>
          <cell r="W279">
            <v>0.94585648148148005</v>
          </cell>
          <cell r="X279">
            <v>43605</v>
          </cell>
          <cell r="Y279">
            <v>0.94721064814815004</v>
          </cell>
          <cell r="Z279">
            <v>43605</v>
          </cell>
          <cell r="AA279">
            <v>0</v>
          </cell>
          <cell r="AB279">
            <v>0</v>
          </cell>
          <cell r="AC279" t="str">
            <v>00:00:00</v>
          </cell>
          <cell r="AD279">
            <v>5</v>
          </cell>
          <cell r="AE279" t="str">
            <v>BILLED</v>
          </cell>
          <cell r="AF279" t="str">
            <v>PASS</v>
          </cell>
        </row>
        <row r="280">
          <cell r="C280" t="str">
            <v>ID20</v>
          </cell>
          <cell r="D280" t="str">
            <v>G4</v>
          </cell>
          <cell r="E280" t="str">
            <v>40</v>
          </cell>
          <cell r="F280" t="str">
            <v>9H</v>
          </cell>
          <cell r="G280" t="str">
            <v>FCA</v>
          </cell>
          <cell r="H280" t="str">
            <v>ID01</v>
          </cell>
          <cell r="I280" t="str">
            <v>ID0005</v>
          </cell>
          <cell r="J280" t="str">
            <v>88200150</v>
          </cell>
          <cell r="K280" t="str">
            <v>PT. INTRACO PENTA PRIMA SERVIS</v>
          </cell>
          <cell r="L280" t="str">
            <v>6000011616</v>
          </cell>
          <cell r="M280">
            <v>43601</v>
          </cell>
          <cell r="N280">
            <v>81922556</v>
          </cell>
          <cell r="O280">
            <v>43600</v>
          </cell>
          <cell r="P280">
            <v>0.54236111111110996</v>
          </cell>
          <cell r="Q280">
            <v>1</v>
          </cell>
          <cell r="R280">
            <v>30</v>
          </cell>
          <cell r="S280" t="str">
            <v>80103</v>
          </cell>
          <cell r="T280">
            <v>43600</v>
          </cell>
          <cell r="U280">
            <v>0.43871527777778002</v>
          </cell>
          <cell r="V280">
            <v>43601</v>
          </cell>
          <cell r="W280">
            <v>1.9953703703700001E-2</v>
          </cell>
          <cell r="X280">
            <v>43601</v>
          </cell>
          <cell r="Y280">
            <v>2.0532407407410001E-2</v>
          </cell>
          <cell r="Z280">
            <v>43605</v>
          </cell>
          <cell r="AA280">
            <v>0</v>
          </cell>
          <cell r="AB280">
            <v>0</v>
          </cell>
          <cell r="AC280" t="str">
            <v>00:00:00</v>
          </cell>
          <cell r="AD280">
            <v>1</v>
          </cell>
          <cell r="AE280" t="str">
            <v>BILLED</v>
          </cell>
          <cell r="AF280" t="str">
            <v>PASS</v>
          </cell>
        </row>
        <row r="281">
          <cell r="C281" t="str">
            <v>ID20</v>
          </cell>
          <cell r="D281" t="str">
            <v>G1</v>
          </cell>
          <cell r="E281" t="str">
            <v>40</v>
          </cell>
          <cell r="F281" t="str">
            <v>9H</v>
          </cell>
          <cell r="G281" t="str">
            <v>FCA</v>
          </cell>
          <cell r="H281" t="str">
            <v>ID01</v>
          </cell>
          <cell r="I281" t="str">
            <v>ID0032</v>
          </cell>
          <cell r="J281" t="str">
            <v>88101211</v>
          </cell>
          <cell r="K281" t="str">
            <v>CV. RODA BERLIAN</v>
          </cell>
          <cell r="L281" t="str">
            <v>6000011856</v>
          </cell>
          <cell r="M281">
            <v>43609</v>
          </cell>
          <cell r="N281">
            <v>81922557</v>
          </cell>
          <cell r="O281">
            <v>43600</v>
          </cell>
          <cell r="P281">
            <v>0.54237268518519</v>
          </cell>
          <cell r="Q281">
            <v>1</v>
          </cell>
          <cell r="R281">
            <v>12</v>
          </cell>
          <cell r="S281" t="str">
            <v>81173</v>
          </cell>
          <cell r="T281">
            <v>43609</v>
          </cell>
          <cell r="U281">
            <v>0.44142361111111</v>
          </cell>
          <cell r="V281">
            <v>43609</v>
          </cell>
          <cell r="W281">
            <v>0.94381944444443999</v>
          </cell>
          <cell r="X281">
            <v>43609</v>
          </cell>
          <cell r="Y281">
            <v>0.94975694444444003</v>
          </cell>
          <cell r="Z281">
            <v>43605</v>
          </cell>
          <cell r="AA281">
            <v>0</v>
          </cell>
          <cell r="AB281">
            <v>0</v>
          </cell>
          <cell r="AC281" t="str">
            <v>00:00:00</v>
          </cell>
          <cell r="AD281">
            <v>9</v>
          </cell>
          <cell r="AE281" t="str">
            <v>BILLED</v>
          </cell>
          <cell r="AF281" t="str">
            <v>PASS</v>
          </cell>
        </row>
        <row r="282">
          <cell r="C282" t="str">
            <v>ID20</v>
          </cell>
          <cell r="D282" t="str">
            <v>G4</v>
          </cell>
          <cell r="E282" t="str">
            <v>40</v>
          </cell>
          <cell r="F282" t="str">
            <v>9H</v>
          </cell>
          <cell r="G282" t="str">
            <v>FCA</v>
          </cell>
          <cell r="H282" t="str">
            <v>ID01</v>
          </cell>
          <cell r="I282" t="str">
            <v>ID0064</v>
          </cell>
          <cell r="J282" t="str">
            <v>88101230</v>
          </cell>
          <cell r="K282" t="str">
            <v>PT KINGINDO SUKSES ABADI</v>
          </cell>
          <cell r="L282" t="str">
            <v>6000012051</v>
          </cell>
          <cell r="M282">
            <v>43630</v>
          </cell>
          <cell r="N282">
            <v>81922558</v>
          </cell>
          <cell r="O282">
            <v>43600</v>
          </cell>
          <cell r="P282">
            <v>0.54237268518519</v>
          </cell>
          <cell r="Q282">
            <v>1</v>
          </cell>
          <cell r="R282">
            <v>100</v>
          </cell>
          <cell r="S282" t="str">
            <v>81928</v>
          </cell>
          <cell r="T282">
            <v>43630</v>
          </cell>
          <cell r="U282">
            <v>0.69216435185184999</v>
          </cell>
          <cell r="V282">
            <v>43630</v>
          </cell>
          <cell r="W282">
            <v>0.87038194444443995</v>
          </cell>
          <cell r="X282">
            <v>43630</v>
          </cell>
          <cell r="Y282">
            <v>0.87057870370370005</v>
          </cell>
          <cell r="Z282">
            <v>43605</v>
          </cell>
          <cell r="AA282">
            <v>0</v>
          </cell>
          <cell r="AB282">
            <v>0</v>
          </cell>
          <cell r="AC282" t="str">
            <v>00:00:00</v>
          </cell>
          <cell r="AD282">
            <v>29</v>
          </cell>
          <cell r="AE282" t="str">
            <v>BILLED</v>
          </cell>
          <cell r="AF282" t="str">
            <v>PASS</v>
          </cell>
        </row>
        <row r="283">
          <cell r="C283" t="str">
            <v>ID20</v>
          </cell>
          <cell r="D283" t="str">
            <v>G1</v>
          </cell>
          <cell r="E283" t="str">
            <v>40</v>
          </cell>
          <cell r="F283" t="str">
            <v>9H</v>
          </cell>
          <cell r="G283" t="str">
            <v>FCA</v>
          </cell>
          <cell r="H283" t="str">
            <v>ID01</v>
          </cell>
          <cell r="I283" t="str">
            <v>ID0032</v>
          </cell>
          <cell r="J283" t="str">
            <v>88101211</v>
          </cell>
          <cell r="K283" t="str">
            <v>CV. RODA BERLIAN</v>
          </cell>
          <cell r="L283" t="str">
            <v>6000011857</v>
          </cell>
          <cell r="M283">
            <v>43609</v>
          </cell>
          <cell r="N283">
            <v>81922559</v>
          </cell>
          <cell r="O283">
            <v>43600</v>
          </cell>
          <cell r="P283">
            <v>0.54237268518519</v>
          </cell>
          <cell r="Q283">
            <v>1</v>
          </cell>
          <cell r="R283">
            <v>10</v>
          </cell>
          <cell r="S283" t="str">
            <v>81174</v>
          </cell>
          <cell r="T283">
            <v>43609</v>
          </cell>
          <cell r="U283">
            <v>0.44145833333333001</v>
          </cell>
          <cell r="V283">
            <v>43609</v>
          </cell>
          <cell r="W283">
            <v>0.94390046296296004</v>
          </cell>
          <cell r="X283">
            <v>43609</v>
          </cell>
          <cell r="Y283">
            <v>0.94579861111110997</v>
          </cell>
          <cell r="Z283">
            <v>43605</v>
          </cell>
          <cell r="AA283">
            <v>0</v>
          </cell>
          <cell r="AB283">
            <v>0</v>
          </cell>
          <cell r="AC283" t="str">
            <v>00:00:00</v>
          </cell>
          <cell r="AD283">
            <v>9</v>
          </cell>
          <cell r="AE283" t="str">
            <v>BILLED</v>
          </cell>
          <cell r="AF283" t="str">
            <v>PASS</v>
          </cell>
        </row>
        <row r="284">
          <cell r="C284" t="str">
            <v>ID20</v>
          </cell>
          <cell r="D284" t="str">
            <v>G1</v>
          </cell>
          <cell r="E284" t="str">
            <v>40</v>
          </cell>
          <cell r="F284" t="str">
            <v>9H</v>
          </cell>
          <cell r="G284" t="str">
            <v>FCA</v>
          </cell>
          <cell r="H284" t="str">
            <v>ID01</v>
          </cell>
          <cell r="I284" t="str">
            <v>ID0013</v>
          </cell>
          <cell r="J284" t="str">
            <v>88100524</v>
          </cell>
          <cell r="K284" t="str">
            <v>PT. BRANI MAJU BERKARYA</v>
          </cell>
          <cell r="L284" t="str">
            <v>6000011603</v>
          </cell>
          <cell r="M284">
            <v>43600</v>
          </cell>
          <cell r="N284">
            <v>81922572</v>
          </cell>
          <cell r="O284">
            <v>43600</v>
          </cell>
          <cell r="P284">
            <v>0.58967592592592999</v>
          </cell>
          <cell r="Q284">
            <v>1</v>
          </cell>
          <cell r="R284">
            <v>15</v>
          </cell>
          <cell r="S284" t="str">
            <v>80104</v>
          </cell>
          <cell r="T284">
            <v>43600</v>
          </cell>
          <cell r="U284">
            <v>0.59016203703703995</v>
          </cell>
          <cell r="V284">
            <v>43600</v>
          </cell>
          <cell r="W284">
            <v>0.75262731481481004</v>
          </cell>
          <cell r="X284">
            <v>43600</v>
          </cell>
          <cell r="Y284">
            <v>0.75385416666667004</v>
          </cell>
          <cell r="Z284">
            <v>43605</v>
          </cell>
          <cell r="AA284">
            <v>0</v>
          </cell>
          <cell r="AB284">
            <v>0</v>
          </cell>
          <cell r="AC284" t="str">
            <v>00:00:00</v>
          </cell>
          <cell r="AD284">
            <v>0</v>
          </cell>
          <cell r="AE284" t="str">
            <v>BILLED</v>
          </cell>
          <cell r="AF284" t="str">
            <v>PASS</v>
          </cell>
        </row>
        <row r="285">
          <cell r="C285" t="str">
            <v>ID20</v>
          </cell>
          <cell r="D285" t="str">
            <v>G1</v>
          </cell>
          <cell r="E285" t="str">
            <v>40</v>
          </cell>
          <cell r="F285" t="str">
            <v>9H</v>
          </cell>
          <cell r="G285" t="str">
            <v>FCA</v>
          </cell>
          <cell r="H285" t="str">
            <v>ID01</v>
          </cell>
          <cell r="I285" t="str">
            <v>ID0032</v>
          </cell>
          <cell r="J285" t="str">
            <v>88200232</v>
          </cell>
          <cell r="K285" t="str">
            <v>PT. ARTHA MERSINDO PERKASA</v>
          </cell>
          <cell r="L285" t="str">
            <v>6000011679</v>
          </cell>
          <cell r="M285">
            <v>43605</v>
          </cell>
          <cell r="N285">
            <v>81922579</v>
          </cell>
          <cell r="O285">
            <v>43600</v>
          </cell>
          <cell r="P285">
            <v>0.59811342592592998</v>
          </cell>
          <cell r="Q285">
            <v>1</v>
          </cell>
          <cell r="R285">
            <v>200</v>
          </cell>
          <cell r="S285" t="str">
            <v>80105</v>
          </cell>
          <cell r="T285">
            <v>43600</v>
          </cell>
          <cell r="U285">
            <v>0.59842592592593002</v>
          </cell>
          <cell r="V285">
            <v>43605</v>
          </cell>
          <cell r="W285">
            <v>0.59916666666666996</v>
          </cell>
          <cell r="X285">
            <v>43605</v>
          </cell>
          <cell r="Y285">
            <v>0.59937499999999999</v>
          </cell>
          <cell r="Z285">
            <v>43607</v>
          </cell>
          <cell r="AA285">
            <v>0</v>
          </cell>
          <cell r="AB285">
            <v>0</v>
          </cell>
          <cell r="AC285" t="str">
            <v>&gt;5DAYS</v>
          </cell>
          <cell r="AD285">
            <v>5</v>
          </cell>
          <cell r="AE285" t="str">
            <v>BILLED</v>
          </cell>
          <cell r="AF285" t="str">
            <v>FAIL</v>
          </cell>
        </row>
        <row r="286">
          <cell r="C286" t="str">
            <v>ID20</v>
          </cell>
          <cell r="D286" t="str">
            <v>G1</v>
          </cell>
          <cell r="E286" t="str">
            <v>40</v>
          </cell>
          <cell r="F286" t="str">
            <v>9H</v>
          </cell>
          <cell r="G286" t="str">
            <v>FCA</v>
          </cell>
          <cell r="H286" t="str">
            <v>ID01</v>
          </cell>
          <cell r="I286" t="str">
            <v>ID0040</v>
          </cell>
          <cell r="J286" t="str">
            <v>88200182</v>
          </cell>
          <cell r="K286" t="str">
            <v>PT. ANEKA PELUMAS JAYATAMA</v>
          </cell>
          <cell r="L286" t="str">
            <v>6000011652</v>
          </cell>
          <cell r="M286">
            <v>43602</v>
          </cell>
          <cell r="N286">
            <v>81922603</v>
          </cell>
          <cell r="O286">
            <v>43600</v>
          </cell>
          <cell r="P286">
            <v>0.66732638888888995</v>
          </cell>
          <cell r="Q286">
            <v>5</v>
          </cell>
          <cell r="R286">
            <v>335</v>
          </cell>
          <cell r="S286" t="str">
            <v>80112</v>
          </cell>
          <cell r="T286">
            <v>43600</v>
          </cell>
          <cell r="U286">
            <v>0.56373842592593004</v>
          </cell>
          <cell r="V286">
            <v>43602</v>
          </cell>
          <cell r="W286">
            <v>0.66402777777777999</v>
          </cell>
          <cell r="X286">
            <v>43602</v>
          </cell>
          <cell r="Y286">
            <v>0.66435185185184997</v>
          </cell>
          <cell r="Z286">
            <v>43605</v>
          </cell>
          <cell r="AA286">
            <v>0</v>
          </cell>
          <cell r="AB286">
            <v>0</v>
          </cell>
          <cell r="AC286" t="str">
            <v>08:00:00</v>
          </cell>
          <cell r="AD286">
            <v>2</v>
          </cell>
          <cell r="AE286" t="str">
            <v>BILLED</v>
          </cell>
          <cell r="AF286" t="str">
            <v>PASS</v>
          </cell>
        </row>
        <row r="287">
          <cell r="C287" t="str">
            <v>ID20</v>
          </cell>
          <cell r="D287" t="str">
            <v>G1</v>
          </cell>
          <cell r="E287" t="str">
            <v>40</v>
          </cell>
          <cell r="F287" t="str">
            <v>9H</v>
          </cell>
          <cell r="G287" t="str">
            <v>FCA</v>
          </cell>
          <cell r="H287" t="str">
            <v>ID01</v>
          </cell>
          <cell r="I287" t="str">
            <v>ID0009</v>
          </cell>
          <cell r="J287" t="str">
            <v>88101304</v>
          </cell>
          <cell r="K287" t="str">
            <v>PT OTTO SUKSES JAYA PERKASA</v>
          </cell>
          <cell r="L287" t="str">
            <v>6000011628</v>
          </cell>
          <cell r="M287">
            <v>43601</v>
          </cell>
          <cell r="N287">
            <v>81922604</v>
          </cell>
          <cell r="O287">
            <v>43600</v>
          </cell>
          <cell r="P287">
            <v>0.66733796296296</v>
          </cell>
          <cell r="Q287">
            <v>1</v>
          </cell>
          <cell r="R287">
            <v>215</v>
          </cell>
          <cell r="S287" t="str">
            <v>80113</v>
          </cell>
          <cell r="T287">
            <v>43600</v>
          </cell>
          <cell r="U287">
            <v>0.56391203703703996</v>
          </cell>
          <cell r="V287">
            <v>43600</v>
          </cell>
          <cell r="W287">
            <v>0.99332175925926003</v>
          </cell>
          <cell r="X287">
            <v>43600</v>
          </cell>
          <cell r="Y287">
            <v>0.99355324074074003</v>
          </cell>
          <cell r="Z287">
            <v>43605</v>
          </cell>
          <cell r="AA287">
            <v>0</v>
          </cell>
          <cell r="AB287">
            <v>0</v>
          </cell>
          <cell r="AC287" t="str">
            <v>00:00:00</v>
          </cell>
          <cell r="AD287">
            <v>0</v>
          </cell>
          <cell r="AE287" t="str">
            <v>BILLED</v>
          </cell>
          <cell r="AF287" t="str">
            <v>PASS</v>
          </cell>
        </row>
        <row r="288">
          <cell r="C288" t="str">
            <v>ID20</v>
          </cell>
          <cell r="D288" t="str">
            <v>G1</v>
          </cell>
          <cell r="E288" t="str">
            <v>40</v>
          </cell>
          <cell r="F288" t="str">
            <v>9H</v>
          </cell>
          <cell r="G288" t="str">
            <v>FCA</v>
          </cell>
          <cell r="H288" t="str">
            <v>ID01</v>
          </cell>
          <cell r="I288" t="str">
            <v>ID0051</v>
          </cell>
          <cell r="J288" t="str">
            <v>88200235</v>
          </cell>
          <cell r="K288" t="str">
            <v>CV. SUMBER MAS MEGAH AUTO</v>
          </cell>
          <cell r="L288" t="str">
            <v>6000011669</v>
          </cell>
          <cell r="M288">
            <v>43603</v>
          </cell>
          <cell r="N288">
            <v>81922605</v>
          </cell>
          <cell r="O288">
            <v>43600</v>
          </cell>
          <cell r="P288">
            <v>0.66733796296296</v>
          </cell>
          <cell r="Q288">
            <v>7</v>
          </cell>
          <cell r="R288">
            <v>448</v>
          </cell>
          <cell r="S288" t="str">
            <v>80114</v>
          </cell>
          <cell r="T288">
            <v>43600</v>
          </cell>
          <cell r="U288">
            <v>0.56400462962963005</v>
          </cell>
          <cell r="V288">
            <v>43603</v>
          </cell>
          <cell r="W288">
            <v>0.59631944444443996</v>
          </cell>
          <cell r="X288">
            <v>43603</v>
          </cell>
          <cell r="Y288">
            <v>0.59686342592593</v>
          </cell>
          <cell r="Z288">
            <v>43605</v>
          </cell>
          <cell r="AA288">
            <v>0</v>
          </cell>
          <cell r="AB288">
            <v>0</v>
          </cell>
          <cell r="AC288" t="str">
            <v>16:00:00</v>
          </cell>
          <cell r="AD288">
            <v>3</v>
          </cell>
          <cell r="AE288" t="str">
            <v>BILLED</v>
          </cell>
          <cell r="AF288" t="str">
            <v>PASS</v>
          </cell>
        </row>
        <row r="289">
          <cell r="C289" t="str">
            <v>ID20</v>
          </cell>
          <cell r="D289" t="str">
            <v>G4</v>
          </cell>
          <cell r="E289" t="str">
            <v>40</v>
          </cell>
          <cell r="F289" t="str">
            <v>9H</v>
          </cell>
          <cell r="G289" t="str">
            <v>FCA</v>
          </cell>
          <cell r="H289" t="str">
            <v>ID01</v>
          </cell>
          <cell r="I289" t="str">
            <v>ID0032</v>
          </cell>
          <cell r="J289" t="str">
            <v>88200186</v>
          </cell>
          <cell r="K289" t="str">
            <v>KMSI HUB JAKARTA-PT MEIKO EKSPRES</v>
          </cell>
          <cell r="L289" t="str">
            <v>6000011614</v>
          </cell>
          <cell r="M289">
            <v>43601</v>
          </cell>
          <cell r="N289">
            <v>81922608</v>
          </cell>
          <cell r="O289">
            <v>43600</v>
          </cell>
          <cell r="P289">
            <v>0.66734953703704003</v>
          </cell>
          <cell r="Q289">
            <v>2</v>
          </cell>
          <cell r="R289">
            <v>1650</v>
          </cell>
          <cell r="S289" t="str">
            <v>80116</v>
          </cell>
          <cell r="T289">
            <v>43600</v>
          </cell>
          <cell r="U289">
            <v>0.56421296296295997</v>
          </cell>
          <cell r="V289">
            <v>43600</v>
          </cell>
          <cell r="W289">
            <v>0.99336805555555996</v>
          </cell>
          <cell r="X289">
            <v>43600</v>
          </cell>
          <cell r="Y289">
            <v>0.99373842592592998</v>
          </cell>
          <cell r="Z289">
            <v>43605</v>
          </cell>
          <cell r="AA289">
            <v>0</v>
          </cell>
          <cell r="AB289">
            <v>0</v>
          </cell>
          <cell r="AC289" t="str">
            <v>00:00:00</v>
          </cell>
          <cell r="AD289">
            <v>0</v>
          </cell>
          <cell r="AE289" t="str">
            <v>BILLED</v>
          </cell>
          <cell r="AF289" t="str">
            <v>PASS</v>
          </cell>
        </row>
        <row r="290">
          <cell r="C290" t="str">
            <v>ID20</v>
          </cell>
          <cell r="D290" t="str">
            <v>G1</v>
          </cell>
          <cell r="E290" t="str">
            <v>40</v>
          </cell>
          <cell r="F290" t="str">
            <v>9H</v>
          </cell>
          <cell r="G290" t="str">
            <v>FCA</v>
          </cell>
          <cell r="H290" t="str">
            <v>ID01</v>
          </cell>
          <cell r="I290" t="str">
            <v>ID0082</v>
          </cell>
          <cell r="J290" t="str">
            <v>88200180</v>
          </cell>
          <cell r="K290" t="str">
            <v>PT. PRATAMA INTI DISTRIBUSINDO</v>
          </cell>
          <cell r="L290" t="str">
            <v>6000011615</v>
          </cell>
          <cell r="M290">
            <v>43601</v>
          </cell>
          <cell r="N290">
            <v>81922609</v>
          </cell>
          <cell r="O290">
            <v>43600</v>
          </cell>
          <cell r="P290">
            <v>0.66734953703704003</v>
          </cell>
          <cell r="Q290">
            <v>8</v>
          </cell>
          <cell r="R290">
            <v>4200</v>
          </cell>
          <cell r="S290" t="str">
            <v>80117</v>
          </cell>
          <cell r="T290">
            <v>43600</v>
          </cell>
          <cell r="U290">
            <v>0.56443287037037004</v>
          </cell>
          <cell r="V290">
            <v>43601</v>
          </cell>
          <cell r="W290">
            <v>5.2557870370369998E-2</v>
          </cell>
          <cell r="X290">
            <v>43601</v>
          </cell>
          <cell r="Y290">
            <v>5.2766203703699999E-2</v>
          </cell>
          <cell r="Z290">
            <v>43605</v>
          </cell>
          <cell r="AA290">
            <v>0</v>
          </cell>
          <cell r="AB290">
            <v>0</v>
          </cell>
          <cell r="AC290" t="str">
            <v>00:00:00</v>
          </cell>
          <cell r="AD290">
            <v>1</v>
          </cell>
          <cell r="AE290" t="str">
            <v>BILLED</v>
          </cell>
          <cell r="AF290" t="str">
            <v>PASS</v>
          </cell>
        </row>
        <row r="291">
          <cell r="C291" t="str">
            <v>ID20</v>
          </cell>
          <cell r="D291" t="str">
            <v>G4</v>
          </cell>
          <cell r="E291" t="str">
            <v>40</v>
          </cell>
          <cell r="F291" t="str">
            <v>9H</v>
          </cell>
          <cell r="G291" t="str">
            <v>FCA</v>
          </cell>
          <cell r="H291" t="str">
            <v>ID01</v>
          </cell>
          <cell r="I291" t="str">
            <v>ID0032</v>
          </cell>
          <cell r="J291" t="str">
            <v>88200367</v>
          </cell>
          <cell r="K291" t="str">
            <v>PT BUANA PENTA PRIMA</v>
          </cell>
          <cell r="L291" t="str">
            <v>6000011647</v>
          </cell>
          <cell r="M291">
            <v>43601</v>
          </cell>
          <cell r="N291">
            <v>81922614</v>
          </cell>
          <cell r="O291">
            <v>43600</v>
          </cell>
          <cell r="P291">
            <v>0.69561342592593001</v>
          </cell>
          <cell r="Q291">
            <v>1</v>
          </cell>
          <cell r="R291">
            <v>105</v>
          </cell>
          <cell r="S291" t="str">
            <v>80138</v>
          </cell>
          <cell r="T291">
            <v>43600</v>
          </cell>
          <cell r="U291">
            <v>0.60552083333332996</v>
          </cell>
          <cell r="V291">
            <v>43601</v>
          </cell>
          <cell r="W291">
            <v>0.94478009259258999</v>
          </cell>
          <cell r="X291">
            <v>43601</v>
          </cell>
          <cell r="Y291">
            <v>0.94511574074074001</v>
          </cell>
          <cell r="Z291">
            <v>43676</v>
          </cell>
          <cell r="AA291">
            <v>0</v>
          </cell>
          <cell r="AB291">
            <v>0</v>
          </cell>
          <cell r="AC291" t="str">
            <v>00:00:00</v>
          </cell>
          <cell r="AD291">
            <v>1</v>
          </cell>
          <cell r="AE291" t="str">
            <v>BILLED</v>
          </cell>
          <cell r="AF291" t="str">
            <v>PASS</v>
          </cell>
        </row>
        <row r="292">
          <cell r="C292" t="str">
            <v>ID20</v>
          </cell>
          <cell r="D292" t="str">
            <v>G4</v>
          </cell>
          <cell r="E292" t="str">
            <v>40</v>
          </cell>
          <cell r="F292" t="str">
            <v>9H</v>
          </cell>
          <cell r="G292" t="str">
            <v>FCA</v>
          </cell>
          <cell r="H292" t="str">
            <v>ID01</v>
          </cell>
          <cell r="I292" t="str">
            <v>ID0013</v>
          </cell>
          <cell r="J292" t="str">
            <v>88200363</v>
          </cell>
          <cell r="K292" t="str">
            <v>PT. Suzuki Indomobil Motor</v>
          </cell>
          <cell r="L292" t="str">
            <v>6000011611</v>
          </cell>
          <cell r="M292">
            <v>43600</v>
          </cell>
          <cell r="N292">
            <v>81922623</v>
          </cell>
          <cell r="O292">
            <v>43600</v>
          </cell>
          <cell r="P292">
            <v>0.73714120370369995</v>
          </cell>
          <cell r="Q292">
            <v>1</v>
          </cell>
          <cell r="R292">
            <v>10</v>
          </cell>
          <cell r="S292" t="str">
            <v>80139</v>
          </cell>
          <cell r="T292">
            <v>43600</v>
          </cell>
          <cell r="U292">
            <v>0.68869212962963</v>
          </cell>
          <cell r="V292">
            <v>43600</v>
          </cell>
          <cell r="W292">
            <v>0.93421296296295997</v>
          </cell>
          <cell r="X292">
            <v>43600</v>
          </cell>
          <cell r="Y292">
            <v>0.93596064814815005</v>
          </cell>
          <cell r="Z292">
            <v>43602</v>
          </cell>
          <cell r="AA292">
            <v>0</v>
          </cell>
          <cell r="AB292">
            <v>0</v>
          </cell>
          <cell r="AC292" t="str">
            <v>00:00:00</v>
          </cell>
          <cell r="AD292">
            <v>0</v>
          </cell>
          <cell r="AE292" t="str">
            <v>BILLED</v>
          </cell>
          <cell r="AF292" t="str">
            <v>PASS</v>
          </cell>
        </row>
        <row r="293">
          <cell r="C293" t="str">
            <v>ID20</v>
          </cell>
          <cell r="D293" t="str">
            <v>G1</v>
          </cell>
          <cell r="E293" t="str">
            <v>40</v>
          </cell>
          <cell r="F293" t="str">
            <v>9H</v>
          </cell>
          <cell r="G293" t="str">
            <v>FCA</v>
          </cell>
          <cell r="H293" t="str">
            <v>ID01</v>
          </cell>
          <cell r="I293" t="str">
            <v>ID0064</v>
          </cell>
          <cell r="J293" t="str">
            <v>88101220</v>
          </cell>
          <cell r="K293" t="str">
            <v>CV. JUVINDO INTERNUSA</v>
          </cell>
          <cell r="L293" t="str">
            <v>6000012176</v>
          </cell>
          <cell r="M293">
            <v>43640</v>
          </cell>
          <cell r="N293">
            <v>81922809</v>
          </cell>
          <cell r="O293">
            <v>43601</v>
          </cell>
          <cell r="P293">
            <v>0.33403935185185002</v>
          </cell>
          <cell r="Q293">
            <v>2</v>
          </cell>
          <cell r="R293">
            <v>350</v>
          </cell>
          <cell r="S293" t="str">
            <v>82758</v>
          </cell>
          <cell r="T293">
            <v>43640</v>
          </cell>
          <cell r="U293">
            <v>0.66753472222221999</v>
          </cell>
          <cell r="V293">
            <v>43640</v>
          </cell>
          <cell r="W293">
            <v>0.71049768518518996</v>
          </cell>
          <cell r="X293">
            <v>43640</v>
          </cell>
          <cell r="Y293">
            <v>0.71079861111110998</v>
          </cell>
          <cell r="Z293">
            <v>43605</v>
          </cell>
          <cell r="AA293">
            <v>0</v>
          </cell>
          <cell r="AB293">
            <v>0</v>
          </cell>
          <cell r="AC293" t="str">
            <v>00:00:00</v>
          </cell>
          <cell r="AD293">
            <v>37</v>
          </cell>
          <cell r="AE293" t="str">
            <v>BILLED</v>
          </cell>
          <cell r="AF293" t="str">
            <v>PASS</v>
          </cell>
        </row>
        <row r="294">
          <cell r="C294" t="str">
            <v>ID20</v>
          </cell>
          <cell r="D294" t="str">
            <v>G1</v>
          </cell>
          <cell r="E294" t="str">
            <v>40</v>
          </cell>
          <cell r="F294" t="str">
            <v>9H</v>
          </cell>
          <cell r="G294" t="str">
            <v>FCA</v>
          </cell>
          <cell r="H294" t="str">
            <v>ID01</v>
          </cell>
          <cell r="I294" t="str">
            <v>ID0080</v>
          </cell>
          <cell r="J294" t="str">
            <v>88100809</v>
          </cell>
          <cell r="K294" t="str">
            <v>UD. CONEDDO ZLINX HANYAR</v>
          </cell>
          <cell r="L294" t="str">
            <v>6000011629</v>
          </cell>
          <cell r="M294">
            <v>43601</v>
          </cell>
          <cell r="N294">
            <v>81922812</v>
          </cell>
          <cell r="O294">
            <v>43601</v>
          </cell>
          <cell r="P294">
            <v>0.33405092592593</v>
          </cell>
          <cell r="Q294">
            <v>1</v>
          </cell>
          <cell r="R294">
            <v>20</v>
          </cell>
          <cell r="S294" t="str">
            <v>80141</v>
          </cell>
          <cell r="T294">
            <v>43601</v>
          </cell>
          <cell r="U294">
            <v>0.27270833333333</v>
          </cell>
          <cell r="V294">
            <v>43601</v>
          </cell>
          <cell r="W294">
            <v>0.59289351851852001</v>
          </cell>
          <cell r="X294">
            <v>43601</v>
          </cell>
          <cell r="Y294">
            <v>0.59378472222222001</v>
          </cell>
          <cell r="Z294">
            <v>43605</v>
          </cell>
          <cell r="AA294">
            <v>0</v>
          </cell>
          <cell r="AB294">
            <v>0</v>
          </cell>
          <cell r="AC294" t="str">
            <v>00:00:00</v>
          </cell>
          <cell r="AD294">
            <v>0</v>
          </cell>
          <cell r="AE294" t="str">
            <v>BILLED</v>
          </cell>
          <cell r="AF294" t="str">
            <v>PASS</v>
          </cell>
        </row>
        <row r="295">
          <cell r="C295" t="str">
            <v>ID20</v>
          </cell>
          <cell r="D295" t="str">
            <v>G1</v>
          </cell>
          <cell r="E295" t="str">
            <v>40</v>
          </cell>
          <cell r="F295" t="str">
            <v>9H</v>
          </cell>
          <cell r="G295" t="str">
            <v>FCA</v>
          </cell>
          <cell r="H295" t="str">
            <v>ID01</v>
          </cell>
          <cell r="I295" t="str">
            <v>ID0032</v>
          </cell>
          <cell r="J295" t="str">
            <v>88101211</v>
          </cell>
          <cell r="K295" t="str">
            <v>CV. RODA BERLIAN</v>
          </cell>
          <cell r="L295" t="str">
            <v>6000012067</v>
          </cell>
          <cell r="M295">
            <v>43633</v>
          </cell>
          <cell r="N295">
            <v>81922819</v>
          </cell>
          <cell r="O295">
            <v>43601</v>
          </cell>
          <cell r="P295">
            <v>0.33406249999999998</v>
          </cell>
          <cell r="Q295">
            <v>1</v>
          </cell>
          <cell r="R295">
            <v>1</v>
          </cell>
          <cell r="S295" t="str">
            <v>82082</v>
          </cell>
          <cell r="T295">
            <v>43633</v>
          </cell>
          <cell r="U295">
            <v>0.78755787037036995</v>
          </cell>
          <cell r="V295">
            <v>43633</v>
          </cell>
          <cell r="W295">
            <v>0.92609953703703995</v>
          </cell>
          <cell r="X295">
            <v>43633</v>
          </cell>
          <cell r="Y295">
            <v>0.92738425925926005</v>
          </cell>
          <cell r="Z295">
            <v>43605</v>
          </cell>
          <cell r="AA295">
            <v>0</v>
          </cell>
          <cell r="AB295">
            <v>0</v>
          </cell>
          <cell r="AC295" t="str">
            <v>00:00:00</v>
          </cell>
          <cell r="AD295">
            <v>30</v>
          </cell>
          <cell r="AE295" t="str">
            <v>BILLED</v>
          </cell>
          <cell r="AF295" t="str">
            <v>PASS</v>
          </cell>
        </row>
        <row r="296">
          <cell r="C296" t="str">
            <v>ID20</v>
          </cell>
          <cell r="D296" t="str">
            <v>G1</v>
          </cell>
          <cell r="E296" t="str">
            <v>40</v>
          </cell>
          <cell r="F296" t="str">
            <v>9H</v>
          </cell>
          <cell r="G296" t="str">
            <v>FCA</v>
          </cell>
          <cell r="H296" t="str">
            <v>ID01</v>
          </cell>
          <cell r="I296" t="str">
            <v>ID0082</v>
          </cell>
          <cell r="J296" t="str">
            <v>88200441</v>
          </cell>
          <cell r="K296" t="str">
            <v>CV. AMANAH MULTI JAYA</v>
          </cell>
          <cell r="L296" t="str">
            <v>6000011632</v>
          </cell>
          <cell r="M296">
            <v>43601</v>
          </cell>
          <cell r="N296">
            <v>81922823</v>
          </cell>
          <cell r="O296">
            <v>43601</v>
          </cell>
          <cell r="P296">
            <v>0.33406249999999998</v>
          </cell>
          <cell r="Q296">
            <v>2</v>
          </cell>
          <cell r="R296">
            <v>130</v>
          </cell>
          <cell r="S296" t="str">
            <v>80142</v>
          </cell>
          <cell r="T296">
            <v>43601</v>
          </cell>
          <cell r="U296">
            <v>0.27274305555556</v>
          </cell>
          <cell r="V296">
            <v>43601</v>
          </cell>
          <cell r="W296">
            <v>0.64598379629629998</v>
          </cell>
          <cell r="X296">
            <v>43601</v>
          </cell>
          <cell r="Y296">
            <v>0.64987268518519004</v>
          </cell>
          <cell r="Z296">
            <v>43605</v>
          </cell>
          <cell r="AA296">
            <v>0</v>
          </cell>
          <cell r="AB296">
            <v>0</v>
          </cell>
          <cell r="AC296" t="str">
            <v>00:00:00</v>
          </cell>
          <cell r="AD296">
            <v>0</v>
          </cell>
          <cell r="AE296" t="str">
            <v>BILLED</v>
          </cell>
          <cell r="AF296" t="str">
            <v>PASS</v>
          </cell>
        </row>
        <row r="297">
          <cell r="C297" t="str">
            <v>ID20</v>
          </cell>
          <cell r="D297" t="str">
            <v>G1</v>
          </cell>
          <cell r="E297" t="str">
            <v>40</v>
          </cell>
          <cell r="F297" t="str">
            <v>9H</v>
          </cell>
          <cell r="G297" t="str">
            <v>FCA</v>
          </cell>
          <cell r="H297" t="str">
            <v>ID01</v>
          </cell>
          <cell r="I297" t="str">
            <v>ID0032</v>
          </cell>
          <cell r="J297" t="str">
            <v>88101214</v>
          </cell>
          <cell r="K297" t="str">
            <v>PT. BUANAMOTORINDO NUSANTARA</v>
          </cell>
          <cell r="L297" t="str">
            <v>6000011764</v>
          </cell>
          <cell r="M297">
            <v>43607</v>
          </cell>
          <cell r="N297">
            <v>81922827</v>
          </cell>
          <cell r="O297">
            <v>43601</v>
          </cell>
          <cell r="P297">
            <v>0.33407407407407003</v>
          </cell>
          <cell r="Q297">
            <v>3</v>
          </cell>
          <cell r="R297">
            <v>35</v>
          </cell>
          <cell r="S297" t="str">
            <v>80865</v>
          </cell>
          <cell r="T297">
            <v>43607</v>
          </cell>
          <cell r="U297">
            <v>0.56496527777778005</v>
          </cell>
          <cell r="V297">
            <v>43607</v>
          </cell>
          <cell r="W297">
            <v>0.92932870370370002</v>
          </cell>
          <cell r="X297">
            <v>43607</v>
          </cell>
          <cell r="Y297">
            <v>0.93115740740741004</v>
          </cell>
          <cell r="Z297">
            <v>43605</v>
          </cell>
          <cell r="AA297">
            <v>0</v>
          </cell>
          <cell r="AB297">
            <v>0</v>
          </cell>
          <cell r="AC297" t="str">
            <v>00:00:00</v>
          </cell>
          <cell r="AD297">
            <v>5</v>
          </cell>
          <cell r="AE297" t="str">
            <v>BILLED</v>
          </cell>
          <cell r="AF297" t="str">
            <v>PASS</v>
          </cell>
        </row>
        <row r="298">
          <cell r="C298" t="str">
            <v>ID20</v>
          </cell>
          <cell r="D298" t="str">
            <v>G1</v>
          </cell>
          <cell r="E298" t="str">
            <v>40</v>
          </cell>
          <cell r="F298" t="str">
            <v>9H</v>
          </cell>
          <cell r="G298" t="str">
            <v>FCA</v>
          </cell>
          <cell r="H298" t="str">
            <v>ID01</v>
          </cell>
          <cell r="I298" t="str">
            <v>ID0080</v>
          </cell>
          <cell r="J298" t="str">
            <v>88101137</v>
          </cell>
          <cell r="K298" t="str">
            <v>LINDAWATI PURNOMO</v>
          </cell>
          <cell r="L298" t="str">
            <v>6000011630</v>
          </cell>
          <cell r="M298">
            <v>43601</v>
          </cell>
          <cell r="N298">
            <v>81922829</v>
          </cell>
          <cell r="O298">
            <v>43601</v>
          </cell>
          <cell r="P298">
            <v>0.33407407407407003</v>
          </cell>
          <cell r="Q298">
            <v>1</v>
          </cell>
          <cell r="R298">
            <v>10</v>
          </cell>
          <cell r="S298" t="str">
            <v>80143</v>
          </cell>
          <cell r="T298">
            <v>43601</v>
          </cell>
          <cell r="U298">
            <v>0.27278935185184999</v>
          </cell>
          <cell r="V298">
            <v>43601</v>
          </cell>
          <cell r="W298">
            <v>0.59297453703703995</v>
          </cell>
          <cell r="X298">
            <v>43601</v>
          </cell>
          <cell r="Y298">
            <v>0.59403935185184997</v>
          </cell>
          <cell r="Z298">
            <v>43605</v>
          </cell>
          <cell r="AA298">
            <v>0</v>
          </cell>
          <cell r="AB298">
            <v>0</v>
          </cell>
          <cell r="AC298" t="str">
            <v>00:00:00</v>
          </cell>
          <cell r="AD298">
            <v>0</v>
          </cell>
          <cell r="AE298" t="str">
            <v>BILLED</v>
          </cell>
          <cell r="AF298" t="str">
            <v>PASS</v>
          </cell>
        </row>
        <row r="299">
          <cell r="C299" t="str">
            <v>ID20</v>
          </cell>
          <cell r="D299" t="str">
            <v>G1</v>
          </cell>
          <cell r="E299" t="str">
            <v>40</v>
          </cell>
          <cell r="F299" t="str">
            <v>9H</v>
          </cell>
          <cell r="G299" t="str">
            <v>FCA</v>
          </cell>
          <cell r="H299" t="str">
            <v>ID01</v>
          </cell>
          <cell r="I299" t="str">
            <v>ID0069</v>
          </cell>
          <cell r="J299" t="str">
            <v>88101354</v>
          </cell>
          <cell r="K299" t="str">
            <v>PT AUTO SUKSES PRATAMA</v>
          </cell>
          <cell r="L299" t="str">
            <v>6000011638</v>
          </cell>
          <cell r="M299">
            <v>43601</v>
          </cell>
          <cell r="N299">
            <v>81922832</v>
          </cell>
          <cell r="O299">
            <v>43601</v>
          </cell>
          <cell r="P299">
            <v>0.33407407407407003</v>
          </cell>
          <cell r="Q299">
            <v>2</v>
          </cell>
          <cell r="R299">
            <v>120</v>
          </cell>
          <cell r="S299" t="str">
            <v>80144</v>
          </cell>
          <cell r="T299">
            <v>43601</v>
          </cell>
          <cell r="U299">
            <v>0.27282407407407</v>
          </cell>
          <cell r="V299">
            <v>43601</v>
          </cell>
          <cell r="W299">
            <v>0.65745370370370004</v>
          </cell>
          <cell r="X299">
            <v>43601</v>
          </cell>
          <cell r="Y299">
            <v>0.65775462962963005</v>
          </cell>
          <cell r="Z299">
            <v>43605</v>
          </cell>
          <cell r="AA299">
            <v>0</v>
          </cell>
          <cell r="AB299">
            <v>0</v>
          </cell>
          <cell r="AC299" t="str">
            <v>00:00:00</v>
          </cell>
          <cell r="AD299">
            <v>0</v>
          </cell>
          <cell r="AE299" t="str">
            <v>BILLED</v>
          </cell>
          <cell r="AF299" t="str">
            <v>PASS</v>
          </cell>
        </row>
        <row r="300">
          <cell r="C300" t="str">
            <v>ID20</v>
          </cell>
          <cell r="D300" t="str">
            <v>G4</v>
          </cell>
          <cell r="E300" t="str">
            <v>40</v>
          </cell>
          <cell r="F300" t="str">
            <v>9H</v>
          </cell>
          <cell r="G300" t="str">
            <v>FCA</v>
          </cell>
          <cell r="H300" t="str">
            <v>ID01</v>
          </cell>
          <cell r="I300" t="str">
            <v>ID0038</v>
          </cell>
          <cell r="J300" t="str">
            <v>88200010</v>
          </cell>
          <cell r="K300" t="str">
            <v>PT. HONDA PROSPECT MOTOR</v>
          </cell>
          <cell r="L300" t="str">
            <v>6000011649</v>
          </cell>
          <cell r="M300">
            <v>43602</v>
          </cell>
          <cell r="N300">
            <v>81922836</v>
          </cell>
          <cell r="O300">
            <v>43601</v>
          </cell>
          <cell r="P300">
            <v>0.33408564814815001</v>
          </cell>
          <cell r="Q300">
            <v>1</v>
          </cell>
          <cell r="R300">
            <v>40</v>
          </cell>
          <cell r="S300" t="str">
            <v>80145</v>
          </cell>
          <cell r="T300">
            <v>43601</v>
          </cell>
          <cell r="U300">
            <v>0.27288194444444003</v>
          </cell>
          <cell r="V300">
            <v>43601</v>
          </cell>
          <cell r="W300">
            <v>0.98293981481480996</v>
          </cell>
          <cell r="X300">
            <v>43601</v>
          </cell>
          <cell r="Y300">
            <v>0.98314814814814999</v>
          </cell>
          <cell r="Z300">
            <v>43605</v>
          </cell>
          <cell r="AA300">
            <v>0</v>
          </cell>
          <cell r="AB300">
            <v>0</v>
          </cell>
          <cell r="AC300" t="str">
            <v>00:00:00</v>
          </cell>
          <cell r="AD300">
            <v>0</v>
          </cell>
          <cell r="AE300" t="str">
            <v>BILLED</v>
          </cell>
          <cell r="AF300" t="str">
            <v>PASS</v>
          </cell>
        </row>
        <row r="301">
          <cell r="C301" t="str">
            <v>ID20</v>
          </cell>
          <cell r="D301" t="str">
            <v>G4</v>
          </cell>
          <cell r="E301" t="str">
            <v>40</v>
          </cell>
          <cell r="F301" t="str">
            <v>9H</v>
          </cell>
          <cell r="G301" t="str">
            <v>FCA</v>
          </cell>
          <cell r="H301" t="str">
            <v>ID01</v>
          </cell>
          <cell r="I301" t="str">
            <v>ID0038</v>
          </cell>
          <cell r="J301" t="str">
            <v>88200213</v>
          </cell>
          <cell r="K301" t="str">
            <v>PT NISSAN MOTOR</v>
          </cell>
          <cell r="L301" t="str">
            <v>6000011653</v>
          </cell>
          <cell r="M301">
            <v>43602</v>
          </cell>
          <cell r="N301">
            <v>81922840</v>
          </cell>
          <cell r="O301">
            <v>43601</v>
          </cell>
          <cell r="P301">
            <v>0.33408564814815001</v>
          </cell>
          <cell r="Q301">
            <v>2</v>
          </cell>
          <cell r="R301">
            <v>38</v>
          </cell>
          <cell r="S301" t="str">
            <v>80146</v>
          </cell>
          <cell r="T301">
            <v>43601</v>
          </cell>
          <cell r="U301">
            <v>0.27291666666667003</v>
          </cell>
          <cell r="V301">
            <v>43602</v>
          </cell>
          <cell r="W301">
            <v>0.72401620370370001</v>
          </cell>
          <cell r="X301">
            <v>43602</v>
          </cell>
          <cell r="Y301">
            <v>0.72530092592592998</v>
          </cell>
          <cell r="Z301">
            <v>43605</v>
          </cell>
          <cell r="AA301">
            <v>0</v>
          </cell>
          <cell r="AB301">
            <v>0</v>
          </cell>
          <cell r="AC301" t="str">
            <v>00:00:00</v>
          </cell>
          <cell r="AD301">
            <v>0</v>
          </cell>
          <cell r="AE301" t="str">
            <v>BILLED</v>
          </cell>
          <cell r="AF301" t="str">
            <v>PASS</v>
          </cell>
        </row>
        <row r="302">
          <cell r="C302" t="str">
            <v>ID20</v>
          </cell>
          <cell r="D302" t="str">
            <v>G1</v>
          </cell>
          <cell r="E302" t="str">
            <v>40</v>
          </cell>
          <cell r="F302" t="str">
            <v>9H</v>
          </cell>
          <cell r="G302" t="str">
            <v>FCA</v>
          </cell>
          <cell r="H302" t="str">
            <v>ID01</v>
          </cell>
          <cell r="I302" t="str">
            <v>ID0044</v>
          </cell>
          <cell r="J302" t="str">
            <v>88101325</v>
          </cell>
          <cell r="K302" t="str">
            <v>CV. TIMORESE GEMILANG</v>
          </cell>
          <cell r="L302" t="str">
            <v>6000011646</v>
          </cell>
          <cell r="M302">
            <v>43601</v>
          </cell>
          <cell r="N302">
            <v>81922843</v>
          </cell>
          <cell r="O302">
            <v>43601</v>
          </cell>
          <cell r="P302">
            <v>0.33409722222221999</v>
          </cell>
          <cell r="Q302">
            <v>2</v>
          </cell>
          <cell r="R302">
            <v>1631</v>
          </cell>
          <cell r="S302" t="str">
            <v>80147</v>
          </cell>
          <cell r="T302">
            <v>43601</v>
          </cell>
          <cell r="U302">
            <v>0.27296296296296002</v>
          </cell>
          <cell r="V302">
            <v>43601</v>
          </cell>
          <cell r="W302">
            <v>0.87430555555556</v>
          </cell>
          <cell r="X302">
            <v>43601</v>
          </cell>
          <cell r="Y302">
            <v>0.87457175925926001</v>
          </cell>
          <cell r="Z302">
            <v>43605</v>
          </cell>
          <cell r="AA302">
            <v>0</v>
          </cell>
          <cell r="AB302">
            <v>0</v>
          </cell>
          <cell r="AC302" t="str">
            <v>00:00:00</v>
          </cell>
          <cell r="AD302">
            <v>0</v>
          </cell>
          <cell r="AE302" t="str">
            <v>BILLED</v>
          </cell>
          <cell r="AF302" t="str">
            <v>PASS</v>
          </cell>
        </row>
        <row r="303">
          <cell r="C303" t="str">
            <v>ID20</v>
          </cell>
          <cell r="D303" t="str">
            <v>G1</v>
          </cell>
          <cell r="E303" t="str">
            <v>40</v>
          </cell>
          <cell r="F303" t="str">
            <v>9H</v>
          </cell>
          <cell r="G303" t="str">
            <v>FCA</v>
          </cell>
          <cell r="H303" t="str">
            <v>ID01</v>
          </cell>
          <cell r="I303" t="str">
            <v>ID0032</v>
          </cell>
          <cell r="J303" t="str">
            <v>88200156</v>
          </cell>
          <cell r="K303" t="str">
            <v>PT. UNTUNG DIESEL CENTER</v>
          </cell>
          <cell r="L303" t="str">
            <v>6000011787</v>
          </cell>
          <cell r="M303">
            <v>43608</v>
          </cell>
          <cell r="N303">
            <v>81922852</v>
          </cell>
          <cell r="O303">
            <v>43601</v>
          </cell>
          <cell r="P303">
            <v>0.33409722222221999</v>
          </cell>
          <cell r="Q303">
            <v>1</v>
          </cell>
          <cell r="R303">
            <v>36</v>
          </cell>
          <cell r="S303" t="str">
            <v>80866</v>
          </cell>
          <cell r="T303">
            <v>43607</v>
          </cell>
          <cell r="U303">
            <v>0.56505787037037003</v>
          </cell>
          <cell r="V303">
            <v>43607</v>
          </cell>
          <cell r="W303">
            <v>0.96756944444444004</v>
          </cell>
          <cell r="X303">
            <v>43607</v>
          </cell>
          <cell r="Y303">
            <v>0.96997685185185001</v>
          </cell>
          <cell r="Z303">
            <v>43605</v>
          </cell>
          <cell r="AA303">
            <v>0</v>
          </cell>
          <cell r="AB303">
            <v>0</v>
          </cell>
          <cell r="AC303" t="str">
            <v>00:00:00</v>
          </cell>
          <cell r="AD303">
            <v>5</v>
          </cell>
          <cell r="AE303" t="str">
            <v>BILLED</v>
          </cell>
          <cell r="AF303" t="str">
            <v>PASS</v>
          </cell>
        </row>
        <row r="304">
          <cell r="C304" t="str">
            <v>ID20</v>
          </cell>
          <cell r="D304" t="str">
            <v>G4</v>
          </cell>
          <cell r="E304" t="str">
            <v>40</v>
          </cell>
          <cell r="F304" t="str">
            <v>9H</v>
          </cell>
          <cell r="G304" t="str">
            <v>FCA</v>
          </cell>
          <cell r="H304" t="str">
            <v>ID01</v>
          </cell>
          <cell r="I304" t="str">
            <v>ID0032</v>
          </cell>
          <cell r="J304" t="str">
            <v>88200367</v>
          </cell>
          <cell r="K304" t="str">
            <v>PT BUANA PENTA PRIMA</v>
          </cell>
          <cell r="L304" t="str">
            <v>6000011660</v>
          </cell>
          <cell r="M304">
            <v>43603</v>
          </cell>
          <cell r="N304">
            <v>81922929</v>
          </cell>
          <cell r="O304">
            <v>43601</v>
          </cell>
          <cell r="P304">
            <v>0.45906249999999998</v>
          </cell>
          <cell r="Q304">
            <v>7</v>
          </cell>
          <cell r="R304">
            <v>209</v>
          </cell>
          <cell r="S304" t="str">
            <v>80150</v>
          </cell>
          <cell r="T304">
            <v>43601</v>
          </cell>
          <cell r="U304">
            <v>0.35538194444443999</v>
          </cell>
          <cell r="V304">
            <v>43603</v>
          </cell>
          <cell r="W304">
            <v>0.45721064814814999</v>
          </cell>
          <cell r="X304">
            <v>43603</v>
          </cell>
          <cell r="Y304">
            <v>0.45791666666667002</v>
          </cell>
          <cell r="Z304">
            <v>43605</v>
          </cell>
          <cell r="AA304">
            <v>0</v>
          </cell>
          <cell r="AB304">
            <v>0</v>
          </cell>
          <cell r="AC304" t="str">
            <v>08:00:00</v>
          </cell>
          <cell r="AD304">
            <v>1</v>
          </cell>
          <cell r="AE304" t="str">
            <v>BILLED</v>
          </cell>
          <cell r="AF304" t="str">
            <v>PASS</v>
          </cell>
        </row>
        <row r="305">
          <cell r="C305" t="str">
            <v>ID20</v>
          </cell>
          <cell r="D305" t="str">
            <v>G4</v>
          </cell>
          <cell r="E305" t="str">
            <v>40</v>
          </cell>
          <cell r="F305" t="str">
            <v>9H</v>
          </cell>
          <cell r="G305" t="str">
            <v>FCA</v>
          </cell>
          <cell r="H305" t="str">
            <v>ID01</v>
          </cell>
          <cell r="I305" t="str">
            <v>ID0032</v>
          </cell>
          <cell r="J305" t="str">
            <v>88200367</v>
          </cell>
          <cell r="K305" t="str">
            <v>PT BUANA PENTA PRIMA</v>
          </cell>
          <cell r="L305" t="str">
            <v>6000011671</v>
          </cell>
          <cell r="M305">
            <v>43603</v>
          </cell>
          <cell r="N305">
            <v>81922934</v>
          </cell>
          <cell r="O305">
            <v>43601</v>
          </cell>
          <cell r="P305">
            <v>0.47564814814814999</v>
          </cell>
          <cell r="Q305">
            <v>4</v>
          </cell>
          <cell r="R305">
            <v>104</v>
          </cell>
          <cell r="S305" t="str">
            <v>80151</v>
          </cell>
          <cell r="T305">
            <v>43601</v>
          </cell>
          <cell r="U305">
            <v>0.47599537037036999</v>
          </cell>
          <cell r="V305">
            <v>43603</v>
          </cell>
          <cell r="W305">
            <v>0.61475694444443996</v>
          </cell>
          <cell r="X305">
            <v>43603</v>
          </cell>
          <cell r="Y305">
            <v>0.61506944444444001</v>
          </cell>
          <cell r="Z305">
            <v>43689</v>
          </cell>
          <cell r="AA305">
            <v>0</v>
          </cell>
          <cell r="AB305">
            <v>0</v>
          </cell>
          <cell r="AC305" t="str">
            <v>08:00:00</v>
          </cell>
          <cell r="AD305">
            <v>1</v>
          </cell>
          <cell r="AE305" t="str">
            <v>BILLED</v>
          </cell>
          <cell r="AF305" t="str">
            <v>PASS</v>
          </cell>
        </row>
        <row r="306">
          <cell r="C306" t="str">
            <v>ID20</v>
          </cell>
          <cell r="D306" t="str">
            <v>G4</v>
          </cell>
          <cell r="E306" t="str">
            <v>40</v>
          </cell>
          <cell r="F306" t="str">
            <v>9H</v>
          </cell>
          <cell r="G306" t="str">
            <v>FCA</v>
          </cell>
          <cell r="H306" t="str">
            <v>ID01</v>
          </cell>
          <cell r="I306" t="str">
            <v>ID0032</v>
          </cell>
          <cell r="J306" t="str">
            <v>88200367</v>
          </cell>
          <cell r="K306" t="str">
            <v>PT BUANA PENTA PRIMA</v>
          </cell>
          <cell r="L306" t="str">
            <v>6000011686</v>
          </cell>
          <cell r="M306">
            <v>43605</v>
          </cell>
          <cell r="N306">
            <v>81922936</v>
          </cell>
          <cell r="O306">
            <v>43601</v>
          </cell>
          <cell r="P306">
            <v>0.47817129629630001</v>
          </cell>
          <cell r="Q306">
            <v>6</v>
          </cell>
          <cell r="R306">
            <v>521</v>
          </cell>
          <cell r="S306" t="str">
            <v>80153</v>
          </cell>
          <cell r="T306">
            <v>43601</v>
          </cell>
          <cell r="U306">
            <v>0.47947916666667001</v>
          </cell>
          <cell r="V306">
            <v>43605</v>
          </cell>
          <cell r="W306">
            <v>0.76211805555556</v>
          </cell>
          <cell r="X306">
            <v>43605</v>
          </cell>
          <cell r="Y306">
            <v>0.76253472222221996</v>
          </cell>
          <cell r="Z306">
            <v>43689</v>
          </cell>
          <cell r="AA306">
            <v>0</v>
          </cell>
          <cell r="AB306">
            <v>0</v>
          </cell>
          <cell r="AC306" t="str">
            <v>08:00:00</v>
          </cell>
          <cell r="AD306">
            <v>3</v>
          </cell>
          <cell r="AE306" t="str">
            <v>BILLED</v>
          </cell>
          <cell r="AF306" t="str">
            <v>PASS</v>
          </cell>
        </row>
        <row r="307">
          <cell r="C307" t="str">
            <v>ID20</v>
          </cell>
          <cell r="D307" t="str">
            <v>G1</v>
          </cell>
          <cell r="E307" t="str">
            <v>40</v>
          </cell>
          <cell r="F307" t="str">
            <v>9H</v>
          </cell>
          <cell r="G307" t="str">
            <v>FCA</v>
          </cell>
          <cell r="H307" t="str">
            <v>ID01</v>
          </cell>
          <cell r="I307" t="str">
            <v>ID0082</v>
          </cell>
          <cell r="J307" t="str">
            <v>88200180</v>
          </cell>
          <cell r="K307" t="str">
            <v>PT. PRATAMA INTI DISTRIBUSINDO</v>
          </cell>
          <cell r="L307" t="str">
            <v>6000011631</v>
          </cell>
          <cell r="M307">
            <v>43601</v>
          </cell>
          <cell r="N307">
            <v>81922940</v>
          </cell>
          <cell r="O307">
            <v>43601</v>
          </cell>
          <cell r="P307">
            <v>0.48870370370369998</v>
          </cell>
          <cell r="Q307">
            <v>2</v>
          </cell>
          <cell r="R307">
            <v>22</v>
          </cell>
          <cell r="S307" t="str">
            <v>80154</v>
          </cell>
          <cell r="T307">
            <v>43601</v>
          </cell>
          <cell r="U307">
            <v>0.48893518518519002</v>
          </cell>
          <cell r="V307">
            <v>43601</v>
          </cell>
          <cell r="W307">
            <v>0.64606481481481004</v>
          </cell>
          <cell r="X307">
            <v>43601</v>
          </cell>
          <cell r="Y307">
            <v>0.65127314814814996</v>
          </cell>
          <cell r="Z307">
            <v>43689</v>
          </cell>
          <cell r="AA307">
            <v>0</v>
          </cell>
          <cell r="AB307">
            <v>0</v>
          </cell>
          <cell r="AC307" t="str">
            <v>00:00:00</v>
          </cell>
          <cell r="AD307">
            <v>0</v>
          </cell>
          <cell r="AE307" t="str">
            <v>BILLED</v>
          </cell>
          <cell r="AF307" t="str">
            <v>PASS</v>
          </cell>
        </row>
        <row r="308">
          <cell r="C308" t="str">
            <v>ID20</v>
          </cell>
          <cell r="D308" t="str">
            <v>G1</v>
          </cell>
          <cell r="E308" t="str">
            <v>40</v>
          </cell>
          <cell r="F308" t="str">
            <v>9H</v>
          </cell>
          <cell r="G308" t="str">
            <v>FCA</v>
          </cell>
          <cell r="H308" t="str">
            <v>ID01</v>
          </cell>
          <cell r="I308" t="str">
            <v>ID0009</v>
          </cell>
          <cell r="J308" t="str">
            <v>88100093</v>
          </cell>
          <cell r="K308" t="str">
            <v>PT. Delta Teguh Pratama</v>
          </cell>
          <cell r="L308" t="str">
            <v>6000011645</v>
          </cell>
          <cell r="M308">
            <v>43601</v>
          </cell>
          <cell r="N308">
            <v>81923043</v>
          </cell>
          <cell r="O308">
            <v>43601</v>
          </cell>
          <cell r="P308">
            <v>0.62650462962963005</v>
          </cell>
          <cell r="Q308">
            <v>1</v>
          </cell>
          <cell r="R308">
            <v>10</v>
          </cell>
          <cell r="S308" t="str">
            <v>80159</v>
          </cell>
          <cell r="T308">
            <v>43601</v>
          </cell>
          <cell r="U308">
            <v>0.64354166666667001</v>
          </cell>
          <cell r="V308">
            <v>43601</v>
          </cell>
          <cell r="W308">
            <v>0.87436342592592997</v>
          </cell>
          <cell r="X308">
            <v>43601</v>
          </cell>
          <cell r="Y308">
            <v>0.87473379629629999</v>
          </cell>
          <cell r="Z308">
            <v>43605</v>
          </cell>
          <cell r="AA308">
            <v>0</v>
          </cell>
          <cell r="AB308">
            <v>0</v>
          </cell>
          <cell r="AC308" t="str">
            <v>00:00:00</v>
          </cell>
          <cell r="AD308">
            <v>0</v>
          </cell>
          <cell r="AE308" t="str">
            <v>BILLED</v>
          </cell>
          <cell r="AF308" t="str">
            <v>PASS</v>
          </cell>
        </row>
        <row r="309">
          <cell r="C309" t="str">
            <v>ID20</v>
          </cell>
          <cell r="D309" t="str">
            <v>G1</v>
          </cell>
          <cell r="E309" t="str">
            <v>40</v>
          </cell>
          <cell r="F309" t="str">
            <v>9H</v>
          </cell>
          <cell r="G309" t="str">
            <v>FCA</v>
          </cell>
          <cell r="H309" t="str">
            <v>ID01</v>
          </cell>
          <cell r="I309" t="str">
            <v>ID0075</v>
          </cell>
          <cell r="J309" t="str">
            <v>88101107</v>
          </cell>
          <cell r="K309" t="str">
            <v>PT FUBORU INDONESIA</v>
          </cell>
          <cell r="L309" t="str">
            <v>6000011648</v>
          </cell>
          <cell r="M309">
            <v>43601</v>
          </cell>
          <cell r="N309">
            <v>81923045</v>
          </cell>
          <cell r="O309">
            <v>43601</v>
          </cell>
          <cell r="P309">
            <v>0.62651620370369998</v>
          </cell>
          <cell r="Q309">
            <v>3</v>
          </cell>
          <cell r="R309">
            <v>8000</v>
          </cell>
          <cell r="S309" t="str">
            <v>80160</v>
          </cell>
          <cell r="T309">
            <v>43601</v>
          </cell>
          <cell r="U309">
            <v>0.64363425925925999</v>
          </cell>
          <cell r="V309">
            <v>43601</v>
          </cell>
          <cell r="W309">
            <v>0.92106481481480995</v>
          </cell>
          <cell r="X309">
            <v>43601</v>
          </cell>
          <cell r="Y309">
            <v>0.92204861111111003</v>
          </cell>
          <cell r="Z309">
            <v>43606</v>
          </cell>
          <cell r="AA309">
            <v>0</v>
          </cell>
          <cell r="AB309">
            <v>0</v>
          </cell>
          <cell r="AC309" t="str">
            <v>00:00:00</v>
          </cell>
          <cell r="AD309">
            <v>0</v>
          </cell>
          <cell r="AE309" t="str">
            <v>BILLED</v>
          </cell>
          <cell r="AF309" t="str">
            <v>PASS</v>
          </cell>
        </row>
        <row r="310">
          <cell r="C310" t="str">
            <v>ID20</v>
          </cell>
          <cell r="D310" t="str">
            <v>G1</v>
          </cell>
          <cell r="E310" t="str">
            <v>40</v>
          </cell>
          <cell r="F310" t="str">
            <v>9H</v>
          </cell>
          <cell r="G310" t="str">
            <v>FCA</v>
          </cell>
          <cell r="H310" t="str">
            <v>ID01</v>
          </cell>
          <cell r="I310" t="str">
            <v>ID0075</v>
          </cell>
          <cell r="J310" t="str">
            <v>88101107</v>
          </cell>
          <cell r="K310" t="str">
            <v>PT FUBORU INDONESIA</v>
          </cell>
          <cell r="L310" t="str">
            <v>6000011648</v>
          </cell>
          <cell r="M310">
            <v>43601</v>
          </cell>
          <cell r="N310">
            <v>81923047</v>
          </cell>
          <cell r="O310">
            <v>43601</v>
          </cell>
          <cell r="P310">
            <v>0.62651620370369998</v>
          </cell>
          <cell r="Q310">
            <v>3</v>
          </cell>
          <cell r="R310">
            <v>2940</v>
          </cell>
          <cell r="S310" t="str">
            <v>80161</v>
          </cell>
          <cell r="T310">
            <v>43601</v>
          </cell>
          <cell r="U310">
            <v>0.6437037037037</v>
          </cell>
          <cell r="V310">
            <v>43601</v>
          </cell>
          <cell r="W310">
            <v>0.92109953703703995</v>
          </cell>
          <cell r="X310">
            <v>43601</v>
          </cell>
          <cell r="Y310">
            <v>0.92378472222221997</v>
          </cell>
          <cell r="Z310">
            <v>43606</v>
          </cell>
          <cell r="AA310">
            <v>0</v>
          </cell>
          <cell r="AB310">
            <v>0</v>
          </cell>
          <cell r="AC310" t="str">
            <v>00:00:00</v>
          </cell>
          <cell r="AD310">
            <v>0</v>
          </cell>
          <cell r="AE310" t="str">
            <v>BILLED</v>
          </cell>
          <cell r="AF310" t="str">
            <v>PASS</v>
          </cell>
        </row>
        <row r="311">
          <cell r="C311" t="str">
            <v>ID20</v>
          </cell>
          <cell r="D311" t="str">
            <v>G1</v>
          </cell>
          <cell r="E311" t="str">
            <v>40</v>
          </cell>
          <cell r="F311" t="str">
            <v>9H</v>
          </cell>
          <cell r="G311" t="str">
            <v>FCA</v>
          </cell>
          <cell r="H311" t="str">
            <v>ID01</v>
          </cell>
          <cell r="I311" t="str">
            <v>ID0075</v>
          </cell>
          <cell r="J311" t="str">
            <v>88101107</v>
          </cell>
          <cell r="K311" t="str">
            <v>PT FUBORU INDONESIA</v>
          </cell>
          <cell r="L311" t="str">
            <v>6000011648</v>
          </cell>
          <cell r="M311">
            <v>43601</v>
          </cell>
          <cell r="N311">
            <v>81923049</v>
          </cell>
          <cell r="O311">
            <v>43601</v>
          </cell>
          <cell r="P311">
            <v>0.62651620370369998</v>
          </cell>
          <cell r="Q311">
            <v>3</v>
          </cell>
          <cell r="R311">
            <v>3800</v>
          </cell>
          <cell r="S311" t="str">
            <v>80162</v>
          </cell>
          <cell r="T311">
            <v>43601</v>
          </cell>
          <cell r="U311">
            <v>0.64379629629629997</v>
          </cell>
          <cell r="V311">
            <v>43601</v>
          </cell>
          <cell r="W311">
            <v>0.92113425925925996</v>
          </cell>
          <cell r="X311">
            <v>43601</v>
          </cell>
          <cell r="Y311">
            <v>0.92523148148148004</v>
          </cell>
          <cell r="Z311">
            <v>43606</v>
          </cell>
          <cell r="AA311">
            <v>0</v>
          </cell>
          <cell r="AB311">
            <v>0</v>
          </cell>
          <cell r="AC311" t="str">
            <v>00:00:00</v>
          </cell>
          <cell r="AD311">
            <v>0</v>
          </cell>
          <cell r="AE311" t="str">
            <v>BILLED</v>
          </cell>
          <cell r="AF311" t="str">
            <v>PASS</v>
          </cell>
        </row>
        <row r="312">
          <cell r="C312" t="str">
            <v>ID20</v>
          </cell>
          <cell r="D312" t="str">
            <v>G1</v>
          </cell>
          <cell r="E312" t="str">
            <v>40</v>
          </cell>
          <cell r="F312" t="str">
            <v>9H</v>
          </cell>
          <cell r="G312" t="str">
            <v>FCA</v>
          </cell>
          <cell r="H312" t="str">
            <v>ID01</v>
          </cell>
          <cell r="I312" t="str">
            <v>ID0082</v>
          </cell>
          <cell r="J312" t="str">
            <v>88100583</v>
          </cell>
          <cell r="K312" t="str">
            <v>PT. PRATAMA INTI DISTRIBUSINDO</v>
          </cell>
          <cell r="L312" t="str">
            <v>6000011664</v>
          </cell>
          <cell r="M312">
            <v>43603</v>
          </cell>
          <cell r="N312">
            <v>81923052</v>
          </cell>
          <cell r="O312">
            <v>43601</v>
          </cell>
          <cell r="P312">
            <v>0.62652777777778002</v>
          </cell>
          <cell r="Q312">
            <v>9</v>
          </cell>
          <cell r="R312">
            <v>1470</v>
          </cell>
          <cell r="S312" t="str">
            <v>80163</v>
          </cell>
          <cell r="T312">
            <v>43601</v>
          </cell>
          <cell r="U312">
            <v>0.64388888888888995</v>
          </cell>
          <cell r="V312">
            <v>43603</v>
          </cell>
          <cell r="W312">
            <v>0.52253472222221997</v>
          </cell>
          <cell r="X312">
            <v>43603</v>
          </cell>
          <cell r="Y312">
            <v>0.52396990740741001</v>
          </cell>
          <cell r="Z312">
            <v>43606</v>
          </cell>
          <cell r="AA312">
            <v>0</v>
          </cell>
          <cell r="AB312">
            <v>0</v>
          </cell>
          <cell r="AC312" t="str">
            <v>08:00:00</v>
          </cell>
          <cell r="AD312">
            <v>2</v>
          </cell>
          <cell r="AE312" t="str">
            <v>BILLED</v>
          </cell>
          <cell r="AF312" t="str">
            <v>PASS</v>
          </cell>
        </row>
        <row r="313">
          <cell r="C313" t="str">
            <v>ID20</v>
          </cell>
          <cell r="D313" t="str">
            <v>G1</v>
          </cell>
          <cell r="E313" t="str">
            <v>40</v>
          </cell>
          <cell r="F313" t="str">
            <v>9H</v>
          </cell>
          <cell r="G313" t="str">
            <v>FCA</v>
          </cell>
          <cell r="H313" t="str">
            <v>ID01</v>
          </cell>
          <cell r="I313" t="str">
            <v>ID0040</v>
          </cell>
          <cell r="J313" t="str">
            <v>88200182</v>
          </cell>
          <cell r="K313" t="str">
            <v>PT. ANEKA PELUMAS JAYATAMA</v>
          </cell>
          <cell r="L313" t="str">
            <v>6000011663</v>
          </cell>
          <cell r="M313">
            <v>43603</v>
          </cell>
          <cell r="N313">
            <v>81923209</v>
          </cell>
          <cell r="O313">
            <v>43602</v>
          </cell>
          <cell r="P313">
            <v>0.33465277777778002</v>
          </cell>
          <cell r="Q313">
            <v>1</v>
          </cell>
          <cell r="R313">
            <v>65</v>
          </cell>
          <cell r="S313" t="str">
            <v>80188</v>
          </cell>
          <cell r="T313">
            <v>43602</v>
          </cell>
          <cell r="U313">
            <v>0.27232638888888999</v>
          </cell>
          <cell r="V313">
            <v>43603</v>
          </cell>
          <cell r="W313">
            <v>0.52262731481480995</v>
          </cell>
          <cell r="X313">
            <v>43603</v>
          </cell>
          <cell r="Y313">
            <v>0.52421296296296005</v>
          </cell>
          <cell r="Z313">
            <v>43606</v>
          </cell>
          <cell r="AA313">
            <v>0</v>
          </cell>
          <cell r="AB313">
            <v>0</v>
          </cell>
          <cell r="AC313" t="str">
            <v>00:00:00</v>
          </cell>
          <cell r="AD313">
            <v>0</v>
          </cell>
          <cell r="AE313" t="str">
            <v>BILLED</v>
          </cell>
          <cell r="AF313" t="str">
            <v>PASS</v>
          </cell>
        </row>
        <row r="314">
          <cell r="C314" t="str">
            <v>ID20</v>
          </cell>
          <cell r="D314" t="str">
            <v>G1</v>
          </cell>
          <cell r="E314" t="str">
            <v>40</v>
          </cell>
          <cell r="F314" t="str">
            <v>9H</v>
          </cell>
          <cell r="G314" t="str">
            <v>FCA</v>
          </cell>
          <cell r="H314" t="str">
            <v>ID01</v>
          </cell>
          <cell r="I314" t="str">
            <v>ID0051</v>
          </cell>
          <cell r="J314" t="str">
            <v>88200181</v>
          </cell>
          <cell r="K314" t="str">
            <v>PT. ANEKA PELUMAS PRIMATAMA</v>
          </cell>
          <cell r="L314" t="str">
            <v>6000011670</v>
          </cell>
          <cell r="M314">
            <v>43603</v>
          </cell>
          <cell r="N314">
            <v>81923211</v>
          </cell>
          <cell r="O314">
            <v>43602</v>
          </cell>
          <cell r="P314">
            <v>0.33465277777778002</v>
          </cell>
          <cell r="Q314">
            <v>1</v>
          </cell>
          <cell r="R314">
            <v>75</v>
          </cell>
          <cell r="S314" t="str">
            <v>80189</v>
          </cell>
          <cell r="T314">
            <v>43602</v>
          </cell>
          <cell r="U314">
            <v>0.27238425925926002</v>
          </cell>
          <cell r="V314">
            <v>43603</v>
          </cell>
          <cell r="W314">
            <v>0.59645833333332998</v>
          </cell>
          <cell r="X314">
            <v>43603</v>
          </cell>
          <cell r="Y314">
            <v>0.59710648148148004</v>
          </cell>
          <cell r="Z314">
            <v>43606</v>
          </cell>
          <cell r="AA314">
            <v>0</v>
          </cell>
          <cell r="AB314">
            <v>0</v>
          </cell>
          <cell r="AC314" t="str">
            <v>00:00:00</v>
          </cell>
          <cell r="AD314">
            <v>0</v>
          </cell>
          <cell r="AE314" t="str">
            <v>BILLED</v>
          </cell>
          <cell r="AF314" t="str">
            <v>PASS</v>
          </cell>
        </row>
        <row r="315">
          <cell r="C315" t="str">
            <v>ID20</v>
          </cell>
          <cell r="D315" t="str">
            <v>G4</v>
          </cell>
          <cell r="E315" t="str">
            <v>40</v>
          </cell>
          <cell r="F315" t="str">
            <v>9H</v>
          </cell>
          <cell r="G315" t="str">
            <v>FCA</v>
          </cell>
          <cell r="H315" t="str">
            <v>ID01</v>
          </cell>
          <cell r="I315" t="str">
            <v>ID0069</v>
          </cell>
          <cell r="J315" t="str">
            <v>88200348</v>
          </cell>
          <cell r="K315" t="str">
            <v>DIESEL ONE SAMARINDA</v>
          </cell>
          <cell r="L315" t="str">
            <v>6000011672</v>
          </cell>
          <cell r="M315">
            <v>43603</v>
          </cell>
          <cell r="N315">
            <v>81923213</v>
          </cell>
          <cell r="O315">
            <v>43602</v>
          </cell>
          <cell r="P315">
            <v>0.33465277777778002</v>
          </cell>
          <cell r="Q315">
            <v>1</v>
          </cell>
          <cell r="R315">
            <v>84</v>
          </cell>
          <cell r="S315" t="str">
            <v>80190</v>
          </cell>
          <cell r="T315">
            <v>43602</v>
          </cell>
          <cell r="U315">
            <v>0.27243055555556001</v>
          </cell>
          <cell r="V315">
            <v>43603</v>
          </cell>
          <cell r="W315">
            <v>0.61484953703704004</v>
          </cell>
          <cell r="X315">
            <v>43603</v>
          </cell>
          <cell r="Y315">
            <v>0.61530092592593</v>
          </cell>
          <cell r="Z315">
            <v>43606</v>
          </cell>
          <cell r="AA315">
            <v>0</v>
          </cell>
          <cell r="AB315">
            <v>0</v>
          </cell>
          <cell r="AC315" t="str">
            <v>00:00:00</v>
          </cell>
          <cell r="AD315">
            <v>0</v>
          </cell>
          <cell r="AE315" t="str">
            <v>BILLED</v>
          </cell>
          <cell r="AF315" t="str">
            <v>PASS</v>
          </cell>
        </row>
        <row r="316">
          <cell r="C316" t="str">
            <v>ID20</v>
          </cell>
          <cell r="D316" t="str">
            <v>G1</v>
          </cell>
          <cell r="E316" t="str">
            <v>40</v>
          </cell>
          <cell r="F316" t="str">
            <v>9H</v>
          </cell>
          <cell r="G316" t="str">
            <v>FCA</v>
          </cell>
          <cell r="H316" t="str">
            <v>ID01</v>
          </cell>
          <cell r="I316" t="str">
            <v>ID0005</v>
          </cell>
          <cell r="J316" t="str">
            <v>88200300</v>
          </cell>
          <cell r="K316" t="str">
            <v>PT TRI DIFTA LUBRINDO</v>
          </cell>
          <cell r="L316" t="str">
            <v>6000011673</v>
          </cell>
          <cell r="M316">
            <v>43603</v>
          </cell>
          <cell r="N316">
            <v>81923214</v>
          </cell>
          <cell r="O316">
            <v>43602</v>
          </cell>
          <cell r="P316">
            <v>0.33466435185185001</v>
          </cell>
          <cell r="Q316">
            <v>1</v>
          </cell>
          <cell r="R316">
            <v>20</v>
          </cell>
          <cell r="S316" t="str">
            <v>80191</v>
          </cell>
          <cell r="T316">
            <v>43602</v>
          </cell>
          <cell r="U316">
            <v>0.27247685185185</v>
          </cell>
          <cell r="V316">
            <v>43603</v>
          </cell>
          <cell r="W316">
            <v>0.59655092592592995</v>
          </cell>
          <cell r="X316">
            <v>43603</v>
          </cell>
          <cell r="Y316">
            <v>0.59738425925925998</v>
          </cell>
          <cell r="Z316">
            <v>43606</v>
          </cell>
          <cell r="AA316">
            <v>0</v>
          </cell>
          <cell r="AB316">
            <v>0</v>
          </cell>
          <cell r="AC316" t="str">
            <v>00:00:00</v>
          </cell>
          <cell r="AD316">
            <v>0</v>
          </cell>
          <cell r="AE316" t="str">
            <v>BILLED</v>
          </cell>
          <cell r="AF316" t="str">
            <v>PASS</v>
          </cell>
        </row>
        <row r="317">
          <cell r="C317" t="str">
            <v>ID20</v>
          </cell>
          <cell r="D317" t="str">
            <v>G1</v>
          </cell>
          <cell r="E317" t="str">
            <v>40</v>
          </cell>
          <cell r="F317" t="str">
            <v>9H</v>
          </cell>
          <cell r="G317" t="str">
            <v>FCA</v>
          </cell>
          <cell r="H317" t="str">
            <v>ID01</v>
          </cell>
          <cell r="I317" t="str">
            <v>ID0082</v>
          </cell>
          <cell r="J317" t="str">
            <v>88200441</v>
          </cell>
          <cell r="K317" t="str">
            <v>CV. AMANAH MULTI JAYA</v>
          </cell>
          <cell r="L317" t="str">
            <v>6000011655</v>
          </cell>
          <cell r="M317">
            <v>43602</v>
          </cell>
          <cell r="N317">
            <v>81923216</v>
          </cell>
          <cell r="O317">
            <v>43602</v>
          </cell>
          <cell r="P317">
            <v>0.33466435185185001</v>
          </cell>
          <cell r="Q317">
            <v>3</v>
          </cell>
          <cell r="R317">
            <v>250</v>
          </cell>
          <cell r="S317" t="str">
            <v>80192</v>
          </cell>
          <cell r="T317">
            <v>43602</v>
          </cell>
          <cell r="U317">
            <v>0.27252314814814999</v>
          </cell>
          <cell r="V317">
            <v>43602</v>
          </cell>
          <cell r="W317">
            <v>0.86844907407407002</v>
          </cell>
          <cell r="X317">
            <v>43602</v>
          </cell>
          <cell r="Y317">
            <v>0.86866898148147997</v>
          </cell>
          <cell r="Z317">
            <v>43606</v>
          </cell>
          <cell r="AA317">
            <v>0</v>
          </cell>
          <cell r="AB317">
            <v>0</v>
          </cell>
          <cell r="AC317" t="str">
            <v>00:00:00</v>
          </cell>
          <cell r="AD317">
            <v>0</v>
          </cell>
          <cell r="AE317" t="str">
            <v>BILLED</v>
          </cell>
          <cell r="AF317" t="str">
            <v>PASS</v>
          </cell>
        </row>
        <row r="318">
          <cell r="C318" t="str">
            <v>ID20</v>
          </cell>
          <cell r="D318" t="str">
            <v>G4</v>
          </cell>
          <cell r="E318" t="str">
            <v>40</v>
          </cell>
          <cell r="F318" t="str">
            <v>9H</v>
          </cell>
          <cell r="G318" t="str">
            <v>FCA</v>
          </cell>
          <cell r="H318" t="str">
            <v>ID01</v>
          </cell>
          <cell r="I318" t="str">
            <v>ID0032</v>
          </cell>
          <cell r="J318" t="str">
            <v>88101208</v>
          </cell>
          <cell r="K318" t="str">
            <v>PT. FAKTA JAYA MOTOR</v>
          </cell>
          <cell r="L318" t="str">
            <v>6000011710</v>
          </cell>
          <cell r="M318">
            <v>43606</v>
          </cell>
          <cell r="N318">
            <v>81924201</v>
          </cell>
          <cell r="O318">
            <v>43602</v>
          </cell>
          <cell r="P318">
            <v>0.50328703703704003</v>
          </cell>
          <cell r="Q318">
            <v>1</v>
          </cell>
          <cell r="R318">
            <v>70</v>
          </cell>
          <cell r="S318" t="str">
            <v>80700</v>
          </cell>
          <cell r="T318">
            <v>43605</v>
          </cell>
          <cell r="U318">
            <v>0.73692129629629999</v>
          </cell>
          <cell r="V318">
            <v>43606</v>
          </cell>
          <cell r="W318">
            <v>5.398148148148E-2</v>
          </cell>
          <cell r="X318">
            <v>43606</v>
          </cell>
          <cell r="Y318">
            <v>5.5150462962960001E-2</v>
          </cell>
          <cell r="Z318">
            <v>43607</v>
          </cell>
          <cell r="AA318">
            <v>0</v>
          </cell>
          <cell r="AB318">
            <v>0</v>
          </cell>
          <cell r="AC318" t="str">
            <v>00:00:00</v>
          </cell>
          <cell r="AD318">
            <v>3</v>
          </cell>
          <cell r="AE318" t="str">
            <v>BILLED</v>
          </cell>
          <cell r="AF318" t="str">
            <v>PASS</v>
          </cell>
        </row>
        <row r="319">
          <cell r="C319" t="str">
            <v>ID20</v>
          </cell>
          <cell r="D319" t="str">
            <v>G4</v>
          </cell>
          <cell r="E319" t="str">
            <v>40</v>
          </cell>
          <cell r="F319" t="str">
            <v>9H</v>
          </cell>
          <cell r="G319" t="str">
            <v>FCA</v>
          </cell>
          <cell r="H319" t="str">
            <v>ID01</v>
          </cell>
          <cell r="I319" t="str">
            <v>ID0032</v>
          </cell>
          <cell r="J319" t="str">
            <v>88101208</v>
          </cell>
          <cell r="K319" t="str">
            <v>PT. FAKTA JAYA MOTOR</v>
          </cell>
          <cell r="L319" t="str">
            <v>6000011711</v>
          </cell>
          <cell r="M319">
            <v>43606</v>
          </cell>
          <cell r="N319">
            <v>81924213</v>
          </cell>
          <cell r="O319">
            <v>43602</v>
          </cell>
          <cell r="P319">
            <v>0.54368055555556005</v>
          </cell>
          <cell r="Q319">
            <v>1</v>
          </cell>
          <cell r="R319">
            <v>410</v>
          </cell>
          <cell r="S319" t="str">
            <v>80701</v>
          </cell>
          <cell r="T319">
            <v>43605</v>
          </cell>
          <cell r="U319">
            <v>0.73697916666666996</v>
          </cell>
          <cell r="V319">
            <v>43606</v>
          </cell>
          <cell r="W319">
            <v>4.5046296296299998E-2</v>
          </cell>
          <cell r="X319">
            <v>43606</v>
          </cell>
          <cell r="Y319">
            <v>4.5833333333329999E-2</v>
          </cell>
          <cell r="Z319">
            <v>43607</v>
          </cell>
          <cell r="AA319">
            <v>0</v>
          </cell>
          <cell r="AB319">
            <v>0</v>
          </cell>
          <cell r="AC319" t="str">
            <v>00:00:00</v>
          </cell>
          <cell r="AD319">
            <v>4</v>
          </cell>
          <cell r="AE319" t="str">
            <v>BILLED</v>
          </cell>
          <cell r="AF319" t="str">
            <v>PASS</v>
          </cell>
        </row>
        <row r="320">
          <cell r="C320" t="str">
            <v>ID20</v>
          </cell>
          <cell r="D320" t="str">
            <v>G1</v>
          </cell>
          <cell r="E320" t="str">
            <v>40</v>
          </cell>
          <cell r="F320" t="str">
            <v>9H</v>
          </cell>
          <cell r="G320" t="str">
            <v>FCA</v>
          </cell>
          <cell r="H320" t="str">
            <v>ID01</v>
          </cell>
          <cell r="I320" t="str">
            <v>ID0032</v>
          </cell>
          <cell r="J320" t="str">
            <v>88101214</v>
          </cell>
          <cell r="K320" t="str">
            <v>PT. BUANAMOTORINDO NUSANTARA</v>
          </cell>
          <cell r="L320" t="str">
            <v>6000011765</v>
          </cell>
          <cell r="M320">
            <v>43607</v>
          </cell>
          <cell r="N320">
            <v>81924231</v>
          </cell>
          <cell r="O320">
            <v>43602</v>
          </cell>
          <cell r="P320">
            <v>0.58534722222222002</v>
          </cell>
          <cell r="Q320">
            <v>1</v>
          </cell>
          <cell r="R320">
            <v>60</v>
          </cell>
          <cell r="S320" t="str">
            <v>80867</v>
          </cell>
          <cell r="T320">
            <v>43607</v>
          </cell>
          <cell r="U320">
            <v>0.56509259259259004</v>
          </cell>
          <cell r="V320">
            <v>43607</v>
          </cell>
          <cell r="W320">
            <v>0.92951388888888997</v>
          </cell>
          <cell r="X320">
            <v>43607</v>
          </cell>
          <cell r="Y320">
            <v>0.93151620370370003</v>
          </cell>
          <cell r="Z320">
            <v>43607</v>
          </cell>
          <cell r="AA320">
            <v>0</v>
          </cell>
          <cell r="AB320">
            <v>0</v>
          </cell>
          <cell r="AC320" t="str">
            <v>00:00:00</v>
          </cell>
          <cell r="AD320">
            <v>5</v>
          </cell>
          <cell r="AE320" t="str">
            <v>BILLED</v>
          </cell>
          <cell r="AF320" t="str">
            <v>PASS</v>
          </cell>
        </row>
        <row r="321">
          <cell r="C321" t="str">
            <v>ID20</v>
          </cell>
          <cell r="D321" t="str">
            <v>G4</v>
          </cell>
          <cell r="E321" t="str">
            <v>40</v>
          </cell>
          <cell r="F321" t="str">
            <v>9H</v>
          </cell>
          <cell r="G321" t="str">
            <v>FCA</v>
          </cell>
          <cell r="H321" t="str">
            <v>ID01</v>
          </cell>
          <cell r="I321" t="str">
            <v>ID0007</v>
          </cell>
          <cell r="J321" t="str">
            <v>88100779</v>
          </cell>
          <cell r="K321" t="str">
            <v>PT INTI ABADI SENTOSA</v>
          </cell>
          <cell r="L321" t="str">
            <v>6000011665</v>
          </cell>
          <cell r="M321">
            <v>43603</v>
          </cell>
          <cell r="N321">
            <v>81924256</v>
          </cell>
          <cell r="O321">
            <v>43602</v>
          </cell>
          <cell r="P321">
            <v>0.66865740740740998</v>
          </cell>
          <cell r="Q321">
            <v>2</v>
          </cell>
          <cell r="R321">
            <v>62</v>
          </cell>
          <cell r="S321" t="str">
            <v>80225</v>
          </cell>
          <cell r="T321">
            <v>43602</v>
          </cell>
          <cell r="U321">
            <v>0.56466435185185004</v>
          </cell>
          <cell r="V321">
            <v>43603</v>
          </cell>
          <cell r="W321">
            <v>0.47912037037036997</v>
          </cell>
          <cell r="X321">
            <v>43603</v>
          </cell>
          <cell r="Y321">
            <v>0.52577546296295996</v>
          </cell>
          <cell r="Z321">
            <v>43607</v>
          </cell>
          <cell r="AA321">
            <v>0</v>
          </cell>
          <cell r="AB321">
            <v>0</v>
          </cell>
          <cell r="AC321" t="str">
            <v>00:00:00</v>
          </cell>
          <cell r="AD321">
            <v>1</v>
          </cell>
          <cell r="AE321" t="str">
            <v>BILLED</v>
          </cell>
          <cell r="AF321" t="str">
            <v>PASS</v>
          </cell>
        </row>
        <row r="322">
          <cell r="C322" t="str">
            <v>ID20</v>
          </cell>
          <cell r="D322" t="str">
            <v>G1</v>
          </cell>
          <cell r="E322" t="str">
            <v>40</v>
          </cell>
          <cell r="F322" t="str">
            <v>9H</v>
          </cell>
          <cell r="G322" t="str">
            <v>FCA</v>
          </cell>
          <cell r="H322" t="str">
            <v>ID01</v>
          </cell>
          <cell r="I322" t="str">
            <v>ID0075</v>
          </cell>
          <cell r="J322" t="str">
            <v>88101107</v>
          </cell>
          <cell r="K322" t="str">
            <v>PT FUBORU INDONESIA</v>
          </cell>
          <cell r="L322" t="str">
            <v>6000011658</v>
          </cell>
          <cell r="M322">
            <v>43603</v>
          </cell>
          <cell r="N322">
            <v>81924257</v>
          </cell>
          <cell r="O322">
            <v>43602</v>
          </cell>
          <cell r="P322">
            <v>0.66865740740740998</v>
          </cell>
          <cell r="Q322">
            <v>1</v>
          </cell>
          <cell r="R322">
            <v>50</v>
          </cell>
          <cell r="S322" t="str">
            <v>80226</v>
          </cell>
          <cell r="T322">
            <v>43602</v>
          </cell>
          <cell r="U322">
            <v>0.56480324074073995</v>
          </cell>
          <cell r="V322">
            <v>43603</v>
          </cell>
          <cell r="W322">
            <v>0.45755787037036999</v>
          </cell>
          <cell r="X322">
            <v>43603</v>
          </cell>
          <cell r="Y322">
            <v>0.45887731481480998</v>
          </cell>
          <cell r="Z322">
            <v>43607</v>
          </cell>
          <cell r="AA322">
            <v>0</v>
          </cell>
          <cell r="AB322">
            <v>0</v>
          </cell>
          <cell r="AC322" t="str">
            <v>00:00:00</v>
          </cell>
          <cell r="AD322">
            <v>1</v>
          </cell>
          <cell r="AE322" t="str">
            <v>BILLED</v>
          </cell>
          <cell r="AF322" t="str">
            <v>PASS</v>
          </cell>
        </row>
        <row r="323">
          <cell r="C323" t="str">
            <v>ID20</v>
          </cell>
          <cell r="D323" t="str">
            <v>G4</v>
          </cell>
          <cell r="E323" t="str">
            <v>40</v>
          </cell>
          <cell r="F323" t="str">
            <v>9H</v>
          </cell>
          <cell r="G323" t="str">
            <v>FCA</v>
          </cell>
          <cell r="H323" t="str">
            <v>ID01</v>
          </cell>
          <cell r="I323" t="str">
            <v>ID0032</v>
          </cell>
          <cell r="J323" t="str">
            <v>88101208</v>
          </cell>
          <cell r="K323" t="str">
            <v>PT. FAKTA JAYA MOTOR</v>
          </cell>
          <cell r="L323" t="str">
            <v>6000011712</v>
          </cell>
          <cell r="M323">
            <v>43606</v>
          </cell>
          <cell r="N323">
            <v>81924262</v>
          </cell>
          <cell r="O323">
            <v>43602</v>
          </cell>
          <cell r="P323">
            <v>0.68895833333333001</v>
          </cell>
          <cell r="Q323">
            <v>1</v>
          </cell>
          <cell r="R323">
            <v>60</v>
          </cell>
          <cell r="S323" t="str">
            <v>80733</v>
          </cell>
          <cell r="T323">
            <v>43605</v>
          </cell>
          <cell r="U323">
            <v>0.64771990740741003</v>
          </cell>
          <cell r="V323">
            <v>43606</v>
          </cell>
          <cell r="W323">
            <v>5.483796296296E-2</v>
          </cell>
          <cell r="X323">
            <v>43606</v>
          </cell>
          <cell r="Y323">
            <v>6.4965277777779995E-2</v>
          </cell>
          <cell r="Z323">
            <v>43620</v>
          </cell>
          <cell r="AA323">
            <v>0</v>
          </cell>
          <cell r="AB323">
            <v>0</v>
          </cell>
          <cell r="AC323" t="str">
            <v>00:00:00</v>
          </cell>
          <cell r="AD323">
            <v>4</v>
          </cell>
          <cell r="AE323" t="str">
            <v>BILLED</v>
          </cell>
          <cell r="AF323" t="str">
            <v>PASS</v>
          </cell>
        </row>
        <row r="324">
          <cell r="C324" t="str">
            <v>ID20</v>
          </cell>
          <cell r="D324" t="str">
            <v>G4</v>
          </cell>
          <cell r="E324" t="str">
            <v>40</v>
          </cell>
          <cell r="F324" t="str">
            <v>9H</v>
          </cell>
          <cell r="G324" t="str">
            <v>FCA</v>
          </cell>
          <cell r="H324" t="str">
            <v>ID01</v>
          </cell>
          <cell r="I324" t="str">
            <v>ID0032</v>
          </cell>
          <cell r="J324" t="str">
            <v>88101208</v>
          </cell>
          <cell r="K324" t="str">
            <v>PT. FAKTA JAYA MOTOR</v>
          </cell>
          <cell r="L324" t="str">
            <v>6000011703</v>
          </cell>
          <cell r="M324">
            <v>43606</v>
          </cell>
          <cell r="N324">
            <v>81924263</v>
          </cell>
          <cell r="O324">
            <v>43602</v>
          </cell>
          <cell r="P324">
            <v>0.68972222222222002</v>
          </cell>
          <cell r="Q324">
            <v>1</v>
          </cell>
          <cell r="R324">
            <v>7</v>
          </cell>
          <cell r="S324" t="str">
            <v>80702</v>
          </cell>
          <cell r="T324">
            <v>43605</v>
          </cell>
          <cell r="U324">
            <v>0.73701388888888997</v>
          </cell>
          <cell r="V324">
            <v>43605</v>
          </cell>
          <cell r="W324">
            <v>0.98901620370370003</v>
          </cell>
          <cell r="X324">
            <v>43605</v>
          </cell>
          <cell r="Y324">
            <v>0.99174768518518996</v>
          </cell>
          <cell r="Z324">
            <v>43607</v>
          </cell>
          <cell r="AA324">
            <v>0</v>
          </cell>
          <cell r="AB324">
            <v>0</v>
          </cell>
          <cell r="AC324" t="str">
            <v>00:00:00</v>
          </cell>
          <cell r="AD324">
            <v>3</v>
          </cell>
          <cell r="AE324" t="str">
            <v>BILLED</v>
          </cell>
          <cell r="AF324" t="str">
            <v>PASS</v>
          </cell>
        </row>
        <row r="325">
          <cell r="C325" t="str">
            <v>ID20</v>
          </cell>
          <cell r="D325" t="str">
            <v>G4</v>
          </cell>
          <cell r="E325" t="str">
            <v>40</v>
          </cell>
          <cell r="F325" t="str">
            <v>9H</v>
          </cell>
          <cell r="G325" t="str">
            <v>FCA</v>
          </cell>
          <cell r="H325" t="str">
            <v>ID01</v>
          </cell>
          <cell r="I325" t="str">
            <v>ID0032</v>
          </cell>
          <cell r="J325" t="str">
            <v>88101208</v>
          </cell>
          <cell r="K325" t="str">
            <v>PT. FAKTA JAYA MOTOR</v>
          </cell>
          <cell r="L325" t="str">
            <v>6000011692</v>
          </cell>
          <cell r="M325">
            <v>43605</v>
          </cell>
          <cell r="N325">
            <v>81924264</v>
          </cell>
          <cell r="O325">
            <v>43602</v>
          </cell>
          <cell r="P325">
            <v>0.69113425925925998</v>
          </cell>
          <cell r="Q325">
            <v>1</v>
          </cell>
          <cell r="R325">
            <v>6</v>
          </cell>
          <cell r="S325" t="str">
            <v>80703</v>
          </cell>
          <cell r="T325">
            <v>43605</v>
          </cell>
          <cell r="U325">
            <v>0.73704861111110997</v>
          </cell>
          <cell r="V325">
            <v>43605</v>
          </cell>
          <cell r="W325">
            <v>0.94592592592592994</v>
          </cell>
          <cell r="X325">
            <v>43605</v>
          </cell>
          <cell r="Y325">
            <v>0.94743055555555999</v>
          </cell>
          <cell r="Z325">
            <v>43607</v>
          </cell>
          <cell r="AA325">
            <v>0</v>
          </cell>
          <cell r="AB325">
            <v>0</v>
          </cell>
          <cell r="AC325" t="str">
            <v>00:00:00</v>
          </cell>
          <cell r="AD325">
            <v>3</v>
          </cell>
          <cell r="AE325" t="str">
            <v>BILLED</v>
          </cell>
          <cell r="AF325" t="str">
            <v>PASS</v>
          </cell>
        </row>
        <row r="326">
          <cell r="C326" t="str">
            <v>ID20</v>
          </cell>
          <cell r="D326" t="str">
            <v>G4</v>
          </cell>
          <cell r="E326" t="str">
            <v>40</v>
          </cell>
          <cell r="F326" t="str">
            <v>9H</v>
          </cell>
          <cell r="G326" t="str">
            <v>FCA</v>
          </cell>
          <cell r="H326" t="str">
            <v>ID01</v>
          </cell>
          <cell r="I326" t="str">
            <v>ID0032</v>
          </cell>
          <cell r="J326" t="str">
            <v>88101208</v>
          </cell>
          <cell r="K326" t="str">
            <v>PT. FAKTA JAYA MOTOR</v>
          </cell>
          <cell r="L326" t="str">
            <v>6000011693</v>
          </cell>
          <cell r="M326">
            <v>43605</v>
          </cell>
          <cell r="N326">
            <v>81924267</v>
          </cell>
          <cell r="O326">
            <v>43602</v>
          </cell>
          <cell r="P326">
            <v>0.69164351851852002</v>
          </cell>
          <cell r="Q326">
            <v>1</v>
          </cell>
          <cell r="R326">
            <v>2</v>
          </cell>
          <cell r="S326" t="str">
            <v>80704</v>
          </cell>
          <cell r="T326">
            <v>43605</v>
          </cell>
          <cell r="U326">
            <v>0.73709490740741002</v>
          </cell>
          <cell r="V326">
            <v>43605</v>
          </cell>
          <cell r="W326">
            <v>0.94600694444444</v>
          </cell>
          <cell r="X326">
            <v>43605</v>
          </cell>
          <cell r="Y326">
            <v>0.94763888888889003</v>
          </cell>
          <cell r="Z326">
            <v>43607</v>
          </cell>
          <cell r="AA326">
            <v>0</v>
          </cell>
          <cell r="AB326">
            <v>0</v>
          </cell>
          <cell r="AC326" t="str">
            <v>00:00:00</v>
          </cell>
          <cell r="AD326">
            <v>3</v>
          </cell>
          <cell r="AE326" t="str">
            <v>BILLED</v>
          </cell>
          <cell r="AF326" t="str">
            <v>PASS</v>
          </cell>
        </row>
        <row r="327">
          <cell r="C327" t="str">
            <v>ID20</v>
          </cell>
          <cell r="D327" t="str">
            <v>G4</v>
          </cell>
          <cell r="E327" t="str">
            <v>40</v>
          </cell>
          <cell r="F327" t="str">
            <v>9H</v>
          </cell>
          <cell r="G327" t="str">
            <v>FCA</v>
          </cell>
          <cell r="H327" t="str">
            <v>ID01</v>
          </cell>
          <cell r="I327" t="str">
            <v>ID0032</v>
          </cell>
          <cell r="J327" t="str">
            <v>88101208</v>
          </cell>
          <cell r="K327" t="str">
            <v>PT. FAKTA JAYA MOTOR</v>
          </cell>
          <cell r="L327" t="str">
            <v>6000011694</v>
          </cell>
          <cell r="M327">
            <v>43605</v>
          </cell>
          <cell r="N327">
            <v>81924269</v>
          </cell>
          <cell r="O327">
            <v>43602</v>
          </cell>
          <cell r="P327">
            <v>0.69442129629630001</v>
          </cell>
          <cell r="Q327">
            <v>1</v>
          </cell>
          <cell r="R327">
            <v>6</v>
          </cell>
          <cell r="S327" t="str">
            <v>80705</v>
          </cell>
          <cell r="T327">
            <v>43605</v>
          </cell>
          <cell r="U327">
            <v>0.73712962962963002</v>
          </cell>
          <cell r="V327">
            <v>43605</v>
          </cell>
          <cell r="W327">
            <v>0.94607638888889001</v>
          </cell>
          <cell r="X327">
            <v>43605</v>
          </cell>
          <cell r="Y327">
            <v>0.94792824074074</v>
          </cell>
          <cell r="Z327">
            <v>43607</v>
          </cell>
          <cell r="AA327">
            <v>0</v>
          </cell>
          <cell r="AB327">
            <v>0</v>
          </cell>
          <cell r="AC327" t="str">
            <v>00:00:00</v>
          </cell>
          <cell r="AD327">
            <v>3</v>
          </cell>
          <cell r="AE327" t="str">
            <v>BILLED</v>
          </cell>
          <cell r="AF327" t="str">
            <v>PASS</v>
          </cell>
        </row>
        <row r="328">
          <cell r="C328" t="str">
            <v>ID20</v>
          </cell>
          <cell r="D328" t="str">
            <v>G1</v>
          </cell>
          <cell r="E328" t="str">
            <v>40</v>
          </cell>
          <cell r="F328" t="str">
            <v>9H</v>
          </cell>
          <cell r="G328" t="str">
            <v>FCA</v>
          </cell>
          <cell r="H328" t="str">
            <v>ID01</v>
          </cell>
          <cell r="I328" t="str">
            <v>ID0065</v>
          </cell>
          <cell r="J328" t="str">
            <v>88200243</v>
          </cell>
          <cell r="K328" t="str">
            <v>CV. DAYTON MOTOR</v>
          </cell>
          <cell r="L328" t="str">
            <v>6000011662</v>
          </cell>
          <cell r="M328">
            <v>43603</v>
          </cell>
          <cell r="N328">
            <v>81924272</v>
          </cell>
          <cell r="O328">
            <v>43602</v>
          </cell>
          <cell r="P328">
            <v>0.69583333333332997</v>
          </cell>
          <cell r="Q328">
            <v>1</v>
          </cell>
          <cell r="R328">
            <v>2</v>
          </cell>
          <cell r="S328" t="str">
            <v>80227</v>
          </cell>
          <cell r="T328">
            <v>43602</v>
          </cell>
          <cell r="U328">
            <v>0.69614583333333002</v>
          </cell>
          <cell r="V328">
            <v>43603</v>
          </cell>
          <cell r="W328">
            <v>0.52298611111111004</v>
          </cell>
          <cell r="X328">
            <v>43603</v>
          </cell>
          <cell r="Y328">
            <v>0.52603009259259004</v>
          </cell>
          <cell r="Z328">
            <v>43693</v>
          </cell>
          <cell r="AA328">
            <v>0</v>
          </cell>
          <cell r="AB328">
            <v>0</v>
          </cell>
          <cell r="AC328" t="str">
            <v>00:00:00</v>
          </cell>
          <cell r="AD328">
            <v>1</v>
          </cell>
          <cell r="AE328" t="str">
            <v>BILLED</v>
          </cell>
          <cell r="AF328" t="str">
            <v>PASS</v>
          </cell>
        </row>
        <row r="329">
          <cell r="C329" t="str">
            <v>ID20</v>
          </cell>
          <cell r="D329" t="str">
            <v>G4</v>
          </cell>
          <cell r="E329" t="str">
            <v>40</v>
          </cell>
          <cell r="F329" t="str">
            <v>9H</v>
          </cell>
          <cell r="G329" t="str">
            <v>FCA</v>
          </cell>
          <cell r="H329" t="str">
            <v>ID01</v>
          </cell>
          <cell r="I329" t="str">
            <v>ID0032</v>
          </cell>
          <cell r="J329" t="str">
            <v>88101208</v>
          </cell>
          <cell r="K329" t="str">
            <v>PT. FAKTA JAYA MOTOR</v>
          </cell>
          <cell r="L329" t="str">
            <v>6000011704</v>
          </cell>
          <cell r="M329">
            <v>43606</v>
          </cell>
          <cell r="N329">
            <v>81924277</v>
          </cell>
          <cell r="O329">
            <v>43602</v>
          </cell>
          <cell r="P329">
            <v>0.70336805555556003</v>
          </cell>
          <cell r="Q329">
            <v>1</v>
          </cell>
          <cell r="R329">
            <v>30</v>
          </cell>
          <cell r="S329" t="str">
            <v>80706</v>
          </cell>
          <cell r="T329">
            <v>43605</v>
          </cell>
          <cell r="U329">
            <v>0.73717592592592995</v>
          </cell>
          <cell r="V329">
            <v>43605</v>
          </cell>
          <cell r="W329">
            <v>0.98908564814815003</v>
          </cell>
          <cell r="X329">
            <v>43605</v>
          </cell>
          <cell r="Y329">
            <v>0.99207175925926006</v>
          </cell>
          <cell r="Z329">
            <v>43607</v>
          </cell>
          <cell r="AA329">
            <v>0</v>
          </cell>
          <cell r="AB329">
            <v>0</v>
          </cell>
          <cell r="AC329" t="str">
            <v>00:00:00</v>
          </cell>
          <cell r="AD329">
            <v>3</v>
          </cell>
          <cell r="AE329" t="str">
            <v>BILLED</v>
          </cell>
          <cell r="AF329" t="str">
            <v>PASS</v>
          </cell>
        </row>
        <row r="330">
          <cell r="C330" t="str">
            <v>ID20</v>
          </cell>
          <cell r="D330" t="str">
            <v>G4</v>
          </cell>
          <cell r="E330" t="str">
            <v>40</v>
          </cell>
          <cell r="F330" t="str">
            <v>9H</v>
          </cell>
          <cell r="G330" t="str">
            <v>FCA</v>
          </cell>
          <cell r="H330" t="str">
            <v>ID01</v>
          </cell>
          <cell r="I330" t="str">
            <v>ID0032</v>
          </cell>
          <cell r="J330" t="str">
            <v>88101208</v>
          </cell>
          <cell r="K330" t="str">
            <v>PT. FAKTA JAYA MOTOR</v>
          </cell>
          <cell r="L330" t="str">
            <v>6000011713</v>
          </cell>
          <cell r="M330">
            <v>43606</v>
          </cell>
          <cell r="N330">
            <v>81924284</v>
          </cell>
          <cell r="O330">
            <v>43602</v>
          </cell>
          <cell r="P330">
            <v>0.70458333333333001</v>
          </cell>
          <cell r="Q330">
            <v>1</v>
          </cell>
          <cell r="R330">
            <v>2</v>
          </cell>
          <cell r="S330" t="str">
            <v>80734</v>
          </cell>
          <cell r="T330">
            <v>43605</v>
          </cell>
          <cell r="U330">
            <v>0.64780092592592997</v>
          </cell>
          <cell r="V330">
            <v>43606</v>
          </cell>
          <cell r="W330">
            <v>5.491898148148E-2</v>
          </cell>
          <cell r="X330">
            <v>43606</v>
          </cell>
          <cell r="Y330">
            <v>6.5185185185189995E-2</v>
          </cell>
          <cell r="Z330">
            <v>43620</v>
          </cell>
          <cell r="AA330">
            <v>0</v>
          </cell>
          <cell r="AB330">
            <v>0</v>
          </cell>
          <cell r="AC330" t="str">
            <v>00:00:00</v>
          </cell>
          <cell r="AD330">
            <v>4</v>
          </cell>
          <cell r="AE330" t="str">
            <v>BILLED</v>
          </cell>
          <cell r="AF330" t="str">
            <v>PASS</v>
          </cell>
        </row>
        <row r="331">
          <cell r="C331" t="str">
            <v>ID20</v>
          </cell>
          <cell r="D331" t="str">
            <v>G1</v>
          </cell>
          <cell r="E331" t="str">
            <v>40</v>
          </cell>
          <cell r="F331" t="str">
            <v>9H</v>
          </cell>
          <cell r="G331" t="str">
            <v>FCA</v>
          </cell>
          <cell r="H331" t="str">
            <v>ID01</v>
          </cell>
          <cell r="I331" t="str">
            <v>ID0055</v>
          </cell>
          <cell r="J331" t="str">
            <v>88200431</v>
          </cell>
          <cell r="K331" t="str">
            <v>PT. BINA MULTI MANDIRI</v>
          </cell>
          <cell r="L331" t="str">
            <v>6000011657</v>
          </cell>
          <cell r="M331">
            <v>43603</v>
          </cell>
          <cell r="N331">
            <v>81924287</v>
          </cell>
          <cell r="O331">
            <v>43602</v>
          </cell>
          <cell r="P331">
            <v>0.70642361111110996</v>
          </cell>
          <cell r="Q331">
            <v>20</v>
          </cell>
          <cell r="R331">
            <v>984</v>
          </cell>
          <cell r="S331" t="str">
            <v>80229</v>
          </cell>
          <cell r="T331">
            <v>43602</v>
          </cell>
          <cell r="U331">
            <v>0.60633101851852</v>
          </cell>
          <cell r="V331">
            <v>43603</v>
          </cell>
          <cell r="W331">
            <v>0.13584490740741001</v>
          </cell>
          <cell r="X331">
            <v>43603</v>
          </cell>
          <cell r="Y331">
            <v>0.13612268518519</v>
          </cell>
          <cell r="Z331">
            <v>43607</v>
          </cell>
          <cell r="AA331">
            <v>0</v>
          </cell>
          <cell r="AB331">
            <v>0</v>
          </cell>
          <cell r="AC331" t="str">
            <v>00:00:00</v>
          </cell>
          <cell r="AD331">
            <v>1</v>
          </cell>
          <cell r="AE331" t="str">
            <v>BILLED</v>
          </cell>
          <cell r="AF331" t="str">
            <v>PASS</v>
          </cell>
        </row>
        <row r="332">
          <cell r="C332" t="str">
            <v>ID20</v>
          </cell>
          <cell r="D332" t="str">
            <v>G4</v>
          </cell>
          <cell r="E332" t="str">
            <v>40</v>
          </cell>
          <cell r="F332" t="str">
            <v>9H</v>
          </cell>
          <cell r="G332" t="str">
            <v>FCA</v>
          </cell>
          <cell r="H332" t="str">
            <v>ID01</v>
          </cell>
          <cell r="I332" t="str">
            <v>ID0032</v>
          </cell>
          <cell r="J332" t="str">
            <v>88101111</v>
          </cell>
          <cell r="K332" t="str">
            <v>PT BERKAT TECHNICA ABADI</v>
          </cell>
          <cell r="L332" t="str">
            <v>6000011656</v>
          </cell>
          <cell r="M332">
            <v>43602</v>
          </cell>
          <cell r="N332">
            <v>81924304</v>
          </cell>
          <cell r="O332">
            <v>43602</v>
          </cell>
          <cell r="P332">
            <v>0.75196759259259005</v>
          </cell>
          <cell r="Q332">
            <v>1</v>
          </cell>
          <cell r="R332">
            <v>4</v>
          </cell>
          <cell r="S332" t="str">
            <v>80249</v>
          </cell>
          <cell r="T332">
            <v>43602</v>
          </cell>
          <cell r="U332">
            <v>0.64800925925926001</v>
          </cell>
          <cell r="V332">
            <v>43602</v>
          </cell>
          <cell r="W332">
            <v>0.94409722222222003</v>
          </cell>
          <cell r="X332">
            <v>43602</v>
          </cell>
          <cell r="Y332">
            <v>0.94442129629630001</v>
          </cell>
          <cell r="Z332">
            <v>43607</v>
          </cell>
          <cell r="AA332">
            <v>0</v>
          </cell>
          <cell r="AB332">
            <v>0</v>
          </cell>
          <cell r="AC332" t="str">
            <v>00:00:00</v>
          </cell>
          <cell r="AD332">
            <v>0</v>
          </cell>
          <cell r="AE332" t="str">
            <v>BILLED</v>
          </cell>
          <cell r="AF332" t="str">
            <v>PASS</v>
          </cell>
        </row>
        <row r="333">
          <cell r="C333" t="str">
            <v>ID20</v>
          </cell>
          <cell r="D333" t="str">
            <v>G4</v>
          </cell>
          <cell r="E333" t="str">
            <v>40</v>
          </cell>
          <cell r="F333" t="str">
            <v>9H</v>
          </cell>
          <cell r="G333" t="str">
            <v>FCA</v>
          </cell>
          <cell r="H333" t="str">
            <v>ID01</v>
          </cell>
          <cell r="I333" t="str">
            <v>ID0032</v>
          </cell>
          <cell r="J333" t="str">
            <v>88101111</v>
          </cell>
          <cell r="K333" t="str">
            <v>PT BERKAT TECHNICA ABADI</v>
          </cell>
          <cell r="L333" t="str">
            <v>6000011656</v>
          </cell>
          <cell r="M333">
            <v>43602</v>
          </cell>
          <cell r="N333">
            <v>81924305</v>
          </cell>
          <cell r="O333">
            <v>43602</v>
          </cell>
          <cell r="P333">
            <v>0.75196759259259005</v>
          </cell>
          <cell r="Q333">
            <v>4</v>
          </cell>
          <cell r="R333">
            <v>68</v>
          </cell>
          <cell r="S333" t="str">
            <v>80250</v>
          </cell>
          <cell r="T333">
            <v>43602</v>
          </cell>
          <cell r="U333">
            <v>0.64807870370370002</v>
          </cell>
          <cell r="V333">
            <v>43602</v>
          </cell>
          <cell r="W333">
            <v>0.94413194444444004</v>
          </cell>
          <cell r="X333">
            <v>43602</v>
          </cell>
          <cell r="Y333">
            <v>0.94468750000000001</v>
          </cell>
          <cell r="Z333">
            <v>43607</v>
          </cell>
          <cell r="AA333">
            <v>0</v>
          </cell>
          <cell r="AB333">
            <v>0</v>
          </cell>
          <cell r="AC333" t="str">
            <v>00:00:00</v>
          </cell>
          <cell r="AD333">
            <v>0</v>
          </cell>
          <cell r="AE333" t="str">
            <v>BILLED</v>
          </cell>
          <cell r="AF333" t="str">
            <v>PASS</v>
          </cell>
        </row>
        <row r="334">
          <cell r="C334" t="str">
            <v>ID20</v>
          </cell>
          <cell r="D334" t="str">
            <v>G4</v>
          </cell>
          <cell r="E334" t="str">
            <v>40</v>
          </cell>
          <cell r="F334" t="str">
            <v>9H</v>
          </cell>
          <cell r="G334" t="str">
            <v>FCA</v>
          </cell>
          <cell r="H334" t="str">
            <v>ID01</v>
          </cell>
          <cell r="I334" t="str">
            <v>ID0032</v>
          </cell>
          <cell r="J334" t="str">
            <v>88101111</v>
          </cell>
          <cell r="K334" t="str">
            <v>PT BERKAT TECHNICA ABADI</v>
          </cell>
          <cell r="L334" t="str">
            <v>6000011656</v>
          </cell>
          <cell r="M334">
            <v>43602</v>
          </cell>
          <cell r="N334">
            <v>81924306</v>
          </cell>
          <cell r="O334">
            <v>43602</v>
          </cell>
          <cell r="P334">
            <v>0.75197916666666997</v>
          </cell>
          <cell r="Q334">
            <v>3</v>
          </cell>
          <cell r="R334">
            <v>60</v>
          </cell>
          <cell r="S334" t="str">
            <v>80251</v>
          </cell>
          <cell r="T334">
            <v>43602</v>
          </cell>
          <cell r="U334">
            <v>0.64817129629629999</v>
          </cell>
          <cell r="V334">
            <v>43602</v>
          </cell>
          <cell r="W334">
            <v>0.94416666666667004</v>
          </cell>
          <cell r="X334">
            <v>43602</v>
          </cell>
          <cell r="Y334">
            <v>0.94489583333333005</v>
          </cell>
          <cell r="Z334">
            <v>43607</v>
          </cell>
          <cell r="AA334">
            <v>0</v>
          </cell>
          <cell r="AB334">
            <v>0</v>
          </cell>
          <cell r="AC334" t="str">
            <v>00:00:00</v>
          </cell>
          <cell r="AD334">
            <v>0</v>
          </cell>
          <cell r="AE334" t="str">
            <v>BILLED</v>
          </cell>
          <cell r="AF334" t="str">
            <v>PASS</v>
          </cell>
        </row>
        <row r="335">
          <cell r="C335" t="str">
            <v>ID20</v>
          </cell>
          <cell r="D335" t="str">
            <v>G4</v>
          </cell>
          <cell r="E335" t="str">
            <v>40</v>
          </cell>
          <cell r="F335" t="str">
            <v>9H</v>
          </cell>
          <cell r="G335" t="str">
            <v>FCA</v>
          </cell>
          <cell r="H335" t="str">
            <v>ID01</v>
          </cell>
          <cell r="I335" t="str">
            <v>ID0032</v>
          </cell>
          <cell r="J335" t="str">
            <v>88101111</v>
          </cell>
          <cell r="K335" t="str">
            <v>PT BERKAT TECHNICA ABADI</v>
          </cell>
          <cell r="L335" t="str">
            <v>6000011656</v>
          </cell>
          <cell r="M335">
            <v>43602</v>
          </cell>
          <cell r="N335">
            <v>81924307</v>
          </cell>
          <cell r="O335">
            <v>43602</v>
          </cell>
          <cell r="P335">
            <v>0.75197916666666997</v>
          </cell>
          <cell r="Q335">
            <v>1</v>
          </cell>
          <cell r="R335">
            <v>3</v>
          </cell>
          <cell r="S335" t="str">
            <v>80252</v>
          </cell>
          <cell r="T335">
            <v>43602</v>
          </cell>
          <cell r="U335">
            <v>0.64825231481481005</v>
          </cell>
          <cell r="V335">
            <v>43602</v>
          </cell>
          <cell r="W335">
            <v>0.94420138888889005</v>
          </cell>
          <cell r="X335">
            <v>43602</v>
          </cell>
          <cell r="Y335">
            <v>0.94510416666666996</v>
          </cell>
          <cell r="Z335">
            <v>43607</v>
          </cell>
          <cell r="AA335">
            <v>0</v>
          </cell>
          <cell r="AB335">
            <v>0</v>
          </cell>
          <cell r="AC335" t="str">
            <v>00:00:00</v>
          </cell>
          <cell r="AD335">
            <v>0</v>
          </cell>
          <cell r="AE335" t="str">
            <v>BILLED</v>
          </cell>
          <cell r="AF335" t="str">
            <v>PASS</v>
          </cell>
        </row>
        <row r="336">
          <cell r="C336" t="str">
            <v>ID20</v>
          </cell>
          <cell r="D336" t="str">
            <v>G4</v>
          </cell>
          <cell r="E336" t="str">
            <v>40</v>
          </cell>
          <cell r="F336" t="str">
            <v>9H</v>
          </cell>
          <cell r="G336" t="str">
            <v>FCA</v>
          </cell>
          <cell r="H336" t="str">
            <v>ID01</v>
          </cell>
          <cell r="I336" t="str">
            <v>ID0064</v>
          </cell>
          <cell r="J336" t="str">
            <v>88101230</v>
          </cell>
          <cell r="K336" t="str">
            <v>PT KINGINDO SUKSES ABADI</v>
          </cell>
          <cell r="L336" t="str">
            <v>6000012056</v>
          </cell>
          <cell r="M336">
            <v>43631</v>
          </cell>
          <cell r="N336">
            <v>81924772</v>
          </cell>
          <cell r="O336">
            <v>43602</v>
          </cell>
          <cell r="P336">
            <v>0.87630787037036995</v>
          </cell>
          <cell r="Q336">
            <v>1</v>
          </cell>
          <cell r="R336">
            <v>30</v>
          </cell>
          <cell r="S336" t="str">
            <v>81929</v>
          </cell>
          <cell r="T336">
            <v>43630</v>
          </cell>
          <cell r="U336">
            <v>0.69222222222221996</v>
          </cell>
          <cell r="V336">
            <v>43630</v>
          </cell>
          <cell r="W336">
            <v>0.89902777777777998</v>
          </cell>
          <cell r="X336">
            <v>43630</v>
          </cell>
          <cell r="Y336">
            <v>0.89960648148148004</v>
          </cell>
          <cell r="Z336">
            <v>43693</v>
          </cell>
          <cell r="AA336">
            <v>0</v>
          </cell>
          <cell r="AB336">
            <v>0</v>
          </cell>
          <cell r="AC336" t="str">
            <v>00:00:00</v>
          </cell>
          <cell r="AD336">
            <v>27</v>
          </cell>
          <cell r="AE336" t="str">
            <v>BILLED</v>
          </cell>
          <cell r="AF336" t="str">
            <v>PASS</v>
          </cell>
        </row>
        <row r="337">
          <cell r="C337" t="str">
            <v>ID20</v>
          </cell>
          <cell r="D337" t="str">
            <v>G4</v>
          </cell>
          <cell r="E337" t="str">
            <v>40</v>
          </cell>
          <cell r="F337" t="str">
            <v>9H</v>
          </cell>
          <cell r="G337" t="str">
            <v>FCA</v>
          </cell>
          <cell r="H337" t="str">
            <v>ID01</v>
          </cell>
          <cell r="I337" t="str">
            <v>ID0012</v>
          </cell>
          <cell r="J337" t="str">
            <v>88101206</v>
          </cell>
          <cell r="K337" t="str">
            <v>PT BATAM DIESELINDO</v>
          </cell>
          <cell r="L337" t="str">
            <v>6000011680</v>
          </cell>
          <cell r="M337">
            <v>43605</v>
          </cell>
          <cell r="N337">
            <v>81925610</v>
          </cell>
          <cell r="O337">
            <v>43605</v>
          </cell>
          <cell r="P337">
            <v>0.33405092592593</v>
          </cell>
          <cell r="Q337">
            <v>1</v>
          </cell>
          <cell r="R337">
            <v>30</v>
          </cell>
          <cell r="S337" t="str">
            <v>80571</v>
          </cell>
          <cell r="T337">
            <v>43605</v>
          </cell>
          <cell r="U337">
            <v>0.27203703703704002</v>
          </cell>
          <cell r="V337">
            <v>43605</v>
          </cell>
          <cell r="W337">
            <v>0.59364583333332999</v>
          </cell>
          <cell r="X337">
            <v>43605</v>
          </cell>
          <cell r="Y337">
            <v>0.59405092592593001</v>
          </cell>
          <cell r="Z337">
            <v>43607</v>
          </cell>
          <cell r="AA337">
            <v>0</v>
          </cell>
          <cell r="AB337">
            <v>0</v>
          </cell>
          <cell r="AC337" t="str">
            <v>00:00:00</v>
          </cell>
          <cell r="AD337">
            <v>0</v>
          </cell>
          <cell r="AE337" t="str">
            <v>BILLED</v>
          </cell>
          <cell r="AF337" t="str">
            <v>PASS</v>
          </cell>
        </row>
        <row r="338">
          <cell r="C338" t="str">
            <v>ID20</v>
          </cell>
          <cell r="D338" t="str">
            <v>G1</v>
          </cell>
          <cell r="E338" t="str">
            <v>40</v>
          </cell>
          <cell r="F338" t="str">
            <v>9H</v>
          </cell>
          <cell r="G338" t="str">
            <v>FCA</v>
          </cell>
          <cell r="H338" t="str">
            <v>ID01</v>
          </cell>
          <cell r="I338" t="str">
            <v>ID0032</v>
          </cell>
          <cell r="J338" t="str">
            <v>88101211</v>
          </cell>
          <cell r="K338" t="str">
            <v>CV. RODA BERLIAN</v>
          </cell>
          <cell r="L338" t="str">
            <v>6000011858</v>
          </cell>
          <cell r="M338">
            <v>43609</v>
          </cell>
          <cell r="N338">
            <v>81925612</v>
          </cell>
          <cell r="O338">
            <v>43605</v>
          </cell>
          <cell r="P338">
            <v>0.33405092592593</v>
          </cell>
          <cell r="Q338">
            <v>1</v>
          </cell>
          <cell r="R338">
            <v>20</v>
          </cell>
          <cell r="S338" t="str">
            <v>81175</v>
          </cell>
          <cell r="T338">
            <v>43609</v>
          </cell>
          <cell r="U338">
            <v>0.44150462962963</v>
          </cell>
          <cell r="V338">
            <v>43609</v>
          </cell>
          <cell r="W338">
            <v>0.94396990740741005</v>
          </cell>
          <cell r="X338">
            <v>43609</v>
          </cell>
          <cell r="Y338">
            <v>0.94599537037036996</v>
          </cell>
          <cell r="Z338">
            <v>43607</v>
          </cell>
          <cell r="AA338">
            <v>0</v>
          </cell>
          <cell r="AB338">
            <v>0</v>
          </cell>
          <cell r="AC338" t="str">
            <v>00:00:00</v>
          </cell>
          <cell r="AD338">
            <v>3</v>
          </cell>
          <cell r="AE338" t="str">
            <v>BILLED</v>
          </cell>
          <cell r="AF338" t="str">
            <v>PASS</v>
          </cell>
        </row>
        <row r="339">
          <cell r="C339" t="str">
            <v>ID20</v>
          </cell>
          <cell r="D339" t="str">
            <v>G1</v>
          </cell>
          <cell r="E339" t="str">
            <v>40</v>
          </cell>
          <cell r="F339" t="str">
            <v>9H</v>
          </cell>
          <cell r="G339" t="str">
            <v>FCA</v>
          </cell>
          <cell r="H339" t="str">
            <v>ID01</v>
          </cell>
          <cell r="I339" t="str">
            <v>ID0032</v>
          </cell>
          <cell r="J339" t="str">
            <v>88101211</v>
          </cell>
          <cell r="K339" t="str">
            <v>CV. RODA BERLIAN</v>
          </cell>
          <cell r="L339" t="str">
            <v>6000011859</v>
          </cell>
          <cell r="M339">
            <v>43609</v>
          </cell>
          <cell r="N339">
            <v>81925616</v>
          </cell>
          <cell r="O339">
            <v>43605</v>
          </cell>
          <cell r="P339">
            <v>0.33406249999999998</v>
          </cell>
          <cell r="Q339">
            <v>1</v>
          </cell>
          <cell r="R339">
            <v>58</v>
          </cell>
          <cell r="S339" t="str">
            <v>81176</v>
          </cell>
          <cell r="T339">
            <v>43609</v>
          </cell>
          <cell r="U339">
            <v>0.44153935185185</v>
          </cell>
          <cell r="V339">
            <v>43609</v>
          </cell>
          <cell r="W339">
            <v>0.94405092592592998</v>
          </cell>
          <cell r="X339">
            <v>43609</v>
          </cell>
          <cell r="Y339">
            <v>0.94620370370369999</v>
          </cell>
          <cell r="Z339">
            <v>43607</v>
          </cell>
          <cell r="AA339">
            <v>0</v>
          </cell>
          <cell r="AB339">
            <v>0</v>
          </cell>
          <cell r="AC339" t="str">
            <v>00:00:00</v>
          </cell>
          <cell r="AD339">
            <v>3</v>
          </cell>
          <cell r="AE339" t="str">
            <v>BILLED</v>
          </cell>
          <cell r="AF339" t="str">
            <v>PASS</v>
          </cell>
        </row>
        <row r="340">
          <cell r="C340" t="str">
            <v>ID20</v>
          </cell>
          <cell r="D340" t="str">
            <v>G1</v>
          </cell>
          <cell r="E340" t="str">
            <v>40</v>
          </cell>
          <cell r="F340" t="str">
            <v>9H</v>
          </cell>
          <cell r="G340" t="str">
            <v>FCA</v>
          </cell>
          <cell r="H340" t="str">
            <v>ID01</v>
          </cell>
          <cell r="I340" t="str">
            <v>ID0032</v>
          </cell>
          <cell r="J340" t="str">
            <v>88101211</v>
          </cell>
          <cell r="K340" t="str">
            <v>CV. RODA BERLIAN</v>
          </cell>
          <cell r="L340" t="str">
            <v>6000011860</v>
          </cell>
          <cell r="M340">
            <v>43609</v>
          </cell>
          <cell r="N340">
            <v>81925619</v>
          </cell>
          <cell r="O340">
            <v>43605</v>
          </cell>
          <cell r="P340">
            <v>0.33406249999999998</v>
          </cell>
          <cell r="Q340">
            <v>1</v>
          </cell>
          <cell r="R340">
            <v>38</v>
          </cell>
          <cell r="S340" t="str">
            <v>81177</v>
          </cell>
          <cell r="T340">
            <v>43609</v>
          </cell>
          <cell r="U340">
            <v>0.44157407407407001</v>
          </cell>
          <cell r="V340">
            <v>43609</v>
          </cell>
          <cell r="W340">
            <v>0.94412037037037</v>
          </cell>
          <cell r="X340">
            <v>43609</v>
          </cell>
          <cell r="Y340">
            <v>0.94641203703704002</v>
          </cell>
          <cell r="Z340">
            <v>43607</v>
          </cell>
          <cell r="AA340">
            <v>0</v>
          </cell>
          <cell r="AB340">
            <v>0</v>
          </cell>
          <cell r="AC340" t="str">
            <v>00:00:00</v>
          </cell>
          <cell r="AD340">
            <v>3</v>
          </cell>
          <cell r="AE340" t="str">
            <v>BILLED</v>
          </cell>
          <cell r="AF340" t="str">
            <v>PASS</v>
          </cell>
        </row>
        <row r="341">
          <cell r="C341" t="str">
            <v>ID20</v>
          </cell>
          <cell r="D341" t="str">
            <v>G4</v>
          </cell>
          <cell r="E341" t="str">
            <v>40</v>
          </cell>
          <cell r="F341" t="str">
            <v>9H</v>
          </cell>
          <cell r="G341" t="str">
            <v>FCA</v>
          </cell>
          <cell r="H341" t="str">
            <v>ID01</v>
          </cell>
          <cell r="I341" t="str">
            <v>ID0032</v>
          </cell>
          <cell r="J341" t="str">
            <v>88101208</v>
          </cell>
          <cell r="K341" t="str">
            <v>PT. FAKTA JAYA MOTOR</v>
          </cell>
          <cell r="L341" t="str">
            <v>6000011714</v>
          </cell>
          <cell r="M341">
            <v>43606</v>
          </cell>
          <cell r="N341">
            <v>81925627</v>
          </cell>
          <cell r="O341">
            <v>43605</v>
          </cell>
          <cell r="P341">
            <v>0.33407407407407003</v>
          </cell>
          <cell r="Q341">
            <v>12</v>
          </cell>
          <cell r="R341">
            <v>217</v>
          </cell>
          <cell r="S341" t="str">
            <v>80707</v>
          </cell>
          <cell r="T341">
            <v>43605</v>
          </cell>
          <cell r="U341">
            <v>0.73721064814814996</v>
          </cell>
          <cell r="V341">
            <v>43606</v>
          </cell>
          <cell r="W341">
            <v>4.5127314814809999E-2</v>
          </cell>
          <cell r="X341">
            <v>43606</v>
          </cell>
          <cell r="Y341">
            <v>4.606481481481E-2</v>
          </cell>
          <cell r="Z341">
            <v>43607</v>
          </cell>
          <cell r="AA341">
            <v>0</v>
          </cell>
          <cell r="AB341">
            <v>0</v>
          </cell>
          <cell r="AC341" t="str">
            <v>00:00:00</v>
          </cell>
          <cell r="AD341">
            <v>0</v>
          </cell>
          <cell r="AE341" t="str">
            <v>BILLED</v>
          </cell>
          <cell r="AF341" t="str">
            <v>PASS</v>
          </cell>
        </row>
        <row r="342">
          <cell r="C342" t="str">
            <v>ID20</v>
          </cell>
          <cell r="D342" t="str">
            <v>G4</v>
          </cell>
          <cell r="E342" t="str">
            <v>40</v>
          </cell>
          <cell r="F342" t="str">
            <v>9H</v>
          </cell>
          <cell r="G342" t="str">
            <v>FCA</v>
          </cell>
          <cell r="H342" t="str">
            <v>ID01</v>
          </cell>
          <cell r="I342" t="str">
            <v>ID0032</v>
          </cell>
          <cell r="J342" t="str">
            <v>88101208</v>
          </cell>
          <cell r="K342" t="str">
            <v>PT. FAKTA JAYA MOTOR</v>
          </cell>
          <cell r="L342" t="str">
            <v>6000011715</v>
          </cell>
          <cell r="M342">
            <v>43606</v>
          </cell>
          <cell r="N342">
            <v>81925630</v>
          </cell>
          <cell r="O342">
            <v>43605</v>
          </cell>
          <cell r="P342">
            <v>0.33409722222221999</v>
          </cell>
          <cell r="Q342">
            <v>3</v>
          </cell>
          <cell r="R342">
            <v>120</v>
          </cell>
          <cell r="S342" t="str">
            <v>80708</v>
          </cell>
          <cell r="T342">
            <v>43605</v>
          </cell>
          <cell r="U342">
            <v>0.73739583333333003</v>
          </cell>
          <cell r="V342">
            <v>43606</v>
          </cell>
          <cell r="W342">
            <v>5.4062499999999999E-2</v>
          </cell>
          <cell r="X342">
            <v>43606</v>
          </cell>
          <cell r="Y342">
            <v>5.53587962963E-2</v>
          </cell>
          <cell r="Z342">
            <v>43607</v>
          </cell>
          <cell r="AA342">
            <v>0</v>
          </cell>
          <cell r="AB342">
            <v>0</v>
          </cell>
          <cell r="AC342" t="str">
            <v>00:00:00</v>
          </cell>
          <cell r="AD342">
            <v>0</v>
          </cell>
          <cell r="AE342" t="str">
            <v>BILLED</v>
          </cell>
          <cell r="AF342" t="str">
            <v>PASS</v>
          </cell>
        </row>
        <row r="343">
          <cell r="C343" t="str">
            <v>ID20</v>
          </cell>
          <cell r="D343" t="str">
            <v>G4</v>
          </cell>
          <cell r="E343" t="str">
            <v>40</v>
          </cell>
          <cell r="F343" t="str">
            <v>9H</v>
          </cell>
          <cell r="G343" t="str">
            <v>FCA</v>
          </cell>
          <cell r="H343" t="str">
            <v>ID01</v>
          </cell>
          <cell r="I343" t="str">
            <v>ID0032</v>
          </cell>
          <cell r="J343" t="str">
            <v>88101208</v>
          </cell>
          <cell r="K343" t="str">
            <v>PT. FAKTA JAYA MOTOR</v>
          </cell>
          <cell r="L343" t="str">
            <v>6000011716</v>
          </cell>
          <cell r="M343">
            <v>43606</v>
          </cell>
          <cell r="N343">
            <v>81925637</v>
          </cell>
          <cell r="O343">
            <v>43605</v>
          </cell>
          <cell r="P343">
            <v>0.33410879629630003</v>
          </cell>
          <cell r="Q343">
            <v>5</v>
          </cell>
          <cell r="R343">
            <v>1094</v>
          </cell>
          <cell r="S343" t="str">
            <v>80709</v>
          </cell>
          <cell r="T343">
            <v>43605</v>
          </cell>
          <cell r="U343">
            <v>0.73744212962962996</v>
          </cell>
          <cell r="V343">
            <v>43606</v>
          </cell>
          <cell r="W343">
            <v>4.5208333333329999E-2</v>
          </cell>
          <cell r="X343">
            <v>43606</v>
          </cell>
          <cell r="Y343">
            <v>4.6273148148149999E-2</v>
          </cell>
          <cell r="Z343">
            <v>43607</v>
          </cell>
          <cell r="AA343">
            <v>0</v>
          </cell>
          <cell r="AB343">
            <v>0</v>
          </cell>
          <cell r="AC343" t="str">
            <v>00:00:00</v>
          </cell>
          <cell r="AD343">
            <v>0</v>
          </cell>
          <cell r="AE343" t="str">
            <v>BILLED</v>
          </cell>
          <cell r="AF343" t="str">
            <v>PASS</v>
          </cell>
        </row>
        <row r="344">
          <cell r="C344" t="str">
            <v>ID20</v>
          </cell>
          <cell r="D344" t="str">
            <v>G4</v>
          </cell>
          <cell r="E344" t="str">
            <v>40</v>
          </cell>
          <cell r="F344" t="str">
            <v>9H</v>
          </cell>
          <cell r="G344" t="str">
            <v>FCA</v>
          </cell>
          <cell r="H344" t="str">
            <v>ID01</v>
          </cell>
          <cell r="I344" t="str">
            <v>ID0032</v>
          </cell>
          <cell r="J344" t="str">
            <v>88101208</v>
          </cell>
          <cell r="K344" t="str">
            <v>PT. FAKTA JAYA MOTOR</v>
          </cell>
          <cell r="L344" t="str">
            <v>6000011717</v>
          </cell>
          <cell r="M344">
            <v>43606</v>
          </cell>
          <cell r="N344">
            <v>81925640</v>
          </cell>
          <cell r="O344">
            <v>43605</v>
          </cell>
          <cell r="P344">
            <v>0.33412037037037001</v>
          </cell>
          <cell r="Q344">
            <v>1</v>
          </cell>
          <cell r="R344">
            <v>180</v>
          </cell>
          <cell r="S344" t="str">
            <v>80710</v>
          </cell>
          <cell r="T344">
            <v>43605</v>
          </cell>
          <cell r="U344">
            <v>0.73758101851851998</v>
          </cell>
          <cell r="V344">
            <v>43606</v>
          </cell>
          <cell r="W344">
            <v>5.413194444444E-2</v>
          </cell>
          <cell r="X344">
            <v>43606</v>
          </cell>
          <cell r="Y344">
            <v>5.561342592593E-2</v>
          </cell>
          <cell r="Z344">
            <v>43607</v>
          </cell>
          <cell r="AA344">
            <v>0</v>
          </cell>
          <cell r="AB344">
            <v>0</v>
          </cell>
          <cell r="AC344" t="str">
            <v>00:00:00</v>
          </cell>
          <cell r="AD344">
            <v>0</v>
          </cell>
          <cell r="AE344" t="str">
            <v>BILLED</v>
          </cell>
          <cell r="AF344" t="str">
            <v>PASS</v>
          </cell>
        </row>
        <row r="345">
          <cell r="C345" t="str">
            <v>ID20</v>
          </cell>
          <cell r="D345" t="str">
            <v>G4</v>
          </cell>
          <cell r="E345" t="str">
            <v>40</v>
          </cell>
          <cell r="F345" t="str">
            <v>9H</v>
          </cell>
          <cell r="G345" t="str">
            <v>FCA</v>
          </cell>
          <cell r="H345" t="str">
            <v>ID01</v>
          </cell>
          <cell r="I345" t="str">
            <v>ID0032</v>
          </cell>
          <cell r="J345" t="str">
            <v>88101208</v>
          </cell>
          <cell r="K345" t="str">
            <v>PT. FAKTA JAYA MOTOR</v>
          </cell>
          <cell r="L345" t="str">
            <v>6000011705</v>
          </cell>
          <cell r="M345">
            <v>43606</v>
          </cell>
          <cell r="N345">
            <v>81925643</v>
          </cell>
          <cell r="O345">
            <v>43605</v>
          </cell>
          <cell r="P345">
            <v>0.33412037037037001</v>
          </cell>
          <cell r="Q345">
            <v>1</v>
          </cell>
          <cell r="R345">
            <v>9</v>
          </cell>
          <cell r="S345" t="str">
            <v>80711</v>
          </cell>
          <cell r="T345">
            <v>43605</v>
          </cell>
          <cell r="U345">
            <v>0.73761574074073999</v>
          </cell>
          <cell r="V345">
            <v>43605</v>
          </cell>
          <cell r="W345">
            <v>0.98930555555555999</v>
          </cell>
          <cell r="X345">
            <v>43605</v>
          </cell>
          <cell r="Y345">
            <v>0.99240740740740996</v>
          </cell>
          <cell r="Z345">
            <v>43607</v>
          </cell>
          <cell r="AA345">
            <v>0</v>
          </cell>
          <cell r="AB345">
            <v>0</v>
          </cell>
          <cell r="AC345" t="str">
            <v>00:00:00</v>
          </cell>
          <cell r="AD345">
            <v>0</v>
          </cell>
          <cell r="AE345" t="str">
            <v>BILLED</v>
          </cell>
          <cell r="AF345" t="str">
            <v>PASS</v>
          </cell>
        </row>
        <row r="346">
          <cell r="C346" t="str">
            <v>ID20</v>
          </cell>
          <cell r="D346" t="str">
            <v>G4</v>
          </cell>
          <cell r="E346" t="str">
            <v>40</v>
          </cell>
          <cell r="F346" t="str">
            <v>9H</v>
          </cell>
          <cell r="G346" t="str">
            <v>FCA</v>
          </cell>
          <cell r="H346" t="str">
            <v>ID01</v>
          </cell>
          <cell r="I346" t="str">
            <v>ID0032</v>
          </cell>
          <cell r="J346" t="str">
            <v>88101208</v>
          </cell>
          <cell r="K346" t="str">
            <v>PT. FAKTA JAYA MOTOR</v>
          </cell>
          <cell r="L346" t="str">
            <v>6000011718</v>
          </cell>
          <cell r="M346">
            <v>43606</v>
          </cell>
          <cell r="N346">
            <v>81925647</v>
          </cell>
          <cell r="O346">
            <v>43605</v>
          </cell>
          <cell r="P346">
            <v>0.33413194444444</v>
          </cell>
          <cell r="Q346">
            <v>3</v>
          </cell>
          <cell r="R346">
            <v>73</v>
          </cell>
          <cell r="S346" t="str">
            <v>80713</v>
          </cell>
          <cell r="T346">
            <v>43605</v>
          </cell>
          <cell r="U346">
            <v>0.73765046296296</v>
          </cell>
          <cell r="V346">
            <v>43606</v>
          </cell>
          <cell r="W346">
            <v>5.421296296296E-2</v>
          </cell>
          <cell r="X346">
            <v>43606</v>
          </cell>
          <cell r="Y346">
            <v>5.5891203703700001E-2</v>
          </cell>
          <cell r="Z346">
            <v>43607</v>
          </cell>
          <cell r="AA346">
            <v>0</v>
          </cell>
          <cell r="AB346">
            <v>0</v>
          </cell>
          <cell r="AC346" t="str">
            <v>00:00:00</v>
          </cell>
          <cell r="AD346">
            <v>0</v>
          </cell>
          <cell r="AE346" t="str">
            <v>BILLED</v>
          </cell>
          <cell r="AF346" t="str">
            <v>PASS</v>
          </cell>
        </row>
        <row r="347">
          <cell r="C347" t="str">
            <v>ID20</v>
          </cell>
          <cell r="D347" t="str">
            <v>G1</v>
          </cell>
          <cell r="E347" t="str">
            <v>40</v>
          </cell>
          <cell r="F347" t="str">
            <v>9H</v>
          </cell>
          <cell r="G347" t="str">
            <v>FCA</v>
          </cell>
          <cell r="H347" t="str">
            <v>ID01</v>
          </cell>
          <cell r="I347" t="str">
            <v>ID0032</v>
          </cell>
          <cell r="J347" t="str">
            <v>88101212</v>
          </cell>
          <cell r="K347" t="str">
            <v>PT. SURABAYA DIESEL</v>
          </cell>
          <cell r="L347" t="str">
            <v>6000012149</v>
          </cell>
          <cell r="M347">
            <v>43636</v>
          </cell>
          <cell r="N347">
            <v>81925653</v>
          </cell>
          <cell r="O347">
            <v>43605</v>
          </cell>
          <cell r="P347">
            <v>0.33413194444444</v>
          </cell>
          <cell r="Q347">
            <v>8</v>
          </cell>
          <cell r="R347">
            <v>332</v>
          </cell>
          <cell r="S347" t="str">
            <v>82441</v>
          </cell>
          <cell r="T347">
            <v>43636</v>
          </cell>
          <cell r="U347">
            <v>0.52493055555556001</v>
          </cell>
          <cell r="V347">
            <v>43636</v>
          </cell>
          <cell r="W347">
            <v>0.89796296296295997</v>
          </cell>
          <cell r="X347">
            <v>43636</v>
          </cell>
          <cell r="Y347">
            <v>0.89837962962963003</v>
          </cell>
          <cell r="Z347">
            <v>43607</v>
          </cell>
          <cell r="AA347">
            <v>0</v>
          </cell>
          <cell r="AB347">
            <v>0</v>
          </cell>
          <cell r="AC347" t="str">
            <v>00:00:00</v>
          </cell>
          <cell r="AD347">
            <v>29</v>
          </cell>
          <cell r="AE347" t="str">
            <v>BILLED</v>
          </cell>
          <cell r="AF347" t="str">
            <v>PASS</v>
          </cell>
        </row>
        <row r="348">
          <cell r="C348" t="str">
            <v>ID20</v>
          </cell>
          <cell r="D348" t="str">
            <v>G1</v>
          </cell>
          <cell r="E348" t="str">
            <v>40</v>
          </cell>
          <cell r="F348" t="str">
            <v>9H</v>
          </cell>
          <cell r="G348" t="str">
            <v>FCA</v>
          </cell>
          <cell r="H348" t="str">
            <v>ID01</v>
          </cell>
          <cell r="I348" t="str">
            <v>ID0032</v>
          </cell>
          <cell r="J348" t="str">
            <v>88101214</v>
          </cell>
          <cell r="K348" t="str">
            <v>PT. BUANAMOTORINDO NUSANTARA</v>
          </cell>
          <cell r="L348" t="str">
            <v>6000011766</v>
          </cell>
          <cell r="M348">
            <v>43607</v>
          </cell>
          <cell r="N348">
            <v>81925655</v>
          </cell>
          <cell r="O348">
            <v>43605</v>
          </cell>
          <cell r="P348">
            <v>0.33415509259259002</v>
          </cell>
          <cell r="Q348">
            <v>1</v>
          </cell>
          <cell r="R348">
            <v>18</v>
          </cell>
          <cell r="S348" t="str">
            <v>80868</v>
          </cell>
          <cell r="T348">
            <v>43607</v>
          </cell>
          <cell r="U348">
            <v>0.56516203703704004</v>
          </cell>
          <cell r="V348">
            <v>43607</v>
          </cell>
          <cell r="W348">
            <v>0.92960648148147995</v>
          </cell>
          <cell r="X348">
            <v>43607</v>
          </cell>
          <cell r="Y348">
            <v>0.93241898148147995</v>
          </cell>
          <cell r="Z348">
            <v>43607</v>
          </cell>
          <cell r="AA348">
            <v>0</v>
          </cell>
          <cell r="AB348">
            <v>0</v>
          </cell>
          <cell r="AC348" t="str">
            <v>00:00:00</v>
          </cell>
          <cell r="AD348">
            <v>1</v>
          </cell>
          <cell r="AE348" t="str">
            <v>BILLED</v>
          </cell>
          <cell r="AF348" t="str">
            <v>PASS</v>
          </cell>
        </row>
        <row r="349">
          <cell r="C349" t="str">
            <v>ID20</v>
          </cell>
          <cell r="D349" t="str">
            <v>G4</v>
          </cell>
          <cell r="E349" t="str">
            <v>40</v>
          </cell>
          <cell r="F349" t="str">
            <v>9H</v>
          </cell>
          <cell r="G349" t="str">
            <v>FCA</v>
          </cell>
          <cell r="H349" t="str">
            <v>ID01</v>
          </cell>
          <cell r="I349" t="str">
            <v>ID0032</v>
          </cell>
          <cell r="J349" t="str">
            <v>88101208</v>
          </cell>
          <cell r="K349" t="str">
            <v>PT. FAKTA JAYA MOTOR</v>
          </cell>
          <cell r="L349" t="str">
            <v>6000011719</v>
          </cell>
          <cell r="M349">
            <v>43606</v>
          </cell>
          <cell r="N349">
            <v>81925657</v>
          </cell>
          <cell r="O349">
            <v>43605</v>
          </cell>
          <cell r="P349">
            <v>0.33415509259259002</v>
          </cell>
          <cell r="Q349">
            <v>1</v>
          </cell>
          <cell r="R349">
            <v>5</v>
          </cell>
          <cell r="S349" t="str">
            <v>80714</v>
          </cell>
          <cell r="T349">
            <v>43605</v>
          </cell>
          <cell r="U349">
            <v>0.73770833333332997</v>
          </cell>
          <cell r="V349">
            <v>43606</v>
          </cell>
          <cell r="W349">
            <v>5.429398148148E-2</v>
          </cell>
          <cell r="X349">
            <v>43606</v>
          </cell>
          <cell r="Y349">
            <v>5.8611111111109997E-2</v>
          </cell>
          <cell r="Z349">
            <v>43607</v>
          </cell>
          <cell r="AA349">
            <v>0</v>
          </cell>
          <cell r="AB349">
            <v>0</v>
          </cell>
          <cell r="AC349" t="str">
            <v>00:00:00</v>
          </cell>
          <cell r="AD349">
            <v>0</v>
          </cell>
          <cell r="AE349" t="str">
            <v>BILLED</v>
          </cell>
          <cell r="AF349" t="str">
            <v>PASS</v>
          </cell>
        </row>
        <row r="350">
          <cell r="C350" t="str">
            <v>ID20</v>
          </cell>
          <cell r="D350" t="str">
            <v>G1</v>
          </cell>
          <cell r="E350" t="str">
            <v>40</v>
          </cell>
          <cell r="F350" t="str">
            <v>9H</v>
          </cell>
          <cell r="G350" t="str">
            <v>FCA</v>
          </cell>
          <cell r="H350" t="str">
            <v>ID01</v>
          </cell>
          <cell r="I350" t="str">
            <v>ID0032</v>
          </cell>
          <cell r="J350" t="str">
            <v>88101214</v>
          </cell>
          <cell r="K350" t="str">
            <v>PT. BUANAMOTORINDO NUSANTARA</v>
          </cell>
          <cell r="L350" t="str">
            <v>6000011757</v>
          </cell>
          <cell r="M350">
            <v>43607</v>
          </cell>
          <cell r="N350">
            <v>81925659</v>
          </cell>
          <cell r="O350">
            <v>43605</v>
          </cell>
          <cell r="P350">
            <v>0.33415509259259002</v>
          </cell>
          <cell r="Q350">
            <v>1</v>
          </cell>
          <cell r="R350">
            <v>25</v>
          </cell>
          <cell r="S350" t="str">
            <v>80869</v>
          </cell>
          <cell r="T350">
            <v>43607</v>
          </cell>
          <cell r="U350">
            <v>0.56519675925926005</v>
          </cell>
          <cell r="V350">
            <v>43607</v>
          </cell>
          <cell r="W350">
            <v>0.83576388888888997</v>
          </cell>
          <cell r="X350">
            <v>43607</v>
          </cell>
          <cell r="Y350">
            <v>0.83625000000000005</v>
          </cell>
          <cell r="Z350">
            <v>43607</v>
          </cell>
          <cell r="AA350">
            <v>0</v>
          </cell>
          <cell r="AB350">
            <v>0</v>
          </cell>
          <cell r="AC350" t="str">
            <v>00:00:00</v>
          </cell>
          <cell r="AD350">
            <v>1</v>
          </cell>
          <cell r="AE350" t="str">
            <v>BILLED</v>
          </cell>
          <cell r="AF350" t="str">
            <v>PASS</v>
          </cell>
        </row>
        <row r="351">
          <cell r="C351" t="str">
            <v>ID20</v>
          </cell>
          <cell r="D351" t="str">
            <v>G1</v>
          </cell>
          <cell r="E351" t="str">
            <v>40</v>
          </cell>
          <cell r="F351" t="str">
            <v>9H</v>
          </cell>
          <cell r="G351" t="str">
            <v>FCA</v>
          </cell>
          <cell r="H351" t="str">
            <v>ID01</v>
          </cell>
          <cell r="I351" t="str">
            <v>ID0032</v>
          </cell>
          <cell r="J351" t="str">
            <v>88101212</v>
          </cell>
          <cell r="K351" t="str">
            <v>PT. SURABAYA DIESEL</v>
          </cell>
          <cell r="L351" t="str">
            <v>6000012144</v>
          </cell>
          <cell r="M351">
            <v>43636</v>
          </cell>
          <cell r="N351">
            <v>81925661</v>
          </cell>
          <cell r="O351">
            <v>43605</v>
          </cell>
          <cell r="P351">
            <v>0.33416666666667</v>
          </cell>
          <cell r="Q351">
            <v>1</v>
          </cell>
          <cell r="R351">
            <v>30</v>
          </cell>
          <cell r="S351" t="str">
            <v>82442</v>
          </cell>
          <cell r="T351">
            <v>43636</v>
          </cell>
          <cell r="U351">
            <v>0.52506944444444004</v>
          </cell>
          <cell r="V351">
            <v>43636</v>
          </cell>
          <cell r="W351">
            <v>0.86931712962963004</v>
          </cell>
          <cell r="X351">
            <v>43636</v>
          </cell>
          <cell r="Y351">
            <v>0.86994212962963002</v>
          </cell>
          <cell r="Z351">
            <v>43607</v>
          </cell>
          <cell r="AA351">
            <v>0</v>
          </cell>
          <cell r="AB351">
            <v>0</v>
          </cell>
          <cell r="AC351" t="str">
            <v>00:00:00</v>
          </cell>
          <cell r="AD351">
            <v>29</v>
          </cell>
          <cell r="AE351" t="str">
            <v>BILLED</v>
          </cell>
          <cell r="AF351" t="str">
            <v>PASS</v>
          </cell>
        </row>
        <row r="352">
          <cell r="C352" t="str">
            <v>ID20</v>
          </cell>
          <cell r="D352" t="str">
            <v>G1</v>
          </cell>
          <cell r="E352" t="str">
            <v>40</v>
          </cell>
          <cell r="F352" t="str">
            <v>9H</v>
          </cell>
          <cell r="G352" t="str">
            <v>FCA</v>
          </cell>
          <cell r="H352" t="str">
            <v>ID01</v>
          </cell>
          <cell r="I352" t="str">
            <v>ID0032</v>
          </cell>
          <cell r="J352" t="str">
            <v>88101214</v>
          </cell>
          <cell r="K352" t="str">
            <v>PT. BUANAMOTORINDO NUSANTARA</v>
          </cell>
          <cell r="L352" t="str">
            <v>6000011758</v>
          </cell>
          <cell r="M352">
            <v>43607</v>
          </cell>
          <cell r="N352">
            <v>81925662</v>
          </cell>
          <cell r="O352">
            <v>43605</v>
          </cell>
          <cell r="P352">
            <v>0.33416666666667</v>
          </cell>
          <cell r="Q352">
            <v>1</v>
          </cell>
          <cell r="R352">
            <v>25</v>
          </cell>
          <cell r="S352" t="str">
            <v>80870</v>
          </cell>
          <cell r="T352">
            <v>43607</v>
          </cell>
          <cell r="U352">
            <v>0.56527777777777999</v>
          </cell>
          <cell r="V352">
            <v>43607</v>
          </cell>
          <cell r="W352">
            <v>0.83583333333332999</v>
          </cell>
          <cell r="X352">
            <v>43607</v>
          </cell>
          <cell r="Y352">
            <v>0.83648148148148005</v>
          </cell>
          <cell r="Z352">
            <v>43607</v>
          </cell>
          <cell r="AA352">
            <v>0</v>
          </cell>
          <cell r="AB352">
            <v>0</v>
          </cell>
          <cell r="AC352" t="str">
            <v>00:00:00</v>
          </cell>
          <cell r="AD352">
            <v>1</v>
          </cell>
          <cell r="AE352" t="str">
            <v>BILLED</v>
          </cell>
          <cell r="AF352" t="str">
            <v>PASS</v>
          </cell>
        </row>
        <row r="353">
          <cell r="C353" t="str">
            <v>ID20</v>
          </cell>
          <cell r="D353" t="str">
            <v>G1</v>
          </cell>
          <cell r="E353" t="str">
            <v>40</v>
          </cell>
          <cell r="F353" t="str">
            <v>9H</v>
          </cell>
          <cell r="G353" t="str">
            <v>FCA</v>
          </cell>
          <cell r="H353" t="str">
            <v>ID01</v>
          </cell>
          <cell r="I353" t="str">
            <v>ID0032</v>
          </cell>
          <cell r="J353" t="str">
            <v>88101214</v>
          </cell>
          <cell r="K353" t="str">
            <v>PT. BUANAMOTORINDO NUSANTARA</v>
          </cell>
          <cell r="L353" t="str">
            <v>6000011759</v>
          </cell>
          <cell r="M353">
            <v>43607</v>
          </cell>
          <cell r="N353">
            <v>81925663</v>
          </cell>
          <cell r="O353">
            <v>43605</v>
          </cell>
          <cell r="P353">
            <v>0.33416666666667</v>
          </cell>
          <cell r="Q353">
            <v>1</v>
          </cell>
          <cell r="R353">
            <v>21</v>
          </cell>
          <cell r="S353" t="str">
            <v>80871</v>
          </cell>
          <cell r="T353">
            <v>43607</v>
          </cell>
          <cell r="U353">
            <v>0.5653125</v>
          </cell>
          <cell r="V353">
            <v>43607</v>
          </cell>
          <cell r="W353">
            <v>0.83592592592592996</v>
          </cell>
          <cell r="X353">
            <v>43607</v>
          </cell>
          <cell r="Y353">
            <v>0.83672453703703997</v>
          </cell>
          <cell r="Z353">
            <v>43607</v>
          </cell>
          <cell r="AA353">
            <v>0</v>
          </cell>
          <cell r="AB353">
            <v>0</v>
          </cell>
          <cell r="AC353" t="str">
            <v>00:00:00</v>
          </cell>
          <cell r="AD353">
            <v>1</v>
          </cell>
          <cell r="AE353" t="str">
            <v>BILLED</v>
          </cell>
          <cell r="AF353" t="str">
            <v>PASS</v>
          </cell>
        </row>
        <row r="354">
          <cell r="C354" t="str">
            <v>ID20</v>
          </cell>
          <cell r="D354" t="str">
            <v>G4</v>
          </cell>
          <cell r="E354" t="str">
            <v>40</v>
          </cell>
          <cell r="F354" t="str">
            <v>9H</v>
          </cell>
          <cell r="G354" t="str">
            <v>FCA</v>
          </cell>
          <cell r="H354" t="str">
            <v>ID01</v>
          </cell>
          <cell r="I354" t="str">
            <v>ID0032</v>
          </cell>
          <cell r="J354" t="str">
            <v>88101208</v>
          </cell>
          <cell r="K354" t="str">
            <v>PT. FAKTA JAYA MOTOR</v>
          </cell>
          <cell r="L354" t="str">
            <v>6000011720</v>
          </cell>
          <cell r="M354">
            <v>43606</v>
          </cell>
          <cell r="N354">
            <v>81925664</v>
          </cell>
          <cell r="O354">
            <v>43605</v>
          </cell>
          <cell r="P354">
            <v>0.33417824074073998</v>
          </cell>
          <cell r="Q354">
            <v>13</v>
          </cell>
          <cell r="R354">
            <v>105</v>
          </cell>
          <cell r="S354" t="str">
            <v>80715</v>
          </cell>
          <cell r="T354">
            <v>43605</v>
          </cell>
          <cell r="U354">
            <v>0.73775462962963001</v>
          </cell>
          <cell r="V354">
            <v>43606</v>
          </cell>
          <cell r="W354">
            <v>5.4375E-2</v>
          </cell>
          <cell r="X354">
            <v>43606</v>
          </cell>
          <cell r="Y354">
            <v>5.8935185185190003E-2</v>
          </cell>
          <cell r="Z354">
            <v>43607</v>
          </cell>
          <cell r="AA354">
            <v>0</v>
          </cell>
          <cell r="AB354">
            <v>0</v>
          </cell>
          <cell r="AC354" t="str">
            <v>00:00:00</v>
          </cell>
          <cell r="AD354">
            <v>0</v>
          </cell>
          <cell r="AE354" t="str">
            <v>BILLED</v>
          </cell>
          <cell r="AF354" t="str">
            <v>PASS</v>
          </cell>
        </row>
        <row r="355">
          <cell r="C355" t="str">
            <v>ID20</v>
          </cell>
          <cell r="D355" t="str">
            <v>G4</v>
          </cell>
          <cell r="E355" t="str">
            <v>40</v>
          </cell>
          <cell r="F355" t="str">
            <v>9H</v>
          </cell>
          <cell r="G355" t="str">
            <v>FCA</v>
          </cell>
          <cell r="H355" t="str">
            <v>ID01</v>
          </cell>
          <cell r="I355" t="str">
            <v>ID0012</v>
          </cell>
          <cell r="J355" t="str">
            <v>88101206</v>
          </cell>
          <cell r="K355" t="str">
            <v>PT BATAM DIESELINDO</v>
          </cell>
          <cell r="L355" t="str">
            <v>6000011676</v>
          </cell>
          <cell r="M355">
            <v>43605</v>
          </cell>
          <cell r="N355">
            <v>81925665</v>
          </cell>
          <cell r="O355">
            <v>43605</v>
          </cell>
          <cell r="P355">
            <v>0.33418981481481003</v>
          </cell>
          <cell r="Q355">
            <v>1</v>
          </cell>
          <cell r="R355">
            <v>7</v>
          </cell>
          <cell r="S355" t="str">
            <v>80572</v>
          </cell>
          <cell r="T355">
            <v>43605</v>
          </cell>
          <cell r="U355">
            <v>0.27207175925926003</v>
          </cell>
          <cell r="V355">
            <v>43605</v>
          </cell>
          <cell r="W355">
            <v>0.50855324074074004</v>
          </cell>
          <cell r="X355">
            <v>43605</v>
          </cell>
          <cell r="Y355">
            <v>0.50895833333332996</v>
          </cell>
          <cell r="Z355">
            <v>43607</v>
          </cell>
          <cell r="AA355">
            <v>0</v>
          </cell>
          <cell r="AB355">
            <v>0</v>
          </cell>
          <cell r="AC355" t="str">
            <v>00:00:00</v>
          </cell>
          <cell r="AD355">
            <v>0</v>
          </cell>
          <cell r="AE355" t="str">
            <v>BILLED</v>
          </cell>
          <cell r="AF355" t="str">
            <v>PASS</v>
          </cell>
        </row>
        <row r="356">
          <cell r="C356" t="str">
            <v>ID20</v>
          </cell>
          <cell r="D356" t="str">
            <v>G1</v>
          </cell>
          <cell r="E356" t="str">
            <v>40</v>
          </cell>
          <cell r="F356" t="str">
            <v>9H</v>
          </cell>
          <cell r="G356" t="str">
            <v>FCA</v>
          </cell>
          <cell r="H356" t="str">
            <v>ID01</v>
          </cell>
          <cell r="I356" t="str">
            <v>ID0032</v>
          </cell>
          <cell r="J356" t="str">
            <v>88200156</v>
          </cell>
          <cell r="K356" t="str">
            <v>PT. UNTUNG DIESEL CENTER</v>
          </cell>
          <cell r="L356" t="str">
            <v>6000011806</v>
          </cell>
          <cell r="M356">
            <v>43608</v>
          </cell>
          <cell r="N356">
            <v>81925666</v>
          </cell>
          <cell r="O356">
            <v>43605</v>
          </cell>
          <cell r="P356">
            <v>0.33420138888889001</v>
          </cell>
          <cell r="Q356">
            <v>1</v>
          </cell>
          <cell r="R356">
            <v>3</v>
          </cell>
          <cell r="S356" t="str">
            <v>80872</v>
          </cell>
          <cell r="T356">
            <v>43607</v>
          </cell>
          <cell r="U356">
            <v>0.56534722222222</v>
          </cell>
          <cell r="V356">
            <v>43608</v>
          </cell>
          <cell r="W356">
            <v>5.8773148148150003E-2</v>
          </cell>
          <cell r="X356">
            <v>43608</v>
          </cell>
          <cell r="Y356">
            <v>6.2175925925929999E-2</v>
          </cell>
          <cell r="Z356">
            <v>43607</v>
          </cell>
          <cell r="AA356">
            <v>0</v>
          </cell>
          <cell r="AB356">
            <v>0</v>
          </cell>
          <cell r="AC356" t="str">
            <v>00:00:00</v>
          </cell>
          <cell r="AD356">
            <v>2</v>
          </cell>
          <cell r="AE356" t="str">
            <v>BILLED</v>
          </cell>
          <cell r="AF356" t="str">
            <v>PASS</v>
          </cell>
        </row>
        <row r="357">
          <cell r="C357" t="str">
            <v>ID20</v>
          </cell>
          <cell r="D357" t="str">
            <v>G4</v>
          </cell>
          <cell r="E357" t="str">
            <v>40</v>
          </cell>
          <cell r="F357" t="str">
            <v>9H</v>
          </cell>
          <cell r="G357" t="str">
            <v>FCA</v>
          </cell>
          <cell r="H357" t="str">
            <v>ID01</v>
          </cell>
          <cell r="I357" t="str">
            <v>ID0032</v>
          </cell>
          <cell r="J357" t="str">
            <v>88101208</v>
          </cell>
          <cell r="K357" t="str">
            <v>PT. FAKTA JAYA MOTOR</v>
          </cell>
          <cell r="L357" t="str">
            <v>6000011721</v>
          </cell>
          <cell r="M357">
            <v>43606</v>
          </cell>
          <cell r="N357">
            <v>81925667</v>
          </cell>
          <cell r="O357">
            <v>43605</v>
          </cell>
          <cell r="P357">
            <v>0.33420138888889001</v>
          </cell>
          <cell r="Q357">
            <v>1</v>
          </cell>
          <cell r="R357">
            <v>114</v>
          </cell>
          <cell r="S357" t="str">
            <v>80716</v>
          </cell>
          <cell r="T357">
            <v>43605</v>
          </cell>
          <cell r="U357">
            <v>0.73793981481480997</v>
          </cell>
          <cell r="V357">
            <v>43606</v>
          </cell>
          <cell r="W357">
            <v>4.5289351851849999E-2</v>
          </cell>
          <cell r="X357">
            <v>43606</v>
          </cell>
          <cell r="Y357">
            <v>4.648148148148E-2</v>
          </cell>
          <cell r="Z357">
            <v>43607</v>
          </cell>
          <cell r="AA357">
            <v>0</v>
          </cell>
          <cell r="AB357">
            <v>0</v>
          </cell>
          <cell r="AC357" t="str">
            <v>00:00:00</v>
          </cell>
          <cell r="AD357">
            <v>0</v>
          </cell>
          <cell r="AE357" t="str">
            <v>BILLED</v>
          </cell>
          <cell r="AF357" t="str">
            <v>PASS</v>
          </cell>
        </row>
        <row r="358">
          <cell r="C358" t="str">
            <v>ID20</v>
          </cell>
          <cell r="D358" t="str">
            <v>G1</v>
          </cell>
          <cell r="E358" t="str">
            <v>40</v>
          </cell>
          <cell r="F358" t="str">
            <v>9H</v>
          </cell>
          <cell r="G358" t="str">
            <v>FCA</v>
          </cell>
          <cell r="H358" t="str">
            <v>ID01</v>
          </cell>
          <cell r="I358" t="str">
            <v>ID0064</v>
          </cell>
          <cell r="J358" t="str">
            <v>88101298</v>
          </cell>
          <cell r="K358" t="str">
            <v>CV. INDO RIAU</v>
          </cell>
          <cell r="L358" t="str">
            <v>6000012249</v>
          </cell>
          <cell r="M358">
            <v>43641</v>
          </cell>
          <cell r="N358">
            <v>81925668</v>
          </cell>
          <cell r="O358">
            <v>43605</v>
          </cell>
          <cell r="P358">
            <v>0.33420138888889001</v>
          </cell>
          <cell r="Q358">
            <v>2</v>
          </cell>
          <cell r="R358">
            <v>18</v>
          </cell>
          <cell r="S358" t="str">
            <v>82836</v>
          </cell>
          <cell r="T358">
            <v>43641</v>
          </cell>
          <cell r="U358">
            <v>0.70267361111111004</v>
          </cell>
          <cell r="V358">
            <v>43641</v>
          </cell>
          <cell r="W358">
            <v>0.88782407407407005</v>
          </cell>
          <cell r="X358">
            <v>43641</v>
          </cell>
          <cell r="Y358">
            <v>0.89063657407407004</v>
          </cell>
          <cell r="Z358">
            <v>43607</v>
          </cell>
          <cell r="AA358">
            <v>0</v>
          </cell>
          <cell r="AB358">
            <v>0</v>
          </cell>
          <cell r="AC358" t="str">
            <v>00:00:00</v>
          </cell>
          <cell r="AD358">
            <v>34</v>
          </cell>
          <cell r="AE358" t="str">
            <v>BILLED</v>
          </cell>
          <cell r="AF358" t="str">
            <v>PASS</v>
          </cell>
        </row>
        <row r="359">
          <cell r="C359" t="str">
            <v>ID20</v>
          </cell>
          <cell r="D359" t="str">
            <v>G1</v>
          </cell>
          <cell r="E359" t="str">
            <v>40</v>
          </cell>
          <cell r="F359" t="str">
            <v>9H</v>
          </cell>
          <cell r="G359" t="str">
            <v>FCA</v>
          </cell>
          <cell r="H359" t="str">
            <v>ID01</v>
          </cell>
          <cell r="I359" t="str">
            <v>ID0032</v>
          </cell>
          <cell r="J359" t="str">
            <v>88101214</v>
          </cell>
          <cell r="K359" t="str">
            <v>PT. BUANAMOTORINDO NUSANTARA</v>
          </cell>
          <cell r="L359" t="str">
            <v>6000011767</v>
          </cell>
          <cell r="M359">
            <v>43607</v>
          </cell>
          <cell r="N359">
            <v>81925669</v>
          </cell>
          <cell r="O359">
            <v>43605</v>
          </cell>
          <cell r="P359">
            <v>0.33421296296295999</v>
          </cell>
          <cell r="Q359">
            <v>1</v>
          </cell>
          <cell r="R359">
            <v>10</v>
          </cell>
          <cell r="S359" t="str">
            <v>80873</v>
          </cell>
          <cell r="T359">
            <v>43607</v>
          </cell>
          <cell r="U359">
            <v>0.56540509259258998</v>
          </cell>
          <cell r="V359">
            <v>43607</v>
          </cell>
          <cell r="W359">
            <v>0.92976851851852005</v>
          </cell>
          <cell r="X359">
            <v>43607</v>
          </cell>
          <cell r="Y359">
            <v>0.93265046296295995</v>
          </cell>
          <cell r="Z359">
            <v>43607</v>
          </cell>
          <cell r="AA359">
            <v>0</v>
          </cell>
          <cell r="AB359">
            <v>0</v>
          </cell>
          <cell r="AC359" t="str">
            <v>00:00:00</v>
          </cell>
          <cell r="AD359">
            <v>1</v>
          </cell>
          <cell r="AE359" t="str">
            <v>BILLED</v>
          </cell>
          <cell r="AF359" t="str">
            <v>PASS</v>
          </cell>
        </row>
        <row r="360">
          <cell r="C360" t="str">
            <v>ID20</v>
          </cell>
          <cell r="D360" t="str">
            <v>G1</v>
          </cell>
          <cell r="E360" t="str">
            <v>40</v>
          </cell>
          <cell r="F360" t="str">
            <v>9H</v>
          </cell>
          <cell r="G360" t="str">
            <v>FCA</v>
          </cell>
          <cell r="H360" t="str">
            <v>ID01</v>
          </cell>
          <cell r="I360" t="str">
            <v>ID0032</v>
          </cell>
          <cell r="J360" t="str">
            <v>88200156</v>
          </cell>
          <cell r="K360" t="str">
            <v>PT. UNTUNG DIESEL CENTER</v>
          </cell>
          <cell r="L360" t="str">
            <v>6000011807</v>
          </cell>
          <cell r="M360">
            <v>43608</v>
          </cell>
          <cell r="N360">
            <v>81925670</v>
          </cell>
          <cell r="O360">
            <v>43605</v>
          </cell>
          <cell r="P360">
            <v>0.33421296296295999</v>
          </cell>
          <cell r="Q360">
            <v>2</v>
          </cell>
          <cell r="R360">
            <v>63</v>
          </cell>
          <cell r="S360" t="str">
            <v>80874</v>
          </cell>
          <cell r="T360">
            <v>43607</v>
          </cell>
          <cell r="U360">
            <v>0.56543981481480998</v>
          </cell>
          <cell r="V360">
            <v>43608</v>
          </cell>
          <cell r="W360">
            <v>5.8842592592589997E-2</v>
          </cell>
          <cell r="X360">
            <v>43608</v>
          </cell>
          <cell r="Y360">
            <v>6.238425925926E-2</v>
          </cell>
          <cell r="Z360">
            <v>43607</v>
          </cell>
          <cell r="AA360">
            <v>0</v>
          </cell>
          <cell r="AB360">
            <v>0</v>
          </cell>
          <cell r="AC360" t="str">
            <v>00:00:00</v>
          </cell>
          <cell r="AD360">
            <v>2</v>
          </cell>
          <cell r="AE360" t="str">
            <v>BILLED</v>
          </cell>
          <cell r="AF360" t="str">
            <v>PASS</v>
          </cell>
        </row>
        <row r="361">
          <cell r="C361" t="str">
            <v>ID20</v>
          </cell>
          <cell r="D361" t="str">
            <v>G1</v>
          </cell>
          <cell r="E361" t="str">
            <v>40</v>
          </cell>
          <cell r="F361" t="str">
            <v>9H</v>
          </cell>
          <cell r="G361" t="str">
            <v>FCA</v>
          </cell>
          <cell r="H361" t="str">
            <v>ID01</v>
          </cell>
          <cell r="I361" t="str">
            <v>ID0032</v>
          </cell>
          <cell r="J361" t="str">
            <v>88200156</v>
          </cell>
          <cell r="K361" t="str">
            <v>PT. UNTUNG DIESEL CENTER</v>
          </cell>
          <cell r="L361" t="str">
            <v>6000011808</v>
          </cell>
          <cell r="M361">
            <v>43608</v>
          </cell>
          <cell r="N361">
            <v>81925671</v>
          </cell>
          <cell r="O361">
            <v>43605</v>
          </cell>
          <cell r="P361">
            <v>0.33421296296295999</v>
          </cell>
          <cell r="Q361">
            <v>5</v>
          </cell>
          <cell r="R361">
            <v>127</v>
          </cell>
          <cell r="S361" t="str">
            <v>80875</v>
          </cell>
          <cell r="T361">
            <v>43607</v>
          </cell>
          <cell r="U361">
            <v>0.56550925925925999</v>
          </cell>
          <cell r="V361">
            <v>43608</v>
          </cell>
          <cell r="W361">
            <v>0.23943287037037</v>
          </cell>
          <cell r="X361">
            <v>43608</v>
          </cell>
          <cell r="Y361">
            <v>0.24032407407407</v>
          </cell>
          <cell r="Z361">
            <v>43607</v>
          </cell>
          <cell r="AA361">
            <v>0</v>
          </cell>
          <cell r="AB361">
            <v>0</v>
          </cell>
          <cell r="AC361" t="str">
            <v>00:00:00</v>
          </cell>
          <cell r="AD361">
            <v>2</v>
          </cell>
          <cell r="AE361" t="str">
            <v>BILLED</v>
          </cell>
          <cell r="AF361" t="str">
            <v>PASS</v>
          </cell>
        </row>
        <row r="362">
          <cell r="C362" t="str">
            <v>ID20</v>
          </cell>
          <cell r="D362" t="str">
            <v>G1</v>
          </cell>
          <cell r="E362" t="str">
            <v>40</v>
          </cell>
          <cell r="F362" t="str">
            <v>9H</v>
          </cell>
          <cell r="G362" t="str">
            <v>FCA</v>
          </cell>
          <cell r="H362" t="str">
            <v>ID01</v>
          </cell>
          <cell r="I362" t="str">
            <v>ID0032</v>
          </cell>
          <cell r="J362" t="str">
            <v>88200156</v>
          </cell>
          <cell r="K362" t="str">
            <v>PT. UNTUNG DIESEL CENTER</v>
          </cell>
          <cell r="L362" t="str">
            <v>6000011809</v>
          </cell>
          <cell r="M362">
            <v>43608</v>
          </cell>
          <cell r="N362">
            <v>81925672</v>
          </cell>
          <cell r="O362">
            <v>43605</v>
          </cell>
          <cell r="P362">
            <v>0.33422453703704003</v>
          </cell>
          <cell r="Q362">
            <v>4</v>
          </cell>
          <cell r="R362">
            <v>51</v>
          </cell>
          <cell r="S362" t="str">
            <v>80876</v>
          </cell>
          <cell r="T362">
            <v>43607</v>
          </cell>
          <cell r="U362">
            <v>0.5655787037037</v>
          </cell>
          <cell r="V362">
            <v>43608</v>
          </cell>
          <cell r="W362">
            <v>0.23951388888889</v>
          </cell>
          <cell r="X362">
            <v>43608</v>
          </cell>
          <cell r="Y362">
            <v>0.24054398148148001</v>
          </cell>
          <cell r="Z362">
            <v>43607</v>
          </cell>
          <cell r="AA362">
            <v>0</v>
          </cell>
          <cell r="AB362">
            <v>0</v>
          </cell>
          <cell r="AC362" t="str">
            <v>00:00:00</v>
          </cell>
          <cell r="AD362">
            <v>2</v>
          </cell>
          <cell r="AE362" t="str">
            <v>BILLED</v>
          </cell>
          <cell r="AF362" t="str">
            <v>PASS</v>
          </cell>
        </row>
        <row r="363">
          <cell r="C363" t="str">
            <v>ID20</v>
          </cell>
          <cell r="D363" t="str">
            <v>G1</v>
          </cell>
          <cell r="E363" t="str">
            <v>40</v>
          </cell>
          <cell r="F363" t="str">
            <v>9H</v>
          </cell>
          <cell r="G363" t="str">
            <v>FCA</v>
          </cell>
          <cell r="H363" t="str">
            <v>ID01</v>
          </cell>
          <cell r="I363" t="str">
            <v>ID0032</v>
          </cell>
          <cell r="J363" t="str">
            <v>88200156</v>
          </cell>
          <cell r="K363" t="str">
            <v>PT. UNTUNG DIESEL CENTER</v>
          </cell>
          <cell r="L363" t="str">
            <v>6000011810</v>
          </cell>
          <cell r="M363">
            <v>43608</v>
          </cell>
          <cell r="N363">
            <v>81925674</v>
          </cell>
          <cell r="O363">
            <v>43605</v>
          </cell>
          <cell r="P363">
            <v>0.33423611111111001</v>
          </cell>
          <cell r="Q363">
            <v>2</v>
          </cell>
          <cell r="R363">
            <v>27</v>
          </cell>
          <cell r="S363" t="str">
            <v>80877</v>
          </cell>
          <cell r="T363">
            <v>43607</v>
          </cell>
          <cell r="U363">
            <v>0.56564814814815001</v>
          </cell>
          <cell r="V363">
            <v>43608</v>
          </cell>
          <cell r="W363">
            <v>5.8923611111109997E-2</v>
          </cell>
          <cell r="X363">
            <v>43608</v>
          </cell>
          <cell r="Y363">
            <v>6.260416666667E-2</v>
          </cell>
          <cell r="Z363">
            <v>43607</v>
          </cell>
          <cell r="AA363">
            <v>0</v>
          </cell>
          <cell r="AB363">
            <v>0</v>
          </cell>
          <cell r="AC363" t="str">
            <v>00:00:00</v>
          </cell>
          <cell r="AD363">
            <v>2</v>
          </cell>
          <cell r="AE363" t="str">
            <v>BILLED</v>
          </cell>
          <cell r="AF363" t="str">
            <v>PASS</v>
          </cell>
        </row>
        <row r="364">
          <cell r="C364" t="str">
            <v>ID20</v>
          </cell>
          <cell r="D364" t="str">
            <v>G4</v>
          </cell>
          <cell r="E364" t="str">
            <v>40</v>
          </cell>
          <cell r="F364" t="str">
            <v>9H</v>
          </cell>
          <cell r="G364" t="str">
            <v>FCA</v>
          </cell>
          <cell r="H364" t="str">
            <v>ID01</v>
          </cell>
          <cell r="I364" t="str">
            <v>ID0032</v>
          </cell>
          <cell r="J364" t="str">
            <v>88101208</v>
          </cell>
          <cell r="K364" t="str">
            <v>PT. FAKTA JAYA MOTOR</v>
          </cell>
          <cell r="L364" t="str">
            <v>6000011722</v>
          </cell>
          <cell r="M364">
            <v>43606</v>
          </cell>
          <cell r="N364">
            <v>81925675</v>
          </cell>
          <cell r="O364">
            <v>43605</v>
          </cell>
          <cell r="P364">
            <v>0.33423611111111001</v>
          </cell>
          <cell r="Q364">
            <v>3</v>
          </cell>
          <cell r="R364">
            <v>364</v>
          </cell>
          <cell r="S364" t="str">
            <v>80717</v>
          </cell>
          <cell r="T364">
            <v>43605</v>
          </cell>
          <cell r="U364">
            <v>0.73802083333333002</v>
          </cell>
          <cell r="V364">
            <v>43606</v>
          </cell>
          <cell r="W364">
            <v>4.5358796296299998E-2</v>
          </cell>
          <cell r="X364">
            <v>43606</v>
          </cell>
          <cell r="Y364">
            <v>4.670138888889E-2</v>
          </cell>
          <cell r="Z364">
            <v>43607</v>
          </cell>
          <cell r="AA364">
            <v>0</v>
          </cell>
          <cell r="AB364">
            <v>0</v>
          </cell>
          <cell r="AC364" t="str">
            <v>00:00:00</v>
          </cell>
          <cell r="AD364">
            <v>0</v>
          </cell>
          <cell r="AE364" t="str">
            <v>BILLED</v>
          </cell>
          <cell r="AF364" t="str">
            <v>PASS</v>
          </cell>
        </row>
        <row r="365">
          <cell r="C365" t="str">
            <v>ID20</v>
          </cell>
          <cell r="D365" t="str">
            <v>G1</v>
          </cell>
          <cell r="E365" t="str">
            <v>40</v>
          </cell>
          <cell r="F365" t="str">
            <v>9H</v>
          </cell>
          <cell r="G365" t="str">
            <v>FCA</v>
          </cell>
          <cell r="H365" t="str">
            <v>ID01</v>
          </cell>
          <cell r="I365" t="str">
            <v>ID0032</v>
          </cell>
          <cell r="J365" t="str">
            <v>88101214</v>
          </cell>
          <cell r="K365" t="str">
            <v>PT. BUANAMOTORINDO NUSANTARA</v>
          </cell>
          <cell r="L365" t="str">
            <v>6000011768</v>
          </cell>
          <cell r="M365">
            <v>43607</v>
          </cell>
          <cell r="N365">
            <v>81925676</v>
          </cell>
          <cell r="O365">
            <v>43605</v>
          </cell>
          <cell r="P365">
            <v>0.33424768518518999</v>
          </cell>
          <cell r="Q365">
            <v>1</v>
          </cell>
          <cell r="R365">
            <v>96</v>
          </cell>
          <cell r="S365" t="str">
            <v>80878</v>
          </cell>
          <cell r="T365">
            <v>43607</v>
          </cell>
          <cell r="U365">
            <v>0.56569444444443995</v>
          </cell>
          <cell r="V365">
            <v>43607</v>
          </cell>
          <cell r="W365">
            <v>0.92984953703703999</v>
          </cell>
          <cell r="X365">
            <v>43607</v>
          </cell>
          <cell r="Y365">
            <v>0.93290509259259002</v>
          </cell>
          <cell r="Z365">
            <v>43607</v>
          </cell>
          <cell r="AA365">
            <v>0</v>
          </cell>
          <cell r="AB365">
            <v>0</v>
          </cell>
          <cell r="AC365" t="str">
            <v>00:00:00</v>
          </cell>
          <cell r="AD365">
            <v>1</v>
          </cell>
          <cell r="AE365" t="str">
            <v>BILLED</v>
          </cell>
          <cell r="AF365" t="str">
            <v>PASS</v>
          </cell>
        </row>
        <row r="366">
          <cell r="C366" t="str">
            <v>ID20</v>
          </cell>
          <cell r="D366" t="str">
            <v>G4</v>
          </cell>
          <cell r="E366" t="str">
            <v>40</v>
          </cell>
          <cell r="F366" t="str">
            <v>9H</v>
          </cell>
          <cell r="G366" t="str">
            <v>FCA</v>
          </cell>
          <cell r="H366" t="str">
            <v>ID01</v>
          </cell>
          <cell r="I366" t="str">
            <v>ID0032</v>
          </cell>
          <cell r="J366" t="str">
            <v>88101208</v>
          </cell>
          <cell r="K366" t="str">
            <v>PT. FAKTA JAYA MOTOR</v>
          </cell>
          <cell r="L366" t="str">
            <v>6000011706</v>
          </cell>
          <cell r="M366">
            <v>43606</v>
          </cell>
          <cell r="N366">
            <v>81925677</v>
          </cell>
          <cell r="O366">
            <v>43605</v>
          </cell>
          <cell r="P366">
            <v>0.33424768518518999</v>
          </cell>
          <cell r="Q366">
            <v>1</v>
          </cell>
          <cell r="R366">
            <v>24</v>
          </cell>
          <cell r="S366" t="str">
            <v>80718</v>
          </cell>
          <cell r="T366">
            <v>43605</v>
          </cell>
          <cell r="U366">
            <v>0.73807870370369999</v>
          </cell>
          <cell r="V366">
            <v>43605</v>
          </cell>
          <cell r="W366">
            <v>0.98938657407407005</v>
          </cell>
          <cell r="X366">
            <v>43605</v>
          </cell>
          <cell r="Y366">
            <v>0.99270833333332997</v>
          </cell>
          <cell r="Z366">
            <v>43607</v>
          </cell>
          <cell r="AA366">
            <v>0</v>
          </cell>
          <cell r="AB366">
            <v>0</v>
          </cell>
          <cell r="AC366" t="str">
            <v>00:00:00</v>
          </cell>
          <cell r="AD366">
            <v>0</v>
          </cell>
          <cell r="AE366" t="str">
            <v>BILLED</v>
          </cell>
          <cell r="AF366" t="str">
            <v>PASS</v>
          </cell>
        </row>
        <row r="367">
          <cell r="C367" t="str">
            <v>ID20</v>
          </cell>
          <cell r="D367" t="str">
            <v>G4</v>
          </cell>
          <cell r="E367" t="str">
            <v>40</v>
          </cell>
          <cell r="F367" t="str">
            <v>9H</v>
          </cell>
          <cell r="G367" t="str">
            <v>FCA</v>
          </cell>
          <cell r="H367" t="str">
            <v>ID01</v>
          </cell>
          <cell r="I367" t="str">
            <v>ID0032</v>
          </cell>
          <cell r="J367" t="str">
            <v>88101208</v>
          </cell>
          <cell r="K367" t="str">
            <v>PT. FAKTA JAYA MOTOR</v>
          </cell>
          <cell r="L367" t="str">
            <v>6000011723</v>
          </cell>
          <cell r="M367">
            <v>43606</v>
          </cell>
          <cell r="N367">
            <v>81925678</v>
          </cell>
          <cell r="O367">
            <v>43605</v>
          </cell>
          <cell r="P367">
            <v>0.33424768518518999</v>
          </cell>
          <cell r="Q367">
            <v>2</v>
          </cell>
          <cell r="R367">
            <v>282</v>
          </cell>
          <cell r="S367" t="str">
            <v>80719</v>
          </cell>
          <cell r="T367">
            <v>43605</v>
          </cell>
          <cell r="U367">
            <v>0.73812500000000003</v>
          </cell>
          <cell r="V367">
            <v>43606</v>
          </cell>
          <cell r="W367">
            <v>4.5428240740739999E-2</v>
          </cell>
          <cell r="X367">
            <v>43606</v>
          </cell>
          <cell r="Y367">
            <v>4.690972222222E-2</v>
          </cell>
          <cell r="Z367">
            <v>43607</v>
          </cell>
          <cell r="AA367">
            <v>0</v>
          </cell>
          <cell r="AB367">
            <v>0</v>
          </cell>
          <cell r="AC367" t="str">
            <v>00:00:00</v>
          </cell>
          <cell r="AD367">
            <v>0</v>
          </cell>
          <cell r="AE367" t="str">
            <v>BILLED</v>
          </cell>
          <cell r="AF367" t="str">
            <v>PASS</v>
          </cell>
        </row>
        <row r="368">
          <cell r="C368" t="str">
            <v>ID20</v>
          </cell>
          <cell r="D368" t="str">
            <v>G4</v>
          </cell>
          <cell r="E368" t="str">
            <v>40</v>
          </cell>
          <cell r="F368" t="str">
            <v>9H</v>
          </cell>
          <cell r="G368" t="str">
            <v>FCA</v>
          </cell>
          <cell r="H368" t="str">
            <v>ID01</v>
          </cell>
          <cell r="I368" t="str">
            <v>ID0032</v>
          </cell>
          <cell r="J368" t="str">
            <v>88101208</v>
          </cell>
          <cell r="K368" t="str">
            <v>PT. FAKTA JAYA MOTOR</v>
          </cell>
          <cell r="L368" t="str">
            <v>6000011724</v>
          </cell>
          <cell r="M368">
            <v>43606</v>
          </cell>
          <cell r="N368">
            <v>81925679</v>
          </cell>
          <cell r="O368">
            <v>43605</v>
          </cell>
          <cell r="P368">
            <v>0.33424768518518999</v>
          </cell>
          <cell r="Q368">
            <v>2</v>
          </cell>
          <cell r="R368">
            <v>204</v>
          </cell>
          <cell r="S368" t="str">
            <v>80720</v>
          </cell>
          <cell r="T368">
            <v>43605</v>
          </cell>
          <cell r="U368">
            <v>0.73817129629629996</v>
          </cell>
          <cell r="V368">
            <v>43606</v>
          </cell>
          <cell r="W368">
            <v>5.445601851852E-2</v>
          </cell>
          <cell r="X368">
            <v>43606</v>
          </cell>
          <cell r="Y368">
            <v>6.3842592592589995E-2</v>
          </cell>
          <cell r="Z368">
            <v>43607</v>
          </cell>
          <cell r="AA368">
            <v>0</v>
          </cell>
          <cell r="AB368">
            <v>0</v>
          </cell>
          <cell r="AC368" t="str">
            <v>00:00:00</v>
          </cell>
          <cell r="AD368">
            <v>0</v>
          </cell>
          <cell r="AE368" t="str">
            <v>BILLED</v>
          </cell>
          <cell r="AF368" t="str">
            <v>PASS</v>
          </cell>
        </row>
        <row r="369">
          <cell r="C369" t="str">
            <v>ID20</v>
          </cell>
          <cell r="D369" t="str">
            <v>G4</v>
          </cell>
          <cell r="E369" t="str">
            <v>40</v>
          </cell>
          <cell r="F369" t="str">
            <v>9H</v>
          </cell>
          <cell r="G369" t="str">
            <v>FCA</v>
          </cell>
          <cell r="H369" t="str">
            <v>ID01</v>
          </cell>
          <cell r="I369" t="str">
            <v>ID0032</v>
          </cell>
          <cell r="J369" t="str">
            <v>88101208</v>
          </cell>
          <cell r="K369" t="str">
            <v>PT. FAKTA JAYA MOTOR</v>
          </cell>
          <cell r="L369" t="str">
            <v>6000011707</v>
          </cell>
          <cell r="M369">
            <v>43606</v>
          </cell>
          <cell r="N369">
            <v>81925680</v>
          </cell>
          <cell r="O369">
            <v>43605</v>
          </cell>
          <cell r="P369">
            <v>0.33425925925925998</v>
          </cell>
          <cell r="Q369">
            <v>1</v>
          </cell>
          <cell r="R369">
            <v>24</v>
          </cell>
          <cell r="S369" t="str">
            <v>80721</v>
          </cell>
          <cell r="T369">
            <v>43605</v>
          </cell>
          <cell r="U369">
            <v>0.73820601851851997</v>
          </cell>
          <cell r="V369">
            <v>43605</v>
          </cell>
          <cell r="W369">
            <v>0.98946759259258998</v>
          </cell>
          <cell r="X369">
            <v>43605</v>
          </cell>
          <cell r="Y369">
            <v>0.99327546296295999</v>
          </cell>
          <cell r="Z369">
            <v>43607</v>
          </cell>
          <cell r="AA369">
            <v>0</v>
          </cell>
          <cell r="AB369">
            <v>0</v>
          </cell>
          <cell r="AC369" t="str">
            <v>00:00:00</v>
          </cell>
          <cell r="AD369">
            <v>0</v>
          </cell>
          <cell r="AE369" t="str">
            <v>BILLED</v>
          </cell>
          <cell r="AF369" t="str">
            <v>PASS</v>
          </cell>
        </row>
        <row r="370">
          <cell r="C370" t="str">
            <v>ID20</v>
          </cell>
          <cell r="D370" t="str">
            <v>G1</v>
          </cell>
          <cell r="E370" t="str">
            <v>40</v>
          </cell>
          <cell r="F370" t="str">
            <v>9H</v>
          </cell>
          <cell r="G370" t="str">
            <v>FCA</v>
          </cell>
          <cell r="H370" t="str">
            <v>ID01</v>
          </cell>
          <cell r="I370" t="str">
            <v>ID0032</v>
          </cell>
          <cell r="J370" t="str">
            <v>88200156</v>
          </cell>
          <cell r="K370" t="str">
            <v>PT. UNTUNG DIESEL CENTER</v>
          </cell>
          <cell r="L370" t="str">
            <v>6000011811</v>
          </cell>
          <cell r="M370">
            <v>43608</v>
          </cell>
          <cell r="N370">
            <v>81925681</v>
          </cell>
          <cell r="O370">
            <v>43605</v>
          </cell>
          <cell r="P370">
            <v>0.33425925925925998</v>
          </cell>
          <cell r="Q370">
            <v>1</v>
          </cell>
          <cell r="R370">
            <v>6</v>
          </cell>
          <cell r="S370" t="str">
            <v>80879</v>
          </cell>
          <cell r="T370">
            <v>43607</v>
          </cell>
          <cell r="U370">
            <v>0.56574074074073999</v>
          </cell>
          <cell r="V370">
            <v>43608</v>
          </cell>
          <cell r="W370">
            <v>0.19100694444444</v>
          </cell>
          <cell r="X370">
            <v>43608</v>
          </cell>
          <cell r="Y370">
            <v>0.19384259259259001</v>
          </cell>
          <cell r="Z370">
            <v>43607</v>
          </cell>
          <cell r="AA370">
            <v>0</v>
          </cell>
          <cell r="AB370">
            <v>0</v>
          </cell>
          <cell r="AC370" t="str">
            <v>00:00:00</v>
          </cell>
          <cell r="AD370">
            <v>2</v>
          </cell>
          <cell r="AE370" t="str">
            <v>BILLED</v>
          </cell>
          <cell r="AF370" t="str">
            <v>PASS</v>
          </cell>
        </row>
        <row r="371">
          <cell r="C371" t="str">
            <v>ID20</v>
          </cell>
          <cell r="D371" t="str">
            <v>G1</v>
          </cell>
          <cell r="E371" t="str">
            <v>40</v>
          </cell>
          <cell r="F371" t="str">
            <v>9H</v>
          </cell>
          <cell r="G371" t="str">
            <v>FCA</v>
          </cell>
          <cell r="H371" t="str">
            <v>ID01</v>
          </cell>
          <cell r="I371" t="str">
            <v>ID0032</v>
          </cell>
          <cell r="J371" t="str">
            <v>88200156</v>
          </cell>
          <cell r="K371" t="str">
            <v>PT. UNTUNG DIESEL CENTER</v>
          </cell>
          <cell r="L371" t="str">
            <v>6000011812</v>
          </cell>
          <cell r="M371">
            <v>43608</v>
          </cell>
          <cell r="N371">
            <v>81925682</v>
          </cell>
          <cell r="O371">
            <v>43605</v>
          </cell>
          <cell r="P371">
            <v>0.33425925925925998</v>
          </cell>
          <cell r="Q371">
            <v>5</v>
          </cell>
          <cell r="R371">
            <v>136</v>
          </cell>
          <cell r="S371" t="str">
            <v>80880</v>
          </cell>
          <cell r="T371">
            <v>43607</v>
          </cell>
          <cell r="U371">
            <v>0.56577546296296</v>
          </cell>
          <cell r="V371">
            <v>43608</v>
          </cell>
          <cell r="W371">
            <v>0.19108796296295999</v>
          </cell>
          <cell r="X371">
            <v>43608</v>
          </cell>
          <cell r="Y371">
            <v>0.1940625</v>
          </cell>
          <cell r="Z371">
            <v>43607</v>
          </cell>
          <cell r="AA371">
            <v>0</v>
          </cell>
          <cell r="AB371">
            <v>0</v>
          </cell>
          <cell r="AC371" t="str">
            <v>00:00:00</v>
          </cell>
          <cell r="AD371">
            <v>2</v>
          </cell>
          <cell r="AE371" t="str">
            <v>BILLED</v>
          </cell>
          <cell r="AF371" t="str">
            <v>PASS</v>
          </cell>
        </row>
        <row r="372">
          <cell r="C372" t="str">
            <v>ID20</v>
          </cell>
          <cell r="D372" t="str">
            <v>G4</v>
          </cell>
          <cell r="E372" t="str">
            <v>40</v>
          </cell>
          <cell r="F372" t="str">
            <v>9H</v>
          </cell>
          <cell r="G372" t="str">
            <v>FCA</v>
          </cell>
          <cell r="H372" t="str">
            <v>ID01</v>
          </cell>
          <cell r="I372" t="str">
            <v>ID0038</v>
          </cell>
          <cell r="J372" t="str">
            <v>88200010</v>
          </cell>
          <cell r="K372" t="str">
            <v>PT. HONDA PROSPECT MOTOR</v>
          </cell>
          <cell r="L372" t="str">
            <v>6000011675</v>
          </cell>
          <cell r="M372">
            <v>43605</v>
          </cell>
          <cell r="N372">
            <v>81925683</v>
          </cell>
          <cell r="O372">
            <v>43605</v>
          </cell>
          <cell r="P372">
            <v>0.33427083333333002</v>
          </cell>
          <cell r="Q372">
            <v>1</v>
          </cell>
          <cell r="R372">
            <v>1</v>
          </cell>
          <cell r="S372" t="str">
            <v>80573</v>
          </cell>
          <cell r="T372">
            <v>43605</v>
          </cell>
          <cell r="U372">
            <v>0.27211805555556001</v>
          </cell>
          <cell r="V372">
            <v>43605</v>
          </cell>
          <cell r="W372">
            <v>0.50861111111111001</v>
          </cell>
          <cell r="X372">
            <v>43605</v>
          </cell>
          <cell r="Y372">
            <v>0.50917824074074003</v>
          </cell>
          <cell r="Z372">
            <v>43607</v>
          </cell>
          <cell r="AA372">
            <v>0</v>
          </cell>
          <cell r="AB372">
            <v>0</v>
          </cell>
          <cell r="AC372" t="str">
            <v>00:00:00</v>
          </cell>
          <cell r="AD372">
            <v>0</v>
          </cell>
          <cell r="AE372" t="str">
            <v>BILLED</v>
          </cell>
          <cell r="AF372" t="str">
            <v>PASS</v>
          </cell>
        </row>
        <row r="373">
          <cell r="C373" t="str">
            <v>ID20</v>
          </cell>
          <cell r="D373" t="str">
            <v>G4</v>
          </cell>
          <cell r="E373" t="str">
            <v>40</v>
          </cell>
          <cell r="F373" t="str">
            <v>9H</v>
          </cell>
          <cell r="G373" t="str">
            <v>FCA</v>
          </cell>
          <cell r="H373" t="str">
            <v>ID01</v>
          </cell>
          <cell r="I373" t="str">
            <v>ID0032</v>
          </cell>
          <cell r="J373" t="str">
            <v>88101208</v>
          </cell>
          <cell r="K373" t="str">
            <v>PT. FAKTA JAYA MOTOR</v>
          </cell>
          <cell r="L373" t="str">
            <v>6000011725</v>
          </cell>
          <cell r="M373">
            <v>43606</v>
          </cell>
          <cell r="N373">
            <v>81925684</v>
          </cell>
          <cell r="O373">
            <v>43605</v>
          </cell>
          <cell r="P373">
            <v>0.33427083333333002</v>
          </cell>
          <cell r="Q373">
            <v>1</v>
          </cell>
          <cell r="R373">
            <v>54</v>
          </cell>
          <cell r="S373" t="str">
            <v>80722</v>
          </cell>
          <cell r="T373">
            <v>43605</v>
          </cell>
          <cell r="U373">
            <v>0.73825231481481002</v>
          </cell>
          <cell r="V373">
            <v>43606</v>
          </cell>
          <cell r="W373">
            <v>5.453703703704E-2</v>
          </cell>
          <cell r="X373">
            <v>43606</v>
          </cell>
          <cell r="Y373">
            <v>6.4097222222220002E-2</v>
          </cell>
          <cell r="Z373">
            <v>43607</v>
          </cell>
          <cell r="AA373">
            <v>0</v>
          </cell>
          <cell r="AB373">
            <v>0</v>
          </cell>
          <cell r="AC373" t="str">
            <v>00:00:00</v>
          </cell>
          <cell r="AD373">
            <v>0</v>
          </cell>
          <cell r="AE373" t="str">
            <v>BILLED</v>
          </cell>
          <cell r="AF373" t="str">
            <v>PASS</v>
          </cell>
        </row>
        <row r="374">
          <cell r="C374" t="str">
            <v>ID20</v>
          </cell>
          <cell r="D374" t="str">
            <v>G4</v>
          </cell>
          <cell r="E374" t="str">
            <v>40</v>
          </cell>
          <cell r="F374" t="str">
            <v>9H</v>
          </cell>
          <cell r="G374" t="str">
            <v>FCA</v>
          </cell>
          <cell r="H374" t="str">
            <v>ID01</v>
          </cell>
          <cell r="I374" t="str">
            <v>ID0032</v>
          </cell>
          <cell r="J374" t="str">
            <v>88101208</v>
          </cell>
          <cell r="K374" t="str">
            <v>PT. FAKTA JAYA MOTOR</v>
          </cell>
          <cell r="L374" t="str">
            <v>6000011708</v>
          </cell>
          <cell r="M374">
            <v>43606</v>
          </cell>
          <cell r="N374">
            <v>81925685</v>
          </cell>
          <cell r="O374">
            <v>43605</v>
          </cell>
          <cell r="P374">
            <v>0.33427083333333002</v>
          </cell>
          <cell r="Q374">
            <v>1</v>
          </cell>
          <cell r="R374">
            <v>4</v>
          </cell>
          <cell r="S374" t="str">
            <v>80723</v>
          </cell>
          <cell r="T374">
            <v>43605</v>
          </cell>
          <cell r="U374">
            <v>0.73828703703704002</v>
          </cell>
          <cell r="V374">
            <v>43605</v>
          </cell>
          <cell r="W374">
            <v>0.98953703703703999</v>
          </cell>
          <cell r="X374">
            <v>43605</v>
          </cell>
          <cell r="Y374">
            <v>0.99357638888888999</v>
          </cell>
          <cell r="Z374">
            <v>43607</v>
          </cell>
          <cell r="AA374">
            <v>0</v>
          </cell>
          <cell r="AB374">
            <v>0</v>
          </cell>
          <cell r="AC374" t="str">
            <v>00:00:00</v>
          </cell>
          <cell r="AD374">
            <v>0</v>
          </cell>
          <cell r="AE374" t="str">
            <v>BILLED</v>
          </cell>
          <cell r="AF374" t="str">
            <v>PASS</v>
          </cell>
        </row>
        <row r="375">
          <cell r="C375" t="str">
            <v>ID20</v>
          </cell>
          <cell r="D375" t="str">
            <v>G4</v>
          </cell>
          <cell r="E375" t="str">
            <v>40</v>
          </cell>
          <cell r="F375" t="str">
            <v>9H</v>
          </cell>
          <cell r="G375" t="str">
            <v>FCA</v>
          </cell>
          <cell r="H375" t="str">
            <v>ID01</v>
          </cell>
          <cell r="I375" t="str">
            <v>ID0032</v>
          </cell>
          <cell r="J375" t="str">
            <v>88101208</v>
          </cell>
          <cell r="K375" t="str">
            <v>PT. FAKTA JAYA MOTOR</v>
          </cell>
          <cell r="L375" t="str">
            <v>6000011709</v>
          </cell>
          <cell r="M375">
            <v>43606</v>
          </cell>
          <cell r="N375">
            <v>81925686</v>
          </cell>
          <cell r="O375">
            <v>43605</v>
          </cell>
          <cell r="P375">
            <v>0.33427083333333002</v>
          </cell>
          <cell r="Q375">
            <v>1</v>
          </cell>
          <cell r="R375">
            <v>6</v>
          </cell>
          <cell r="S375" t="str">
            <v>80724</v>
          </cell>
          <cell r="T375">
            <v>43605</v>
          </cell>
          <cell r="U375">
            <v>0.73832175925926002</v>
          </cell>
          <cell r="V375">
            <v>43605</v>
          </cell>
          <cell r="W375">
            <v>0.98961805555556004</v>
          </cell>
          <cell r="X375">
            <v>43605</v>
          </cell>
          <cell r="Y375">
            <v>0.99394675925926002</v>
          </cell>
          <cell r="Z375">
            <v>43607</v>
          </cell>
          <cell r="AA375">
            <v>0</v>
          </cell>
          <cell r="AB375">
            <v>0</v>
          </cell>
          <cell r="AC375" t="str">
            <v>00:00:00</v>
          </cell>
          <cell r="AD375">
            <v>0</v>
          </cell>
          <cell r="AE375" t="str">
            <v>BILLED</v>
          </cell>
          <cell r="AF375" t="str">
            <v>PASS</v>
          </cell>
        </row>
        <row r="376">
          <cell r="C376" t="str">
            <v>ID20</v>
          </cell>
          <cell r="D376" t="str">
            <v>G4</v>
          </cell>
          <cell r="E376" t="str">
            <v>40</v>
          </cell>
          <cell r="F376" t="str">
            <v>9H</v>
          </cell>
          <cell r="G376" t="str">
            <v>FCA</v>
          </cell>
          <cell r="H376" t="str">
            <v>ID01</v>
          </cell>
          <cell r="I376" t="str">
            <v>ID0032</v>
          </cell>
          <cell r="J376" t="str">
            <v>88101208</v>
          </cell>
          <cell r="K376" t="str">
            <v>PT. FAKTA JAYA MOTOR</v>
          </cell>
          <cell r="L376" t="str">
            <v>6000011726</v>
          </cell>
          <cell r="M376">
            <v>43606</v>
          </cell>
          <cell r="N376">
            <v>81925687</v>
          </cell>
          <cell r="O376">
            <v>43605</v>
          </cell>
          <cell r="P376">
            <v>0.33427083333333002</v>
          </cell>
          <cell r="Q376">
            <v>1</v>
          </cell>
          <cell r="R376">
            <v>348</v>
          </cell>
          <cell r="S376" t="str">
            <v>80725</v>
          </cell>
          <cell r="T376">
            <v>43605</v>
          </cell>
          <cell r="U376">
            <v>0.73835648148148003</v>
          </cell>
          <cell r="V376">
            <v>43606</v>
          </cell>
          <cell r="W376">
            <v>4.5509259259259999E-2</v>
          </cell>
          <cell r="X376">
            <v>43606</v>
          </cell>
          <cell r="Y376">
            <v>4.710648148148E-2</v>
          </cell>
          <cell r="Z376">
            <v>43607</v>
          </cell>
          <cell r="AA376">
            <v>0</v>
          </cell>
          <cell r="AB376">
            <v>0</v>
          </cell>
          <cell r="AC376" t="str">
            <v>00:00:00</v>
          </cell>
          <cell r="AD376">
            <v>0</v>
          </cell>
          <cell r="AE376" t="str">
            <v>BILLED</v>
          </cell>
          <cell r="AF376" t="str">
            <v>PASS</v>
          </cell>
        </row>
        <row r="377">
          <cell r="C377" t="str">
            <v>ID20</v>
          </cell>
          <cell r="D377" t="str">
            <v>G4</v>
          </cell>
          <cell r="E377" t="str">
            <v>40</v>
          </cell>
          <cell r="F377" t="str">
            <v>9H</v>
          </cell>
          <cell r="G377" t="str">
            <v>FCA</v>
          </cell>
          <cell r="H377" t="str">
            <v>ID01</v>
          </cell>
          <cell r="I377" t="str">
            <v>ID0032</v>
          </cell>
          <cell r="J377" t="str">
            <v>88101208</v>
          </cell>
          <cell r="K377" t="str">
            <v>PT. FAKTA JAYA MOTOR</v>
          </cell>
          <cell r="L377" t="str">
            <v>6000011727</v>
          </cell>
          <cell r="M377">
            <v>43606</v>
          </cell>
          <cell r="N377">
            <v>81925688</v>
          </cell>
          <cell r="O377">
            <v>43605</v>
          </cell>
          <cell r="P377">
            <v>0.33428240740741</v>
          </cell>
          <cell r="Q377">
            <v>2</v>
          </cell>
          <cell r="R377">
            <v>72</v>
          </cell>
          <cell r="S377" t="str">
            <v>80726</v>
          </cell>
          <cell r="T377">
            <v>43605</v>
          </cell>
          <cell r="U377">
            <v>0.73840277777777996</v>
          </cell>
          <cell r="V377">
            <v>43606</v>
          </cell>
          <cell r="W377">
            <v>4.5578703703699999E-2</v>
          </cell>
          <cell r="X377">
            <v>43606</v>
          </cell>
          <cell r="Y377">
            <v>4.732638888889E-2</v>
          </cell>
          <cell r="Z377">
            <v>43607</v>
          </cell>
          <cell r="AA377">
            <v>0</v>
          </cell>
          <cell r="AB377">
            <v>0</v>
          </cell>
          <cell r="AC377" t="str">
            <v>00:00:00</v>
          </cell>
          <cell r="AD377">
            <v>0</v>
          </cell>
          <cell r="AE377" t="str">
            <v>BILLED</v>
          </cell>
          <cell r="AF377" t="str">
            <v>PASS</v>
          </cell>
        </row>
        <row r="378">
          <cell r="C378" t="str">
            <v>ID20</v>
          </cell>
          <cell r="D378" t="str">
            <v>G4</v>
          </cell>
          <cell r="E378" t="str">
            <v>40</v>
          </cell>
          <cell r="F378" t="str">
            <v>9H</v>
          </cell>
          <cell r="G378" t="str">
            <v>FCA</v>
          </cell>
          <cell r="H378" t="str">
            <v>ID01</v>
          </cell>
          <cell r="I378" t="str">
            <v>ID0032</v>
          </cell>
          <cell r="J378" t="str">
            <v>88101208</v>
          </cell>
          <cell r="K378" t="str">
            <v>PT. FAKTA JAYA MOTOR</v>
          </cell>
          <cell r="L378" t="str">
            <v>6000011728</v>
          </cell>
          <cell r="M378">
            <v>43606</v>
          </cell>
          <cell r="N378">
            <v>81925689</v>
          </cell>
          <cell r="O378">
            <v>43605</v>
          </cell>
          <cell r="P378">
            <v>0.33428240740741</v>
          </cell>
          <cell r="Q378">
            <v>1</v>
          </cell>
          <cell r="R378">
            <v>23</v>
          </cell>
          <cell r="S378" t="str">
            <v>80727</v>
          </cell>
          <cell r="T378">
            <v>43605</v>
          </cell>
          <cell r="U378">
            <v>0.73844907407407001</v>
          </cell>
          <cell r="V378">
            <v>43606</v>
          </cell>
          <cell r="W378">
            <v>5.460648148148E-2</v>
          </cell>
          <cell r="X378">
            <v>43606</v>
          </cell>
          <cell r="Y378">
            <v>6.4317129629630002E-2</v>
          </cell>
          <cell r="Z378">
            <v>43607</v>
          </cell>
          <cell r="AA378">
            <v>0</v>
          </cell>
          <cell r="AB378">
            <v>0</v>
          </cell>
          <cell r="AC378" t="str">
            <v>00:00:00</v>
          </cell>
          <cell r="AD378">
            <v>0</v>
          </cell>
          <cell r="AE378" t="str">
            <v>BILLED</v>
          </cell>
          <cell r="AF378" t="str">
            <v>PASS</v>
          </cell>
        </row>
        <row r="379">
          <cell r="C379" t="str">
            <v>ID20</v>
          </cell>
          <cell r="D379" t="str">
            <v>G1</v>
          </cell>
          <cell r="E379" t="str">
            <v>40</v>
          </cell>
          <cell r="F379" t="str">
            <v>9H</v>
          </cell>
          <cell r="G379" t="str">
            <v>FCA</v>
          </cell>
          <cell r="H379" t="str">
            <v>ID01</v>
          </cell>
          <cell r="I379" t="str">
            <v>ID0032</v>
          </cell>
          <cell r="J379" t="str">
            <v>88101214</v>
          </cell>
          <cell r="K379" t="str">
            <v>PT. BUANAMOTORINDO NUSANTARA</v>
          </cell>
          <cell r="L379" t="str">
            <v>6000011769</v>
          </cell>
          <cell r="M379">
            <v>43607</v>
          </cell>
          <cell r="N379">
            <v>81925690</v>
          </cell>
          <cell r="O379">
            <v>43605</v>
          </cell>
          <cell r="P379">
            <v>0.33428240740741</v>
          </cell>
          <cell r="Q379">
            <v>1</v>
          </cell>
          <cell r="R379">
            <v>2</v>
          </cell>
          <cell r="S379" t="str">
            <v>80881</v>
          </cell>
          <cell r="T379">
            <v>43607</v>
          </cell>
          <cell r="U379">
            <v>0.56584490740741</v>
          </cell>
          <cell r="V379">
            <v>43607</v>
          </cell>
          <cell r="W379">
            <v>0.92991898148148</v>
          </cell>
          <cell r="X379">
            <v>43607</v>
          </cell>
          <cell r="Y379">
            <v>0.93312499999999998</v>
          </cell>
          <cell r="Z379">
            <v>43607</v>
          </cell>
          <cell r="AA379">
            <v>0</v>
          </cell>
          <cell r="AB379">
            <v>0</v>
          </cell>
          <cell r="AC379" t="str">
            <v>00:00:00</v>
          </cell>
          <cell r="AD379">
            <v>1</v>
          </cell>
          <cell r="AE379" t="str">
            <v>BILLED</v>
          </cell>
          <cell r="AF379" t="str">
            <v>PASS</v>
          </cell>
        </row>
        <row r="380">
          <cell r="C380" t="str">
            <v>ID20</v>
          </cell>
          <cell r="D380" t="str">
            <v>G1</v>
          </cell>
          <cell r="E380" t="str">
            <v>40</v>
          </cell>
          <cell r="F380" t="str">
            <v>9H</v>
          </cell>
          <cell r="G380" t="str">
            <v>FCA</v>
          </cell>
          <cell r="H380" t="str">
            <v>ID01</v>
          </cell>
          <cell r="I380" t="str">
            <v>ID0064</v>
          </cell>
          <cell r="J380" t="str">
            <v>88101298</v>
          </cell>
          <cell r="K380" t="str">
            <v>CV. INDO RIAU</v>
          </cell>
          <cell r="L380" t="str">
            <v>6000012250</v>
          </cell>
          <cell r="M380">
            <v>43641</v>
          </cell>
          <cell r="N380">
            <v>81925691</v>
          </cell>
          <cell r="O380">
            <v>43605</v>
          </cell>
          <cell r="P380">
            <v>0.33428240740741</v>
          </cell>
          <cell r="Q380">
            <v>2</v>
          </cell>
          <cell r="R380">
            <v>24</v>
          </cell>
          <cell r="S380" t="str">
            <v>82837</v>
          </cell>
          <cell r="T380">
            <v>43641</v>
          </cell>
          <cell r="U380">
            <v>0.70275462962962998</v>
          </cell>
          <cell r="V380">
            <v>43641</v>
          </cell>
          <cell r="W380">
            <v>0.88785879629630005</v>
          </cell>
          <cell r="X380">
            <v>43641</v>
          </cell>
          <cell r="Y380">
            <v>0.89079861111111003</v>
          </cell>
          <cell r="Z380">
            <v>43607</v>
          </cell>
          <cell r="AA380">
            <v>0</v>
          </cell>
          <cell r="AB380">
            <v>0</v>
          </cell>
          <cell r="AC380" t="str">
            <v>00:00:00</v>
          </cell>
          <cell r="AD380">
            <v>34</v>
          </cell>
          <cell r="AE380" t="str">
            <v>BILLED</v>
          </cell>
          <cell r="AF380" t="str">
            <v>PASS</v>
          </cell>
        </row>
        <row r="381">
          <cell r="C381" t="str">
            <v>ID20</v>
          </cell>
          <cell r="D381" t="str">
            <v>G1</v>
          </cell>
          <cell r="E381" t="str">
            <v>40</v>
          </cell>
          <cell r="F381" t="str">
            <v>9H</v>
          </cell>
          <cell r="G381" t="str">
            <v>FCA</v>
          </cell>
          <cell r="H381" t="str">
            <v>ID01</v>
          </cell>
          <cell r="I381" t="str">
            <v>ID0053</v>
          </cell>
          <cell r="J381" t="str">
            <v>88101138</v>
          </cell>
          <cell r="K381" t="str">
            <v>CV BINA KARYA SARANA BANGUN</v>
          </cell>
          <cell r="L381" t="str">
            <v>6000011687</v>
          </cell>
          <cell r="M381">
            <v>43605</v>
          </cell>
          <cell r="N381">
            <v>81925693</v>
          </cell>
          <cell r="O381">
            <v>43605</v>
          </cell>
          <cell r="P381">
            <v>0.33429398148147998</v>
          </cell>
          <cell r="Q381">
            <v>1</v>
          </cell>
          <cell r="R381">
            <v>2700</v>
          </cell>
          <cell r="S381" t="str">
            <v>80574</v>
          </cell>
          <cell r="T381">
            <v>43605</v>
          </cell>
          <cell r="U381">
            <v>0.27215277777778002</v>
          </cell>
          <cell r="V381">
            <v>43605</v>
          </cell>
          <cell r="W381">
            <v>0.86417824074074001</v>
          </cell>
          <cell r="X381">
            <v>43605</v>
          </cell>
          <cell r="Y381">
            <v>0.86446759259258998</v>
          </cell>
          <cell r="Z381">
            <v>43607</v>
          </cell>
          <cell r="AA381">
            <v>0</v>
          </cell>
          <cell r="AB381">
            <v>0</v>
          </cell>
          <cell r="AC381" t="str">
            <v>00:00:00</v>
          </cell>
          <cell r="AD381">
            <v>0</v>
          </cell>
          <cell r="AE381" t="str">
            <v>BILLED</v>
          </cell>
          <cell r="AF381" t="str">
            <v>PASS</v>
          </cell>
        </row>
        <row r="382">
          <cell r="C382" t="str">
            <v>ID20</v>
          </cell>
          <cell r="D382" t="str">
            <v>G1</v>
          </cell>
          <cell r="E382" t="str">
            <v>40</v>
          </cell>
          <cell r="F382" t="str">
            <v>9H</v>
          </cell>
          <cell r="G382" t="str">
            <v>FCA</v>
          </cell>
          <cell r="H382" t="str">
            <v>ID01</v>
          </cell>
          <cell r="I382" t="str">
            <v>ID0032</v>
          </cell>
          <cell r="J382" t="str">
            <v>88200156</v>
          </cell>
          <cell r="K382" t="str">
            <v>PT. UNTUNG DIESEL CENTER</v>
          </cell>
          <cell r="L382" t="str">
            <v>6000011813</v>
          </cell>
          <cell r="M382">
            <v>43608</v>
          </cell>
          <cell r="N382">
            <v>81925694</v>
          </cell>
          <cell r="O382">
            <v>43605</v>
          </cell>
          <cell r="P382">
            <v>0.33429398148147998</v>
          </cell>
          <cell r="Q382">
            <v>4</v>
          </cell>
          <cell r="R382">
            <v>29</v>
          </cell>
          <cell r="S382" t="str">
            <v>80882</v>
          </cell>
          <cell r="T382">
            <v>43607</v>
          </cell>
          <cell r="U382">
            <v>0.56587962962963001</v>
          </cell>
          <cell r="V382">
            <v>43608</v>
          </cell>
          <cell r="W382">
            <v>0.23964120370370001</v>
          </cell>
          <cell r="X382">
            <v>43608</v>
          </cell>
          <cell r="Y382">
            <v>0.24083333333333001</v>
          </cell>
          <cell r="Z382">
            <v>43607</v>
          </cell>
          <cell r="AA382">
            <v>0</v>
          </cell>
          <cell r="AB382">
            <v>0</v>
          </cell>
          <cell r="AC382" t="str">
            <v>00:00:00</v>
          </cell>
          <cell r="AD382">
            <v>2</v>
          </cell>
          <cell r="AE382" t="str">
            <v>BILLED</v>
          </cell>
          <cell r="AF382" t="str">
            <v>PASS</v>
          </cell>
        </row>
        <row r="383">
          <cell r="C383" t="str">
            <v>ID20</v>
          </cell>
          <cell r="D383" t="str">
            <v>G4</v>
          </cell>
          <cell r="E383" t="str">
            <v>40</v>
          </cell>
          <cell r="F383" t="str">
            <v>9H</v>
          </cell>
          <cell r="G383" t="str">
            <v>FCA</v>
          </cell>
          <cell r="H383" t="str">
            <v>ID01</v>
          </cell>
          <cell r="I383" t="str">
            <v>ID0032</v>
          </cell>
          <cell r="J383" t="str">
            <v>88101208</v>
          </cell>
          <cell r="K383" t="str">
            <v>PT. FAKTA JAYA MOTOR</v>
          </cell>
          <cell r="L383" t="str">
            <v>6000011695</v>
          </cell>
          <cell r="M383">
            <v>43605</v>
          </cell>
          <cell r="N383">
            <v>81925695</v>
          </cell>
          <cell r="O383">
            <v>43605</v>
          </cell>
          <cell r="P383">
            <v>0.33430555555556002</v>
          </cell>
          <cell r="Q383">
            <v>1</v>
          </cell>
          <cell r="R383">
            <v>12</v>
          </cell>
          <cell r="S383" t="str">
            <v>80728</v>
          </cell>
          <cell r="T383">
            <v>43605</v>
          </cell>
          <cell r="U383">
            <v>0.73848379629630001</v>
          </cell>
          <cell r="V383">
            <v>43605</v>
          </cell>
          <cell r="W383">
            <v>0.94615740740740994</v>
          </cell>
          <cell r="X383">
            <v>43605</v>
          </cell>
          <cell r="Y383">
            <v>0.94813657407407004</v>
          </cell>
          <cell r="Z383">
            <v>43607</v>
          </cell>
          <cell r="AA383">
            <v>0</v>
          </cell>
          <cell r="AB383">
            <v>0</v>
          </cell>
          <cell r="AC383" t="str">
            <v>00:00:00</v>
          </cell>
          <cell r="AD383">
            <v>0</v>
          </cell>
          <cell r="AE383" t="str">
            <v>BILLED</v>
          </cell>
          <cell r="AF383" t="str">
            <v>PASS</v>
          </cell>
        </row>
        <row r="384">
          <cell r="C384" t="str">
            <v>ID20</v>
          </cell>
          <cell r="D384" t="str">
            <v>G4</v>
          </cell>
          <cell r="E384" t="str">
            <v>40</v>
          </cell>
          <cell r="F384" t="str">
            <v>9H</v>
          </cell>
          <cell r="G384" t="str">
            <v>FCA</v>
          </cell>
          <cell r="H384" t="str">
            <v>ID01</v>
          </cell>
          <cell r="I384" t="str">
            <v>ID0032</v>
          </cell>
          <cell r="J384" t="str">
            <v>88101208</v>
          </cell>
          <cell r="K384" t="str">
            <v>PT. FAKTA JAYA MOTOR</v>
          </cell>
          <cell r="L384" t="str">
            <v>6000011729</v>
          </cell>
          <cell r="M384">
            <v>43606</v>
          </cell>
          <cell r="N384">
            <v>81925696</v>
          </cell>
          <cell r="O384">
            <v>43605</v>
          </cell>
          <cell r="P384">
            <v>0.33430555555556002</v>
          </cell>
          <cell r="Q384">
            <v>1</v>
          </cell>
          <cell r="R384">
            <v>217</v>
          </cell>
          <cell r="S384" t="str">
            <v>80729</v>
          </cell>
          <cell r="T384">
            <v>43605</v>
          </cell>
          <cell r="U384">
            <v>0.73851851851852002</v>
          </cell>
          <cell r="V384">
            <v>43606</v>
          </cell>
          <cell r="W384">
            <v>5.46875E-2</v>
          </cell>
          <cell r="X384">
            <v>43606</v>
          </cell>
          <cell r="Y384">
            <v>6.4525462962959995E-2</v>
          </cell>
          <cell r="Z384">
            <v>43607</v>
          </cell>
          <cell r="AA384">
            <v>0</v>
          </cell>
          <cell r="AB384">
            <v>0</v>
          </cell>
          <cell r="AC384" t="str">
            <v>00:00:00</v>
          </cell>
          <cell r="AD384">
            <v>0</v>
          </cell>
          <cell r="AE384" t="str">
            <v>BILLED</v>
          </cell>
          <cell r="AF384" t="str">
            <v>PASS</v>
          </cell>
        </row>
        <row r="385">
          <cell r="C385" t="str">
            <v>ID20</v>
          </cell>
          <cell r="D385" t="str">
            <v>G1</v>
          </cell>
          <cell r="E385" t="str">
            <v>40</v>
          </cell>
          <cell r="F385" t="str">
            <v>9H</v>
          </cell>
          <cell r="G385" t="str">
            <v>FCA</v>
          </cell>
          <cell r="H385" t="str">
            <v>ID01</v>
          </cell>
          <cell r="I385" t="str">
            <v>ID0032</v>
          </cell>
          <cell r="J385" t="str">
            <v>88101212</v>
          </cell>
          <cell r="K385" t="str">
            <v>PT. SURABAYA DIESEL</v>
          </cell>
          <cell r="L385" t="str">
            <v>6000012150</v>
          </cell>
          <cell r="M385">
            <v>43636</v>
          </cell>
          <cell r="N385">
            <v>81925697</v>
          </cell>
          <cell r="O385">
            <v>43605</v>
          </cell>
          <cell r="P385">
            <v>0.33431712962963001</v>
          </cell>
          <cell r="Q385">
            <v>1</v>
          </cell>
          <cell r="R385">
            <v>12</v>
          </cell>
          <cell r="S385" t="str">
            <v>82443</v>
          </cell>
          <cell r="T385">
            <v>43636</v>
          </cell>
          <cell r="U385">
            <v>0.52512731481481001</v>
          </cell>
          <cell r="V385">
            <v>43636</v>
          </cell>
          <cell r="W385">
            <v>0.89805555555556005</v>
          </cell>
          <cell r="X385">
            <v>43636</v>
          </cell>
          <cell r="Y385">
            <v>0.89865740740740996</v>
          </cell>
          <cell r="Z385">
            <v>43607</v>
          </cell>
          <cell r="AA385">
            <v>0</v>
          </cell>
          <cell r="AB385">
            <v>0</v>
          </cell>
          <cell r="AC385" t="str">
            <v>00:00:00</v>
          </cell>
          <cell r="AD385">
            <v>29</v>
          </cell>
          <cell r="AE385" t="str">
            <v>BILLED</v>
          </cell>
          <cell r="AF385" t="str">
            <v>PASS</v>
          </cell>
        </row>
        <row r="386">
          <cell r="C386" t="str">
            <v>ID20</v>
          </cell>
          <cell r="D386" t="str">
            <v>G4</v>
          </cell>
          <cell r="E386" t="str">
            <v>40</v>
          </cell>
          <cell r="F386" t="str">
            <v>9H</v>
          </cell>
          <cell r="G386" t="str">
            <v>FCA</v>
          </cell>
          <cell r="H386" t="str">
            <v>ID01</v>
          </cell>
          <cell r="I386" t="str">
            <v>ID0038</v>
          </cell>
          <cell r="J386" t="str">
            <v>88200010</v>
          </cell>
          <cell r="K386" t="str">
            <v>PT. HONDA PROSPECT MOTOR</v>
          </cell>
          <cell r="L386" t="str">
            <v>6000011685</v>
          </cell>
          <cell r="M386">
            <v>43605</v>
          </cell>
          <cell r="N386">
            <v>81925698</v>
          </cell>
          <cell r="O386">
            <v>43605</v>
          </cell>
          <cell r="P386">
            <v>0.33431712962963001</v>
          </cell>
          <cell r="Q386">
            <v>1</v>
          </cell>
          <cell r="R386">
            <v>2</v>
          </cell>
          <cell r="S386" t="str">
            <v>80575</v>
          </cell>
          <cell r="T386">
            <v>43605</v>
          </cell>
          <cell r="U386">
            <v>0.27218750000000003</v>
          </cell>
          <cell r="V386">
            <v>43605</v>
          </cell>
          <cell r="W386">
            <v>0.63950231481481001</v>
          </cell>
          <cell r="X386">
            <v>43605</v>
          </cell>
          <cell r="Y386">
            <v>0.70434027777777997</v>
          </cell>
          <cell r="Z386">
            <v>43607</v>
          </cell>
          <cell r="AA386">
            <v>0</v>
          </cell>
          <cell r="AB386">
            <v>0</v>
          </cell>
          <cell r="AC386" t="str">
            <v>00:00:00</v>
          </cell>
          <cell r="AD386">
            <v>0</v>
          </cell>
          <cell r="AE386" t="str">
            <v>BILLED</v>
          </cell>
          <cell r="AF386" t="str">
            <v>PASS</v>
          </cell>
        </row>
        <row r="387">
          <cell r="C387" t="str">
            <v>ID20</v>
          </cell>
          <cell r="D387" t="str">
            <v>G1</v>
          </cell>
          <cell r="E387" t="str">
            <v>40</v>
          </cell>
          <cell r="F387" t="str">
            <v>9H</v>
          </cell>
          <cell r="G387" t="str">
            <v>FCA</v>
          </cell>
          <cell r="H387" t="str">
            <v>ID01</v>
          </cell>
          <cell r="I387" t="str">
            <v>ID0032</v>
          </cell>
          <cell r="J387" t="str">
            <v>88101214</v>
          </cell>
          <cell r="K387" t="str">
            <v>PT. BUANAMOTORINDO NUSANTARA</v>
          </cell>
          <cell r="L387" t="str">
            <v>6000011770</v>
          </cell>
          <cell r="M387">
            <v>43607</v>
          </cell>
          <cell r="N387">
            <v>81925699</v>
          </cell>
          <cell r="O387">
            <v>43605</v>
          </cell>
          <cell r="P387">
            <v>0.33431712962963001</v>
          </cell>
          <cell r="Q387">
            <v>3</v>
          </cell>
          <cell r="R387">
            <v>82</v>
          </cell>
          <cell r="S387" t="str">
            <v>80883</v>
          </cell>
          <cell r="T387">
            <v>43607</v>
          </cell>
          <cell r="U387">
            <v>0.56594907407407002</v>
          </cell>
          <cell r="V387">
            <v>43607</v>
          </cell>
          <cell r="W387">
            <v>0.93</v>
          </cell>
          <cell r="X387">
            <v>43607</v>
          </cell>
          <cell r="Y387">
            <v>0.93335648148147998</v>
          </cell>
          <cell r="Z387">
            <v>43607</v>
          </cell>
          <cell r="AA387">
            <v>0</v>
          </cell>
          <cell r="AB387">
            <v>0</v>
          </cell>
          <cell r="AC387" t="str">
            <v>00:00:00</v>
          </cell>
          <cell r="AD387">
            <v>1</v>
          </cell>
          <cell r="AE387" t="str">
            <v>BILLED</v>
          </cell>
          <cell r="AF387" t="str">
            <v>PASS</v>
          </cell>
        </row>
        <row r="388">
          <cell r="C388" t="str">
            <v>ID20</v>
          </cell>
          <cell r="D388" t="str">
            <v>G4</v>
          </cell>
          <cell r="E388" t="str">
            <v>40</v>
          </cell>
          <cell r="F388" t="str">
            <v>9H</v>
          </cell>
          <cell r="G388" t="str">
            <v>FCA</v>
          </cell>
          <cell r="H388" t="str">
            <v>ID01</v>
          </cell>
          <cell r="I388" t="str">
            <v>ID0032</v>
          </cell>
          <cell r="J388" t="str">
            <v>88101208</v>
          </cell>
          <cell r="K388" t="str">
            <v>PT. FAKTA JAYA MOTOR</v>
          </cell>
          <cell r="L388" t="str">
            <v>6000011730</v>
          </cell>
          <cell r="M388">
            <v>43606</v>
          </cell>
          <cell r="N388">
            <v>81925700</v>
          </cell>
          <cell r="O388">
            <v>43605</v>
          </cell>
          <cell r="P388">
            <v>0.33431712962963001</v>
          </cell>
          <cell r="Q388">
            <v>1</v>
          </cell>
          <cell r="R388">
            <v>24</v>
          </cell>
          <cell r="S388" t="str">
            <v>80730</v>
          </cell>
          <cell r="T388">
            <v>43605</v>
          </cell>
          <cell r="U388">
            <v>0.73855324074074002</v>
          </cell>
          <cell r="V388">
            <v>43606</v>
          </cell>
          <cell r="W388">
            <v>5.4756944444440001E-2</v>
          </cell>
          <cell r="X388">
            <v>43606</v>
          </cell>
          <cell r="Y388">
            <v>6.4745370370369995E-2</v>
          </cell>
          <cell r="Z388">
            <v>43607</v>
          </cell>
          <cell r="AA388">
            <v>0</v>
          </cell>
          <cell r="AB388">
            <v>0</v>
          </cell>
          <cell r="AC388" t="str">
            <v>00:00:00</v>
          </cell>
          <cell r="AD388">
            <v>0</v>
          </cell>
          <cell r="AE388" t="str">
            <v>BILLED</v>
          </cell>
          <cell r="AF388" t="str">
            <v>PASS</v>
          </cell>
        </row>
        <row r="389">
          <cell r="C389" t="str">
            <v>ID20</v>
          </cell>
          <cell r="D389" t="str">
            <v>G4</v>
          </cell>
          <cell r="E389" t="str">
            <v>40</v>
          </cell>
          <cell r="F389" t="str">
            <v>9H</v>
          </cell>
          <cell r="G389" t="str">
            <v>FCA</v>
          </cell>
          <cell r="H389" t="str">
            <v>ID01</v>
          </cell>
          <cell r="I389" t="str">
            <v>ID0080</v>
          </cell>
          <cell r="J389" t="str">
            <v>88100014</v>
          </cell>
          <cell r="K389" t="str">
            <v>PT. ISO-ELEKTRA</v>
          </cell>
          <cell r="L389" t="str">
            <v>6000011684</v>
          </cell>
          <cell r="M389">
            <v>43605</v>
          </cell>
          <cell r="N389">
            <v>81925701</v>
          </cell>
          <cell r="O389">
            <v>43605</v>
          </cell>
          <cell r="P389">
            <v>0.33432870370369999</v>
          </cell>
          <cell r="Q389">
            <v>3</v>
          </cell>
          <cell r="R389">
            <v>4</v>
          </cell>
          <cell r="S389" t="str">
            <v>80576</v>
          </cell>
          <cell r="T389">
            <v>43605</v>
          </cell>
          <cell r="U389">
            <v>0.27222222222221998</v>
          </cell>
          <cell r="V389">
            <v>43605</v>
          </cell>
          <cell r="W389">
            <v>0.63954861111111005</v>
          </cell>
          <cell r="X389">
            <v>43605</v>
          </cell>
          <cell r="Y389">
            <v>0.70442129629630001</v>
          </cell>
          <cell r="Z389">
            <v>43607</v>
          </cell>
          <cell r="AA389">
            <v>0</v>
          </cell>
          <cell r="AB389">
            <v>0</v>
          </cell>
          <cell r="AC389" t="str">
            <v>00:00:00</v>
          </cell>
          <cell r="AD389">
            <v>0</v>
          </cell>
          <cell r="AE389" t="str">
            <v>BILLED</v>
          </cell>
          <cell r="AF389" t="str">
            <v>PASS</v>
          </cell>
        </row>
        <row r="390">
          <cell r="C390" t="str">
            <v>ID20</v>
          </cell>
          <cell r="D390" t="str">
            <v>G4</v>
          </cell>
          <cell r="E390" t="str">
            <v>40</v>
          </cell>
          <cell r="F390" t="str">
            <v>9H</v>
          </cell>
          <cell r="G390" t="str">
            <v>FCA</v>
          </cell>
          <cell r="H390" t="str">
            <v>ID01</v>
          </cell>
          <cell r="I390" t="str">
            <v>ID0080</v>
          </cell>
          <cell r="J390" t="str">
            <v>88100014</v>
          </cell>
          <cell r="K390" t="str">
            <v>PT. ISO-ELEKTRA</v>
          </cell>
          <cell r="L390" t="str">
            <v>6000011674</v>
          </cell>
          <cell r="M390">
            <v>43605</v>
          </cell>
          <cell r="N390">
            <v>81925702</v>
          </cell>
          <cell r="O390">
            <v>43605</v>
          </cell>
          <cell r="P390">
            <v>0.33432870370369999</v>
          </cell>
          <cell r="Q390">
            <v>1</v>
          </cell>
          <cell r="R390">
            <v>20</v>
          </cell>
          <cell r="S390" t="str">
            <v>80577</v>
          </cell>
          <cell r="T390">
            <v>43605</v>
          </cell>
          <cell r="U390">
            <v>0.27228009259259001</v>
          </cell>
          <cell r="V390">
            <v>43605</v>
          </cell>
          <cell r="W390">
            <v>0.50864583333333002</v>
          </cell>
          <cell r="X390">
            <v>43605</v>
          </cell>
          <cell r="Y390">
            <v>0.50936342592592998</v>
          </cell>
          <cell r="Z390">
            <v>43607</v>
          </cell>
          <cell r="AA390">
            <v>0</v>
          </cell>
          <cell r="AB390">
            <v>0</v>
          </cell>
          <cell r="AC390" t="str">
            <v>00:00:00</v>
          </cell>
          <cell r="AD390">
            <v>0</v>
          </cell>
          <cell r="AE390" t="str">
            <v>BILLED</v>
          </cell>
          <cell r="AF390" t="str">
            <v>PASS</v>
          </cell>
        </row>
        <row r="391">
          <cell r="C391" t="str">
            <v>ID20</v>
          </cell>
          <cell r="D391" t="str">
            <v>G1</v>
          </cell>
          <cell r="E391" t="str">
            <v>40</v>
          </cell>
          <cell r="F391" t="str">
            <v>9H</v>
          </cell>
          <cell r="G391" t="str">
            <v>FCA</v>
          </cell>
          <cell r="H391" t="str">
            <v>ID01</v>
          </cell>
          <cell r="I391" t="str">
            <v>ID0032</v>
          </cell>
          <cell r="J391" t="str">
            <v>88101211</v>
          </cell>
          <cell r="K391" t="str">
            <v>CV. RODA BERLIAN</v>
          </cell>
          <cell r="L391" t="str">
            <v>6000011861</v>
          </cell>
          <cell r="M391">
            <v>43609</v>
          </cell>
          <cell r="N391">
            <v>81925703</v>
          </cell>
          <cell r="O391">
            <v>43605</v>
          </cell>
          <cell r="P391">
            <v>0.33432870370369999</v>
          </cell>
          <cell r="Q391">
            <v>2</v>
          </cell>
          <cell r="R391">
            <v>50</v>
          </cell>
          <cell r="S391" t="str">
            <v>81178</v>
          </cell>
          <cell r="T391">
            <v>43609</v>
          </cell>
          <cell r="U391">
            <v>0.44160879629630001</v>
          </cell>
          <cell r="V391">
            <v>43609</v>
          </cell>
          <cell r="W391">
            <v>0.94418981481481001</v>
          </cell>
          <cell r="X391">
            <v>43609</v>
          </cell>
          <cell r="Y391">
            <v>0.94662037037036995</v>
          </cell>
          <cell r="Z391">
            <v>43607</v>
          </cell>
          <cell r="AA391">
            <v>0</v>
          </cell>
          <cell r="AB391">
            <v>0</v>
          </cell>
          <cell r="AC391" t="str">
            <v>00:00:00</v>
          </cell>
          <cell r="AD391">
            <v>3</v>
          </cell>
          <cell r="AE391" t="str">
            <v>BILLED</v>
          </cell>
          <cell r="AF391" t="str">
            <v>PASS</v>
          </cell>
        </row>
        <row r="392">
          <cell r="C392" t="str">
            <v>ID20</v>
          </cell>
          <cell r="D392" t="str">
            <v>G1</v>
          </cell>
          <cell r="E392" t="str">
            <v>40</v>
          </cell>
          <cell r="F392" t="str">
            <v>9H</v>
          </cell>
          <cell r="G392" t="str">
            <v>FCA</v>
          </cell>
          <cell r="H392" t="str">
            <v>ID01</v>
          </cell>
          <cell r="I392" t="str">
            <v>ID0032</v>
          </cell>
          <cell r="J392" t="str">
            <v>88101214</v>
          </cell>
          <cell r="K392" t="str">
            <v>PT. BUANAMOTORINDO NUSANTARA</v>
          </cell>
          <cell r="L392" t="str">
            <v>6000011771</v>
          </cell>
          <cell r="M392">
            <v>43607</v>
          </cell>
          <cell r="N392">
            <v>81925704</v>
          </cell>
          <cell r="O392">
            <v>43605</v>
          </cell>
          <cell r="P392">
            <v>0.33432870370369999</v>
          </cell>
          <cell r="Q392">
            <v>1</v>
          </cell>
          <cell r="R392">
            <v>50</v>
          </cell>
          <cell r="S392" t="str">
            <v>80884</v>
          </cell>
          <cell r="T392">
            <v>43607</v>
          </cell>
          <cell r="U392">
            <v>0.56600694444444</v>
          </cell>
          <cell r="V392">
            <v>43607</v>
          </cell>
          <cell r="W392">
            <v>0.93008101851851999</v>
          </cell>
          <cell r="X392">
            <v>43607</v>
          </cell>
          <cell r="Y392">
            <v>0.93356481481481002</v>
          </cell>
          <cell r="Z392">
            <v>43607</v>
          </cell>
          <cell r="AA392">
            <v>0</v>
          </cell>
          <cell r="AB392">
            <v>0</v>
          </cell>
          <cell r="AC392" t="str">
            <v>00:00:00</v>
          </cell>
          <cell r="AD392">
            <v>1</v>
          </cell>
          <cell r="AE392" t="str">
            <v>BILLED</v>
          </cell>
          <cell r="AF392" t="str">
            <v>PASS</v>
          </cell>
        </row>
        <row r="393">
          <cell r="C393" t="str">
            <v>ID20</v>
          </cell>
          <cell r="D393" t="str">
            <v>G1</v>
          </cell>
          <cell r="E393" t="str">
            <v>40</v>
          </cell>
          <cell r="F393" t="str">
            <v>9H</v>
          </cell>
          <cell r="G393" t="str">
            <v>FCA</v>
          </cell>
          <cell r="H393" t="str">
            <v>ID01</v>
          </cell>
          <cell r="I393" t="str">
            <v>ID0082</v>
          </cell>
          <cell r="J393" t="str">
            <v>88200184</v>
          </cell>
          <cell r="K393" t="str">
            <v>PT. SUMBER BERKAT PRATAMA</v>
          </cell>
          <cell r="L393" t="str">
            <v>6000011882</v>
          </cell>
          <cell r="M393">
            <v>43610</v>
          </cell>
          <cell r="N393">
            <v>81925705</v>
          </cell>
          <cell r="O393">
            <v>43605</v>
          </cell>
          <cell r="P393">
            <v>0.33434027777778003</v>
          </cell>
          <cell r="Q393">
            <v>3</v>
          </cell>
          <cell r="R393">
            <v>1080</v>
          </cell>
          <cell r="S393" t="str">
            <v>81179</v>
          </cell>
          <cell r="T393">
            <v>43609</v>
          </cell>
          <cell r="U393">
            <v>0.44165509259259</v>
          </cell>
          <cell r="V393">
            <v>43610</v>
          </cell>
          <cell r="W393">
            <v>0.46133101851851999</v>
          </cell>
          <cell r="X393">
            <v>43610</v>
          </cell>
          <cell r="Y393">
            <v>0.46188657407407002</v>
          </cell>
          <cell r="Z393">
            <v>43607</v>
          </cell>
          <cell r="AA393">
            <v>0</v>
          </cell>
          <cell r="AB393">
            <v>0</v>
          </cell>
          <cell r="AC393" t="str">
            <v>00:00:00</v>
          </cell>
          <cell r="AD393">
            <v>4</v>
          </cell>
          <cell r="AE393" t="str">
            <v>BILLED</v>
          </cell>
          <cell r="AF393" t="str">
            <v>PASS</v>
          </cell>
        </row>
        <row r="394">
          <cell r="C394" t="str">
            <v>ID20</v>
          </cell>
          <cell r="D394" t="str">
            <v>G1</v>
          </cell>
          <cell r="E394" t="str">
            <v>40</v>
          </cell>
          <cell r="F394" t="str">
            <v>9H</v>
          </cell>
          <cell r="G394" t="str">
            <v>FCA</v>
          </cell>
          <cell r="H394" t="str">
            <v>ID01</v>
          </cell>
          <cell r="I394" t="str">
            <v>ID0032</v>
          </cell>
          <cell r="J394" t="str">
            <v>88101214</v>
          </cell>
          <cell r="K394" t="str">
            <v>PT. BUANAMOTORINDO NUSANTARA</v>
          </cell>
          <cell r="L394" t="str">
            <v>6000011772</v>
          </cell>
          <cell r="M394">
            <v>43607</v>
          </cell>
          <cell r="N394">
            <v>81925706</v>
          </cell>
          <cell r="O394">
            <v>43605</v>
          </cell>
          <cell r="P394">
            <v>0.33435185185185001</v>
          </cell>
          <cell r="Q394">
            <v>1</v>
          </cell>
          <cell r="R394">
            <v>36</v>
          </cell>
          <cell r="S394" t="str">
            <v>80885</v>
          </cell>
          <cell r="T394">
            <v>43607</v>
          </cell>
          <cell r="U394">
            <v>0.56608796296296005</v>
          </cell>
          <cell r="V394">
            <v>43607</v>
          </cell>
          <cell r="W394">
            <v>0.93016203703704003</v>
          </cell>
          <cell r="X394">
            <v>43607</v>
          </cell>
          <cell r="Y394">
            <v>0.93381944444443998</v>
          </cell>
          <cell r="Z394">
            <v>43607</v>
          </cell>
          <cell r="AA394">
            <v>0</v>
          </cell>
          <cell r="AB394">
            <v>0</v>
          </cell>
          <cell r="AC394" t="str">
            <v>00:00:00</v>
          </cell>
          <cell r="AD394">
            <v>1</v>
          </cell>
          <cell r="AE394" t="str">
            <v>BILLED</v>
          </cell>
          <cell r="AF394" t="str">
            <v>PASS</v>
          </cell>
        </row>
        <row r="395">
          <cell r="C395" t="str">
            <v>ID20</v>
          </cell>
          <cell r="D395" t="str">
            <v>G4</v>
          </cell>
          <cell r="E395" t="str">
            <v>40</v>
          </cell>
          <cell r="F395" t="str">
            <v>9H</v>
          </cell>
          <cell r="G395" t="str">
            <v>FCA</v>
          </cell>
          <cell r="H395" t="str">
            <v>ID01</v>
          </cell>
          <cell r="I395" t="str">
            <v>ID0038</v>
          </cell>
          <cell r="J395" t="str">
            <v>88200010</v>
          </cell>
          <cell r="K395" t="str">
            <v>PT. HONDA PROSPECT MOTOR</v>
          </cell>
          <cell r="L395" t="str">
            <v>6000011678</v>
          </cell>
          <cell r="M395">
            <v>43605</v>
          </cell>
          <cell r="N395">
            <v>81925707</v>
          </cell>
          <cell r="O395">
            <v>43605</v>
          </cell>
          <cell r="P395">
            <v>0.33435185185185001</v>
          </cell>
          <cell r="Q395">
            <v>1</v>
          </cell>
          <cell r="R395">
            <v>1</v>
          </cell>
          <cell r="S395" t="str">
            <v>80578</v>
          </cell>
          <cell r="T395">
            <v>43605</v>
          </cell>
          <cell r="U395">
            <v>0.27232638888888999</v>
          </cell>
          <cell r="V395">
            <v>43605</v>
          </cell>
          <cell r="W395">
            <v>0.59371527777777999</v>
          </cell>
          <cell r="X395">
            <v>43605</v>
          </cell>
          <cell r="Y395">
            <v>0.59428240740741001</v>
          </cell>
          <cell r="Z395">
            <v>43607</v>
          </cell>
          <cell r="AA395">
            <v>0</v>
          </cell>
          <cell r="AB395">
            <v>0</v>
          </cell>
          <cell r="AC395" t="str">
            <v>00:00:00</v>
          </cell>
          <cell r="AD395">
            <v>0</v>
          </cell>
          <cell r="AE395" t="str">
            <v>BILLED</v>
          </cell>
          <cell r="AF395" t="str">
            <v>PASS</v>
          </cell>
        </row>
        <row r="396">
          <cell r="C396" t="str">
            <v>ID20</v>
          </cell>
          <cell r="D396" t="str">
            <v>G1</v>
          </cell>
          <cell r="E396" t="str">
            <v>40</v>
          </cell>
          <cell r="F396" t="str">
            <v>9H</v>
          </cell>
          <cell r="G396" t="str">
            <v>FCA</v>
          </cell>
          <cell r="H396" t="str">
            <v>ID01</v>
          </cell>
          <cell r="I396" t="str">
            <v>ID0051</v>
          </cell>
          <cell r="J396" t="str">
            <v>88200235</v>
          </cell>
          <cell r="K396" t="str">
            <v>CV. SUMBER MAS MEGAH AUTO</v>
          </cell>
          <cell r="L396" t="str">
            <v>6000011677</v>
          </cell>
          <cell r="M396">
            <v>43605</v>
          </cell>
          <cell r="N396">
            <v>81925708</v>
          </cell>
          <cell r="O396">
            <v>43605</v>
          </cell>
          <cell r="P396">
            <v>0.33435185185185001</v>
          </cell>
          <cell r="Q396">
            <v>1</v>
          </cell>
          <cell r="R396">
            <v>192</v>
          </cell>
          <cell r="S396" t="str">
            <v>80579</v>
          </cell>
          <cell r="T396">
            <v>43605</v>
          </cell>
          <cell r="U396">
            <v>0.27236111111111</v>
          </cell>
          <cell r="V396">
            <v>43605</v>
          </cell>
          <cell r="W396">
            <v>0.59375</v>
          </cell>
          <cell r="X396">
            <v>43605</v>
          </cell>
          <cell r="Y396">
            <v>0.59450231481480997</v>
          </cell>
          <cell r="Z396">
            <v>43607</v>
          </cell>
          <cell r="AA396">
            <v>0</v>
          </cell>
          <cell r="AB396">
            <v>0</v>
          </cell>
          <cell r="AC396" t="str">
            <v>00:00:00</v>
          </cell>
          <cell r="AD396">
            <v>0</v>
          </cell>
          <cell r="AE396" t="str">
            <v>BILLED</v>
          </cell>
          <cell r="AF396" t="str">
            <v>PASS</v>
          </cell>
        </row>
        <row r="397">
          <cell r="C397" t="str">
            <v>ID20</v>
          </cell>
          <cell r="D397" t="str">
            <v>G1</v>
          </cell>
          <cell r="E397" t="str">
            <v>40</v>
          </cell>
          <cell r="F397" t="str">
            <v>9H</v>
          </cell>
          <cell r="G397" t="str">
            <v>FCA</v>
          </cell>
          <cell r="H397" t="str">
            <v>ID01</v>
          </cell>
          <cell r="I397" t="str">
            <v>ID0082</v>
          </cell>
          <cell r="J397" t="str">
            <v>88200180</v>
          </cell>
          <cell r="K397" t="str">
            <v>PT. PRATAMA INTI DISTRIBUSINDO</v>
          </cell>
          <cell r="L397" t="str">
            <v>6000011682</v>
          </cell>
          <cell r="M397">
            <v>43605</v>
          </cell>
          <cell r="N397">
            <v>81925709</v>
          </cell>
          <cell r="O397">
            <v>43605</v>
          </cell>
          <cell r="P397">
            <v>0.33435185185185001</v>
          </cell>
          <cell r="Q397">
            <v>1</v>
          </cell>
          <cell r="R397">
            <v>200</v>
          </cell>
          <cell r="S397" t="str">
            <v>80580</v>
          </cell>
          <cell r="T397">
            <v>43605</v>
          </cell>
          <cell r="U397">
            <v>0.27241898148148003</v>
          </cell>
          <cell r="V397">
            <v>43605</v>
          </cell>
          <cell r="W397">
            <v>0.63958333333332995</v>
          </cell>
          <cell r="X397">
            <v>43605</v>
          </cell>
          <cell r="Y397">
            <v>0.64104166666666995</v>
          </cell>
          <cell r="Z397">
            <v>43607</v>
          </cell>
          <cell r="AA397">
            <v>0</v>
          </cell>
          <cell r="AB397">
            <v>0</v>
          </cell>
          <cell r="AC397" t="str">
            <v>00:00:00</v>
          </cell>
          <cell r="AD397">
            <v>0</v>
          </cell>
          <cell r="AE397" t="str">
            <v>BILLED</v>
          </cell>
          <cell r="AF397" t="str">
            <v>PASS</v>
          </cell>
        </row>
        <row r="398">
          <cell r="C398" t="str">
            <v>ID20</v>
          </cell>
          <cell r="D398" t="str">
            <v>G1</v>
          </cell>
          <cell r="E398" t="str">
            <v>40</v>
          </cell>
          <cell r="F398" t="str">
            <v>9H</v>
          </cell>
          <cell r="G398" t="str">
            <v>FCA</v>
          </cell>
          <cell r="H398" t="str">
            <v>ID01</v>
          </cell>
          <cell r="I398" t="str">
            <v>ID0082</v>
          </cell>
          <cell r="J398" t="str">
            <v>88200441</v>
          </cell>
          <cell r="K398" t="str">
            <v>CV. AMANAH MULTI JAYA</v>
          </cell>
          <cell r="L398" t="str">
            <v>6000011683</v>
          </cell>
          <cell r="M398">
            <v>43605</v>
          </cell>
          <cell r="N398">
            <v>81925710</v>
          </cell>
          <cell r="O398">
            <v>43605</v>
          </cell>
          <cell r="P398">
            <v>0.33435185185185001</v>
          </cell>
          <cell r="Q398">
            <v>1</v>
          </cell>
          <cell r="R398">
            <v>100</v>
          </cell>
          <cell r="S398" t="str">
            <v>80581</v>
          </cell>
          <cell r="T398">
            <v>43605</v>
          </cell>
          <cell r="U398">
            <v>0.27245370370369998</v>
          </cell>
          <cell r="V398">
            <v>43605</v>
          </cell>
          <cell r="W398">
            <v>0.63961805555555995</v>
          </cell>
          <cell r="X398">
            <v>43605</v>
          </cell>
          <cell r="Y398">
            <v>0.64123842592592994</v>
          </cell>
          <cell r="Z398">
            <v>43607</v>
          </cell>
          <cell r="AA398">
            <v>0</v>
          </cell>
          <cell r="AB398">
            <v>0</v>
          </cell>
          <cell r="AC398" t="str">
            <v>00:00:00</v>
          </cell>
          <cell r="AD398">
            <v>0</v>
          </cell>
          <cell r="AE398" t="str">
            <v>BILLED</v>
          </cell>
          <cell r="AF398" t="str">
            <v>PASS</v>
          </cell>
        </row>
        <row r="399">
          <cell r="C399" t="str">
            <v>ID20</v>
          </cell>
          <cell r="D399" t="str">
            <v>G1</v>
          </cell>
          <cell r="E399" t="str">
            <v>40</v>
          </cell>
          <cell r="F399" t="str">
            <v>9H</v>
          </cell>
          <cell r="G399" t="str">
            <v>FCA</v>
          </cell>
          <cell r="H399" t="str">
            <v>ID01</v>
          </cell>
          <cell r="I399" t="str">
            <v>ID0032</v>
          </cell>
          <cell r="J399" t="str">
            <v>88101211</v>
          </cell>
          <cell r="K399" t="str">
            <v>CV. RODA BERLIAN</v>
          </cell>
          <cell r="L399" t="str">
            <v>6000011862</v>
          </cell>
          <cell r="M399">
            <v>43609</v>
          </cell>
          <cell r="N399">
            <v>81925794</v>
          </cell>
          <cell r="O399">
            <v>43605</v>
          </cell>
          <cell r="P399">
            <v>0.58576388888888997</v>
          </cell>
          <cell r="Q399">
            <v>1</v>
          </cell>
          <cell r="R399">
            <v>210</v>
          </cell>
          <cell r="S399" t="str">
            <v>81180</v>
          </cell>
          <cell r="T399">
            <v>43609</v>
          </cell>
          <cell r="U399">
            <v>0.44172453703704001</v>
          </cell>
          <cell r="V399">
            <v>43609</v>
          </cell>
          <cell r="W399">
            <v>0.94425925925926002</v>
          </cell>
          <cell r="X399">
            <v>43609</v>
          </cell>
          <cell r="Y399">
            <v>0.94682870370369998</v>
          </cell>
          <cell r="Z399">
            <v>43608</v>
          </cell>
          <cell r="AA399">
            <v>0</v>
          </cell>
          <cell r="AB399">
            <v>0</v>
          </cell>
          <cell r="AC399" t="str">
            <v>00:00:00</v>
          </cell>
          <cell r="AD399">
            <v>4</v>
          </cell>
          <cell r="AE399" t="str">
            <v>BILLED</v>
          </cell>
          <cell r="AF399" t="str">
            <v>PASS</v>
          </cell>
        </row>
        <row r="400">
          <cell r="C400" t="str">
            <v>ID20</v>
          </cell>
          <cell r="D400" t="str">
            <v>G1</v>
          </cell>
          <cell r="E400" t="str">
            <v>40</v>
          </cell>
          <cell r="F400" t="str">
            <v>9H</v>
          </cell>
          <cell r="G400" t="str">
            <v>FCA</v>
          </cell>
          <cell r="H400" t="str">
            <v>ID01</v>
          </cell>
          <cell r="I400" t="str">
            <v>ID0075</v>
          </cell>
          <cell r="J400" t="str">
            <v>88101107</v>
          </cell>
          <cell r="K400" t="str">
            <v>PT FUBORU INDONESIA</v>
          </cell>
          <cell r="L400" t="str">
            <v>6000011697</v>
          </cell>
          <cell r="M400">
            <v>43606</v>
          </cell>
          <cell r="N400">
            <v>81925832</v>
          </cell>
          <cell r="O400">
            <v>43605</v>
          </cell>
          <cell r="P400">
            <v>0.66912037037036998</v>
          </cell>
          <cell r="Q400">
            <v>1</v>
          </cell>
          <cell r="R400">
            <v>900</v>
          </cell>
          <cell r="S400" t="str">
            <v>80682</v>
          </cell>
          <cell r="T400">
            <v>43605</v>
          </cell>
          <cell r="U400">
            <v>0.70605324074074005</v>
          </cell>
          <cell r="V400">
            <v>43606</v>
          </cell>
          <cell r="W400">
            <v>6.5405092592590003E-2</v>
          </cell>
          <cell r="X400">
            <v>43606</v>
          </cell>
          <cell r="Y400">
            <v>6.5613425925930002E-2</v>
          </cell>
          <cell r="Z400">
            <v>43608</v>
          </cell>
          <cell r="AA400">
            <v>0</v>
          </cell>
          <cell r="AB400">
            <v>0</v>
          </cell>
          <cell r="AC400" t="str">
            <v>00:00:00</v>
          </cell>
          <cell r="AD400">
            <v>1</v>
          </cell>
          <cell r="AE400" t="str">
            <v>BILLED</v>
          </cell>
          <cell r="AF400" t="str">
            <v>PASS</v>
          </cell>
        </row>
        <row r="401">
          <cell r="C401" t="str">
            <v>ID20</v>
          </cell>
          <cell r="D401" t="str">
            <v>G4</v>
          </cell>
          <cell r="E401" t="str">
            <v>40</v>
          </cell>
          <cell r="F401" t="str">
            <v>9H</v>
          </cell>
          <cell r="G401" t="str">
            <v>FCA</v>
          </cell>
          <cell r="H401" t="str">
            <v>ID01</v>
          </cell>
          <cell r="I401" t="str">
            <v>ID0032</v>
          </cell>
          <cell r="J401" t="str">
            <v>88101208</v>
          </cell>
          <cell r="K401" t="str">
            <v>PT. FAKTA JAYA MOTOR</v>
          </cell>
          <cell r="L401" t="str">
            <v>6000011919</v>
          </cell>
          <cell r="M401">
            <v>43613</v>
          </cell>
          <cell r="N401">
            <v>81926556</v>
          </cell>
          <cell r="O401">
            <v>43606</v>
          </cell>
          <cell r="P401">
            <v>0.33407407407407003</v>
          </cell>
          <cell r="Q401">
            <v>1</v>
          </cell>
          <cell r="R401">
            <v>60</v>
          </cell>
          <cell r="S401" t="str">
            <v>81492</v>
          </cell>
          <cell r="T401">
            <v>43612</v>
          </cell>
          <cell r="U401">
            <v>0.70858796296296001</v>
          </cell>
          <cell r="V401">
            <v>43612</v>
          </cell>
          <cell r="W401">
            <v>0.98684027777778005</v>
          </cell>
          <cell r="X401">
            <v>43612</v>
          </cell>
          <cell r="Y401">
            <v>0.98855324074074002</v>
          </cell>
          <cell r="Z401">
            <v>43608</v>
          </cell>
          <cell r="AA401">
            <v>0</v>
          </cell>
          <cell r="AB401">
            <v>0</v>
          </cell>
          <cell r="AC401" t="str">
            <v>00:00:00</v>
          </cell>
          <cell r="AD401">
            <v>5</v>
          </cell>
          <cell r="AE401" t="str">
            <v>BILLED</v>
          </cell>
          <cell r="AF401" t="str">
            <v>PASS</v>
          </cell>
        </row>
        <row r="402">
          <cell r="C402" t="str">
            <v>ID20</v>
          </cell>
          <cell r="D402" t="str">
            <v>G1</v>
          </cell>
          <cell r="E402" t="str">
            <v>40</v>
          </cell>
          <cell r="F402" t="str">
            <v>9H</v>
          </cell>
          <cell r="G402" t="str">
            <v>FCA</v>
          </cell>
          <cell r="H402" t="str">
            <v>ID01</v>
          </cell>
          <cell r="I402" t="str">
            <v>ID0080</v>
          </cell>
          <cell r="J402" t="str">
            <v>88100220</v>
          </cell>
          <cell r="K402" t="str">
            <v>RODA PRIMA MANDIRI</v>
          </cell>
          <cell r="L402" t="str">
            <v>6000011733</v>
          </cell>
          <cell r="M402">
            <v>43606</v>
          </cell>
          <cell r="N402">
            <v>81926559</v>
          </cell>
          <cell r="O402">
            <v>43606</v>
          </cell>
          <cell r="P402">
            <v>0.33408564814815001</v>
          </cell>
          <cell r="Q402">
            <v>2</v>
          </cell>
          <cell r="R402">
            <v>8601</v>
          </cell>
          <cell r="S402" t="str">
            <v>80740</v>
          </cell>
          <cell r="T402">
            <v>43606</v>
          </cell>
          <cell r="U402">
            <v>0.27195601851852003</v>
          </cell>
          <cell r="V402">
            <v>43606</v>
          </cell>
          <cell r="W402">
            <v>0.60866898148147996</v>
          </cell>
          <cell r="X402">
            <v>43606</v>
          </cell>
          <cell r="Y402">
            <v>0.61098379629629995</v>
          </cell>
          <cell r="Z402">
            <v>43608</v>
          </cell>
          <cell r="AA402">
            <v>0</v>
          </cell>
          <cell r="AB402">
            <v>0</v>
          </cell>
          <cell r="AC402" t="str">
            <v>00:00:00</v>
          </cell>
          <cell r="AD402">
            <v>0</v>
          </cell>
          <cell r="AE402" t="str">
            <v>BILLED</v>
          </cell>
          <cell r="AF402" t="str">
            <v>PASS</v>
          </cell>
        </row>
        <row r="403">
          <cell r="C403" t="str">
            <v>ID20</v>
          </cell>
          <cell r="D403" t="str">
            <v>G4</v>
          </cell>
          <cell r="E403" t="str">
            <v>40</v>
          </cell>
          <cell r="F403" t="str">
            <v>9H</v>
          </cell>
          <cell r="G403" t="str">
            <v>FCA</v>
          </cell>
          <cell r="H403" t="str">
            <v>ID01</v>
          </cell>
          <cell r="I403" t="str">
            <v>ID0032</v>
          </cell>
          <cell r="J403" t="str">
            <v>88101208</v>
          </cell>
          <cell r="K403" t="str">
            <v>PT. FAKTA JAYA MOTOR</v>
          </cell>
          <cell r="L403" t="str">
            <v>6000011920</v>
          </cell>
          <cell r="M403">
            <v>43613</v>
          </cell>
          <cell r="N403">
            <v>81926561</v>
          </cell>
          <cell r="O403">
            <v>43606</v>
          </cell>
          <cell r="P403">
            <v>0.33409722222221999</v>
          </cell>
          <cell r="Q403">
            <v>1</v>
          </cell>
          <cell r="R403">
            <v>48</v>
          </cell>
          <cell r="S403" t="str">
            <v>81493</v>
          </cell>
          <cell r="T403">
            <v>43612</v>
          </cell>
          <cell r="U403">
            <v>0.70864583333332998</v>
          </cell>
          <cell r="V403">
            <v>43612</v>
          </cell>
          <cell r="W403">
            <v>0.98687499999999995</v>
          </cell>
          <cell r="X403">
            <v>43612</v>
          </cell>
          <cell r="Y403">
            <v>0.98871527777778001</v>
          </cell>
          <cell r="Z403">
            <v>43608</v>
          </cell>
          <cell r="AA403">
            <v>0</v>
          </cell>
          <cell r="AB403">
            <v>0</v>
          </cell>
          <cell r="AC403" t="str">
            <v>00:00:00</v>
          </cell>
          <cell r="AD403">
            <v>5</v>
          </cell>
          <cell r="AE403" t="str">
            <v>BILLED</v>
          </cell>
          <cell r="AF403" t="str">
            <v>PASS</v>
          </cell>
        </row>
        <row r="404">
          <cell r="C404" t="str">
            <v>ID20</v>
          </cell>
          <cell r="D404" t="str">
            <v>G1</v>
          </cell>
          <cell r="E404" t="str">
            <v>40</v>
          </cell>
          <cell r="F404" t="str">
            <v>9H</v>
          </cell>
          <cell r="G404" t="str">
            <v>FCA</v>
          </cell>
          <cell r="H404" t="str">
            <v>ID01</v>
          </cell>
          <cell r="I404" t="str">
            <v>ID0032</v>
          </cell>
          <cell r="J404" t="str">
            <v>88101211</v>
          </cell>
          <cell r="K404" t="str">
            <v>CV. RODA BERLIAN</v>
          </cell>
          <cell r="L404" t="str">
            <v>6000011863</v>
          </cell>
          <cell r="M404">
            <v>43609</v>
          </cell>
          <cell r="N404">
            <v>81926563</v>
          </cell>
          <cell r="O404">
            <v>43606</v>
          </cell>
          <cell r="P404">
            <v>0.33409722222221999</v>
          </cell>
          <cell r="Q404">
            <v>1</v>
          </cell>
          <cell r="R404">
            <v>400</v>
          </cell>
          <cell r="S404" t="str">
            <v>81181</v>
          </cell>
          <cell r="T404">
            <v>43609</v>
          </cell>
          <cell r="U404">
            <v>0.44181712962962999</v>
          </cell>
          <cell r="V404">
            <v>43609</v>
          </cell>
          <cell r="W404">
            <v>0.94432870370370003</v>
          </cell>
          <cell r="X404">
            <v>43609</v>
          </cell>
          <cell r="Y404">
            <v>0.94702546296295997</v>
          </cell>
          <cell r="Z404">
            <v>43608</v>
          </cell>
          <cell r="AA404">
            <v>0</v>
          </cell>
          <cell r="AB404">
            <v>0</v>
          </cell>
          <cell r="AC404" t="str">
            <v>00:00:00</v>
          </cell>
          <cell r="AD404">
            <v>2</v>
          </cell>
          <cell r="AE404" t="str">
            <v>BILLED</v>
          </cell>
          <cell r="AF404" t="str">
            <v>PASS</v>
          </cell>
        </row>
        <row r="405">
          <cell r="C405" t="str">
            <v>ID20</v>
          </cell>
          <cell r="D405" t="str">
            <v>G1</v>
          </cell>
          <cell r="E405" t="str">
            <v>40</v>
          </cell>
          <cell r="F405" t="str">
            <v>9H</v>
          </cell>
          <cell r="G405" t="str">
            <v>FCA</v>
          </cell>
          <cell r="H405" t="str">
            <v>ID01</v>
          </cell>
          <cell r="I405" t="str">
            <v>ID0032</v>
          </cell>
          <cell r="J405" t="str">
            <v>88101211</v>
          </cell>
          <cell r="K405" t="str">
            <v>CV. RODA BERLIAN</v>
          </cell>
          <cell r="L405" t="str">
            <v>6000011864</v>
          </cell>
          <cell r="M405">
            <v>43609</v>
          </cell>
          <cell r="N405">
            <v>81926565</v>
          </cell>
          <cell r="O405">
            <v>43606</v>
          </cell>
          <cell r="P405">
            <v>0.33409722222221999</v>
          </cell>
          <cell r="Q405">
            <v>1</v>
          </cell>
          <cell r="R405">
            <v>2000</v>
          </cell>
          <cell r="S405" t="str">
            <v>81182</v>
          </cell>
          <cell r="T405">
            <v>43609</v>
          </cell>
          <cell r="U405">
            <v>0.44185185185185</v>
          </cell>
          <cell r="V405">
            <v>43609</v>
          </cell>
          <cell r="W405">
            <v>0.94442129629630001</v>
          </cell>
          <cell r="X405">
            <v>43609</v>
          </cell>
          <cell r="Y405">
            <v>0.94726851851852001</v>
          </cell>
          <cell r="Z405">
            <v>43608</v>
          </cell>
          <cell r="AA405">
            <v>0</v>
          </cell>
          <cell r="AB405">
            <v>0</v>
          </cell>
          <cell r="AC405" t="str">
            <v>00:00:00</v>
          </cell>
          <cell r="AD405">
            <v>2</v>
          </cell>
          <cell r="AE405" t="str">
            <v>BILLED</v>
          </cell>
          <cell r="AF405" t="str">
            <v>PASS</v>
          </cell>
        </row>
        <row r="406">
          <cell r="C406" t="str">
            <v>ID20</v>
          </cell>
          <cell r="D406" t="str">
            <v>G1</v>
          </cell>
          <cell r="E406" t="str">
            <v>40</v>
          </cell>
          <cell r="F406" t="str">
            <v>9H</v>
          </cell>
          <cell r="G406" t="str">
            <v>FCA</v>
          </cell>
          <cell r="H406" t="str">
            <v>ID01</v>
          </cell>
          <cell r="I406" t="str">
            <v>ID0055</v>
          </cell>
          <cell r="J406" t="str">
            <v>88101262</v>
          </cell>
          <cell r="K406" t="str">
            <v>PT ARTHASRI BHADRATA INDONESIA</v>
          </cell>
          <cell r="L406" t="str">
            <v>6000012629</v>
          </cell>
          <cell r="M406">
            <v>43669</v>
          </cell>
          <cell r="N406">
            <v>81926567</v>
          </cell>
          <cell r="O406">
            <v>43606</v>
          </cell>
          <cell r="P406">
            <v>0.33410879629630003</v>
          </cell>
          <cell r="Q406">
            <v>2</v>
          </cell>
          <cell r="R406">
            <v>160</v>
          </cell>
          <cell r="S406" t="str">
            <v>84801</v>
          </cell>
          <cell r="T406">
            <v>43669</v>
          </cell>
          <cell r="U406">
            <v>0.56674768518519003</v>
          </cell>
          <cell r="V406">
            <v>43669</v>
          </cell>
          <cell r="W406">
            <v>0.86806712962962995</v>
          </cell>
          <cell r="X406">
            <v>43669</v>
          </cell>
          <cell r="Y406">
            <v>0.86915509259259005</v>
          </cell>
          <cell r="Z406">
            <v>43608</v>
          </cell>
          <cell r="AA406">
            <v>0</v>
          </cell>
          <cell r="AB406">
            <v>0</v>
          </cell>
          <cell r="AC406" t="str">
            <v>00:00:00</v>
          </cell>
          <cell r="AD406">
            <v>61</v>
          </cell>
          <cell r="AE406" t="str">
            <v>BILLED</v>
          </cell>
          <cell r="AF406" t="str">
            <v>PASS</v>
          </cell>
        </row>
        <row r="407">
          <cell r="C407" t="str">
            <v>ID20</v>
          </cell>
          <cell r="D407" t="str">
            <v>G1</v>
          </cell>
          <cell r="E407" t="str">
            <v>40</v>
          </cell>
          <cell r="F407" t="str">
            <v>9H</v>
          </cell>
          <cell r="G407" t="str">
            <v>FCA</v>
          </cell>
          <cell r="H407" t="str">
            <v>ID01</v>
          </cell>
          <cell r="I407" t="str">
            <v>ID0044</v>
          </cell>
          <cell r="J407" t="str">
            <v>88101325</v>
          </cell>
          <cell r="K407" t="str">
            <v>CV. TIMORESE GEMILANG</v>
          </cell>
          <cell r="L407" t="str">
            <v>6000011748</v>
          </cell>
          <cell r="M407">
            <v>43606</v>
          </cell>
          <cell r="N407">
            <v>81926568</v>
          </cell>
          <cell r="O407">
            <v>43606</v>
          </cell>
          <cell r="P407">
            <v>0.33410879629630003</v>
          </cell>
          <cell r="Q407">
            <v>1</v>
          </cell>
          <cell r="R407">
            <v>50</v>
          </cell>
          <cell r="S407" t="str">
            <v>80741</v>
          </cell>
          <cell r="T407">
            <v>43606</v>
          </cell>
          <cell r="U407">
            <v>0.27201388888889</v>
          </cell>
          <cell r="V407">
            <v>43606</v>
          </cell>
          <cell r="W407">
            <v>0.85178240740740996</v>
          </cell>
          <cell r="X407">
            <v>43606</v>
          </cell>
          <cell r="Y407">
            <v>0.85293981481480996</v>
          </cell>
          <cell r="Z407">
            <v>43608</v>
          </cell>
          <cell r="AA407">
            <v>0</v>
          </cell>
          <cell r="AB407">
            <v>0</v>
          </cell>
          <cell r="AC407" t="str">
            <v>00:00:00</v>
          </cell>
          <cell r="AD407">
            <v>0</v>
          </cell>
          <cell r="AE407" t="str">
            <v>BILLED</v>
          </cell>
          <cell r="AF407" t="str">
            <v>PASS</v>
          </cell>
        </row>
        <row r="408">
          <cell r="C408" t="str">
            <v>ID20</v>
          </cell>
          <cell r="D408" t="str">
            <v>G1</v>
          </cell>
          <cell r="E408" t="str">
            <v>40</v>
          </cell>
          <cell r="F408" t="str">
            <v>9H</v>
          </cell>
          <cell r="G408" t="str">
            <v>FCA</v>
          </cell>
          <cell r="H408" t="str">
            <v>ID01</v>
          </cell>
          <cell r="I408" t="str">
            <v>ID0080</v>
          </cell>
          <cell r="J408" t="str">
            <v>88200162</v>
          </cell>
          <cell r="K408" t="str">
            <v>PT. ANUGERAH AUTOPARTS</v>
          </cell>
          <cell r="L408" t="str">
            <v>6000011732</v>
          </cell>
          <cell r="M408">
            <v>43606</v>
          </cell>
          <cell r="N408">
            <v>81926571</v>
          </cell>
          <cell r="O408">
            <v>43606</v>
          </cell>
          <cell r="P408">
            <v>0.33412037037037001</v>
          </cell>
          <cell r="Q408">
            <v>1</v>
          </cell>
          <cell r="R408">
            <v>5600</v>
          </cell>
          <cell r="S408" t="str">
            <v>80742</v>
          </cell>
          <cell r="T408">
            <v>43606</v>
          </cell>
          <cell r="U408">
            <v>0.27204861111111001</v>
          </cell>
          <cell r="V408">
            <v>43606</v>
          </cell>
          <cell r="W408">
            <v>0.60902777777778005</v>
          </cell>
          <cell r="X408">
            <v>43606</v>
          </cell>
          <cell r="Y408">
            <v>0.61120370370370003</v>
          </cell>
          <cell r="Z408">
            <v>43608</v>
          </cell>
          <cell r="AA408">
            <v>0</v>
          </cell>
          <cell r="AB408">
            <v>0</v>
          </cell>
          <cell r="AC408" t="str">
            <v>00:00:00</v>
          </cell>
          <cell r="AD408">
            <v>0</v>
          </cell>
          <cell r="AE408" t="str">
            <v>BILLED</v>
          </cell>
          <cell r="AF408" t="str">
            <v>PASS</v>
          </cell>
        </row>
        <row r="409">
          <cell r="C409" t="str">
            <v>ID20</v>
          </cell>
          <cell r="D409" t="str">
            <v>G1</v>
          </cell>
          <cell r="E409" t="str">
            <v>40</v>
          </cell>
          <cell r="F409" t="str">
            <v>9H</v>
          </cell>
          <cell r="G409" t="str">
            <v>FCA</v>
          </cell>
          <cell r="H409" t="str">
            <v>ID01</v>
          </cell>
          <cell r="I409" t="str">
            <v>ID0080</v>
          </cell>
          <cell r="J409" t="str">
            <v>88200162</v>
          </cell>
          <cell r="K409" t="str">
            <v>PT. ANUGERAH AUTOPARTS</v>
          </cell>
          <cell r="L409" t="str">
            <v>6000011752</v>
          </cell>
          <cell r="M409">
            <v>43607</v>
          </cell>
          <cell r="N409">
            <v>81926573</v>
          </cell>
          <cell r="O409">
            <v>43606</v>
          </cell>
          <cell r="P409">
            <v>0.33412037037037001</v>
          </cell>
          <cell r="Q409">
            <v>1</v>
          </cell>
          <cell r="R409">
            <v>1351</v>
          </cell>
          <cell r="S409" t="str">
            <v>80743</v>
          </cell>
          <cell r="T409">
            <v>43606</v>
          </cell>
          <cell r="U409">
            <v>0.27210648148147998</v>
          </cell>
          <cell r="V409">
            <v>43607</v>
          </cell>
          <cell r="W409">
            <v>0.22074074074073999</v>
          </cell>
          <cell r="X409">
            <v>43607</v>
          </cell>
          <cell r="Y409">
            <v>0.22142361111111</v>
          </cell>
          <cell r="Z409">
            <v>43608</v>
          </cell>
          <cell r="AA409">
            <v>0</v>
          </cell>
          <cell r="AB409">
            <v>0</v>
          </cell>
          <cell r="AC409" t="str">
            <v>00:00:00</v>
          </cell>
          <cell r="AD409">
            <v>0</v>
          </cell>
          <cell r="AE409" t="str">
            <v>BILLED</v>
          </cell>
          <cell r="AF409" t="str">
            <v>PASS</v>
          </cell>
        </row>
        <row r="410">
          <cell r="C410" t="str">
            <v>ID20</v>
          </cell>
          <cell r="D410" t="str">
            <v>G1</v>
          </cell>
          <cell r="E410" t="str">
            <v>40</v>
          </cell>
          <cell r="F410" t="str">
            <v>9H</v>
          </cell>
          <cell r="G410" t="str">
            <v>FCA</v>
          </cell>
          <cell r="H410" t="str">
            <v>ID01</v>
          </cell>
          <cell r="I410" t="str">
            <v>ID0080</v>
          </cell>
          <cell r="J410" t="str">
            <v>88100809</v>
          </cell>
          <cell r="K410" t="str">
            <v>UD. CONEDDO ZLINX HANYAR</v>
          </cell>
          <cell r="L410" t="str">
            <v>6000011743</v>
          </cell>
          <cell r="M410">
            <v>43606</v>
          </cell>
          <cell r="N410">
            <v>81926574</v>
          </cell>
          <cell r="O410">
            <v>43606</v>
          </cell>
          <cell r="P410">
            <v>0.33412037037037001</v>
          </cell>
          <cell r="Q410">
            <v>1</v>
          </cell>
          <cell r="R410">
            <v>100</v>
          </cell>
          <cell r="S410" t="str">
            <v>80744</v>
          </cell>
          <cell r="T410">
            <v>43606</v>
          </cell>
          <cell r="U410">
            <v>0.27215277777778002</v>
          </cell>
          <cell r="V410">
            <v>43606</v>
          </cell>
          <cell r="W410">
            <v>0.85185185185184997</v>
          </cell>
          <cell r="X410">
            <v>43606</v>
          </cell>
          <cell r="Y410">
            <v>0.85314814814814999</v>
          </cell>
          <cell r="Z410">
            <v>43608</v>
          </cell>
          <cell r="AA410">
            <v>0</v>
          </cell>
          <cell r="AB410">
            <v>0</v>
          </cell>
          <cell r="AC410" t="str">
            <v>00:00:00</v>
          </cell>
          <cell r="AD410">
            <v>0</v>
          </cell>
          <cell r="AE410" t="str">
            <v>BILLED</v>
          </cell>
          <cell r="AF410" t="str">
            <v>PASS</v>
          </cell>
        </row>
        <row r="411">
          <cell r="C411" t="str">
            <v>ID20</v>
          </cell>
          <cell r="D411" t="str">
            <v>G1</v>
          </cell>
          <cell r="E411" t="str">
            <v>40</v>
          </cell>
          <cell r="F411" t="str">
            <v>9H</v>
          </cell>
          <cell r="G411" t="str">
            <v>FCA</v>
          </cell>
          <cell r="H411" t="str">
            <v>ID01</v>
          </cell>
          <cell r="I411" t="str">
            <v>ID0069</v>
          </cell>
          <cell r="J411" t="str">
            <v>88101354</v>
          </cell>
          <cell r="K411" t="str">
            <v>PT AUTO SUKSES PRATAMA</v>
          </cell>
          <cell r="L411" t="str">
            <v>6000011756</v>
          </cell>
          <cell r="M411">
            <v>43607</v>
          </cell>
          <cell r="N411">
            <v>81926576</v>
          </cell>
          <cell r="O411">
            <v>43606</v>
          </cell>
          <cell r="P411">
            <v>0.33412037037037001</v>
          </cell>
          <cell r="Q411">
            <v>1</v>
          </cell>
          <cell r="R411">
            <v>100</v>
          </cell>
          <cell r="S411" t="str">
            <v>80745</v>
          </cell>
          <cell r="T411">
            <v>43606</v>
          </cell>
          <cell r="U411">
            <v>0.27219907407407001</v>
          </cell>
          <cell r="V411">
            <v>43607</v>
          </cell>
          <cell r="W411">
            <v>0.22082175925926001</v>
          </cell>
          <cell r="X411">
            <v>43607</v>
          </cell>
          <cell r="Y411">
            <v>0.22164351851851999</v>
          </cell>
          <cell r="Z411">
            <v>43608</v>
          </cell>
          <cell r="AA411">
            <v>0</v>
          </cell>
          <cell r="AB411">
            <v>0</v>
          </cell>
          <cell r="AC411" t="str">
            <v>00:00:00</v>
          </cell>
          <cell r="AD411">
            <v>0</v>
          </cell>
          <cell r="AE411" t="str">
            <v>BILLED</v>
          </cell>
          <cell r="AF411" t="str">
            <v>PASS</v>
          </cell>
        </row>
        <row r="412">
          <cell r="C412" t="str">
            <v>ID20</v>
          </cell>
          <cell r="D412" t="str">
            <v>G1</v>
          </cell>
          <cell r="E412" t="str">
            <v>40</v>
          </cell>
          <cell r="F412" t="str">
            <v>9H</v>
          </cell>
          <cell r="G412" t="str">
            <v>FCA</v>
          </cell>
          <cell r="H412" t="str">
            <v>ID01</v>
          </cell>
          <cell r="I412" t="str">
            <v>ID0044</v>
          </cell>
          <cell r="J412" t="str">
            <v>88101325</v>
          </cell>
          <cell r="K412" t="str">
            <v>CV. TIMORESE GEMILANG</v>
          </cell>
          <cell r="L412" t="str">
            <v>6000011755</v>
          </cell>
          <cell r="M412">
            <v>43607</v>
          </cell>
          <cell r="N412">
            <v>81926578</v>
          </cell>
          <cell r="O412">
            <v>43606</v>
          </cell>
          <cell r="P412">
            <v>0.33413194444444</v>
          </cell>
          <cell r="Q412">
            <v>1</v>
          </cell>
          <cell r="R412">
            <v>400</v>
          </cell>
          <cell r="S412" t="str">
            <v>80746</v>
          </cell>
          <cell r="T412">
            <v>43606</v>
          </cell>
          <cell r="U412">
            <v>0.27223379629630001</v>
          </cell>
          <cell r="V412">
            <v>43607</v>
          </cell>
          <cell r="W412">
            <v>0.22096064814815</v>
          </cell>
          <cell r="X412">
            <v>43607</v>
          </cell>
          <cell r="Y412">
            <v>0.22187499999999999</v>
          </cell>
          <cell r="Z412">
            <v>43608</v>
          </cell>
          <cell r="AA412">
            <v>0</v>
          </cell>
          <cell r="AB412">
            <v>0</v>
          </cell>
          <cell r="AC412" t="str">
            <v>00:00:00</v>
          </cell>
          <cell r="AD412">
            <v>0</v>
          </cell>
          <cell r="AE412" t="str">
            <v>BILLED</v>
          </cell>
          <cell r="AF412" t="str">
            <v>PASS</v>
          </cell>
        </row>
        <row r="413">
          <cell r="C413" t="str">
            <v>ID20</v>
          </cell>
          <cell r="D413" t="str">
            <v>G4</v>
          </cell>
          <cell r="E413" t="str">
            <v>40</v>
          </cell>
          <cell r="F413" t="str">
            <v>9H</v>
          </cell>
          <cell r="G413" t="str">
            <v>FCA</v>
          </cell>
          <cell r="H413" t="str">
            <v>ID01</v>
          </cell>
          <cell r="I413" t="str">
            <v>ID0013</v>
          </cell>
          <cell r="J413" t="str">
            <v>88200142</v>
          </cell>
          <cell r="K413" t="str">
            <v>PT. ASTRA DAIHATSU MOTOR</v>
          </cell>
          <cell r="L413" t="str">
            <v>6000011740</v>
          </cell>
          <cell r="M413">
            <v>43606</v>
          </cell>
          <cell r="N413">
            <v>81926580</v>
          </cell>
          <cell r="O413">
            <v>43606</v>
          </cell>
          <cell r="P413">
            <v>0.33413194444444</v>
          </cell>
          <cell r="Q413">
            <v>1</v>
          </cell>
          <cell r="R413">
            <v>13</v>
          </cell>
          <cell r="S413" t="str">
            <v>80747</v>
          </cell>
          <cell r="T413">
            <v>43606</v>
          </cell>
          <cell r="U413">
            <v>0.27228009259259001</v>
          </cell>
          <cell r="V413">
            <v>43606</v>
          </cell>
          <cell r="W413">
            <v>0.85193287037037002</v>
          </cell>
          <cell r="X413">
            <v>43606</v>
          </cell>
          <cell r="Y413">
            <v>0.85344907407407</v>
          </cell>
          <cell r="Z413">
            <v>43608</v>
          </cell>
          <cell r="AA413">
            <v>0</v>
          </cell>
          <cell r="AB413">
            <v>0</v>
          </cell>
          <cell r="AC413" t="str">
            <v>00:00:00</v>
          </cell>
          <cell r="AD413">
            <v>0</v>
          </cell>
          <cell r="AE413" t="str">
            <v>BILLED</v>
          </cell>
          <cell r="AF413" t="str">
            <v>PASS</v>
          </cell>
        </row>
        <row r="414">
          <cell r="C414" t="str">
            <v>ID20</v>
          </cell>
          <cell r="D414" t="str">
            <v>G4</v>
          </cell>
          <cell r="E414" t="str">
            <v>40</v>
          </cell>
          <cell r="F414" t="str">
            <v>9H</v>
          </cell>
          <cell r="G414" t="str">
            <v>FCA</v>
          </cell>
          <cell r="H414" t="str">
            <v>ID01</v>
          </cell>
          <cell r="I414" t="str">
            <v>ID0032</v>
          </cell>
          <cell r="J414" t="str">
            <v>88100618</v>
          </cell>
          <cell r="K414" t="str">
            <v>PT. TOYOTA MOTOR MANUFACTURING</v>
          </cell>
          <cell r="L414" t="str">
            <v>6000011741</v>
          </cell>
          <cell r="M414">
            <v>43606</v>
          </cell>
          <cell r="N414">
            <v>81926581</v>
          </cell>
          <cell r="O414">
            <v>43606</v>
          </cell>
          <cell r="P414">
            <v>0.33413194444444</v>
          </cell>
          <cell r="Q414">
            <v>1</v>
          </cell>
          <cell r="R414">
            <v>1</v>
          </cell>
          <cell r="S414" t="str">
            <v>80748</v>
          </cell>
          <cell r="T414">
            <v>43606</v>
          </cell>
          <cell r="U414">
            <v>0.27234953703704001</v>
          </cell>
          <cell r="V414">
            <v>43606</v>
          </cell>
          <cell r="W414">
            <v>0.85206018518519</v>
          </cell>
          <cell r="X414">
            <v>43606</v>
          </cell>
          <cell r="Y414">
            <v>0.85366898148147996</v>
          </cell>
          <cell r="Z414">
            <v>43608</v>
          </cell>
          <cell r="AA414">
            <v>0</v>
          </cell>
          <cell r="AB414">
            <v>0</v>
          </cell>
          <cell r="AC414" t="str">
            <v>00:00:00</v>
          </cell>
          <cell r="AD414">
            <v>0</v>
          </cell>
          <cell r="AE414" t="str">
            <v>BILLED</v>
          </cell>
          <cell r="AF414" t="str">
            <v>PASS</v>
          </cell>
        </row>
        <row r="415">
          <cell r="C415" t="str">
            <v>ID20</v>
          </cell>
          <cell r="D415" t="str">
            <v>G4</v>
          </cell>
          <cell r="E415" t="str">
            <v>40</v>
          </cell>
          <cell r="F415" t="str">
            <v>9H</v>
          </cell>
          <cell r="G415" t="str">
            <v>FCA</v>
          </cell>
          <cell r="H415" t="str">
            <v>ID01</v>
          </cell>
          <cell r="I415" t="str">
            <v>ID0032</v>
          </cell>
          <cell r="J415" t="str">
            <v>88100618</v>
          </cell>
          <cell r="K415" t="str">
            <v>PT. TOYOTA MOTOR MANUFACTURING</v>
          </cell>
          <cell r="L415" t="str">
            <v>6000011742</v>
          </cell>
          <cell r="M415">
            <v>43606</v>
          </cell>
          <cell r="N415">
            <v>81926583</v>
          </cell>
          <cell r="O415">
            <v>43606</v>
          </cell>
          <cell r="P415">
            <v>0.33414351851851998</v>
          </cell>
          <cell r="Q415">
            <v>1</v>
          </cell>
          <cell r="R415">
            <v>1</v>
          </cell>
          <cell r="S415" t="str">
            <v>80749</v>
          </cell>
          <cell r="T415">
            <v>43606</v>
          </cell>
          <cell r="U415">
            <v>0.27238425925926002</v>
          </cell>
          <cell r="V415">
            <v>43606</v>
          </cell>
          <cell r="W415">
            <v>0.85214120370369995</v>
          </cell>
          <cell r="X415">
            <v>43606</v>
          </cell>
          <cell r="Y415">
            <v>0.85390046296295996</v>
          </cell>
          <cell r="Z415">
            <v>43608</v>
          </cell>
          <cell r="AA415">
            <v>0</v>
          </cell>
          <cell r="AB415">
            <v>0</v>
          </cell>
          <cell r="AC415" t="str">
            <v>00:00:00</v>
          </cell>
          <cell r="AD415">
            <v>0</v>
          </cell>
          <cell r="AE415" t="str">
            <v>BILLED</v>
          </cell>
          <cell r="AF415" t="str">
            <v>PASS</v>
          </cell>
        </row>
        <row r="416">
          <cell r="C416" t="str">
            <v>ID20</v>
          </cell>
          <cell r="D416" t="str">
            <v>G4</v>
          </cell>
          <cell r="E416" t="str">
            <v>40</v>
          </cell>
          <cell r="F416" t="str">
            <v>9H</v>
          </cell>
          <cell r="G416" t="str">
            <v>FCA</v>
          </cell>
          <cell r="H416" t="str">
            <v>ID01</v>
          </cell>
          <cell r="I416" t="str">
            <v>ID0038</v>
          </cell>
          <cell r="J416" t="str">
            <v>88200213</v>
          </cell>
          <cell r="K416" t="str">
            <v>PT NISSAN MOTOR</v>
          </cell>
          <cell r="L416" t="str">
            <v>6000011749</v>
          </cell>
          <cell r="M416">
            <v>43606</v>
          </cell>
          <cell r="N416">
            <v>81926585</v>
          </cell>
          <cell r="O416">
            <v>43606</v>
          </cell>
          <cell r="P416">
            <v>0.33414351851851998</v>
          </cell>
          <cell r="Q416">
            <v>1</v>
          </cell>
          <cell r="R416">
            <v>27</v>
          </cell>
          <cell r="S416" t="str">
            <v>80750</v>
          </cell>
          <cell r="T416">
            <v>43606</v>
          </cell>
          <cell r="U416">
            <v>0.27241898148148003</v>
          </cell>
          <cell r="V416">
            <v>43606</v>
          </cell>
          <cell r="W416">
            <v>0.90115740740741002</v>
          </cell>
          <cell r="X416">
            <v>43606</v>
          </cell>
          <cell r="Y416">
            <v>0.90152777777778004</v>
          </cell>
          <cell r="Z416">
            <v>43608</v>
          </cell>
          <cell r="AA416">
            <v>0</v>
          </cell>
          <cell r="AB416">
            <v>0</v>
          </cell>
          <cell r="AC416" t="str">
            <v>00:00:00</v>
          </cell>
          <cell r="AD416">
            <v>0</v>
          </cell>
          <cell r="AE416" t="str">
            <v>BILLED</v>
          </cell>
          <cell r="AF416" t="str">
            <v>PASS</v>
          </cell>
        </row>
        <row r="417">
          <cell r="C417" t="str">
            <v>ID20</v>
          </cell>
          <cell r="D417" t="str">
            <v>G1</v>
          </cell>
          <cell r="E417" t="str">
            <v>40</v>
          </cell>
          <cell r="F417" t="str">
            <v>9H</v>
          </cell>
          <cell r="G417" t="str">
            <v>FCA</v>
          </cell>
          <cell r="H417" t="str">
            <v>ID01</v>
          </cell>
          <cell r="I417" t="str">
            <v>ID0071</v>
          </cell>
          <cell r="J417" t="str">
            <v>88200469</v>
          </cell>
          <cell r="K417" t="str">
            <v>PT FUBORU INDONESIA SMRG</v>
          </cell>
          <cell r="L417" t="str">
            <v>6000011754</v>
          </cell>
          <cell r="M417">
            <v>43607</v>
          </cell>
          <cell r="N417">
            <v>81926587</v>
          </cell>
          <cell r="O417">
            <v>43606</v>
          </cell>
          <cell r="P417">
            <v>0.33414351851851998</v>
          </cell>
          <cell r="Q417">
            <v>4</v>
          </cell>
          <cell r="R417">
            <v>1400</v>
          </cell>
          <cell r="S417" t="str">
            <v>80751</v>
          </cell>
          <cell r="T417">
            <v>43606</v>
          </cell>
          <cell r="U417">
            <v>0.27246527777778001</v>
          </cell>
          <cell r="V417">
            <v>43607</v>
          </cell>
          <cell r="W417">
            <v>0.22104166666666999</v>
          </cell>
          <cell r="X417">
            <v>43607</v>
          </cell>
          <cell r="Y417">
            <v>0.22207175925926001</v>
          </cell>
          <cell r="Z417">
            <v>43608</v>
          </cell>
          <cell r="AA417">
            <v>0</v>
          </cell>
          <cell r="AB417">
            <v>0</v>
          </cell>
          <cell r="AC417" t="str">
            <v>00:00:00</v>
          </cell>
          <cell r="AD417">
            <v>0</v>
          </cell>
          <cell r="AE417" t="str">
            <v>BILLED</v>
          </cell>
          <cell r="AF417" t="str">
            <v>PASS</v>
          </cell>
        </row>
        <row r="418">
          <cell r="C418" t="str">
            <v>ID20</v>
          </cell>
          <cell r="D418" t="str">
            <v>G1</v>
          </cell>
          <cell r="E418" t="str">
            <v>40</v>
          </cell>
          <cell r="F418" t="str">
            <v>9H</v>
          </cell>
          <cell r="G418" t="str">
            <v>FCA</v>
          </cell>
          <cell r="H418" t="str">
            <v>ID01</v>
          </cell>
          <cell r="I418" t="str">
            <v>ID0032</v>
          </cell>
          <cell r="J418" t="str">
            <v>88101214</v>
          </cell>
          <cell r="K418" t="str">
            <v>PT. BUANAMOTORINDO NUSANTARA</v>
          </cell>
          <cell r="L418" t="str">
            <v>6000011963</v>
          </cell>
          <cell r="M418">
            <v>43613</v>
          </cell>
          <cell r="N418">
            <v>81926589</v>
          </cell>
          <cell r="O418">
            <v>43606</v>
          </cell>
          <cell r="P418">
            <v>0.33414351851851998</v>
          </cell>
          <cell r="Q418">
            <v>1</v>
          </cell>
          <cell r="R418">
            <v>60</v>
          </cell>
          <cell r="S418" t="str">
            <v>81494</v>
          </cell>
          <cell r="T418">
            <v>43612</v>
          </cell>
          <cell r="U418">
            <v>0.70868055555555998</v>
          </cell>
          <cell r="V418">
            <v>43612</v>
          </cell>
          <cell r="W418">
            <v>0.98689814814815002</v>
          </cell>
          <cell r="X418">
            <v>43612</v>
          </cell>
          <cell r="Y418">
            <v>0.98888888888889004</v>
          </cell>
          <cell r="Z418">
            <v>43608</v>
          </cell>
          <cell r="AA418">
            <v>0</v>
          </cell>
          <cell r="AB418">
            <v>0</v>
          </cell>
          <cell r="AC418" t="str">
            <v>00:00:00</v>
          </cell>
          <cell r="AD418">
            <v>5</v>
          </cell>
          <cell r="AE418" t="str">
            <v>BILLED</v>
          </cell>
          <cell r="AF418" t="str">
            <v>PASS</v>
          </cell>
        </row>
        <row r="419">
          <cell r="C419" t="str">
            <v>ID20</v>
          </cell>
          <cell r="D419" t="str">
            <v>G1</v>
          </cell>
          <cell r="E419" t="str">
            <v>40</v>
          </cell>
          <cell r="F419" t="str">
            <v>9H</v>
          </cell>
          <cell r="G419" t="str">
            <v>FCA</v>
          </cell>
          <cell r="H419" t="str">
            <v>ID01</v>
          </cell>
          <cell r="I419" t="str">
            <v>ID0032</v>
          </cell>
          <cell r="J419" t="str">
            <v>88200156</v>
          </cell>
          <cell r="K419" t="str">
            <v>PT. UNTUNG DIESEL CENTER</v>
          </cell>
          <cell r="L419" t="str">
            <v>6000011944</v>
          </cell>
          <cell r="M419">
            <v>43613</v>
          </cell>
          <cell r="N419">
            <v>81926625</v>
          </cell>
          <cell r="O419">
            <v>43606</v>
          </cell>
          <cell r="P419">
            <v>0.45907407407407003</v>
          </cell>
          <cell r="Q419">
            <v>1</v>
          </cell>
          <cell r="R419">
            <v>25</v>
          </cell>
          <cell r="S419" t="str">
            <v>81495</v>
          </cell>
          <cell r="T419">
            <v>43612</v>
          </cell>
          <cell r="U419">
            <v>0.70873842592592995</v>
          </cell>
          <cell r="V419">
            <v>43612</v>
          </cell>
          <cell r="W419">
            <v>0.98693287037037003</v>
          </cell>
          <cell r="X419">
            <v>43612</v>
          </cell>
          <cell r="Y419">
            <v>0.98905092592593002</v>
          </cell>
          <cell r="Z419">
            <v>43608</v>
          </cell>
          <cell r="AA419">
            <v>0</v>
          </cell>
          <cell r="AB419">
            <v>0</v>
          </cell>
          <cell r="AC419" t="str">
            <v>00:00:00</v>
          </cell>
          <cell r="AD419">
            <v>5</v>
          </cell>
          <cell r="AE419" t="str">
            <v>BILLED</v>
          </cell>
          <cell r="AF419" t="str">
            <v>PASS</v>
          </cell>
        </row>
        <row r="420">
          <cell r="C420" t="str">
            <v>ID20</v>
          </cell>
          <cell r="D420" t="str">
            <v>G1</v>
          </cell>
          <cell r="E420" t="str">
            <v>40</v>
          </cell>
          <cell r="F420" t="str">
            <v>9H</v>
          </cell>
          <cell r="G420" t="str">
            <v>FCA</v>
          </cell>
          <cell r="H420" t="str">
            <v>ID01</v>
          </cell>
          <cell r="I420" t="str">
            <v>ID0064</v>
          </cell>
          <cell r="J420" t="str">
            <v>88101298</v>
          </cell>
          <cell r="K420" t="str">
            <v>CV. INDO RIAU</v>
          </cell>
          <cell r="L420" t="str">
            <v>6000012251</v>
          </cell>
          <cell r="M420">
            <v>43641</v>
          </cell>
          <cell r="N420">
            <v>81926912</v>
          </cell>
          <cell r="O420">
            <v>43606</v>
          </cell>
          <cell r="P420">
            <v>0.58495370370370003</v>
          </cell>
          <cell r="Q420">
            <v>2</v>
          </cell>
          <cell r="R420">
            <v>16</v>
          </cell>
          <cell r="S420" t="str">
            <v>82838</v>
          </cell>
          <cell r="T420">
            <v>43641</v>
          </cell>
          <cell r="U420">
            <v>0.70280092592593002</v>
          </cell>
          <cell r="V420">
            <v>43641</v>
          </cell>
          <cell r="W420">
            <v>0.88788194444444002</v>
          </cell>
          <cell r="X420">
            <v>43641</v>
          </cell>
          <cell r="Y420">
            <v>0.89094907407406998</v>
          </cell>
          <cell r="Z420">
            <v>43609</v>
          </cell>
          <cell r="AA420">
            <v>0</v>
          </cell>
          <cell r="AB420">
            <v>0</v>
          </cell>
          <cell r="AC420" t="str">
            <v>00:00:00</v>
          </cell>
          <cell r="AD420">
            <v>34</v>
          </cell>
          <cell r="AE420" t="str">
            <v>BILLED</v>
          </cell>
          <cell r="AF420" t="str">
            <v>PASS</v>
          </cell>
        </row>
        <row r="421">
          <cell r="C421" t="str">
            <v>ID20</v>
          </cell>
          <cell r="D421" t="str">
            <v>G1</v>
          </cell>
          <cell r="E421" t="str">
            <v>40</v>
          </cell>
          <cell r="F421" t="str">
            <v>9H</v>
          </cell>
          <cell r="G421" t="str">
            <v>FCA</v>
          </cell>
          <cell r="H421" t="str">
            <v>ID01</v>
          </cell>
          <cell r="I421" t="str">
            <v>ID0032</v>
          </cell>
          <cell r="J421" t="str">
            <v>88200156</v>
          </cell>
          <cell r="K421" t="str">
            <v>PT. UNTUNG DIESEL CENTER</v>
          </cell>
          <cell r="L421" t="str">
            <v>6000011814</v>
          </cell>
          <cell r="M421">
            <v>43608</v>
          </cell>
          <cell r="N421">
            <v>81926914</v>
          </cell>
          <cell r="O421">
            <v>43606</v>
          </cell>
          <cell r="P421">
            <v>0.58495370370370003</v>
          </cell>
          <cell r="Q421">
            <v>1</v>
          </cell>
          <cell r="R421">
            <v>1</v>
          </cell>
          <cell r="S421" t="str">
            <v>80886</v>
          </cell>
          <cell r="T421">
            <v>43607</v>
          </cell>
          <cell r="U421">
            <v>0.56612268518519004</v>
          </cell>
          <cell r="V421">
            <v>43608</v>
          </cell>
          <cell r="W421">
            <v>0.19116898148148001</v>
          </cell>
          <cell r="X421">
            <v>43608</v>
          </cell>
          <cell r="Y421">
            <v>0.19430555555556001</v>
          </cell>
          <cell r="Z421">
            <v>43609</v>
          </cell>
          <cell r="AA421">
            <v>0</v>
          </cell>
          <cell r="AB421">
            <v>0</v>
          </cell>
          <cell r="AC421" t="str">
            <v>00:00:00</v>
          </cell>
          <cell r="AD421">
            <v>2</v>
          </cell>
          <cell r="AE421" t="str">
            <v>BILLED</v>
          </cell>
          <cell r="AF421" t="str">
            <v>PASS</v>
          </cell>
        </row>
        <row r="422">
          <cell r="C422" t="str">
            <v>ID20</v>
          </cell>
          <cell r="D422" t="str">
            <v>G1</v>
          </cell>
          <cell r="E422" t="str">
            <v>40</v>
          </cell>
          <cell r="F422" t="str">
            <v>9H</v>
          </cell>
          <cell r="G422" t="str">
            <v>FCA</v>
          </cell>
          <cell r="H422" t="str">
            <v>ID01</v>
          </cell>
          <cell r="I422" t="str">
            <v>ID0032</v>
          </cell>
          <cell r="J422" t="str">
            <v>88200127</v>
          </cell>
          <cell r="K422" t="str">
            <v>PT. GRAHA MOTORINDO PERKASA</v>
          </cell>
          <cell r="L422" t="str">
            <v>6000011776</v>
          </cell>
          <cell r="M422">
            <v>43608</v>
          </cell>
          <cell r="N422">
            <v>81926993</v>
          </cell>
          <cell r="O422">
            <v>43606</v>
          </cell>
          <cell r="P422">
            <v>0.66832175925925996</v>
          </cell>
          <cell r="Q422">
            <v>11</v>
          </cell>
          <cell r="R422">
            <v>10330</v>
          </cell>
          <cell r="S422" t="str">
            <v>80782</v>
          </cell>
          <cell r="T422">
            <v>43606</v>
          </cell>
          <cell r="U422">
            <v>0.60539351851851997</v>
          </cell>
          <cell r="V422">
            <v>43607</v>
          </cell>
          <cell r="W422">
            <v>0.99561342592593005</v>
          </cell>
          <cell r="X422">
            <v>43607</v>
          </cell>
          <cell r="Y422">
            <v>0.99729166666667002</v>
          </cell>
          <cell r="Z422">
            <v>43609</v>
          </cell>
          <cell r="AA422">
            <v>0</v>
          </cell>
          <cell r="AB422">
            <v>0</v>
          </cell>
          <cell r="AC422" t="str">
            <v>00:00:00</v>
          </cell>
          <cell r="AD422">
            <v>1</v>
          </cell>
          <cell r="AE422" t="str">
            <v>BILLED</v>
          </cell>
          <cell r="AF422" t="str">
            <v>PASS</v>
          </cell>
        </row>
        <row r="423">
          <cell r="C423" t="str">
            <v>ID20</v>
          </cell>
          <cell r="D423" t="str">
            <v>G1</v>
          </cell>
          <cell r="E423" t="str">
            <v>40</v>
          </cell>
          <cell r="F423" t="str">
            <v>9H</v>
          </cell>
          <cell r="G423" t="str">
            <v>FCA</v>
          </cell>
          <cell r="H423" t="str">
            <v>ID01</v>
          </cell>
          <cell r="I423" t="str">
            <v>ID0032</v>
          </cell>
          <cell r="J423" t="str">
            <v>88200127</v>
          </cell>
          <cell r="K423" t="str">
            <v>PT. GRAHA MOTORINDO PERKASA</v>
          </cell>
          <cell r="L423" t="str">
            <v>6000011776</v>
          </cell>
          <cell r="M423">
            <v>43608</v>
          </cell>
          <cell r="N423">
            <v>81926994</v>
          </cell>
          <cell r="O423">
            <v>43606</v>
          </cell>
          <cell r="P423">
            <v>0.66833333333333</v>
          </cell>
          <cell r="Q423">
            <v>11</v>
          </cell>
          <cell r="R423">
            <v>8200</v>
          </cell>
          <cell r="S423" t="str">
            <v>80783</v>
          </cell>
          <cell r="T423">
            <v>43606</v>
          </cell>
          <cell r="U423">
            <v>0.60572916666666998</v>
          </cell>
          <cell r="V423">
            <v>43607</v>
          </cell>
          <cell r="W423">
            <v>0.99612268518518998</v>
          </cell>
          <cell r="X423">
            <v>43607</v>
          </cell>
          <cell r="Y423">
            <v>0.99750000000000005</v>
          </cell>
          <cell r="Z423">
            <v>43609</v>
          </cell>
          <cell r="AA423">
            <v>0</v>
          </cell>
          <cell r="AB423">
            <v>0</v>
          </cell>
          <cell r="AC423" t="str">
            <v>00:00:00</v>
          </cell>
          <cell r="AD423">
            <v>1</v>
          </cell>
          <cell r="AE423" t="str">
            <v>BILLED</v>
          </cell>
          <cell r="AF423" t="str">
            <v>PASS</v>
          </cell>
        </row>
        <row r="424">
          <cell r="C424" t="str">
            <v>ID20</v>
          </cell>
          <cell r="D424" t="str">
            <v>G1</v>
          </cell>
          <cell r="E424" t="str">
            <v>40</v>
          </cell>
          <cell r="F424" t="str">
            <v>9H</v>
          </cell>
          <cell r="G424" t="str">
            <v>FCA</v>
          </cell>
          <cell r="H424" t="str">
            <v>ID01</v>
          </cell>
          <cell r="I424" t="str">
            <v>ID0075</v>
          </cell>
          <cell r="J424" t="str">
            <v>88101107</v>
          </cell>
          <cell r="K424" t="str">
            <v>PT FUBORU INDONESIA</v>
          </cell>
          <cell r="L424" t="str">
            <v>6000011754</v>
          </cell>
          <cell r="M424">
            <v>43607</v>
          </cell>
          <cell r="N424">
            <v>81927048</v>
          </cell>
          <cell r="O424">
            <v>43606</v>
          </cell>
          <cell r="P424">
            <v>0.70995370370370003</v>
          </cell>
          <cell r="Q424">
            <v>4</v>
          </cell>
          <cell r="R424">
            <v>850</v>
          </cell>
          <cell r="S424" t="str">
            <v>80784</v>
          </cell>
          <cell r="T424">
            <v>43606</v>
          </cell>
          <cell r="U424">
            <v>0.73187500000000005</v>
          </cell>
          <cell r="V424">
            <v>43607</v>
          </cell>
          <cell r="W424">
            <v>0.12130787037037</v>
          </cell>
          <cell r="X424">
            <v>43607</v>
          </cell>
          <cell r="Y424">
            <v>0.12158564814815</v>
          </cell>
          <cell r="Z424">
            <v>43609</v>
          </cell>
          <cell r="AA424">
            <v>0</v>
          </cell>
          <cell r="AB424">
            <v>0</v>
          </cell>
          <cell r="AC424" t="str">
            <v>00:00:00</v>
          </cell>
          <cell r="AD424">
            <v>1</v>
          </cell>
          <cell r="AE424" t="str">
            <v>BILLED</v>
          </cell>
          <cell r="AF424" t="str">
            <v>PASS</v>
          </cell>
        </row>
        <row r="425">
          <cell r="C425" t="str">
            <v>ID20</v>
          </cell>
          <cell r="D425" t="str">
            <v>G4</v>
          </cell>
          <cell r="E425" t="str">
            <v>40</v>
          </cell>
          <cell r="F425" t="str">
            <v>9H</v>
          </cell>
          <cell r="G425" t="str">
            <v>FCA</v>
          </cell>
          <cell r="H425" t="str">
            <v>ID01</v>
          </cell>
          <cell r="I425" t="str">
            <v>ID0032</v>
          </cell>
          <cell r="J425" t="str">
            <v>88101208</v>
          </cell>
          <cell r="K425" t="str">
            <v>PT. FAKTA JAYA MOTOR</v>
          </cell>
          <cell r="L425" t="str">
            <v>6000011921</v>
          </cell>
          <cell r="M425">
            <v>43613</v>
          </cell>
          <cell r="N425">
            <v>81927930</v>
          </cell>
          <cell r="O425">
            <v>43607</v>
          </cell>
          <cell r="P425">
            <v>0.33412037037037001</v>
          </cell>
          <cell r="Q425">
            <v>1</v>
          </cell>
          <cell r="R425">
            <v>35</v>
          </cell>
          <cell r="S425" t="str">
            <v>81496</v>
          </cell>
          <cell r="T425">
            <v>43612</v>
          </cell>
          <cell r="U425">
            <v>0.70879629629630003</v>
          </cell>
          <cell r="V425">
            <v>43612</v>
          </cell>
          <cell r="W425">
            <v>0.97165509259258998</v>
          </cell>
          <cell r="X425">
            <v>43612</v>
          </cell>
          <cell r="Y425">
            <v>0.97373842592592996</v>
          </cell>
          <cell r="Z425">
            <v>43609</v>
          </cell>
          <cell r="AA425">
            <v>0</v>
          </cell>
          <cell r="AB425">
            <v>0</v>
          </cell>
          <cell r="AC425" t="str">
            <v>00:00:00</v>
          </cell>
          <cell r="AD425">
            <v>4</v>
          </cell>
          <cell r="AE425" t="str">
            <v>BILLED</v>
          </cell>
          <cell r="AF425" t="str">
            <v>PASS</v>
          </cell>
        </row>
        <row r="426">
          <cell r="C426" t="str">
            <v>ID20</v>
          </cell>
          <cell r="D426" t="str">
            <v>G4</v>
          </cell>
          <cell r="E426" t="str">
            <v>40</v>
          </cell>
          <cell r="F426" t="str">
            <v>9H</v>
          </cell>
          <cell r="G426" t="str">
            <v>FCA</v>
          </cell>
          <cell r="H426" t="str">
            <v>ID01</v>
          </cell>
          <cell r="I426" t="str">
            <v>ID0032</v>
          </cell>
          <cell r="J426" t="str">
            <v>88101208</v>
          </cell>
          <cell r="K426" t="str">
            <v>PT. FAKTA JAYA MOTOR</v>
          </cell>
          <cell r="L426" t="str">
            <v>6000011922</v>
          </cell>
          <cell r="M426">
            <v>43613</v>
          </cell>
          <cell r="N426">
            <v>81927933</v>
          </cell>
          <cell r="O426">
            <v>43607</v>
          </cell>
          <cell r="P426">
            <v>0.33412037037037001</v>
          </cell>
          <cell r="Q426">
            <v>1</v>
          </cell>
          <cell r="R426">
            <v>87</v>
          </cell>
          <cell r="S426" t="str">
            <v>81497</v>
          </cell>
          <cell r="T426">
            <v>43612</v>
          </cell>
          <cell r="U426">
            <v>0.70885416666667</v>
          </cell>
          <cell r="V426">
            <v>43613</v>
          </cell>
          <cell r="W426">
            <v>1.7025462962960002E-2</v>
          </cell>
          <cell r="X426">
            <v>43613</v>
          </cell>
          <cell r="Y426">
            <v>1.7615740740739998E-2</v>
          </cell>
          <cell r="Z426">
            <v>43609</v>
          </cell>
          <cell r="AA426">
            <v>0</v>
          </cell>
          <cell r="AB426">
            <v>0</v>
          </cell>
          <cell r="AC426" t="str">
            <v>00:00:00</v>
          </cell>
          <cell r="AD426">
            <v>5</v>
          </cell>
          <cell r="AE426" t="str">
            <v>BILLED</v>
          </cell>
          <cell r="AF426" t="str">
            <v>PASS</v>
          </cell>
        </row>
        <row r="427">
          <cell r="C427" t="str">
            <v>ID20</v>
          </cell>
          <cell r="D427" t="str">
            <v>G4</v>
          </cell>
          <cell r="E427" t="str">
            <v>40</v>
          </cell>
          <cell r="F427" t="str">
            <v>9H</v>
          </cell>
          <cell r="G427" t="str">
            <v>FCA</v>
          </cell>
          <cell r="H427" t="str">
            <v>ID01</v>
          </cell>
          <cell r="I427" t="str">
            <v>ID0032</v>
          </cell>
          <cell r="J427" t="str">
            <v>88200301</v>
          </cell>
          <cell r="K427" t="str">
            <v>PT INDOLIFT SUKSES ABADI</v>
          </cell>
          <cell r="L427" t="str">
            <v>6000011775</v>
          </cell>
          <cell r="M427">
            <v>43608</v>
          </cell>
          <cell r="N427">
            <v>81927936</v>
          </cell>
          <cell r="O427">
            <v>43607</v>
          </cell>
          <cell r="P427">
            <v>0.33413194444444</v>
          </cell>
          <cell r="Q427">
            <v>1</v>
          </cell>
          <cell r="R427">
            <v>12</v>
          </cell>
          <cell r="S427" t="str">
            <v>80812</v>
          </cell>
          <cell r="T427">
            <v>43607</v>
          </cell>
          <cell r="U427">
            <v>0.27232638888888999</v>
          </cell>
          <cell r="V427">
            <v>43608</v>
          </cell>
          <cell r="W427">
            <v>0.22034722222222</v>
          </cell>
          <cell r="X427">
            <v>43608</v>
          </cell>
          <cell r="Y427">
            <v>0.22077546296296</v>
          </cell>
          <cell r="Z427">
            <v>43609</v>
          </cell>
          <cell r="AA427">
            <v>0</v>
          </cell>
          <cell r="AB427">
            <v>0</v>
          </cell>
          <cell r="AC427" t="str">
            <v>00:00:00</v>
          </cell>
          <cell r="AD427">
            <v>0</v>
          </cell>
          <cell r="AE427" t="str">
            <v>BILLED</v>
          </cell>
          <cell r="AF427" t="str">
            <v>PASS</v>
          </cell>
        </row>
        <row r="428">
          <cell r="C428" t="str">
            <v>ID20</v>
          </cell>
          <cell r="D428" t="str">
            <v>G1</v>
          </cell>
          <cell r="E428" t="str">
            <v>40</v>
          </cell>
          <cell r="F428" t="str">
            <v>9H</v>
          </cell>
          <cell r="G428" t="str">
            <v>FCA</v>
          </cell>
          <cell r="H428" t="str">
            <v>ID01</v>
          </cell>
          <cell r="I428" t="str">
            <v>ID0080</v>
          </cell>
          <cell r="J428" t="str">
            <v>88200162</v>
          </cell>
          <cell r="K428" t="str">
            <v>PT. ANUGERAH AUTOPARTS</v>
          </cell>
          <cell r="L428" t="str">
            <v>6000011773</v>
          </cell>
          <cell r="M428">
            <v>43608</v>
          </cell>
          <cell r="N428">
            <v>81927939</v>
          </cell>
          <cell r="O428">
            <v>43607</v>
          </cell>
          <cell r="P428">
            <v>0.33413194444444</v>
          </cell>
          <cell r="Q428">
            <v>1</v>
          </cell>
          <cell r="R428">
            <v>190</v>
          </cell>
          <cell r="S428" t="str">
            <v>80813</v>
          </cell>
          <cell r="T428">
            <v>43607</v>
          </cell>
          <cell r="U428">
            <v>0.27237268518518998</v>
          </cell>
          <cell r="V428">
            <v>43608</v>
          </cell>
          <cell r="W428">
            <v>0.22047453703704001</v>
          </cell>
          <cell r="X428">
            <v>43608</v>
          </cell>
          <cell r="Y428">
            <v>0.22101851851852</v>
          </cell>
          <cell r="Z428">
            <v>43609</v>
          </cell>
          <cell r="AA428">
            <v>0</v>
          </cell>
          <cell r="AB428">
            <v>0</v>
          </cell>
          <cell r="AC428" t="str">
            <v>00:00:00</v>
          </cell>
          <cell r="AD428">
            <v>0</v>
          </cell>
          <cell r="AE428" t="str">
            <v>BILLED</v>
          </cell>
          <cell r="AF428" t="str">
            <v>PASS</v>
          </cell>
        </row>
        <row r="429">
          <cell r="C429" t="str">
            <v>ID20</v>
          </cell>
          <cell r="D429" t="str">
            <v>G1</v>
          </cell>
          <cell r="E429" t="str">
            <v>40</v>
          </cell>
          <cell r="F429" t="str">
            <v>9H</v>
          </cell>
          <cell r="G429" t="str">
            <v>FCA</v>
          </cell>
          <cell r="H429" t="str">
            <v>ID01</v>
          </cell>
          <cell r="I429" t="str">
            <v>ID0044</v>
          </cell>
          <cell r="J429" t="str">
            <v>88101325</v>
          </cell>
          <cell r="K429" t="str">
            <v>CV. TIMORESE GEMILANG</v>
          </cell>
          <cell r="L429" t="str">
            <v>6000011815</v>
          </cell>
          <cell r="M429">
            <v>43608</v>
          </cell>
          <cell r="N429">
            <v>81927943</v>
          </cell>
          <cell r="O429">
            <v>43607</v>
          </cell>
          <cell r="P429">
            <v>0.33414351851851998</v>
          </cell>
          <cell r="Q429">
            <v>1</v>
          </cell>
          <cell r="R429">
            <v>200</v>
          </cell>
          <cell r="S429" t="str">
            <v>80814</v>
          </cell>
          <cell r="T429">
            <v>43607</v>
          </cell>
          <cell r="U429">
            <v>0.27240740740740998</v>
          </cell>
          <cell r="V429">
            <v>43608</v>
          </cell>
          <cell r="W429">
            <v>0.19050925925925999</v>
          </cell>
          <cell r="X429">
            <v>43608</v>
          </cell>
          <cell r="Y429">
            <v>0.19267361111111</v>
          </cell>
          <cell r="Z429">
            <v>43609</v>
          </cell>
          <cell r="AA429">
            <v>0</v>
          </cell>
          <cell r="AB429">
            <v>0</v>
          </cell>
          <cell r="AC429" t="str">
            <v>00:00:00</v>
          </cell>
          <cell r="AD429">
            <v>0</v>
          </cell>
          <cell r="AE429" t="str">
            <v>BILLED</v>
          </cell>
          <cell r="AF429" t="str">
            <v>PASS</v>
          </cell>
        </row>
        <row r="430">
          <cell r="C430" t="str">
            <v>ID20</v>
          </cell>
          <cell r="D430" t="str">
            <v>G4</v>
          </cell>
          <cell r="E430" t="str">
            <v>40</v>
          </cell>
          <cell r="F430" t="str">
            <v>9H</v>
          </cell>
          <cell r="G430" t="str">
            <v>FCA</v>
          </cell>
          <cell r="H430" t="str">
            <v>ID01</v>
          </cell>
          <cell r="I430" t="str">
            <v>ID0032</v>
          </cell>
          <cell r="J430" t="str">
            <v>88100618</v>
          </cell>
          <cell r="K430" t="str">
            <v>PT. TOYOTA MOTOR MANUFACTURING</v>
          </cell>
          <cell r="L430" t="str">
            <v>6000011774</v>
          </cell>
          <cell r="M430">
            <v>43608</v>
          </cell>
          <cell r="N430">
            <v>81928193</v>
          </cell>
          <cell r="O430">
            <v>43607</v>
          </cell>
          <cell r="P430">
            <v>0.50100694444444005</v>
          </cell>
          <cell r="Q430">
            <v>1</v>
          </cell>
          <cell r="R430">
            <v>3</v>
          </cell>
          <cell r="S430" t="str">
            <v>80815</v>
          </cell>
          <cell r="T430">
            <v>43607</v>
          </cell>
          <cell r="U430">
            <v>0.43837962962963001</v>
          </cell>
          <cell r="V430">
            <v>43608</v>
          </cell>
          <cell r="W430">
            <v>0.19059027777778001</v>
          </cell>
          <cell r="X430">
            <v>43608</v>
          </cell>
          <cell r="Y430">
            <v>0.19291666666667001</v>
          </cell>
          <cell r="Z430">
            <v>43609</v>
          </cell>
          <cell r="AA430">
            <v>0</v>
          </cell>
          <cell r="AB430">
            <v>0</v>
          </cell>
          <cell r="AC430" t="str">
            <v>00:00:00</v>
          </cell>
          <cell r="AD430">
            <v>0</v>
          </cell>
          <cell r="AE430" t="str">
            <v>BILLED</v>
          </cell>
          <cell r="AF430" t="str">
            <v>PASS</v>
          </cell>
        </row>
        <row r="431">
          <cell r="C431" t="str">
            <v>ID20</v>
          </cell>
          <cell r="D431" t="str">
            <v>G1</v>
          </cell>
          <cell r="E431" t="str">
            <v>40</v>
          </cell>
          <cell r="F431" t="str">
            <v>9H</v>
          </cell>
          <cell r="G431" t="str">
            <v>FCA</v>
          </cell>
          <cell r="H431" t="str">
            <v>ID01</v>
          </cell>
          <cell r="I431" t="str">
            <v>ID0082</v>
          </cell>
          <cell r="J431" t="str">
            <v>88200441</v>
          </cell>
          <cell r="K431" t="str">
            <v>CV. AMANAH MULTI JAYA</v>
          </cell>
          <cell r="L431" t="str">
            <v>6000011777</v>
          </cell>
          <cell r="M431">
            <v>43608</v>
          </cell>
          <cell r="N431">
            <v>81928231</v>
          </cell>
          <cell r="O431">
            <v>43607</v>
          </cell>
          <cell r="P431">
            <v>0.54247685185185002</v>
          </cell>
          <cell r="Q431">
            <v>2</v>
          </cell>
          <cell r="R431">
            <v>200</v>
          </cell>
          <cell r="S431" t="str">
            <v>80816</v>
          </cell>
          <cell r="T431">
            <v>43607</v>
          </cell>
          <cell r="U431">
            <v>0.43846064814815</v>
          </cell>
          <cell r="V431">
            <v>43608</v>
          </cell>
          <cell r="W431">
            <v>0.22055555555556</v>
          </cell>
          <cell r="X431">
            <v>43608</v>
          </cell>
          <cell r="Y431">
            <v>0.22125</v>
          </cell>
          <cell r="Z431">
            <v>43612</v>
          </cell>
          <cell r="AA431">
            <v>0</v>
          </cell>
          <cell r="AB431">
            <v>0</v>
          </cell>
          <cell r="AC431" t="str">
            <v>00:00:00</v>
          </cell>
          <cell r="AD431">
            <v>1</v>
          </cell>
          <cell r="AE431" t="str">
            <v>BILLED</v>
          </cell>
          <cell r="AF431" t="str">
            <v>PASS</v>
          </cell>
        </row>
        <row r="432">
          <cell r="C432" t="str">
            <v>ID20</v>
          </cell>
          <cell r="D432" t="str">
            <v>G1</v>
          </cell>
          <cell r="E432" t="str">
            <v>40</v>
          </cell>
          <cell r="F432" t="str">
            <v>9H</v>
          </cell>
          <cell r="G432" t="str">
            <v>FCA</v>
          </cell>
          <cell r="H432" t="str">
            <v>ID01</v>
          </cell>
          <cell r="I432" t="str">
            <v>ID0080</v>
          </cell>
          <cell r="J432" t="str">
            <v>88200162</v>
          </cell>
          <cell r="K432" t="str">
            <v>PT. ANUGERAH AUTOPARTS</v>
          </cell>
          <cell r="L432" t="str">
            <v>6000011816</v>
          </cell>
          <cell r="M432">
            <v>43608</v>
          </cell>
          <cell r="N432">
            <v>81929671</v>
          </cell>
          <cell r="O432">
            <v>43608</v>
          </cell>
          <cell r="P432">
            <v>0.33407407407407003</v>
          </cell>
          <cell r="Q432">
            <v>1</v>
          </cell>
          <cell r="R432">
            <v>3200</v>
          </cell>
          <cell r="S432" t="str">
            <v>80902</v>
          </cell>
          <cell r="T432">
            <v>43608</v>
          </cell>
          <cell r="U432">
            <v>0.27256944444443998</v>
          </cell>
          <cell r="V432">
            <v>43608</v>
          </cell>
          <cell r="W432">
            <v>0.53422453703703998</v>
          </cell>
          <cell r="X432">
            <v>43608</v>
          </cell>
          <cell r="Y432">
            <v>0.53452546296296</v>
          </cell>
          <cell r="Z432">
            <v>43612</v>
          </cell>
          <cell r="AA432">
            <v>0</v>
          </cell>
          <cell r="AB432">
            <v>0</v>
          </cell>
          <cell r="AC432" t="str">
            <v>00:00:00</v>
          </cell>
          <cell r="AD432">
            <v>0</v>
          </cell>
          <cell r="AE432" t="str">
            <v>BILLED</v>
          </cell>
          <cell r="AF432" t="str">
            <v>PASS</v>
          </cell>
        </row>
        <row r="433">
          <cell r="C433" t="str">
            <v>ID20</v>
          </cell>
          <cell r="D433" t="str">
            <v>G1</v>
          </cell>
          <cell r="E433" t="str">
            <v>40</v>
          </cell>
          <cell r="F433" t="str">
            <v>9H</v>
          </cell>
          <cell r="G433" t="str">
            <v>FCA</v>
          </cell>
          <cell r="H433" t="str">
            <v>ID01</v>
          </cell>
          <cell r="I433" t="str">
            <v>ID0032</v>
          </cell>
          <cell r="J433" t="str">
            <v>88101214</v>
          </cell>
          <cell r="K433" t="str">
            <v>PT. BUANAMOTORINDO NUSANTARA</v>
          </cell>
          <cell r="L433" t="str">
            <v>6000011964</v>
          </cell>
          <cell r="M433">
            <v>43613</v>
          </cell>
          <cell r="N433">
            <v>81929673</v>
          </cell>
          <cell r="O433">
            <v>43608</v>
          </cell>
          <cell r="P433">
            <v>0.33408564814815001</v>
          </cell>
          <cell r="Q433">
            <v>1</v>
          </cell>
          <cell r="R433">
            <v>36</v>
          </cell>
          <cell r="S433" t="str">
            <v>81498</v>
          </cell>
          <cell r="T433">
            <v>43612</v>
          </cell>
          <cell r="U433">
            <v>0.70888888888889001</v>
          </cell>
          <cell r="V433">
            <v>43612</v>
          </cell>
          <cell r="W433">
            <v>0.98695601851852</v>
          </cell>
          <cell r="X433">
            <v>43612</v>
          </cell>
          <cell r="Y433">
            <v>0.98921296296296002</v>
          </cell>
          <cell r="Z433">
            <v>43612</v>
          </cell>
          <cell r="AA433">
            <v>0</v>
          </cell>
          <cell r="AB433">
            <v>0</v>
          </cell>
          <cell r="AC433" t="str">
            <v>00:00:00</v>
          </cell>
          <cell r="AD433">
            <v>3</v>
          </cell>
          <cell r="AE433" t="str">
            <v>BILLED</v>
          </cell>
          <cell r="AF433" t="str">
            <v>PASS</v>
          </cell>
        </row>
        <row r="434">
          <cell r="C434" t="str">
            <v>ID20</v>
          </cell>
          <cell r="D434" t="str">
            <v>G4</v>
          </cell>
          <cell r="E434" t="str">
            <v>40</v>
          </cell>
          <cell r="F434" t="str">
            <v>9H</v>
          </cell>
          <cell r="G434" t="str">
            <v>FCA</v>
          </cell>
          <cell r="H434" t="str">
            <v>ID01</v>
          </cell>
          <cell r="I434" t="str">
            <v>ID0032</v>
          </cell>
          <cell r="J434" t="str">
            <v>88200367</v>
          </cell>
          <cell r="K434" t="str">
            <v>PT BUANA PENTA PRIMA</v>
          </cell>
          <cell r="L434" t="str">
            <v>6000011819</v>
          </cell>
          <cell r="M434">
            <v>43608</v>
          </cell>
          <cell r="N434">
            <v>81929853</v>
          </cell>
          <cell r="O434">
            <v>43608</v>
          </cell>
          <cell r="P434">
            <v>0.54407407407407005</v>
          </cell>
          <cell r="Q434">
            <v>1</v>
          </cell>
          <cell r="R434">
            <v>6</v>
          </cell>
          <cell r="S434" t="str">
            <v>80903</v>
          </cell>
          <cell r="T434">
            <v>43608</v>
          </cell>
          <cell r="U434">
            <v>0.48126157407407</v>
          </cell>
          <cell r="V434">
            <v>43608</v>
          </cell>
          <cell r="W434">
            <v>0.86552083333332996</v>
          </cell>
          <cell r="X434">
            <v>43608</v>
          </cell>
          <cell r="Y434">
            <v>0.86583333333333001</v>
          </cell>
          <cell r="Z434">
            <v>43613</v>
          </cell>
          <cell r="AA434">
            <v>0</v>
          </cell>
          <cell r="AB434">
            <v>0</v>
          </cell>
          <cell r="AC434" t="str">
            <v>00:00:00</v>
          </cell>
          <cell r="AD434">
            <v>0</v>
          </cell>
          <cell r="AE434" t="str">
            <v>BILLED</v>
          </cell>
          <cell r="AF434" t="str">
            <v>PASS</v>
          </cell>
        </row>
        <row r="435">
          <cell r="C435" t="str">
            <v>ID20</v>
          </cell>
          <cell r="D435" t="str">
            <v>G4</v>
          </cell>
          <cell r="E435" t="str">
            <v>40</v>
          </cell>
          <cell r="F435" t="str">
            <v>9H</v>
          </cell>
          <cell r="G435" t="str">
            <v>FCA</v>
          </cell>
          <cell r="H435" t="str">
            <v>ID01</v>
          </cell>
          <cell r="I435" t="str">
            <v>ID0032</v>
          </cell>
          <cell r="J435" t="str">
            <v>88200367</v>
          </cell>
          <cell r="K435" t="str">
            <v>PT BUANA PENTA PRIMA</v>
          </cell>
          <cell r="L435" t="str">
            <v>6000011820</v>
          </cell>
          <cell r="M435">
            <v>43608</v>
          </cell>
          <cell r="N435">
            <v>81929854</v>
          </cell>
          <cell r="O435">
            <v>43608</v>
          </cell>
          <cell r="P435">
            <v>0.54407407407407005</v>
          </cell>
          <cell r="Q435">
            <v>1</v>
          </cell>
          <cell r="R435">
            <v>5</v>
          </cell>
          <cell r="S435" t="str">
            <v>80904</v>
          </cell>
          <cell r="T435">
            <v>43608</v>
          </cell>
          <cell r="U435">
            <v>0.48134259259258999</v>
          </cell>
          <cell r="V435">
            <v>43608</v>
          </cell>
          <cell r="W435">
            <v>0.86561342592593005</v>
          </cell>
          <cell r="X435">
            <v>43608</v>
          </cell>
          <cell r="Y435">
            <v>0.86607638888889005</v>
          </cell>
          <cell r="Z435">
            <v>43613</v>
          </cell>
          <cell r="AA435">
            <v>0</v>
          </cell>
          <cell r="AB435">
            <v>0</v>
          </cell>
          <cell r="AC435" t="str">
            <v>00:00:00</v>
          </cell>
          <cell r="AD435">
            <v>0</v>
          </cell>
          <cell r="AE435" t="str">
            <v>BILLED</v>
          </cell>
          <cell r="AF435" t="str">
            <v>PASS</v>
          </cell>
        </row>
        <row r="436">
          <cell r="C436" t="str">
            <v>ID20</v>
          </cell>
          <cell r="D436" t="str">
            <v>G4</v>
          </cell>
          <cell r="E436" t="str">
            <v>40</v>
          </cell>
          <cell r="F436" t="str">
            <v>9H</v>
          </cell>
          <cell r="G436" t="str">
            <v>FCA</v>
          </cell>
          <cell r="H436" t="str">
            <v>ID01</v>
          </cell>
          <cell r="I436" t="str">
            <v>ID0032</v>
          </cell>
          <cell r="J436" t="str">
            <v>88200367</v>
          </cell>
          <cell r="K436" t="str">
            <v>PT BUANA PENTA PRIMA</v>
          </cell>
          <cell r="L436" t="str">
            <v>6000011825</v>
          </cell>
          <cell r="M436">
            <v>43609</v>
          </cell>
          <cell r="N436">
            <v>81929856</v>
          </cell>
          <cell r="O436">
            <v>43608</v>
          </cell>
          <cell r="P436">
            <v>0.54407407407407005</v>
          </cell>
          <cell r="Q436">
            <v>5</v>
          </cell>
          <cell r="R436">
            <v>2010</v>
          </cell>
          <cell r="S436" t="str">
            <v>80905</v>
          </cell>
          <cell r="T436">
            <v>43608</v>
          </cell>
          <cell r="U436">
            <v>0.48141203703704</v>
          </cell>
          <cell r="V436">
            <v>43609</v>
          </cell>
          <cell r="W436">
            <v>2.324074074074E-2</v>
          </cell>
          <cell r="X436">
            <v>43609</v>
          </cell>
          <cell r="Y436">
            <v>2.357638888889E-2</v>
          </cell>
          <cell r="Z436">
            <v>43613</v>
          </cell>
          <cell r="AA436">
            <v>0</v>
          </cell>
          <cell r="AB436">
            <v>0</v>
          </cell>
          <cell r="AC436" t="str">
            <v>00:00:00</v>
          </cell>
          <cell r="AD436">
            <v>1</v>
          </cell>
          <cell r="AE436" t="str">
            <v>BILLED</v>
          </cell>
          <cell r="AF436" t="str">
            <v>PASS</v>
          </cell>
        </row>
        <row r="437">
          <cell r="C437" t="str">
            <v>ID20</v>
          </cell>
          <cell r="D437" t="str">
            <v>G4</v>
          </cell>
          <cell r="E437" t="str">
            <v>40</v>
          </cell>
          <cell r="F437" t="str">
            <v>9H</v>
          </cell>
          <cell r="G437" t="str">
            <v>FCA</v>
          </cell>
          <cell r="H437" t="str">
            <v>ID01</v>
          </cell>
          <cell r="I437" t="str">
            <v>ID0032</v>
          </cell>
          <cell r="J437" t="str">
            <v>88200367</v>
          </cell>
          <cell r="K437" t="str">
            <v>PT BUANA PENTA PRIMA</v>
          </cell>
          <cell r="L437" t="str">
            <v>6000011823</v>
          </cell>
          <cell r="M437">
            <v>43608</v>
          </cell>
          <cell r="N437">
            <v>81929858</v>
          </cell>
          <cell r="O437">
            <v>43608</v>
          </cell>
          <cell r="P437">
            <v>0.54408564814814997</v>
          </cell>
          <cell r="Q437">
            <v>1</v>
          </cell>
          <cell r="R437">
            <v>320</v>
          </cell>
          <cell r="S437" t="str">
            <v>80906</v>
          </cell>
          <cell r="T437">
            <v>43608</v>
          </cell>
          <cell r="U437">
            <v>0.48157407407406999</v>
          </cell>
          <cell r="V437">
            <v>43608</v>
          </cell>
          <cell r="W437">
            <v>0.88432870370369998</v>
          </cell>
          <cell r="X437">
            <v>43608</v>
          </cell>
          <cell r="Y437">
            <v>0.88835648148148005</v>
          </cell>
          <cell r="Z437">
            <v>43613</v>
          </cell>
          <cell r="AA437">
            <v>0</v>
          </cell>
          <cell r="AB437">
            <v>0</v>
          </cell>
          <cell r="AC437" t="str">
            <v>00:00:00</v>
          </cell>
          <cell r="AD437">
            <v>0</v>
          </cell>
          <cell r="AE437" t="str">
            <v>BILLED</v>
          </cell>
          <cell r="AF437" t="str">
            <v>PASS</v>
          </cell>
        </row>
        <row r="438">
          <cell r="C438" t="str">
            <v>ID20</v>
          </cell>
          <cell r="D438" t="str">
            <v>G4</v>
          </cell>
          <cell r="E438" t="str">
            <v>40</v>
          </cell>
          <cell r="F438" t="str">
            <v>9H</v>
          </cell>
          <cell r="G438" t="str">
            <v>FCA</v>
          </cell>
          <cell r="H438" t="str">
            <v>ID01</v>
          </cell>
          <cell r="I438" t="str">
            <v>ID0032</v>
          </cell>
          <cell r="J438" t="str">
            <v>88100618</v>
          </cell>
          <cell r="K438" t="str">
            <v>PT. TOYOTA MOTOR MANUFACTURING</v>
          </cell>
          <cell r="L438" t="str">
            <v>6000011817</v>
          </cell>
          <cell r="M438">
            <v>43608</v>
          </cell>
          <cell r="N438">
            <v>81929860</v>
          </cell>
          <cell r="O438">
            <v>43608</v>
          </cell>
          <cell r="P438">
            <v>0.54408564814814997</v>
          </cell>
          <cell r="Q438">
            <v>2</v>
          </cell>
          <cell r="R438">
            <v>14</v>
          </cell>
          <cell r="S438" t="str">
            <v>80907</v>
          </cell>
          <cell r="T438">
            <v>43608</v>
          </cell>
          <cell r="U438">
            <v>0.48160879629629999</v>
          </cell>
          <cell r="V438">
            <v>43608</v>
          </cell>
          <cell r="W438">
            <v>0.84383101851852005</v>
          </cell>
          <cell r="X438">
            <v>43608</v>
          </cell>
          <cell r="Y438">
            <v>0.84430555555555997</v>
          </cell>
          <cell r="Z438">
            <v>43613</v>
          </cell>
          <cell r="AA438">
            <v>0</v>
          </cell>
          <cell r="AB438">
            <v>0</v>
          </cell>
          <cell r="AC438" t="str">
            <v>00:00:00</v>
          </cell>
          <cell r="AD438">
            <v>0</v>
          </cell>
          <cell r="AE438" t="str">
            <v>BILLED</v>
          </cell>
          <cell r="AF438" t="str">
            <v>PASS</v>
          </cell>
        </row>
        <row r="439">
          <cell r="C439" t="str">
            <v>ID20</v>
          </cell>
          <cell r="D439" t="str">
            <v>G4</v>
          </cell>
          <cell r="E439" t="str">
            <v>40</v>
          </cell>
          <cell r="F439" t="str">
            <v>9H</v>
          </cell>
          <cell r="G439" t="str">
            <v>FCA</v>
          </cell>
          <cell r="H439" t="str">
            <v>ID01</v>
          </cell>
          <cell r="I439" t="str">
            <v>ID0032</v>
          </cell>
          <cell r="J439" t="str">
            <v>88100618</v>
          </cell>
          <cell r="K439" t="str">
            <v>PT. TOYOTA MOTOR MANUFACTURING</v>
          </cell>
          <cell r="L439" t="str">
            <v>6000011818</v>
          </cell>
          <cell r="M439">
            <v>43608</v>
          </cell>
          <cell r="N439">
            <v>81929861</v>
          </cell>
          <cell r="O439">
            <v>43608</v>
          </cell>
          <cell r="P439">
            <v>0.54408564814814997</v>
          </cell>
          <cell r="Q439">
            <v>2</v>
          </cell>
          <cell r="R439">
            <v>3</v>
          </cell>
          <cell r="S439" t="str">
            <v>80908</v>
          </cell>
          <cell r="T439">
            <v>43608</v>
          </cell>
          <cell r="U439">
            <v>0.48171296296296001</v>
          </cell>
          <cell r="V439">
            <v>43608</v>
          </cell>
          <cell r="W439">
            <v>0.84396990740740996</v>
          </cell>
          <cell r="X439">
            <v>43608</v>
          </cell>
          <cell r="Y439">
            <v>0.84460648148147999</v>
          </cell>
          <cell r="Z439">
            <v>43613</v>
          </cell>
          <cell r="AA439">
            <v>0</v>
          </cell>
          <cell r="AB439">
            <v>0</v>
          </cell>
          <cell r="AC439" t="str">
            <v>00:00:00</v>
          </cell>
          <cell r="AD439">
            <v>0</v>
          </cell>
          <cell r="AE439" t="str">
            <v>BILLED</v>
          </cell>
          <cell r="AF439" t="str">
            <v>PASS</v>
          </cell>
        </row>
        <row r="440">
          <cell r="C440" t="str">
            <v>ID20</v>
          </cell>
          <cell r="D440" t="str">
            <v>G4</v>
          </cell>
          <cell r="E440" t="str">
            <v>40</v>
          </cell>
          <cell r="F440" t="str">
            <v>9H</v>
          </cell>
          <cell r="G440" t="str">
            <v>FCA</v>
          </cell>
          <cell r="H440" t="str">
            <v>ID01</v>
          </cell>
          <cell r="I440" t="str">
            <v>ID0032</v>
          </cell>
          <cell r="J440" t="str">
            <v>88100618</v>
          </cell>
          <cell r="K440" t="str">
            <v>PT. TOYOTA MOTOR MANUFACTURING</v>
          </cell>
          <cell r="L440" t="str">
            <v>6000011821</v>
          </cell>
          <cell r="M440">
            <v>43608</v>
          </cell>
          <cell r="N440">
            <v>81929862</v>
          </cell>
          <cell r="O440">
            <v>43608</v>
          </cell>
          <cell r="P440">
            <v>0.54409722222222001</v>
          </cell>
          <cell r="Q440">
            <v>1</v>
          </cell>
          <cell r="R440">
            <v>1</v>
          </cell>
          <cell r="S440" t="str">
            <v>80909</v>
          </cell>
          <cell r="T440">
            <v>43608</v>
          </cell>
          <cell r="U440">
            <v>0.48175925925926</v>
          </cell>
          <cell r="V440">
            <v>43608</v>
          </cell>
          <cell r="W440">
            <v>0.88440972222222003</v>
          </cell>
          <cell r="X440">
            <v>43608</v>
          </cell>
          <cell r="Y440">
            <v>0.88859953703703998</v>
          </cell>
          <cell r="Z440">
            <v>43613</v>
          </cell>
          <cell r="AA440">
            <v>0</v>
          </cell>
          <cell r="AB440">
            <v>0</v>
          </cell>
          <cell r="AC440" t="str">
            <v>00:00:00</v>
          </cell>
          <cell r="AD440">
            <v>0</v>
          </cell>
          <cell r="AE440" t="str">
            <v>BILLED</v>
          </cell>
          <cell r="AF440" t="str">
            <v>PASS</v>
          </cell>
        </row>
        <row r="441">
          <cell r="C441" t="str">
            <v>ID20</v>
          </cell>
          <cell r="D441" t="str">
            <v>G4</v>
          </cell>
          <cell r="E441" t="str">
            <v>40</v>
          </cell>
          <cell r="F441" t="str">
            <v>9H</v>
          </cell>
          <cell r="G441" t="str">
            <v>FCA</v>
          </cell>
          <cell r="H441" t="str">
            <v>ID01</v>
          </cell>
          <cell r="I441" t="str">
            <v>ID0032</v>
          </cell>
          <cell r="J441" t="str">
            <v>88100618</v>
          </cell>
          <cell r="K441" t="str">
            <v>PT. TOYOTA MOTOR MANUFACTURING</v>
          </cell>
          <cell r="L441" t="str">
            <v>6000011822</v>
          </cell>
          <cell r="M441">
            <v>43608</v>
          </cell>
          <cell r="N441">
            <v>81929863</v>
          </cell>
          <cell r="O441">
            <v>43608</v>
          </cell>
          <cell r="P441">
            <v>0.54409722222222001</v>
          </cell>
          <cell r="Q441">
            <v>1</v>
          </cell>
          <cell r="R441">
            <v>1</v>
          </cell>
          <cell r="S441" t="str">
            <v>80910</v>
          </cell>
          <cell r="T441">
            <v>43608</v>
          </cell>
          <cell r="U441">
            <v>0.48182870370370001</v>
          </cell>
          <cell r="V441">
            <v>43608</v>
          </cell>
          <cell r="W441">
            <v>0.88452546296295997</v>
          </cell>
          <cell r="X441">
            <v>43608</v>
          </cell>
          <cell r="Y441">
            <v>0.88884259259259002</v>
          </cell>
          <cell r="Z441">
            <v>43613</v>
          </cell>
          <cell r="AA441">
            <v>0</v>
          </cell>
          <cell r="AB441">
            <v>0</v>
          </cell>
          <cell r="AC441" t="str">
            <v>00:00:00</v>
          </cell>
          <cell r="AD441">
            <v>0</v>
          </cell>
          <cell r="AE441" t="str">
            <v>BILLED</v>
          </cell>
          <cell r="AF441" t="str">
            <v>PASS</v>
          </cell>
        </row>
        <row r="442">
          <cell r="C442" t="str">
            <v>ID20</v>
          </cell>
          <cell r="D442" t="str">
            <v>G1</v>
          </cell>
          <cell r="E442" t="str">
            <v>40</v>
          </cell>
          <cell r="F442" t="str">
            <v>9H</v>
          </cell>
          <cell r="G442" t="str">
            <v>FCA</v>
          </cell>
          <cell r="H442" t="str">
            <v>ID01</v>
          </cell>
          <cell r="I442" t="str">
            <v>ID0032</v>
          </cell>
          <cell r="J442" t="str">
            <v>88101215</v>
          </cell>
          <cell r="K442" t="str">
            <v>PT. AKSIMEKA INDOPUTRA</v>
          </cell>
          <cell r="L442" t="str">
            <v>6000011833</v>
          </cell>
          <cell r="M442">
            <v>43609</v>
          </cell>
          <cell r="N442">
            <v>81929884</v>
          </cell>
          <cell r="O442">
            <v>43608</v>
          </cell>
          <cell r="P442">
            <v>0.58582175925926006</v>
          </cell>
          <cell r="Q442">
            <v>1</v>
          </cell>
          <cell r="R442">
            <v>40</v>
          </cell>
          <cell r="S442" t="str">
            <v>81159</v>
          </cell>
          <cell r="T442">
            <v>43609</v>
          </cell>
          <cell r="U442">
            <v>0.52101851851851999</v>
          </cell>
          <cell r="V442">
            <v>43609</v>
          </cell>
          <cell r="W442">
            <v>0.59317129629630005</v>
          </cell>
          <cell r="X442">
            <v>43609</v>
          </cell>
          <cell r="Y442">
            <v>0.59351851851852</v>
          </cell>
          <cell r="Z442">
            <v>43613</v>
          </cell>
          <cell r="AA442">
            <v>0</v>
          </cell>
          <cell r="AB442">
            <v>0</v>
          </cell>
          <cell r="AC442" t="str">
            <v>00:00:00</v>
          </cell>
          <cell r="AD442">
            <v>1</v>
          </cell>
          <cell r="AE442" t="str">
            <v>BILLED</v>
          </cell>
          <cell r="AF442" t="str">
            <v>PASS</v>
          </cell>
        </row>
        <row r="443">
          <cell r="C443" t="str">
            <v>ID20</v>
          </cell>
          <cell r="D443" t="str">
            <v>G4</v>
          </cell>
          <cell r="E443" t="str">
            <v>40</v>
          </cell>
          <cell r="F443" t="str">
            <v>9H</v>
          </cell>
          <cell r="G443" t="str">
            <v>FCA</v>
          </cell>
          <cell r="H443" t="str">
            <v>ID01</v>
          </cell>
          <cell r="I443" t="str">
            <v>ID0032</v>
          </cell>
          <cell r="J443" t="str">
            <v>88101208</v>
          </cell>
          <cell r="K443" t="str">
            <v>PT. FAKTA JAYA MOTOR</v>
          </cell>
          <cell r="L443" t="str">
            <v>6000011923</v>
          </cell>
          <cell r="M443">
            <v>43613</v>
          </cell>
          <cell r="N443">
            <v>81930554</v>
          </cell>
          <cell r="O443">
            <v>43609</v>
          </cell>
          <cell r="P443">
            <v>0.33407407407407003</v>
          </cell>
          <cell r="Q443">
            <v>2</v>
          </cell>
          <cell r="R443">
            <v>25</v>
          </cell>
          <cell r="S443" t="str">
            <v>81499</v>
          </cell>
          <cell r="T443">
            <v>43612</v>
          </cell>
          <cell r="U443">
            <v>0.70893518518519005</v>
          </cell>
          <cell r="V443">
            <v>43613</v>
          </cell>
          <cell r="W443">
            <v>3.5474537037040003E-2</v>
          </cell>
          <cell r="X443">
            <v>43613</v>
          </cell>
          <cell r="Y443">
            <v>3.6701388888889998E-2</v>
          </cell>
          <cell r="Z443">
            <v>43613</v>
          </cell>
          <cell r="AA443">
            <v>0</v>
          </cell>
          <cell r="AB443">
            <v>0</v>
          </cell>
          <cell r="AC443" t="str">
            <v>00:00:00</v>
          </cell>
          <cell r="AD443">
            <v>3</v>
          </cell>
          <cell r="AE443" t="str">
            <v>BILLED</v>
          </cell>
          <cell r="AF443" t="str">
            <v>PASS</v>
          </cell>
        </row>
        <row r="444">
          <cell r="C444" t="str">
            <v>ID20</v>
          </cell>
          <cell r="D444" t="str">
            <v>G4</v>
          </cell>
          <cell r="E444" t="str">
            <v>40</v>
          </cell>
          <cell r="F444" t="str">
            <v>9H</v>
          </cell>
          <cell r="G444" t="str">
            <v>FCA</v>
          </cell>
          <cell r="H444" t="str">
            <v>ID01</v>
          </cell>
          <cell r="I444" t="str">
            <v>ID0032</v>
          </cell>
          <cell r="J444" t="str">
            <v>88101208</v>
          </cell>
          <cell r="K444" t="str">
            <v>PT. FAKTA JAYA MOTOR</v>
          </cell>
          <cell r="L444" t="str">
            <v>6000011924</v>
          </cell>
          <cell r="M444">
            <v>43613</v>
          </cell>
          <cell r="N444">
            <v>81930557</v>
          </cell>
          <cell r="O444">
            <v>43609</v>
          </cell>
          <cell r="P444">
            <v>0.33408564814815001</v>
          </cell>
          <cell r="Q444">
            <v>1</v>
          </cell>
          <cell r="R444">
            <v>33</v>
          </cell>
          <cell r="S444" t="str">
            <v>81500</v>
          </cell>
          <cell r="T444">
            <v>43612</v>
          </cell>
          <cell r="U444">
            <v>0.70898148148147999</v>
          </cell>
          <cell r="V444">
            <v>43612</v>
          </cell>
          <cell r="W444">
            <v>0.98697916666666996</v>
          </cell>
          <cell r="X444">
            <v>43612</v>
          </cell>
          <cell r="Y444">
            <v>0.98939814814814997</v>
          </cell>
          <cell r="Z444">
            <v>43613</v>
          </cell>
          <cell r="AA444">
            <v>0</v>
          </cell>
          <cell r="AB444">
            <v>0</v>
          </cell>
          <cell r="AC444" t="str">
            <v>00:00:00</v>
          </cell>
          <cell r="AD444">
            <v>2</v>
          </cell>
          <cell r="AE444" t="str">
            <v>BILLED</v>
          </cell>
          <cell r="AF444" t="str">
            <v>PASS</v>
          </cell>
        </row>
        <row r="445">
          <cell r="C445" t="str">
            <v>ID20</v>
          </cell>
          <cell r="D445" t="str">
            <v>G4</v>
          </cell>
          <cell r="E445" t="str">
            <v>40</v>
          </cell>
          <cell r="F445" t="str">
            <v>9H</v>
          </cell>
          <cell r="G445" t="str">
            <v>FCA</v>
          </cell>
          <cell r="H445" t="str">
            <v>ID01</v>
          </cell>
          <cell r="I445" t="str">
            <v>ID0032</v>
          </cell>
          <cell r="J445" t="str">
            <v>88101208</v>
          </cell>
          <cell r="K445" t="str">
            <v>PT. FAKTA JAYA MOTOR</v>
          </cell>
          <cell r="L445" t="str">
            <v>6000011925</v>
          </cell>
          <cell r="M445">
            <v>43613</v>
          </cell>
          <cell r="N445">
            <v>81930562</v>
          </cell>
          <cell r="O445">
            <v>43609</v>
          </cell>
          <cell r="P445">
            <v>0.33409722222221999</v>
          </cell>
          <cell r="Q445">
            <v>1</v>
          </cell>
          <cell r="R445">
            <v>11</v>
          </cell>
          <cell r="S445" t="str">
            <v>81501</v>
          </cell>
          <cell r="T445">
            <v>43612</v>
          </cell>
          <cell r="U445">
            <v>0.7090162037037</v>
          </cell>
          <cell r="V445">
            <v>43612</v>
          </cell>
          <cell r="W445">
            <v>0.97167824074074005</v>
          </cell>
          <cell r="X445">
            <v>43612</v>
          </cell>
          <cell r="Y445">
            <v>0.97390046296295996</v>
          </cell>
          <cell r="Z445">
            <v>43613</v>
          </cell>
          <cell r="AA445">
            <v>0</v>
          </cell>
          <cell r="AB445">
            <v>0</v>
          </cell>
          <cell r="AC445" t="str">
            <v>00:00:00</v>
          </cell>
          <cell r="AD445">
            <v>2</v>
          </cell>
          <cell r="AE445" t="str">
            <v>BILLED</v>
          </cell>
          <cell r="AF445" t="str">
            <v>PASS</v>
          </cell>
        </row>
        <row r="446">
          <cell r="C446" t="str">
            <v>ID20</v>
          </cell>
          <cell r="D446" t="str">
            <v>G1</v>
          </cell>
          <cell r="E446" t="str">
            <v>40</v>
          </cell>
          <cell r="F446" t="str">
            <v>9H</v>
          </cell>
          <cell r="G446" t="str">
            <v>FCA</v>
          </cell>
          <cell r="H446" t="str">
            <v>ID01</v>
          </cell>
          <cell r="I446" t="str">
            <v>ID0032</v>
          </cell>
          <cell r="J446" t="str">
            <v>88101212</v>
          </cell>
          <cell r="K446" t="str">
            <v>PT. SURABAYA DIESEL</v>
          </cell>
          <cell r="L446" t="str">
            <v>6000012145</v>
          </cell>
          <cell r="M446">
            <v>43636</v>
          </cell>
          <cell r="N446">
            <v>81930571</v>
          </cell>
          <cell r="O446">
            <v>43609</v>
          </cell>
          <cell r="P446">
            <v>0.33410879629630003</v>
          </cell>
          <cell r="Q446">
            <v>1</v>
          </cell>
          <cell r="R446">
            <v>12</v>
          </cell>
          <cell r="S446" t="str">
            <v>82444</v>
          </cell>
          <cell r="T446">
            <v>43636</v>
          </cell>
          <cell r="U446">
            <v>0.52516203703704001</v>
          </cell>
          <cell r="V446">
            <v>43636</v>
          </cell>
          <cell r="W446">
            <v>0.86939814814814997</v>
          </cell>
          <cell r="X446">
            <v>43636</v>
          </cell>
          <cell r="Y446">
            <v>0.87016203703703998</v>
          </cell>
          <cell r="Z446">
            <v>43613</v>
          </cell>
          <cell r="AA446">
            <v>0</v>
          </cell>
          <cell r="AB446">
            <v>0</v>
          </cell>
          <cell r="AC446" t="str">
            <v>00:00:00</v>
          </cell>
          <cell r="AD446">
            <v>25</v>
          </cell>
          <cell r="AE446" t="str">
            <v>BILLED</v>
          </cell>
          <cell r="AF446" t="str">
            <v>PASS</v>
          </cell>
        </row>
        <row r="447">
          <cell r="C447" t="str">
            <v>ID20</v>
          </cell>
          <cell r="D447" t="str">
            <v>G1</v>
          </cell>
          <cell r="E447" t="str">
            <v>40</v>
          </cell>
          <cell r="F447" t="str">
            <v>9H</v>
          </cell>
          <cell r="G447" t="str">
            <v>FCA</v>
          </cell>
          <cell r="H447" t="str">
            <v>ID01</v>
          </cell>
          <cell r="I447" t="str">
            <v>ID0032</v>
          </cell>
          <cell r="J447" t="str">
            <v>88101214</v>
          </cell>
          <cell r="K447" t="str">
            <v>PT. BUANAMOTORINDO NUSANTARA</v>
          </cell>
          <cell r="L447" t="str">
            <v>6000011965</v>
          </cell>
          <cell r="M447">
            <v>43613</v>
          </cell>
          <cell r="N447">
            <v>81930574</v>
          </cell>
          <cell r="O447">
            <v>43609</v>
          </cell>
          <cell r="P447">
            <v>0.33412037037037001</v>
          </cell>
          <cell r="Q447">
            <v>1</v>
          </cell>
          <cell r="R447">
            <v>4</v>
          </cell>
          <cell r="S447" t="str">
            <v>81502</v>
          </cell>
          <cell r="T447">
            <v>43612</v>
          </cell>
          <cell r="U447">
            <v>0.70908564814815001</v>
          </cell>
          <cell r="V447">
            <v>43612</v>
          </cell>
          <cell r="W447">
            <v>0.97174768518518995</v>
          </cell>
          <cell r="X447">
            <v>43612</v>
          </cell>
          <cell r="Y447">
            <v>0.97407407407406998</v>
          </cell>
          <cell r="Z447">
            <v>43613</v>
          </cell>
          <cell r="AA447">
            <v>0</v>
          </cell>
          <cell r="AB447">
            <v>0</v>
          </cell>
          <cell r="AC447" t="str">
            <v>00:00:00</v>
          </cell>
          <cell r="AD447">
            <v>2</v>
          </cell>
          <cell r="AE447" t="str">
            <v>BILLED</v>
          </cell>
          <cell r="AF447" t="str">
            <v>PASS</v>
          </cell>
        </row>
        <row r="448">
          <cell r="C448" t="str">
            <v>ID20</v>
          </cell>
          <cell r="D448" t="str">
            <v>G4</v>
          </cell>
          <cell r="E448" t="str">
            <v>40</v>
          </cell>
          <cell r="F448" t="str">
            <v>9H</v>
          </cell>
          <cell r="G448" t="str">
            <v>FCA</v>
          </cell>
          <cell r="H448" t="str">
            <v>ID01</v>
          </cell>
          <cell r="I448" t="str">
            <v>ID0032</v>
          </cell>
          <cell r="J448" t="str">
            <v>88101208</v>
          </cell>
          <cell r="K448" t="str">
            <v>PT. FAKTA JAYA MOTOR</v>
          </cell>
          <cell r="L448" t="str">
            <v>6000011926</v>
          </cell>
          <cell r="M448">
            <v>43613</v>
          </cell>
          <cell r="N448">
            <v>81930581</v>
          </cell>
          <cell r="O448">
            <v>43609</v>
          </cell>
          <cell r="P448">
            <v>0.33413194444444</v>
          </cell>
          <cell r="Q448">
            <v>2</v>
          </cell>
          <cell r="R448">
            <v>27</v>
          </cell>
          <cell r="S448" t="str">
            <v>81503</v>
          </cell>
          <cell r="T448">
            <v>43612</v>
          </cell>
          <cell r="U448">
            <v>0.70913194444444005</v>
          </cell>
          <cell r="V448">
            <v>43612</v>
          </cell>
          <cell r="W448">
            <v>0.98701388888888997</v>
          </cell>
          <cell r="X448">
            <v>43612</v>
          </cell>
          <cell r="Y448">
            <v>0.98956018518518996</v>
          </cell>
          <cell r="Z448">
            <v>43613</v>
          </cell>
          <cell r="AA448">
            <v>0</v>
          </cell>
          <cell r="AB448">
            <v>0</v>
          </cell>
          <cell r="AC448" t="str">
            <v>00:00:00</v>
          </cell>
          <cell r="AD448">
            <v>2</v>
          </cell>
          <cell r="AE448" t="str">
            <v>BILLED</v>
          </cell>
          <cell r="AF448" t="str">
            <v>PASS</v>
          </cell>
        </row>
        <row r="449">
          <cell r="C449" t="str">
            <v>ID20</v>
          </cell>
          <cell r="D449" t="str">
            <v>G4</v>
          </cell>
          <cell r="E449" t="str">
            <v>40</v>
          </cell>
          <cell r="F449" t="str">
            <v>9H</v>
          </cell>
          <cell r="G449" t="str">
            <v>FCA</v>
          </cell>
          <cell r="H449" t="str">
            <v>ID01</v>
          </cell>
          <cell r="I449" t="str">
            <v>ID0032</v>
          </cell>
          <cell r="J449" t="str">
            <v>88100038</v>
          </cell>
          <cell r="K449" t="str">
            <v>PT. FAKTA JAYA MOTOR</v>
          </cell>
          <cell r="L449" t="str">
            <v>6000011927</v>
          </cell>
          <cell r="M449">
            <v>43613</v>
          </cell>
          <cell r="N449">
            <v>81930582</v>
          </cell>
          <cell r="O449">
            <v>43609</v>
          </cell>
          <cell r="P449">
            <v>0.33414351851851998</v>
          </cell>
          <cell r="Q449">
            <v>1</v>
          </cell>
          <cell r="R449">
            <v>6</v>
          </cell>
          <cell r="S449" t="str">
            <v>81504</v>
          </cell>
          <cell r="T449">
            <v>43612</v>
          </cell>
          <cell r="U449">
            <v>0.70921296296295999</v>
          </cell>
          <cell r="V449">
            <v>43612</v>
          </cell>
          <cell r="W449">
            <v>0.97177083333333003</v>
          </cell>
          <cell r="X449">
            <v>43612</v>
          </cell>
          <cell r="Y449">
            <v>0.97423611111110997</v>
          </cell>
          <cell r="Z449">
            <v>43613</v>
          </cell>
          <cell r="AA449">
            <v>0</v>
          </cell>
          <cell r="AB449">
            <v>0</v>
          </cell>
          <cell r="AC449" t="str">
            <v>00:00:00</v>
          </cell>
          <cell r="AD449">
            <v>2</v>
          </cell>
          <cell r="AE449" t="str">
            <v>BILLED</v>
          </cell>
          <cell r="AF449" t="str">
            <v>PASS</v>
          </cell>
        </row>
        <row r="450">
          <cell r="C450" t="str">
            <v>ID20</v>
          </cell>
          <cell r="D450" t="str">
            <v>G1</v>
          </cell>
          <cell r="E450" t="str">
            <v>40</v>
          </cell>
          <cell r="F450" t="str">
            <v>9H</v>
          </cell>
          <cell r="G450" t="str">
            <v>FCA</v>
          </cell>
          <cell r="H450" t="str">
            <v>ID01</v>
          </cell>
          <cell r="I450" t="str">
            <v>ID0064</v>
          </cell>
          <cell r="J450" t="str">
            <v>88101298</v>
          </cell>
          <cell r="K450" t="str">
            <v>CV. INDO RIAU</v>
          </cell>
          <cell r="L450" t="str">
            <v>6000012252</v>
          </cell>
          <cell r="M450">
            <v>43641</v>
          </cell>
          <cell r="N450">
            <v>81930586</v>
          </cell>
          <cell r="O450">
            <v>43609</v>
          </cell>
          <cell r="P450">
            <v>0.33415509259259002</v>
          </cell>
          <cell r="Q450">
            <v>1</v>
          </cell>
          <cell r="R450">
            <v>2</v>
          </cell>
          <cell r="S450" t="str">
            <v>82840</v>
          </cell>
          <cell r="T450">
            <v>43641</v>
          </cell>
          <cell r="U450">
            <v>0.70287037037037003</v>
          </cell>
          <cell r="V450">
            <v>43641</v>
          </cell>
          <cell r="W450">
            <v>0.88791666666667002</v>
          </cell>
          <cell r="X450">
            <v>43641</v>
          </cell>
          <cell r="Y450">
            <v>0.89109953703704003</v>
          </cell>
          <cell r="Z450">
            <v>43613</v>
          </cell>
          <cell r="AA450">
            <v>0</v>
          </cell>
          <cell r="AB450">
            <v>0</v>
          </cell>
          <cell r="AC450" t="str">
            <v>00:00:00</v>
          </cell>
          <cell r="AD450">
            <v>30</v>
          </cell>
          <cell r="AE450" t="str">
            <v>BILLED</v>
          </cell>
          <cell r="AF450" t="str">
            <v>PASS</v>
          </cell>
        </row>
        <row r="451">
          <cell r="C451" t="str">
            <v>ID20</v>
          </cell>
          <cell r="D451" t="str">
            <v>G1</v>
          </cell>
          <cell r="E451" t="str">
            <v>40</v>
          </cell>
          <cell r="F451" t="str">
            <v>9H</v>
          </cell>
          <cell r="G451" t="str">
            <v>FCA</v>
          </cell>
          <cell r="H451" t="str">
            <v>ID01</v>
          </cell>
          <cell r="I451" t="str">
            <v>ID0032</v>
          </cell>
          <cell r="J451" t="str">
            <v>88200156</v>
          </cell>
          <cell r="K451" t="str">
            <v>PT. UNTUNG DIESEL CENTER</v>
          </cell>
          <cell r="L451" t="str">
            <v>6000011945</v>
          </cell>
          <cell r="M451">
            <v>43613</v>
          </cell>
          <cell r="N451">
            <v>81930588</v>
          </cell>
          <cell r="O451">
            <v>43609</v>
          </cell>
          <cell r="P451">
            <v>0.33415509259259002</v>
          </cell>
          <cell r="Q451">
            <v>1</v>
          </cell>
          <cell r="R451">
            <v>8</v>
          </cell>
          <cell r="S451" t="str">
            <v>81505</v>
          </cell>
          <cell r="T451">
            <v>43612</v>
          </cell>
          <cell r="U451">
            <v>0.70924768518518999</v>
          </cell>
          <cell r="V451">
            <v>43613</v>
          </cell>
          <cell r="W451">
            <v>3.5520833333329997E-2</v>
          </cell>
          <cell r="X451">
            <v>43613</v>
          </cell>
          <cell r="Y451">
            <v>3.6874999999999998E-2</v>
          </cell>
          <cell r="Z451">
            <v>43613</v>
          </cell>
          <cell r="AA451">
            <v>0</v>
          </cell>
          <cell r="AB451">
            <v>0</v>
          </cell>
          <cell r="AC451" t="str">
            <v>00:00:00</v>
          </cell>
          <cell r="AD451">
            <v>3</v>
          </cell>
          <cell r="AE451" t="str">
            <v>BILLED</v>
          </cell>
          <cell r="AF451" t="str">
            <v>PASS</v>
          </cell>
        </row>
        <row r="452">
          <cell r="C452" t="str">
            <v>ID20</v>
          </cell>
          <cell r="D452" t="str">
            <v>G1</v>
          </cell>
          <cell r="E452" t="str">
            <v>40</v>
          </cell>
          <cell r="F452" t="str">
            <v>9H</v>
          </cell>
          <cell r="G452" t="str">
            <v>FCA</v>
          </cell>
          <cell r="H452" t="str">
            <v>ID01</v>
          </cell>
          <cell r="I452" t="str">
            <v>ID0032</v>
          </cell>
          <cell r="J452" t="str">
            <v>88200156</v>
          </cell>
          <cell r="K452" t="str">
            <v>PT. UNTUNG DIESEL CENTER</v>
          </cell>
          <cell r="L452" t="str">
            <v>6000011946</v>
          </cell>
          <cell r="M452">
            <v>43613</v>
          </cell>
          <cell r="N452">
            <v>81930590</v>
          </cell>
          <cell r="O452">
            <v>43609</v>
          </cell>
          <cell r="P452">
            <v>0.33415509259259002</v>
          </cell>
          <cell r="Q452">
            <v>1</v>
          </cell>
          <cell r="R452">
            <v>1</v>
          </cell>
          <cell r="S452" t="str">
            <v>81506</v>
          </cell>
          <cell r="T452">
            <v>43612</v>
          </cell>
          <cell r="U452">
            <v>0.70929398148148004</v>
          </cell>
          <cell r="V452">
            <v>43613</v>
          </cell>
          <cell r="W452">
            <v>3.5578703703699997E-2</v>
          </cell>
          <cell r="X452">
            <v>43613</v>
          </cell>
          <cell r="Y452">
            <v>3.7083333333329999E-2</v>
          </cell>
          <cell r="Z452">
            <v>43613</v>
          </cell>
          <cell r="AA452">
            <v>0</v>
          </cell>
          <cell r="AB452">
            <v>0</v>
          </cell>
          <cell r="AC452" t="str">
            <v>00:00:00</v>
          </cell>
          <cell r="AD452">
            <v>3</v>
          </cell>
          <cell r="AE452" t="str">
            <v>BILLED</v>
          </cell>
          <cell r="AF452" t="str">
            <v>PASS</v>
          </cell>
        </row>
        <row r="453">
          <cell r="C453" t="str">
            <v>ID20</v>
          </cell>
          <cell r="D453" t="str">
            <v>G4</v>
          </cell>
          <cell r="E453" t="str">
            <v>40</v>
          </cell>
          <cell r="F453" t="str">
            <v>9H</v>
          </cell>
          <cell r="G453" t="str">
            <v>FCA</v>
          </cell>
          <cell r="H453" t="str">
            <v>ID01</v>
          </cell>
          <cell r="I453" t="str">
            <v>ID0032</v>
          </cell>
          <cell r="J453" t="str">
            <v>88101208</v>
          </cell>
          <cell r="K453" t="str">
            <v>PT. FAKTA JAYA MOTOR</v>
          </cell>
          <cell r="L453" t="str">
            <v>6000011928</v>
          </cell>
          <cell r="M453">
            <v>43613</v>
          </cell>
          <cell r="N453">
            <v>81930591</v>
          </cell>
          <cell r="O453">
            <v>43609</v>
          </cell>
          <cell r="P453">
            <v>0.33416666666667</v>
          </cell>
          <cell r="Q453">
            <v>2</v>
          </cell>
          <cell r="R453">
            <v>273</v>
          </cell>
          <cell r="S453" t="str">
            <v>81507</v>
          </cell>
          <cell r="T453">
            <v>43612</v>
          </cell>
          <cell r="U453">
            <v>0.70932870370370005</v>
          </cell>
          <cell r="V453">
            <v>43612</v>
          </cell>
          <cell r="W453">
            <v>0.98703703703704004</v>
          </cell>
          <cell r="X453">
            <v>43612</v>
          </cell>
          <cell r="Y453">
            <v>0.98973379629629998</v>
          </cell>
          <cell r="Z453">
            <v>43613</v>
          </cell>
          <cell r="AA453">
            <v>0</v>
          </cell>
          <cell r="AB453">
            <v>0</v>
          </cell>
          <cell r="AC453" t="str">
            <v>00:00:00</v>
          </cell>
          <cell r="AD453">
            <v>2</v>
          </cell>
          <cell r="AE453" t="str">
            <v>BILLED</v>
          </cell>
          <cell r="AF453" t="str">
            <v>PASS</v>
          </cell>
        </row>
        <row r="454">
          <cell r="C454" t="str">
            <v>ID20</v>
          </cell>
          <cell r="D454" t="str">
            <v>G4</v>
          </cell>
          <cell r="E454" t="str">
            <v>40</v>
          </cell>
          <cell r="F454" t="str">
            <v>9H</v>
          </cell>
          <cell r="G454" t="str">
            <v>FCA</v>
          </cell>
          <cell r="H454" t="str">
            <v>ID01</v>
          </cell>
          <cell r="I454" t="str">
            <v>ID0032</v>
          </cell>
          <cell r="J454" t="str">
            <v>88101208</v>
          </cell>
          <cell r="K454" t="str">
            <v>PT. FAKTA JAYA MOTOR</v>
          </cell>
          <cell r="L454" t="str">
            <v>6000011929</v>
          </cell>
          <cell r="M454">
            <v>43613</v>
          </cell>
          <cell r="N454">
            <v>81930592</v>
          </cell>
          <cell r="O454">
            <v>43609</v>
          </cell>
          <cell r="P454">
            <v>0.33416666666667</v>
          </cell>
          <cell r="Q454">
            <v>2</v>
          </cell>
          <cell r="R454">
            <v>24</v>
          </cell>
          <cell r="S454" t="str">
            <v>81508</v>
          </cell>
          <cell r="T454">
            <v>43612</v>
          </cell>
          <cell r="U454">
            <v>0.70937499999999998</v>
          </cell>
          <cell r="V454">
            <v>43612</v>
          </cell>
          <cell r="W454">
            <v>0.98706018518519001</v>
          </cell>
          <cell r="X454">
            <v>43612</v>
          </cell>
          <cell r="Y454">
            <v>0.98991898148148005</v>
          </cell>
          <cell r="Z454">
            <v>43613</v>
          </cell>
          <cell r="AA454">
            <v>0</v>
          </cell>
          <cell r="AB454">
            <v>0</v>
          </cell>
          <cell r="AC454" t="str">
            <v>00:00:00</v>
          </cell>
          <cell r="AD454">
            <v>2</v>
          </cell>
          <cell r="AE454" t="str">
            <v>BILLED</v>
          </cell>
          <cell r="AF454" t="str">
            <v>PASS</v>
          </cell>
        </row>
        <row r="455">
          <cell r="C455" t="str">
            <v>ID20</v>
          </cell>
          <cell r="D455" t="str">
            <v>G1</v>
          </cell>
          <cell r="E455" t="str">
            <v>40</v>
          </cell>
          <cell r="F455" t="str">
            <v>9H</v>
          </cell>
          <cell r="G455" t="str">
            <v>FCA</v>
          </cell>
          <cell r="H455" t="str">
            <v>ID01</v>
          </cell>
          <cell r="I455" t="str">
            <v>ID0032</v>
          </cell>
          <cell r="J455" t="str">
            <v>88101212</v>
          </cell>
          <cell r="K455" t="str">
            <v>PT. SURABAYA DIESEL</v>
          </cell>
          <cell r="L455" t="str">
            <v>6000012146</v>
          </cell>
          <cell r="M455">
            <v>43636</v>
          </cell>
          <cell r="N455">
            <v>81930593</v>
          </cell>
          <cell r="O455">
            <v>43609</v>
          </cell>
          <cell r="P455">
            <v>0.33416666666667</v>
          </cell>
          <cell r="Q455">
            <v>1</v>
          </cell>
          <cell r="R455">
            <v>12</v>
          </cell>
          <cell r="S455" t="str">
            <v>82445</v>
          </cell>
          <cell r="T455">
            <v>43636</v>
          </cell>
          <cell r="U455">
            <v>0.52521990740740998</v>
          </cell>
          <cell r="V455">
            <v>43636</v>
          </cell>
          <cell r="W455">
            <v>0.86949074074073995</v>
          </cell>
          <cell r="X455">
            <v>43636</v>
          </cell>
          <cell r="Y455">
            <v>0.87037037037037002</v>
          </cell>
          <cell r="Z455">
            <v>43613</v>
          </cell>
          <cell r="AA455">
            <v>0</v>
          </cell>
          <cell r="AB455">
            <v>0</v>
          </cell>
          <cell r="AC455" t="str">
            <v>00:00:00</v>
          </cell>
          <cell r="AD455">
            <v>25</v>
          </cell>
          <cell r="AE455" t="str">
            <v>BILLED</v>
          </cell>
          <cell r="AF455" t="str">
            <v>PASS</v>
          </cell>
        </row>
        <row r="456">
          <cell r="C456" t="str">
            <v>ID20</v>
          </cell>
          <cell r="D456" t="str">
            <v>G4</v>
          </cell>
          <cell r="E456" t="str">
            <v>40</v>
          </cell>
          <cell r="F456" t="str">
            <v>9H</v>
          </cell>
          <cell r="G456" t="str">
            <v>FCA</v>
          </cell>
          <cell r="H456" t="str">
            <v>ID01</v>
          </cell>
          <cell r="I456" t="str">
            <v>ID0032</v>
          </cell>
          <cell r="J456" t="str">
            <v>88101208</v>
          </cell>
          <cell r="K456" t="str">
            <v>PT. FAKTA JAYA MOTOR</v>
          </cell>
          <cell r="L456" t="str">
            <v>6000011930</v>
          </cell>
          <cell r="M456">
            <v>43613</v>
          </cell>
          <cell r="N456">
            <v>81930594</v>
          </cell>
          <cell r="O456">
            <v>43609</v>
          </cell>
          <cell r="P456">
            <v>0.33417824074073998</v>
          </cell>
          <cell r="Q456">
            <v>1</v>
          </cell>
          <cell r="R456">
            <v>24</v>
          </cell>
          <cell r="S456" t="str">
            <v>81509</v>
          </cell>
          <cell r="T456">
            <v>43612</v>
          </cell>
          <cell r="U456">
            <v>0.70940972222221998</v>
          </cell>
          <cell r="V456">
            <v>43612</v>
          </cell>
          <cell r="W456">
            <v>0.98710648148147995</v>
          </cell>
          <cell r="X456">
            <v>43612</v>
          </cell>
          <cell r="Y456">
            <v>0.99009259259258997</v>
          </cell>
          <cell r="Z456">
            <v>43613</v>
          </cell>
          <cell r="AA456">
            <v>0</v>
          </cell>
          <cell r="AB456">
            <v>0</v>
          </cell>
          <cell r="AC456" t="str">
            <v>00:00:00</v>
          </cell>
          <cell r="AD456">
            <v>2</v>
          </cell>
          <cell r="AE456" t="str">
            <v>BILLED</v>
          </cell>
          <cell r="AF456" t="str">
            <v>PASS</v>
          </cell>
        </row>
        <row r="457">
          <cell r="C457" t="str">
            <v>ID20</v>
          </cell>
          <cell r="D457" t="str">
            <v>G1</v>
          </cell>
          <cell r="E457" t="str">
            <v>40</v>
          </cell>
          <cell r="F457" t="str">
            <v>9H</v>
          </cell>
          <cell r="G457" t="str">
            <v>FCA</v>
          </cell>
          <cell r="H457" t="str">
            <v>ID01</v>
          </cell>
          <cell r="I457" t="str">
            <v>ID0032</v>
          </cell>
          <cell r="J457" t="str">
            <v>88101214</v>
          </cell>
          <cell r="K457" t="str">
            <v>PT. BUANAMOTORINDO NUSANTARA</v>
          </cell>
          <cell r="L457" t="str">
            <v>6000011966</v>
          </cell>
          <cell r="M457">
            <v>43613</v>
          </cell>
          <cell r="N457">
            <v>81930596</v>
          </cell>
          <cell r="O457">
            <v>43609</v>
          </cell>
          <cell r="P457">
            <v>0.33417824074073998</v>
          </cell>
          <cell r="Q457">
            <v>1</v>
          </cell>
          <cell r="R457">
            <v>12</v>
          </cell>
          <cell r="S457" t="str">
            <v>81510</v>
          </cell>
          <cell r="T457">
            <v>43612</v>
          </cell>
          <cell r="U457">
            <v>0.70944444444443999</v>
          </cell>
          <cell r="V457">
            <v>43612</v>
          </cell>
          <cell r="W457">
            <v>0.98712962962963002</v>
          </cell>
          <cell r="X457">
            <v>43612</v>
          </cell>
          <cell r="Y457">
            <v>0.9902662037037</v>
          </cell>
          <cell r="Z457">
            <v>43613</v>
          </cell>
          <cell r="AA457">
            <v>0</v>
          </cell>
          <cell r="AB457">
            <v>0</v>
          </cell>
          <cell r="AC457" t="str">
            <v>00:00:00</v>
          </cell>
          <cell r="AD457">
            <v>2</v>
          </cell>
          <cell r="AE457" t="str">
            <v>BILLED</v>
          </cell>
          <cell r="AF457" t="str">
            <v>PASS</v>
          </cell>
        </row>
        <row r="458">
          <cell r="C458" t="str">
            <v>ID20</v>
          </cell>
          <cell r="D458" t="str">
            <v>G4</v>
          </cell>
          <cell r="E458" t="str">
            <v>40</v>
          </cell>
          <cell r="F458" t="str">
            <v>9H</v>
          </cell>
          <cell r="G458" t="str">
            <v>FCA</v>
          </cell>
          <cell r="H458" t="str">
            <v>ID01</v>
          </cell>
          <cell r="I458" t="str">
            <v>ID0032</v>
          </cell>
          <cell r="J458" t="str">
            <v>88101208</v>
          </cell>
          <cell r="K458" t="str">
            <v>PT. FAKTA JAYA MOTOR</v>
          </cell>
          <cell r="L458" t="str">
            <v>6000011931</v>
          </cell>
          <cell r="M458">
            <v>43613</v>
          </cell>
          <cell r="N458">
            <v>81930598</v>
          </cell>
          <cell r="O458">
            <v>43609</v>
          </cell>
          <cell r="P458">
            <v>0.33417824074073998</v>
          </cell>
          <cell r="Q458">
            <v>2</v>
          </cell>
          <cell r="R458">
            <v>580</v>
          </cell>
          <cell r="S458" t="str">
            <v>81511</v>
          </cell>
          <cell r="T458">
            <v>43612</v>
          </cell>
          <cell r="U458">
            <v>0.70952546296296004</v>
          </cell>
          <cell r="V458">
            <v>43612</v>
          </cell>
          <cell r="W458">
            <v>0.97181712962962996</v>
          </cell>
          <cell r="X458">
            <v>43612</v>
          </cell>
          <cell r="Y458">
            <v>0.97440972222222</v>
          </cell>
          <cell r="Z458">
            <v>43613</v>
          </cell>
          <cell r="AA458">
            <v>0</v>
          </cell>
          <cell r="AB458">
            <v>0</v>
          </cell>
          <cell r="AC458" t="str">
            <v>00:00:00</v>
          </cell>
          <cell r="AD458">
            <v>2</v>
          </cell>
          <cell r="AE458" t="str">
            <v>BILLED</v>
          </cell>
          <cell r="AF458" t="str">
            <v>PASS</v>
          </cell>
        </row>
        <row r="459">
          <cell r="C459" t="str">
            <v>ID20</v>
          </cell>
          <cell r="D459" t="str">
            <v>G4</v>
          </cell>
          <cell r="E459" t="str">
            <v>40</v>
          </cell>
          <cell r="F459" t="str">
            <v>9H</v>
          </cell>
          <cell r="G459" t="str">
            <v>FCA</v>
          </cell>
          <cell r="H459" t="str">
            <v>ID01</v>
          </cell>
          <cell r="I459" t="str">
            <v>ID0032</v>
          </cell>
          <cell r="J459" t="str">
            <v>88101208</v>
          </cell>
          <cell r="K459" t="str">
            <v>PT. FAKTA JAYA MOTOR</v>
          </cell>
          <cell r="L459" t="str">
            <v>6000011932</v>
          </cell>
          <cell r="M459">
            <v>43613</v>
          </cell>
          <cell r="N459">
            <v>81930600</v>
          </cell>
          <cell r="O459">
            <v>43609</v>
          </cell>
          <cell r="P459">
            <v>0.33417824074073998</v>
          </cell>
          <cell r="Q459">
            <v>1</v>
          </cell>
          <cell r="R459">
            <v>12</v>
          </cell>
          <cell r="S459" t="str">
            <v>81512</v>
          </cell>
          <cell r="T459">
            <v>43612</v>
          </cell>
          <cell r="U459">
            <v>0.70957175925925997</v>
          </cell>
          <cell r="V459">
            <v>43613</v>
          </cell>
          <cell r="W459">
            <v>1.7060185185190001E-2</v>
          </cell>
          <cell r="X459">
            <v>43613</v>
          </cell>
          <cell r="Y459">
            <v>1.7754629629629998E-2</v>
          </cell>
          <cell r="Z459">
            <v>43613</v>
          </cell>
          <cell r="AA459">
            <v>0</v>
          </cell>
          <cell r="AB459">
            <v>0</v>
          </cell>
          <cell r="AC459" t="str">
            <v>00:00:00</v>
          </cell>
          <cell r="AD459">
            <v>3</v>
          </cell>
          <cell r="AE459" t="str">
            <v>BILLED</v>
          </cell>
          <cell r="AF459" t="str">
            <v>PASS</v>
          </cell>
        </row>
        <row r="460">
          <cell r="C460" t="str">
            <v>ID20</v>
          </cell>
          <cell r="D460" t="str">
            <v>G1</v>
          </cell>
          <cell r="E460" t="str">
            <v>40</v>
          </cell>
          <cell r="F460" t="str">
            <v>9H</v>
          </cell>
          <cell r="G460" t="str">
            <v>FCA</v>
          </cell>
          <cell r="H460" t="str">
            <v>ID01</v>
          </cell>
          <cell r="I460" t="str">
            <v>ID0032</v>
          </cell>
          <cell r="J460" t="str">
            <v>88101214</v>
          </cell>
          <cell r="K460" t="str">
            <v>PT. BUANAMOTORINDO NUSANTARA</v>
          </cell>
          <cell r="L460" t="str">
            <v>6000011967</v>
          </cell>
          <cell r="M460">
            <v>43613</v>
          </cell>
          <cell r="N460">
            <v>81930603</v>
          </cell>
          <cell r="O460">
            <v>43609</v>
          </cell>
          <cell r="P460">
            <v>0.33418981481481003</v>
          </cell>
          <cell r="Q460">
            <v>1</v>
          </cell>
          <cell r="R460">
            <v>1</v>
          </cell>
          <cell r="S460" t="str">
            <v>81513</v>
          </cell>
          <cell r="T460">
            <v>43612</v>
          </cell>
          <cell r="U460">
            <v>0.70964120370369999</v>
          </cell>
          <cell r="V460">
            <v>43613</v>
          </cell>
          <cell r="W460">
            <v>1.7083333333330002E-2</v>
          </cell>
          <cell r="X460">
            <v>43613</v>
          </cell>
          <cell r="Y460">
            <v>1.7905092592589999E-2</v>
          </cell>
          <cell r="Z460">
            <v>43613</v>
          </cell>
          <cell r="AA460">
            <v>0</v>
          </cell>
          <cell r="AB460">
            <v>0</v>
          </cell>
          <cell r="AC460" t="str">
            <v>00:00:00</v>
          </cell>
          <cell r="AD460">
            <v>3</v>
          </cell>
          <cell r="AE460" t="str">
            <v>BILLED</v>
          </cell>
          <cell r="AF460" t="str">
            <v>PASS</v>
          </cell>
        </row>
        <row r="461">
          <cell r="C461" t="str">
            <v>ID20</v>
          </cell>
          <cell r="D461" t="str">
            <v>G1</v>
          </cell>
          <cell r="E461" t="str">
            <v>40</v>
          </cell>
          <cell r="F461" t="str">
            <v>9H</v>
          </cell>
          <cell r="G461" t="str">
            <v>FCA</v>
          </cell>
          <cell r="H461" t="str">
            <v>ID01</v>
          </cell>
          <cell r="I461" t="str">
            <v>ID0032</v>
          </cell>
          <cell r="J461" t="str">
            <v>88200156</v>
          </cell>
          <cell r="K461" t="str">
            <v>PT. UNTUNG DIESEL CENTER</v>
          </cell>
          <cell r="L461" t="str">
            <v>6000011947</v>
          </cell>
          <cell r="M461">
            <v>43613</v>
          </cell>
          <cell r="N461">
            <v>81930608</v>
          </cell>
          <cell r="O461">
            <v>43609</v>
          </cell>
          <cell r="P461">
            <v>0.33420138888889001</v>
          </cell>
          <cell r="Q461">
            <v>1</v>
          </cell>
          <cell r="R461">
            <v>8</v>
          </cell>
          <cell r="S461" t="str">
            <v>81514</v>
          </cell>
          <cell r="T461">
            <v>43612</v>
          </cell>
          <cell r="U461">
            <v>0.70969907407406996</v>
          </cell>
          <cell r="V461">
            <v>43612</v>
          </cell>
          <cell r="W461">
            <v>0.98716435185185003</v>
          </cell>
          <cell r="X461">
            <v>43612</v>
          </cell>
          <cell r="Y461">
            <v>0.99047453703704003</v>
          </cell>
          <cell r="Z461">
            <v>43613</v>
          </cell>
          <cell r="AA461">
            <v>0</v>
          </cell>
          <cell r="AB461">
            <v>0</v>
          </cell>
          <cell r="AC461" t="str">
            <v>00:00:00</v>
          </cell>
          <cell r="AD461">
            <v>2</v>
          </cell>
          <cell r="AE461" t="str">
            <v>BILLED</v>
          </cell>
          <cell r="AF461" t="str">
            <v>PASS</v>
          </cell>
        </row>
        <row r="462">
          <cell r="C462" t="str">
            <v>ID20</v>
          </cell>
          <cell r="D462" t="str">
            <v>G4</v>
          </cell>
          <cell r="E462" t="str">
            <v>40</v>
          </cell>
          <cell r="F462" t="str">
            <v>9H</v>
          </cell>
          <cell r="G462" t="str">
            <v>FCA</v>
          </cell>
          <cell r="H462" t="str">
            <v>ID01</v>
          </cell>
          <cell r="I462" t="str">
            <v>ID0032</v>
          </cell>
          <cell r="J462" t="str">
            <v>88101208</v>
          </cell>
          <cell r="K462" t="str">
            <v>PT. FAKTA JAYA MOTOR</v>
          </cell>
          <cell r="L462" t="str">
            <v>6000011933</v>
          </cell>
          <cell r="M462">
            <v>43613</v>
          </cell>
          <cell r="N462">
            <v>81930609</v>
          </cell>
          <cell r="O462">
            <v>43609</v>
          </cell>
          <cell r="P462">
            <v>0.33420138888889001</v>
          </cell>
          <cell r="Q462">
            <v>1</v>
          </cell>
          <cell r="R462">
            <v>24</v>
          </cell>
          <cell r="S462" t="str">
            <v>81515</v>
          </cell>
          <cell r="T462">
            <v>43612</v>
          </cell>
          <cell r="U462">
            <v>0.70975694444444004</v>
          </cell>
          <cell r="V462">
            <v>43612</v>
          </cell>
          <cell r="W462">
            <v>0.9871875</v>
          </cell>
          <cell r="X462">
            <v>43612</v>
          </cell>
          <cell r="Y462">
            <v>0.99067129629630002</v>
          </cell>
          <cell r="Z462">
            <v>43613</v>
          </cell>
          <cell r="AA462">
            <v>0</v>
          </cell>
          <cell r="AB462">
            <v>0</v>
          </cell>
          <cell r="AC462" t="str">
            <v>00:00:00</v>
          </cell>
          <cell r="AD462">
            <v>2</v>
          </cell>
          <cell r="AE462" t="str">
            <v>BILLED</v>
          </cell>
          <cell r="AF462" t="str">
            <v>PASS</v>
          </cell>
        </row>
        <row r="463">
          <cell r="C463" t="str">
            <v>ID20</v>
          </cell>
          <cell r="D463" t="str">
            <v>G4</v>
          </cell>
          <cell r="E463" t="str">
            <v>40</v>
          </cell>
          <cell r="F463" t="str">
            <v>9H</v>
          </cell>
          <cell r="G463" t="str">
            <v>FCA</v>
          </cell>
          <cell r="H463" t="str">
            <v>ID01</v>
          </cell>
          <cell r="I463" t="str">
            <v>ID0032</v>
          </cell>
          <cell r="J463" t="str">
            <v>88101208</v>
          </cell>
          <cell r="K463" t="str">
            <v>PT. FAKTA JAYA MOTOR</v>
          </cell>
          <cell r="L463" t="str">
            <v>6000011901</v>
          </cell>
          <cell r="M463">
            <v>43612</v>
          </cell>
          <cell r="N463">
            <v>81930611</v>
          </cell>
          <cell r="O463">
            <v>43609</v>
          </cell>
          <cell r="P463">
            <v>0.33420138888889001</v>
          </cell>
          <cell r="Q463">
            <v>1</v>
          </cell>
          <cell r="R463">
            <v>60</v>
          </cell>
          <cell r="S463" t="str">
            <v>81516</v>
          </cell>
          <cell r="T463">
            <v>43612</v>
          </cell>
          <cell r="U463">
            <v>0.70979166666667004</v>
          </cell>
          <cell r="V463">
            <v>43612</v>
          </cell>
          <cell r="W463">
            <v>0.86425925925925995</v>
          </cell>
          <cell r="X463">
            <v>43612</v>
          </cell>
          <cell r="Y463">
            <v>0.86482638888888996</v>
          </cell>
          <cell r="Z463">
            <v>43613</v>
          </cell>
          <cell r="AA463">
            <v>0</v>
          </cell>
          <cell r="AB463">
            <v>0</v>
          </cell>
          <cell r="AC463" t="str">
            <v>00:00:00</v>
          </cell>
          <cell r="AD463">
            <v>2</v>
          </cell>
          <cell r="AE463" t="str">
            <v>BILLED</v>
          </cell>
          <cell r="AF463" t="str">
            <v>PASS</v>
          </cell>
        </row>
        <row r="464">
          <cell r="C464" t="str">
            <v>ID20</v>
          </cell>
          <cell r="D464" t="str">
            <v>G4</v>
          </cell>
          <cell r="E464" t="str">
            <v>40</v>
          </cell>
          <cell r="F464" t="str">
            <v>9H</v>
          </cell>
          <cell r="G464" t="str">
            <v>FCA</v>
          </cell>
          <cell r="H464" t="str">
            <v>ID01</v>
          </cell>
          <cell r="I464" t="str">
            <v>ID0032</v>
          </cell>
          <cell r="J464" t="str">
            <v>88101208</v>
          </cell>
          <cell r="K464" t="str">
            <v>PT. FAKTA JAYA MOTOR</v>
          </cell>
          <cell r="L464" t="str">
            <v>6000011934</v>
          </cell>
          <cell r="M464">
            <v>43613</v>
          </cell>
          <cell r="N464">
            <v>81930612</v>
          </cell>
          <cell r="O464">
            <v>43609</v>
          </cell>
          <cell r="P464">
            <v>0.33421296296295999</v>
          </cell>
          <cell r="Q464">
            <v>1</v>
          </cell>
          <cell r="R464">
            <v>1</v>
          </cell>
          <cell r="S464" t="str">
            <v>81517</v>
          </cell>
          <cell r="T464">
            <v>43612</v>
          </cell>
          <cell r="U464">
            <v>0.70982638888889005</v>
          </cell>
          <cell r="V464">
            <v>43612</v>
          </cell>
          <cell r="W464">
            <v>0.98722222222222</v>
          </cell>
          <cell r="X464">
            <v>43612</v>
          </cell>
          <cell r="Y464">
            <v>0.99086805555556001</v>
          </cell>
          <cell r="Z464">
            <v>43613</v>
          </cell>
          <cell r="AA464">
            <v>0</v>
          </cell>
          <cell r="AB464">
            <v>0</v>
          </cell>
          <cell r="AC464" t="str">
            <v>00:00:00</v>
          </cell>
          <cell r="AD464">
            <v>2</v>
          </cell>
          <cell r="AE464" t="str">
            <v>BILLED</v>
          </cell>
          <cell r="AF464" t="str">
            <v>PASS</v>
          </cell>
        </row>
        <row r="465">
          <cell r="C465" t="str">
            <v>ID20</v>
          </cell>
          <cell r="D465" t="str">
            <v>G4</v>
          </cell>
          <cell r="E465" t="str">
            <v>40</v>
          </cell>
          <cell r="F465" t="str">
            <v>9H</v>
          </cell>
          <cell r="G465" t="str">
            <v>FCA</v>
          </cell>
          <cell r="H465" t="str">
            <v>ID01</v>
          </cell>
          <cell r="I465" t="str">
            <v>ID0080</v>
          </cell>
          <cell r="J465" t="str">
            <v>88100014</v>
          </cell>
          <cell r="K465" t="str">
            <v>PT. ISO-ELEKTRA</v>
          </cell>
          <cell r="L465" t="str">
            <v>6000011832</v>
          </cell>
          <cell r="M465">
            <v>43609</v>
          </cell>
          <cell r="N465">
            <v>81930613</v>
          </cell>
          <cell r="O465">
            <v>43609</v>
          </cell>
          <cell r="P465">
            <v>0.33421296296295999</v>
          </cell>
          <cell r="Q465">
            <v>2</v>
          </cell>
          <cell r="R465">
            <v>12</v>
          </cell>
          <cell r="S465" t="str">
            <v>81130</v>
          </cell>
          <cell r="T465">
            <v>43609</v>
          </cell>
          <cell r="U465">
            <v>0.27254629629630001</v>
          </cell>
          <cell r="V465">
            <v>43609</v>
          </cell>
          <cell r="W465">
            <v>0.62504629629630004</v>
          </cell>
          <cell r="X465">
            <v>43609</v>
          </cell>
          <cell r="Y465">
            <v>0.62530092592593001</v>
          </cell>
          <cell r="Z465">
            <v>43613</v>
          </cell>
          <cell r="AA465">
            <v>0</v>
          </cell>
          <cell r="AB465">
            <v>0</v>
          </cell>
          <cell r="AC465" t="str">
            <v>00:00:00</v>
          </cell>
          <cell r="AD465">
            <v>0</v>
          </cell>
          <cell r="AE465" t="str">
            <v>BILLED</v>
          </cell>
          <cell r="AF465" t="str">
            <v>PASS</v>
          </cell>
        </row>
        <row r="466">
          <cell r="C466" t="str">
            <v>ID20</v>
          </cell>
          <cell r="D466" t="str">
            <v>G1</v>
          </cell>
          <cell r="E466" t="str">
            <v>40</v>
          </cell>
          <cell r="F466" t="str">
            <v>9H</v>
          </cell>
          <cell r="G466" t="str">
            <v>FCA</v>
          </cell>
          <cell r="H466" t="str">
            <v>ID01</v>
          </cell>
          <cell r="I466" t="str">
            <v>ID0051</v>
          </cell>
          <cell r="J466" t="str">
            <v>88200181</v>
          </cell>
          <cell r="K466" t="str">
            <v>PT. ANEKA PELUMAS PRIMATAMA</v>
          </cell>
          <cell r="L466" t="str">
            <v>6000011834</v>
          </cell>
          <cell r="M466">
            <v>43609</v>
          </cell>
          <cell r="N466">
            <v>81930614</v>
          </cell>
          <cell r="O466">
            <v>43609</v>
          </cell>
          <cell r="P466">
            <v>0.33421296296295999</v>
          </cell>
          <cell r="Q466">
            <v>2</v>
          </cell>
          <cell r="R466">
            <v>31</v>
          </cell>
          <cell r="S466" t="str">
            <v>81131</v>
          </cell>
          <cell r="T466">
            <v>43609</v>
          </cell>
          <cell r="U466">
            <v>0.27259259259259</v>
          </cell>
          <cell r="V466">
            <v>43609</v>
          </cell>
          <cell r="W466">
            <v>0.66552083333333001</v>
          </cell>
          <cell r="X466">
            <v>43609</v>
          </cell>
          <cell r="Y466">
            <v>0.66576388888889004</v>
          </cell>
          <cell r="Z466">
            <v>43613</v>
          </cell>
          <cell r="AA466">
            <v>0</v>
          </cell>
          <cell r="AB466">
            <v>0</v>
          </cell>
          <cell r="AC466" t="str">
            <v>00:00:00</v>
          </cell>
          <cell r="AD466">
            <v>0</v>
          </cell>
          <cell r="AE466" t="str">
            <v>BILLED</v>
          </cell>
          <cell r="AF466" t="str">
            <v>PASS</v>
          </cell>
        </row>
        <row r="467">
          <cell r="C467" t="str">
            <v>ID20</v>
          </cell>
          <cell r="D467" t="str">
            <v>G4</v>
          </cell>
          <cell r="E467" t="str">
            <v>40</v>
          </cell>
          <cell r="F467" t="str">
            <v>9H</v>
          </cell>
          <cell r="G467" t="str">
            <v>FCA</v>
          </cell>
          <cell r="H467" t="str">
            <v>ID01</v>
          </cell>
          <cell r="I467" t="str">
            <v>ID0080</v>
          </cell>
          <cell r="J467" t="str">
            <v>88100014</v>
          </cell>
          <cell r="K467" t="str">
            <v>PT. ISO-ELEKTRA</v>
          </cell>
          <cell r="L467" t="str">
            <v>6000011832</v>
          </cell>
          <cell r="M467">
            <v>43609</v>
          </cell>
          <cell r="N467">
            <v>81930616</v>
          </cell>
          <cell r="O467">
            <v>43609</v>
          </cell>
          <cell r="P467">
            <v>0.33421296296295999</v>
          </cell>
          <cell r="Q467">
            <v>1</v>
          </cell>
          <cell r="R467">
            <v>2</v>
          </cell>
          <cell r="S467" t="str">
            <v>81132</v>
          </cell>
          <cell r="T467">
            <v>43609</v>
          </cell>
          <cell r="U467">
            <v>0.27263888888888999</v>
          </cell>
          <cell r="V467">
            <v>43609</v>
          </cell>
          <cell r="W467">
            <v>0.62509259259258998</v>
          </cell>
          <cell r="X467">
            <v>43609</v>
          </cell>
          <cell r="Y467">
            <v>0.62554398148148005</v>
          </cell>
          <cell r="Z467">
            <v>43613</v>
          </cell>
          <cell r="AA467">
            <v>0</v>
          </cell>
          <cell r="AB467">
            <v>0</v>
          </cell>
          <cell r="AC467" t="str">
            <v>00:00:00</v>
          </cell>
          <cell r="AD467">
            <v>0</v>
          </cell>
          <cell r="AE467" t="str">
            <v>BILLED</v>
          </cell>
          <cell r="AF467" t="str">
            <v>PASS</v>
          </cell>
        </row>
        <row r="468">
          <cell r="C468" t="str">
            <v>ID20</v>
          </cell>
          <cell r="D468" t="str">
            <v>G4</v>
          </cell>
          <cell r="E468" t="str">
            <v>40</v>
          </cell>
          <cell r="F468" t="str">
            <v>9H</v>
          </cell>
          <cell r="G468" t="str">
            <v>FCA</v>
          </cell>
          <cell r="H468" t="str">
            <v>ID01</v>
          </cell>
          <cell r="I468" t="str">
            <v>ID0032</v>
          </cell>
          <cell r="J468" t="str">
            <v>88101208</v>
          </cell>
          <cell r="K468" t="str">
            <v>PT. FAKTA JAYA MOTOR</v>
          </cell>
          <cell r="L468" t="str">
            <v>6000011935</v>
          </cell>
          <cell r="M468">
            <v>43613</v>
          </cell>
          <cell r="N468">
            <v>81930617</v>
          </cell>
          <cell r="O468">
            <v>43609</v>
          </cell>
          <cell r="P468">
            <v>0.33422453703704003</v>
          </cell>
          <cell r="Q468">
            <v>1</v>
          </cell>
          <cell r="R468">
            <v>1</v>
          </cell>
          <cell r="S468" t="str">
            <v>81518</v>
          </cell>
          <cell r="T468">
            <v>43612</v>
          </cell>
          <cell r="U468">
            <v>0.70987268518518998</v>
          </cell>
          <cell r="V468">
            <v>43612</v>
          </cell>
          <cell r="W468">
            <v>0.98724537037036997</v>
          </cell>
          <cell r="X468">
            <v>43612</v>
          </cell>
          <cell r="Y468">
            <v>0.99243055555556003</v>
          </cell>
          <cell r="Z468">
            <v>43613</v>
          </cell>
          <cell r="AA468">
            <v>0</v>
          </cell>
          <cell r="AB468">
            <v>0</v>
          </cell>
          <cell r="AC468" t="str">
            <v>00:00:00</v>
          </cell>
          <cell r="AD468">
            <v>2</v>
          </cell>
          <cell r="AE468" t="str">
            <v>BILLED</v>
          </cell>
          <cell r="AF468" t="str">
            <v>PASS</v>
          </cell>
        </row>
        <row r="469">
          <cell r="C469" t="str">
            <v>ID20</v>
          </cell>
          <cell r="D469" t="str">
            <v>G1</v>
          </cell>
          <cell r="E469" t="str">
            <v>40</v>
          </cell>
          <cell r="F469" t="str">
            <v>9H</v>
          </cell>
          <cell r="G469" t="str">
            <v>FCA</v>
          </cell>
          <cell r="H469" t="str">
            <v>ID01</v>
          </cell>
          <cell r="I469" t="str">
            <v>ID0032</v>
          </cell>
          <cell r="J469" t="str">
            <v>88101214</v>
          </cell>
          <cell r="K469" t="str">
            <v>PT. BUANAMOTORINDO NUSANTARA</v>
          </cell>
          <cell r="L469" t="str">
            <v>6000011968</v>
          </cell>
          <cell r="M469">
            <v>43613</v>
          </cell>
          <cell r="N469">
            <v>81930619</v>
          </cell>
          <cell r="O469">
            <v>43609</v>
          </cell>
          <cell r="P469">
            <v>0.33422453703704003</v>
          </cell>
          <cell r="Q469">
            <v>2</v>
          </cell>
          <cell r="R469">
            <v>60</v>
          </cell>
          <cell r="S469" t="str">
            <v>81519</v>
          </cell>
          <cell r="T469">
            <v>43612</v>
          </cell>
          <cell r="U469">
            <v>0.70990740740740998</v>
          </cell>
          <cell r="V469">
            <v>43613</v>
          </cell>
          <cell r="W469">
            <v>1.7175925925930001E-2</v>
          </cell>
          <cell r="X469">
            <v>43613</v>
          </cell>
          <cell r="Y469">
            <v>1.8055555555560002E-2</v>
          </cell>
          <cell r="Z469">
            <v>43613</v>
          </cell>
          <cell r="AA469">
            <v>0</v>
          </cell>
          <cell r="AB469">
            <v>0</v>
          </cell>
          <cell r="AC469" t="str">
            <v>00:00:00</v>
          </cell>
          <cell r="AD469">
            <v>3</v>
          </cell>
          <cell r="AE469" t="str">
            <v>BILLED</v>
          </cell>
          <cell r="AF469" t="str">
            <v>PASS</v>
          </cell>
        </row>
        <row r="470">
          <cell r="C470" t="str">
            <v>ID20</v>
          </cell>
          <cell r="D470" t="str">
            <v>G1</v>
          </cell>
          <cell r="E470" t="str">
            <v>40</v>
          </cell>
          <cell r="F470" t="str">
            <v>9H</v>
          </cell>
          <cell r="G470" t="str">
            <v>FCA</v>
          </cell>
          <cell r="H470" t="str">
            <v>ID01</v>
          </cell>
          <cell r="I470" t="str">
            <v>ID0032</v>
          </cell>
          <cell r="J470" t="str">
            <v>88101214</v>
          </cell>
          <cell r="K470" t="str">
            <v>PT. BUANAMOTORINDO NUSANTARA</v>
          </cell>
          <cell r="L470" t="str">
            <v>6000011969</v>
          </cell>
          <cell r="M470">
            <v>43613</v>
          </cell>
          <cell r="N470">
            <v>81930621</v>
          </cell>
          <cell r="O470">
            <v>43609</v>
          </cell>
          <cell r="P470">
            <v>0.33422453703704003</v>
          </cell>
          <cell r="Q470">
            <v>9</v>
          </cell>
          <cell r="R470">
            <v>427</v>
          </cell>
          <cell r="S470" t="str">
            <v>81520</v>
          </cell>
          <cell r="T470">
            <v>43612</v>
          </cell>
          <cell r="U470">
            <v>0.70998842592593003</v>
          </cell>
          <cell r="V470">
            <v>43613</v>
          </cell>
          <cell r="W470">
            <v>3.5613425925930003E-2</v>
          </cell>
          <cell r="X470">
            <v>43613</v>
          </cell>
          <cell r="Y470">
            <v>3.7291666666669998E-2</v>
          </cell>
          <cell r="Z470">
            <v>43613</v>
          </cell>
          <cell r="AA470">
            <v>0</v>
          </cell>
          <cell r="AB470">
            <v>0</v>
          </cell>
          <cell r="AC470" t="str">
            <v>00:00:00</v>
          </cell>
          <cell r="AD470">
            <v>3</v>
          </cell>
          <cell r="AE470" t="str">
            <v>BILLED</v>
          </cell>
          <cell r="AF470" t="str">
            <v>PASS</v>
          </cell>
        </row>
        <row r="471">
          <cell r="C471" t="str">
            <v>ID20</v>
          </cell>
          <cell r="D471" t="str">
            <v>G4</v>
          </cell>
          <cell r="E471" t="str">
            <v>40</v>
          </cell>
          <cell r="F471" t="str">
            <v>9H</v>
          </cell>
          <cell r="G471" t="str">
            <v>FCA</v>
          </cell>
          <cell r="H471" t="str">
            <v>ID01</v>
          </cell>
          <cell r="I471" t="str">
            <v>ID0032</v>
          </cell>
          <cell r="J471" t="str">
            <v>88101208</v>
          </cell>
          <cell r="K471" t="str">
            <v>PT. FAKTA JAYA MOTOR</v>
          </cell>
          <cell r="L471" t="str">
            <v>6000011936</v>
          </cell>
          <cell r="M471">
            <v>43613</v>
          </cell>
          <cell r="N471">
            <v>81930622</v>
          </cell>
          <cell r="O471">
            <v>43609</v>
          </cell>
          <cell r="P471">
            <v>0.33423611111111001</v>
          </cell>
          <cell r="Q471">
            <v>1</v>
          </cell>
          <cell r="R471">
            <v>12</v>
          </cell>
          <cell r="S471" t="str">
            <v>81521</v>
          </cell>
          <cell r="T471">
            <v>43612</v>
          </cell>
          <cell r="U471">
            <v>0.71009259259259006</v>
          </cell>
          <cell r="V471">
            <v>43612</v>
          </cell>
          <cell r="W471">
            <v>0.98731481481480998</v>
          </cell>
          <cell r="X471">
            <v>43612</v>
          </cell>
          <cell r="Y471">
            <v>0.99266203703704003</v>
          </cell>
          <cell r="Z471">
            <v>43613</v>
          </cell>
          <cell r="AA471">
            <v>0</v>
          </cell>
          <cell r="AB471">
            <v>0</v>
          </cell>
          <cell r="AC471" t="str">
            <v>00:00:00</v>
          </cell>
          <cell r="AD471">
            <v>2</v>
          </cell>
          <cell r="AE471" t="str">
            <v>BILLED</v>
          </cell>
          <cell r="AF471" t="str">
            <v>PASS</v>
          </cell>
        </row>
        <row r="472">
          <cell r="C472" t="str">
            <v>ID20</v>
          </cell>
          <cell r="D472" t="str">
            <v>G4</v>
          </cell>
          <cell r="E472" t="str">
            <v>40</v>
          </cell>
          <cell r="F472" t="str">
            <v>9H</v>
          </cell>
          <cell r="G472" t="str">
            <v>FCA</v>
          </cell>
          <cell r="H472" t="str">
            <v>ID01</v>
          </cell>
          <cell r="I472" t="str">
            <v>ID0032</v>
          </cell>
          <cell r="J472" t="str">
            <v>88101208</v>
          </cell>
          <cell r="K472" t="str">
            <v>PT. FAKTA JAYA MOTOR</v>
          </cell>
          <cell r="L472" t="str">
            <v>6000011937</v>
          </cell>
          <cell r="M472">
            <v>43613</v>
          </cell>
          <cell r="N472">
            <v>81930623</v>
          </cell>
          <cell r="O472">
            <v>43609</v>
          </cell>
          <cell r="P472">
            <v>0.33423611111111001</v>
          </cell>
          <cell r="Q472">
            <v>1</v>
          </cell>
          <cell r="R472">
            <v>4</v>
          </cell>
          <cell r="S472" t="str">
            <v>81522</v>
          </cell>
          <cell r="T472">
            <v>43612</v>
          </cell>
          <cell r="U472">
            <v>0.71013888888888999</v>
          </cell>
          <cell r="V472">
            <v>43612</v>
          </cell>
          <cell r="W472">
            <v>0.98734953703703998</v>
          </cell>
          <cell r="X472">
            <v>43612</v>
          </cell>
          <cell r="Y472">
            <v>0.99292824074074004</v>
          </cell>
          <cell r="Z472">
            <v>43613</v>
          </cell>
          <cell r="AA472">
            <v>0</v>
          </cell>
          <cell r="AB472">
            <v>0</v>
          </cell>
          <cell r="AC472" t="str">
            <v>00:00:00</v>
          </cell>
          <cell r="AD472">
            <v>2</v>
          </cell>
          <cell r="AE472" t="str">
            <v>BILLED</v>
          </cell>
          <cell r="AF472" t="str">
            <v>PASS</v>
          </cell>
        </row>
        <row r="473">
          <cell r="C473" t="str">
            <v>ID20</v>
          </cell>
          <cell r="D473" t="str">
            <v>G4</v>
          </cell>
          <cell r="E473" t="str">
            <v>40</v>
          </cell>
          <cell r="F473" t="str">
            <v>9H</v>
          </cell>
          <cell r="G473" t="str">
            <v>FCA</v>
          </cell>
          <cell r="H473" t="str">
            <v>ID01</v>
          </cell>
          <cell r="I473" t="str">
            <v>ID0032</v>
          </cell>
          <cell r="J473" t="str">
            <v>88200186</v>
          </cell>
          <cell r="K473" t="str">
            <v>KMSI HUB JAKARTA-PT MEIKO EKSPRES</v>
          </cell>
          <cell r="L473" t="str">
            <v>6000011847</v>
          </cell>
          <cell r="M473">
            <v>43609</v>
          </cell>
          <cell r="N473">
            <v>81930624</v>
          </cell>
          <cell r="O473">
            <v>43609</v>
          </cell>
          <cell r="P473">
            <v>0.33423611111111001</v>
          </cell>
          <cell r="Q473">
            <v>1</v>
          </cell>
          <cell r="R473">
            <v>10</v>
          </cell>
          <cell r="S473" t="str">
            <v>81133</v>
          </cell>
          <cell r="T473">
            <v>43609</v>
          </cell>
          <cell r="U473">
            <v>0.27267361111110999</v>
          </cell>
          <cell r="V473">
            <v>43609</v>
          </cell>
          <cell r="W473">
            <v>0.87170138888889004</v>
          </cell>
          <cell r="X473">
            <v>43609</v>
          </cell>
          <cell r="Y473">
            <v>0.87236111111111003</v>
          </cell>
          <cell r="Z473">
            <v>43613</v>
          </cell>
          <cell r="AA473">
            <v>0</v>
          </cell>
          <cell r="AB473">
            <v>0</v>
          </cell>
          <cell r="AC473" t="str">
            <v>00:00:00</v>
          </cell>
          <cell r="AD473">
            <v>0</v>
          </cell>
          <cell r="AE473" t="str">
            <v>BILLED</v>
          </cell>
          <cell r="AF473" t="str">
            <v>PASS</v>
          </cell>
        </row>
        <row r="474">
          <cell r="C474" t="str">
            <v>ID20</v>
          </cell>
          <cell r="D474" t="str">
            <v>G4</v>
          </cell>
          <cell r="E474" t="str">
            <v>40</v>
          </cell>
          <cell r="F474" t="str">
            <v>9H</v>
          </cell>
          <cell r="G474" t="str">
            <v>FCA</v>
          </cell>
          <cell r="H474" t="str">
            <v>ID01</v>
          </cell>
          <cell r="I474" t="str">
            <v>ID0032</v>
          </cell>
          <cell r="J474" t="str">
            <v>88200186</v>
          </cell>
          <cell r="K474" t="str">
            <v>KMSI HUB JAKARTA-PT MEIKO EKSPRES</v>
          </cell>
          <cell r="L474" t="str">
            <v>6000011848</v>
          </cell>
          <cell r="M474">
            <v>43609</v>
          </cell>
          <cell r="N474">
            <v>81930625</v>
          </cell>
          <cell r="O474">
            <v>43609</v>
          </cell>
          <cell r="P474">
            <v>0.33423611111111001</v>
          </cell>
          <cell r="Q474">
            <v>1</v>
          </cell>
          <cell r="R474">
            <v>10</v>
          </cell>
          <cell r="S474" t="str">
            <v>81134</v>
          </cell>
          <cell r="T474">
            <v>43609</v>
          </cell>
          <cell r="U474">
            <v>0.27270833333333</v>
          </cell>
          <cell r="V474">
            <v>43609</v>
          </cell>
          <cell r="W474">
            <v>0.87177083333333005</v>
          </cell>
          <cell r="X474">
            <v>43609</v>
          </cell>
          <cell r="Y474">
            <v>0.87262731481481004</v>
          </cell>
          <cell r="Z474">
            <v>43613</v>
          </cell>
          <cell r="AA474">
            <v>0</v>
          </cell>
          <cell r="AB474">
            <v>0</v>
          </cell>
          <cell r="AC474" t="str">
            <v>00:00:00</v>
          </cell>
          <cell r="AD474">
            <v>0</v>
          </cell>
          <cell r="AE474" t="str">
            <v>BILLED</v>
          </cell>
          <cell r="AF474" t="str">
            <v>PASS</v>
          </cell>
        </row>
        <row r="475">
          <cell r="C475" t="str">
            <v>ID20</v>
          </cell>
          <cell r="D475" t="str">
            <v>G4</v>
          </cell>
          <cell r="E475" t="str">
            <v>40</v>
          </cell>
          <cell r="F475" t="str">
            <v>9H</v>
          </cell>
          <cell r="G475" t="str">
            <v>FCA</v>
          </cell>
          <cell r="H475" t="str">
            <v>ID01</v>
          </cell>
          <cell r="I475" t="str">
            <v>ID0032</v>
          </cell>
          <cell r="J475" t="str">
            <v>88200186</v>
          </cell>
          <cell r="K475" t="str">
            <v>KMSI HUB JAKARTA-PT MEIKO EKSPRES</v>
          </cell>
          <cell r="L475" t="str">
            <v>6000011835</v>
          </cell>
          <cell r="M475">
            <v>43609</v>
          </cell>
          <cell r="N475">
            <v>81930626</v>
          </cell>
          <cell r="O475">
            <v>43609</v>
          </cell>
          <cell r="P475">
            <v>0.33423611111111001</v>
          </cell>
          <cell r="Q475">
            <v>3</v>
          </cell>
          <cell r="R475">
            <v>14</v>
          </cell>
          <cell r="S475" t="str">
            <v>81135</v>
          </cell>
          <cell r="T475">
            <v>43609</v>
          </cell>
          <cell r="U475">
            <v>0.27274305555556</v>
          </cell>
          <cell r="V475">
            <v>43609</v>
          </cell>
          <cell r="W475">
            <v>0.75248842592593002</v>
          </cell>
          <cell r="X475">
            <v>43609</v>
          </cell>
          <cell r="Y475">
            <v>0.75391203703704002</v>
          </cell>
          <cell r="Z475">
            <v>43613</v>
          </cell>
          <cell r="AA475">
            <v>0</v>
          </cell>
          <cell r="AB475">
            <v>0</v>
          </cell>
          <cell r="AC475" t="str">
            <v>00:00:00</v>
          </cell>
          <cell r="AD475">
            <v>0</v>
          </cell>
          <cell r="AE475" t="str">
            <v>BILLED</v>
          </cell>
          <cell r="AF475" t="str">
            <v>PASS</v>
          </cell>
        </row>
        <row r="476">
          <cell r="C476" t="str">
            <v>ID20</v>
          </cell>
          <cell r="D476" t="str">
            <v>G4</v>
          </cell>
          <cell r="E476" t="str">
            <v>40</v>
          </cell>
          <cell r="F476" t="str">
            <v>9H</v>
          </cell>
          <cell r="G476" t="str">
            <v>FCA</v>
          </cell>
          <cell r="H476" t="str">
            <v>ID01</v>
          </cell>
          <cell r="I476" t="str">
            <v>ID0032</v>
          </cell>
          <cell r="J476" t="str">
            <v>88200186</v>
          </cell>
          <cell r="K476" t="str">
            <v>KMSI HUB JAKARTA-PT MEIKO EKSPRES</v>
          </cell>
          <cell r="L476" t="str">
            <v>6000011826</v>
          </cell>
          <cell r="M476">
            <v>43609</v>
          </cell>
          <cell r="N476">
            <v>81930627</v>
          </cell>
          <cell r="O476">
            <v>43609</v>
          </cell>
          <cell r="P476">
            <v>0.33424768518518999</v>
          </cell>
          <cell r="Q476">
            <v>1</v>
          </cell>
          <cell r="R476">
            <v>1</v>
          </cell>
          <cell r="S476" t="str">
            <v>81136</v>
          </cell>
          <cell r="T476">
            <v>43609</v>
          </cell>
          <cell r="U476">
            <v>0.27281250000000001</v>
          </cell>
          <cell r="V476">
            <v>43609</v>
          </cell>
          <cell r="W476">
            <v>0.49040509259259002</v>
          </cell>
          <cell r="X476">
            <v>43609</v>
          </cell>
          <cell r="Y476">
            <v>0.49070601851852003</v>
          </cell>
          <cell r="Z476">
            <v>43613</v>
          </cell>
          <cell r="AA476">
            <v>0</v>
          </cell>
          <cell r="AB476">
            <v>0</v>
          </cell>
          <cell r="AC476" t="str">
            <v>00:00:00</v>
          </cell>
          <cell r="AD476">
            <v>0</v>
          </cell>
          <cell r="AE476" t="str">
            <v>BILLED</v>
          </cell>
          <cell r="AF476" t="str">
            <v>PASS</v>
          </cell>
        </row>
        <row r="477">
          <cell r="C477" t="str">
            <v>ID20</v>
          </cell>
          <cell r="D477" t="str">
            <v>G4</v>
          </cell>
          <cell r="E477" t="str">
            <v>40</v>
          </cell>
          <cell r="F477" t="str">
            <v>9H</v>
          </cell>
          <cell r="G477" t="str">
            <v>FCA</v>
          </cell>
          <cell r="H477" t="str">
            <v>ID01</v>
          </cell>
          <cell r="I477" t="str">
            <v>ID0032</v>
          </cell>
          <cell r="J477" t="str">
            <v>88200186</v>
          </cell>
          <cell r="K477" t="str">
            <v>KMSI HUB JAKARTA-PT MEIKO EKSPRES</v>
          </cell>
          <cell r="L477" t="str">
            <v>6000011849</v>
          </cell>
          <cell r="M477">
            <v>43609</v>
          </cell>
          <cell r="N477">
            <v>81930628</v>
          </cell>
          <cell r="O477">
            <v>43609</v>
          </cell>
          <cell r="P477">
            <v>0.33424768518518999</v>
          </cell>
          <cell r="Q477">
            <v>1</v>
          </cell>
          <cell r="R477">
            <v>3</v>
          </cell>
          <cell r="S477" t="str">
            <v>81137</v>
          </cell>
          <cell r="T477">
            <v>43609</v>
          </cell>
          <cell r="U477">
            <v>0.27284722222222002</v>
          </cell>
          <cell r="V477">
            <v>43609</v>
          </cell>
          <cell r="W477">
            <v>0.87184027777777995</v>
          </cell>
          <cell r="X477">
            <v>43609</v>
          </cell>
          <cell r="Y477">
            <v>0.87283564814814996</v>
          </cell>
          <cell r="Z477">
            <v>43613</v>
          </cell>
          <cell r="AA477">
            <v>0</v>
          </cell>
          <cell r="AB477">
            <v>0</v>
          </cell>
          <cell r="AC477" t="str">
            <v>00:00:00</v>
          </cell>
          <cell r="AD477">
            <v>0</v>
          </cell>
          <cell r="AE477" t="str">
            <v>BILLED</v>
          </cell>
          <cell r="AF477" t="str">
            <v>PASS</v>
          </cell>
        </row>
        <row r="478">
          <cell r="C478" t="str">
            <v>ID20</v>
          </cell>
          <cell r="D478" t="str">
            <v>G4</v>
          </cell>
          <cell r="E478" t="str">
            <v>40</v>
          </cell>
          <cell r="F478" t="str">
            <v>9H</v>
          </cell>
          <cell r="G478" t="str">
            <v>FCA</v>
          </cell>
          <cell r="H478" t="str">
            <v>ID01</v>
          </cell>
          <cell r="I478" t="str">
            <v>ID0032</v>
          </cell>
          <cell r="J478" t="str">
            <v>88200186</v>
          </cell>
          <cell r="K478" t="str">
            <v>KMSI HUB JAKARTA-PT MEIKO EKSPRES</v>
          </cell>
          <cell r="L478" t="str">
            <v>6000011836</v>
          </cell>
          <cell r="M478">
            <v>43609</v>
          </cell>
          <cell r="N478">
            <v>81930629</v>
          </cell>
          <cell r="O478">
            <v>43609</v>
          </cell>
          <cell r="P478">
            <v>0.33424768518518999</v>
          </cell>
          <cell r="Q478">
            <v>1</v>
          </cell>
          <cell r="R478">
            <v>10</v>
          </cell>
          <cell r="S478" t="str">
            <v>81138</v>
          </cell>
          <cell r="T478">
            <v>43609</v>
          </cell>
          <cell r="U478">
            <v>0.27288194444444003</v>
          </cell>
          <cell r="V478">
            <v>43609</v>
          </cell>
          <cell r="W478">
            <v>0.75276620370369995</v>
          </cell>
          <cell r="X478">
            <v>43609</v>
          </cell>
          <cell r="Y478">
            <v>0.75417824074074002</v>
          </cell>
          <cell r="Z478">
            <v>43613</v>
          </cell>
          <cell r="AA478">
            <v>0</v>
          </cell>
          <cell r="AB478">
            <v>0</v>
          </cell>
          <cell r="AC478" t="str">
            <v>00:00:00</v>
          </cell>
          <cell r="AD478">
            <v>0</v>
          </cell>
          <cell r="AE478" t="str">
            <v>BILLED</v>
          </cell>
          <cell r="AF478" t="str">
            <v>PASS</v>
          </cell>
        </row>
        <row r="479">
          <cell r="C479" t="str">
            <v>ID20</v>
          </cell>
          <cell r="D479" t="str">
            <v>G4</v>
          </cell>
          <cell r="E479" t="str">
            <v>40</v>
          </cell>
          <cell r="F479" t="str">
            <v>9H</v>
          </cell>
          <cell r="G479" t="str">
            <v>FCA</v>
          </cell>
          <cell r="H479" t="str">
            <v>ID01</v>
          </cell>
          <cell r="I479" t="str">
            <v>ID0032</v>
          </cell>
          <cell r="J479" t="str">
            <v>88200186</v>
          </cell>
          <cell r="K479" t="str">
            <v>KMSI HUB JAKARTA-PT MEIKO EKSPRES</v>
          </cell>
          <cell r="L479" t="str">
            <v>6000011850</v>
          </cell>
          <cell r="M479">
            <v>43609</v>
          </cell>
          <cell r="N479">
            <v>81930630</v>
          </cell>
          <cell r="O479">
            <v>43609</v>
          </cell>
          <cell r="P479">
            <v>0.33424768518518999</v>
          </cell>
          <cell r="Q479">
            <v>1</v>
          </cell>
          <cell r="R479">
            <v>20</v>
          </cell>
          <cell r="S479" t="str">
            <v>81139</v>
          </cell>
          <cell r="T479">
            <v>43609</v>
          </cell>
          <cell r="U479">
            <v>0.27291666666667003</v>
          </cell>
          <cell r="V479">
            <v>43609</v>
          </cell>
          <cell r="W479">
            <v>0.8719212962963</v>
          </cell>
          <cell r="X479">
            <v>43609</v>
          </cell>
          <cell r="Y479">
            <v>0.87310185185184996</v>
          </cell>
          <cell r="Z479">
            <v>43613</v>
          </cell>
          <cell r="AA479">
            <v>0</v>
          </cell>
          <cell r="AB479">
            <v>0</v>
          </cell>
          <cell r="AC479" t="str">
            <v>00:00:00</v>
          </cell>
          <cell r="AD479">
            <v>0</v>
          </cell>
          <cell r="AE479" t="str">
            <v>BILLED</v>
          </cell>
          <cell r="AF479" t="str">
            <v>PASS</v>
          </cell>
        </row>
        <row r="480">
          <cell r="C480" t="str">
            <v>ID20</v>
          </cell>
          <cell r="D480" t="str">
            <v>G4</v>
          </cell>
          <cell r="E480" t="str">
            <v>40</v>
          </cell>
          <cell r="F480" t="str">
            <v>9H</v>
          </cell>
          <cell r="G480" t="str">
            <v>FCA</v>
          </cell>
          <cell r="H480" t="str">
            <v>ID01</v>
          </cell>
          <cell r="I480" t="str">
            <v>ID0032</v>
          </cell>
          <cell r="J480" t="str">
            <v>88200186</v>
          </cell>
          <cell r="K480" t="str">
            <v>KMSI HUB JAKARTA-PT MEIKO EKSPRES</v>
          </cell>
          <cell r="L480" t="str">
            <v>6000011827</v>
          </cell>
          <cell r="M480">
            <v>43609</v>
          </cell>
          <cell r="N480">
            <v>81930631</v>
          </cell>
          <cell r="O480">
            <v>43609</v>
          </cell>
          <cell r="P480">
            <v>0.33424768518518999</v>
          </cell>
          <cell r="Q480">
            <v>1</v>
          </cell>
          <cell r="R480">
            <v>5</v>
          </cell>
          <cell r="S480" t="str">
            <v>81140</v>
          </cell>
          <cell r="T480">
            <v>43609</v>
          </cell>
          <cell r="U480">
            <v>0.27296296296296002</v>
          </cell>
          <cell r="V480">
            <v>43609</v>
          </cell>
          <cell r="W480">
            <v>0.49043981481481003</v>
          </cell>
          <cell r="X480">
            <v>43609</v>
          </cell>
          <cell r="Y480">
            <v>0.49089120370369999</v>
          </cell>
          <cell r="Z480">
            <v>43613</v>
          </cell>
          <cell r="AA480">
            <v>0</v>
          </cell>
          <cell r="AB480">
            <v>0</v>
          </cell>
          <cell r="AC480" t="str">
            <v>00:00:00</v>
          </cell>
          <cell r="AD480">
            <v>0</v>
          </cell>
          <cell r="AE480" t="str">
            <v>BILLED</v>
          </cell>
          <cell r="AF480" t="str">
            <v>PASS</v>
          </cell>
        </row>
        <row r="481">
          <cell r="C481" t="str">
            <v>ID20</v>
          </cell>
          <cell r="D481" t="str">
            <v>G4</v>
          </cell>
          <cell r="E481" t="str">
            <v>40</v>
          </cell>
          <cell r="F481" t="str">
            <v>9H</v>
          </cell>
          <cell r="G481" t="str">
            <v>FCA</v>
          </cell>
          <cell r="H481" t="str">
            <v>ID01</v>
          </cell>
          <cell r="I481" t="str">
            <v>ID0032</v>
          </cell>
          <cell r="J481" t="str">
            <v>88200186</v>
          </cell>
          <cell r="K481" t="str">
            <v>KMSI HUB JAKARTA-PT MEIKO EKSPRES</v>
          </cell>
          <cell r="L481" t="str">
            <v>6000011837</v>
          </cell>
          <cell r="M481">
            <v>43609</v>
          </cell>
          <cell r="N481">
            <v>81930632</v>
          </cell>
          <cell r="O481">
            <v>43609</v>
          </cell>
          <cell r="P481">
            <v>0.33425925925925998</v>
          </cell>
          <cell r="Q481">
            <v>4</v>
          </cell>
          <cell r="R481">
            <v>32</v>
          </cell>
          <cell r="S481" t="str">
            <v>81141</v>
          </cell>
          <cell r="T481">
            <v>43609</v>
          </cell>
          <cell r="U481">
            <v>0.27299768518519002</v>
          </cell>
          <cell r="V481">
            <v>43609</v>
          </cell>
          <cell r="W481">
            <v>0.75284722222222</v>
          </cell>
          <cell r="X481">
            <v>43609</v>
          </cell>
          <cell r="Y481">
            <v>0.75438657407406995</v>
          </cell>
          <cell r="Z481">
            <v>43613</v>
          </cell>
          <cell r="AA481">
            <v>0</v>
          </cell>
          <cell r="AB481">
            <v>0</v>
          </cell>
          <cell r="AC481" t="str">
            <v>00:00:00</v>
          </cell>
          <cell r="AD481">
            <v>0</v>
          </cell>
          <cell r="AE481" t="str">
            <v>BILLED</v>
          </cell>
          <cell r="AF481" t="str">
            <v>PASS</v>
          </cell>
        </row>
        <row r="482">
          <cell r="C482" t="str">
            <v>ID20</v>
          </cell>
          <cell r="D482" t="str">
            <v>G4</v>
          </cell>
          <cell r="E482" t="str">
            <v>40</v>
          </cell>
          <cell r="F482" t="str">
            <v>9H</v>
          </cell>
          <cell r="G482" t="str">
            <v>FCA</v>
          </cell>
          <cell r="H482" t="str">
            <v>ID01</v>
          </cell>
          <cell r="I482" t="str">
            <v>ID0032</v>
          </cell>
          <cell r="J482" t="str">
            <v>88200186</v>
          </cell>
          <cell r="K482" t="str">
            <v>KMSI HUB JAKARTA-PT MEIKO EKSPRES</v>
          </cell>
          <cell r="L482" t="str">
            <v>6000011838</v>
          </cell>
          <cell r="M482">
            <v>43609</v>
          </cell>
          <cell r="N482">
            <v>81930633</v>
          </cell>
          <cell r="O482">
            <v>43609</v>
          </cell>
          <cell r="P482">
            <v>0.33425925925925998</v>
          </cell>
          <cell r="Q482">
            <v>3</v>
          </cell>
          <cell r="R482">
            <v>26</v>
          </cell>
          <cell r="S482" t="str">
            <v>81142</v>
          </cell>
          <cell r="T482">
            <v>43609</v>
          </cell>
          <cell r="U482">
            <v>0.27305555555555999</v>
          </cell>
          <cell r="V482">
            <v>43609</v>
          </cell>
          <cell r="W482">
            <v>0.75291666666667001</v>
          </cell>
          <cell r="X482">
            <v>43609</v>
          </cell>
          <cell r="Y482">
            <v>0.75460648148148002</v>
          </cell>
          <cell r="Z482">
            <v>43613</v>
          </cell>
          <cell r="AA482">
            <v>0</v>
          </cell>
          <cell r="AB482">
            <v>0</v>
          </cell>
          <cell r="AC482" t="str">
            <v>00:00:00</v>
          </cell>
          <cell r="AD482">
            <v>0</v>
          </cell>
          <cell r="AE482" t="str">
            <v>BILLED</v>
          </cell>
          <cell r="AF482" t="str">
            <v>PASS</v>
          </cell>
        </row>
        <row r="483">
          <cell r="C483" t="str">
            <v>ID20</v>
          </cell>
          <cell r="D483" t="str">
            <v>G4</v>
          </cell>
          <cell r="E483" t="str">
            <v>40</v>
          </cell>
          <cell r="F483" t="str">
            <v>9H</v>
          </cell>
          <cell r="G483" t="str">
            <v>FCA</v>
          </cell>
          <cell r="H483" t="str">
            <v>ID01</v>
          </cell>
          <cell r="I483" t="str">
            <v>ID0032</v>
          </cell>
          <cell r="J483" t="str">
            <v>88200186</v>
          </cell>
          <cell r="K483" t="str">
            <v>KMSI HUB JAKARTA-PT MEIKO EKSPRES</v>
          </cell>
          <cell r="L483" t="str">
            <v>6000011851</v>
          </cell>
          <cell r="M483">
            <v>43609</v>
          </cell>
          <cell r="N483">
            <v>81930634</v>
          </cell>
          <cell r="O483">
            <v>43609</v>
          </cell>
          <cell r="P483">
            <v>0.33425925925925998</v>
          </cell>
          <cell r="Q483">
            <v>4</v>
          </cell>
          <cell r="R483">
            <v>28</v>
          </cell>
          <cell r="S483" t="str">
            <v>81143</v>
          </cell>
          <cell r="T483">
            <v>43609</v>
          </cell>
          <cell r="U483">
            <v>0.27311342592593002</v>
          </cell>
          <cell r="V483">
            <v>43609</v>
          </cell>
          <cell r="W483">
            <v>0.87199074074074001</v>
          </cell>
          <cell r="X483">
            <v>43609</v>
          </cell>
          <cell r="Y483">
            <v>0.87331018518518999</v>
          </cell>
          <cell r="Z483">
            <v>43613</v>
          </cell>
          <cell r="AA483">
            <v>0</v>
          </cell>
          <cell r="AB483">
            <v>0</v>
          </cell>
          <cell r="AC483" t="str">
            <v>00:00:00</v>
          </cell>
          <cell r="AD483">
            <v>0</v>
          </cell>
          <cell r="AE483" t="str">
            <v>BILLED</v>
          </cell>
          <cell r="AF483" t="str">
            <v>PASS</v>
          </cell>
        </row>
        <row r="484">
          <cell r="C484" t="str">
            <v>ID20</v>
          </cell>
          <cell r="D484" t="str">
            <v>G4</v>
          </cell>
          <cell r="E484" t="str">
            <v>40</v>
          </cell>
          <cell r="F484" t="str">
            <v>9H</v>
          </cell>
          <cell r="G484" t="str">
            <v>FCA</v>
          </cell>
          <cell r="H484" t="str">
            <v>ID01</v>
          </cell>
          <cell r="I484" t="str">
            <v>ID0032</v>
          </cell>
          <cell r="J484" t="str">
            <v>88200186</v>
          </cell>
          <cell r="K484" t="str">
            <v>KMSI HUB JAKARTA-PT MEIKO EKSPRES</v>
          </cell>
          <cell r="L484" t="str">
            <v>6000011839</v>
          </cell>
          <cell r="M484">
            <v>43609</v>
          </cell>
          <cell r="N484">
            <v>81930635</v>
          </cell>
          <cell r="O484">
            <v>43609</v>
          </cell>
          <cell r="P484">
            <v>0.33425925925925998</v>
          </cell>
          <cell r="Q484">
            <v>4</v>
          </cell>
          <cell r="R484">
            <v>43</v>
          </cell>
          <cell r="S484" t="str">
            <v>81144</v>
          </cell>
          <cell r="T484">
            <v>43609</v>
          </cell>
          <cell r="U484">
            <v>0.27318287037036998</v>
          </cell>
          <cell r="V484">
            <v>43609</v>
          </cell>
          <cell r="W484">
            <v>0.75300925925925999</v>
          </cell>
          <cell r="X484">
            <v>43609</v>
          </cell>
          <cell r="Y484">
            <v>0.75482638888888998</v>
          </cell>
          <cell r="Z484">
            <v>43613</v>
          </cell>
          <cell r="AA484">
            <v>0</v>
          </cell>
          <cell r="AB484">
            <v>0</v>
          </cell>
          <cell r="AC484" t="str">
            <v>00:00:00</v>
          </cell>
          <cell r="AD484">
            <v>0</v>
          </cell>
          <cell r="AE484" t="str">
            <v>BILLED</v>
          </cell>
          <cell r="AF484" t="str">
            <v>PASS</v>
          </cell>
        </row>
        <row r="485">
          <cell r="C485" t="str">
            <v>ID20</v>
          </cell>
          <cell r="D485" t="str">
            <v>G4</v>
          </cell>
          <cell r="E485" t="str">
            <v>40</v>
          </cell>
          <cell r="F485" t="str">
            <v>9H</v>
          </cell>
          <cell r="G485" t="str">
            <v>FCA</v>
          </cell>
          <cell r="H485" t="str">
            <v>ID01</v>
          </cell>
          <cell r="I485" t="str">
            <v>ID0032</v>
          </cell>
          <cell r="J485" t="str">
            <v>88200186</v>
          </cell>
          <cell r="K485" t="str">
            <v>KMSI HUB JAKARTA-PT MEIKO EKSPRES</v>
          </cell>
          <cell r="L485" t="str">
            <v>6000011840</v>
          </cell>
          <cell r="M485">
            <v>43609</v>
          </cell>
          <cell r="N485">
            <v>81930636</v>
          </cell>
          <cell r="O485">
            <v>43609</v>
          </cell>
          <cell r="P485">
            <v>0.33427083333333002</v>
          </cell>
          <cell r="Q485">
            <v>1</v>
          </cell>
          <cell r="R485">
            <v>10</v>
          </cell>
          <cell r="S485" t="str">
            <v>81145</v>
          </cell>
          <cell r="T485">
            <v>43609</v>
          </cell>
          <cell r="U485">
            <v>0.27324074074074001</v>
          </cell>
          <cell r="V485">
            <v>43609</v>
          </cell>
          <cell r="W485">
            <v>0.7530787037037</v>
          </cell>
          <cell r="X485">
            <v>43609</v>
          </cell>
          <cell r="Y485">
            <v>0.75524305555556004</v>
          </cell>
          <cell r="Z485">
            <v>43613</v>
          </cell>
          <cell r="AA485">
            <v>0</v>
          </cell>
          <cell r="AB485">
            <v>0</v>
          </cell>
          <cell r="AC485" t="str">
            <v>00:00:00</v>
          </cell>
          <cell r="AD485">
            <v>0</v>
          </cell>
          <cell r="AE485" t="str">
            <v>BILLED</v>
          </cell>
          <cell r="AF485" t="str">
            <v>PASS</v>
          </cell>
        </row>
        <row r="486">
          <cell r="C486" t="str">
            <v>ID20</v>
          </cell>
          <cell r="D486" t="str">
            <v>G4</v>
          </cell>
          <cell r="E486" t="str">
            <v>40</v>
          </cell>
          <cell r="F486" t="str">
            <v>9H</v>
          </cell>
          <cell r="G486" t="str">
            <v>FCA</v>
          </cell>
          <cell r="H486" t="str">
            <v>ID01</v>
          </cell>
          <cell r="I486" t="str">
            <v>ID0032</v>
          </cell>
          <cell r="J486" t="str">
            <v>88200186</v>
          </cell>
          <cell r="K486" t="str">
            <v>KMSI HUB JAKARTA-PT MEIKO EKSPRES</v>
          </cell>
          <cell r="L486" t="str">
            <v>6000011828</v>
          </cell>
          <cell r="M486">
            <v>43609</v>
          </cell>
          <cell r="N486">
            <v>81930637</v>
          </cell>
          <cell r="O486">
            <v>43609</v>
          </cell>
          <cell r="P486">
            <v>0.33427083333333002</v>
          </cell>
          <cell r="Q486">
            <v>1</v>
          </cell>
          <cell r="R486">
            <v>10</v>
          </cell>
          <cell r="S486" t="str">
            <v>81146</v>
          </cell>
          <cell r="T486">
            <v>43609</v>
          </cell>
          <cell r="U486">
            <v>0.27327546296296001</v>
          </cell>
          <cell r="V486">
            <v>43609</v>
          </cell>
          <cell r="W486">
            <v>0.49049768518518999</v>
          </cell>
          <cell r="X486">
            <v>43609</v>
          </cell>
          <cell r="Y486">
            <v>0.49107638888888999</v>
          </cell>
          <cell r="Z486">
            <v>43613</v>
          </cell>
          <cell r="AA486">
            <v>0</v>
          </cell>
          <cell r="AB486">
            <v>0</v>
          </cell>
          <cell r="AC486" t="str">
            <v>00:00:00</v>
          </cell>
          <cell r="AD486">
            <v>0</v>
          </cell>
          <cell r="AE486" t="str">
            <v>BILLED</v>
          </cell>
          <cell r="AF486" t="str">
            <v>PASS</v>
          </cell>
        </row>
        <row r="487">
          <cell r="C487" t="str">
            <v>ID20</v>
          </cell>
          <cell r="D487" t="str">
            <v>G4</v>
          </cell>
          <cell r="E487" t="str">
            <v>40</v>
          </cell>
          <cell r="F487" t="str">
            <v>9H</v>
          </cell>
          <cell r="G487" t="str">
            <v>FCA</v>
          </cell>
          <cell r="H487" t="str">
            <v>ID01</v>
          </cell>
          <cell r="I487" t="str">
            <v>ID0032</v>
          </cell>
          <cell r="J487" t="str">
            <v>88200186</v>
          </cell>
          <cell r="K487" t="str">
            <v>KMSI HUB JAKARTA-PT MEIKO EKSPRES</v>
          </cell>
          <cell r="L487" t="str">
            <v>6000011829</v>
          </cell>
          <cell r="M487">
            <v>43609</v>
          </cell>
          <cell r="N487">
            <v>81930638</v>
          </cell>
          <cell r="O487">
            <v>43609</v>
          </cell>
          <cell r="P487">
            <v>0.33427083333333002</v>
          </cell>
          <cell r="Q487">
            <v>1</v>
          </cell>
          <cell r="R487">
            <v>2</v>
          </cell>
          <cell r="S487" t="str">
            <v>81147</v>
          </cell>
          <cell r="T487">
            <v>43609</v>
          </cell>
          <cell r="U487">
            <v>0.27331018518519001</v>
          </cell>
          <cell r="V487">
            <v>43609</v>
          </cell>
          <cell r="W487">
            <v>0.49370370370369998</v>
          </cell>
          <cell r="X487">
            <v>43609</v>
          </cell>
          <cell r="Y487">
            <v>0.49442129629629999</v>
          </cell>
          <cell r="Z487">
            <v>43613</v>
          </cell>
          <cell r="AA487">
            <v>0</v>
          </cell>
          <cell r="AB487">
            <v>0</v>
          </cell>
          <cell r="AC487" t="str">
            <v>00:00:00</v>
          </cell>
          <cell r="AD487">
            <v>0</v>
          </cell>
          <cell r="AE487" t="str">
            <v>BILLED</v>
          </cell>
          <cell r="AF487" t="str">
            <v>PASS</v>
          </cell>
        </row>
        <row r="488">
          <cell r="C488" t="str">
            <v>ID20</v>
          </cell>
          <cell r="D488" t="str">
            <v>G4</v>
          </cell>
          <cell r="E488" t="str">
            <v>40</v>
          </cell>
          <cell r="F488" t="str">
            <v>9H</v>
          </cell>
          <cell r="G488" t="str">
            <v>FCA</v>
          </cell>
          <cell r="H488" t="str">
            <v>ID01</v>
          </cell>
          <cell r="I488" t="str">
            <v>ID0032</v>
          </cell>
          <cell r="J488" t="str">
            <v>88200186</v>
          </cell>
          <cell r="K488" t="str">
            <v>KMSI HUB JAKARTA-PT MEIKO EKSPRES</v>
          </cell>
          <cell r="L488" t="str">
            <v>6000011841</v>
          </cell>
          <cell r="M488">
            <v>43609</v>
          </cell>
          <cell r="N488">
            <v>81930639</v>
          </cell>
          <cell r="O488">
            <v>43609</v>
          </cell>
          <cell r="P488">
            <v>0.33427083333333002</v>
          </cell>
          <cell r="Q488">
            <v>1</v>
          </cell>
          <cell r="R488">
            <v>20</v>
          </cell>
          <cell r="S488" t="str">
            <v>81148</v>
          </cell>
          <cell r="T488">
            <v>43609</v>
          </cell>
          <cell r="U488">
            <v>0.27334490740741002</v>
          </cell>
          <cell r="V488">
            <v>43609</v>
          </cell>
          <cell r="W488">
            <v>0.75315972222222005</v>
          </cell>
          <cell r="X488">
            <v>43609</v>
          </cell>
          <cell r="Y488">
            <v>0.75545138888888996</v>
          </cell>
          <cell r="Z488">
            <v>43613</v>
          </cell>
          <cell r="AA488">
            <v>0</v>
          </cell>
          <cell r="AB488">
            <v>0</v>
          </cell>
          <cell r="AC488" t="str">
            <v>00:00:00</v>
          </cell>
          <cell r="AD488">
            <v>0</v>
          </cell>
          <cell r="AE488" t="str">
            <v>BILLED</v>
          </cell>
          <cell r="AF488" t="str">
            <v>PASS</v>
          </cell>
        </row>
        <row r="489">
          <cell r="C489" t="str">
            <v>ID20</v>
          </cell>
          <cell r="D489" t="str">
            <v>G4</v>
          </cell>
          <cell r="E489" t="str">
            <v>40</v>
          </cell>
          <cell r="F489" t="str">
            <v>9H</v>
          </cell>
          <cell r="G489" t="str">
            <v>FCA</v>
          </cell>
          <cell r="H489" t="str">
            <v>ID01</v>
          </cell>
          <cell r="I489" t="str">
            <v>ID0032</v>
          </cell>
          <cell r="J489" t="str">
            <v>88200186</v>
          </cell>
          <cell r="K489" t="str">
            <v>KMSI HUB JAKARTA-PT MEIKO EKSPRES</v>
          </cell>
          <cell r="L489" t="str">
            <v>6000011830</v>
          </cell>
          <cell r="M489">
            <v>43609</v>
          </cell>
          <cell r="N489">
            <v>81930640</v>
          </cell>
          <cell r="O489">
            <v>43609</v>
          </cell>
          <cell r="P489">
            <v>0.33427083333333002</v>
          </cell>
          <cell r="Q489">
            <v>2</v>
          </cell>
          <cell r="R489">
            <v>3</v>
          </cell>
          <cell r="S489" t="str">
            <v>81149</v>
          </cell>
          <cell r="T489">
            <v>43609</v>
          </cell>
          <cell r="U489">
            <v>0.27337962962963003</v>
          </cell>
          <cell r="V489">
            <v>43609</v>
          </cell>
          <cell r="W489">
            <v>0.49373842592592998</v>
          </cell>
          <cell r="X489">
            <v>43609</v>
          </cell>
          <cell r="Y489">
            <v>0.49464120370370002</v>
          </cell>
          <cell r="Z489">
            <v>43613</v>
          </cell>
          <cell r="AA489">
            <v>0</v>
          </cell>
          <cell r="AB489">
            <v>0</v>
          </cell>
          <cell r="AC489" t="str">
            <v>00:00:00</v>
          </cell>
          <cell r="AD489">
            <v>0</v>
          </cell>
          <cell r="AE489" t="str">
            <v>BILLED</v>
          </cell>
          <cell r="AF489" t="str">
            <v>PASS</v>
          </cell>
        </row>
        <row r="490">
          <cell r="C490" t="str">
            <v>ID20</v>
          </cell>
          <cell r="D490" t="str">
            <v>G4</v>
          </cell>
          <cell r="E490" t="str">
            <v>40</v>
          </cell>
          <cell r="F490" t="str">
            <v>9H</v>
          </cell>
          <cell r="G490" t="str">
            <v>FCA</v>
          </cell>
          <cell r="H490" t="str">
            <v>ID01</v>
          </cell>
          <cell r="I490" t="str">
            <v>ID0032</v>
          </cell>
          <cell r="J490" t="str">
            <v>88200186</v>
          </cell>
          <cell r="K490" t="str">
            <v>KMSI HUB JAKARTA-PT MEIKO EKSPRES</v>
          </cell>
          <cell r="L490" t="str">
            <v>6000011831</v>
          </cell>
          <cell r="M490">
            <v>43609</v>
          </cell>
          <cell r="N490">
            <v>81930641</v>
          </cell>
          <cell r="O490">
            <v>43609</v>
          </cell>
          <cell r="P490">
            <v>0.33428240740741</v>
          </cell>
          <cell r="Q490">
            <v>2</v>
          </cell>
          <cell r="R490">
            <v>5</v>
          </cell>
          <cell r="S490" t="str">
            <v>81150</v>
          </cell>
          <cell r="T490">
            <v>43609</v>
          </cell>
          <cell r="U490">
            <v>0.27342592592593001</v>
          </cell>
          <cell r="V490">
            <v>43609</v>
          </cell>
          <cell r="W490">
            <v>0.49377314814814999</v>
          </cell>
          <cell r="X490">
            <v>43609</v>
          </cell>
          <cell r="Y490">
            <v>0.49484953703703999</v>
          </cell>
          <cell r="Z490">
            <v>43613</v>
          </cell>
          <cell r="AA490">
            <v>0</v>
          </cell>
          <cell r="AB490">
            <v>0</v>
          </cell>
          <cell r="AC490" t="str">
            <v>00:00:00</v>
          </cell>
          <cell r="AD490">
            <v>0</v>
          </cell>
          <cell r="AE490" t="str">
            <v>BILLED</v>
          </cell>
          <cell r="AF490" t="str">
            <v>PASS</v>
          </cell>
        </row>
        <row r="491">
          <cell r="C491" t="str">
            <v>ID20</v>
          </cell>
          <cell r="D491" t="str">
            <v>G4</v>
          </cell>
          <cell r="E491" t="str">
            <v>40</v>
          </cell>
          <cell r="F491" t="str">
            <v>9H</v>
          </cell>
          <cell r="G491" t="str">
            <v>FCA</v>
          </cell>
          <cell r="H491" t="str">
            <v>ID01</v>
          </cell>
          <cell r="I491" t="str">
            <v>ID0032</v>
          </cell>
          <cell r="J491" t="str">
            <v>88200186</v>
          </cell>
          <cell r="K491" t="str">
            <v>KMSI HUB JAKARTA-PT MEIKO EKSPRES</v>
          </cell>
          <cell r="L491" t="str">
            <v>6000011842</v>
          </cell>
          <cell r="M491">
            <v>43609</v>
          </cell>
          <cell r="N491">
            <v>81930642</v>
          </cell>
          <cell r="O491">
            <v>43609</v>
          </cell>
          <cell r="P491">
            <v>0.33428240740741</v>
          </cell>
          <cell r="Q491">
            <v>4</v>
          </cell>
          <cell r="R491">
            <v>22</v>
          </cell>
          <cell r="S491" t="str">
            <v>81151</v>
          </cell>
          <cell r="T491">
            <v>43609</v>
          </cell>
          <cell r="U491">
            <v>0.27346064814815002</v>
          </cell>
          <cell r="V491">
            <v>43609</v>
          </cell>
          <cell r="W491">
            <v>0.75322916666666995</v>
          </cell>
          <cell r="X491">
            <v>43609</v>
          </cell>
          <cell r="Y491">
            <v>0.75567129629630003</v>
          </cell>
          <cell r="Z491">
            <v>43613</v>
          </cell>
          <cell r="AA491">
            <v>0</v>
          </cell>
          <cell r="AB491">
            <v>0</v>
          </cell>
          <cell r="AC491" t="str">
            <v>00:00:00</v>
          </cell>
          <cell r="AD491">
            <v>0</v>
          </cell>
          <cell r="AE491" t="str">
            <v>BILLED</v>
          </cell>
          <cell r="AF491" t="str">
            <v>PASS</v>
          </cell>
        </row>
        <row r="492">
          <cell r="C492" t="str">
            <v>ID20</v>
          </cell>
          <cell r="D492" t="str">
            <v>G4</v>
          </cell>
          <cell r="E492" t="str">
            <v>40</v>
          </cell>
          <cell r="F492" t="str">
            <v>9H</v>
          </cell>
          <cell r="G492" t="str">
            <v>FCA</v>
          </cell>
          <cell r="H492" t="str">
            <v>ID01</v>
          </cell>
          <cell r="I492" t="str">
            <v>ID0032</v>
          </cell>
          <cell r="J492" t="str">
            <v>88200186</v>
          </cell>
          <cell r="K492" t="str">
            <v>KMSI HUB JAKARTA-PT MEIKO EKSPRES</v>
          </cell>
          <cell r="L492" t="str">
            <v>6000011843</v>
          </cell>
          <cell r="M492">
            <v>43609</v>
          </cell>
          <cell r="N492">
            <v>81930643</v>
          </cell>
          <cell r="O492">
            <v>43609</v>
          </cell>
          <cell r="P492">
            <v>0.33428240740741</v>
          </cell>
          <cell r="Q492">
            <v>3</v>
          </cell>
          <cell r="R492">
            <v>23</v>
          </cell>
          <cell r="S492" t="str">
            <v>81152</v>
          </cell>
          <cell r="T492">
            <v>43609</v>
          </cell>
          <cell r="U492">
            <v>0.27356481481480999</v>
          </cell>
          <cell r="V492">
            <v>43609</v>
          </cell>
          <cell r="W492">
            <v>0.75335648148148004</v>
          </cell>
          <cell r="X492">
            <v>43609</v>
          </cell>
          <cell r="Y492">
            <v>0.75587962962962996</v>
          </cell>
          <cell r="Z492">
            <v>43613</v>
          </cell>
          <cell r="AA492">
            <v>0</v>
          </cell>
          <cell r="AB492">
            <v>0</v>
          </cell>
          <cell r="AC492" t="str">
            <v>00:00:00</v>
          </cell>
          <cell r="AD492">
            <v>0</v>
          </cell>
          <cell r="AE492" t="str">
            <v>BILLED</v>
          </cell>
          <cell r="AF492" t="str">
            <v>PASS</v>
          </cell>
        </row>
        <row r="493">
          <cell r="C493" t="str">
            <v>ID20</v>
          </cell>
          <cell r="D493" t="str">
            <v>G4</v>
          </cell>
          <cell r="E493" t="str">
            <v>40</v>
          </cell>
          <cell r="F493" t="str">
            <v>9H</v>
          </cell>
          <cell r="G493" t="str">
            <v>FCA</v>
          </cell>
          <cell r="H493" t="str">
            <v>ID01</v>
          </cell>
          <cell r="I493" t="str">
            <v>ID0032</v>
          </cell>
          <cell r="J493" t="str">
            <v>88200186</v>
          </cell>
          <cell r="K493" t="str">
            <v>KMSI HUB JAKARTA-PT MEIKO EKSPRES</v>
          </cell>
          <cell r="L493" t="str">
            <v>6000011844</v>
          </cell>
          <cell r="M493">
            <v>43609</v>
          </cell>
          <cell r="N493">
            <v>81930644</v>
          </cell>
          <cell r="O493">
            <v>43609</v>
          </cell>
          <cell r="P493">
            <v>0.33428240740741</v>
          </cell>
          <cell r="Q493">
            <v>1</v>
          </cell>
          <cell r="R493">
            <v>10</v>
          </cell>
          <cell r="S493" t="str">
            <v>81153</v>
          </cell>
          <cell r="T493">
            <v>43609</v>
          </cell>
          <cell r="U493">
            <v>0.27366898148148</v>
          </cell>
          <cell r="V493">
            <v>43609</v>
          </cell>
          <cell r="W493">
            <v>0.75343749999999998</v>
          </cell>
          <cell r="X493">
            <v>43609</v>
          </cell>
          <cell r="Y493">
            <v>0.75609953703704003</v>
          </cell>
          <cell r="Z493">
            <v>43613</v>
          </cell>
          <cell r="AA493">
            <v>0</v>
          </cell>
          <cell r="AB493">
            <v>0</v>
          </cell>
          <cell r="AC493" t="str">
            <v>00:00:00</v>
          </cell>
          <cell r="AD493">
            <v>0</v>
          </cell>
          <cell r="AE493" t="str">
            <v>BILLED</v>
          </cell>
          <cell r="AF493" t="str">
            <v>PASS</v>
          </cell>
        </row>
        <row r="494">
          <cell r="C494" t="str">
            <v>ID20</v>
          </cell>
          <cell r="D494" t="str">
            <v>G4</v>
          </cell>
          <cell r="E494" t="str">
            <v>40</v>
          </cell>
          <cell r="F494" t="str">
            <v>9H</v>
          </cell>
          <cell r="G494" t="str">
            <v>FCA</v>
          </cell>
          <cell r="H494" t="str">
            <v>ID01</v>
          </cell>
          <cell r="I494" t="str">
            <v>ID0032</v>
          </cell>
          <cell r="J494" t="str">
            <v>88200186</v>
          </cell>
          <cell r="K494" t="str">
            <v>KMSI HUB JAKARTA-PT MEIKO EKSPRES</v>
          </cell>
          <cell r="L494" t="str">
            <v>6000011845</v>
          </cell>
          <cell r="M494">
            <v>43609</v>
          </cell>
          <cell r="N494">
            <v>81930645</v>
          </cell>
          <cell r="O494">
            <v>43609</v>
          </cell>
          <cell r="P494">
            <v>0.33428240740741</v>
          </cell>
          <cell r="Q494">
            <v>1</v>
          </cell>
          <cell r="R494">
            <v>10</v>
          </cell>
          <cell r="S494" t="str">
            <v>81154</v>
          </cell>
          <cell r="T494">
            <v>43609</v>
          </cell>
          <cell r="U494">
            <v>0.27370370370370001</v>
          </cell>
          <cell r="V494">
            <v>43609</v>
          </cell>
          <cell r="W494">
            <v>0.75351851851852003</v>
          </cell>
          <cell r="X494">
            <v>43609</v>
          </cell>
          <cell r="Y494">
            <v>0.75631944444443999</v>
          </cell>
          <cell r="Z494">
            <v>43613</v>
          </cell>
          <cell r="AA494">
            <v>0</v>
          </cell>
          <cell r="AB494">
            <v>0</v>
          </cell>
          <cell r="AC494" t="str">
            <v>00:00:00</v>
          </cell>
          <cell r="AD494">
            <v>0</v>
          </cell>
          <cell r="AE494" t="str">
            <v>BILLED</v>
          </cell>
          <cell r="AF494" t="str">
            <v>PASS</v>
          </cell>
        </row>
        <row r="495">
          <cell r="C495" t="str">
            <v>ID20</v>
          </cell>
          <cell r="D495" t="str">
            <v>G4</v>
          </cell>
          <cell r="E495" t="str">
            <v>40</v>
          </cell>
          <cell r="F495" t="str">
            <v>9H</v>
          </cell>
          <cell r="G495" t="str">
            <v>FCA</v>
          </cell>
          <cell r="H495" t="str">
            <v>ID01</v>
          </cell>
          <cell r="I495" t="str">
            <v>ID0032</v>
          </cell>
          <cell r="J495" t="str">
            <v>88200186</v>
          </cell>
          <cell r="K495" t="str">
            <v>KMSI HUB JAKARTA-PT MEIKO EKSPRES</v>
          </cell>
          <cell r="L495" t="str">
            <v>6000011852</v>
          </cell>
          <cell r="M495">
            <v>43609</v>
          </cell>
          <cell r="N495">
            <v>81930646</v>
          </cell>
          <cell r="O495">
            <v>43609</v>
          </cell>
          <cell r="P495">
            <v>0.33429398148147998</v>
          </cell>
          <cell r="Q495">
            <v>3</v>
          </cell>
          <cell r="R495">
            <v>12</v>
          </cell>
          <cell r="S495" t="str">
            <v>81155</v>
          </cell>
          <cell r="T495">
            <v>43609</v>
          </cell>
          <cell r="U495">
            <v>0.27374999999999999</v>
          </cell>
          <cell r="V495">
            <v>43609</v>
          </cell>
          <cell r="W495">
            <v>0.87206018518519002</v>
          </cell>
          <cell r="X495">
            <v>43609</v>
          </cell>
          <cell r="Y495">
            <v>0.87353009259258996</v>
          </cell>
          <cell r="Z495">
            <v>43613</v>
          </cell>
          <cell r="AA495">
            <v>0</v>
          </cell>
          <cell r="AB495">
            <v>0</v>
          </cell>
          <cell r="AC495" t="str">
            <v>00:00:00</v>
          </cell>
          <cell r="AD495">
            <v>0</v>
          </cell>
          <cell r="AE495" t="str">
            <v>BILLED</v>
          </cell>
          <cell r="AF495" t="str">
            <v>PASS</v>
          </cell>
        </row>
        <row r="496">
          <cell r="C496" t="str">
            <v>ID20</v>
          </cell>
          <cell r="D496" t="str">
            <v>G1</v>
          </cell>
          <cell r="E496" t="str">
            <v>40</v>
          </cell>
          <cell r="F496" t="str">
            <v>9H</v>
          </cell>
          <cell r="G496" t="str">
            <v>FCA</v>
          </cell>
          <cell r="H496" t="str">
            <v>ID01</v>
          </cell>
          <cell r="I496" t="str">
            <v>ID0032</v>
          </cell>
          <cell r="J496" t="str">
            <v>88101214</v>
          </cell>
          <cell r="K496" t="str">
            <v>PT. BUANAMOTORINDO NUSANTARA</v>
          </cell>
          <cell r="L496" t="str">
            <v>6000011970</v>
          </cell>
          <cell r="M496">
            <v>43613</v>
          </cell>
          <cell r="N496">
            <v>81930647</v>
          </cell>
          <cell r="O496">
            <v>43609</v>
          </cell>
          <cell r="P496">
            <v>0.33429398148147998</v>
          </cell>
          <cell r="Q496">
            <v>1</v>
          </cell>
          <cell r="R496">
            <v>15</v>
          </cell>
          <cell r="S496" t="str">
            <v>81523</v>
          </cell>
          <cell r="T496">
            <v>43612</v>
          </cell>
          <cell r="U496">
            <v>0.71017361111110999</v>
          </cell>
          <cell r="V496">
            <v>43612</v>
          </cell>
          <cell r="W496">
            <v>0.98739583333333003</v>
          </cell>
          <cell r="X496">
            <v>43612</v>
          </cell>
          <cell r="Y496">
            <v>0.99309027777778003</v>
          </cell>
          <cell r="Z496">
            <v>43613</v>
          </cell>
          <cell r="AA496">
            <v>0</v>
          </cell>
          <cell r="AB496">
            <v>0</v>
          </cell>
          <cell r="AC496" t="str">
            <v>00:00:00</v>
          </cell>
          <cell r="AD496">
            <v>2</v>
          </cell>
          <cell r="AE496" t="str">
            <v>BILLED</v>
          </cell>
          <cell r="AF496" t="str">
            <v>PASS</v>
          </cell>
        </row>
        <row r="497">
          <cell r="C497" t="str">
            <v>ID20</v>
          </cell>
          <cell r="D497" t="str">
            <v>G4</v>
          </cell>
          <cell r="E497" t="str">
            <v>40</v>
          </cell>
          <cell r="F497" t="str">
            <v>9H</v>
          </cell>
          <cell r="G497" t="str">
            <v>FCA</v>
          </cell>
          <cell r="H497" t="str">
            <v>ID01</v>
          </cell>
          <cell r="I497" t="str">
            <v>ID0032</v>
          </cell>
          <cell r="J497" t="str">
            <v>88200186</v>
          </cell>
          <cell r="K497" t="str">
            <v>KMSI HUB JAKARTA-PT MEIKO EKSPRES</v>
          </cell>
          <cell r="L497" t="str">
            <v>6000011846</v>
          </cell>
          <cell r="M497">
            <v>43609</v>
          </cell>
          <cell r="N497">
            <v>81930648</v>
          </cell>
          <cell r="O497">
            <v>43609</v>
          </cell>
          <cell r="P497">
            <v>0.33429398148147998</v>
          </cell>
          <cell r="Q497">
            <v>1</v>
          </cell>
          <cell r="R497">
            <v>9</v>
          </cell>
          <cell r="S497" t="str">
            <v>81156</v>
          </cell>
          <cell r="T497">
            <v>43609</v>
          </cell>
          <cell r="U497">
            <v>0.27379629629629998</v>
          </cell>
          <cell r="V497">
            <v>43609</v>
          </cell>
          <cell r="W497">
            <v>0.75359953703703997</v>
          </cell>
          <cell r="X497">
            <v>43609</v>
          </cell>
          <cell r="Y497">
            <v>0.75652777777778002</v>
          </cell>
          <cell r="Z497">
            <v>43613</v>
          </cell>
          <cell r="AA497">
            <v>0</v>
          </cell>
          <cell r="AB497">
            <v>0</v>
          </cell>
          <cell r="AC497" t="str">
            <v>00:00:00</v>
          </cell>
          <cell r="AD497">
            <v>0</v>
          </cell>
          <cell r="AE497" t="str">
            <v>BILLED</v>
          </cell>
          <cell r="AF497" t="str">
            <v>PASS</v>
          </cell>
        </row>
        <row r="498">
          <cell r="C498" t="str">
            <v>ID20</v>
          </cell>
          <cell r="D498" t="str">
            <v>G1</v>
          </cell>
          <cell r="E498" t="str">
            <v>40</v>
          </cell>
          <cell r="F498" t="str">
            <v>9H</v>
          </cell>
          <cell r="G498" t="str">
            <v>FCA</v>
          </cell>
          <cell r="H498" t="str">
            <v>ID01</v>
          </cell>
          <cell r="I498" t="str">
            <v>ID0009</v>
          </cell>
          <cell r="J498" t="str">
            <v>88101304</v>
          </cell>
          <cell r="K498" t="str">
            <v>PT OTTO SUKSES JAYA PERKASA</v>
          </cell>
          <cell r="L498" t="str">
            <v>6000011865</v>
          </cell>
          <cell r="M498">
            <v>43609</v>
          </cell>
          <cell r="N498">
            <v>81930649</v>
          </cell>
          <cell r="O498">
            <v>43609</v>
          </cell>
          <cell r="P498">
            <v>0.33429398148147998</v>
          </cell>
          <cell r="Q498">
            <v>1</v>
          </cell>
          <cell r="R498">
            <v>200</v>
          </cell>
          <cell r="S498" t="str">
            <v>81157</v>
          </cell>
          <cell r="T498">
            <v>43609</v>
          </cell>
          <cell r="U498">
            <v>0.27383101851851999</v>
          </cell>
          <cell r="V498">
            <v>43609</v>
          </cell>
          <cell r="W498">
            <v>0.94374999999999998</v>
          </cell>
          <cell r="X498">
            <v>43609</v>
          </cell>
          <cell r="Y498">
            <v>0.94509259259259004</v>
          </cell>
          <cell r="Z498">
            <v>43613</v>
          </cell>
          <cell r="AA498">
            <v>0</v>
          </cell>
          <cell r="AB498">
            <v>0</v>
          </cell>
          <cell r="AC498" t="str">
            <v>00:00:00</v>
          </cell>
          <cell r="AD498">
            <v>0</v>
          </cell>
          <cell r="AE498" t="str">
            <v>BILLED</v>
          </cell>
          <cell r="AF498" t="str">
            <v>PASS</v>
          </cell>
        </row>
        <row r="499">
          <cell r="C499" t="str">
            <v>ID20</v>
          </cell>
          <cell r="D499" t="str">
            <v>G4</v>
          </cell>
          <cell r="E499" t="str">
            <v>40</v>
          </cell>
          <cell r="F499" t="str">
            <v>9H</v>
          </cell>
          <cell r="G499" t="str">
            <v>FCA</v>
          </cell>
          <cell r="H499" t="str">
            <v>ID01</v>
          </cell>
          <cell r="I499" t="str">
            <v>ID0032</v>
          </cell>
          <cell r="J499" t="str">
            <v>88200186</v>
          </cell>
          <cell r="K499" t="str">
            <v>KMSI HUB JAKARTA-PT MEIKO EKSPRES</v>
          </cell>
          <cell r="L499" t="str">
            <v>6000011866</v>
          </cell>
          <cell r="M499">
            <v>43610</v>
          </cell>
          <cell r="N499">
            <v>81930724</v>
          </cell>
          <cell r="O499">
            <v>43609</v>
          </cell>
          <cell r="P499">
            <v>0.54483796296296005</v>
          </cell>
          <cell r="Q499">
            <v>2</v>
          </cell>
          <cell r="R499">
            <v>3</v>
          </cell>
          <cell r="S499" t="str">
            <v>81183</v>
          </cell>
          <cell r="T499">
            <v>43609</v>
          </cell>
          <cell r="U499">
            <v>0.48174768518519001</v>
          </cell>
          <cell r="V499">
            <v>43609</v>
          </cell>
          <cell r="W499">
            <v>0.96518518518519003</v>
          </cell>
          <cell r="X499">
            <v>43609</v>
          </cell>
          <cell r="Y499">
            <v>0.96708333333332996</v>
          </cell>
          <cell r="Z499">
            <v>43614</v>
          </cell>
          <cell r="AA499">
            <v>0</v>
          </cell>
          <cell r="AB499">
            <v>0</v>
          </cell>
          <cell r="AC499" t="str">
            <v>00:00:00</v>
          </cell>
          <cell r="AD499">
            <v>0</v>
          </cell>
          <cell r="AE499" t="str">
            <v>BILLED</v>
          </cell>
          <cell r="AF499" t="str">
            <v>PASS</v>
          </cell>
        </row>
        <row r="500">
          <cell r="C500" t="str">
            <v>ID20</v>
          </cell>
          <cell r="D500" t="str">
            <v>G4</v>
          </cell>
          <cell r="E500" t="str">
            <v>40</v>
          </cell>
          <cell r="F500" t="str">
            <v>9H</v>
          </cell>
          <cell r="G500" t="str">
            <v>FCA</v>
          </cell>
          <cell r="H500" t="str">
            <v>ID01</v>
          </cell>
          <cell r="I500" t="str">
            <v>ID0032</v>
          </cell>
          <cell r="J500" t="str">
            <v>88200186</v>
          </cell>
          <cell r="K500" t="str">
            <v>KMSI HUB JAKARTA-PT MEIKO EKSPRES</v>
          </cell>
          <cell r="L500" t="str">
            <v>6000011867</v>
          </cell>
          <cell r="M500">
            <v>43610</v>
          </cell>
          <cell r="N500">
            <v>81930725</v>
          </cell>
          <cell r="O500">
            <v>43609</v>
          </cell>
          <cell r="P500">
            <v>0.54484953703703998</v>
          </cell>
          <cell r="Q500">
            <v>1</v>
          </cell>
          <cell r="R500">
            <v>1</v>
          </cell>
          <cell r="S500" t="str">
            <v>81184</v>
          </cell>
          <cell r="T500">
            <v>43609</v>
          </cell>
          <cell r="U500">
            <v>0.48184027777777999</v>
          </cell>
          <cell r="V500">
            <v>43609</v>
          </cell>
          <cell r="W500">
            <v>0.96525462962963005</v>
          </cell>
          <cell r="X500">
            <v>43609</v>
          </cell>
          <cell r="Y500">
            <v>0.96732638888889</v>
          </cell>
          <cell r="Z500">
            <v>43614</v>
          </cell>
          <cell r="AA500">
            <v>0</v>
          </cell>
          <cell r="AB500">
            <v>0</v>
          </cell>
          <cell r="AC500" t="str">
            <v>00:00:00</v>
          </cell>
          <cell r="AD500">
            <v>0</v>
          </cell>
          <cell r="AE500" t="str">
            <v>BILLED</v>
          </cell>
          <cell r="AF500" t="str">
            <v>PASS</v>
          </cell>
        </row>
        <row r="501">
          <cell r="C501" t="str">
            <v>ID20</v>
          </cell>
          <cell r="D501" t="str">
            <v>G4</v>
          </cell>
          <cell r="E501" t="str">
            <v>40</v>
          </cell>
          <cell r="F501" t="str">
            <v>9H</v>
          </cell>
          <cell r="G501" t="str">
            <v>FCA</v>
          </cell>
          <cell r="H501" t="str">
            <v>ID01</v>
          </cell>
          <cell r="I501" t="str">
            <v>ID0032</v>
          </cell>
          <cell r="J501" t="str">
            <v>88200186</v>
          </cell>
          <cell r="K501" t="str">
            <v>KMSI HUB JAKARTA-PT MEIKO EKSPRES</v>
          </cell>
          <cell r="L501" t="str">
            <v>6000011868</v>
          </cell>
          <cell r="M501">
            <v>43610</v>
          </cell>
          <cell r="N501">
            <v>81930726</v>
          </cell>
          <cell r="O501">
            <v>43609</v>
          </cell>
          <cell r="P501">
            <v>0.54484953703703998</v>
          </cell>
          <cell r="Q501">
            <v>1</v>
          </cell>
          <cell r="R501">
            <v>1</v>
          </cell>
          <cell r="S501" t="str">
            <v>81185</v>
          </cell>
          <cell r="T501">
            <v>43609</v>
          </cell>
          <cell r="U501">
            <v>0.48190972222222</v>
          </cell>
          <cell r="V501">
            <v>43609</v>
          </cell>
          <cell r="W501">
            <v>0.96534722222222002</v>
          </cell>
          <cell r="X501">
            <v>43609</v>
          </cell>
          <cell r="Y501">
            <v>0.96753472222222003</v>
          </cell>
          <cell r="Z501">
            <v>43614</v>
          </cell>
          <cell r="AA501">
            <v>0</v>
          </cell>
          <cell r="AB501">
            <v>0</v>
          </cell>
          <cell r="AC501" t="str">
            <v>00:00:00</v>
          </cell>
          <cell r="AD501">
            <v>0</v>
          </cell>
          <cell r="AE501" t="str">
            <v>BILLED</v>
          </cell>
          <cell r="AF501" t="str">
            <v>PASS</v>
          </cell>
        </row>
        <row r="502">
          <cell r="C502" t="str">
            <v>ID20</v>
          </cell>
          <cell r="D502" t="str">
            <v>G4</v>
          </cell>
          <cell r="E502" t="str">
            <v>40</v>
          </cell>
          <cell r="F502" t="str">
            <v>9H</v>
          </cell>
          <cell r="G502" t="str">
            <v>FCA</v>
          </cell>
          <cell r="H502" t="str">
            <v>ID01</v>
          </cell>
          <cell r="I502" t="str">
            <v>ID0032</v>
          </cell>
          <cell r="J502" t="str">
            <v>88200186</v>
          </cell>
          <cell r="K502" t="str">
            <v>KMSI HUB JAKARTA-PT MEIKO EKSPRES</v>
          </cell>
          <cell r="L502" t="str">
            <v>6000011853</v>
          </cell>
          <cell r="M502">
            <v>43609</v>
          </cell>
          <cell r="N502">
            <v>81930728</v>
          </cell>
          <cell r="O502">
            <v>43609</v>
          </cell>
          <cell r="P502">
            <v>0.54484953703703998</v>
          </cell>
          <cell r="Q502">
            <v>2</v>
          </cell>
          <cell r="R502">
            <v>11</v>
          </cell>
          <cell r="S502" t="str">
            <v>81186</v>
          </cell>
          <cell r="T502">
            <v>43609</v>
          </cell>
          <cell r="U502">
            <v>0.48194444444444001</v>
          </cell>
          <cell r="V502">
            <v>43609</v>
          </cell>
          <cell r="W502">
            <v>0.94449074074074002</v>
          </cell>
          <cell r="X502">
            <v>43609</v>
          </cell>
          <cell r="Y502">
            <v>0.94752314814814997</v>
          </cell>
          <cell r="Z502">
            <v>43614</v>
          </cell>
          <cell r="AA502">
            <v>0</v>
          </cell>
          <cell r="AB502">
            <v>0</v>
          </cell>
          <cell r="AC502" t="str">
            <v>00:00:00</v>
          </cell>
          <cell r="AD502">
            <v>0</v>
          </cell>
          <cell r="AE502" t="str">
            <v>BILLED</v>
          </cell>
          <cell r="AF502" t="str">
            <v>PASS</v>
          </cell>
        </row>
        <row r="503">
          <cell r="C503" t="str">
            <v>ID20</v>
          </cell>
          <cell r="D503" t="str">
            <v>G4</v>
          </cell>
          <cell r="E503" t="str">
            <v>40</v>
          </cell>
          <cell r="F503" t="str">
            <v>9H</v>
          </cell>
          <cell r="G503" t="str">
            <v>FCA</v>
          </cell>
          <cell r="H503" t="str">
            <v>ID01</v>
          </cell>
          <cell r="I503" t="str">
            <v>ID0032</v>
          </cell>
          <cell r="J503" t="str">
            <v>88200186</v>
          </cell>
          <cell r="K503" t="str">
            <v>KMSI HUB JAKARTA-PT MEIKO EKSPRES</v>
          </cell>
          <cell r="L503" t="str">
            <v>6000011869</v>
          </cell>
          <cell r="M503">
            <v>43610</v>
          </cell>
          <cell r="N503">
            <v>81930730</v>
          </cell>
          <cell r="O503">
            <v>43609</v>
          </cell>
          <cell r="P503">
            <v>0.54484953703703998</v>
          </cell>
          <cell r="Q503">
            <v>1</v>
          </cell>
          <cell r="R503">
            <v>1</v>
          </cell>
          <cell r="S503" t="str">
            <v>81187</v>
          </cell>
          <cell r="T503">
            <v>43609</v>
          </cell>
          <cell r="U503">
            <v>0.48201388888889002</v>
          </cell>
          <cell r="V503">
            <v>43609</v>
          </cell>
          <cell r="W503">
            <v>0.96543981481481</v>
          </cell>
          <cell r="X503">
            <v>43609</v>
          </cell>
          <cell r="Y503">
            <v>0.96777777777777996</v>
          </cell>
          <cell r="Z503">
            <v>43614</v>
          </cell>
          <cell r="AA503">
            <v>0</v>
          </cell>
          <cell r="AB503">
            <v>0</v>
          </cell>
          <cell r="AC503" t="str">
            <v>00:00:00</v>
          </cell>
          <cell r="AD503">
            <v>0</v>
          </cell>
          <cell r="AE503" t="str">
            <v>BILLED</v>
          </cell>
          <cell r="AF503" t="str">
            <v>PASS</v>
          </cell>
        </row>
        <row r="504">
          <cell r="C504" t="str">
            <v>ID20</v>
          </cell>
          <cell r="D504" t="str">
            <v>G4</v>
          </cell>
          <cell r="E504" t="str">
            <v>40</v>
          </cell>
          <cell r="F504" t="str">
            <v>9H</v>
          </cell>
          <cell r="G504" t="str">
            <v>FCA</v>
          </cell>
          <cell r="H504" t="str">
            <v>ID01</v>
          </cell>
          <cell r="I504" t="str">
            <v>ID0032</v>
          </cell>
          <cell r="J504" t="str">
            <v>88200186</v>
          </cell>
          <cell r="K504" t="str">
            <v>KMSI HUB JAKARTA-PT MEIKO EKSPRES</v>
          </cell>
          <cell r="L504" t="str">
            <v>6000011870</v>
          </cell>
          <cell r="M504">
            <v>43610</v>
          </cell>
          <cell r="N504">
            <v>81930731</v>
          </cell>
          <cell r="O504">
            <v>43609</v>
          </cell>
          <cell r="P504">
            <v>0.54486111111111002</v>
          </cell>
          <cell r="Q504">
            <v>1</v>
          </cell>
          <cell r="R504">
            <v>1</v>
          </cell>
          <cell r="S504" t="str">
            <v>81188</v>
          </cell>
          <cell r="T504">
            <v>43609</v>
          </cell>
          <cell r="U504">
            <v>0.48204861111111003</v>
          </cell>
          <cell r="V504">
            <v>43609</v>
          </cell>
          <cell r="W504">
            <v>0.96560185185184999</v>
          </cell>
          <cell r="X504">
            <v>43609</v>
          </cell>
          <cell r="Y504">
            <v>0.96799768518519003</v>
          </cell>
          <cell r="Z504">
            <v>43614</v>
          </cell>
          <cell r="AA504">
            <v>0</v>
          </cell>
          <cell r="AB504">
            <v>0</v>
          </cell>
          <cell r="AC504" t="str">
            <v>00:00:00</v>
          </cell>
          <cell r="AD504">
            <v>0</v>
          </cell>
          <cell r="AE504" t="str">
            <v>BILLED</v>
          </cell>
          <cell r="AF504" t="str">
            <v>PASS</v>
          </cell>
        </row>
        <row r="505">
          <cell r="C505" t="str">
            <v>ID20</v>
          </cell>
          <cell r="D505" t="str">
            <v>G4</v>
          </cell>
          <cell r="E505" t="str">
            <v>40</v>
          </cell>
          <cell r="F505" t="str">
            <v>9H</v>
          </cell>
          <cell r="G505" t="str">
            <v>FCA</v>
          </cell>
          <cell r="H505" t="str">
            <v>ID01</v>
          </cell>
          <cell r="I505" t="str">
            <v>ID0032</v>
          </cell>
          <cell r="J505" t="str">
            <v>88200186</v>
          </cell>
          <cell r="K505" t="str">
            <v>KMSI HUB JAKARTA-PT MEIKO EKSPRES</v>
          </cell>
          <cell r="L505" t="str">
            <v>6000011871</v>
          </cell>
          <cell r="M505">
            <v>43610</v>
          </cell>
          <cell r="N505">
            <v>81930732</v>
          </cell>
          <cell r="O505">
            <v>43609</v>
          </cell>
          <cell r="P505">
            <v>0.54486111111111002</v>
          </cell>
          <cell r="Q505">
            <v>1</v>
          </cell>
          <cell r="R505">
            <v>19</v>
          </cell>
          <cell r="S505" t="str">
            <v>81189</v>
          </cell>
          <cell r="T505">
            <v>43609</v>
          </cell>
          <cell r="U505">
            <v>0.48210648148148</v>
          </cell>
          <cell r="V505">
            <v>43609</v>
          </cell>
          <cell r="W505">
            <v>0.96570601851852</v>
          </cell>
          <cell r="X505">
            <v>43609</v>
          </cell>
          <cell r="Y505">
            <v>0.96822916666667003</v>
          </cell>
          <cell r="Z505">
            <v>43614</v>
          </cell>
          <cell r="AA505">
            <v>0</v>
          </cell>
          <cell r="AB505">
            <v>0</v>
          </cell>
          <cell r="AC505" t="str">
            <v>00:00:00</v>
          </cell>
          <cell r="AD505">
            <v>0</v>
          </cell>
          <cell r="AE505" t="str">
            <v>BILLED</v>
          </cell>
          <cell r="AF505" t="str">
            <v>PASS</v>
          </cell>
        </row>
        <row r="506">
          <cell r="C506" t="str">
            <v>ID20</v>
          </cell>
          <cell r="D506" t="str">
            <v>G4</v>
          </cell>
          <cell r="E506" t="str">
            <v>40</v>
          </cell>
          <cell r="F506" t="str">
            <v>9H</v>
          </cell>
          <cell r="G506" t="str">
            <v>FCA</v>
          </cell>
          <cell r="H506" t="str">
            <v>ID01</v>
          </cell>
          <cell r="I506" t="str">
            <v>ID0032</v>
          </cell>
          <cell r="J506" t="str">
            <v>88200186</v>
          </cell>
          <cell r="K506" t="str">
            <v>KMSI HUB JAKARTA-PT MEIKO EKSPRES</v>
          </cell>
          <cell r="L506" t="str">
            <v>6000011854</v>
          </cell>
          <cell r="M506">
            <v>43609</v>
          </cell>
          <cell r="N506">
            <v>81930735</v>
          </cell>
          <cell r="O506">
            <v>43609</v>
          </cell>
          <cell r="P506">
            <v>0.54486111111111002</v>
          </cell>
          <cell r="Q506">
            <v>3</v>
          </cell>
          <cell r="R506">
            <v>23</v>
          </cell>
          <cell r="S506" t="str">
            <v>81190</v>
          </cell>
          <cell r="T506">
            <v>43609</v>
          </cell>
          <cell r="U506">
            <v>0.48215277777777998</v>
          </cell>
          <cell r="V506">
            <v>43609</v>
          </cell>
          <cell r="W506">
            <v>0.94461805555556</v>
          </cell>
          <cell r="X506">
            <v>43609</v>
          </cell>
          <cell r="Y506">
            <v>0.94777777777778005</v>
          </cell>
          <cell r="Z506">
            <v>43614</v>
          </cell>
          <cell r="AA506">
            <v>0</v>
          </cell>
          <cell r="AB506">
            <v>0</v>
          </cell>
          <cell r="AC506" t="str">
            <v>00:00:00</v>
          </cell>
          <cell r="AD506">
            <v>0</v>
          </cell>
          <cell r="AE506" t="str">
            <v>BILLED</v>
          </cell>
          <cell r="AF506" t="str">
            <v>PASS</v>
          </cell>
        </row>
        <row r="507">
          <cell r="C507" t="str">
            <v>ID20</v>
          </cell>
          <cell r="D507" t="str">
            <v>G4</v>
          </cell>
          <cell r="E507" t="str">
            <v>40</v>
          </cell>
          <cell r="F507" t="str">
            <v>9H</v>
          </cell>
          <cell r="G507" t="str">
            <v>FCA</v>
          </cell>
          <cell r="H507" t="str">
            <v>ID01</v>
          </cell>
          <cell r="I507" t="str">
            <v>ID0032</v>
          </cell>
          <cell r="J507" t="str">
            <v>88200186</v>
          </cell>
          <cell r="K507" t="str">
            <v>KMSI HUB JAKARTA-PT MEIKO EKSPRES</v>
          </cell>
          <cell r="L507" t="str">
            <v>6000011855</v>
          </cell>
          <cell r="M507">
            <v>43609</v>
          </cell>
          <cell r="N507">
            <v>81930738</v>
          </cell>
          <cell r="O507">
            <v>43609</v>
          </cell>
          <cell r="P507">
            <v>0.54486111111111002</v>
          </cell>
          <cell r="Q507">
            <v>2</v>
          </cell>
          <cell r="R507">
            <v>13</v>
          </cell>
          <cell r="S507" t="str">
            <v>81191</v>
          </cell>
          <cell r="T507">
            <v>43609</v>
          </cell>
          <cell r="U507">
            <v>0.48221064814815001</v>
          </cell>
          <cell r="V507">
            <v>43609</v>
          </cell>
          <cell r="W507">
            <v>0.94473379629630005</v>
          </cell>
          <cell r="X507">
            <v>43609</v>
          </cell>
          <cell r="Y507">
            <v>0.94806712962963002</v>
          </cell>
          <cell r="Z507">
            <v>43614</v>
          </cell>
          <cell r="AA507">
            <v>0</v>
          </cell>
          <cell r="AB507">
            <v>0</v>
          </cell>
          <cell r="AC507" t="str">
            <v>00:00:00</v>
          </cell>
          <cell r="AD507">
            <v>0</v>
          </cell>
          <cell r="AE507" t="str">
            <v>BILLED</v>
          </cell>
          <cell r="AF507" t="str">
            <v>PASS</v>
          </cell>
        </row>
        <row r="508">
          <cell r="C508" t="str">
            <v>ID20</v>
          </cell>
          <cell r="D508" t="str">
            <v>G4</v>
          </cell>
          <cell r="E508" t="str">
            <v>40</v>
          </cell>
          <cell r="F508" t="str">
            <v>9H</v>
          </cell>
          <cell r="G508" t="str">
            <v>FCA</v>
          </cell>
          <cell r="H508" t="str">
            <v>ID01</v>
          </cell>
          <cell r="I508" t="str">
            <v>ID0032</v>
          </cell>
          <cell r="J508" t="str">
            <v>88200186</v>
          </cell>
          <cell r="K508" t="str">
            <v>KMSI HUB JAKARTA-PT MEIKO EKSPRES</v>
          </cell>
          <cell r="L508" t="str">
            <v>6000011872</v>
          </cell>
          <cell r="M508">
            <v>43610</v>
          </cell>
          <cell r="N508">
            <v>81930740</v>
          </cell>
          <cell r="O508">
            <v>43609</v>
          </cell>
          <cell r="P508">
            <v>0.54487268518519005</v>
          </cell>
          <cell r="Q508">
            <v>1</v>
          </cell>
          <cell r="R508">
            <v>8</v>
          </cell>
          <cell r="S508" t="str">
            <v>81192</v>
          </cell>
          <cell r="T508">
            <v>43609</v>
          </cell>
          <cell r="U508">
            <v>0.48225694444444001</v>
          </cell>
          <cell r="V508">
            <v>43609</v>
          </cell>
          <cell r="W508">
            <v>0.96577546296296002</v>
          </cell>
          <cell r="X508">
            <v>43609</v>
          </cell>
          <cell r="Y508">
            <v>0.96846064814815003</v>
          </cell>
          <cell r="Z508">
            <v>43614</v>
          </cell>
          <cell r="AA508">
            <v>0</v>
          </cell>
          <cell r="AB508">
            <v>0</v>
          </cell>
          <cell r="AC508" t="str">
            <v>00:00:00</v>
          </cell>
          <cell r="AD508">
            <v>0</v>
          </cell>
          <cell r="AE508" t="str">
            <v>BILLED</v>
          </cell>
          <cell r="AF508" t="str">
            <v>PASS</v>
          </cell>
        </row>
        <row r="509">
          <cell r="C509" t="str">
            <v>ID20</v>
          </cell>
          <cell r="D509" t="str">
            <v>G4</v>
          </cell>
          <cell r="E509" t="str">
            <v>40</v>
          </cell>
          <cell r="F509" t="str">
            <v>9H</v>
          </cell>
          <cell r="G509" t="str">
            <v>FCA</v>
          </cell>
          <cell r="H509" t="str">
            <v>ID01</v>
          </cell>
          <cell r="I509" t="str">
            <v>ID0032</v>
          </cell>
          <cell r="J509" t="str">
            <v>88200186</v>
          </cell>
          <cell r="K509" t="str">
            <v>KMSI HUB JAKARTA-PT MEIKO EKSPRES</v>
          </cell>
          <cell r="L509" t="str">
            <v>6000011873</v>
          </cell>
          <cell r="M509">
            <v>43610</v>
          </cell>
          <cell r="N509">
            <v>81930742</v>
          </cell>
          <cell r="O509">
            <v>43609</v>
          </cell>
          <cell r="P509">
            <v>0.54487268518519005</v>
          </cell>
          <cell r="Q509">
            <v>1</v>
          </cell>
          <cell r="R509">
            <v>11</v>
          </cell>
          <cell r="S509" t="str">
            <v>81193</v>
          </cell>
          <cell r="T509">
            <v>43609</v>
          </cell>
          <cell r="U509">
            <v>0.48229166666667</v>
          </cell>
          <cell r="V509">
            <v>43609</v>
          </cell>
          <cell r="W509">
            <v>0.96584490740741002</v>
          </cell>
          <cell r="X509">
            <v>43609</v>
          </cell>
          <cell r="Y509">
            <v>0.96868055555555999</v>
          </cell>
          <cell r="Z509">
            <v>43614</v>
          </cell>
          <cell r="AA509">
            <v>0</v>
          </cell>
          <cell r="AB509">
            <v>0</v>
          </cell>
          <cell r="AC509" t="str">
            <v>00:00:00</v>
          </cell>
          <cell r="AD509">
            <v>0</v>
          </cell>
          <cell r="AE509" t="str">
            <v>BILLED</v>
          </cell>
          <cell r="AF509" t="str">
            <v>PASS</v>
          </cell>
        </row>
        <row r="510">
          <cell r="C510" t="str">
            <v>ID20</v>
          </cell>
          <cell r="D510" t="str">
            <v>G4</v>
          </cell>
          <cell r="E510" t="str">
            <v>40</v>
          </cell>
          <cell r="F510" t="str">
            <v>9H</v>
          </cell>
          <cell r="G510" t="str">
            <v>FCA</v>
          </cell>
          <cell r="H510" t="str">
            <v>ID01</v>
          </cell>
          <cell r="I510" t="str">
            <v>ID0032</v>
          </cell>
          <cell r="J510" t="str">
            <v>88101208</v>
          </cell>
          <cell r="K510" t="str">
            <v>PT. FAKTA JAYA MOTOR</v>
          </cell>
          <cell r="L510" t="str">
            <v>6000011938</v>
          </cell>
          <cell r="M510">
            <v>43613</v>
          </cell>
          <cell r="N510">
            <v>81930883</v>
          </cell>
          <cell r="O510">
            <v>43609</v>
          </cell>
          <cell r="P510">
            <v>0.67791666666667005</v>
          </cell>
          <cell r="Q510">
            <v>1</v>
          </cell>
          <cell r="R510">
            <v>588</v>
          </cell>
          <cell r="S510" t="str">
            <v>81524</v>
          </cell>
          <cell r="T510">
            <v>43612</v>
          </cell>
          <cell r="U510">
            <v>0.71020833333333</v>
          </cell>
          <cell r="V510">
            <v>43612</v>
          </cell>
          <cell r="W510">
            <v>0.98743055555556003</v>
          </cell>
          <cell r="X510">
            <v>43612</v>
          </cell>
          <cell r="Y510">
            <v>0.99325231481481002</v>
          </cell>
          <cell r="Z510">
            <v>43614</v>
          </cell>
          <cell r="AA510">
            <v>0</v>
          </cell>
          <cell r="AB510">
            <v>0</v>
          </cell>
          <cell r="AC510" t="str">
            <v>00:00:00</v>
          </cell>
          <cell r="AD510">
            <v>3</v>
          </cell>
          <cell r="AE510" t="str">
            <v>BILLED</v>
          </cell>
          <cell r="AF510" t="str">
            <v>PASS</v>
          </cell>
        </row>
        <row r="511">
          <cell r="C511" t="str">
            <v>ID20</v>
          </cell>
          <cell r="D511" t="str">
            <v>G1</v>
          </cell>
          <cell r="E511" t="str">
            <v>40</v>
          </cell>
          <cell r="F511" t="str">
            <v>9H</v>
          </cell>
          <cell r="G511" t="str">
            <v>FCA</v>
          </cell>
          <cell r="H511" t="str">
            <v>ID01</v>
          </cell>
          <cell r="I511" t="str">
            <v>ID0064</v>
          </cell>
          <cell r="J511" t="str">
            <v>88101298</v>
          </cell>
          <cell r="K511" t="str">
            <v>CV. INDO RIAU</v>
          </cell>
          <cell r="L511" t="str">
            <v>6000012253</v>
          </cell>
          <cell r="M511">
            <v>43641</v>
          </cell>
          <cell r="N511">
            <v>81930885</v>
          </cell>
          <cell r="O511">
            <v>43609</v>
          </cell>
          <cell r="P511">
            <v>0.69106481481480997</v>
          </cell>
          <cell r="Q511">
            <v>1</v>
          </cell>
          <cell r="R511">
            <v>12</v>
          </cell>
          <cell r="S511" t="str">
            <v>82841</v>
          </cell>
          <cell r="T511">
            <v>43641</v>
          </cell>
          <cell r="U511">
            <v>0.70290509259259004</v>
          </cell>
          <cell r="V511">
            <v>43641</v>
          </cell>
          <cell r="W511">
            <v>0.88795138888889003</v>
          </cell>
          <cell r="X511">
            <v>43641</v>
          </cell>
          <cell r="Y511">
            <v>0.89126157407407003</v>
          </cell>
          <cell r="Z511">
            <v>43614</v>
          </cell>
          <cell r="AA511">
            <v>0</v>
          </cell>
          <cell r="AB511">
            <v>0</v>
          </cell>
          <cell r="AC511" t="str">
            <v>00:00:00</v>
          </cell>
          <cell r="AD511">
            <v>31</v>
          </cell>
          <cell r="AE511" t="str">
            <v>BILLED</v>
          </cell>
          <cell r="AF511" t="str">
            <v>PASS</v>
          </cell>
        </row>
        <row r="512">
          <cell r="C512" t="str">
            <v>ID20</v>
          </cell>
          <cell r="D512" t="str">
            <v>G1</v>
          </cell>
          <cell r="E512" t="str">
            <v>40</v>
          </cell>
          <cell r="F512" t="str">
            <v>9H</v>
          </cell>
          <cell r="G512" t="str">
            <v>FCA</v>
          </cell>
          <cell r="H512" t="str">
            <v>ID01</v>
          </cell>
          <cell r="I512" t="str">
            <v>ID0064</v>
          </cell>
          <cell r="J512" t="str">
            <v>88101298</v>
          </cell>
          <cell r="K512" t="str">
            <v>CV. INDO RIAU</v>
          </cell>
          <cell r="L512" t="str">
            <v>6000012254</v>
          </cell>
          <cell r="M512">
            <v>43641</v>
          </cell>
          <cell r="N512">
            <v>81930886</v>
          </cell>
          <cell r="O512">
            <v>43609</v>
          </cell>
          <cell r="P512">
            <v>0.69140046296295998</v>
          </cell>
          <cell r="Q512">
            <v>1</v>
          </cell>
          <cell r="R512">
            <v>12</v>
          </cell>
          <cell r="S512" t="str">
            <v>82842</v>
          </cell>
          <cell r="T512">
            <v>43641</v>
          </cell>
          <cell r="U512">
            <v>0.70296296296296001</v>
          </cell>
          <cell r="V512">
            <v>43641</v>
          </cell>
          <cell r="W512">
            <v>0.88797453703703999</v>
          </cell>
          <cell r="X512">
            <v>43641</v>
          </cell>
          <cell r="Y512">
            <v>0.89142361111111001</v>
          </cell>
          <cell r="Z512">
            <v>43614</v>
          </cell>
          <cell r="AA512">
            <v>0</v>
          </cell>
          <cell r="AB512">
            <v>0</v>
          </cell>
          <cell r="AC512" t="str">
            <v>00:00:00</v>
          </cell>
          <cell r="AD512">
            <v>31</v>
          </cell>
          <cell r="AE512" t="str">
            <v>BILLED</v>
          </cell>
          <cell r="AF512" t="str">
            <v>PASS</v>
          </cell>
        </row>
        <row r="513">
          <cell r="C513" t="str">
            <v>ID20</v>
          </cell>
          <cell r="D513" t="str">
            <v>G1</v>
          </cell>
          <cell r="E513" t="str">
            <v>40</v>
          </cell>
          <cell r="F513" t="str">
            <v>9H</v>
          </cell>
          <cell r="G513" t="str">
            <v>FCA</v>
          </cell>
          <cell r="H513" t="str">
            <v>ID01</v>
          </cell>
          <cell r="I513" t="str">
            <v>ID0032</v>
          </cell>
          <cell r="J513" t="str">
            <v>88101214</v>
          </cell>
          <cell r="K513" t="str">
            <v>PT. BUANAMOTORINDO NUSANTARA</v>
          </cell>
          <cell r="L513" t="str">
            <v>6000011971</v>
          </cell>
          <cell r="M513">
            <v>43613</v>
          </cell>
          <cell r="N513">
            <v>81930887</v>
          </cell>
          <cell r="O513">
            <v>43609</v>
          </cell>
          <cell r="P513">
            <v>0.69163194444443998</v>
          </cell>
          <cell r="Q513">
            <v>1</v>
          </cell>
          <cell r="R513">
            <v>12</v>
          </cell>
          <cell r="S513" t="str">
            <v>81529</v>
          </cell>
          <cell r="T513">
            <v>43612</v>
          </cell>
          <cell r="U513">
            <v>0.60621527777777995</v>
          </cell>
          <cell r="V513">
            <v>43612</v>
          </cell>
          <cell r="W513">
            <v>0.97185185185184997</v>
          </cell>
          <cell r="X513">
            <v>43612</v>
          </cell>
          <cell r="Y513">
            <v>0.97458333333333003</v>
          </cell>
          <cell r="Z513">
            <v>43620</v>
          </cell>
          <cell r="AA513">
            <v>0</v>
          </cell>
          <cell r="AB513">
            <v>0</v>
          </cell>
          <cell r="AC513" t="str">
            <v>00:00:00</v>
          </cell>
          <cell r="AD513">
            <v>3</v>
          </cell>
          <cell r="AE513" t="str">
            <v>BILLED</v>
          </cell>
          <cell r="AF513" t="str">
            <v>PASS</v>
          </cell>
        </row>
        <row r="514">
          <cell r="C514" t="str">
            <v>ID20</v>
          </cell>
          <cell r="D514" t="str">
            <v>G4</v>
          </cell>
          <cell r="E514" t="str">
            <v>40</v>
          </cell>
          <cell r="F514" t="str">
            <v>9H</v>
          </cell>
          <cell r="G514" t="str">
            <v>FCA</v>
          </cell>
          <cell r="H514" t="str">
            <v>ID01</v>
          </cell>
          <cell r="I514" t="str">
            <v>ID0032</v>
          </cell>
          <cell r="J514" t="str">
            <v>88101208</v>
          </cell>
          <cell r="K514" t="str">
            <v>PT. FAKTA JAYA MOTOR</v>
          </cell>
          <cell r="L514" t="str">
            <v>6000011904</v>
          </cell>
          <cell r="M514">
            <v>43612</v>
          </cell>
          <cell r="N514">
            <v>81930888</v>
          </cell>
          <cell r="O514">
            <v>43609</v>
          </cell>
          <cell r="P514">
            <v>0.69194444444444003</v>
          </cell>
          <cell r="Q514">
            <v>1</v>
          </cell>
          <cell r="R514">
            <v>805</v>
          </cell>
          <cell r="S514" t="str">
            <v>81531</v>
          </cell>
          <cell r="T514">
            <v>43612</v>
          </cell>
          <cell r="U514">
            <v>0.60626157407407</v>
          </cell>
          <cell r="V514">
            <v>43612</v>
          </cell>
          <cell r="W514">
            <v>0.91862268518518997</v>
          </cell>
          <cell r="X514">
            <v>43612</v>
          </cell>
          <cell r="Y514">
            <v>0.91887731481481005</v>
          </cell>
          <cell r="Z514">
            <v>43633</v>
          </cell>
          <cell r="AA514">
            <v>0</v>
          </cell>
          <cell r="AB514">
            <v>0</v>
          </cell>
          <cell r="AC514" t="str">
            <v>00:00:00</v>
          </cell>
          <cell r="AD514">
            <v>3</v>
          </cell>
          <cell r="AE514" t="str">
            <v>BILLED</v>
          </cell>
          <cell r="AF514" t="str">
            <v>PASS</v>
          </cell>
        </row>
        <row r="515">
          <cell r="C515" t="str">
            <v>ID20</v>
          </cell>
          <cell r="D515" t="str">
            <v>G4</v>
          </cell>
          <cell r="E515" t="str">
            <v>40</v>
          </cell>
          <cell r="F515" t="str">
            <v>9H</v>
          </cell>
          <cell r="G515" t="str">
            <v>FCA</v>
          </cell>
          <cell r="H515" t="str">
            <v>ID01</v>
          </cell>
          <cell r="I515" t="str">
            <v>ID0032</v>
          </cell>
          <cell r="J515" t="str">
            <v>88101208</v>
          </cell>
          <cell r="K515" t="str">
            <v>PT. FAKTA JAYA MOTOR</v>
          </cell>
          <cell r="L515" t="str">
            <v>6000011905</v>
          </cell>
          <cell r="M515">
            <v>43612</v>
          </cell>
          <cell r="N515">
            <v>81930889</v>
          </cell>
          <cell r="O515">
            <v>43609</v>
          </cell>
          <cell r="P515">
            <v>0.69212962962962998</v>
          </cell>
          <cell r="Q515">
            <v>1</v>
          </cell>
          <cell r="R515">
            <v>23</v>
          </cell>
          <cell r="S515" t="str">
            <v>81533</v>
          </cell>
          <cell r="T515">
            <v>43612</v>
          </cell>
          <cell r="U515">
            <v>0.60630787037037004</v>
          </cell>
          <cell r="V515">
            <v>43612</v>
          </cell>
          <cell r="W515">
            <v>0.91865740740740998</v>
          </cell>
          <cell r="X515">
            <v>43612</v>
          </cell>
          <cell r="Y515">
            <v>0.91928240740740996</v>
          </cell>
          <cell r="Z515">
            <v>43633</v>
          </cell>
          <cell r="AA515">
            <v>0</v>
          </cell>
          <cell r="AB515">
            <v>0</v>
          </cell>
          <cell r="AC515" t="str">
            <v>00:00:00</v>
          </cell>
          <cell r="AD515">
            <v>3</v>
          </cell>
          <cell r="AE515" t="str">
            <v>BILLED</v>
          </cell>
          <cell r="AF515" t="str">
            <v>PASS</v>
          </cell>
        </row>
        <row r="516">
          <cell r="C516" t="str">
            <v>ID20</v>
          </cell>
          <cell r="D516" t="str">
            <v>G4</v>
          </cell>
          <cell r="E516" t="str">
            <v>40</v>
          </cell>
          <cell r="F516" t="str">
            <v>9H</v>
          </cell>
          <cell r="G516" t="str">
            <v>FCA</v>
          </cell>
          <cell r="H516" t="str">
            <v>ID01</v>
          </cell>
          <cell r="I516" t="str">
            <v>ID0032</v>
          </cell>
          <cell r="J516" t="str">
            <v>88101208</v>
          </cell>
          <cell r="K516" t="str">
            <v>PT. FAKTA JAYA MOTOR</v>
          </cell>
          <cell r="L516" t="str">
            <v>6000011902</v>
          </cell>
          <cell r="M516">
            <v>43612</v>
          </cell>
          <cell r="N516">
            <v>81930890</v>
          </cell>
          <cell r="O516">
            <v>43609</v>
          </cell>
          <cell r="P516">
            <v>0.69228009259259005</v>
          </cell>
          <cell r="Q516">
            <v>1</v>
          </cell>
          <cell r="R516">
            <v>40</v>
          </cell>
          <cell r="S516" t="str">
            <v>81534</v>
          </cell>
          <cell r="T516">
            <v>43612</v>
          </cell>
          <cell r="U516">
            <v>0.60635416666666997</v>
          </cell>
          <cell r="V516">
            <v>43612</v>
          </cell>
          <cell r="W516">
            <v>0.86428240740741002</v>
          </cell>
          <cell r="X516">
            <v>43612</v>
          </cell>
          <cell r="Y516">
            <v>0.86499999999999999</v>
          </cell>
          <cell r="Z516">
            <v>43633</v>
          </cell>
          <cell r="AA516">
            <v>0</v>
          </cell>
          <cell r="AB516">
            <v>0</v>
          </cell>
          <cell r="AC516" t="str">
            <v>00:00:00</v>
          </cell>
          <cell r="AD516">
            <v>3</v>
          </cell>
          <cell r="AE516" t="str">
            <v>BILLED</v>
          </cell>
          <cell r="AF516" t="str">
            <v>PASS</v>
          </cell>
        </row>
        <row r="517">
          <cell r="C517" t="str">
            <v>ID20</v>
          </cell>
          <cell r="D517" t="str">
            <v>G4</v>
          </cell>
          <cell r="E517" t="str">
            <v>40</v>
          </cell>
          <cell r="F517" t="str">
            <v>9H</v>
          </cell>
          <cell r="G517" t="str">
            <v>FCA</v>
          </cell>
          <cell r="H517" t="str">
            <v>ID01</v>
          </cell>
          <cell r="I517" t="str">
            <v>ID0032</v>
          </cell>
          <cell r="J517" t="str">
            <v>88101208</v>
          </cell>
          <cell r="K517" t="str">
            <v>PT. FAKTA JAYA MOTOR</v>
          </cell>
          <cell r="L517" t="str">
            <v>6000011939</v>
          </cell>
          <cell r="M517">
            <v>43613</v>
          </cell>
          <cell r="N517">
            <v>81930891</v>
          </cell>
          <cell r="O517">
            <v>43609</v>
          </cell>
          <cell r="P517">
            <v>0.69247685185185004</v>
          </cell>
          <cell r="Q517">
            <v>1</v>
          </cell>
          <cell r="R517">
            <v>5</v>
          </cell>
          <cell r="S517" t="str">
            <v>81532</v>
          </cell>
          <cell r="T517">
            <v>43612</v>
          </cell>
          <cell r="U517">
            <v>0.71045138888889003</v>
          </cell>
          <cell r="V517">
            <v>43612</v>
          </cell>
          <cell r="W517">
            <v>0.97188657407406998</v>
          </cell>
          <cell r="X517">
            <v>43612</v>
          </cell>
          <cell r="Y517">
            <v>0.97474537037037001</v>
          </cell>
          <cell r="Z517">
            <v>43615</v>
          </cell>
          <cell r="AA517">
            <v>0</v>
          </cell>
          <cell r="AB517">
            <v>0</v>
          </cell>
          <cell r="AC517" t="str">
            <v>00:00:00</v>
          </cell>
          <cell r="AD517">
            <v>3</v>
          </cell>
          <cell r="AE517" t="str">
            <v>BILLED</v>
          </cell>
          <cell r="AF517" t="str">
            <v>PASS</v>
          </cell>
        </row>
        <row r="518">
          <cell r="C518" t="str">
            <v>ID20</v>
          </cell>
          <cell r="D518" t="str">
            <v>G4</v>
          </cell>
          <cell r="E518" t="str">
            <v>40</v>
          </cell>
          <cell r="F518" t="str">
            <v>9H</v>
          </cell>
          <cell r="G518" t="str">
            <v>FCA</v>
          </cell>
          <cell r="H518" t="str">
            <v>ID01</v>
          </cell>
          <cell r="I518" t="str">
            <v>ID0032</v>
          </cell>
          <cell r="J518" t="str">
            <v>88101208</v>
          </cell>
          <cell r="K518" t="str">
            <v>PT. FAKTA JAYA MOTOR</v>
          </cell>
          <cell r="L518" t="str">
            <v>6000011940</v>
          </cell>
          <cell r="M518">
            <v>43613</v>
          </cell>
          <cell r="N518">
            <v>81930892</v>
          </cell>
          <cell r="O518">
            <v>43609</v>
          </cell>
          <cell r="P518">
            <v>0.69300925925926005</v>
          </cell>
          <cell r="Q518">
            <v>1</v>
          </cell>
          <cell r="R518">
            <v>4</v>
          </cell>
          <cell r="S518" t="str">
            <v>81526</v>
          </cell>
          <cell r="T518">
            <v>43612</v>
          </cell>
          <cell r="U518">
            <v>0.71030092592592997</v>
          </cell>
          <cell r="V518">
            <v>43613</v>
          </cell>
          <cell r="W518">
            <v>3.5636574074069997E-2</v>
          </cell>
          <cell r="X518">
            <v>43613</v>
          </cell>
          <cell r="Y518">
            <v>3.7488425925929998E-2</v>
          </cell>
          <cell r="Z518">
            <v>43614</v>
          </cell>
          <cell r="AA518">
            <v>0</v>
          </cell>
          <cell r="AB518">
            <v>0</v>
          </cell>
          <cell r="AC518" t="str">
            <v>00:00:00</v>
          </cell>
          <cell r="AD518">
            <v>4</v>
          </cell>
          <cell r="AE518" t="str">
            <v>BILLED</v>
          </cell>
          <cell r="AF518" t="str">
            <v>PASS</v>
          </cell>
        </row>
        <row r="519">
          <cell r="C519" t="str">
            <v>ID20</v>
          </cell>
          <cell r="D519" t="str">
            <v>G4</v>
          </cell>
          <cell r="E519" t="str">
            <v>40</v>
          </cell>
          <cell r="F519" t="str">
            <v>9H</v>
          </cell>
          <cell r="G519" t="str">
            <v>FCA</v>
          </cell>
          <cell r="H519" t="str">
            <v>ID01</v>
          </cell>
          <cell r="I519" t="str">
            <v>ID0032</v>
          </cell>
          <cell r="J519" t="str">
            <v>88101208</v>
          </cell>
          <cell r="K519" t="str">
            <v>PT. FAKTA JAYA MOTOR</v>
          </cell>
          <cell r="L519" t="str">
            <v>6000011941</v>
          </cell>
          <cell r="M519">
            <v>43613</v>
          </cell>
          <cell r="N519">
            <v>81930894</v>
          </cell>
          <cell r="O519">
            <v>43609</v>
          </cell>
          <cell r="P519">
            <v>0.69502314814815003</v>
          </cell>
          <cell r="Q519">
            <v>1</v>
          </cell>
          <cell r="R519">
            <v>18</v>
          </cell>
          <cell r="S519" t="str">
            <v>81525</v>
          </cell>
          <cell r="T519">
            <v>43612</v>
          </cell>
          <cell r="U519">
            <v>0.71024305555556</v>
          </cell>
          <cell r="V519">
            <v>43613</v>
          </cell>
          <cell r="W519">
            <v>3.5671296296299997E-2</v>
          </cell>
          <cell r="X519">
            <v>43613</v>
          </cell>
          <cell r="Y519">
            <v>3.7685185185189998E-2</v>
          </cell>
          <cell r="Z519">
            <v>43614</v>
          </cell>
          <cell r="AA519">
            <v>0</v>
          </cell>
          <cell r="AB519">
            <v>0</v>
          </cell>
          <cell r="AC519" t="str">
            <v>00:00:00</v>
          </cell>
          <cell r="AD519">
            <v>4</v>
          </cell>
          <cell r="AE519" t="str">
            <v>BILLED</v>
          </cell>
          <cell r="AF519" t="str">
            <v>PASS</v>
          </cell>
        </row>
        <row r="520">
          <cell r="C520" t="str">
            <v>ID20</v>
          </cell>
          <cell r="D520" t="str">
            <v>G4</v>
          </cell>
          <cell r="E520" t="str">
            <v>40</v>
          </cell>
          <cell r="F520" t="str">
            <v>9H</v>
          </cell>
          <cell r="G520" t="str">
            <v>FCA</v>
          </cell>
          <cell r="H520" t="str">
            <v>ID01</v>
          </cell>
          <cell r="I520" t="str">
            <v>ID0032</v>
          </cell>
          <cell r="J520" t="str">
            <v>88101208</v>
          </cell>
          <cell r="K520" t="str">
            <v>PT. FAKTA JAYA MOTOR</v>
          </cell>
          <cell r="L520" t="str">
            <v>6000011942</v>
          </cell>
          <cell r="M520">
            <v>43613</v>
          </cell>
          <cell r="N520">
            <v>81930895</v>
          </cell>
          <cell r="O520">
            <v>43609</v>
          </cell>
          <cell r="P520">
            <v>0.69603009259258997</v>
          </cell>
          <cell r="Q520">
            <v>1</v>
          </cell>
          <cell r="R520">
            <v>10</v>
          </cell>
          <cell r="S520" t="str">
            <v>81527</v>
          </cell>
          <cell r="T520">
            <v>43612</v>
          </cell>
          <cell r="U520">
            <v>0.71033564814814998</v>
          </cell>
          <cell r="V520">
            <v>43613</v>
          </cell>
          <cell r="W520">
            <v>3.5694444444439997E-2</v>
          </cell>
          <cell r="X520">
            <v>43613</v>
          </cell>
          <cell r="Y520">
            <v>3.7858796296299999E-2</v>
          </cell>
          <cell r="Z520">
            <v>43614</v>
          </cell>
          <cell r="AA520">
            <v>0</v>
          </cell>
          <cell r="AB520">
            <v>0</v>
          </cell>
          <cell r="AC520" t="str">
            <v>00:00:00</v>
          </cell>
          <cell r="AD520">
            <v>4</v>
          </cell>
          <cell r="AE520" t="str">
            <v>BILLED</v>
          </cell>
          <cell r="AF520" t="str">
            <v>PASS</v>
          </cell>
        </row>
        <row r="521">
          <cell r="C521" t="str">
            <v>ID20</v>
          </cell>
          <cell r="D521" t="str">
            <v>G1</v>
          </cell>
          <cell r="E521" t="str">
            <v>40</v>
          </cell>
          <cell r="F521" t="str">
            <v>9H</v>
          </cell>
          <cell r="G521" t="str">
            <v>FCA</v>
          </cell>
          <cell r="H521" t="str">
            <v>ID01</v>
          </cell>
          <cell r="I521" t="str">
            <v>ID0032</v>
          </cell>
          <cell r="J521" t="str">
            <v>88200156</v>
          </cell>
          <cell r="K521" t="str">
            <v>PT. UNTUNG DIESEL CENTER</v>
          </cell>
          <cell r="L521" t="str">
            <v>6000011948</v>
          </cell>
          <cell r="M521">
            <v>43613</v>
          </cell>
          <cell r="N521">
            <v>81930897</v>
          </cell>
          <cell r="O521">
            <v>43609</v>
          </cell>
          <cell r="P521">
            <v>0.69832175925925999</v>
          </cell>
          <cell r="Q521">
            <v>1</v>
          </cell>
          <cell r="R521">
            <v>5</v>
          </cell>
          <cell r="S521" t="str">
            <v>81540</v>
          </cell>
          <cell r="T521">
            <v>43612</v>
          </cell>
          <cell r="U521">
            <v>0.64788194444444003</v>
          </cell>
          <cell r="V521">
            <v>43613</v>
          </cell>
          <cell r="W521">
            <v>3.5752314814809998E-2</v>
          </cell>
          <cell r="X521">
            <v>43613</v>
          </cell>
          <cell r="Y521">
            <v>3.8171296296299999E-2</v>
          </cell>
          <cell r="Z521">
            <v>43616</v>
          </cell>
          <cell r="AA521">
            <v>0</v>
          </cell>
          <cell r="AB521">
            <v>0</v>
          </cell>
          <cell r="AC521" t="str">
            <v>00:00:00</v>
          </cell>
          <cell r="AD521">
            <v>4</v>
          </cell>
          <cell r="AE521" t="str">
            <v>BILLED</v>
          </cell>
          <cell r="AF521" t="str">
            <v>PASS</v>
          </cell>
        </row>
        <row r="522">
          <cell r="C522" t="str">
            <v>ID20</v>
          </cell>
          <cell r="D522" t="str">
            <v>G1</v>
          </cell>
          <cell r="E522" t="str">
            <v>40</v>
          </cell>
          <cell r="F522" t="str">
            <v>9H</v>
          </cell>
          <cell r="G522" t="str">
            <v>FCA</v>
          </cell>
          <cell r="H522" t="str">
            <v>ID01</v>
          </cell>
          <cell r="I522" t="str">
            <v>ID0032</v>
          </cell>
          <cell r="J522" t="str">
            <v>88101214</v>
          </cell>
          <cell r="K522" t="str">
            <v>PT. BUANAMOTORINDO NUSANTARA</v>
          </cell>
          <cell r="L522" t="str">
            <v>6000011972</v>
          </cell>
          <cell r="M522">
            <v>43613</v>
          </cell>
          <cell r="N522">
            <v>81930898</v>
          </cell>
          <cell r="O522">
            <v>43609</v>
          </cell>
          <cell r="P522">
            <v>0.69856481481481003</v>
          </cell>
          <cell r="Q522">
            <v>1</v>
          </cell>
          <cell r="R522">
            <v>3</v>
          </cell>
          <cell r="S522" t="str">
            <v>81535</v>
          </cell>
          <cell r="T522">
            <v>43612</v>
          </cell>
          <cell r="U522">
            <v>0.60638888888888998</v>
          </cell>
          <cell r="V522">
            <v>43613</v>
          </cell>
          <cell r="W522">
            <v>3.5729166666669997E-2</v>
          </cell>
          <cell r="X522">
            <v>43613</v>
          </cell>
          <cell r="Y522">
            <v>3.8009259259259999E-2</v>
          </cell>
          <cell r="Z522">
            <v>43620</v>
          </cell>
          <cell r="AA522">
            <v>0</v>
          </cell>
          <cell r="AB522">
            <v>0</v>
          </cell>
          <cell r="AC522" t="str">
            <v>00:00:00</v>
          </cell>
          <cell r="AD522">
            <v>4</v>
          </cell>
          <cell r="AE522" t="str">
            <v>BILLED</v>
          </cell>
          <cell r="AF522" t="str">
            <v>PASS</v>
          </cell>
        </row>
        <row r="523">
          <cell r="C523" t="str">
            <v>ID20</v>
          </cell>
          <cell r="D523" t="str">
            <v>G1</v>
          </cell>
          <cell r="E523" t="str">
            <v>40</v>
          </cell>
          <cell r="F523" t="str">
            <v>9H</v>
          </cell>
          <cell r="G523" t="str">
            <v>FCA</v>
          </cell>
          <cell r="H523" t="str">
            <v>ID01</v>
          </cell>
          <cell r="I523" t="str">
            <v>ID0032</v>
          </cell>
          <cell r="J523" t="str">
            <v>88101212</v>
          </cell>
          <cell r="K523" t="str">
            <v>PT. SURABAYA DIESEL</v>
          </cell>
          <cell r="L523" t="str">
            <v>6000012147</v>
          </cell>
          <cell r="M523">
            <v>43636</v>
          </cell>
          <cell r="N523">
            <v>81930899</v>
          </cell>
          <cell r="O523">
            <v>43609</v>
          </cell>
          <cell r="P523">
            <v>0.69905092592592999</v>
          </cell>
          <cell r="Q523">
            <v>1</v>
          </cell>
          <cell r="R523">
            <v>48</v>
          </cell>
          <cell r="S523" t="str">
            <v>82446</v>
          </cell>
          <cell r="T523">
            <v>43636</v>
          </cell>
          <cell r="U523">
            <v>0.52525462962962999</v>
          </cell>
          <cell r="V523">
            <v>43636</v>
          </cell>
          <cell r="W523">
            <v>0.86957175925926</v>
          </cell>
          <cell r="X523">
            <v>43636</v>
          </cell>
          <cell r="Y523">
            <v>0.87060185185185002</v>
          </cell>
          <cell r="Z523">
            <v>43620</v>
          </cell>
          <cell r="AA523">
            <v>0</v>
          </cell>
          <cell r="AB523">
            <v>0</v>
          </cell>
          <cell r="AC523" t="str">
            <v>00:00:00</v>
          </cell>
          <cell r="AD523">
            <v>26</v>
          </cell>
          <cell r="AE523" t="str">
            <v>BILLED</v>
          </cell>
          <cell r="AF523" t="str">
            <v>PASS</v>
          </cell>
        </row>
        <row r="524">
          <cell r="C524" t="str">
            <v>ID20</v>
          </cell>
          <cell r="D524" t="str">
            <v>G1</v>
          </cell>
          <cell r="E524" t="str">
            <v>40</v>
          </cell>
          <cell r="F524" t="str">
            <v>9H</v>
          </cell>
          <cell r="G524" t="str">
            <v>FCA</v>
          </cell>
          <cell r="H524" t="str">
            <v>ID01</v>
          </cell>
          <cell r="I524" t="str">
            <v>ID0032</v>
          </cell>
          <cell r="J524" t="str">
            <v>88200156</v>
          </cell>
          <cell r="K524" t="str">
            <v>PT. UNTUNG DIESEL CENTER</v>
          </cell>
          <cell r="L524" t="str">
            <v>6000011949</v>
          </cell>
          <cell r="M524">
            <v>43613</v>
          </cell>
          <cell r="N524">
            <v>81930905</v>
          </cell>
          <cell r="O524">
            <v>43609</v>
          </cell>
          <cell r="P524">
            <v>0.69925925925926002</v>
          </cell>
          <cell r="Q524">
            <v>1</v>
          </cell>
          <cell r="R524">
            <v>2</v>
          </cell>
          <cell r="S524" t="str">
            <v>81536</v>
          </cell>
          <cell r="T524">
            <v>43612</v>
          </cell>
          <cell r="U524">
            <v>0.60642361111110998</v>
          </cell>
          <cell r="V524">
            <v>43612</v>
          </cell>
          <cell r="W524">
            <v>0.98747685185184997</v>
          </cell>
          <cell r="X524">
            <v>43612</v>
          </cell>
          <cell r="Y524">
            <v>0.99342592592593004</v>
          </cell>
          <cell r="Z524">
            <v>43620</v>
          </cell>
          <cell r="AA524">
            <v>0</v>
          </cell>
          <cell r="AB524">
            <v>0</v>
          </cell>
          <cell r="AC524" t="str">
            <v>00:00:00</v>
          </cell>
          <cell r="AD524">
            <v>3</v>
          </cell>
          <cell r="AE524" t="str">
            <v>BILLED</v>
          </cell>
          <cell r="AF524" t="str">
            <v>PASS</v>
          </cell>
        </row>
        <row r="525">
          <cell r="C525" t="str">
            <v>ID20</v>
          </cell>
          <cell r="D525" t="str">
            <v>G1</v>
          </cell>
          <cell r="E525" t="str">
            <v>40</v>
          </cell>
          <cell r="F525" t="str">
            <v>9H</v>
          </cell>
          <cell r="G525" t="str">
            <v>FCA</v>
          </cell>
          <cell r="H525" t="str">
            <v>ID01</v>
          </cell>
          <cell r="I525" t="str">
            <v>ID0032</v>
          </cell>
          <cell r="J525" t="str">
            <v>88200156</v>
          </cell>
          <cell r="K525" t="str">
            <v>PT. UNTUNG DIESEL CENTER</v>
          </cell>
          <cell r="L525" t="str">
            <v>6000011950</v>
          </cell>
          <cell r="M525">
            <v>43613</v>
          </cell>
          <cell r="N525">
            <v>81930906</v>
          </cell>
          <cell r="O525">
            <v>43609</v>
          </cell>
          <cell r="P525">
            <v>0.69942129629630001</v>
          </cell>
          <cell r="Q525">
            <v>1</v>
          </cell>
          <cell r="R525">
            <v>5</v>
          </cell>
          <cell r="S525" t="str">
            <v>81541</v>
          </cell>
          <cell r="T525">
            <v>43612</v>
          </cell>
          <cell r="U525">
            <v>0.64796296296295997</v>
          </cell>
          <cell r="V525">
            <v>43613</v>
          </cell>
          <cell r="W525">
            <v>1.7210648148150001E-2</v>
          </cell>
          <cell r="X525">
            <v>43613</v>
          </cell>
          <cell r="Y525">
            <v>1.8217592592589999E-2</v>
          </cell>
          <cell r="Z525">
            <v>43616</v>
          </cell>
          <cell r="AA525">
            <v>0</v>
          </cell>
          <cell r="AB525">
            <v>0</v>
          </cell>
          <cell r="AC525" t="str">
            <v>00:00:00</v>
          </cell>
          <cell r="AD525">
            <v>4</v>
          </cell>
          <cell r="AE525" t="str">
            <v>BILLED</v>
          </cell>
          <cell r="AF525" t="str">
            <v>PASS</v>
          </cell>
        </row>
        <row r="526">
          <cell r="C526" t="str">
            <v>ID20</v>
          </cell>
          <cell r="D526" t="str">
            <v>G1</v>
          </cell>
          <cell r="E526" t="str">
            <v>40</v>
          </cell>
          <cell r="F526" t="str">
            <v>9H</v>
          </cell>
          <cell r="G526" t="str">
            <v>FCA</v>
          </cell>
          <cell r="H526" t="str">
            <v>ID01</v>
          </cell>
          <cell r="I526" t="str">
            <v>ID0032</v>
          </cell>
          <cell r="J526" t="str">
            <v>88200156</v>
          </cell>
          <cell r="K526" t="str">
            <v>PT. UNTUNG DIESEL CENTER</v>
          </cell>
          <cell r="L526" t="str">
            <v>6000011951</v>
          </cell>
          <cell r="M526">
            <v>43613</v>
          </cell>
          <cell r="N526">
            <v>81930907</v>
          </cell>
          <cell r="O526">
            <v>43609</v>
          </cell>
          <cell r="P526">
            <v>0.69956018518519003</v>
          </cell>
          <cell r="Q526">
            <v>1</v>
          </cell>
          <cell r="R526">
            <v>10</v>
          </cell>
          <cell r="S526" t="str">
            <v>81542</v>
          </cell>
          <cell r="T526">
            <v>43612</v>
          </cell>
          <cell r="U526">
            <v>0.64799768518518996</v>
          </cell>
          <cell r="V526">
            <v>43613</v>
          </cell>
          <cell r="W526">
            <v>1.7233796296300001E-2</v>
          </cell>
          <cell r="X526">
            <v>43613</v>
          </cell>
          <cell r="Y526">
            <v>1.8379629629629999E-2</v>
          </cell>
          <cell r="Z526">
            <v>43616</v>
          </cell>
          <cell r="AA526">
            <v>0</v>
          </cell>
          <cell r="AB526">
            <v>0</v>
          </cell>
          <cell r="AC526" t="str">
            <v>00:00:00</v>
          </cell>
          <cell r="AD526">
            <v>4</v>
          </cell>
          <cell r="AE526" t="str">
            <v>BILLED</v>
          </cell>
          <cell r="AF526" t="str">
            <v>PASS</v>
          </cell>
        </row>
        <row r="527">
          <cell r="C527" t="str">
            <v>ID20</v>
          </cell>
          <cell r="D527" t="str">
            <v>G1</v>
          </cell>
          <cell r="E527" t="str">
            <v>40</v>
          </cell>
          <cell r="F527" t="str">
            <v>9H</v>
          </cell>
          <cell r="G527" t="str">
            <v>FCA</v>
          </cell>
          <cell r="H527" t="str">
            <v>ID01</v>
          </cell>
          <cell r="I527" t="str">
            <v>ID0032</v>
          </cell>
          <cell r="J527" t="str">
            <v>88200156</v>
          </cell>
          <cell r="K527" t="str">
            <v>PT. UNTUNG DIESEL CENTER</v>
          </cell>
          <cell r="L527" t="str">
            <v>6000011952</v>
          </cell>
          <cell r="M527">
            <v>43613</v>
          </cell>
          <cell r="N527">
            <v>81930908</v>
          </cell>
          <cell r="O527">
            <v>43609</v>
          </cell>
          <cell r="P527">
            <v>0.69990740740740998</v>
          </cell>
          <cell r="Q527">
            <v>1</v>
          </cell>
          <cell r="R527">
            <v>50</v>
          </cell>
          <cell r="S527" t="str">
            <v>81543</v>
          </cell>
          <cell r="T527">
            <v>43612</v>
          </cell>
          <cell r="U527">
            <v>0.64807870370370002</v>
          </cell>
          <cell r="V527">
            <v>43613</v>
          </cell>
          <cell r="W527">
            <v>3.5787037037039997E-2</v>
          </cell>
          <cell r="X527">
            <v>43613</v>
          </cell>
          <cell r="Y527">
            <v>3.8344907407409999E-2</v>
          </cell>
          <cell r="Z527">
            <v>43616</v>
          </cell>
          <cell r="AA527">
            <v>0</v>
          </cell>
          <cell r="AB527">
            <v>0</v>
          </cell>
          <cell r="AC527" t="str">
            <v>00:00:00</v>
          </cell>
          <cell r="AD527">
            <v>4</v>
          </cell>
          <cell r="AE527" t="str">
            <v>BILLED</v>
          </cell>
          <cell r="AF527" t="str">
            <v>PASS</v>
          </cell>
        </row>
        <row r="528">
          <cell r="C528" t="str">
            <v>ID20</v>
          </cell>
          <cell r="D528" t="str">
            <v>G1</v>
          </cell>
          <cell r="E528" t="str">
            <v>40</v>
          </cell>
          <cell r="F528" t="str">
            <v>9H</v>
          </cell>
          <cell r="G528" t="str">
            <v>FCA</v>
          </cell>
          <cell r="H528" t="str">
            <v>ID01</v>
          </cell>
          <cell r="I528" t="str">
            <v>ID0032</v>
          </cell>
          <cell r="J528" t="str">
            <v>88200156</v>
          </cell>
          <cell r="K528" t="str">
            <v>PT. UNTUNG DIESEL CENTER</v>
          </cell>
          <cell r="L528" t="str">
            <v>6000011953</v>
          </cell>
          <cell r="M528">
            <v>43613</v>
          </cell>
          <cell r="N528">
            <v>81930909</v>
          </cell>
          <cell r="O528">
            <v>43609</v>
          </cell>
          <cell r="P528">
            <v>0.7000462962963</v>
          </cell>
          <cell r="Q528">
            <v>1</v>
          </cell>
          <cell r="R528">
            <v>35</v>
          </cell>
          <cell r="S528" t="str">
            <v>81544</v>
          </cell>
          <cell r="T528">
            <v>43612</v>
          </cell>
          <cell r="U528">
            <v>0.64811342592593002</v>
          </cell>
          <cell r="V528">
            <v>43613</v>
          </cell>
          <cell r="W528">
            <v>1.7280092592589998E-2</v>
          </cell>
          <cell r="X528">
            <v>43613</v>
          </cell>
          <cell r="Y528">
            <v>1.8541666666669999E-2</v>
          </cell>
          <cell r="Z528">
            <v>43616</v>
          </cell>
          <cell r="AA528">
            <v>0</v>
          </cell>
          <cell r="AB528">
            <v>0</v>
          </cell>
          <cell r="AC528" t="str">
            <v>00:00:00</v>
          </cell>
          <cell r="AD528">
            <v>4</v>
          </cell>
          <cell r="AE528" t="str">
            <v>BILLED</v>
          </cell>
          <cell r="AF528" t="str">
            <v>PASS</v>
          </cell>
        </row>
        <row r="529">
          <cell r="C529" t="str">
            <v>ID20</v>
          </cell>
          <cell r="D529" t="str">
            <v>G1</v>
          </cell>
          <cell r="E529" t="str">
            <v>40</v>
          </cell>
          <cell r="F529" t="str">
            <v>9H</v>
          </cell>
          <cell r="G529" t="str">
            <v>FCA</v>
          </cell>
          <cell r="H529" t="str">
            <v>ID01</v>
          </cell>
          <cell r="I529" t="str">
            <v>ID0032</v>
          </cell>
          <cell r="J529" t="str">
            <v>88200156</v>
          </cell>
          <cell r="K529" t="str">
            <v>PT. UNTUNG DIESEL CENTER</v>
          </cell>
          <cell r="L529" t="str">
            <v>6000011954</v>
          </cell>
          <cell r="M529">
            <v>43613</v>
          </cell>
          <cell r="N529">
            <v>81930910</v>
          </cell>
          <cell r="O529">
            <v>43609</v>
          </cell>
          <cell r="P529">
            <v>0.70021990740741002</v>
          </cell>
          <cell r="Q529">
            <v>1</v>
          </cell>
          <cell r="R529">
            <v>2</v>
          </cell>
          <cell r="S529" t="str">
            <v>81545</v>
          </cell>
          <cell r="T529">
            <v>43612</v>
          </cell>
          <cell r="U529">
            <v>0.64814814814815003</v>
          </cell>
          <cell r="V529">
            <v>43613</v>
          </cell>
          <cell r="W529">
            <v>3.5821759259259997E-2</v>
          </cell>
          <cell r="X529">
            <v>43613</v>
          </cell>
          <cell r="Y529">
            <v>3.8518518518519999E-2</v>
          </cell>
          <cell r="Z529">
            <v>43616</v>
          </cell>
          <cell r="AA529">
            <v>0</v>
          </cell>
          <cell r="AB529">
            <v>0</v>
          </cell>
          <cell r="AC529" t="str">
            <v>00:00:00</v>
          </cell>
          <cell r="AD529">
            <v>4</v>
          </cell>
          <cell r="AE529" t="str">
            <v>BILLED</v>
          </cell>
          <cell r="AF529" t="str">
            <v>PASS</v>
          </cell>
        </row>
        <row r="530">
          <cell r="C530" t="str">
            <v>ID20</v>
          </cell>
          <cell r="D530" t="str">
            <v>G1</v>
          </cell>
          <cell r="E530" t="str">
            <v>40</v>
          </cell>
          <cell r="F530" t="str">
            <v>9H</v>
          </cell>
          <cell r="G530" t="str">
            <v>FCA</v>
          </cell>
          <cell r="H530" t="str">
            <v>ID01</v>
          </cell>
          <cell r="I530" t="str">
            <v>ID0032</v>
          </cell>
          <cell r="J530" t="str">
            <v>88200156</v>
          </cell>
          <cell r="K530" t="str">
            <v>PT. UNTUNG DIESEL CENTER</v>
          </cell>
          <cell r="L530" t="str">
            <v>6000011955</v>
          </cell>
          <cell r="M530">
            <v>43613</v>
          </cell>
          <cell r="N530">
            <v>81930911</v>
          </cell>
          <cell r="O530">
            <v>43609</v>
          </cell>
          <cell r="P530">
            <v>0.70040509259258998</v>
          </cell>
          <cell r="Q530">
            <v>1</v>
          </cell>
          <cell r="R530">
            <v>24</v>
          </cell>
          <cell r="S530" t="str">
            <v>81546</v>
          </cell>
          <cell r="T530">
            <v>43612</v>
          </cell>
          <cell r="U530">
            <v>0.64818287037037003</v>
          </cell>
          <cell r="V530">
            <v>43613</v>
          </cell>
          <cell r="W530">
            <v>1.7314814814809999E-2</v>
          </cell>
          <cell r="X530">
            <v>43613</v>
          </cell>
          <cell r="Y530">
            <v>1.87037037037E-2</v>
          </cell>
          <cell r="Z530">
            <v>43616</v>
          </cell>
          <cell r="AA530">
            <v>0</v>
          </cell>
          <cell r="AB530">
            <v>0</v>
          </cell>
          <cell r="AC530" t="str">
            <v>00:00:00</v>
          </cell>
          <cell r="AD530">
            <v>4</v>
          </cell>
          <cell r="AE530" t="str">
            <v>BILLED</v>
          </cell>
          <cell r="AF530" t="str">
            <v>PASS</v>
          </cell>
        </row>
        <row r="531">
          <cell r="C531" t="str">
            <v>ID20</v>
          </cell>
          <cell r="D531" t="str">
            <v>G1</v>
          </cell>
          <cell r="E531" t="str">
            <v>40</v>
          </cell>
          <cell r="F531" t="str">
            <v>9H</v>
          </cell>
          <cell r="G531" t="str">
            <v>FCA</v>
          </cell>
          <cell r="H531" t="str">
            <v>ID01</v>
          </cell>
          <cell r="I531" t="str">
            <v>ID0032</v>
          </cell>
          <cell r="J531" t="str">
            <v>88200156</v>
          </cell>
          <cell r="K531" t="str">
            <v>PT. UNTUNG DIESEL CENTER</v>
          </cell>
          <cell r="L531" t="str">
            <v>6000011956</v>
          </cell>
          <cell r="M531">
            <v>43613</v>
          </cell>
          <cell r="N531">
            <v>81930912</v>
          </cell>
          <cell r="O531">
            <v>43609</v>
          </cell>
          <cell r="P531">
            <v>0.70059027777778005</v>
          </cell>
          <cell r="Q531">
            <v>1</v>
          </cell>
          <cell r="R531">
            <v>60</v>
          </cell>
          <cell r="S531" t="str">
            <v>81547</v>
          </cell>
          <cell r="T531">
            <v>43612</v>
          </cell>
          <cell r="U531">
            <v>0.64822916666666996</v>
          </cell>
          <cell r="V531">
            <v>43613</v>
          </cell>
          <cell r="W531">
            <v>1.7337962962959998E-2</v>
          </cell>
          <cell r="X531">
            <v>43613</v>
          </cell>
          <cell r="Y531">
            <v>1.887731481481E-2</v>
          </cell>
          <cell r="Z531">
            <v>43616</v>
          </cell>
          <cell r="AA531">
            <v>0</v>
          </cell>
          <cell r="AB531">
            <v>0</v>
          </cell>
          <cell r="AC531" t="str">
            <v>00:00:00</v>
          </cell>
          <cell r="AD531">
            <v>4</v>
          </cell>
          <cell r="AE531" t="str">
            <v>BILLED</v>
          </cell>
          <cell r="AF531" t="str">
            <v>PASS</v>
          </cell>
        </row>
        <row r="532">
          <cell r="C532" t="str">
            <v>ID20</v>
          </cell>
          <cell r="D532" t="str">
            <v>G1</v>
          </cell>
          <cell r="E532" t="str">
            <v>40</v>
          </cell>
          <cell r="F532" t="str">
            <v>9H</v>
          </cell>
          <cell r="G532" t="str">
            <v>FCA</v>
          </cell>
          <cell r="H532" t="str">
            <v>ID01</v>
          </cell>
          <cell r="I532" t="str">
            <v>ID0032</v>
          </cell>
          <cell r="J532" t="str">
            <v>88101214</v>
          </cell>
          <cell r="K532" t="str">
            <v>PT. BUANAMOTORINDO NUSANTARA</v>
          </cell>
          <cell r="L532" t="str">
            <v>6000011973</v>
          </cell>
          <cell r="M532">
            <v>43613</v>
          </cell>
          <cell r="N532">
            <v>81930913</v>
          </cell>
          <cell r="O532">
            <v>43609</v>
          </cell>
          <cell r="P532">
            <v>0.70078703703704004</v>
          </cell>
          <cell r="Q532">
            <v>1</v>
          </cell>
          <cell r="R532">
            <v>12</v>
          </cell>
          <cell r="S532" t="str">
            <v>81537</v>
          </cell>
          <cell r="T532">
            <v>43612</v>
          </cell>
          <cell r="U532">
            <v>0.60645833333332999</v>
          </cell>
          <cell r="V532">
            <v>43612</v>
          </cell>
          <cell r="W532">
            <v>0.97192129629629997</v>
          </cell>
          <cell r="X532">
            <v>43612</v>
          </cell>
          <cell r="Y532">
            <v>0.97491898148148004</v>
          </cell>
          <cell r="Z532">
            <v>43620</v>
          </cell>
          <cell r="AA532">
            <v>0</v>
          </cell>
          <cell r="AB532">
            <v>0</v>
          </cell>
          <cell r="AC532" t="str">
            <v>00:00:00</v>
          </cell>
          <cell r="AD532">
            <v>3</v>
          </cell>
          <cell r="AE532" t="str">
            <v>BILLED</v>
          </cell>
          <cell r="AF532" t="str">
            <v>PASS</v>
          </cell>
        </row>
        <row r="533">
          <cell r="C533" t="str">
            <v>ID20</v>
          </cell>
          <cell r="D533" t="str">
            <v>G1</v>
          </cell>
          <cell r="E533" t="str">
            <v>40</v>
          </cell>
          <cell r="F533" t="str">
            <v>9H</v>
          </cell>
          <cell r="G533" t="str">
            <v>FCA</v>
          </cell>
          <cell r="H533" t="str">
            <v>ID01</v>
          </cell>
          <cell r="I533" t="str">
            <v>ID0032</v>
          </cell>
          <cell r="J533" t="str">
            <v>88200156</v>
          </cell>
          <cell r="K533" t="str">
            <v>PT. UNTUNG DIESEL CENTER</v>
          </cell>
          <cell r="L533" t="str">
            <v>6000011957</v>
          </cell>
          <cell r="M533">
            <v>43613</v>
          </cell>
          <cell r="N533">
            <v>81930914</v>
          </cell>
          <cell r="O533">
            <v>43609</v>
          </cell>
          <cell r="P533">
            <v>0.70097222222222</v>
          </cell>
          <cell r="Q533">
            <v>1</v>
          </cell>
          <cell r="R533">
            <v>50</v>
          </cell>
          <cell r="S533" t="str">
            <v>81548</v>
          </cell>
          <cell r="T533">
            <v>43612</v>
          </cell>
          <cell r="U533">
            <v>0.64826388888888997</v>
          </cell>
          <cell r="V533">
            <v>43613</v>
          </cell>
          <cell r="W533">
            <v>3.5844907407409997E-2</v>
          </cell>
          <cell r="X533">
            <v>43613</v>
          </cell>
          <cell r="Y533">
            <v>3.8680555555559999E-2</v>
          </cell>
          <cell r="Z533">
            <v>43616</v>
          </cell>
          <cell r="AA533">
            <v>0</v>
          </cell>
          <cell r="AB533">
            <v>0</v>
          </cell>
          <cell r="AC533" t="str">
            <v>00:00:00</v>
          </cell>
          <cell r="AD533">
            <v>4</v>
          </cell>
          <cell r="AE533" t="str">
            <v>BILLED</v>
          </cell>
          <cell r="AF533" t="str">
            <v>PASS</v>
          </cell>
        </row>
        <row r="534">
          <cell r="C534" t="str">
            <v>ID20</v>
          </cell>
          <cell r="D534" t="str">
            <v>G1</v>
          </cell>
          <cell r="E534" t="str">
            <v>40</v>
          </cell>
          <cell r="F534" t="str">
            <v>9H</v>
          </cell>
          <cell r="G534" t="str">
            <v>FCA</v>
          </cell>
          <cell r="H534" t="str">
            <v>ID01</v>
          </cell>
          <cell r="I534" t="str">
            <v>ID0032</v>
          </cell>
          <cell r="J534" t="str">
            <v>88200156</v>
          </cell>
          <cell r="K534" t="str">
            <v>PT. UNTUNG DIESEL CENTER</v>
          </cell>
          <cell r="L534" t="str">
            <v>6000011958</v>
          </cell>
          <cell r="M534">
            <v>43613</v>
          </cell>
          <cell r="N534">
            <v>81930915</v>
          </cell>
          <cell r="O534">
            <v>43609</v>
          </cell>
          <cell r="P534">
            <v>0.70136574074073998</v>
          </cell>
          <cell r="Q534">
            <v>1</v>
          </cell>
          <cell r="R534">
            <v>3</v>
          </cell>
          <cell r="S534" t="str">
            <v>81549</v>
          </cell>
          <cell r="T534">
            <v>43612</v>
          </cell>
          <cell r="U534">
            <v>0.64829861111110998</v>
          </cell>
          <cell r="V534">
            <v>43613</v>
          </cell>
          <cell r="W534">
            <v>3.5879629629629997E-2</v>
          </cell>
          <cell r="X534">
            <v>43613</v>
          </cell>
          <cell r="Y534">
            <v>3.884259259259E-2</v>
          </cell>
          <cell r="Z534">
            <v>43616</v>
          </cell>
          <cell r="AA534">
            <v>0</v>
          </cell>
          <cell r="AB534">
            <v>0</v>
          </cell>
          <cell r="AC534" t="str">
            <v>00:00:00</v>
          </cell>
          <cell r="AD534">
            <v>4</v>
          </cell>
          <cell r="AE534" t="str">
            <v>BILLED</v>
          </cell>
          <cell r="AF534" t="str">
            <v>PASS</v>
          </cell>
        </row>
        <row r="535">
          <cell r="C535" t="str">
            <v>ID20</v>
          </cell>
          <cell r="D535" t="str">
            <v>G1</v>
          </cell>
          <cell r="E535" t="str">
            <v>40</v>
          </cell>
          <cell r="F535" t="str">
            <v>9H</v>
          </cell>
          <cell r="G535" t="str">
            <v>FCA</v>
          </cell>
          <cell r="H535" t="str">
            <v>ID01</v>
          </cell>
          <cell r="I535" t="str">
            <v>ID0032</v>
          </cell>
          <cell r="J535" t="str">
            <v>88200156</v>
          </cell>
          <cell r="K535" t="str">
            <v>PT. UNTUNG DIESEL CENTER</v>
          </cell>
          <cell r="L535" t="str">
            <v>6000011959</v>
          </cell>
          <cell r="M535">
            <v>43613</v>
          </cell>
          <cell r="N535">
            <v>81930917</v>
          </cell>
          <cell r="O535">
            <v>43609</v>
          </cell>
          <cell r="P535">
            <v>0.70158564814815005</v>
          </cell>
          <cell r="Q535">
            <v>1</v>
          </cell>
          <cell r="R535">
            <v>12</v>
          </cell>
          <cell r="S535" t="str">
            <v>81538</v>
          </cell>
          <cell r="T535">
            <v>43612</v>
          </cell>
          <cell r="U535">
            <v>0.60650462962963003</v>
          </cell>
          <cell r="V535">
            <v>43612</v>
          </cell>
          <cell r="W535">
            <v>0.98750000000000004</v>
          </cell>
          <cell r="X535">
            <v>43612</v>
          </cell>
          <cell r="Y535">
            <v>0.99361111111111</v>
          </cell>
          <cell r="Z535">
            <v>43620</v>
          </cell>
          <cell r="AA535">
            <v>0</v>
          </cell>
          <cell r="AB535">
            <v>0</v>
          </cell>
          <cell r="AC535" t="str">
            <v>00:00:00</v>
          </cell>
          <cell r="AD535">
            <v>3</v>
          </cell>
          <cell r="AE535" t="str">
            <v>BILLED</v>
          </cell>
          <cell r="AF535" t="str">
            <v>PASS</v>
          </cell>
        </row>
        <row r="536">
          <cell r="C536" t="str">
            <v>ID20</v>
          </cell>
          <cell r="D536" t="str">
            <v>G1</v>
          </cell>
          <cell r="E536" t="str">
            <v>40</v>
          </cell>
          <cell r="F536" t="str">
            <v>9H</v>
          </cell>
          <cell r="G536" t="str">
            <v>FCA</v>
          </cell>
          <cell r="H536" t="str">
            <v>ID01</v>
          </cell>
          <cell r="I536" t="str">
            <v>ID0032</v>
          </cell>
          <cell r="J536" t="str">
            <v>88200156</v>
          </cell>
          <cell r="K536" t="str">
            <v>PT. UNTUNG DIESEL CENTER</v>
          </cell>
          <cell r="L536" t="str">
            <v>6000011960</v>
          </cell>
          <cell r="M536">
            <v>43613</v>
          </cell>
          <cell r="N536">
            <v>81930918</v>
          </cell>
          <cell r="O536">
            <v>43609</v>
          </cell>
          <cell r="P536">
            <v>0.70179398148147998</v>
          </cell>
          <cell r="Q536">
            <v>1</v>
          </cell>
          <cell r="R536">
            <v>3</v>
          </cell>
          <cell r="S536" t="str">
            <v>81550</v>
          </cell>
          <cell r="T536">
            <v>43612</v>
          </cell>
          <cell r="U536">
            <v>0.64833333333332999</v>
          </cell>
          <cell r="V536">
            <v>43613</v>
          </cell>
          <cell r="W536">
            <v>3.5902777777779997E-2</v>
          </cell>
          <cell r="X536">
            <v>43613</v>
          </cell>
          <cell r="Y536">
            <v>3.90162037037E-2</v>
          </cell>
          <cell r="Z536">
            <v>43616</v>
          </cell>
          <cell r="AA536">
            <v>0</v>
          </cell>
          <cell r="AB536">
            <v>0</v>
          </cell>
          <cell r="AC536" t="str">
            <v>00:00:00</v>
          </cell>
          <cell r="AD536">
            <v>4</v>
          </cell>
          <cell r="AE536" t="str">
            <v>BILLED</v>
          </cell>
          <cell r="AF536" t="str">
            <v>PASS</v>
          </cell>
        </row>
        <row r="537">
          <cell r="C537" t="str">
            <v>ID20</v>
          </cell>
          <cell r="D537" t="str">
            <v>G1</v>
          </cell>
          <cell r="E537" t="str">
            <v>40</v>
          </cell>
          <cell r="F537" t="str">
            <v>9H</v>
          </cell>
          <cell r="G537" t="str">
            <v>FCA</v>
          </cell>
          <cell r="H537" t="str">
            <v>ID01</v>
          </cell>
          <cell r="I537" t="str">
            <v>ID0032</v>
          </cell>
          <cell r="J537" t="str">
            <v>88200156</v>
          </cell>
          <cell r="K537" t="str">
            <v>PT. UNTUNG DIESEL CENTER</v>
          </cell>
          <cell r="L537" t="str">
            <v>6000011961</v>
          </cell>
          <cell r="M537">
            <v>43613</v>
          </cell>
          <cell r="N537">
            <v>81930919</v>
          </cell>
          <cell r="O537">
            <v>43609</v>
          </cell>
          <cell r="P537">
            <v>0.70193287037037</v>
          </cell>
          <cell r="Q537">
            <v>1</v>
          </cell>
          <cell r="R537">
            <v>24</v>
          </cell>
          <cell r="S537" t="str">
            <v>81551</v>
          </cell>
          <cell r="T537">
            <v>43612</v>
          </cell>
          <cell r="U537">
            <v>0.64836805555555999</v>
          </cell>
          <cell r="V537">
            <v>43613</v>
          </cell>
          <cell r="W537">
            <v>1.7372685185190001E-2</v>
          </cell>
          <cell r="X537">
            <v>43613</v>
          </cell>
          <cell r="Y537">
            <v>1.9027777777779999E-2</v>
          </cell>
          <cell r="Z537">
            <v>43616</v>
          </cell>
          <cell r="AA537">
            <v>0</v>
          </cell>
          <cell r="AB537">
            <v>0</v>
          </cell>
          <cell r="AC537" t="str">
            <v>00:00:00</v>
          </cell>
          <cell r="AD537">
            <v>4</v>
          </cell>
          <cell r="AE537" t="str">
            <v>BILLED</v>
          </cell>
          <cell r="AF537" t="str">
            <v>PASS</v>
          </cell>
        </row>
        <row r="538">
          <cell r="C538" t="str">
            <v>ID20</v>
          </cell>
          <cell r="D538" t="str">
            <v>G1</v>
          </cell>
          <cell r="E538" t="str">
            <v>40</v>
          </cell>
          <cell r="F538" t="str">
            <v>9H</v>
          </cell>
          <cell r="G538" t="str">
            <v>FCA</v>
          </cell>
          <cell r="H538" t="str">
            <v>ID01</v>
          </cell>
          <cell r="I538" t="str">
            <v>ID0032</v>
          </cell>
          <cell r="J538" t="str">
            <v>88200156</v>
          </cell>
          <cell r="K538" t="str">
            <v>PT. UNTUNG DIESEL CENTER</v>
          </cell>
          <cell r="L538" t="str">
            <v>6000011962</v>
          </cell>
          <cell r="M538">
            <v>43613</v>
          </cell>
          <cell r="N538">
            <v>81930920</v>
          </cell>
          <cell r="O538">
            <v>43609</v>
          </cell>
          <cell r="P538">
            <v>0.70214120370370003</v>
          </cell>
          <cell r="Q538">
            <v>1</v>
          </cell>
          <cell r="R538">
            <v>30</v>
          </cell>
          <cell r="S538" t="str">
            <v>81539</v>
          </cell>
          <cell r="T538">
            <v>43612</v>
          </cell>
          <cell r="U538">
            <v>0.60655092592592996</v>
          </cell>
          <cell r="V538">
            <v>43612</v>
          </cell>
          <cell r="W538">
            <v>0.98753472222222005</v>
          </cell>
          <cell r="X538">
            <v>43612</v>
          </cell>
          <cell r="Y538">
            <v>0.99379629629629995</v>
          </cell>
          <cell r="Z538">
            <v>43620</v>
          </cell>
          <cell r="AA538">
            <v>0</v>
          </cell>
          <cell r="AB538">
            <v>0</v>
          </cell>
          <cell r="AC538" t="str">
            <v>00:00:00</v>
          </cell>
          <cell r="AD538">
            <v>3</v>
          </cell>
          <cell r="AE538" t="str">
            <v>BILLED</v>
          </cell>
          <cell r="AF538" t="str">
            <v>PASS</v>
          </cell>
        </row>
        <row r="539">
          <cell r="C539" t="str">
            <v>ID20</v>
          </cell>
          <cell r="D539" t="str">
            <v>G1</v>
          </cell>
          <cell r="E539" t="str">
            <v>40</v>
          </cell>
          <cell r="F539" t="str">
            <v>9H</v>
          </cell>
          <cell r="G539" t="str">
            <v>FCA</v>
          </cell>
          <cell r="H539" t="str">
            <v>ID01</v>
          </cell>
          <cell r="I539" t="str">
            <v>ID0032</v>
          </cell>
          <cell r="J539" t="str">
            <v>88100180</v>
          </cell>
          <cell r="K539" t="str">
            <v>PT. ABADI MAKMUR PERSADA</v>
          </cell>
          <cell r="L539" t="str">
            <v>6000011889</v>
          </cell>
          <cell r="M539">
            <v>43612</v>
          </cell>
          <cell r="N539">
            <v>81932943</v>
          </cell>
          <cell r="O539">
            <v>43612</v>
          </cell>
          <cell r="P539">
            <v>0.33407407407407003</v>
          </cell>
          <cell r="Q539">
            <v>2</v>
          </cell>
          <cell r="R539">
            <v>150</v>
          </cell>
          <cell r="S539" t="str">
            <v>81329</v>
          </cell>
          <cell r="T539">
            <v>43612</v>
          </cell>
          <cell r="U539">
            <v>0.27307870370370002</v>
          </cell>
          <cell r="V539">
            <v>43612</v>
          </cell>
          <cell r="W539">
            <v>0.51853009259258998</v>
          </cell>
          <cell r="X539">
            <v>43612</v>
          </cell>
          <cell r="Y539">
            <v>0.52123842592592995</v>
          </cell>
          <cell r="Z539">
            <v>43614</v>
          </cell>
          <cell r="AA539">
            <v>0</v>
          </cell>
          <cell r="AB539">
            <v>0</v>
          </cell>
          <cell r="AC539" t="str">
            <v>00:00:00</v>
          </cell>
          <cell r="AD539">
            <v>0</v>
          </cell>
          <cell r="AE539" t="str">
            <v>BILLED</v>
          </cell>
          <cell r="AF539" t="str">
            <v>PASS</v>
          </cell>
        </row>
        <row r="540">
          <cell r="C540" t="str">
            <v>ID20</v>
          </cell>
          <cell r="D540" t="str">
            <v>G4</v>
          </cell>
          <cell r="E540" t="str">
            <v>40</v>
          </cell>
          <cell r="F540" t="str">
            <v>9H</v>
          </cell>
          <cell r="G540" t="str">
            <v>FCA</v>
          </cell>
          <cell r="H540" t="str">
            <v>ID01</v>
          </cell>
          <cell r="I540" t="str">
            <v>ID0032</v>
          </cell>
          <cell r="J540" t="str">
            <v>88200347</v>
          </cell>
          <cell r="K540" t="str">
            <v>DIESEL ONE TAMAN SARI</v>
          </cell>
          <cell r="L540" t="str">
            <v>6000011898</v>
          </cell>
          <cell r="M540">
            <v>43612</v>
          </cell>
          <cell r="N540">
            <v>81932945</v>
          </cell>
          <cell r="O540">
            <v>43612</v>
          </cell>
          <cell r="P540">
            <v>0.33408564814815001</v>
          </cell>
          <cell r="Q540">
            <v>1</v>
          </cell>
          <cell r="R540">
            <v>2</v>
          </cell>
          <cell r="S540" t="str">
            <v>81330</v>
          </cell>
          <cell r="T540">
            <v>43612</v>
          </cell>
          <cell r="U540">
            <v>0.27312500000000001</v>
          </cell>
          <cell r="V540">
            <v>43612</v>
          </cell>
          <cell r="W540">
            <v>0.59181712962962996</v>
          </cell>
          <cell r="X540">
            <v>43612</v>
          </cell>
          <cell r="Y540">
            <v>0.59231481481480996</v>
          </cell>
          <cell r="Z540">
            <v>43614</v>
          </cell>
          <cell r="AA540">
            <v>0</v>
          </cell>
          <cell r="AB540">
            <v>0</v>
          </cell>
          <cell r="AC540" t="str">
            <v>00:00:00</v>
          </cell>
          <cell r="AD540">
            <v>0</v>
          </cell>
          <cell r="AE540" t="str">
            <v>BILLED</v>
          </cell>
          <cell r="AF540" t="str">
            <v>PASS</v>
          </cell>
        </row>
        <row r="541">
          <cell r="C541" t="str">
            <v>ID20</v>
          </cell>
          <cell r="D541" t="str">
            <v>G1</v>
          </cell>
          <cell r="E541" t="str">
            <v>40</v>
          </cell>
          <cell r="F541" t="str">
            <v>9H</v>
          </cell>
          <cell r="G541" t="str">
            <v>FCA</v>
          </cell>
          <cell r="H541" t="str">
            <v>ID01</v>
          </cell>
          <cell r="I541" t="str">
            <v>ID0032</v>
          </cell>
          <cell r="J541" t="str">
            <v>88101211</v>
          </cell>
          <cell r="K541" t="str">
            <v>CV. RODA BERLIAN</v>
          </cell>
          <cell r="L541" t="str">
            <v>6000012068</v>
          </cell>
          <cell r="M541">
            <v>43633</v>
          </cell>
          <cell r="N541">
            <v>81932948</v>
          </cell>
          <cell r="O541">
            <v>43612</v>
          </cell>
          <cell r="P541">
            <v>0.33408564814815001</v>
          </cell>
          <cell r="Q541">
            <v>1</v>
          </cell>
          <cell r="R541">
            <v>6</v>
          </cell>
          <cell r="S541" t="str">
            <v>82083</v>
          </cell>
          <cell r="T541">
            <v>43633</v>
          </cell>
          <cell r="U541">
            <v>0.78761574074074003</v>
          </cell>
          <cell r="V541">
            <v>43633</v>
          </cell>
          <cell r="W541">
            <v>0.92618055555556</v>
          </cell>
          <cell r="X541">
            <v>43633</v>
          </cell>
          <cell r="Y541">
            <v>0.92761574074074005</v>
          </cell>
          <cell r="Z541">
            <v>43614</v>
          </cell>
          <cell r="AA541">
            <v>0</v>
          </cell>
          <cell r="AB541">
            <v>0</v>
          </cell>
          <cell r="AC541" t="str">
            <v>00:00:00</v>
          </cell>
          <cell r="AD541">
            <v>19</v>
          </cell>
          <cell r="AE541" t="str">
            <v>BILLED</v>
          </cell>
          <cell r="AF541" t="str">
            <v>PASS</v>
          </cell>
        </row>
        <row r="542">
          <cell r="C542" t="str">
            <v>ID20</v>
          </cell>
          <cell r="D542" t="str">
            <v>G4</v>
          </cell>
          <cell r="E542" t="str">
            <v>40</v>
          </cell>
          <cell r="F542" t="str">
            <v>9H</v>
          </cell>
          <cell r="G542" t="str">
            <v>FCA</v>
          </cell>
          <cell r="H542" t="str">
            <v>ID01</v>
          </cell>
          <cell r="I542" t="str">
            <v>ID0032</v>
          </cell>
          <cell r="J542" t="str">
            <v>88101208</v>
          </cell>
          <cell r="K542" t="str">
            <v>PT. FAKTA JAYA MOTOR</v>
          </cell>
          <cell r="L542" t="str">
            <v>6000012028</v>
          </cell>
          <cell r="M542">
            <v>43628</v>
          </cell>
          <cell r="N542">
            <v>81932956</v>
          </cell>
          <cell r="O542">
            <v>43612</v>
          </cell>
          <cell r="P542">
            <v>0.33409722222221999</v>
          </cell>
          <cell r="Q542">
            <v>1</v>
          </cell>
          <cell r="R542">
            <v>401</v>
          </cell>
          <cell r="S542" t="str">
            <v>81830</v>
          </cell>
          <cell r="T542">
            <v>43628</v>
          </cell>
          <cell r="U542">
            <v>0.56376157407407002</v>
          </cell>
          <cell r="V542">
            <v>43628</v>
          </cell>
          <cell r="W542">
            <v>0.89287037037036998</v>
          </cell>
          <cell r="X542">
            <v>43628</v>
          </cell>
          <cell r="Y542">
            <v>0.89655092592593</v>
          </cell>
          <cell r="Z542">
            <v>43614</v>
          </cell>
          <cell r="AA542">
            <v>0</v>
          </cell>
          <cell r="AB542">
            <v>0</v>
          </cell>
          <cell r="AC542" t="str">
            <v>00:00:00</v>
          </cell>
          <cell r="AD542">
            <v>14</v>
          </cell>
          <cell r="AE542" t="str">
            <v>BILLED</v>
          </cell>
          <cell r="AF542" t="str">
            <v>PASS</v>
          </cell>
        </row>
        <row r="543">
          <cell r="C543" t="str">
            <v>ID20</v>
          </cell>
          <cell r="D543" t="str">
            <v>G1</v>
          </cell>
          <cell r="E543" t="str">
            <v>40</v>
          </cell>
          <cell r="F543" t="str">
            <v>9H</v>
          </cell>
          <cell r="G543" t="str">
            <v>FCA</v>
          </cell>
          <cell r="H543" t="str">
            <v>ID01</v>
          </cell>
          <cell r="I543" t="str">
            <v>ID0032</v>
          </cell>
          <cell r="J543" t="str">
            <v>88101211</v>
          </cell>
          <cell r="K543" t="str">
            <v>CV. RODA BERLIAN</v>
          </cell>
          <cell r="L543" t="str">
            <v>6000011906</v>
          </cell>
          <cell r="M543">
            <v>43612</v>
          </cell>
          <cell r="N543">
            <v>81932959</v>
          </cell>
          <cell r="O543">
            <v>43612</v>
          </cell>
          <cell r="P543">
            <v>0.33410879629630003</v>
          </cell>
          <cell r="Q543">
            <v>2</v>
          </cell>
          <cell r="R543">
            <v>39</v>
          </cell>
          <cell r="S543" t="str">
            <v>81528</v>
          </cell>
          <cell r="T543">
            <v>43612</v>
          </cell>
          <cell r="U543">
            <v>0.71037037037036999</v>
          </cell>
          <cell r="V543">
            <v>43612</v>
          </cell>
          <cell r="W543">
            <v>0.91869212962962998</v>
          </cell>
          <cell r="X543">
            <v>43612</v>
          </cell>
          <cell r="Y543">
            <v>0.91945601851851999</v>
          </cell>
          <cell r="Z543">
            <v>43614</v>
          </cell>
          <cell r="AA543">
            <v>0</v>
          </cell>
          <cell r="AB543">
            <v>0</v>
          </cell>
          <cell r="AC543" t="str">
            <v>00:00:00</v>
          </cell>
          <cell r="AD543">
            <v>0</v>
          </cell>
          <cell r="AE543" t="str">
            <v>BILLED</v>
          </cell>
          <cell r="AF543" t="str">
            <v>PASS</v>
          </cell>
        </row>
        <row r="544">
          <cell r="C544" t="str">
            <v>ID20</v>
          </cell>
          <cell r="D544" t="str">
            <v>G1</v>
          </cell>
          <cell r="E544" t="str">
            <v>40</v>
          </cell>
          <cell r="F544" t="str">
            <v>9H</v>
          </cell>
          <cell r="G544" t="str">
            <v>FCA</v>
          </cell>
          <cell r="H544" t="str">
            <v>ID01</v>
          </cell>
          <cell r="I544" t="str">
            <v>ID0032</v>
          </cell>
          <cell r="J544" t="str">
            <v>88200156</v>
          </cell>
          <cell r="K544" t="str">
            <v>PT. UNTUNG DIESEL CENTER</v>
          </cell>
          <cell r="L544" t="str">
            <v>6000012209</v>
          </cell>
          <cell r="M544">
            <v>43641</v>
          </cell>
          <cell r="N544">
            <v>81932963</v>
          </cell>
          <cell r="O544">
            <v>43612</v>
          </cell>
          <cell r="P544">
            <v>0.33410879629630003</v>
          </cell>
          <cell r="Q544">
            <v>1</v>
          </cell>
          <cell r="R544">
            <v>60</v>
          </cell>
          <cell r="S544" t="str">
            <v>82778</v>
          </cell>
          <cell r="T544">
            <v>43641</v>
          </cell>
          <cell r="U544">
            <v>0.40098379629629999</v>
          </cell>
          <cell r="V544">
            <v>43641</v>
          </cell>
          <cell r="W544">
            <v>0.66884259259259005</v>
          </cell>
          <cell r="X544">
            <v>43641</v>
          </cell>
          <cell r="Y544">
            <v>0.66915509259258998</v>
          </cell>
          <cell r="Z544">
            <v>43614</v>
          </cell>
          <cell r="AA544">
            <v>0</v>
          </cell>
          <cell r="AB544">
            <v>0</v>
          </cell>
          <cell r="AC544" t="str">
            <v>00:00:00</v>
          </cell>
          <cell r="AD544">
            <v>27</v>
          </cell>
          <cell r="AE544" t="str">
            <v>BILLED</v>
          </cell>
          <cell r="AF544" t="str">
            <v>PASS</v>
          </cell>
        </row>
        <row r="545">
          <cell r="C545" t="str">
            <v>ID20</v>
          </cell>
          <cell r="D545" t="str">
            <v>G1</v>
          </cell>
          <cell r="E545" t="str">
            <v>40</v>
          </cell>
          <cell r="F545" t="str">
            <v>9H</v>
          </cell>
          <cell r="G545" t="str">
            <v>FCA</v>
          </cell>
          <cell r="H545" t="str">
            <v>ID01</v>
          </cell>
          <cell r="I545" t="str">
            <v>ID0064</v>
          </cell>
          <cell r="J545" t="str">
            <v>88101298</v>
          </cell>
          <cell r="K545" t="str">
            <v>CV. INDO RIAU</v>
          </cell>
          <cell r="L545" t="str">
            <v>6000012255</v>
          </cell>
          <cell r="M545">
            <v>43641</v>
          </cell>
          <cell r="N545">
            <v>81932968</v>
          </cell>
          <cell r="O545">
            <v>43612</v>
          </cell>
          <cell r="P545">
            <v>0.33410879629630003</v>
          </cell>
          <cell r="Q545">
            <v>2</v>
          </cell>
          <cell r="R545">
            <v>43</v>
          </cell>
          <cell r="S545" t="str">
            <v>82843</v>
          </cell>
          <cell r="T545">
            <v>43641</v>
          </cell>
          <cell r="U545">
            <v>0.70299768518519001</v>
          </cell>
          <cell r="V545">
            <v>43641</v>
          </cell>
          <cell r="W545">
            <v>0.88800925925926</v>
          </cell>
          <cell r="X545">
            <v>43641</v>
          </cell>
          <cell r="Y545">
            <v>0.89158564814815</v>
          </cell>
          <cell r="Z545">
            <v>43614</v>
          </cell>
          <cell r="AA545">
            <v>0</v>
          </cell>
          <cell r="AB545">
            <v>0</v>
          </cell>
          <cell r="AC545" t="str">
            <v>00:00:00</v>
          </cell>
          <cell r="AD545">
            <v>27</v>
          </cell>
          <cell r="AE545" t="str">
            <v>BILLED</v>
          </cell>
          <cell r="AF545" t="str">
            <v>PASS</v>
          </cell>
        </row>
        <row r="546">
          <cell r="C546" t="str">
            <v>ID20</v>
          </cell>
          <cell r="D546" t="str">
            <v>G4</v>
          </cell>
          <cell r="E546" t="str">
            <v>40</v>
          </cell>
          <cell r="F546" t="str">
            <v>9H</v>
          </cell>
          <cell r="G546" t="str">
            <v>FCA</v>
          </cell>
          <cell r="H546" t="str">
            <v>ID01</v>
          </cell>
          <cell r="I546" t="str">
            <v>ID0038</v>
          </cell>
          <cell r="J546" t="str">
            <v>88200010</v>
          </cell>
          <cell r="K546" t="str">
            <v>PT. HONDA PROSPECT MOTOR</v>
          </cell>
          <cell r="L546" t="str">
            <v>6000011897</v>
          </cell>
          <cell r="M546">
            <v>43612</v>
          </cell>
          <cell r="N546">
            <v>81932970</v>
          </cell>
          <cell r="O546">
            <v>43612</v>
          </cell>
          <cell r="P546">
            <v>0.33412037037037001</v>
          </cell>
          <cell r="Q546">
            <v>1</v>
          </cell>
          <cell r="R546">
            <v>2</v>
          </cell>
          <cell r="S546" t="str">
            <v>81331</v>
          </cell>
          <cell r="T546">
            <v>43612</v>
          </cell>
          <cell r="U546">
            <v>0.27315972222222001</v>
          </cell>
          <cell r="V546">
            <v>43612</v>
          </cell>
          <cell r="W546">
            <v>0.59192129629629997</v>
          </cell>
          <cell r="X546">
            <v>43612</v>
          </cell>
          <cell r="Y546">
            <v>0.59275462962962999</v>
          </cell>
          <cell r="Z546">
            <v>43614</v>
          </cell>
          <cell r="AA546">
            <v>0</v>
          </cell>
          <cell r="AB546">
            <v>0</v>
          </cell>
          <cell r="AC546" t="str">
            <v>00:00:00</v>
          </cell>
          <cell r="AD546">
            <v>0</v>
          </cell>
          <cell r="AE546" t="str">
            <v>BILLED</v>
          </cell>
          <cell r="AF546" t="str">
            <v>PASS</v>
          </cell>
        </row>
        <row r="547">
          <cell r="C547" t="str">
            <v>ID20</v>
          </cell>
          <cell r="D547" t="str">
            <v>G1</v>
          </cell>
          <cell r="E547" t="str">
            <v>40</v>
          </cell>
          <cell r="F547" t="str">
            <v>9H</v>
          </cell>
          <cell r="G547" t="str">
            <v>FCA</v>
          </cell>
          <cell r="H547" t="str">
            <v>ID01</v>
          </cell>
          <cell r="I547" t="str">
            <v>ID0064</v>
          </cell>
          <cell r="J547" t="str">
            <v>88101298</v>
          </cell>
          <cell r="K547" t="str">
            <v>CV. INDO RIAU</v>
          </cell>
          <cell r="L547" t="str">
            <v>6000012256</v>
          </cell>
          <cell r="M547">
            <v>43641</v>
          </cell>
          <cell r="N547">
            <v>81932973</v>
          </cell>
          <cell r="O547">
            <v>43612</v>
          </cell>
          <cell r="P547">
            <v>0.33412037037037001</v>
          </cell>
          <cell r="Q547">
            <v>2</v>
          </cell>
          <cell r="R547">
            <v>31</v>
          </cell>
          <cell r="S547" t="str">
            <v>82844</v>
          </cell>
          <cell r="T547">
            <v>43641</v>
          </cell>
          <cell r="U547">
            <v>0.70309027777777999</v>
          </cell>
          <cell r="V547">
            <v>43641</v>
          </cell>
          <cell r="W547">
            <v>0.88803240740740996</v>
          </cell>
          <cell r="X547">
            <v>43641</v>
          </cell>
          <cell r="Y547">
            <v>0.89175925925926003</v>
          </cell>
          <cell r="Z547">
            <v>43614</v>
          </cell>
          <cell r="AA547">
            <v>0</v>
          </cell>
          <cell r="AB547">
            <v>0</v>
          </cell>
          <cell r="AC547" t="str">
            <v>00:00:00</v>
          </cell>
          <cell r="AD547">
            <v>27</v>
          </cell>
          <cell r="AE547" t="str">
            <v>BILLED</v>
          </cell>
          <cell r="AF547" t="str">
            <v>PASS</v>
          </cell>
        </row>
        <row r="548">
          <cell r="C548" t="str">
            <v>ID20</v>
          </cell>
          <cell r="D548" t="str">
            <v>G1</v>
          </cell>
          <cell r="E548" t="str">
            <v>40</v>
          </cell>
          <cell r="F548" t="str">
            <v>9H</v>
          </cell>
          <cell r="G548" t="str">
            <v>FCA</v>
          </cell>
          <cell r="H548" t="str">
            <v>ID01</v>
          </cell>
          <cell r="I548" t="str">
            <v>ID0032</v>
          </cell>
          <cell r="J548" t="str">
            <v>88200156</v>
          </cell>
          <cell r="K548" t="str">
            <v>PT. UNTUNG DIESEL CENTER</v>
          </cell>
          <cell r="L548" t="str">
            <v>6000012210</v>
          </cell>
          <cell r="M548">
            <v>43641</v>
          </cell>
          <cell r="N548">
            <v>81932978</v>
          </cell>
          <cell r="O548">
            <v>43612</v>
          </cell>
          <cell r="P548">
            <v>0.33413194444444</v>
          </cell>
          <cell r="Q548">
            <v>1</v>
          </cell>
          <cell r="R548">
            <v>60</v>
          </cell>
          <cell r="S548" t="str">
            <v>82779</v>
          </cell>
          <cell r="T548">
            <v>43641</v>
          </cell>
          <cell r="U548">
            <v>0.40106481481480999</v>
          </cell>
          <cell r="V548">
            <v>43641</v>
          </cell>
          <cell r="W548">
            <v>0.66893518518519002</v>
          </cell>
          <cell r="X548">
            <v>43641</v>
          </cell>
          <cell r="Y548">
            <v>0.66940972222221995</v>
          </cell>
          <cell r="Z548">
            <v>43614</v>
          </cell>
          <cell r="AA548">
            <v>0</v>
          </cell>
          <cell r="AB548">
            <v>0</v>
          </cell>
          <cell r="AC548" t="str">
            <v>00:00:00</v>
          </cell>
          <cell r="AD548">
            <v>27</v>
          </cell>
          <cell r="AE548" t="str">
            <v>BILLED</v>
          </cell>
          <cell r="AF548" t="str">
            <v>PASS</v>
          </cell>
        </row>
        <row r="549">
          <cell r="C549" t="str">
            <v>ID20</v>
          </cell>
          <cell r="D549" t="str">
            <v>G4</v>
          </cell>
          <cell r="E549" t="str">
            <v>40</v>
          </cell>
          <cell r="F549" t="str">
            <v>9H</v>
          </cell>
          <cell r="G549" t="str">
            <v>FCA</v>
          </cell>
          <cell r="H549" t="str">
            <v>ID01</v>
          </cell>
          <cell r="I549" t="str">
            <v>ID0032</v>
          </cell>
          <cell r="J549" t="str">
            <v>88101111</v>
          </cell>
          <cell r="K549" t="str">
            <v>PT BERKAT TECHNICA ABADI</v>
          </cell>
          <cell r="L549" t="str">
            <v>6000011900</v>
          </cell>
          <cell r="M549">
            <v>43612</v>
          </cell>
          <cell r="N549">
            <v>81932981</v>
          </cell>
          <cell r="O549">
            <v>43612</v>
          </cell>
          <cell r="P549">
            <v>0.33413194444444</v>
          </cell>
          <cell r="Q549">
            <v>1</v>
          </cell>
          <cell r="R549">
            <v>5</v>
          </cell>
          <cell r="S549" t="str">
            <v>81332</v>
          </cell>
          <cell r="T549">
            <v>43612</v>
          </cell>
          <cell r="U549">
            <v>0.27319444444444002</v>
          </cell>
          <cell r="V549">
            <v>43612</v>
          </cell>
          <cell r="W549">
            <v>0.86416666666666997</v>
          </cell>
          <cell r="X549">
            <v>43612</v>
          </cell>
          <cell r="Y549">
            <v>0.86449074074073995</v>
          </cell>
          <cell r="Z549">
            <v>43614</v>
          </cell>
          <cell r="AA549">
            <v>0</v>
          </cell>
          <cell r="AB549">
            <v>0</v>
          </cell>
          <cell r="AC549" t="str">
            <v>00:00:00</v>
          </cell>
          <cell r="AD549">
            <v>0</v>
          </cell>
          <cell r="AE549" t="str">
            <v>BILLED</v>
          </cell>
          <cell r="AF549" t="str">
            <v>PASS</v>
          </cell>
        </row>
        <row r="550">
          <cell r="C550" t="str">
            <v>ID20</v>
          </cell>
          <cell r="D550" t="str">
            <v>G4</v>
          </cell>
          <cell r="E550" t="str">
            <v>40</v>
          </cell>
          <cell r="F550" t="str">
            <v>9H</v>
          </cell>
          <cell r="G550" t="str">
            <v>FCA</v>
          </cell>
          <cell r="H550" t="str">
            <v>ID01</v>
          </cell>
          <cell r="I550" t="str">
            <v>ID0038</v>
          </cell>
          <cell r="J550" t="str">
            <v>88200010</v>
          </cell>
          <cell r="K550" t="str">
            <v>PT. HONDA PROSPECT MOTOR</v>
          </cell>
          <cell r="L550" t="str">
            <v>6000011892</v>
          </cell>
          <cell r="M550">
            <v>43612</v>
          </cell>
          <cell r="N550">
            <v>81932982</v>
          </cell>
          <cell r="O550">
            <v>43612</v>
          </cell>
          <cell r="P550">
            <v>0.33414351851851998</v>
          </cell>
          <cell r="Q550">
            <v>1</v>
          </cell>
          <cell r="R550">
            <v>1</v>
          </cell>
          <cell r="S550" t="str">
            <v>81333</v>
          </cell>
          <cell r="T550">
            <v>43612</v>
          </cell>
          <cell r="U550">
            <v>0.27322916666667002</v>
          </cell>
          <cell r="V550">
            <v>43612</v>
          </cell>
          <cell r="W550">
            <v>0.51859953703703998</v>
          </cell>
          <cell r="X550">
            <v>43612</v>
          </cell>
          <cell r="Y550">
            <v>0.52150462962962996</v>
          </cell>
          <cell r="Z550">
            <v>43614</v>
          </cell>
          <cell r="AA550">
            <v>0</v>
          </cell>
          <cell r="AB550">
            <v>0</v>
          </cell>
          <cell r="AC550" t="str">
            <v>00:00:00</v>
          </cell>
          <cell r="AD550">
            <v>0</v>
          </cell>
          <cell r="AE550" t="str">
            <v>BILLED</v>
          </cell>
          <cell r="AF550" t="str">
            <v>PASS</v>
          </cell>
        </row>
        <row r="551">
          <cell r="C551" t="str">
            <v>ID20</v>
          </cell>
          <cell r="D551" t="str">
            <v>G4</v>
          </cell>
          <cell r="E551" t="str">
            <v>40</v>
          </cell>
          <cell r="F551" t="str">
            <v>9H</v>
          </cell>
          <cell r="G551" t="str">
            <v>FCA</v>
          </cell>
          <cell r="H551" t="str">
            <v>ID01</v>
          </cell>
          <cell r="I551" t="str">
            <v>ID0080</v>
          </cell>
          <cell r="J551" t="str">
            <v>88101333</v>
          </cell>
          <cell r="K551" t="str">
            <v>CV. INTERTECH LANGGENG SETIA</v>
          </cell>
          <cell r="L551" t="str">
            <v>6000011895</v>
          </cell>
          <cell r="M551">
            <v>43612</v>
          </cell>
          <cell r="N551">
            <v>81932985</v>
          </cell>
          <cell r="O551">
            <v>43612</v>
          </cell>
          <cell r="P551">
            <v>0.33414351851851998</v>
          </cell>
          <cell r="Q551">
            <v>1</v>
          </cell>
          <cell r="R551">
            <v>2</v>
          </cell>
          <cell r="S551" t="str">
            <v>81334</v>
          </cell>
          <cell r="T551">
            <v>43612</v>
          </cell>
          <cell r="U551">
            <v>0.27327546296296001</v>
          </cell>
          <cell r="V551">
            <v>43612</v>
          </cell>
          <cell r="W551">
            <v>0.51868055555556003</v>
          </cell>
          <cell r="X551">
            <v>43612</v>
          </cell>
          <cell r="Y551">
            <v>0.52175925925926003</v>
          </cell>
          <cell r="Z551">
            <v>43614</v>
          </cell>
          <cell r="AA551">
            <v>0</v>
          </cell>
          <cell r="AB551">
            <v>0</v>
          </cell>
          <cell r="AC551" t="str">
            <v>00:00:00</v>
          </cell>
          <cell r="AD551">
            <v>0</v>
          </cell>
          <cell r="AE551" t="str">
            <v>BILLED</v>
          </cell>
          <cell r="AF551" t="str">
            <v>PASS</v>
          </cell>
        </row>
        <row r="552">
          <cell r="C552" t="str">
            <v>ID20</v>
          </cell>
          <cell r="D552" t="str">
            <v>G4</v>
          </cell>
          <cell r="E552" t="str">
            <v>40</v>
          </cell>
          <cell r="F552" t="str">
            <v>9H</v>
          </cell>
          <cell r="G552" t="str">
            <v>FCA</v>
          </cell>
          <cell r="H552" t="str">
            <v>ID01</v>
          </cell>
          <cell r="I552" t="str">
            <v>ID0082</v>
          </cell>
          <cell r="J552" t="str">
            <v>88200185</v>
          </cell>
          <cell r="K552" t="str">
            <v>PT. PAZ ACE INDONESIA</v>
          </cell>
          <cell r="L552" t="str">
            <v>6000011890</v>
          </cell>
          <cell r="M552">
            <v>43612</v>
          </cell>
          <cell r="N552">
            <v>81932988</v>
          </cell>
          <cell r="O552">
            <v>43612</v>
          </cell>
          <cell r="P552">
            <v>0.33414351851851998</v>
          </cell>
          <cell r="Q552">
            <v>1</v>
          </cell>
          <cell r="R552">
            <v>1</v>
          </cell>
          <cell r="S552" t="str">
            <v>81335</v>
          </cell>
          <cell r="T552">
            <v>43612</v>
          </cell>
          <cell r="U552">
            <v>0.27331018518519001</v>
          </cell>
          <cell r="V552">
            <v>43612</v>
          </cell>
          <cell r="W552">
            <v>0.51875000000000004</v>
          </cell>
          <cell r="X552">
            <v>43612</v>
          </cell>
          <cell r="Y552">
            <v>0.52199074074074003</v>
          </cell>
          <cell r="Z552">
            <v>43614</v>
          </cell>
          <cell r="AA552">
            <v>0</v>
          </cell>
          <cell r="AB552">
            <v>0</v>
          </cell>
          <cell r="AC552" t="str">
            <v>00:00:00</v>
          </cell>
          <cell r="AD552">
            <v>0</v>
          </cell>
          <cell r="AE552" t="str">
            <v>BILLED</v>
          </cell>
          <cell r="AF552" t="str">
            <v>PASS</v>
          </cell>
        </row>
        <row r="553">
          <cell r="C553" t="str">
            <v>ID20</v>
          </cell>
          <cell r="D553" t="str">
            <v>G4</v>
          </cell>
          <cell r="E553" t="str">
            <v>40</v>
          </cell>
          <cell r="F553" t="str">
            <v>9H</v>
          </cell>
          <cell r="G553" t="str">
            <v>FCA</v>
          </cell>
          <cell r="H553" t="str">
            <v>ID01</v>
          </cell>
          <cell r="I553" t="str">
            <v>ID0080</v>
          </cell>
          <cell r="J553" t="str">
            <v>88100014</v>
          </cell>
          <cell r="K553" t="str">
            <v>PT. ISO-ELEKTRA</v>
          </cell>
          <cell r="L553" t="str">
            <v>6000011888</v>
          </cell>
          <cell r="M553">
            <v>43612</v>
          </cell>
          <cell r="N553">
            <v>81932991</v>
          </cell>
          <cell r="O553">
            <v>43612</v>
          </cell>
          <cell r="P553">
            <v>0.33415509259259002</v>
          </cell>
          <cell r="Q553">
            <v>1</v>
          </cell>
          <cell r="R553">
            <v>2</v>
          </cell>
          <cell r="S553" t="str">
            <v>81336</v>
          </cell>
          <cell r="T553">
            <v>43612</v>
          </cell>
          <cell r="U553">
            <v>0.27334490740741002</v>
          </cell>
          <cell r="V553">
            <v>43612</v>
          </cell>
          <cell r="W553">
            <v>0.51884259259259002</v>
          </cell>
          <cell r="X553">
            <v>43612</v>
          </cell>
          <cell r="Y553">
            <v>0.52224537037037</v>
          </cell>
          <cell r="Z553">
            <v>43614</v>
          </cell>
          <cell r="AA553">
            <v>0</v>
          </cell>
          <cell r="AB553">
            <v>0</v>
          </cell>
          <cell r="AC553" t="str">
            <v>00:00:00</v>
          </cell>
          <cell r="AD553">
            <v>0</v>
          </cell>
          <cell r="AE553" t="str">
            <v>BILLED</v>
          </cell>
          <cell r="AF553" t="str">
            <v>PASS</v>
          </cell>
        </row>
        <row r="554">
          <cell r="C554" t="str">
            <v>ID20</v>
          </cell>
          <cell r="D554" t="str">
            <v>G1</v>
          </cell>
          <cell r="E554" t="str">
            <v>40</v>
          </cell>
          <cell r="F554" t="str">
            <v>9H</v>
          </cell>
          <cell r="G554" t="str">
            <v>FCA</v>
          </cell>
          <cell r="H554" t="str">
            <v>ID01</v>
          </cell>
          <cell r="I554" t="str">
            <v>ID0080</v>
          </cell>
          <cell r="J554" t="str">
            <v>88200162</v>
          </cell>
          <cell r="K554" t="str">
            <v>PT. ANUGERAH AUTOPARTS</v>
          </cell>
          <cell r="L554" t="str">
            <v>6000011896</v>
          </cell>
          <cell r="M554">
            <v>43612</v>
          </cell>
          <cell r="N554">
            <v>81932994</v>
          </cell>
          <cell r="O554">
            <v>43612</v>
          </cell>
          <cell r="P554">
            <v>0.33415509259259002</v>
          </cell>
          <cell r="Q554">
            <v>1</v>
          </cell>
          <cell r="R554">
            <v>10</v>
          </cell>
          <cell r="S554" t="str">
            <v>81337</v>
          </cell>
          <cell r="T554">
            <v>43612</v>
          </cell>
          <cell r="U554">
            <v>0.27339120370370001</v>
          </cell>
          <cell r="V554">
            <v>43612</v>
          </cell>
          <cell r="W554">
            <v>0.59201388888888995</v>
          </cell>
          <cell r="X554">
            <v>43612</v>
          </cell>
          <cell r="Y554">
            <v>0.59331018518518996</v>
          </cell>
          <cell r="Z554">
            <v>43614</v>
          </cell>
          <cell r="AA554">
            <v>0</v>
          </cell>
          <cell r="AB554">
            <v>0</v>
          </cell>
          <cell r="AC554" t="str">
            <v>00:00:00</v>
          </cell>
          <cell r="AD554">
            <v>0</v>
          </cell>
          <cell r="AE554" t="str">
            <v>BILLED</v>
          </cell>
          <cell r="AF554" t="str">
            <v>PASS</v>
          </cell>
        </row>
        <row r="555">
          <cell r="C555" t="str">
            <v>ID20</v>
          </cell>
          <cell r="D555" t="str">
            <v>G4</v>
          </cell>
          <cell r="E555" t="str">
            <v>40</v>
          </cell>
          <cell r="F555" t="str">
            <v>9H</v>
          </cell>
          <cell r="G555" t="str">
            <v>FCA</v>
          </cell>
          <cell r="H555" t="str">
            <v>ID01</v>
          </cell>
          <cell r="I555" t="str">
            <v>ID0038</v>
          </cell>
          <cell r="J555" t="str">
            <v>88200010</v>
          </cell>
          <cell r="K555" t="str">
            <v>PT. HONDA PROSPECT MOTOR</v>
          </cell>
          <cell r="L555" t="str">
            <v>6000011893</v>
          </cell>
          <cell r="M555">
            <v>43612</v>
          </cell>
          <cell r="N555">
            <v>81932997</v>
          </cell>
          <cell r="O555">
            <v>43612</v>
          </cell>
          <cell r="P555">
            <v>0.33416666666667</v>
          </cell>
          <cell r="Q555">
            <v>1</v>
          </cell>
          <cell r="R555">
            <v>9</v>
          </cell>
          <cell r="S555" t="str">
            <v>81338</v>
          </cell>
          <cell r="T555">
            <v>43612</v>
          </cell>
          <cell r="U555">
            <v>0.27342592592593001</v>
          </cell>
          <cell r="V555">
            <v>43612</v>
          </cell>
          <cell r="W555">
            <v>0.51892361111110996</v>
          </cell>
          <cell r="X555">
            <v>43612</v>
          </cell>
          <cell r="Y555">
            <v>0.52248842592593003</v>
          </cell>
          <cell r="Z555">
            <v>43614</v>
          </cell>
          <cell r="AA555">
            <v>0</v>
          </cell>
          <cell r="AB555">
            <v>0</v>
          </cell>
          <cell r="AC555" t="str">
            <v>00:00:00</v>
          </cell>
          <cell r="AD555">
            <v>0</v>
          </cell>
          <cell r="AE555" t="str">
            <v>BILLED</v>
          </cell>
          <cell r="AF555" t="str">
            <v>PASS</v>
          </cell>
        </row>
        <row r="556">
          <cell r="C556" t="str">
            <v>ID20</v>
          </cell>
          <cell r="D556" t="str">
            <v>G4</v>
          </cell>
          <cell r="E556" t="str">
            <v>40</v>
          </cell>
          <cell r="F556" t="str">
            <v>9H</v>
          </cell>
          <cell r="G556" t="str">
            <v>FCA</v>
          </cell>
          <cell r="H556" t="str">
            <v>ID01</v>
          </cell>
          <cell r="I556" t="str">
            <v>ID0038</v>
          </cell>
          <cell r="J556" t="str">
            <v>88200010</v>
          </cell>
          <cell r="K556" t="str">
            <v>PT. HONDA PROSPECT MOTOR</v>
          </cell>
          <cell r="L556" t="str">
            <v>6000011894</v>
          </cell>
          <cell r="M556">
            <v>43612</v>
          </cell>
          <cell r="N556">
            <v>81932999</v>
          </cell>
          <cell r="O556">
            <v>43612</v>
          </cell>
          <cell r="P556">
            <v>0.33416666666667</v>
          </cell>
          <cell r="Q556">
            <v>1</v>
          </cell>
          <cell r="R556">
            <v>22</v>
          </cell>
          <cell r="S556" t="str">
            <v>81339</v>
          </cell>
          <cell r="T556">
            <v>43612</v>
          </cell>
          <cell r="U556">
            <v>0.27347222222222001</v>
          </cell>
          <cell r="V556">
            <v>43612</v>
          </cell>
          <cell r="W556">
            <v>0.51900462962963001</v>
          </cell>
          <cell r="X556">
            <v>43612</v>
          </cell>
          <cell r="Y556">
            <v>0.52271990740741003</v>
          </cell>
          <cell r="Z556">
            <v>43614</v>
          </cell>
          <cell r="AA556">
            <v>0</v>
          </cell>
          <cell r="AB556">
            <v>0</v>
          </cell>
          <cell r="AC556" t="str">
            <v>00:00:00</v>
          </cell>
          <cell r="AD556">
            <v>0</v>
          </cell>
          <cell r="AE556" t="str">
            <v>BILLED</v>
          </cell>
          <cell r="AF556" t="str">
            <v>PASS</v>
          </cell>
        </row>
        <row r="557">
          <cell r="C557" t="str">
            <v>ID20</v>
          </cell>
          <cell r="D557" t="str">
            <v>G1</v>
          </cell>
          <cell r="E557" t="str">
            <v>40</v>
          </cell>
          <cell r="F557" t="str">
            <v>9H</v>
          </cell>
          <cell r="G557" t="str">
            <v>FCA</v>
          </cell>
          <cell r="H557" t="str">
            <v>ID01</v>
          </cell>
          <cell r="I557" t="str">
            <v>ID0032</v>
          </cell>
          <cell r="J557" t="str">
            <v>88101211</v>
          </cell>
          <cell r="K557" t="str">
            <v>CV. RODA BERLIAN</v>
          </cell>
          <cell r="L557" t="str">
            <v>6000012069</v>
          </cell>
          <cell r="M557">
            <v>43633</v>
          </cell>
          <cell r="N557">
            <v>81933002</v>
          </cell>
          <cell r="O557">
            <v>43612</v>
          </cell>
          <cell r="P557">
            <v>0.33416666666667</v>
          </cell>
          <cell r="Q557">
            <v>1</v>
          </cell>
          <cell r="R557">
            <v>90</v>
          </cell>
          <cell r="S557" t="str">
            <v>82084</v>
          </cell>
          <cell r="T557">
            <v>43633</v>
          </cell>
          <cell r="U557">
            <v>0.78767361111111001</v>
          </cell>
          <cell r="V557">
            <v>43633</v>
          </cell>
          <cell r="W557">
            <v>0.92626157407406995</v>
          </cell>
          <cell r="X557">
            <v>43633</v>
          </cell>
          <cell r="Y557">
            <v>0.92782407407406997</v>
          </cell>
          <cell r="Z557">
            <v>43614</v>
          </cell>
          <cell r="AA557">
            <v>0</v>
          </cell>
          <cell r="AB557">
            <v>0</v>
          </cell>
          <cell r="AC557" t="str">
            <v>00:00:00</v>
          </cell>
          <cell r="AD557">
            <v>19</v>
          </cell>
          <cell r="AE557" t="str">
            <v>BILLED</v>
          </cell>
          <cell r="AF557" t="str">
            <v>PASS</v>
          </cell>
        </row>
        <row r="558">
          <cell r="C558" t="str">
            <v>ID20</v>
          </cell>
          <cell r="D558" t="str">
            <v>G4</v>
          </cell>
          <cell r="E558" t="str">
            <v>40</v>
          </cell>
          <cell r="F558" t="str">
            <v>9H</v>
          </cell>
          <cell r="G558" t="str">
            <v>FCA</v>
          </cell>
          <cell r="H558" t="str">
            <v>ID01</v>
          </cell>
          <cell r="I558" t="str">
            <v>ID0082</v>
          </cell>
          <cell r="J558" t="str">
            <v>88200185</v>
          </cell>
          <cell r="K558" t="str">
            <v>PT. PAZ ACE INDONESIA</v>
          </cell>
          <cell r="L558" t="str">
            <v>6000011891</v>
          </cell>
          <cell r="M558">
            <v>43612</v>
          </cell>
          <cell r="N558">
            <v>81933007</v>
          </cell>
          <cell r="O558">
            <v>43612</v>
          </cell>
          <cell r="P558">
            <v>0.33416666666667</v>
          </cell>
          <cell r="Q558">
            <v>1</v>
          </cell>
          <cell r="R558">
            <v>60</v>
          </cell>
          <cell r="S558" t="str">
            <v>81340</v>
          </cell>
          <cell r="T558">
            <v>43612</v>
          </cell>
          <cell r="U558">
            <v>0.27350694444444001</v>
          </cell>
          <cell r="V558">
            <v>43612</v>
          </cell>
          <cell r="W558">
            <v>0.51910879629630002</v>
          </cell>
          <cell r="X558">
            <v>43612</v>
          </cell>
          <cell r="Y558">
            <v>0.52297453703704</v>
          </cell>
          <cell r="Z558">
            <v>43614</v>
          </cell>
          <cell r="AA558">
            <v>0</v>
          </cell>
          <cell r="AB558">
            <v>0</v>
          </cell>
          <cell r="AC558" t="str">
            <v>00:00:00</v>
          </cell>
          <cell r="AD558">
            <v>0</v>
          </cell>
          <cell r="AE558" t="str">
            <v>BILLED</v>
          </cell>
          <cell r="AF558" t="str">
            <v>PASS</v>
          </cell>
        </row>
        <row r="559">
          <cell r="C559" t="str">
            <v>ID20</v>
          </cell>
          <cell r="D559" t="str">
            <v>G4</v>
          </cell>
          <cell r="E559" t="str">
            <v>40</v>
          </cell>
          <cell r="F559" t="str">
            <v>9H</v>
          </cell>
          <cell r="G559" t="str">
            <v>FCA</v>
          </cell>
          <cell r="H559" t="str">
            <v>ID01</v>
          </cell>
          <cell r="I559" t="str">
            <v>ID0038</v>
          </cell>
          <cell r="J559" t="str">
            <v>88200213</v>
          </cell>
          <cell r="K559" t="str">
            <v>PT NISSAN MOTOR</v>
          </cell>
          <cell r="L559" t="str">
            <v>6000011899</v>
          </cell>
          <cell r="M559">
            <v>43612</v>
          </cell>
          <cell r="N559">
            <v>81933143</v>
          </cell>
          <cell r="O559">
            <v>43612</v>
          </cell>
          <cell r="P559">
            <v>0.43695601851852001</v>
          </cell>
          <cell r="Q559">
            <v>3</v>
          </cell>
          <cell r="R559">
            <v>43</v>
          </cell>
          <cell r="S559" t="str">
            <v>81374</v>
          </cell>
          <cell r="T559">
            <v>43612</v>
          </cell>
          <cell r="U559">
            <v>0.43716435185184999</v>
          </cell>
          <cell r="V559">
            <v>43612</v>
          </cell>
          <cell r="W559">
            <v>0.68239583333332998</v>
          </cell>
          <cell r="X559">
            <v>43612</v>
          </cell>
          <cell r="Y559">
            <v>0.68274305555556003</v>
          </cell>
          <cell r="Z559">
            <v>43626</v>
          </cell>
          <cell r="AA559">
            <v>0</v>
          </cell>
          <cell r="AB559">
            <v>0</v>
          </cell>
          <cell r="AC559" t="str">
            <v>00:00:00</v>
          </cell>
          <cell r="AD559">
            <v>0</v>
          </cell>
          <cell r="AE559" t="str">
            <v>BILLED</v>
          </cell>
          <cell r="AF559" t="str">
            <v>PASS</v>
          </cell>
        </row>
        <row r="560">
          <cell r="C560" t="str">
            <v>ID20</v>
          </cell>
          <cell r="D560" t="str">
            <v>G1</v>
          </cell>
          <cell r="E560" t="str">
            <v>40</v>
          </cell>
          <cell r="F560" t="str">
            <v>9H</v>
          </cell>
          <cell r="G560" t="str">
            <v>FCA</v>
          </cell>
          <cell r="H560" t="str">
            <v>ID01</v>
          </cell>
          <cell r="I560" t="str">
            <v>ID0032</v>
          </cell>
          <cell r="J560" t="str">
            <v>88101215</v>
          </cell>
          <cell r="K560" t="str">
            <v>PT. AKSIMEKA INDOPUTRA</v>
          </cell>
          <cell r="L560" t="str">
            <v>6000011974</v>
          </cell>
          <cell r="M560">
            <v>43613</v>
          </cell>
          <cell r="N560">
            <v>81933157</v>
          </cell>
          <cell r="O560">
            <v>43612</v>
          </cell>
          <cell r="P560">
            <v>0.46571759259258999</v>
          </cell>
          <cell r="Q560">
            <v>2</v>
          </cell>
          <cell r="R560">
            <v>15</v>
          </cell>
          <cell r="S560" t="str">
            <v>81567</v>
          </cell>
          <cell r="T560">
            <v>43613</v>
          </cell>
          <cell r="U560">
            <v>0.45207175925926002</v>
          </cell>
          <cell r="V560">
            <v>43613</v>
          </cell>
          <cell r="W560">
            <v>0.48640046296296002</v>
          </cell>
          <cell r="X560">
            <v>43613</v>
          </cell>
          <cell r="Y560">
            <v>0.48701388888889002</v>
          </cell>
          <cell r="Z560">
            <v>43616</v>
          </cell>
          <cell r="AA560">
            <v>0</v>
          </cell>
          <cell r="AB560">
            <v>0</v>
          </cell>
          <cell r="AC560" t="str">
            <v>00:00:00</v>
          </cell>
          <cell r="AD560">
            <v>0</v>
          </cell>
          <cell r="AE560" t="str">
            <v>BILLED</v>
          </cell>
          <cell r="AF560" t="str">
            <v>PASS</v>
          </cell>
        </row>
        <row r="561">
          <cell r="C561" t="str">
            <v>ID20</v>
          </cell>
          <cell r="D561" t="str">
            <v>G1</v>
          </cell>
          <cell r="E561" t="str">
            <v>40</v>
          </cell>
          <cell r="F561" t="str">
            <v>9H</v>
          </cell>
          <cell r="G561" t="str">
            <v>FCA</v>
          </cell>
          <cell r="H561" t="str">
            <v>ID01</v>
          </cell>
          <cell r="I561" t="str">
            <v>ID0032</v>
          </cell>
          <cell r="J561" t="str">
            <v>88101211</v>
          </cell>
          <cell r="K561" t="str">
            <v>CV. RODA BERLIAN</v>
          </cell>
          <cell r="L561" t="str">
            <v>6000011943</v>
          </cell>
          <cell r="M561">
            <v>43613</v>
          </cell>
          <cell r="N561">
            <v>81933160</v>
          </cell>
          <cell r="O561">
            <v>43612</v>
          </cell>
          <cell r="P561">
            <v>0.47287037037037</v>
          </cell>
          <cell r="Q561">
            <v>1</v>
          </cell>
          <cell r="R561">
            <v>240</v>
          </cell>
          <cell r="S561" t="str">
            <v>81530</v>
          </cell>
          <cell r="T561">
            <v>43612</v>
          </cell>
          <cell r="U561">
            <v>0.71041666666667003</v>
          </cell>
          <cell r="V561">
            <v>43612</v>
          </cell>
          <cell r="W561">
            <v>0.98756944444443995</v>
          </cell>
          <cell r="X561">
            <v>43612</v>
          </cell>
          <cell r="Y561">
            <v>0.99396990740740998</v>
          </cell>
          <cell r="Z561">
            <v>43616</v>
          </cell>
          <cell r="AA561">
            <v>0</v>
          </cell>
          <cell r="AB561">
            <v>0</v>
          </cell>
          <cell r="AC561" t="str">
            <v>00:00:00</v>
          </cell>
          <cell r="AD561">
            <v>0</v>
          </cell>
          <cell r="AE561" t="str">
            <v>BILLED</v>
          </cell>
          <cell r="AF561" t="str">
            <v>PASS</v>
          </cell>
        </row>
        <row r="562">
          <cell r="C562" t="str">
            <v>ID20</v>
          </cell>
          <cell r="D562" t="str">
            <v>G4</v>
          </cell>
          <cell r="E562" t="str">
            <v>40</v>
          </cell>
          <cell r="F562" t="str">
            <v>9H</v>
          </cell>
          <cell r="G562" t="str">
            <v>FCA</v>
          </cell>
          <cell r="H562" t="str">
            <v>ID01</v>
          </cell>
          <cell r="I562" t="str">
            <v>ID0007</v>
          </cell>
          <cell r="J562" t="str">
            <v>88100779</v>
          </cell>
          <cell r="K562" t="str">
            <v>PT INTI ABADI SENTOSA</v>
          </cell>
          <cell r="L562" t="str">
            <v>6000012040</v>
          </cell>
          <cell r="M562">
            <v>43629</v>
          </cell>
          <cell r="N562">
            <v>81933163</v>
          </cell>
          <cell r="O562">
            <v>43612</v>
          </cell>
          <cell r="P562">
            <v>0.50326388888888995</v>
          </cell>
          <cell r="Q562">
            <v>1</v>
          </cell>
          <cell r="R562">
            <v>1</v>
          </cell>
          <cell r="S562" t="str">
            <v>81866</v>
          </cell>
          <cell r="T562">
            <v>43629</v>
          </cell>
          <cell r="U562">
            <v>0.60869212962963004</v>
          </cell>
          <cell r="V562">
            <v>43629</v>
          </cell>
          <cell r="W562">
            <v>0.83906250000000004</v>
          </cell>
          <cell r="X562">
            <v>43629</v>
          </cell>
          <cell r="Y562">
            <v>0.83938657407407002</v>
          </cell>
          <cell r="Z562">
            <v>43610</v>
          </cell>
          <cell r="AA562">
            <v>0</v>
          </cell>
          <cell r="AB562">
            <v>0</v>
          </cell>
          <cell r="AC562" t="str">
            <v>00:00:00</v>
          </cell>
          <cell r="AD562">
            <v>15</v>
          </cell>
          <cell r="AE562" t="str">
            <v>BILLED</v>
          </cell>
          <cell r="AF562" t="str">
            <v>PASS</v>
          </cell>
        </row>
        <row r="563">
          <cell r="C563" t="str">
            <v>ID20</v>
          </cell>
          <cell r="D563" t="str">
            <v>G1</v>
          </cell>
          <cell r="E563" t="str">
            <v>40</v>
          </cell>
          <cell r="F563" t="str">
            <v>9H</v>
          </cell>
          <cell r="G563" t="str">
            <v>FCA</v>
          </cell>
          <cell r="H563" t="str">
            <v>ID01</v>
          </cell>
          <cell r="I563" t="str">
            <v>ID0032</v>
          </cell>
          <cell r="J563" t="str">
            <v>88100015</v>
          </cell>
          <cell r="K563" t="str">
            <v>PT. AKSIMEKA INDOPUTRA</v>
          </cell>
          <cell r="L563" t="str">
            <v>6000011975</v>
          </cell>
          <cell r="M563">
            <v>43613</v>
          </cell>
          <cell r="N563">
            <v>81933190</v>
          </cell>
          <cell r="O563">
            <v>43612</v>
          </cell>
          <cell r="P563">
            <v>0.54390046296296002</v>
          </cell>
          <cell r="Q563">
            <v>1</v>
          </cell>
          <cell r="R563">
            <v>85</v>
          </cell>
          <cell r="S563" t="str">
            <v>81454</v>
          </cell>
          <cell r="T563">
            <v>43612</v>
          </cell>
          <cell r="U563">
            <v>0.48122685185184999</v>
          </cell>
          <cell r="V563">
            <v>43613</v>
          </cell>
          <cell r="W563">
            <v>0.61600694444444004</v>
          </cell>
          <cell r="X563">
            <v>43613</v>
          </cell>
          <cell r="Y563">
            <v>0.61659722222222002</v>
          </cell>
          <cell r="Z563">
            <v>43616</v>
          </cell>
          <cell r="AA563">
            <v>0</v>
          </cell>
          <cell r="AB563">
            <v>0</v>
          </cell>
          <cell r="AC563" t="str">
            <v>00:00:00</v>
          </cell>
          <cell r="AD563">
            <v>1</v>
          </cell>
          <cell r="AE563" t="str">
            <v>BILLED</v>
          </cell>
          <cell r="AF563" t="str">
            <v>PASS</v>
          </cell>
        </row>
        <row r="564">
          <cell r="C564" t="str">
            <v>ID20</v>
          </cell>
          <cell r="D564" t="str">
            <v>G1</v>
          </cell>
          <cell r="E564" t="str">
            <v>40</v>
          </cell>
          <cell r="F564" t="str">
            <v>9H</v>
          </cell>
          <cell r="G564" t="str">
            <v>FCA</v>
          </cell>
          <cell r="H564" t="str">
            <v>ID01</v>
          </cell>
          <cell r="I564" t="str">
            <v>ID0064</v>
          </cell>
          <cell r="J564" t="str">
            <v>88101033</v>
          </cell>
          <cell r="K564" t="str">
            <v>CV BINA MAKMUR JAYA LESTARI</v>
          </cell>
          <cell r="L564" t="str">
            <v>6000011986</v>
          </cell>
          <cell r="M564">
            <v>43613</v>
          </cell>
          <cell r="N564">
            <v>81933191</v>
          </cell>
          <cell r="O564">
            <v>43612</v>
          </cell>
          <cell r="P564">
            <v>0.54391203703704005</v>
          </cell>
          <cell r="Q564">
            <v>2</v>
          </cell>
          <cell r="R564">
            <v>40</v>
          </cell>
          <cell r="S564" t="str">
            <v>81455</v>
          </cell>
          <cell r="T564">
            <v>43612</v>
          </cell>
          <cell r="U564">
            <v>0.48130787037036998</v>
          </cell>
          <cell r="V564">
            <v>43613</v>
          </cell>
          <cell r="W564">
            <v>0.83596064814814997</v>
          </cell>
          <cell r="X564">
            <v>43613</v>
          </cell>
          <cell r="Y564">
            <v>0.83638888888888996</v>
          </cell>
          <cell r="Z564">
            <v>43616</v>
          </cell>
          <cell r="AA564">
            <v>0</v>
          </cell>
          <cell r="AB564">
            <v>0</v>
          </cell>
          <cell r="AC564" t="str">
            <v>00:00:00</v>
          </cell>
          <cell r="AD564">
            <v>1</v>
          </cell>
          <cell r="AE564" t="str">
            <v>BILLED</v>
          </cell>
          <cell r="AF564" t="str">
            <v>PASS</v>
          </cell>
        </row>
        <row r="565">
          <cell r="C565" t="str">
            <v>ID20</v>
          </cell>
          <cell r="D565" t="str">
            <v>G1</v>
          </cell>
          <cell r="E565" t="str">
            <v>40</v>
          </cell>
          <cell r="F565" t="str">
            <v>9H</v>
          </cell>
          <cell r="G565" t="str">
            <v>FCA</v>
          </cell>
          <cell r="H565" t="str">
            <v>ID01</v>
          </cell>
          <cell r="I565" t="str">
            <v>ID0064</v>
          </cell>
          <cell r="J565" t="str">
            <v>88101033</v>
          </cell>
          <cell r="K565" t="str">
            <v>CV BINA MAKMUR JAYA LESTARI</v>
          </cell>
          <cell r="L565" t="str">
            <v>6000011981</v>
          </cell>
          <cell r="M565">
            <v>43613</v>
          </cell>
          <cell r="N565">
            <v>81933192</v>
          </cell>
          <cell r="O565">
            <v>43612</v>
          </cell>
          <cell r="P565">
            <v>0.54391203703704005</v>
          </cell>
          <cell r="Q565">
            <v>2</v>
          </cell>
          <cell r="R565">
            <v>42</v>
          </cell>
          <cell r="S565" t="str">
            <v>81456</v>
          </cell>
          <cell r="T565">
            <v>43612</v>
          </cell>
          <cell r="U565">
            <v>0.48136574074074001</v>
          </cell>
          <cell r="V565">
            <v>43613</v>
          </cell>
          <cell r="W565">
            <v>0.61613425925926002</v>
          </cell>
          <cell r="X565">
            <v>43613</v>
          </cell>
          <cell r="Y565">
            <v>0.61702546296296001</v>
          </cell>
          <cell r="Z565">
            <v>43616</v>
          </cell>
          <cell r="AA565">
            <v>0</v>
          </cell>
          <cell r="AB565">
            <v>0</v>
          </cell>
          <cell r="AC565" t="str">
            <v>00:00:00</v>
          </cell>
          <cell r="AD565">
            <v>1</v>
          </cell>
          <cell r="AE565" t="str">
            <v>BILLED</v>
          </cell>
          <cell r="AF565" t="str">
            <v>PASS</v>
          </cell>
        </row>
        <row r="566">
          <cell r="C566" t="str">
            <v>ID20</v>
          </cell>
          <cell r="D566" t="str">
            <v>G1</v>
          </cell>
          <cell r="E566" t="str">
            <v>40</v>
          </cell>
          <cell r="F566" t="str">
            <v>9H</v>
          </cell>
          <cell r="G566" t="str">
            <v>FCA</v>
          </cell>
          <cell r="H566" t="str">
            <v>ID01</v>
          </cell>
          <cell r="I566" t="str">
            <v>ID0032</v>
          </cell>
          <cell r="J566" t="str">
            <v>88100015</v>
          </cell>
          <cell r="K566" t="str">
            <v>PT. AKSIMEKA INDOPUTRA</v>
          </cell>
          <cell r="L566" t="str">
            <v>6000011907</v>
          </cell>
          <cell r="M566">
            <v>43613</v>
          </cell>
          <cell r="N566">
            <v>81933193</v>
          </cell>
          <cell r="O566">
            <v>43612</v>
          </cell>
          <cell r="P566">
            <v>0.54392361111110998</v>
          </cell>
          <cell r="Q566">
            <v>5</v>
          </cell>
          <cell r="R566">
            <v>6</v>
          </cell>
          <cell r="S566" t="str">
            <v>81457</v>
          </cell>
          <cell r="T566">
            <v>43612</v>
          </cell>
          <cell r="U566">
            <v>0.48141203703704</v>
          </cell>
          <cell r="V566">
            <v>43612</v>
          </cell>
          <cell r="W566">
            <v>0.97140046296296001</v>
          </cell>
          <cell r="X566">
            <v>43612</v>
          </cell>
          <cell r="Y566">
            <v>0.97230324074074004</v>
          </cell>
          <cell r="Z566">
            <v>43616</v>
          </cell>
          <cell r="AA566">
            <v>0</v>
          </cell>
          <cell r="AB566">
            <v>0</v>
          </cell>
          <cell r="AC566" t="str">
            <v>00:00:00</v>
          </cell>
          <cell r="AD566">
            <v>0</v>
          </cell>
          <cell r="AE566" t="str">
            <v>BILLED</v>
          </cell>
          <cell r="AF566" t="str">
            <v>PASS</v>
          </cell>
        </row>
        <row r="567">
          <cell r="C567" t="str">
            <v>ID20</v>
          </cell>
          <cell r="D567" t="str">
            <v>G1</v>
          </cell>
          <cell r="E567" t="str">
            <v>40</v>
          </cell>
          <cell r="F567" t="str">
            <v>9H</v>
          </cell>
          <cell r="G567" t="str">
            <v>FCA</v>
          </cell>
          <cell r="H567" t="str">
            <v>ID01</v>
          </cell>
          <cell r="I567" t="str">
            <v>ID0004</v>
          </cell>
          <cell r="J567" t="str">
            <v>88100990</v>
          </cell>
          <cell r="K567" t="str">
            <v>SAHABAT ACCU (MARZUKI)</v>
          </cell>
          <cell r="L567" t="str">
            <v>6000011918</v>
          </cell>
          <cell r="M567">
            <v>43613</v>
          </cell>
          <cell r="N567">
            <v>81933195</v>
          </cell>
          <cell r="O567">
            <v>43612</v>
          </cell>
          <cell r="P567">
            <v>0.54392361111110998</v>
          </cell>
          <cell r="Q567">
            <v>1</v>
          </cell>
          <cell r="R567">
            <v>1</v>
          </cell>
          <cell r="S567" t="str">
            <v>81458</v>
          </cell>
          <cell r="T567">
            <v>43612</v>
          </cell>
          <cell r="U567">
            <v>0.48149305555555999</v>
          </cell>
          <cell r="V567">
            <v>43612</v>
          </cell>
          <cell r="W567">
            <v>0.97143518518519001</v>
          </cell>
          <cell r="X567">
            <v>43612</v>
          </cell>
          <cell r="Y567">
            <v>0.97247685185184995</v>
          </cell>
          <cell r="Z567">
            <v>43616</v>
          </cell>
          <cell r="AA567">
            <v>0</v>
          </cell>
          <cell r="AB567">
            <v>0</v>
          </cell>
          <cell r="AC567" t="str">
            <v>00:00:00</v>
          </cell>
          <cell r="AD567">
            <v>0</v>
          </cell>
          <cell r="AE567" t="str">
            <v>BILLED</v>
          </cell>
          <cell r="AF567" t="str">
            <v>PASS</v>
          </cell>
        </row>
        <row r="568">
          <cell r="C568" t="str">
            <v>ID20</v>
          </cell>
          <cell r="D568" t="str">
            <v>G1</v>
          </cell>
          <cell r="E568" t="str">
            <v>40</v>
          </cell>
          <cell r="F568" t="str">
            <v>9H</v>
          </cell>
          <cell r="G568" t="str">
            <v>FCA</v>
          </cell>
          <cell r="H568" t="str">
            <v>ID01</v>
          </cell>
          <cell r="I568" t="str">
            <v>ID0063</v>
          </cell>
          <cell r="J568" t="str">
            <v>88200225</v>
          </cell>
          <cell r="K568" t="str">
            <v>PT. BERKAT ARUTA JAYA</v>
          </cell>
          <cell r="L568" t="str">
            <v>6000011916</v>
          </cell>
          <cell r="M568">
            <v>43613</v>
          </cell>
          <cell r="N568">
            <v>81933196</v>
          </cell>
          <cell r="O568">
            <v>43612</v>
          </cell>
          <cell r="P568">
            <v>0.54392361111110998</v>
          </cell>
          <cell r="Q568">
            <v>1</v>
          </cell>
          <cell r="R568">
            <v>5</v>
          </cell>
          <cell r="S568" t="str">
            <v>81459</v>
          </cell>
          <cell r="T568">
            <v>43612</v>
          </cell>
          <cell r="U568">
            <v>0.48155092592593002</v>
          </cell>
          <cell r="V568">
            <v>43612</v>
          </cell>
          <cell r="W568">
            <v>0.97145833333332998</v>
          </cell>
          <cell r="X568">
            <v>43612</v>
          </cell>
          <cell r="Y568">
            <v>0.97266203703704002</v>
          </cell>
          <cell r="Z568">
            <v>43616</v>
          </cell>
          <cell r="AA568">
            <v>0</v>
          </cell>
          <cell r="AB568">
            <v>0</v>
          </cell>
          <cell r="AC568" t="str">
            <v>00:00:00</v>
          </cell>
          <cell r="AD568">
            <v>0</v>
          </cell>
          <cell r="AE568" t="str">
            <v>BILLED</v>
          </cell>
          <cell r="AF568" t="str">
            <v>PASS</v>
          </cell>
        </row>
        <row r="569">
          <cell r="C569" t="str">
            <v>ID20</v>
          </cell>
          <cell r="D569" t="str">
            <v>G1</v>
          </cell>
          <cell r="E569" t="str">
            <v>40</v>
          </cell>
          <cell r="F569" t="str">
            <v>9H</v>
          </cell>
          <cell r="G569" t="str">
            <v>FCA</v>
          </cell>
          <cell r="H569" t="str">
            <v>ID01</v>
          </cell>
          <cell r="I569" t="str">
            <v>ID0063</v>
          </cell>
          <cell r="J569" t="str">
            <v>88200225</v>
          </cell>
          <cell r="K569" t="str">
            <v>PT. BERKAT ARUTA JAYA</v>
          </cell>
          <cell r="L569" t="str">
            <v>6000011985</v>
          </cell>
          <cell r="M569">
            <v>43613</v>
          </cell>
          <cell r="N569">
            <v>81933197</v>
          </cell>
          <cell r="O569">
            <v>43612</v>
          </cell>
          <cell r="P569">
            <v>0.54392361111110998</v>
          </cell>
          <cell r="Q569">
            <v>1</v>
          </cell>
          <cell r="R569">
            <v>22</v>
          </cell>
          <cell r="S569" t="str">
            <v>81460</v>
          </cell>
          <cell r="T569">
            <v>43612</v>
          </cell>
          <cell r="U569">
            <v>0.48159722222222001</v>
          </cell>
          <cell r="V569">
            <v>43613</v>
          </cell>
          <cell r="W569">
            <v>0.83600694444444001</v>
          </cell>
          <cell r="X569">
            <v>43613</v>
          </cell>
          <cell r="Y569">
            <v>0.83671296296296005</v>
          </cell>
          <cell r="Z569">
            <v>43616</v>
          </cell>
          <cell r="AA569">
            <v>0</v>
          </cell>
          <cell r="AB569">
            <v>0</v>
          </cell>
          <cell r="AC569" t="str">
            <v>00:00:00</v>
          </cell>
          <cell r="AD569">
            <v>1</v>
          </cell>
          <cell r="AE569" t="str">
            <v>BILLED</v>
          </cell>
          <cell r="AF569" t="str">
            <v>PASS</v>
          </cell>
        </row>
        <row r="570">
          <cell r="C570" t="str">
            <v>ID20</v>
          </cell>
          <cell r="D570" t="str">
            <v>G1</v>
          </cell>
          <cell r="E570" t="str">
            <v>40</v>
          </cell>
          <cell r="F570" t="str">
            <v>9H</v>
          </cell>
          <cell r="G570" t="str">
            <v>FCA</v>
          </cell>
          <cell r="H570" t="str">
            <v>ID01</v>
          </cell>
          <cell r="I570" t="str">
            <v>ID0064</v>
          </cell>
          <cell r="J570" t="str">
            <v>88101220</v>
          </cell>
          <cell r="K570" t="str">
            <v>CV. JUVINDO INTERNUSA</v>
          </cell>
          <cell r="L570" t="str">
            <v>6000012189</v>
          </cell>
          <cell r="M570">
            <v>43640</v>
          </cell>
          <cell r="N570">
            <v>81933198</v>
          </cell>
          <cell r="O570">
            <v>43612</v>
          </cell>
          <cell r="P570">
            <v>0.54393518518519002</v>
          </cell>
          <cell r="Q570">
            <v>1</v>
          </cell>
          <cell r="R570">
            <v>8</v>
          </cell>
          <cell r="S570" t="str">
            <v>82759</v>
          </cell>
          <cell r="T570">
            <v>43640</v>
          </cell>
          <cell r="U570">
            <v>0.66758101851852003</v>
          </cell>
          <cell r="V570">
            <v>43640</v>
          </cell>
          <cell r="W570">
            <v>0.90121527777777999</v>
          </cell>
          <cell r="X570">
            <v>43640</v>
          </cell>
          <cell r="Y570">
            <v>0.90158564814815001</v>
          </cell>
          <cell r="Z570">
            <v>43616</v>
          </cell>
          <cell r="AA570">
            <v>0</v>
          </cell>
          <cell r="AB570">
            <v>0</v>
          </cell>
          <cell r="AC570" t="str">
            <v>00:00:00</v>
          </cell>
          <cell r="AD570">
            <v>27</v>
          </cell>
          <cell r="AE570" t="str">
            <v>BILLED</v>
          </cell>
          <cell r="AF570" t="str">
            <v>PASS</v>
          </cell>
        </row>
        <row r="571">
          <cell r="C571" t="str">
            <v>ID20</v>
          </cell>
          <cell r="D571" t="str">
            <v>G1</v>
          </cell>
          <cell r="E571" t="str">
            <v>40</v>
          </cell>
          <cell r="F571" t="str">
            <v>9H</v>
          </cell>
          <cell r="G571" t="str">
            <v>FCA</v>
          </cell>
          <cell r="H571" t="str">
            <v>ID01</v>
          </cell>
          <cell r="I571" t="str">
            <v>ID0032</v>
          </cell>
          <cell r="J571" t="str">
            <v>88100015</v>
          </cell>
          <cell r="K571" t="str">
            <v>PT. AKSIMEKA INDOPUTRA</v>
          </cell>
          <cell r="L571" t="str">
            <v>6000011907</v>
          </cell>
          <cell r="M571">
            <v>43613</v>
          </cell>
          <cell r="N571">
            <v>81933199</v>
          </cell>
          <cell r="O571">
            <v>43612</v>
          </cell>
          <cell r="P571">
            <v>0.54393518518519002</v>
          </cell>
          <cell r="Q571">
            <v>1</v>
          </cell>
          <cell r="R571">
            <v>30</v>
          </cell>
          <cell r="S571" t="str">
            <v>81461</v>
          </cell>
          <cell r="T571">
            <v>43612</v>
          </cell>
          <cell r="U571">
            <v>0.48163194444444002</v>
          </cell>
          <cell r="V571">
            <v>43612</v>
          </cell>
          <cell r="W571">
            <v>0.97150462962963002</v>
          </cell>
          <cell r="X571">
            <v>43612</v>
          </cell>
          <cell r="Y571">
            <v>0.97282407407407001</v>
          </cell>
          <cell r="Z571">
            <v>43616</v>
          </cell>
          <cell r="AA571">
            <v>0</v>
          </cell>
          <cell r="AB571">
            <v>0</v>
          </cell>
          <cell r="AC571" t="str">
            <v>00:00:00</v>
          </cell>
          <cell r="AD571">
            <v>0</v>
          </cell>
          <cell r="AE571" t="str">
            <v>BILLED</v>
          </cell>
          <cell r="AF571" t="str">
            <v>PASS</v>
          </cell>
        </row>
        <row r="572">
          <cell r="C572" t="str">
            <v>ID20</v>
          </cell>
          <cell r="D572" t="str">
            <v>G1</v>
          </cell>
          <cell r="E572" t="str">
            <v>40</v>
          </cell>
          <cell r="F572" t="str">
            <v>9H</v>
          </cell>
          <cell r="G572" t="str">
            <v>FCA</v>
          </cell>
          <cell r="H572" t="str">
            <v>ID01</v>
          </cell>
          <cell r="I572" t="str">
            <v>ID0032</v>
          </cell>
          <cell r="J572" t="str">
            <v>88100015</v>
          </cell>
          <cell r="K572" t="str">
            <v>PT. AKSIMEKA INDOPUTRA</v>
          </cell>
          <cell r="L572" t="str">
            <v>6000011907</v>
          </cell>
          <cell r="M572">
            <v>43613</v>
          </cell>
          <cell r="N572">
            <v>81933200</v>
          </cell>
          <cell r="O572">
            <v>43612</v>
          </cell>
          <cell r="P572">
            <v>0.54393518518519002</v>
          </cell>
          <cell r="Q572">
            <v>2</v>
          </cell>
          <cell r="R572">
            <v>18</v>
          </cell>
          <cell r="S572" t="str">
            <v>81462</v>
          </cell>
          <cell r="T572">
            <v>43612</v>
          </cell>
          <cell r="U572">
            <v>0.48167824074074</v>
          </cell>
          <cell r="V572">
            <v>43612</v>
          </cell>
          <cell r="W572">
            <v>0.97153935185185003</v>
          </cell>
          <cell r="X572">
            <v>43612</v>
          </cell>
          <cell r="Y572">
            <v>0.97307870370369998</v>
          </cell>
          <cell r="Z572">
            <v>43616</v>
          </cell>
          <cell r="AA572">
            <v>0</v>
          </cell>
          <cell r="AB572">
            <v>0</v>
          </cell>
          <cell r="AC572" t="str">
            <v>00:00:00</v>
          </cell>
          <cell r="AD572">
            <v>0</v>
          </cell>
          <cell r="AE572" t="str">
            <v>BILLED</v>
          </cell>
          <cell r="AF572" t="str">
            <v>PASS</v>
          </cell>
        </row>
        <row r="573">
          <cell r="C573" t="str">
            <v>ID20</v>
          </cell>
          <cell r="D573" t="str">
            <v>G1</v>
          </cell>
          <cell r="E573" t="str">
            <v>40</v>
          </cell>
          <cell r="F573" t="str">
            <v>9H</v>
          </cell>
          <cell r="G573" t="str">
            <v>FCA</v>
          </cell>
          <cell r="H573" t="str">
            <v>ID01</v>
          </cell>
          <cell r="I573" t="str">
            <v>ID0032</v>
          </cell>
          <cell r="J573" t="str">
            <v>88100015</v>
          </cell>
          <cell r="K573" t="str">
            <v>PT. AKSIMEKA INDOPUTRA</v>
          </cell>
          <cell r="L573" t="str">
            <v>6000011907</v>
          </cell>
          <cell r="M573">
            <v>43613</v>
          </cell>
          <cell r="N573">
            <v>81933201</v>
          </cell>
          <cell r="O573">
            <v>43612</v>
          </cell>
          <cell r="P573">
            <v>0.54393518518519002</v>
          </cell>
          <cell r="Q573">
            <v>3</v>
          </cell>
          <cell r="R573">
            <v>42</v>
          </cell>
          <cell r="S573" t="str">
            <v>81463</v>
          </cell>
          <cell r="T573">
            <v>43612</v>
          </cell>
          <cell r="U573">
            <v>0.48173611111110998</v>
          </cell>
          <cell r="V573">
            <v>43612</v>
          </cell>
          <cell r="W573">
            <v>0.9715625</v>
          </cell>
          <cell r="X573">
            <v>43612</v>
          </cell>
          <cell r="Y573">
            <v>0.97324074074073996</v>
          </cell>
          <cell r="Z573">
            <v>43616</v>
          </cell>
          <cell r="AA573">
            <v>0</v>
          </cell>
          <cell r="AB573">
            <v>0</v>
          </cell>
          <cell r="AC573" t="str">
            <v>00:00:00</v>
          </cell>
          <cell r="AD573">
            <v>0</v>
          </cell>
          <cell r="AE573" t="str">
            <v>BILLED</v>
          </cell>
          <cell r="AF573" t="str">
            <v>PASS</v>
          </cell>
        </row>
        <row r="574">
          <cell r="C574" t="str">
            <v>ID20</v>
          </cell>
          <cell r="D574" t="str">
            <v>G1</v>
          </cell>
          <cell r="E574" t="str">
            <v>40</v>
          </cell>
          <cell r="F574" t="str">
            <v>9H</v>
          </cell>
          <cell r="G574" t="str">
            <v>FCA</v>
          </cell>
          <cell r="H574" t="str">
            <v>ID01</v>
          </cell>
          <cell r="I574" t="str">
            <v>ID0034</v>
          </cell>
          <cell r="J574" t="str">
            <v>88100947</v>
          </cell>
          <cell r="K574" t="str">
            <v>AMAN SALIM</v>
          </cell>
          <cell r="L574" t="str">
            <v>6000011917</v>
          </cell>
          <cell r="M574">
            <v>43613</v>
          </cell>
          <cell r="N574">
            <v>81933203</v>
          </cell>
          <cell r="O574">
            <v>43612</v>
          </cell>
          <cell r="P574">
            <v>0.54394675925925995</v>
          </cell>
          <cell r="Q574">
            <v>3</v>
          </cell>
          <cell r="R574">
            <v>23</v>
          </cell>
          <cell r="S574" t="str">
            <v>81465</v>
          </cell>
          <cell r="T574">
            <v>43612</v>
          </cell>
          <cell r="U574">
            <v>0.48189814814815002</v>
          </cell>
          <cell r="V574">
            <v>43612</v>
          </cell>
          <cell r="W574">
            <v>0.97159722222222</v>
          </cell>
          <cell r="X574">
            <v>43612</v>
          </cell>
          <cell r="Y574">
            <v>0.97340277777777995</v>
          </cell>
          <cell r="Z574">
            <v>43616</v>
          </cell>
          <cell r="AA574">
            <v>0</v>
          </cell>
          <cell r="AB574">
            <v>0</v>
          </cell>
          <cell r="AC574" t="str">
            <v>00:00:00</v>
          </cell>
          <cell r="AD574">
            <v>0</v>
          </cell>
          <cell r="AE574" t="str">
            <v>BILLED</v>
          </cell>
          <cell r="AF574" t="str">
            <v>PASS</v>
          </cell>
        </row>
        <row r="575">
          <cell r="C575" t="str">
            <v>ID20</v>
          </cell>
          <cell r="D575" t="str">
            <v>G1</v>
          </cell>
          <cell r="E575" t="str">
            <v>40</v>
          </cell>
          <cell r="F575" t="str">
            <v>9H</v>
          </cell>
          <cell r="G575" t="str">
            <v>FCA</v>
          </cell>
          <cell r="H575" t="str">
            <v>ID01</v>
          </cell>
          <cell r="I575" t="str">
            <v>ID0082</v>
          </cell>
          <cell r="J575" t="str">
            <v>88200180</v>
          </cell>
          <cell r="K575" t="str">
            <v>PT. PRATAMA INTI DISTRIBUSINDO</v>
          </cell>
          <cell r="L575" t="str">
            <v>6000011915</v>
          </cell>
          <cell r="M575">
            <v>43613</v>
          </cell>
          <cell r="N575">
            <v>81933205</v>
          </cell>
          <cell r="O575">
            <v>43612</v>
          </cell>
          <cell r="P575">
            <v>0.54394675925925995</v>
          </cell>
          <cell r="Q575">
            <v>1</v>
          </cell>
          <cell r="R575">
            <v>19</v>
          </cell>
          <cell r="S575" t="str">
            <v>81466</v>
          </cell>
          <cell r="T575">
            <v>43612</v>
          </cell>
          <cell r="U575">
            <v>0.48197916666667001</v>
          </cell>
          <cell r="V575">
            <v>43612</v>
          </cell>
          <cell r="W575">
            <v>0.97162037037036997</v>
          </cell>
          <cell r="X575">
            <v>43612</v>
          </cell>
          <cell r="Y575">
            <v>0.97356481481481005</v>
          </cell>
          <cell r="Z575">
            <v>43616</v>
          </cell>
          <cell r="AA575">
            <v>0</v>
          </cell>
          <cell r="AB575">
            <v>0</v>
          </cell>
          <cell r="AC575" t="str">
            <v>00:00:00</v>
          </cell>
          <cell r="AD575">
            <v>0</v>
          </cell>
          <cell r="AE575" t="str">
            <v>BILLED</v>
          </cell>
          <cell r="AF575" t="str">
            <v>PASS</v>
          </cell>
        </row>
        <row r="576">
          <cell r="C576" t="str">
            <v>ID20</v>
          </cell>
          <cell r="D576" t="str">
            <v>G1</v>
          </cell>
          <cell r="E576" t="str">
            <v>40</v>
          </cell>
          <cell r="F576" t="str">
            <v>9H</v>
          </cell>
          <cell r="G576" t="str">
            <v>FCA</v>
          </cell>
          <cell r="H576" t="str">
            <v>ID01</v>
          </cell>
          <cell r="I576" t="str">
            <v>ID0013</v>
          </cell>
          <cell r="J576" t="str">
            <v>88100524</v>
          </cell>
          <cell r="K576" t="str">
            <v>PT. BRANI MAJU BERKARYA</v>
          </cell>
          <cell r="L576" t="str">
            <v>6000011914</v>
          </cell>
          <cell r="M576">
            <v>43613</v>
          </cell>
          <cell r="N576">
            <v>81933357</v>
          </cell>
          <cell r="O576">
            <v>43612</v>
          </cell>
          <cell r="P576">
            <v>0.75231481481481</v>
          </cell>
          <cell r="Q576">
            <v>8</v>
          </cell>
          <cell r="R576">
            <v>450</v>
          </cell>
          <cell r="S576" t="str">
            <v>81552</v>
          </cell>
          <cell r="T576">
            <v>43612</v>
          </cell>
          <cell r="U576">
            <v>0.68952546296296002</v>
          </cell>
          <cell r="V576">
            <v>43612</v>
          </cell>
          <cell r="W576">
            <v>0.98760416666666995</v>
          </cell>
          <cell r="X576">
            <v>43612</v>
          </cell>
          <cell r="Y576">
            <v>0.99415509259259005</v>
          </cell>
          <cell r="Z576">
            <v>43616</v>
          </cell>
          <cell r="AA576">
            <v>0</v>
          </cell>
          <cell r="AB576">
            <v>0</v>
          </cell>
          <cell r="AC576" t="str">
            <v>00:00:00</v>
          </cell>
          <cell r="AD576">
            <v>0</v>
          </cell>
          <cell r="AE576" t="str">
            <v>BILLED</v>
          </cell>
          <cell r="AF576" t="str">
            <v>PASS</v>
          </cell>
        </row>
        <row r="577">
          <cell r="C577" t="str">
            <v>ID20</v>
          </cell>
          <cell r="D577" t="str">
            <v>G4</v>
          </cell>
          <cell r="E577" t="str">
            <v>40</v>
          </cell>
          <cell r="F577" t="str">
            <v>9H</v>
          </cell>
          <cell r="G577" t="str">
            <v>FCA</v>
          </cell>
          <cell r="H577" t="str">
            <v>ID01</v>
          </cell>
          <cell r="I577" t="str">
            <v>ID0013</v>
          </cell>
          <cell r="J577" t="str">
            <v>88200141</v>
          </cell>
          <cell r="K577" t="str">
            <v>PT TAM-SPLD CIBITUNG</v>
          </cell>
          <cell r="L577" t="str">
            <v>6000011909</v>
          </cell>
          <cell r="M577">
            <v>43613</v>
          </cell>
          <cell r="N577">
            <v>81933359</v>
          </cell>
          <cell r="O577">
            <v>43612</v>
          </cell>
          <cell r="P577">
            <v>0.75231481481481</v>
          </cell>
          <cell r="Q577">
            <v>3</v>
          </cell>
          <cell r="R577">
            <v>50</v>
          </cell>
          <cell r="S577" t="str">
            <v>81553</v>
          </cell>
          <cell r="T577">
            <v>43612</v>
          </cell>
          <cell r="U577">
            <v>0.68965277777778</v>
          </cell>
          <cell r="V577">
            <v>43613</v>
          </cell>
          <cell r="W577">
            <v>3.5937499999999997E-2</v>
          </cell>
          <cell r="X577">
            <v>43613</v>
          </cell>
          <cell r="Y577">
            <v>3.916666666667E-2</v>
          </cell>
          <cell r="Z577">
            <v>43616</v>
          </cell>
          <cell r="AA577">
            <v>0</v>
          </cell>
          <cell r="AB577">
            <v>0</v>
          </cell>
          <cell r="AC577" t="str">
            <v>00:00:00</v>
          </cell>
          <cell r="AD577">
            <v>1</v>
          </cell>
          <cell r="AE577" t="str">
            <v>BILLED</v>
          </cell>
          <cell r="AF577" t="str">
            <v>PASS</v>
          </cell>
        </row>
        <row r="578">
          <cell r="C578" t="str">
            <v>ID20</v>
          </cell>
          <cell r="D578" t="str">
            <v>G4</v>
          </cell>
          <cell r="E578" t="str">
            <v>40</v>
          </cell>
          <cell r="F578" t="str">
            <v>9H</v>
          </cell>
          <cell r="G578" t="str">
            <v>FCA</v>
          </cell>
          <cell r="H578" t="str">
            <v>ID01</v>
          </cell>
          <cell r="I578" t="str">
            <v>ID0032</v>
          </cell>
          <cell r="J578" t="str">
            <v>88100618</v>
          </cell>
          <cell r="K578" t="str">
            <v>PT. TOYOTA MOTOR MANUFACTURING</v>
          </cell>
          <cell r="L578" t="str">
            <v>6000011910</v>
          </cell>
          <cell r="M578">
            <v>43613</v>
          </cell>
          <cell r="N578">
            <v>81933361</v>
          </cell>
          <cell r="O578">
            <v>43612</v>
          </cell>
          <cell r="P578">
            <v>0.75231481481481</v>
          </cell>
          <cell r="Q578">
            <v>1</v>
          </cell>
          <cell r="R578">
            <v>1</v>
          </cell>
          <cell r="S578" t="str">
            <v>81554</v>
          </cell>
          <cell r="T578">
            <v>43612</v>
          </cell>
          <cell r="U578">
            <v>0.68974537037036998</v>
          </cell>
          <cell r="V578">
            <v>43613</v>
          </cell>
          <cell r="W578">
            <v>1.7395833333329998E-2</v>
          </cell>
          <cell r="X578">
            <v>43613</v>
          </cell>
          <cell r="Y578">
            <v>1.9224537037039999E-2</v>
          </cell>
          <cell r="Z578">
            <v>43616</v>
          </cell>
          <cell r="AA578">
            <v>0</v>
          </cell>
          <cell r="AB578">
            <v>0</v>
          </cell>
          <cell r="AC578" t="str">
            <v>00:00:00</v>
          </cell>
          <cell r="AD578">
            <v>1</v>
          </cell>
          <cell r="AE578" t="str">
            <v>BILLED</v>
          </cell>
          <cell r="AF578" t="str">
            <v>PASS</v>
          </cell>
        </row>
        <row r="579">
          <cell r="C579" t="str">
            <v>ID20</v>
          </cell>
          <cell r="D579" t="str">
            <v>G4</v>
          </cell>
          <cell r="E579" t="str">
            <v>40</v>
          </cell>
          <cell r="F579" t="str">
            <v>9H</v>
          </cell>
          <cell r="G579" t="str">
            <v>FCA</v>
          </cell>
          <cell r="H579" t="str">
            <v>ID01</v>
          </cell>
          <cell r="I579" t="str">
            <v>ID0032</v>
          </cell>
          <cell r="J579" t="str">
            <v>88100618</v>
          </cell>
          <cell r="K579" t="str">
            <v>PT. TOYOTA MOTOR MANUFACTURING</v>
          </cell>
          <cell r="L579" t="str">
            <v>6000011911</v>
          </cell>
          <cell r="M579">
            <v>43613</v>
          </cell>
          <cell r="N579">
            <v>81933362</v>
          </cell>
          <cell r="O579">
            <v>43612</v>
          </cell>
          <cell r="P579">
            <v>0.75232638888889003</v>
          </cell>
          <cell r="Q579">
            <v>1</v>
          </cell>
          <cell r="R579">
            <v>2</v>
          </cell>
          <cell r="S579" t="str">
            <v>81555</v>
          </cell>
          <cell r="T579">
            <v>43612</v>
          </cell>
          <cell r="U579">
            <v>0.68981481481481</v>
          </cell>
          <cell r="V579">
            <v>43613</v>
          </cell>
          <cell r="W579">
            <v>1.7442129629630002E-2</v>
          </cell>
          <cell r="X579">
            <v>43613</v>
          </cell>
          <cell r="Y579">
            <v>1.938657407407E-2</v>
          </cell>
          <cell r="Z579">
            <v>43616</v>
          </cell>
          <cell r="AA579">
            <v>0</v>
          </cell>
          <cell r="AB579">
            <v>0</v>
          </cell>
          <cell r="AC579" t="str">
            <v>00:00:00</v>
          </cell>
          <cell r="AD579">
            <v>1</v>
          </cell>
          <cell r="AE579" t="str">
            <v>BILLED</v>
          </cell>
          <cell r="AF579" t="str">
            <v>PASS</v>
          </cell>
        </row>
        <row r="580">
          <cell r="C580" t="str">
            <v>ID20</v>
          </cell>
          <cell r="D580" t="str">
            <v>G4</v>
          </cell>
          <cell r="E580" t="str">
            <v>40</v>
          </cell>
          <cell r="F580" t="str">
            <v>9H</v>
          </cell>
          <cell r="G580" t="str">
            <v>FCA</v>
          </cell>
          <cell r="H580" t="str">
            <v>ID01</v>
          </cell>
          <cell r="I580" t="str">
            <v>ID0038</v>
          </cell>
          <cell r="J580" t="str">
            <v>88200213</v>
          </cell>
          <cell r="K580" t="str">
            <v>PT NISSAN MOTOR</v>
          </cell>
          <cell r="L580" t="str">
            <v>6000011908</v>
          </cell>
          <cell r="M580">
            <v>43613</v>
          </cell>
          <cell r="N580">
            <v>81933364</v>
          </cell>
          <cell r="O580">
            <v>43612</v>
          </cell>
          <cell r="P580">
            <v>0.75232638888889003</v>
          </cell>
          <cell r="Q580">
            <v>2</v>
          </cell>
          <cell r="R580">
            <v>25</v>
          </cell>
          <cell r="S580" t="str">
            <v>81556</v>
          </cell>
          <cell r="T580">
            <v>43612</v>
          </cell>
          <cell r="U580">
            <v>0.68987268518518996</v>
          </cell>
          <cell r="V580">
            <v>43613</v>
          </cell>
          <cell r="W580">
            <v>3.5983796296299997E-2</v>
          </cell>
          <cell r="X580">
            <v>43613</v>
          </cell>
          <cell r="Y580">
            <v>3.9375E-2</v>
          </cell>
          <cell r="Z580">
            <v>43616</v>
          </cell>
          <cell r="AA580">
            <v>0</v>
          </cell>
          <cell r="AB580">
            <v>0</v>
          </cell>
          <cell r="AC580" t="str">
            <v>00:00:00</v>
          </cell>
          <cell r="AD580">
            <v>1</v>
          </cell>
          <cell r="AE580" t="str">
            <v>BILLED</v>
          </cell>
          <cell r="AF580" t="str">
            <v>PASS</v>
          </cell>
        </row>
        <row r="581">
          <cell r="C581" t="str">
            <v>ID20</v>
          </cell>
          <cell r="D581" t="str">
            <v>G4</v>
          </cell>
          <cell r="E581" t="str">
            <v>40</v>
          </cell>
          <cell r="F581" t="str">
            <v>9H</v>
          </cell>
          <cell r="G581" t="str">
            <v>FCA</v>
          </cell>
          <cell r="H581" t="str">
            <v>ID01</v>
          </cell>
          <cell r="I581" t="str">
            <v>ID0032</v>
          </cell>
          <cell r="J581" t="str">
            <v>88200186</v>
          </cell>
          <cell r="K581" t="str">
            <v>KMSI HUB JAKARTA-PT MEIKO EKSPRES</v>
          </cell>
          <cell r="L581" t="str">
            <v>6000011912</v>
          </cell>
          <cell r="M581">
            <v>43613</v>
          </cell>
          <cell r="N581">
            <v>81933365</v>
          </cell>
          <cell r="O581">
            <v>43612</v>
          </cell>
          <cell r="P581">
            <v>0.75232638888889003</v>
          </cell>
          <cell r="Q581">
            <v>1</v>
          </cell>
          <cell r="R581">
            <v>1</v>
          </cell>
          <cell r="S581" t="str">
            <v>81557</v>
          </cell>
          <cell r="T581">
            <v>43612</v>
          </cell>
          <cell r="U581">
            <v>0.68991898148148001</v>
          </cell>
          <cell r="V581">
            <v>43613</v>
          </cell>
          <cell r="W581">
            <v>3.6157407407409997E-2</v>
          </cell>
          <cell r="X581">
            <v>43613</v>
          </cell>
          <cell r="Y581">
            <v>3.9548611111110001E-2</v>
          </cell>
          <cell r="Z581">
            <v>43616</v>
          </cell>
          <cell r="AA581">
            <v>0</v>
          </cell>
          <cell r="AB581">
            <v>0</v>
          </cell>
          <cell r="AC581" t="str">
            <v>00:00:00</v>
          </cell>
          <cell r="AD581">
            <v>1</v>
          </cell>
          <cell r="AE581" t="str">
            <v>BILLED</v>
          </cell>
          <cell r="AF581" t="str">
            <v>PASS</v>
          </cell>
        </row>
        <row r="582">
          <cell r="C582" t="str">
            <v>ID20</v>
          </cell>
          <cell r="D582" t="str">
            <v>G4</v>
          </cell>
          <cell r="E582" t="str">
            <v>40</v>
          </cell>
          <cell r="F582" t="str">
            <v>9H</v>
          </cell>
          <cell r="G582" t="str">
            <v>FCA</v>
          </cell>
          <cell r="H582" t="str">
            <v>ID01</v>
          </cell>
          <cell r="I582" t="str">
            <v>ID0032</v>
          </cell>
          <cell r="J582" t="str">
            <v>88200186</v>
          </cell>
          <cell r="K582" t="str">
            <v>KMSI HUB JAKARTA-PT MEIKO EKSPRES</v>
          </cell>
          <cell r="L582" t="str">
            <v>6000011913</v>
          </cell>
          <cell r="M582">
            <v>43613</v>
          </cell>
          <cell r="N582">
            <v>81933366</v>
          </cell>
          <cell r="O582">
            <v>43612</v>
          </cell>
          <cell r="P582">
            <v>0.75232638888889003</v>
          </cell>
          <cell r="Q582">
            <v>1</v>
          </cell>
          <cell r="R582">
            <v>1</v>
          </cell>
          <cell r="S582" t="str">
            <v>81558</v>
          </cell>
          <cell r="T582">
            <v>43612</v>
          </cell>
          <cell r="U582">
            <v>0.68995370370370002</v>
          </cell>
          <cell r="V582">
            <v>43613</v>
          </cell>
          <cell r="W582">
            <v>3.6192129629629997E-2</v>
          </cell>
          <cell r="X582">
            <v>43613</v>
          </cell>
          <cell r="Y582">
            <v>3.971064814815E-2</v>
          </cell>
          <cell r="Z582">
            <v>43616</v>
          </cell>
          <cell r="AA582">
            <v>0</v>
          </cell>
          <cell r="AB582">
            <v>0</v>
          </cell>
          <cell r="AC582" t="str">
            <v>00:00:00</v>
          </cell>
          <cell r="AD582">
            <v>1</v>
          </cell>
          <cell r="AE582" t="str">
            <v>BILLED</v>
          </cell>
          <cell r="AF582" t="str">
            <v>PASS</v>
          </cell>
        </row>
        <row r="583">
          <cell r="C583" t="str">
            <v>ID20</v>
          </cell>
          <cell r="D583" t="str">
            <v>G1</v>
          </cell>
          <cell r="E583" t="str">
            <v>40</v>
          </cell>
          <cell r="F583" t="str">
            <v>9H</v>
          </cell>
          <cell r="G583" t="str">
            <v>FCA</v>
          </cell>
          <cell r="H583" t="str">
            <v>ID01</v>
          </cell>
          <cell r="I583" t="str">
            <v>ID0032</v>
          </cell>
          <cell r="J583" t="str">
            <v>88101211</v>
          </cell>
          <cell r="K583" t="str">
            <v>CV. RODA BERLIAN</v>
          </cell>
          <cell r="L583" t="str">
            <v>6000012070</v>
          </cell>
          <cell r="M583">
            <v>43633</v>
          </cell>
          <cell r="N583">
            <v>81935204</v>
          </cell>
          <cell r="O583">
            <v>43613</v>
          </cell>
          <cell r="P583">
            <v>0.33390046296296</v>
          </cell>
          <cell r="Q583">
            <v>1</v>
          </cell>
          <cell r="R583">
            <v>400</v>
          </cell>
          <cell r="S583" t="str">
            <v>82085</v>
          </cell>
          <cell r="T583">
            <v>43633</v>
          </cell>
          <cell r="U583">
            <v>0.78771990740741005</v>
          </cell>
          <cell r="V583">
            <v>43633</v>
          </cell>
          <cell r="W583">
            <v>0.92634259259259</v>
          </cell>
          <cell r="X583">
            <v>43633</v>
          </cell>
          <cell r="Y583">
            <v>0.92803240740741</v>
          </cell>
          <cell r="Z583">
            <v>43616</v>
          </cell>
          <cell r="AA583">
            <v>0</v>
          </cell>
          <cell r="AB583">
            <v>0</v>
          </cell>
          <cell r="AC583" t="str">
            <v>00:00:00</v>
          </cell>
          <cell r="AD583">
            <v>18</v>
          </cell>
          <cell r="AE583" t="str">
            <v>BILLED</v>
          </cell>
          <cell r="AF583" t="str">
            <v>PASS</v>
          </cell>
        </row>
        <row r="584">
          <cell r="C584" t="str">
            <v>ID20</v>
          </cell>
          <cell r="D584" t="str">
            <v>G1</v>
          </cell>
          <cell r="E584" t="str">
            <v>40</v>
          </cell>
          <cell r="F584" t="str">
            <v>9H</v>
          </cell>
          <cell r="G584" t="str">
            <v>FCA</v>
          </cell>
          <cell r="H584" t="str">
            <v>ID01</v>
          </cell>
          <cell r="I584" t="str">
            <v>ID0032</v>
          </cell>
          <cell r="J584" t="str">
            <v>88101211</v>
          </cell>
          <cell r="K584" t="str">
            <v>CV. RODA BERLIAN</v>
          </cell>
          <cell r="L584" t="str">
            <v>6000012071</v>
          </cell>
          <cell r="M584">
            <v>43633</v>
          </cell>
          <cell r="N584">
            <v>81935207</v>
          </cell>
          <cell r="O584">
            <v>43613</v>
          </cell>
          <cell r="P584">
            <v>0.33390046296296</v>
          </cell>
          <cell r="Q584">
            <v>1</v>
          </cell>
          <cell r="R584">
            <v>400</v>
          </cell>
          <cell r="S584" t="str">
            <v>82086</v>
          </cell>
          <cell r="T584">
            <v>43633</v>
          </cell>
          <cell r="U584">
            <v>0.78775462962963005</v>
          </cell>
          <cell r="V584">
            <v>43633</v>
          </cell>
          <cell r="W584">
            <v>0.92642361111111005</v>
          </cell>
          <cell r="X584">
            <v>43633</v>
          </cell>
          <cell r="Y584">
            <v>0.92824074074074003</v>
          </cell>
          <cell r="Z584">
            <v>43616</v>
          </cell>
          <cell r="AA584">
            <v>0</v>
          </cell>
          <cell r="AB584">
            <v>0</v>
          </cell>
          <cell r="AC584" t="str">
            <v>00:00:00</v>
          </cell>
          <cell r="AD584">
            <v>18</v>
          </cell>
          <cell r="AE584" t="str">
            <v>BILLED</v>
          </cell>
          <cell r="AF584" t="str">
            <v>PASS</v>
          </cell>
        </row>
        <row r="585">
          <cell r="C585" t="str">
            <v>ID20</v>
          </cell>
          <cell r="D585" t="str">
            <v>G1</v>
          </cell>
          <cell r="E585" t="str">
            <v>40</v>
          </cell>
          <cell r="F585" t="str">
            <v>9H</v>
          </cell>
          <cell r="G585" t="str">
            <v>FCA</v>
          </cell>
          <cell r="H585" t="str">
            <v>ID01</v>
          </cell>
          <cell r="I585" t="str">
            <v>ID0032</v>
          </cell>
          <cell r="J585" t="str">
            <v>88101211</v>
          </cell>
          <cell r="K585" t="str">
            <v>CV. RODA BERLIAN</v>
          </cell>
          <cell r="L585" t="str">
            <v>6000012072</v>
          </cell>
          <cell r="M585">
            <v>43633</v>
          </cell>
          <cell r="N585">
            <v>81935210</v>
          </cell>
          <cell r="O585">
            <v>43613</v>
          </cell>
          <cell r="P585">
            <v>0.33391203703703998</v>
          </cell>
          <cell r="Q585">
            <v>1</v>
          </cell>
          <cell r="R585">
            <v>400</v>
          </cell>
          <cell r="S585" t="str">
            <v>82087</v>
          </cell>
          <cell r="T585">
            <v>43633</v>
          </cell>
          <cell r="U585">
            <v>0.78778935185184995</v>
          </cell>
          <cell r="V585">
            <v>43633</v>
          </cell>
          <cell r="W585">
            <v>0.92650462962962998</v>
          </cell>
          <cell r="X585">
            <v>43633</v>
          </cell>
          <cell r="Y585">
            <v>0.92847222222222003</v>
          </cell>
          <cell r="Z585">
            <v>43616</v>
          </cell>
          <cell r="AA585">
            <v>0</v>
          </cell>
          <cell r="AB585">
            <v>0</v>
          </cell>
          <cell r="AC585" t="str">
            <v>00:00:00</v>
          </cell>
          <cell r="AD585">
            <v>18</v>
          </cell>
          <cell r="AE585" t="str">
            <v>BILLED</v>
          </cell>
          <cell r="AF585" t="str">
            <v>PASS</v>
          </cell>
        </row>
        <row r="586">
          <cell r="C586" t="str">
            <v>ID20</v>
          </cell>
          <cell r="D586" t="str">
            <v>G1</v>
          </cell>
          <cell r="E586" t="str">
            <v>40</v>
          </cell>
          <cell r="F586" t="str">
            <v>9H</v>
          </cell>
          <cell r="G586" t="str">
            <v>FCA</v>
          </cell>
          <cell r="H586" t="str">
            <v>ID01</v>
          </cell>
          <cell r="I586" t="str">
            <v>ID0032</v>
          </cell>
          <cell r="J586" t="str">
            <v>88101211</v>
          </cell>
          <cell r="K586" t="str">
            <v>CV. RODA BERLIAN</v>
          </cell>
          <cell r="L586" t="str">
            <v>6000012155</v>
          </cell>
          <cell r="M586">
            <v>43637</v>
          </cell>
          <cell r="N586">
            <v>81935213</v>
          </cell>
          <cell r="O586">
            <v>43613</v>
          </cell>
          <cell r="P586">
            <v>0.33391203703703998</v>
          </cell>
          <cell r="Q586">
            <v>1</v>
          </cell>
          <cell r="R586">
            <v>400</v>
          </cell>
          <cell r="S586" t="str">
            <v>82466</v>
          </cell>
          <cell r="T586">
            <v>43636</v>
          </cell>
          <cell r="U586">
            <v>0.77596064814815002</v>
          </cell>
          <cell r="V586">
            <v>43637</v>
          </cell>
          <cell r="W586">
            <v>5.5173611111110001E-2</v>
          </cell>
          <cell r="X586">
            <v>43637</v>
          </cell>
          <cell r="Y586">
            <v>5.5972222222220001E-2</v>
          </cell>
          <cell r="Z586">
            <v>43616</v>
          </cell>
          <cell r="AA586">
            <v>0</v>
          </cell>
          <cell r="AB586">
            <v>0</v>
          </cell>
          <cell r="AC586" t="str">
            <v>00:00:00</v>
          </cell>
          <cell r="AD586">
            <v>22</v>
          </cell>
          <cell r="AE586" t="str">
            <v>BILLED</v>
          </cell>
          <cell r="AF586" t="str">
            <v>PASS</v>
          </cell>
        </row>
        <row r="587">
          <cell r="C587" t="str">
            <v>ID20</v>
          </cell>
          <cell r="D587" t="str">
            <v>G1</v>
          </cell>
          <cell r="E587" t="str">
            <v>40</v>
          </cell>
          <cell r="F587" t="str">
            <v>9H</v>
          </cell>
          <cell r="G587" t="str">
            <v>FCA</v>
          </cell>
          <cell r="H587" t="str">
            <v>ID01</v>
          </cell>
          <cell r="I587" t="str">
            <v>ID0055</v>
          </cell>
          <cell r="J587" t="str">
            <v>88101262</v>
          </cell>
          <cell r="K587" t="str">
            <v>PT ARTHASRI BHADRATA INDONESIA</v>
          </cell>
          <cell r="L587" t="str">
            <v>6000012630</v>
          </cell>
          <cell r="M587">
            <v>43669</v>
          </cell>
          <cell r="N587">
            <v>81935216</v>
          </cell>
          <cell r="O587">
            <v>43613</v>
          </cell>
          <cell r="P587">
            <v>0.33391203703703998</v>
          </cell>
          <cell r="Q587">
            <v>1</v>
          </cell>
          <cell r="R587">
            <v>200</v>
          </cell>
          <cell r="S587" t="str">
            <v>84802</v>
          </cell>
          <cell r="T587">
            <v>43669</v>
          </cell>
          <cell r="U587">
            <v>0.56684027777778001</v>
          </cell>
          <cell r="V587">
            <v>43669</v>
          </cell>
          <cell r="W587">
            <v>0.86829861111110995</v>
          </cell>
          <cell r="X587">
            <v>43669</v>
          </cell>
          <cell r="Y587">
            <v>0.87017361111111002</v>
          </cell>
          <cell r="Z587">
            <v>43616</v>
          </cell>
          <cell r="AA587">
            <v>0</v>
          </cell>
          <cell r="AB587">
            <v>0</v>
          </cell>
          <cell r="AC587" t="str">
            <v>00:00:00</v>
          </cell>
          <cell r="AD587">
            <v>54</v>
          </cell>
          <cell r="AE587" t="str">
            <v>BILLED</v>
          </cell>
          <cell r="AF587" t="str">
            <v>PASS</v>
          </cell>
        </row>
        <row r="588">
          <cell r="C588" t="str">
            <v>ID20</v>
          </cell>
          <cell r="D588" t="str">
            <v>G1</v>
          </cell>
          <cell r="E588" t="str">
            <v>40</v>
          </cell>
          <cell r="F588" t="str">
            <v>9H</v>
          </cell>
          <cell r="G588" t="str">
            <v>FCA</v>
          </cell>
          <cell r="H588" t="str">
            <v>ID01</v>
          </cell>
          <cell r="I588" t="str">
            <v>ID0055</v>
          </cell>
          <cell r="J588" t="str">
            <v>88101262</v>
          </cell>
          <cell r="K588" t="str">
            <v>PT ARTHASRI BHADRATA INDONESIA</v>
          </cell>
          <cell r="L588" t="str">
            <v>6000012631</v>
          </cell>
          <cell r="M588">
            <v>43669</v>
          </cell>
          <cell r="N588">
            <v>81935219</v>
          </cell>
          <cell r="O588">
            <v>43613</v>
          </cell>
          <cell r="P588">
            <v>0.33392361111111002</v>
          </cell>
          <cell r="Q588">
            <v>1</v>
          </cell>
          <cell r="R588">
            <v>200</v>
          </cell>
          <cell r="S588" t="str">
            <v>84803</v>
          </cell>
          <cell r="T588">
            <v>43669</v>
          </cell>
          <cell r="U588">
            <v>0.56687500000000002</v>
          </cell>
          <cell r="V588">
            <v>43669</v>
          </cell>
          <cell r="W588">
            <v>0.86821759259259002</v>
          </cell>
          <cell r="X588">
            <v>43669</v>
          </cell>
          <cell r="Y588">
            <v>0.86974537037037003</v>
          </cell>
          <cell r="Z588">
            <v>43616</v>
          </cell>
          <cell r="AA588">
            <v>0</v>
          </cell>
          <cell r="AB588">
            <v>0</v>
          </cell>
          <cell r="AC588" t="str">
            <v>00:00:00</v>
          </cell>
          <cell r="AD588">
            <v>54</v>
          </cell>
          <cell r="AE588" t="str">
            <v>BILLED</v>
          </cell>
          <cell r="AF588" t="str">
            <v>PASS</v>
          </cell>
        </row>
        <row r="589">
          <cell r="C589" t="str">
            <v>ID20</v>
          </cell>
          <cell r="D589" t="str">
            <v>G1</v>
          </cell>
          <cell r="E589" t="str">
            <v>40</v>
          </cell>
          <cell r="F589" t="str">
            <v>9H</v>
          </cell>
          <cell r="G589" t="str">
            <v>FCA</v>
          </cell>
          <cell r="H589" t="str">
            <v>ID01</v>
          </cell>
          <cell r="I589" t="str">
            <v>ID0055</v>
          </cell>
          <cell r="J589" t="str">
            <v>88101262</v>
          </cell>
          <cell r="K589" t="str">
            <v>PT ARTHASRI BHADRATA INDONESIA</v>
          </cell>
          <cell r="L589" t="str">
            <v>6000012632</v>
          </cell>
          <cell r="M589">
            <v>43669</v>
          </cell>
          <cell r="N589">
            <v>81935222</v>
          </cell>
          <cell r="O589">
            <v>43613</v>
          </cell>
          <cell r="P589">
            <v>0.33392361111111002</v>
          </cell>
          <cell r="Q589">
            <v>1</v>
          </cell>
          <cell r="R589">
            <v>200</v>
          </cell>
          <cell r="S589" t="str">
            <v>84804</v>
          </cell>
          <cell r="T589">
            <v>43669</v>
          </cell>
          <cell r="U589">
            <v>0.56690972222222002</v>
          </cell>
          <cell r="V589">
            <v>43669</v>
          </cell>
          <cell r="W589">
            <v>0.86814814814815</v>
          </cell>
          <cell r="X589">
            <v>43669</v>
          </cell>
          <cell r="Y589">
            <v>0.86945601851851995</v>
          </cell>
          <cell r="Z589">
            <v>43616</v>
          </cell>
          <cell r="AA589">
            <v>0</v>
          </cell>
          <cell r="AB589">
            <v>0</v>
          </cell>
          <cell r="AC589" t="str">
            <v>00:00:00</v>
          </cell>
          <cell r="AD589">
            <v>54</v>
          </cell>
          <cell r="AE589" t="str">
            <v>BILLED</v>
          </cell>
          <cell r="AF589" t="str">
            <v>PASS</v>
          </cell>
        </row>
        <row r="590">
          <cell r="C590" t="str">
            <v>ID20</v>
          </cell>
          <cell r="D590" t="str">
            <v>G4</v>
          </cell>
          <cell r="E590" t="str">
            <v>40</v>
          </cell>
          <cell r="F590" t="str">
            <v>9H</v>
          </cell>
          <cell r="G590" t="str">
            <v>FCA</v>
          </cell>
          <cell r="H590" t="str">
            <v>ID01</v>
          </cell>
          <cell r="I590" t="str">
            <v>ID0032</v>
          </cell>
          <cell r="J590" t="str">
            <v>88101208</v>
          </cell>
          <cell r="K590" t="str">
            <v>PT. FAKTA JAYA MOTOR</v>
          </cell>
          <cell r="L590" t="str">
            <v>6000012029</v>
          </cell>
          <cell r="M590">
            <v>43628</v>
          </cell>
          <cell r="N590">
            <v>81935231</v>
          </cell>
          <cell r="O590">
            <v>43613</v>
          </cell>
          <cell r="P590">
            <v>0.33392361111111002</v>
          </cell>
          <cell r="Q590">
            <v>1</v>
          </cell>
          <cell r="R590">
            <v>9</v>
          </cell>
          <cell r="S590" t="str">
            <v>81831</v>
          </cell>
          <cell r="T590">
            <v>43628</v>
          </cell>
          <cell r="U590">
            <v>0.56383101851852002</v>
          </cell>
          <cell r="V590">
            <v>43628</v>
          </cell>
          <cell r="W590">
            <v>0.89292824074073995</v>
          </cell>
          <cell r="X590">
            <v>43628</v>
          </cell>
          <cell r="Y590">
            <v>0.89731481481481001</v>
          </cell>
          <cell r="Z590">
            <v>43616</v>
          </cell>
          <cell r="AA590">
            <v>0</v>
          </cell>
          <cell r="AB590">
            <v>0</v>
          </cell>
          <cell r="AC590" t="str">
            <v>00:00:00</v>
          </cell>
          <cell r="AD590">
            <v>13</v>
          </cell>
          <cell r="AE590" t="str">
            <v>BILLED</v>
          </cell>
          <cell r="AF590" t="str">
            <v>PASS</v>
          </cell>
        </row>
        <row r="591">
          <cell r="C591" t="str">
            <v>ID20</v>
          </cell>
          <cell r="D591" t="str">
            <v>G1</v>
          </cell>
          <cell r="E591" t="str">
            <v>40</v>
          </cell>
          <cell r="F591" t="str">
            <v>9H</v>
          </cell>
          <cell r="G591" t="str">
            <v>FCA</v>
          </cell>
          <cell r="H591" t="str">
            <v>ID01</v>
          </cell>
          <cell r="I591" t="str">
            <v>ID0034</v>
          </cell>
          <cell r="J591" t="str">
            <v>88101286</v>
          </cell>
          <cell r="K591" t="str">
            <v>PT SUMBER MAS BANGUNAN</v>
          </cell>
          <cell r="L591" t="str">
            <v>6000011982</v>
          </cell>
          <cell r="M591">
            <v>43613</v>
          </cell>
          <cell r="N591">
            <v>81935234</v>
          </cell>
          <cell r="O591">
            <v>43613</v>
          </cell>
          <cell r="P591">
            <v>0.33395833333333003</v>
          </cell>
          <cell r="Q591">
            <v>1</v>
          </cell>
          <cell r="R591">
            <v>2000</v>
          </cell>
          <cell r="S591" t="str">
            <v>81560</v>
          </cell>
          <cell r="T591">
            <v>43613</v>
          </cell>
          <cell r="U591">
            <v>0.27271990740740998</v>
          </cell>
          <cell r="V591">
            <v>43613</v>
          </cell>
          <cell r="W591">
            <v>0.59975694444444005</v>
          </cell>
          <cell r="X591">
            <v>43613</v>
          </cell>
          <cell r="Y591">
            <v>0.60055555555555995</v>
          </cell>
          <cell r="Z591">
            <v>43616</v>
          </cell>
          <cell r="AA591">
            <v>0</v>
          </cell>
          <cell r="AB591">
            <v>0</v>
          </cell>
          <cell r="AC591" t="str">
            <v>00:00:00</v>
          </cell>
          <cell r="AD591">
            <v>0</v>
          </cell>
          <cell r="AE591" t="str">
            <v>BILLED</v>
          </cell>
          <cell r="AF591" t="str">
            <v>PASS</v>
          </cell>
        </row>
        <row r="592">
          <cell r="C592" t="str">
            <v>ID20</v>
          </cell>
          <cell r="D592" t="str">
            <v>G1</v>
          </cell>
          <cell r="E592" t="str">
            <v>40</v>
          </cell>
          <cell r="F592" t="str">
            <v>9H</v>
          </cell>
          <cell r="G592" t="str">
            <v>FCA</v>
          </cell>
          <cell r="H592" t="str">
            <v>ID01</v>
          </cell>
          <cell r="I592" t="str">
            <v>ID0032</v>
          </cell>
          <cell r="J592" t="str">
            <v>88101211</v>
          </cell>
          <cell r="K592" t="str">
            <v>CV. RODA BERLIAN</v>
          </cell>
          <cell r="L592" t="str">
            <v>6000012073</v>
          </cell>
          <cell r="M592">
            <v>43633</v>
          </cell>
          <cell r="N592">
            <v>81935236</v>
          </cell>
          <cell r="O592">
            <v>43613</v>
          </cell>
          <cell r="P592">
            <v>0.33395833333333003</v>
          </cell>
          <cell r="Q592">
            <v>1</v>
          </cell>
          <cell r="R592">
            <v>25</v>
          </cell>
          <cell r="S592" t="str">
            <v>82088</v>
          </cell>
          <cell r="T592">
            <v>43633</v>
          </cell>
          <cell r="U592">
            <v>0.78785879629629996</v>
          </cell>
          <cell r="V592">
            <v>43633</v>
          </cell>
          <cell r="W592">
            <v>0.92658564814815003</v>
          </cell>
          <cell r="X592">
            <v>43633</v>
          </cell>
          <cell r="Y592">
            <v>0.92869212962962999</v>
          </cell>
          <cell r="Z592">
            <v>43616</v>
          </cell>
          <cell r="AA592">
            <v>0</v>
          </cell>
          <cell r="AB592">
            <v>0</v>
          </cell>
          <cell r="AC592" t="str">
            <v>00:00:00</v>
          </cell>
          <cell r="AD592">
            <v>18</v>
          </cell>
          <cell r="AE592" t="str">
            <v>BILLED</v>
          </cell>
          <cell r="AF592" t="str">
            <v>PASS</v>
          </cell>
        </row>
        <row r="593">
          <cell r="C593" t="str">
            <v>ID20</v>
          </cell>
          <cell r="D593" t="str">
            <v>G1</v>
          </cell>
          <cell r="E593" t="str">
            <v>40</v>
          </cell>
          <cell r="F593" t="str">
            <v>9H</v>
          </cell>
          <cell r="G593" t="str">
            <v>FCA</v>
          </cell>
          <cell r="H593" t="str">
            <v>ID01</v>
          </cell>
          <cell r="I593" t="str">
            <v>ID0032</v>
          </cell>
          <cell r="J593" t="str">
            <v>88101211</v>
          </cell>
          <cell r="K593" t="str">
            <v>CV. RODA BERLIAN</v>
          </cell>
          <cell r="L593" t="str">
            <v>6000012066</v>
          </cell>
          <cell r="M593">
            <v>43633</v>
          </cell>
          <cell r="N593">
            <v>81935239</v>
          </cell>
          <cell r="O593">
            <v>43613</v>
          </cell>
          <cell r="P593">
            <v>0.33395833333333003</v>
          </cell>
          <cell r="Q593">
            <v>1</v>
          </cell>
          <cell r="R593">
            <v>37</v>
          </cell>
          <cell r="S593" t="str">
            <v>82089</v>
          </cell>
          <cell r="T593">
            <v>43633</v>
          </cell>
          <cell r="U593">
            <v>0.78790509259259001</v>
          </cell>
          <cell r="V593">
            <v>43633</v>
          </cell>
          <cell r="W593">
            <v>0.88932870370369999</v>
          </cell>
          <cell r="X593">
            <v>43633</v>
          </cell>
          <cell r="Y593">
            <v>0.89084490740740996</v>
          </cell>
          <cell r="Z593">
            <v>43616</v>
          </cell>
          <cell r="AA593">
            <v>0</v>
          </cell>
          <cell r="AB593">
            <v>0</v>
          </cell>
          <cell r="AC593" t="str">
            <v>00:00:00</v>
          </cell>
          <cell r="AD593">
            <v>18</v>
          </cell>
          <cell r="AE593" t="str">
            <v>BILLED</v>
          </cell>
          <cell r="AF593" t="str">
            <v>PASS</v>
          </cell>
        </row>
        <row r="594">
          <cell r="C594" t="str">
            <v>ID20</v>
          </cell>
          <cell r="D594" t="str">
            <v>G1</v>
          </cell>
          <cell r="E594" t="str">
            <v>40</v>
          </cell>
          <cell r="F594" t="str">
            <v>9H</v>
          </cell>
          <cell r="G594" t="str">
            <v>FCA</v>
          </cell>
          <cell r="H594" t="str">
            <v>ID01</v>
          </cell>
          <cell r="I594" t="str">
            <v>ID0080</v>
          </cell>
          <cell r="J594" t="str">
            <v>88100885</v>
          </cell>
          <cell r="K594" t="str">
            <v>PT TULUS BHAKTI ANUGERAH SEJAHTERA</v>
          </cell>
          <cell r="L594" t="str">
            <v>6000011979</v>
          </cell>
          <cell r="M594">
            <v>43613</v>
          </cell>
          <cell r="N594">
            <v>81935241</v>
          </cell>
          <cell r="O594">
            <v>43613</v>
          </cell>
          <cell r="P594">
            <v>0.33395833333333003</v>
          </cell>
          <cell r="Q594">
            <v>1</v>
          </cell>
          <cell r="R594">
            <v>118</v>
          </cell>
          <cell r="S594" t="str">
            <v>81561</v>
          </cell>
          <cell r="T594">
            <v>43613</v>
          </cell>
          <cell r="U594">
            <v>0.27275462962962999</v>
          </cell>
          <cell r="V594">
            <v>43613</v>
          </cell>
          <cell r="W594">
            <v>0.59982638888888995</v>
          </cell>
          <cell r="X594">
            <v>43613</v>
          </cell>
          <cell r="Y594">
            <v>0.60077546296296003</v>
          </cell>
          <cell r="Z594">
            <v>43616</v>
          </cell>
          <cell r="AA594">
            <v>0</v>
          </cell>
          <cell r="AB594">
            <v>0</v>
          </cell>
          <cell r="AC594" t="str">
            <v>00:00:00</v>
          </cell>
          <cell r="AD594">
            <v>0</v>
          </cell>
          <cell r="AE594" t="str">
            <v>BILLED</v>
          </cell>
          <cell r="AF594" t="str">
            <v>PASS</v>
          </cell>
        </row>
        <row r="595">
          <cell r="C595" t="str">
            <v>ID20</v>
          </cell>
          <cell r="D595" t="str">
            <v>G4</v>
          </cell>
          <cell r="E595" t="str">
            <v>40</v>
          </cell>
          <cell r="F595" t="str">
            <v>9H</v>
          </cell>
          <cell r="G595" t="str">
            <v>FCA</v>
          </cell>
          <cell r="H595" t="str">
            <v>ID01</v>
          </cell>
          <cell r="I595" t="str">
            <v>ID0032</v>
          </cell>
          <cell r="J595" t="str">
            <v>88101245</v>
          </cell>
          <cell r="K595" t="str">
            <v>CV. BERKAT INDOPART</v>
          </cell>
          <cell r="L595" t="str">
            <v>6000012398</v>
          </cell>
          <cell r="M595">
            <v>43650</v>
          </cell>
          <cell r="N595">
            <v>81935245</v>
          </cell>
          <cell r="O595">
            <v>43613</v>
          </cell>
          <cell r="P595">
            <v>0.33396990740741</v>
          </cell>
          <cell r="Q595">
            <v>1</v>
          </cell>
          <cell r="R595">
            <v>2</v>
          </cell>
          <cell r="S595" t="str">
            <v>83935</v>
          </cell>
          <cell r="T595">
            <v>43650</v>
          </cell>
          <cell r="U595">
            <v>0.76792824074073995</v>
          </cell>
          <cell r="V595">
            <v>43650</v>
          </cell>
          <cell r="W595">
            <v>0.88990740740741003</v>
          </cell>
          <cell r="X595">
            <v>43650</v>
          </cell>
          <cell r="Y595">
            <v>0.89021990740740997</v>
          </cell>
          <cell r="Z595">
            <v>43616</v>
          </cell>
          <cell r="AA595">
            <v>0</v>
          </cell>
          <cell r="AB595">
            <v>0</v>
          </cell>
          <cell r="AC595" t="str">
            <v>00:00:00</v>
          </cell>
          <cell r="AD595">
            <v>35</v>
          </cell>
          <cell r="AE595" t="str">
            <v>BILLED</v>
          </cell>
          <cell r="AF595" t="str">
            <v>PASS</v>
          </cell>
        </row>
        <row r="596">
          <cell r="C596" t="str">
            <v>ID20</v>
          </cell>
          <cell r="D596" t="str">
            <v>G1</v>
          </cell>
          <cell r="E596" t="str">
            <v>40</v>
          </cell>
          <cell r="F596" t="str">
            <v>9H</v>
          </cell>
          <cell r="G596" t="str">
            <v>FCA</v>
          </cell>
          <cell r="H596" t="str">
            <v>ID01</v>
          </cell>
          <cell r="I596" t="str">
            <v>ID0080</v>
          </cell>
          <cell r="J596" t="str">
            <v>88200162</v>
          </cell>
          <cell r="K596" t="str">
            <v>PT. ANUGERAH AUTOPARTS</v>
          </cell>
          <cell r="L596" t="str">
            <v>6000011976</v>
          </cell>
          <cell r="M596">
            <v>43613</v>
          </cell>
          <cell r="N596">
            <v>81935248</v>
          </cell>
          <cell r="O596">
            <v>43613</v>
          </cell>
          <cell r="P596">
            <v>0.33396990740741</v>
          </cell>
          <cell r="Q596">
            <v>1</v>
          </cell>
          <cell r="R596">
            <v>280</v>
          </cell>
          <cell r="S596" t="str">
            <v>81562</v>
          </cell>
          <cell r="T596">
            <v>43613</v>
          </cell>
          <cell r="U596">
            <v>0.27278935185184999</v>
          </cell>
          <cell r="V596">
            <v>43613</v>
          </cell>
          <cell r="W596">
            <v>0.59990740740741</v>
          </cell>
          <cell r="X596">
            <v>43613</v>
          </cell>
          <cell r="Y596">
            <v>0.60100694444444003</v>
          </cell>
          <cell r="Z596">
            <v>43616</v>
          </cell>
          <cell r="AA596">
            <v>0</v>
          </cell>
          <cell r="AB596">
            <v>0</v>
          </cell>
          <cell r="AC596" t="str">
            <v>00:00:00</v>
          </cell>
          <cell r="AD596">
            <v>0</v>
          </cell>
          <cell r="AE596" t="str">
            <v>BILLED</v>
          </cell>
          <cell r="AF596" t="str">
            <v>PASS</v>
          </cell>
        </row>
        <row r="597">
          <cell r="C597" t="str">
            <v>ID20</v>
          </cell>
          <cell r="D597" t="str">
            <v>G4</v>
          </cell>
          <cell r="E597" t="str">
            <v>40</v>
          </cell>
          <cell r="F597" t="str">
            <v>9H</v>
          </cell>
          <cell r="G597" t="str">
            <v>FCA</v>
          </cell>
          <cell r="H597" t="str">
            <v>ID01</v>
          </cell>
          <cell r="I597" t="str">
            <v>ID0082</v>
          </cell>
          <cell r="J597" t="str">
            <v>88200185</v>
          </cell>
          <cell r="K597" t="str">
            <v>PT. PAZ ACE INDONESIA</v>
          </cell>
          <cell r="L597" t="str">
            <v>6000011977</v>
          </cell>
          <cell r="M597">
            <v>43613</v>
          </cell>
          <cell r="N597">
            <v>81935252</v>
          </cell>
          <cell r="O597">
            <v>43613</v>
          </cell>
          <cell r="P597">
            <v>0.33398148148147999</v>
          </cell>
          <cell r="Q597">
            <v>1</v>
          </cell>
          <cell r="R597">
            <v>1</v>
          </cell>
          <cell r="S597" t="str">
            <v>81563</v>
          </cell>
          <cell r="T597">
            <v>43613</v>
          </cell>
          <cell r="U597">
            <v>0.27282407407407</v>
          </cell>
          <cell r="V597">
            <v>43613</v>
          </cell>
          <cell r="W597">
            <v>0.59998842592593005</v>
          </cell>
          <cell r="X597">
            <v>43613</v>
          </cell>
          <cell r="Y597">
            <v>0.60126157407406999</v>
          </cell>
          <cell r="Z597">
            <v>43616</v>
          </cell>
          <cell r="AA597">
            <v>0</v>
          </cell>
          <cell r="AB597">
            <v>0</v>
          </cell>
          <cell r="AC597" t="str">
            <v>00:00:00</v>
          </cell>
          <cell r="AD597">
            <v>0</v>
          </cell>
          <cell r="AE597" t="str">
            <v>BILLED</v>
          </cell>
          <cell r="AF597" t="str">
            <v>PASS</v>
          </cell>
        </row>
        <row r="598">
          <cell r="C598" t="str">
            <v>ID20</v>
          </cell>
          <cell r="D598" t="str">
            <v>G4</v>
          </cell>
          <cell r="E598" t="str">
            <v>40</v>
          </cell>
          <cell r="F598" t="str">
            <v>9H</v>
          </cell>
          <cell r="G598" t="str">
            <v>FCA</v>
          </cell>
          <cell r="H598" t="str">
            <v>ID01</v>
          </cell>
          <cell r="I598" t="str">
            <v>ID0082</v>
          </cell>
          <cell r="J598" t="str">
            <v>88200185</v>
          </cell>
          <cell r="K598" t="str">
            <v>PT. PAZ ACE INDONESIA</v>
          </cell>
          <cell r="L598" t="str">
            <v>6000011978</v>
          </cell>
          <cell r="M598">
            <v>43613</v>
          </cell>
          <cell r="N598">
            <v>81935255</v>
          </cell>
          <cell r="O598">
            <v>43613</v>
          </cell>
          <cell r="P598">
            <v>0.33398148148147999</v>
          </cell>
          <cell r="Q598">
            <v>1</v>
          </cell>
          <cell r="R598">
            <v>5</v>
          </cell>
          <cell r="S598" t="str">
            <v>81564</v>
          </cell>
          <cell r="T598">
            <v>43613</v>
          </cell>
          <cell r="U598">
            <v>0.2728587962963</v>
          </cell>
          <cell r="V598">
            <v>43613</v>
          </cell>
          <cell r="W598">
            <v>0.60006944444443999</v>
          </cell>
          <cell r="X598">
            <v>43613</v>
          </cell>
          <cell r="Y598">
            <v>0.60150462962963003</v>
          </cell>
          <cell r="Z598">
            <v>43616</v>
          </cell>
          <cell r="AA598">
            <v>0</v>
          </cell>
          <cell r="AB598">
            <v>0</v>
          </cell>
          <cell r="AC598" t="str">
            <v>00:00:00</v>
          </cell>
          <cell r="AD598">
            <v>0</v>
          </cell>
          <cell r="AE598" t="str">
            <v>BILLED</v>
          </cell>
          <cell r="AF598" t="str">
            <v>PASS</v>
          </cell>
        </row>
        <row r="599">
          <cell r="C599" t="str">
            <v>ID20</v>
          </cell>
          <cell r="D599" t="str">
            <v>G1</v>
          </cell>
          <cell r="E599" t="str">
            <v>40</v>
          </cell>
          <cell r="F599" t="str">
            <v>9H</v>
          </cell>
          <cell r="G599" t="str">
            <v>FCA</v>
          </cell>
          <cell r="H599" t="str">
            <v>ID01</v>
          </cell>
          <cell r="I599" t="str">
            <v>ID0032</v>
          </cell>
          <cell r="J599" t="str">
            <v>88101340</v>
          </cell>
          <cell r="K599" t="str">
            <v>PT SANJUSAN HAZANA MOTOR</v>
          </cell>
          <cell r="L599" t="str">
            <v>6000012181</v>
          </cell>
          <cell r="M599">
            <v>43640</v>
          </cell>
          <cell r="N599">
            <v>81935259</v>
          </cell>
          <cell r="O599">
            <v>43613</v>
          </cell>
          <cell r="P599">
            <v>0.33398148148147999</v>
          </cell>
          <cell r="Q599">
            <v>2</v>
          </cell>
          <cell r="R599">
            <v>90</v>
          </cell>
          <cell r="S599" t="str">
            <v>82760</v>
          </cell>
          <cell r="T599">
            <v>43640</v>
          </cell>
          <cell r="U599">
            <v>0.66762731481480997</v>
          </cell>
          <cell r="V599">
            <v>43640</v>
          </cell>
          <cell r="W599">
            <v>0.77531249999999996</v>
          </cell>
          <cell r="X599">
            <v>43640</v>
          </cell>
          <cell r="Y599">
            <v>0.77575231481481</v>
          </cell>
          <cell r="Z599">
            <v>43616</v>
          </cell>
          <cell r="AA599">
            <v>0</v>
          </cell>
          <cell r="AB599">
            <v>0</v>
          </cell>
          <cell r="AC599" t="str">
            <v>00:00:00</v>
          </cell>
          <cell r="AD599">
            <v>25</v>
          </cell>
          <cell r="AE599" t="str">
            <v>BILLED</v>
          </cell>
          <cell r="AF599" t="str">
            <v>PASS</v>
          </cell>
        </row>
        <row r="600">
          <cell r="C600" t="str">
            <v>ID20</v>
          </cell>
          <cell r="D600" t="str">
            <v>G1</v>
          </cell>
          <cell r="E600" t="str">
            <v>40</v>
          </cell>
          <cell r="F600" t="str">
            <v>9H</v>
          </cell>
          <cell r="G600" t="str">
            <v>FCA</v>
          </cell>
          <cell r="H600" t="str">
            <v>ID01</v>
          </cell>
          <cell r="I600" t="str">
            <v>ID0032</v>
          </cell>
          <cell r="J600" t="str">
            <v>88101211</v>
          </cell>
          <cell r="K600" t="str">
            <v>CV. RODA BERLIAN</v>
          </cell>
          <cell r="L600" t="str">
            <v>6000012074</v>
          </cell>
          <cell r="M600">
            <v>43633</v>
          </cell>
          <cell r="N600">
            <v>81935263</v>
          </cell>
          <cell r="O600">
            <v>43613</v>
          </cell>
          <cell r="P600">
            <v>0.33399305555556003</v>
          </cell>
          <cell r="Q600">
            <v>1</v>
          </cell>
          <cell r="R600">
            <v>20</v>
          </cell>
          <cell r="S600" t="str">
            <v>82090</v>
          </cell>
          <cell r="T600">
            <v>43633</v>
          </cell>
          <cell r="U600">
            <v>0.78793981481481001</v>
          </cell>
          <cell r="V600">
            <v>43633</v>
          </cell>
          <cell r="W600">
            <v>0.92665509259259005</v>
          </cell>
          <cell r="X600">
            <v>43633</v>
          </cell>
          <cell r="Y600">
            <v>0.92892361111110999</v>
          </cell>
          <cell r="Z600">
            <v>43616</v>
          </cell>
          <cell r="AA600">
            <v>0</v>
          </cell>
          <cell r="AB600">
            <v>0</v>
          </cell>
          <cell r="AC600" t="str">
            <v>00:00:00</v>
          </cell>
          <cell r="AD600">
            <v>18</v>
          </cell>
          <cell r="AE600" t="str">
            <v>BILLED</v>
          </cell>
          <cell r="AF600" t="str">
            <v>PASS</v>
          </cell>
        </row>
        <row r="601">
          <cell r="C601" t="str">
            <v>ID20</v>
          </cell>
          <cell r="D601" t="str">
            <v>G1</v>
          </cell>
          <cell r="E601" t="str">
            <v>40</v>
          </cell>
          <cell r="F601" t="str">
            <v>9H</v>
          </cell>
          <cell r="G601" t="str">
            <v>FCA</v>
          </cell>
          <cell r="H601" t="str">
            <v>ID01</v>
          </cell>
          <cell r="I601" t="str">
            <v>ID0044</v>
          </cell>
          <cell r="J601" t="str">
            <v>88101325</v>
          </cell>
          <cell r="K601" t="str">
            <v>CV. TIMORESE GEMILANG</v>
          </cell>
          <cell r="L601" t="str">
            <v>6000011983</v>
          </cell>
          <cell r="M601">
            <v>43613</v>
          </cell>
          <cell r="N601">
            <v>81935266</v>
          </cell>
          <cell r="O601">
            <v>43613</v>
          </cell>
          <cell r="P601">
            <v>0.33399305555556003</v>
          </cell>
          <cell r="Q601">
            <v>1</v>
          </cell>
          <cell r="R601">
            <v>200</v>
          </cell>
          <cell r="S601" t="str">
            <v>81565</v>
          </cell>
          <cell r="T601">
            <v>43613</v>
          </cell>
          <cell r="U601">
            <v>0.27290509259258999</v>
          </cell>
          <cell r="V601">
            <v>43613</v>
          </cell>
          <cell r="W601">
            <v>0.60013888888889</v>
          </cell>
          <cell r="X601">
            <v>43613</v>
          </cell>
          <cell r="Y601">
            <v>0.60172453703703999</v>
          </cell>
          <cell r="Z601">
            <v>43616</v>
          </cell>
          <cell r="AA601">
            <v>0</v>
          </cell>
          <cell r="AB601">
            <v>0</v>
          </cell>
          <cell r="AC601" t="str">
            <v>00:00:00</v>
          </cell>
          <cell r="AD601">
            <v>0</v>
          </cell>
          <cell r="AE601" t="str">
            <v>BILLED</v>
          </cell>
          <cell r="AF601" t="str">
            <v>PASS</v>
          </cell>
        </row>
        <row r="602">
          <cell r="C602" t="str">
            <v>ID20</v>
          </cell>
          <cell r="D602" t="str">
            <v>G1</v>
          </cell>
          <cell r="E602" t="str">
            <v>40</v>
          </cell>
          <cell r="F602" t="str">
            <v>9H</v>
          </cell>
          <cell r="G602" t="str">
            <v>FCA</v>
          </cell>
          <cell r="H602" t="str">
            <v>ID01</v>
          </cell>
          <cell r="I602" t="str">
            <v>ID0032</v>
          </cell>
          <cell r="J602" t="str">
            <v>88101211</v>
          </cell>
          <cell r="K602" t="str">
            <v>CV. RODA BERLIAN</v>
          </cell>
          <cell r="L602" t="str">
            <v>6000012075</v>
          </cell>
          <cell r="M602">
            <v>43633</v>
          </cell>
          <cell r="N602">
            <v>81935269</v>
          </cell>
          <cell r="O602">
            <v>43613</v>
          </cell>
          <cell r="P602">
            <v>0.33400462962963001</v>
          </cell>
          <cell r="Q602">
            <v>2</v>
          </cell>
          <cell r="R602">
            <v>50</v>
          </cell>
          <cell r="S602" t="str">
            <v>82091</v>
          </cell>
          <cell r="T602">
            <v>43633</v>
          </cell>
          <cell r="U602">
            <v>0.78797453703704001</v>
          </cell>
          <cell r="V602">
            <v>43633</v>
          </cell>
          <cell r="W602">
            <v>0.92673611111110998</v>
          </cell>
          <cell r="X602">
            <v>43633</v>
          </cell>
          <cell r="Y602">
            <v>0.92913194444444003</v>
          </cell>
          <cell r="Z602">
            <v>43615</v>
          </cell>
          <cell r="AA602">
            <v>0</v>
          </cell>
          <cell r="AB602">
            <v>0</v>
          </cell>
          <cell r="AC602" t="str">
            <v>00:00:00</v>
          </cell>
          <cell r="AD602">
            <v>18</v>
          </cell>
          <cell r="AE602" t="str">
            <v>BILLED</v>
          </cell>
          <cell r="AF602" t="str">
            <v>PASS</v>
          </cell>
        </row>
        <row r="603">
          <cell r="C603" t="str">
            <v>ID20</v>
          </cell>
          <cell r="D603" t="str">
            <v>G4</v>
          </cell>
          <cell r="E603" t="str">
            <v>40</v>
          </cell>
          <cell r="F603" t="str">
            <v>9H</v>
          </cell>
          <cell r="G603" t="str">
            <v>FCA</v>
          </cell>
          <cell r="H603" t="str">
            <v>ID01</v>
          </cell>
          <cell r="I603" t="str">
            <v>ID0032</v>
          </cell>
          <cell r="J603" t="str">
            <v>88200367</v>
          </cell>
          <cell r="K603" t="str">
            <v>PT BUANA PENTA PRIMA</v>
          </cell>
          <cell r="L603" t="str">
            <v>6000011987</v>
          </cell>
          <cell r="M603">
            <v>43613</v>
          </cell>
          <cell r="N603">
            <v>81935440</v>
          </cell>
          <cell r="O603">
            <v>43613</v>
          </cell>
          <cell r="P603">
            <v>0.62704861111110999</v>
          </cell>
          <cell r="Q603">
            <v>1</v>
          </cell>
          <cell r="R603">
            <v>32</v>
          </cell>
          <cell r="S603" t="str">
            <v>81588</v>
          </cell>
          <cell r="T603">
            <v>43613</v>
          </cell>
          <cell r="U603">
            <v>0.52328703703704005</v>
          </cell>
          <cell r="V603">
            <v>43613</v>
          </cell>
          <cell r="W603">
            <v>0.91035879629630001</v>
          </cell>
          <cell r="X603">
            <v>43613</v>
          </cell>
          <cell r="Y603">
            <v>0.91061342592592998</v>
          </cell>
          <cell r="Z603">
            <v>43616</v>
          </cell>
          <cell r="AA603">
            <v>0</v>
          </cell>
          <cell r="AB603">
            <v>0</v>
          </cell>
          <cell r="AC603" t="str">
            <v>00:00:00</v>
          </cell>
          <cell r="AD603">
            <v>0</v>
          </cell>
          <cell r="AE603" t="str">
            <v>BILLED</v>
          </cell>
          <cell r="AF603" t="str">
            <v>PASS</v>
          </cell>
        </row>
        <row r="604">
          <cell r="C604" t="str">
            <v>ID20</v>
          </cell>
          <cell r="D604" t="str">
            <v>G4</v>
          </cell>
          <cell r="E604" t="str">
            <v>40</v>
          </cell>
          <cell r="F604" t="str">
            <v>9H</v>
          </cell>
          <cell r="G604" t="str">
            <v>FCA</v>
          </cell>
          <cell r="H604" t="str">
            <v>ID01</v>
          </cell>
          <cell r="I604" t="str">
            <v>ID0080</v>
          </cell>
          <cell r="J604" t="str">
            <v>88100597</v>
          </cell>
          <cell r="K604" t="str">
            <v>PT. TRI RATNA DIESEL INDONESIA</v>
          </cell>
          <cell r="L604" t="str">
            <v>6000011988</v>
          </cell>
          <cell r="M604">
            <v>43614</v>
          </cell>
          <cell r="N604">
            <v>81936240</v>
          </cell>
          <cell r="O604">
            <v>43613</v>
          </cell>
          <cell r="P604">
            <v>0.91870370370370003</v>
          </cell>
          <cell r="Q604">
            <v>1</v>
          </cell>
          <cell r="R604">
            <v>265</v>
          </cell>
          <cell r="S604" t="str">
            <v>81627</v>
          </cell>
          <cell r="T604">
            <v>43613</v>
          </cell>
          <cell r="U604">
            <v>0.81491898148148001</v>
          </cell>
          <cell r="V604">
            <v>43614</v>
          </cell>
          <cell r="W604">
            <v>1.0960648148150001E-2</v>
          </cell>
          <cell r="X604">
            <v>43614</v>
          </cell>
          <cell r="Y604">
            <v>1.1354166666669999E-2</v>
          </cell>
          <cell r="Z604">
            <v>43616</v>
          </cell>
          <cell r="AA604">
            <v>0</v>
          </cell>
          <cell r="AB604">
            <v>0</v>
          </cell>
          <cell r="AC604" t="str">
            <v>00:00:00</v>
          </cell>
          <cell r="AD604">
            <v>1</v>
          </cell>
          <cell r="AE604" t="str">
            <v>BILLED</v>
          </cell>
          <cell r="AF604" t="str">
            <v>PASS</v>
          </cell>
        </row>
        <row r="605">
          <cell r="C605" t="str">
            <v>ID20</v>
          </cell>
          <cell r="D605" t="str">
            <v>G1</v>
          </cell>
          <cell r="E605" t="str">
            <v>40</v>
          </cell>
          <cell r="F605" t="str">
            <v>9H</v>
          </cell>
          <cell r="G605" t="str">
            <v>FCA</v>
          </cell>
          <cell r="H605" t="str">
            <v>ID01</v>
          </cell>
          <cell r="I605" t="str">
            <v>ID0032</v>
          </cell>
          <cell r="J605" t="str">
            <v>88101211</v>
          </cell>
          <cell r="K605" t="str">
            <v>CV. RODA BERLIAN</v>
          </cell>
          <cell r="L605" t="str">
            <v>6000012076</v>
          </cell>
          <cell r="M605">
            <v>43633</v>
          </cell>
          <cell r="N605">
            <v>81936267</v>
          </cell>
          <cell r="O605">
            <v>43614</v>
          </cell>
          <cell r="P605">
            <v>0.33398148148147999</v>
          </cell>
          <cell r="Q605">
            <v>2</v>
          </cell>
          <cell r="R605">
            <v>19</v>
          </cell>
          <cell r="S605" t="str">
            <v>82092</v>
          </cell>
          <cell r="T605">
            <v>43633</v>
          </cell>
          <cell r="U605">
            <v>0.78807870370370003</v>
          </cell>
          <cell r="V605">
            <v>43633</v>
          </cell>
          <cell r="W605">
            <v>0.92681712962963003</v>
          </cell>
          <cell r="X605">
            <v>43633</v>
          </cell>
          <cell r="Y605">
            <v>0.92936342592593002</v>
          </cell>
          <cell r="Z605">
            <v>43616</v>
          </cell>
          <cell r="AA605">
            <v>0</v>
          </cell>
          <cell r="AB605">
            <v>0</v>
          </cell>
          <cell r="AC605" t="str">
            <v>00:00:00</v>
          </cell>
          <cell r="AD605">
            <v>17</v>
          </cell>
          <cell r="AE605" t="str">
            <v>BILLED</v>
          </cell>
          <cell r="AF605" t="str">
            <v>PASS</v>
          </cell>
        </row>
        <row r="606">
          <cell r="C606" t="str">
            <v>ID20</v>
          </cell>
          <cell r="D606" t="str">
            <v>G1</v>
          </cell>
          <cell r="E606" t="str">
            <v>40</v>
          </cell>
          <cell r="F606" t="str">
            <v>9H</v>
          </cell>
          <cell r="G606" t="str">
            <v>FCA</v>
          </cell>
          <cell r="H606" t="str">
            <v>ID01</v>
          </cell>
          <cell r="I606" t="str">
            <v>ID0032</v>
          </cell>
          <cell r="J606" t="str">
            <v>88200156</v>
          </cell>
          <cell r="K606" t="str">
            <v>PT. UNTUNG DIESEL CENTER</v>
          </cell>
          <cell r="L606" t="str">
            <v>6000012218</v>
          </cell>
          <cell r="M606">
            <v>43641</v>
          </cell>
          <cell r="N606">
            <v>81936475</v>
          </cell>
          <cell r="O606">
            <v>43614</v>
          </cell>
          <cell r="P606">
            <v>0.66728009259259002</v>
          </cell>
          <cell r="Q606">
            <v>1</v>
          </cell>
          <cell r="R606">
            <v>1</v>
          </cell>
          <cell r="S606" t="str">
            <v>82780</v>
          </cell>
          <cell r="T606">
            <v>43641</v>
          </cell>
          <cell r="U606">
            <v>0.40109953703703999</v>
          </cell>
          <cell r="V606">
            <v>43641</v>
          </cell>
          <cell r="W606">
            <v>0.71416666666666995</v>
          </cell>
          <cell r="X606">
            <v>43641</v>
          </cell>
          <cell r="Y606">
            <v>0.71576388888888998</v>
          </cell>
          <cell r="Z606">
            <v>43620</v>
          </cell>
          <cell r="AA606">
            <v>0</v>
          </cell>
          <cell r="AB606">
            <v>0</v>
          </cell>
          <cell r="AC606" t="str">
            <v>00:00:00</v>
          </cell>
          <cell r="AD606">
            <v>26</v>
          </cell>
          <cell r="AE606" t="str">
            <v>BILLED</v>
          </cell>
          <cell r="AF606" t="str">
            <v>PASS</v>
          </cell>
        </row>
        <row r="607">
          <cell r="C607" t="str">
            <v>ID20</v>
          </cell>
          <cell r="D607" t="str">
            <v>G4</v>
          </cell>
          <cell r="E607" t="str">
            <v>40</v>
          </cell>
          <cell r="F607" t="str">
            <v>9H</v>
          </cell>
          <cell r="G607" t="str">
            <v>FCA</v>
          </cell>
          <cell r="H607" t="str">
            <v>ID01</v>
          </cell>
          <cell r="I607" t="str">
            <v>ID0032</v>
          </cell>
          <cell r="J607" t="str">
            <v>88200347</v>
          </cell>
          <cell r="K607" t="str">
            <v>DIESEL ONE TAMAN SARI</v>
          </cell>
          <cell r="L607" t="str">
            <v>6000011992</v>
          </cell>
          <cell r="M607">
            <v>43627</v>
          </cell>
          <cell r="N607">
            <v>81946041</v>
          </cell>
          <cell r="O607">
            <v>43627</v>
          </cell>
          <cell r="P607">
            <v>0.45908564814815001</v>
          </cell>
          <cell r="Q607">
            <v>1</v>
          </cell>
          <cell r="R607">
            <v>2</v>
          </cell>
          <cell r="S607" t="str">
            <v>81779</v>
          </cell>
          <cell r="T607">
            <v>43627</v>
          </cell>
          <cell r="U607">
            <v>0.35503472222221999</v>
          </cell>
          <cell r="V607">
            <v>43627</v>
          </cell>
          <cell r="W607">
            <v>0.72765046296295999</v>
          </cell>
          <cell r="X607">
            <v>43627</v>
          </cell>
          <cell r="Y607">
            <v>0.72807870370369998</v>
          </cell>
          <cell r="Z607">
            <v>43629</v>
          </cell>
          <cell r="AA607">
            <v>0</v>
          </cell>
          <cell r="AB607">
            <v>0</v>
          </cell>
          <cell r="AC607" t="str">
            <v>00:00:00</v>
          </cell>
          <cell r="AD607">
            <v>0</v>
          </cell>
          <cell r="AE607" t="str">
            <v>BILLED</v>
          </cell>
          <cell r="AF607" t="str">
            <v>PASS</v>
          </cell>
        </row>
        <row r="608">
          <cell r="C608" t="str">
            <v>ID20</v>
          </cell>
          <cell r="D608" t="str">
            <v>G1</v>
          </cell>
          <cell r="E608" t="str">
            <v>40</v>
          </cell>
          <cell r="F608" t="str">
            <v>9H</v>
          </cell>
          <cell r="G608" t="str">
            <v>FCA</v>
          </cell>
          <cell r="H608" t="str">
            <v>ID01</v>
          </cell>
          <cell r="I608" t="str">
            <v>ID0032</v>
          </cell>
          <cell r="J608" t="str">
            <v>88101212</v>
          </cell>
          <cell r="K608" t="str">
            <v>PT. SURABAYA DIESEL</v>
          </cell>
          <cell r="L608" t="str">
            <v>6000012151</v>
          </cell>
          <cell r="M608">
            <v>43636</v>
          </cell>
          <cell r="N608">
            <v>81946043</v>
          </cell>
          <cell r="O608">
            <v>43627</v>
          </cell>
          <cell r="P608">
            <v>0.45909722222221999</v>
          </cell>
          <cell r="Q608">
            <v>2</v>
          </cell>
          <cell r="R608">
            <v>33</v>
          </cell>
          <cell r="S608" t="str">
            <v>82447</v>
          </cell>
          <cell r="T608">
            <v>43636</v>
          </cell>
          <cell r="U608">
            <v>0.52530092592593003</v>
          </cell>
          <cell r="V608">
            <v>43636</v>
          </cell>
          <cell r="W608">
            <v>0.89814814814815003</v>
          </cell>
          <cell r="X608">
            <v>43636</v>
          </cell>
          <cell r="Y608">
            <v>0.89890046296296</v>
          </cell>
          <cell r="Z608">
            <v>43629</v>
          </cell>
          <cell r="AA608">
            <v>0</v>
          </cell>
          <cell r="AB608">
            <v>0</v>
          </cell>
          <cell r="AC608" t="str">
            <v>00:00:00</v>
          </cell>
          <cell r="AD608">
            <v>8</v>
          </cell>
          <cell r="AE608" t="str">
            <v>BILLED</v>
          </cell>
          <cell r="AF608" t="str">
            <v>PASS</v>
          </cell>
        </row>
        <row r="609">
          <cell r="C609" t="str">
            <v>ID20</v>
          </cell>
          <cell r="D609" t="str">
            <v>G4</v>
          </cell>
          <cell r="E609" t="str">
            <v>40</v>
          </cell>
          <cell r="F609" t="str">
            <v>9H</v>
          </cell>
          <cell r="G609" t="str">
            <v>FCA</v>
          </cell>
          <cell r="H609" t="str">
            <v>ID01</v>
          </cell>
          <cell r="I609" t="str">
            <v>ID0032</v>
          </cell>
          <cell r="J609" t="str">
            <v>88101208</v>
          </cell>
          <cell r="K609" t="str">
            <v>PT. FAKTA JAYA MOTOR</v>
          </cell>
          <cell r="L609" t="str">
            <v>6000012030</v>
          </cell>
          <cell r="M609">
            <v>43628</v>
          </cell>
          <cell r="N609">
            <v>81946044</v>
          </cell>
          <cell r="O609">
            <v>43627</v>
          </cell>
          <cell r="P609">
            <v>0.45910879629630003</v>
          </cell>
          <cell r="Q609">
            <v>1</v>
          </cell>
          <cell r="R609">
            <v>5</v>
          </cell>
          <cell r="S609" t="str">
            <v>81832</v>
          </cell>
          <cell r="T609">
            <v>43628</v>
          </cell>
          <cell r="U609">
            <v>0.56388888888888999</v>
          </cell>
          <cell r="V609">
            <v>43628</v>
          </cell>
          <cell r="W609">
            <v>0.89425925925925998</v>
          </cell>
          <cell r="X609">
            <v>43628</v>
          </cell>
          <cell r="Y609">
            <v>0.89851851851852005</v>
          </cell>
          <cell r="Z609">
            <v>43629</v>
          </cell>
          <cell r="AA609">
            <v>0</v>
          </cell>
          <cell r="AB609">
            <v>0</v>
          </cell>
          <cell r="AC609" t="str">
            <v>00:00:00</v>
          </cell>
          <cell r="AD609">
            <v>0</v>
          </cell>
          <cell r="AE609" t="str">
            <v>BILLED</v>
          </cell>
          <cell r="AF609" t="str">
            <v>PASS</v>
          </cell>
        </row>
        <row r="610">
          <cell r="C610" t="str">
            <v>ID20</v>
          </cell>
          <cell r="D610" t="str">
            <v>G4</v>
          </cell>
          <cell r="E610" t="str">
            <v>40</v>
          </cell>
          <cell r="F610" t="str">
            <v>9H</v>
          </cell>
          <cell r="G610" t="str">
            <v>FCA</v>
          </cell>
          <cell r="H610" t="str">
            <v>ID01</v>
          </cell>
          <cell r="I610" t="str">
            <v>ID0032</v>
          </cell>
          <cell r="J610" t="str">
            <v>88101208</v>
          </cell>
          <cell r="K610" t="str">
            <v>PT. FAKTA JAYA MOTOR</v>
          </cell>
          <cell r="L610" t="str">
            <v>6000012031</v>
          </cell>
          <cell r="M610">
            <v>43628</v>
          </cell>
          <cell r="N610">
            <v>81946046</v>
          </cell>
          <cell r="O610">
            <v>43627</v>
          </cell>
          <cell r="P610">
            <v>0.45912037037037001</v>
          </cell>
          <cell r="Q610">
            <v>1</v>
          </cell>
          <cell r="R610">
            <v>3</v>
          </cell>
          <cell r="S610" t="str">
            <v>81833</v>
          </cell>
          <cell r="T610">
            <v>43628</v>
          </cell>
          <cell r="U610">
            <v>0.56392361111111</v>
          </cell>
          <cell r="V610">
            <v>43628</v>
          </cell>
          <cell r="W610">
            <v>0.89431712962962995</v>
          </cell>
          <cell r="X610">
            <v>43628</v>
          </cell>
          <cell r="Y610">
            <v>0.89873842592593001</v>
          </cell>
          <cell r="Z610">
            <v>43629</v>
          </cell>
          <cell r="AA610">
            <v>0</v>
          </cell>
          <cell r="AB610">
            <v>0</v>
          </cell>
          <cell r="AC610" t="str">
            <v>00:00:00</v>
          </cell>
          <cell r="AD610">
            <v>0</v>
          </cell>
          <cell r="AE610" t="str">
            <v>BILLED</v>
          </cell>
          <cell r="AF610" t="str">
            <v>PASS</v>
          </cell>
        </row>
        <row r="611">
          <cell r="C611" t="str">
            <v>ID20</v>
          </cell>
          <cell r="D611" t="str">
            <v>G1</v>
          </cell>
          <cell r="E611" t="str">
            <v>40</v>
          </cell>
          <cell r="F611" t="str">
            <v>9H</v>
          </cell>
          <cell r="G611" t="str">
            <v>FCA</v>
          </cell>
          <cell r="H611" t="str">
            <v>ID01</v>
          </cell>
          <cell r="I611" t="str">
            <v>ID0032</v>
          </cell>
          <cell r="J611" t="str">
            <v>88101211</v>
          </cell>
          <cell r="K611" t="str">
            <v>CV. RODA BERLIAN</v>
          </cell>
          <cell r="L611" t="str">
            <v>6000012077</v>
          </cell>
          <cell r="M611">
            <v>43633</v>
          </cell>
          <cell r="N611">
            <v>81946048</v>
          </cell>
          <cell r="O611">
            <v>43627</v>
          </cell>
          <cell r="P611">
            <v>0.45913194444444</v>
          </cell>
          <cell r="Q611">
            <v>1</v>
          </cell>
          <cell r="R611">
            <v>1</v>
          </cell>
          <cell r="S611" t="str">
            <v>82093</v>
          </cell>
          <cell r="T611">
            <v>43633</v>
          </cell>
          <cell r="U611">
            <v>0.78814814814815004</v>
          </cell>
          <cell r="V611">
            <v>43633</v>
          </cell>
          <cell r="W611">
            <v>0.92689814814814997</v>
          </cell>
          <cell r="X611">
            <v>43633</v>
          </cell>
          <cell r="Y611">
            <v>0.92960648148147995</v>
          </cell>
          <cell r="Z611">
            <v>43629</v>
          </cell>
          <cell r="AA611">
            <v>0</v>
          </cell>
          <cell r="AB611">
            <v>0</v>
          </cell>
          <cell r="AC611" t="str">
            <v>00:00:00</v>
          </cell>
          <cell r="AD611">
            <v>5</v>
          </cell>
          <cell r="AE611" t="str">
            <v>BILLED</v>
          </cell>
          <cell r="AF611" t="str">
            <v>PASS</v>
          </cell>
        </row>
        <row r="612">
          <cell r="C612" t="str">
            <v>ID20</v>
          </cell>
          <cell r="D612" t="str">
            <v>G1</v>
          </cell>
          <cell r="E612" t="str">
            <v>40</v>
          </cell>
          <cell r="F612" t="str">
            <v>9H</v>
          </cell>
          <cell r="G612" t="str">
            <v>FCA</v>
          </cell>
          <cell r="H612" t="str">
            <v>ID01</v>
          </cell>
          <cell r="I612" t="str">
            <v>ID0032</v>
          </cell>
          <cell r="J612" t="str">
            <v>88200156</v>
          </cell>
          <cell r="K612" t="str">
            <v>PT. UNTUNG DIESEL CENTER</v>
          </cell>
          <cell r="L612" t="str">
            <v>6000012236</v>
          </cell>
          <cell r="M612">
            <v>43641</v>
          </cell>
          <cell r="N612">
            <v>81946051</v>
          </cell>
          <cell r="O612">
            <v>43627</v>
          </cell>
          <cell r="P612">
            <v>0.45914351851851998</v>
          </cell>
          <cell r="Q612">
            <v>1</v>
          </cell>
          <cell r="R612">
            <v>34</v>
          </cell>
          <cell r="S612" t="str">
            <v>82781</v>
          </cell>
          <cell r="T612">
            <v>43641</v>
          </cell>
          <cell r="U612">
            <v>0.40113425925926</v>
          </cell>
          <cell r="V612">
            <v>43641</v>
          </cell>
          <cell r="W612">
            <v>0.76356481481480998</v>
          </cell>
          <cell r="X612">
            <v>43641</v>
          </cell>
          <cell r="Y612">
            <v>0.77785879629629995</v>
          </cell>
          <cell r="Z612">
            <v>43629</v>
          </cell>
          <cell r="AA612">
            <v>0</v>
          </cell>
          <cell r="AB612">
            <v>0</v>
          </cell>
          <cell r="AC612" t="str">
            <v>00:00:00</v>
          </cell>
          <cell r="AD612">
            <v>13</v>
          </cell>
          <cell r="AE612" t="str">
            <v>BILLED</v>
          </cell>
          <cell r="AF612" t="str">
            <v>PASS</v>
          </cell>
        </row>
        <row r="613">
          <cell r="C613" t="str">
            <v>ID20</v>
          </cell>
          <cell r="D613" t="str">
            <v>G1</v>
          </cell>
          <cell r="E613" t="str">
            <v>40</v>
          </cell>
          <cell r="F613" t="str">
            <v>9H</v>
          </cell>
          <cell r="G613" t="str">
            <v>FCA</v>
          </cell>
          <cell r="H613" t="str">
            <v>ID01</v>
          </cell>
          <cell r="I613" t="str">
            <v>ID0064</v>
          </cell>
          <cell r="J613" t="str">
            <v>88101033</v>
          </cell>
          <cell r="K613" t="str">
            <v>CV BINA MAKMUR JAYA LESTARI</v>
          </cell>
          <cell r="L613" t="str">
            <v>6000012006</v>
          </cell>
          <cell r="M613">
            <v>43627</v>
          </cell>
          <cell r="N613">
            <v>81946052</v>
          </cell>
          <cell r="O613">
            <v>43627</v>
          </cell>
          <cell r="P613">
            <v>0.45914351851851998</v>
          </cell>
          <cell r="Q613">
            <v>14</v>
          </cell>
          <cell r="R613">
            <v>17</v>
          </cell>
          <cell r="S613" t="str">
            <v>81780</v>
          </cell>
          <cell r="T613">
            <v>43627</v>
          </cell>
          <cell r="U613">
            <v>0.35508101851851998</v>
          </cell>
          <cell r="V613">
            <v>43627</v>
          </cell>
          <cell r="W613">
            <v>0.93266203703703998</v>
          </cell>
          <cell r="X613">
            <v>43627</v>
          </cell>
          <cell r="Y613">
            <v>0.93299768518519</v>
          </cell>
          <cell r="Z613">
            <v>43629</v>
          </cell>
          <cell r="AA613">
            <v>0</v>
          </cell>
          <cell r="AB613">
            <v>0</v>
          </cell>
          <cell r="AC613" t="str">
            <v>00:00:00</v>
          </cell>
          <cell r="AD613">
            <v>0</v>
          </cell>
          <cell r="AE613" t="str">
            <v>BILLED</v>
          </cell>
          <cell r="AF613" t="str">
            <v>PASS</v>
          </cell>
        </row>
        <row r="614">
          <cell r="C614" t="str">
            <v>ID20</v>
          </cell>
          <cell r="D614" t="str">
            <v>G1</v>
          </cell>
          <cell r="E614" t="str">
            <v>40</v>
          </cell>
          <cell r="F614" t="str">
            <v>9H</v>
          </cell>
          <cell r="G614" t="str">
            <v>FCA</v>
          </cell>
          <cell r="H614" t="str">
            <v>ID01</v>
          </cell>
          <cell r="I614" t="str">
            <v>ID0032</v>
          </cell>
          <cell r="J614" t="str">
            <v>88200156</v>
          </cell>
          <cell r="K614" t="str">
            <v>PT. UNTUNG DIESEL CENTER</v>
          </cell>
          <cell r="L614" t="str">
            <v>6000012219</v>
          </cell>
          <cell r="M614">
            <v>43641</v>
          </cell>
          <cell r="N614">
            <v>81946053</v>
          </cell>
          <cell r="O614">
            <v>43627</v>
          </cell>
          <cell r="P614">
            <v>0.45915509259259002</v>
          </cell>
          <cell r="Q614">
            <v>1</v>
          </cell>
          <cell r="R614">
            <v>24</v>
          </cell>
          <cell r="S614" t="str">
            <v>82782</v>
          </cell>
          <cell r="T614">
            <v>43641</v>
          </cell>
          <cell r="U614">
            <v>0.40116898148148</v>
          </cell>
          <cell r="V614">
            <v>43641</v>
          </cell>
          <cell r="W614">
            <v>0.71423611111110996</v>
          </cell>
          <cell r="X614">
            <v>43641</v>
          </cell>
          <cell r="Y614">
            <v>0.71597222222222001</v>
          </cell>
          <cell r="Z614">
            <v>43629</v>
          </cell>
          <cell r="AA614">
            <v>0</v>
          </cell>
          <cell r="AB614">
            <v>0</v>
          </cell>
          <cell r="AC614" t="str">
            <v>00:00:00</v>
          </cell>
          <cell r="AD614">
            <v>13</v>
          </cell>
          <cell r="AE614" t="str">
            <v>BILLED</v>
          </cell>
          <cell r="AF614" t="str">
            <v>PASS</v>
          </cell>
        </row>
        <row r="615">
          <cell r="C615" t="str">
            <v>ID20</v>
          </cell>
          <cell r="D615" t="str">
            <v>G1</v>
          </cell>
          <cell r="E615" t="str">
            <v>40</v>
          </cell>
          <cell r="F615" t="str">
            <v>9H</v>
          </cell>
          <cell r="G615" t="str">
            <v>FCA</v>
          </cell>
          <cell r="H615" t="str">
            <v>ID01</v>
          </cell>
          <cell r="I615" t="str">
            <v>ID0032</v>
          </cell>
          <cell r="J615" t="str">
            <v>88200156</v>
          </cell>
          <cell r="K615" t="str">
            <v>PT. UNTUNG DIESEL CENTER</v>
          </cell>
          <cell r="L615" t="str">
            <v>6000012220</v>
          </cell>
          <cell r="M615">
            <v>43641</v>
          </cell>
          <cell r="N615">
            <v>81946054</v>
          </cell>
          <cell r="O615">
            <v>43627</v>
          </cell>
          <cell r="P615">
            <v>0.45915509259259002</v>
          </cell>
          <cell r="Q615">
            <v>1</v>
          </cell>
          <cell r="R615">
            <v>48</v>
          </cell>
          <cell r="S615" t="str">
            <v>82783</v>
          </cell>
          <cell r="T615">
            <v>43641</v>
          </cell>
          <cell r="U615">
            <v>0.40120370370370001</v>
          </cell>
          <cell r="V615">
            <v>43641</v>
          </cell>
          <cell r="W615">
            <v>0.71430555555555997</v>
          </cell>
          <cell r="X615">
            <v>43641</v>
          </cell>
          <cell r="Y615">
            <v>0.71618055555556004</v>
          </cell>
          <cell r="Z615">
            <v>43629</v>
          </cell>
          <cell r="AA615">
            <v>0</v>
          </cell>
          <cell r="AB615">
            <v>0</v>
          </cell>
          <cell r="AC615" t="str">
            <v>00:00:00</v>
          </cell>
          <cell r="AD615">
            <v>13</v>
          </cell>
          <cell r="AE615" t="str">
            <v>BILLED</v>
          </cell>
          <cell r="AF615" t="str">
            <v>PASS</v>
          </cell>
        </row>
        <row r="616">
          <cell r="C616" t="str">
            <v>ID20</v>
          </cell>
          <cell r="D616" t="str">
            <v>G4</v>
          </cell>
          <cell r="E616" t="str">
            <v>40</v>
          </cell>
          <cell r="F616" t="str">
            <v>9H</v>
          </cell>
          <cell r="G616" t="str">
            <v>FCA</v>
          </cell>
          <cell r="H616" t="str">
            <v>ID01</v>
          </cell>
          <cell r="I616" t="str">
            <v>ID0032</v>
          </cell>
          <cell r="J616" t="str">
            <v>88101208</v>
          </cell>
          <cell r="K616" t="str">
            <v>PT. FAKTA JAYA MOTOR</v>
          </cell>
          <cell r="L616" t="str">
            <v>6000012032</v>
          </cell>
          <cell r="M616">
            <v>43628</v>
          </cell>
          <cell r="N616">
            <v>81946055</v>
          </cell>
          <cell r="O616">
            <v>43627</v>
          </cell>
          <cell r="P616">
            <v>0.45916666666667</v>
          </cell>
          <cell r="Q616">
            <v>1</v>
          </cell>
          <cell r="R616">
            <v>48</v>
          </cell>
          <cell r="S616" t="str">
            <v>81834</v>
          </cell>
          <cell r="T616">
            <v>43628</v>
          </cell>
          <cell r="U616">
            <v>0.56400462962963005</v>
          </cell>
          <cell r="V616">
            <v>43628</v>
          </cell>
          <cell r="W616">
            <v>0.89435185185184995</v>
          </cell>
          <cell r="X616">
            <v>43628</v>
          </cell>
          <cell r="Y616">
            <v>0.89940972222222004</v>
          </cell>
          <cell r="Z616">
            <v>43629</v>
          </cell>
          <cell r="AA616">
            <v>0</v>
          </cell>
          <cell r="AB616">
            <v>0</v>
          </cell>
          <cell r="AC616" t="str">
            <v>00:00:00</v>
          </cell>
          <cell r="AD616">
            <v>0</v>
          </cell>
          <cell r="AE616" t="str">
            <v>BILLED</v>
          </cell>
          <cell r="AF616" t="str">
            <v>PASS</v>
          </cell>
        </row>
        <row r="617">
          <cell r="C617" t="str">
            <v>ID20</v>
          </cell>
          <cell r="D617" t="str">
            <v>G4</v>
          </cell>
          <cell r="E617" t="str">
            <v>40</v>
          </cell>
          <cell r="F617" t="str">
            <v>9H</v>
          </cell>
          <cell r="G617" t="str">
            <v>FCA</v>
          </cell>
          <cell r="H617" t="str">
            <v>ID01</v>
          </cell>
          <cell r="I617" t="str">
            <v>ID0038</v>
          </cell>
          <cell r="J617" t="str">
            <v>88200010</v>
          </cell>
          <cell r="K617" t="str">
            <v>PT. HONDA PROSPECT MOTOR</v>
          </cell>
          <cell r="L617" t="str">
            <v>6000012005</v>
          </cell>
          <cell r="M617">
            <v>43627</v>
          </cell>
          <cell r="N617">
            <v>81946056</v>
          </cell>
          <cell r="O617">
            <v>43627</v>
          </cell>
          <cell r="P617">
            <v>0.45916666666667</v>
          </cell>
          <cell r="Q617">
            <v>2</v>
          </cell>
          <cell r="R617">
            <v>6</v>
          </cell>
          <cell r="S617" t="str">
            <v>81782</v>
          </cell>
          <cell r="T617">
            <v>43627</v>
          </cell>
          <cell r="U617">
            <v>0.40018518518518997</v>
          </cell>
          <cell r="V617">
            <v>43627</v>
          </cell>
          <cell r="W617">
            <v>0.95405092592592999</v>
          </cell>
          <cell r="X617">
            <v>43627</v>
          </cell>
          <cell r="Y617">
            <v>0.95427083333332996</v>
          </cell>
          <cell r="Z617">
            <v>43629</v>
          </cell>
          <cell r="AA617">
            <v>0</v>
          </cell>
          <cell r="AB617">
            <v>0</v>
          </cell>
          <cell r="AC617" t="str">
            <v>00:00:00</v>
          </cell>
          <cell r="AD617">
            <v>0</v>
          </cell>
          <cell r="AE617" t="str">
            <v>BILLED</v>
          </cell>
          <cell r="AF617" t="str">
            <v>PASS</v>
          </cell>
        </row>
        <row r="618">
          <cell r="C618" t="str">
            <v>ID20</v>
          </cell>
          <cell r="D618" t="str">
            <v>G1</v>
          </cell>
          <cell r="E618" t="str">
            <v>40</v>
          </cell>
          <cell r="F618" t="str">
            <v>9H</v>
          </cell>
          <cell r="G618" t="str">
            <v>FCA</v>
          </cell>
          <cell r="H618" t="str">
            <v>ID01</v>
          </cell>
          <cell r="I618" t="str">
            <v>ID0064</v>
          </cell>
          <cell r="J618" t="str">
            <v>88101220</v>
          </cell>
          <cell r="K618" t="str">
            <v>CV. JUVINDO INTERNUSA</v>
          </cell>
          <cell r="L618" t="str">
            <v>6000012190</v>
          </cell>
          <cell r="M618">
            <v>43640</v>
          </cell>
          <cell r="N618">
            <v>81946057</v>
          </cell>
          <cell r="O618">
            <v>43627</v>
          </cell>
          <cell r="P618">
            <v>0.45916666666667</v>
          </cell>
          <cell r="Q618">
            <v>1</v>
          </cell>
          <cell r="R618">
            <v>84</v>
          </cell>
          <cell r="S618" t="str">
            <v>82762</v>
          </cell>
          <cell r="T618">
            <v>43640</v>
          </cell>
          <cell r="U618">
            <v>0.66774305555556002</v>
          </cell>
          <cell r="V618">
            <v>43640</v>
          </cell>
          <cell r="W618">
            <v>0.74528935185184997</v>
          </cell>
          <cell r="X618">
            <v>43640</v>
          </cell>
          <cell r="Y618">
            <v>0.90462962962963001</v>
          </cell>
          <cell r="Z618">
            <v>43629</v>
          </cell>
          <cell r="AA618">
            <v>0</v>
          </cell>
          <cell r="AB618">
            <v>0</v>
          </cell>
          <cell r="AC618" t="str">
            <v>00:00:00</v>
          </cell>
          <cell r="AD618">
            <v>12</v>
          </cell>
          <cell r="AE618" t="str">
            <v>BILLED</v>
          </cell>
          <cell r="AF618" t="str">
            <v>PASS</v>
          </cell>
        </row>
        <row r="619">
          <cell r="C619" t="str">
            <v>ID20</v>
          </cell>
          <cell r="D619" t="str">
            <v>G1</v>
          </cell>
          <cell r="E619" t="str">
            <v>40</v>
          </cell>
          <cell r="F619" t="str">
            <v>9H</v>
          </cell>
          <cell r="G619" t="str">
            <v>FCA</v>
          </cell>
          <cell r="H619" t="str">
            <v>ID01</v>
          </cell>
          <cell r="I619" t="str">
            <v>ID0044</v>
          </cell>
          <cell r="J619" t="str">
            <v>88101325</v>
          </cell>
          <cell r="K619" t="str">
            <v>CV. TIMORESE GEMILANG</v>
          </cell>
          <cell r="L619" t="str">
            <v>6000011994</v>
          </cell>
          <cell r="M619">
            <v>43627</v>
          </cell>
          <cell r="N619">
            <v>81946058</v>
          </cell>
          <cell r="O619">
            <v>43627</v>
          </cell>
          <cell r="P619">
            <v>0.45917824074073998</v>
          </cell>
          <cell r="Q619">
            <v>1</v>
          </cell>
          <cell r="R619">
            <v>108</v>
          </cell>
          <cell r="S619" t="str">
            <v>81783</v>
          </cell>
          <cell r="T619">
            <v>43627</v>
          </cell>
          <cell r="U619">
            <v>0.40026620370369997</v>
          </cell>
          <cell r="V619">
            <v>43627</v>
          </cell>
          <cell r="W619">
            <v>0.72769675925926003</v>
          </cell>
          <cell r="X619">
            <v>43627</v>
          </cell>
          <cell r="Y619">
            <v>0.73056712962963</v>
          </cell>
          <cell r="Z619">
            <v>43629</v>
          </cell>
          <cell r="AA619">
            <v>0</v>
          </cell>
          <cell r="AB619">
            <v>0</v>
          </cell>
          <cell r="AC619" t="str">
            <v>00:00:00</v>
          </cell>
          <cell r="AD619">
            <v>0</v>
          </cell>
          <cell r="AE619" t="str">
            <v>BILLED</v>
          </cell>
          <cell r="AF619" t="str">
            <v>PASS</v>
          </cell>
        </row>
        <row r="620">
          <cell r="C620" t="str">
            <v>ID20</v>
          </cell>
          <cell r="D620" t="str">
            <v>G1</v>
          </cell>
          <cell r="E620" t="str">
            <v>40</v>
          </cell>
          <cell r="F620" t="str">
            <v>9H</v>
          </cell>
          <cell r="G620" t="str">
            <v>FCA</v>
          </cell>
          <cell r="H620" t="str">
            <v>ID01</v>
          </cell>
          <cell r="I620" t="str">
            <v>ID0053</v>
          </cell>
          <cell r="J620" t="str">
            <v>88101138</v>
          </cell>
          <cell r="K620" t="str">
            <v>CV BINA KARYA SARANA BANGUN</v>
          </cell>
          <cell r="L620" t="str">
            <v>6000011993</v>
          </cell>
          <cell r="M620">
            <v>43627</v>
          </cell>
          <cell r="N620">
            <v>81946059</v>
          </cell>
          <cell r="O620">
            <v>43627</v>
          </cell>
          <cell r="P620">
            <v>0.45917824074073998</v>
          </cell>
          <cell r="Q620">
            <v>1</v>
          </cell>
          <cell r="R620">
            <v>1260</v>
          </cell>
          <cell r="S620" t="str">
            <v>81784</v>
          </cell>
          <cell r="T620">
            <v>43627</v>
          </cell>
          <cell r="U620">
            <v>0.40034722222222002</v>
          </cell>
          <cell r="V620">
            <v>43627</v>
          </cell>
          <cell r="W620">
            <v>0.72773148148148004</v>
          </cell>
          <cell r="X620">
            <v>43627</v>
          </cell>
          <cell r="Y620">
            <v>0.73076388888888999</v>
          </cell>
          <cell r="Z620">
            <v>43629</v>
          </cell>
          <cell r="AA620">
            <v>0</v>
          </cell>
          <cell r="AB620">
            <v>0</v>
          </cell>
          <cell r="AC620" t="str">
            <v>00:00:00</v>
          </cell>
          <cell r="AD620">
            <v>0</v>
          </cell>
          <cell r="AE620" t="str">
            <v>BILLED</v>
          </cell>
          <cell r="AF620" t="str">
            <v>PASS</v>
          </cell>
        </row>
        <row r="621">
          <cell r="C621" t="str">
            <v>ID20</v>
          </cell>
          <cell r="D621" t="str">
            <v>G1</v>
          </cell>
          <cell r="E621" t="str">
            <v>40</v>
          </cell>
          <cell r="F621" t="str">
            <v>9H</v>
          </cell>
          <cell r="G621" t="str">
            <v>FCA</v>
          </cell>
          <cell r="H621" t="str">
            <v>ID01</v>
          </cell>
          <cell r="I621" t="str">
            <v>ID0064</v>
          </cell>
          <cell r="J621" t="str">
            <v>88101033</v>
          </cell>
          <cell r="K621" t="str">
            <v>CV BINA MAKMUR JAYA LESTARI</v>
          </cell>
          <cell r="L621" t="str">
            <v>6000012015</v>
          </cell>
          <cell r="M621">
            <v>43628</v>
          </cell>
          <cell r="N621">
            <v>81946060</v>
          </cell>
          <cell r="O621">
            <v>43627</v>
          </cell>
          <cell r="P621">
            <v>0.45917824074073998</v>
          </cell>
          <cell r="Q621">
            <v>19</v>
          </cell>
          <cell r="R621">
            <v>34361</v>
          </cell>
          <cell r="S621" t="str">
            <v>81785</v>
          </cell>
          <cell r="T621">
            <v>43627</v>
          </cell>
          <cell r="U621">
            <v>0.40038194444443997</v>
          </cell>
          <cell r="V621">
            <v>43628</v>
          </cell>
          <cell r="W621">
            <v>0.21228009259259001</v>
          </cell>
          <cell r="X621">
            <v>43628</v>
          </cell>
          <cell r="Y621">
            <v>0.21273148148147999</v>
          </cell>
          <cell r="Z621">
            <v>43629</v>
          </cell>
          <cell r="AA621">
            <v>0</v>
          </cell>
          <cell r="AB621">
            <v>0</v>
          </cell>
          <cell r="AC621" t="str">
            <v>00:00:00</v>
          </cell>
          <cell r="AD621">
            <v>0</v>
          </cell>
          <cell r="AE621" t="str">
            <v>BILLED</v>
          </cell>
          <cell r="AF621" t="str">
            <v>PASS</v>
          </cell>
        </row>
        <row r="622">
          <cell r="C622" t="str">
            <v>ID20</v>
          </cell>
          <cell r="D622" t="str">
            <v>G1</v>
          </cell>
          <cell r="E622" t="str">
            <v>40</v>
          </cell>
          <cell r="F622" t="str">
            <v>9H</v>
          </cell>
          <cell r="G622" t="str">
            <v>FCA</v>
          </cell>
          <cell r="H622" t="str">
            <v>ID01</v>
          </cell>
          <cell r="I622" t="str">
            <v>ID0064</v>
          </cell>
          <cell r="J622" t="str">
            <v>88101033</v>
          </cell>
          <cell r="K622" t="str">
            <v>CV BINA MAKMUR JAYA LESTARI</v>
          </cell>
          <cell r="L622" t="str">
            <v>6000012015</v>
          </cell>
          <cell r="M622">
            <v>43628</v>
          </cell>
          <cell r="N622">
            <v>81946061</v>
          </cell>
          <cell r="O622">
            <v>43627</v>
          </cell>
          <cell r="P622">
            <v>0.45918981481481003</v>
          </cell>
          <cell r="Q622">
            <v>12</v>
          </cell>
          <cell r="R622">
            <v>3100</v>
          </cell>
          <cell r="S622" t="str">
            <v>81786</v>
          </cell>
          <cell r="T622">
            <v>43627</v>
          </cell>
          <cell r="U622">
            <v>0.40099537037036997</v>
          </cell>
          <cell r="V622">
            <v>43628</v>
          </cell>
          <cell r="W622">
            <v>0.18417824074073999</v>
          </cell>
          <cell r="X622">
            <v>43628</v>
          </cell>
          <cell r="Y622">
            <v>0.18466435185185001</v>
          </cell>
          <cell r="Z622">
            <v>43629</v>
          </cell>
          <cell r="AA622">
            <v>0</v>
          </cell>
          <cell r="AB622">
            <v>0</v>
          </cell>
          <cell r="AC622" t="str">
            <v>00:00:00</v>
          </cell>
          <cell r="AD622">
            <v>0</v>
          </cell>
          <cell r="AE622" t="str">
            <v>BILLED</v>
          </cell>
          <cell r="AF622" t="str">
            <v>PASS</v>
          </cell>
        </row>
        <row r="623">
          <cell r="C623" t="str">
            <v>ID20</v>
          </cell>
          <cell r="D623" t="str">
            <v>G1</v>
          </cell>
          <cell r="E623" t="str">
            <v>40</v>
          </cell>
          <cell r="F623" t="str">
            <v>9H</v>
          </cell>
          <cell r="G623" t="str">
            <v>FCA</v>
          </cell>
          <cell r="H623" t="str">
            <v>ID01</v>
          </cell>
          <cell r="I623" t="str">
            <v>ID0044</v>
          </cell>
          <cell r="J623" t="str">
            <v>88101325</v>
          </cell>
          <cell r="K623" t="str">
            <v>CV. TIMORESE GEMILANG</v>
          </cell>
          <cell r="L623" t="str">
            <v>6000011994</v>
          </cell>
          <cell r="M623">
            <v>43627</v>
          </cell>
          <cell r="N623">
            <v>81946062</v>
          </cell>
          <cell r="O623">
            <v>43627</v>
          </cell>
          <cell r="P623">
            <v>0.45920138888889001</v>
          </cell>
          <cell r="Q623">
            <v>1</v>
          </cell>
          <cell r="R623">
            <v>408</v>
          </cell>
          <cell r="S623" t="str">
            <v>81787</v>
          </cell>
          <cell r="T623">
            <v>43627</v>
          </cell>
          <cell r="U623">
            <v>0.40119212962963002</v>
          </cell>
          <cell r="V623">
            <v>43627</v>
          </cell>
          <cell r="W623">
            <v>0.72776620370370004</v>
          </cell>
          <cell r="X623">
            <v>43627</v>
          </cell>
          <cell r="Y623">
            <v>0.73094907407406995</v>
          </cell>
          <cell r="Z623">
            <v>43629</v>
          </cell>
          <cell r="AA623">
            <v>0</v>
          </cell>
          <cell r="AB623">
            <v>0</v>
          </cell>
          <cell r="AC623" t="str">
            <v>00:00:00</v>
          </cell>
          <cell r="AD623">
            <v>0</v>
          </cell>
          <cell r="AE623" t="str">
            <v>BILLED</v>
          </cell>
          <cell r="AF623" t="str">
            <v>PASS</v>
          </cell>
        </row>
        <row r="624">
          <cell r="C624" t="str">
            <v>ID20</v>
          </cell>
          <cell r="D624" t="str">
            <v>G1</v>
          </cell>
          <cell r="E624" t="str">
            <v>40</v>
          </cell>
          <cell r="F624" t="str">
            <v>9H</v>
          </cell>
          <cell r="G624" t="str">
            <v>FCA</v>
          </cell>
          <cell r="H624" t="str">
            <v>ID01</v>
          </cell>
          <cell r="I624" t="str">
            <v>ID0064</v>
          </cell>
          <cell r="J624" t="str">
            <v>88101033</v>
          </cell>
          <cell r="K624" t="str">
            <v>CV BINA MAKMUR JAYA LESTARI</v>
          </cell>
          <cell r="L624" t="str">
            <v>6000012006</v>
          </cell>
          <cell r="M624">
            <v>43627</v>
          </cell>
          <cell r="N624">
            <v>81946063</v>
          </cell>
          <cell r="O624">
            <v>43627</v>
          </cell>
          <cell r="P624">
            <v>0.45920138888889001</v>
          </cell>
          <cell r="Q624">
            <v>2</v>
          </cell>
          <cell r="R624">
            <v>129</v>
          </cell>
          <cell r="S624" t="str">
            <v>81788</v>
          </cell>
          <cell r="T624">
            <v>43627</v>
          </cell>
          <cell r="U624">
            <v>0.40122685185184997</v>
          </cell>
          <cell r="V624">
            <v>43627</v>
          </cell>
          <cell r="W624">
            <v>0.93275462962962996</v>
          </cell>
          <cell r="X624">
            <v>43627</v>
          </cell>
          <cell r="Y624">
            <v>0.93320601851852003</v>
          </cell>
          <cell r="Z624">
            <v>43629</v>
          </cell>
          <cell r="AA624">
            <v>0</v>
          </cell>
          <cell r="AB624">
            <v>0</v>
          </cell>
          <cell r="AC624" t="str">
            <v>00:00:00</v>
          </cell>
          <cell r="AD624">
            <v>0</v>
          </cell>
          <cell r="AE624" t="str">
            <v>BILLED</v>
          </cell>
          <cell r="AF624" t="str">
            <v>PASS</v>
          </cell>
        </row>
        <row r="625">
          <cell r="C625" t="str">
            <v>ID20</v>
          </cell>
          <cell r="D625" t="str">
            <v>G1</v>
          </cell>
          <cell r="E625" t="str">
            <v>40</v>
          </cell>
          <cell r="F625" t="str">
            <v>9H</v>
          </cell>
          <cell r="G625" t="str">
            <v>FCA</v>
          </cell>
          <cell r="H625" t="str">
            <v>ID01</v>
          </cell>
          <cell r="I625" t="str">
            <v>ID0032</v>
          </cell>
          <cell r="J625" t="str">
            <v>88101211</v>
          </cell>
          <cell r="K625" t="str">
            <v>CV. RODA BERLIAN</v>
          </cell>
          <cell r="L625" t="str">
            <v>6000012078</v>
          </cell>
          <cell r="M625">
            <v>43633</v>
          </cell>
          <cell r="N625">
            <v>81946064</v>
          </cell>
          <cell r="O625">
            <v>43627</v>
          </cell>
          <cell r="P625">
            <v>0.45920138888889001</v>
          </cell>
          <cell r="Q625">
            <v>1</v>
          </cell>
          <cell r="R625">
            <v>2</v>
          </cell>
          <cell r="S625" t="str">
            <v>82094</v>
          </cell>
          <cell r="T625">
            <v>43633</v>
          </cell>
          <cell r="U625">
            <v>0.78818287037037005</v>
          </cell>
          <cell r="V625">
            <v>43633</v>
          </cell>
          <cell r="W625">
            <v>0.92697916666667002</v>
          </cell>
          <cell r="X625">
            <v>43633</v>
          </cell>
          <cell r="Y625">
            <v>0.92986111111111003</v>
          </cell>
          <cell r="Z625">
            <v>43629</v>
          </cell>
          <cell r="AA625">
            <v>0</v>
          </cell>
          <cell r="AB625">
            <v>0</v>
          </cell>
          <cell r="AC625" t="str">
            <v>00:00:00</v>
          </cell>
          <cell r="AD625">
            <v>5</v>
          </cell>
          <cell r="AE625" t="str">
            <v>BILLED</v>
          </cell>
          <cell r="AF625" t="str">
            <v>PASS</v>
          </cell>
        </row>
        <row r="626">
          <cell r="C626" t="str">
            <v>ID20</v>
          </cell>
          <cell r="D626" t="str">
            <v>G1</v>
          </cell>
          <cell r="E626" t="str">
            <v>40</v>
          </cell>
          <cell r="F626" t="str">
            <v>9H</v>
          </cell>
          <cell r="G626" t="str">
            <v>FCA</v>
          </cell>
          <cell r="H626" t="str">
            <v>ID01</v>
          </cell>
          <cell r="I626" t="str">
            <v>ID0032</v>
          </cell>
          <cell r="J626" t="str">
            <v>88101211</v>
          </cell>
          <cell r="K626" t="str">
            <v>CV. RODA BERLIAN</v>
          </cell>
          <cell r="L626" t="str">
            <v>6000012079</v>
          </cell>
          <cell r="M626">
            <v>43633</v>
          </cell>
          <cell r="N626">
            <v>81946065</v>
          </cell>
          <cell r="O626">
            <v>43627</v>
          </cell>
          <cell r="P626">
            <v>0.45921296296295999</v>
          </cell>
          <cell r="Q626">
            <v>1</v>
          </cell>
          <cell r="R626">
            <v>2000</v>
          </cell>
          <cell r="S626" t="str">
            <v>82095</v>
          </cell>
          <cell r="T626">
            <v>43633</v>
          </cell>
          <cell r="U626">
            <v>0.78820601851852001</v>
          </cell>
          <cell r="V626">
            <v>43633</v>
          </cell>
          <cell r="W626">
            <v>0.92707175925926</v>
          </cell>
          <cell r="X626">
            <v>43633</v>
          </cell>
          <cell r="Y626">
            <v>0.93009259259259003</v>
          </cell>
          <cell r="Z626">
            <v>43629</v>
          </cell>
          <cell r="AA626">
            <v>0</v>
          </cell>
          <cell r="AB626">
            <v>0</v>
          </cell>
          <cell r="AC626" t="str">
            <v>00:00:00</v>
          </cell>
          <cell r="AD626">
            <v>5</v>
          </cell>
          <cell r="AE626" t="str">
            <v>BILLED</v>
          </cell>
          <cell r="AF626" t="str">
            <v>PASS</v>
          </cell>
        </row>
        <row r="627">
          <cell r="C627" t="str">
            <v>ID20</v>
          </cell>
          <cell r="D627" t="str">
            <v>G4</v>
          </cell>
          <cell r="E627" t="str">
            <v>40</v>
          </cell>
          <cell r="F627" t="str">
            <v>9H</v>
          </cell>
          <cell r="G627" t="str">
            <v>FCA</v>
          </cell>
          <cell r="H627" t="str">
            <v>ID01</v>
          </cell>
          <cell r="I627" t="str">
            <v>ID0005</v>
          </cell>
          <cell r="J627" t="str">
            <v>88200150</v>
          </cell>
          <cell r="K627" t="str">
            <v>PT. INTRACO PENTA PRIMA SERVIS</v>
          </cell>
          <cell r="L627" t="str">
            <v>6000012002</v>
          </cell>
          <cell r="M627">
            <v>43627</v>
          </cell>
          <cell r="N627">
            <v>81946066</v>
          </cell>
          <cell r="O627">
            <v>43627</v>
          </cell>
          <cell r="P627">
            <v>0.45921296296295999</v>
          </cell>
          <cell r="Q627">
            <v>1</v>
          </cell>
          <cell r="R627">
            <v>20</v>
          </cell>
          <cell r="S627" t="str">
            <v>81789</v>
          </cell>
          <cell r="T627">
            <v>43627</v>
          </cell>
          <cell r="U627">
            <v>0.40130787037037002</v>
          </cell>
          <cell r="V627">
            <v>43627</v>
          </cell>
          <cell r="W627">
            <v>0.89809027777778005</v>
          </cell>
          <cell r="X627">
            <v>43627</v>
          </cell>
          <cell r="Y627">
            <v>0.89853009259258998</v>
          </cell>
          <cell r="Z627">
            <v>43629</v>
          </cell>
          <cell r="AA627">
            <v>0</v>
          </cell>
          <cell r="AB627">
            <v>0</v>
          </cell>
          <cell r="AC627" t="str">
            <v>00:00:00</v>
          </cell>
          <cell r="AD627">
            <v>0</v>
          </cell>
          <cell r="AE627" t="str">
            <v>BILLED</v>
          </cell>
          <cell r="AF627" t="str">
            <v>PASS</v>
          </cell>
        </row>
        <row r="628">
          <cell r="C628" t="str">
            <v>ID20</v>
          </cell>
          <cell r="D628" t="str">
            <v>G4</v>
          </cell>
          <cell r="E628" t="str">
            <v>40</v>
          </cell>
          <cell r="F628" t="str">
            <v>9H</v>
          </cell>
          <cell r="G628" t="str">
            <v>FCA</v>
          </cell>
          <cell r="H628" t="str">
            <v>ID01</v>
          </cell>
          <cell r="I628" t="str">
            <v>ID0080</v>
          </cell>
          <cell r="J628" t="str">
            <v>88100014</v>
          </cell>
          <cell r="K628" t="str">
            <v>PT. ISO-ELEKTRA</v>
          </cell>
          <cell r="L628" t="str">
            <v>6000011995</v>
          </cell>
          <cell r="M628">
            <v>43627</v>
          </cell>
          <cell r="N628">
            <v>81946067</v>
          </cell>
          <cell r="O628">
            <v>43627</v>
          </cell>
          <cell r="P628">
            <v>0.45921296296295999</v>
          </cell>
          <cell r="Q628">
            <v>1</v>
          </cell>
          <cell r="R628">
            <v>3</v>
          </cell>
          <cell r="S628" t="str">
            <v>81790</v>
          </cell>
          <cell r="T628">
            <v>43627</v>
          </cell>
          <cell r="U628">
            <v>0.40137731481480998</v>
          </cell>
          <cell r="V628">
            <v>43627</v>
          </cell>
          <cell r="W628">
            <v>0.88082175925925998</v>
          </cell>
          <cell r="X628">
            <v>43627</v>
          </cell>
          <cell r="Y628">
            <v>0.88136574074074003</v>
          </cell>
          <cell r="Z628">
            <v>43629</v>
          </cell>
          <cell r="AA628">
            <v>0</v>
          </cell>
          <cell r="AB628">
            <v>0</v>
          </cell>
          <cell r="AC628" t="str">
            <v>00:00:00</v>
          </cell>
          <cell r="AD628">
            <v>0</v>
          </cell>
          <cell r="AE628" t="str">
            <v>BILLED</v>
          </cell>
          <cell r="AF628" t="str">
            <v>PASS</v>
          </cell>
        </row>
        <row r="629">
          <cell r="C629" t="str">
            <v>ID20</v>
          </cell>
          <cell r="D629" t="str">
            <v>G1</v>
          </cell>
          <cell r="E629" t="str">
            <v>40</v>
          </cell>
          <cell r="F629" t="str">
            <v>9H</v>
          </cell>
          <cell r="G629" t="str">
            <v>FCA</v>
          </cell>
          <cell r="H629" t="str">
            <v>ID01</v>
          </cell>
          <cell r="I629" t="str">
            <v>ID0032</v>
          </cell>
          <cell r="J629" t="str">
            <v>88101211</v>
          </cell>
          <cell r="K629" t="str">
            <v>CV. RODA BERLIAN</v>
          </cell>
          <cell r="L629" t="str">
            <v>6000012080</v>
          </cell>
          <cell r="M629">
            <v>43633</v>
          </cell>
          <cell r="N629">
            <v>81946068</v>
          </cell>
          <cell r="O629">
            <v>43627</v>
          </cell>
          <cell r="P629">
            <v>0.45921296296295999</v>
          </cell>
          <cell r="Q629">
            <v>1</v>
          </cell>
          <cell r="R629">
            <v>30</v>
          </cell>
          <cell r="S629" t="str">
            <v>82096</v>
          </cell>
          <cell r="T629">
            <v>43633</v>
          </cell>
          <cell r="U629">
            <v>0.78825231481480995</v>
          </cell>
          <cell r="V629">
            <v>43633</v>
          </cell>
          <cell r="W629">
            <v>0.92714120370370001</v>
          </cell>
          <cell r="X629">
            <v>43633</v>
          </cell>
          <cell r="Y629">
            <v>0.93032407407407003</v>
          </cell>
          <cell r="Z629">
            <v>43629</v>
          </cell>
          <cell r="AA629">
            <v>0</v>
          </cell>
          <cell r="AB629">
            <v>0</v>
          </cell>
          <cell r="AC629" t="str">
            <v>00:00:00</v>
          </cell>
          <cell r="AD629">
            <v>5</v>
          </cell>
          <cell r="AE629" t="str">
            <v>BILLED</v>
          </cell>
          <cell r="AF629" t="str">
            <v>PASS</v>
          </cell>
        </row>
        <row r="630">
          <cell r="C630" t="str">
            <v>ID20</v>
          </cell>
          <cell r="D630" t="str">
            <v>G1</v>
          </cell>
          <cell r="E630" t="str">
            <v>40</v>
          </cell>
          <cell r="F630" t="str">
            <v>9H</v>
          </cell>
          <cell r="G630" t="str">
            <v>FCA</v>
          </cell>
          <cell r="H630" t="str">
            <v>ID01</v>
          </cell>
          <cell r="I630" t="str">
            <v>ID0009</v>
          </cell>
          <cell r="J630" t="str">
            <v>88200297</v>
          </cell>
          <cell r="K630" t="str">
            <v>PT SARANA LANGGENG PERKASA</v>
          </cell>
          <cell r="L630" t="str">
            <v>6000012812</v>
          </cell>
          <cell r="M630">
            <v>43677</v>
          </cell>
          <cell r="N630">
            <v>81946069</v>
          </cell>
          <cell r="O630">
            <v>43627</v>
          </cell>
          <cell r="P630">
            <v>0.45922453703704003</v>
          </cell>
          <cell r="Q630">
            <v>1</v>
          </cell>
          <cell r="R630">
            <v>1</v>
          </cell>
          <cell r="S630" t="str">
            <v>85535</v>
          </cell>
          <cell r="T630">
            <v>43677</v>
          </cell>
          <cell r="U630">
            <v>0.43825231481480997</v>
          </cell>
          <cell r="V630">
            <v>43677</v>
          </cell>
          <cell r="W630">
            <v>0.86751157407406998</v>
          </cell>
          <cell r="X630">
            <v>43677</v>
          </cell>
          <cell r="Y630">
            <v>0.86896990740740998</v>
          </cell>
          <cell r="Z630">
            <v>43629</v>
          </cell>
          <cell r="AA630">
            <v>0</v>
          </cell>
          <cell r="AB630">
            <v>0</v>
          </cell>
          <cell r="AC630" t="str">
            <v>00:00:00</v>
          </cell>
          <cell r="AD630">
            <v>48</v>
          </cell>
          <cell r="AE630" t="str">
            <v>BILLED</v>
          </cell>
          <cell r="AF630" t="str">
            <v>PASS</v>
          </cell>
        </row>
        <row r="631">
          <cell r="C631" t="str">
            <v>ID20</v>
          </cell>
          <cell r="D631" t="str">
            <v>G1</v>
          </cell>
          <cell r="E631" t="str">
            <v>40</v>
          </cell>
          <cell r="F631" t="str">
            <v>9H</v>
          </cell>
          <cell r="G631" t="str">
            <v>FCA</v>
          </cell>
          <cell r="H631" t="str">
            <v>ID01</v>
          </cell>
          <cell r="I631" t="str">
            <v>ID0082</v>
          </cell>
          <cell r="J631" t="str">
            <v>88200180</v>
          </cell>
          <cell r="K631" t="str">
            <v>PT. PRATAMA INTI DISTRIBUSINDO</v>
          </cell>
          <cell r="L631" t="str">
            <v>6000012012</v>
          </cell>
          <cell r="M631">
            <v>43628</v>
          </cell>
          <cell r="N631">
            <v>81946070</v>
          </cell>
          <cell r="O631">
            <v>43627</v>
          </cell>
          <cell r="P631">
            <v>0.45922453703704003</v>
          </cell>
          <cell r="Q631">
            <v>1</v>
          </cell>
          <cell r="R631">
            <v>10</v>
          </cell>
          <cell r="S631" t="str">
            <v>81791</v>
          </cell>
          <cell r="T631">
            <v>43627</v>
          </cell>
          <cell r="U631">
            <v>0.40141203703703998</v>
          </cell>
          <cell r="V631">
            <v>43627</v>
          </cell>
          <cell r="W631">
            <v>0.97799768518519004</v>
          </cell>
          <cell r="X631">
            <v>43627</v>
          </cell>
          <cell r="Y631">
            <v>0.97829861111111005</v>
          </cell>
          <cell r="Z631">
            <v>43629</v>
          </cell>
          <cell r="AA631">
            <v>0</v>
          </cell>
          <cell r="AB631">
            <v>0</v>
          </cell>
          <cell r="AC631" t="str">
            <v>00:00:00</v>
          </cell>
          <cell r="AD631">
            <v>0</v>
          </cell>
          <cell r="AE631" t="str">
            <v>BILLED</v>
          </cell>
          <cell r="AF631" t="str">
            <v>PASS</v>
          </cell>
        </row>
        <row r="632">
          <cell r="C632" t="str">
            <v>ID20</v>
          </cell>
          <cell r="D632" t="str">
            <v>G4</v>
          </cell>
          <cell r="E632" t="str">
            <v>40</v>
          </cell>
          <cell r="F632" t="str">
            <v>9H</v>
          </cell>
          <cell r="G632" t="str">
            <v>FCA</v>
          </cell>
          <cell r="H632" t="str">
            <v>ID01</v>
          </cell>
          <cell r="I632" t="str">
            <v>ID0032</v>
          </cell>
          <cell r="J632" t="str">
            <v>88200367</v>
          </cell>
          <cell r="K632" t="str">
            <v>PT BUANA PENTA PRIMA</v>
          </cell>
          <cell r="L632" t="str">
            <v>6000012026</v>
          </cell>
          <cell r="M632">
            <v>43628</v>
          </cell>
          <cell r="N632">
            <v>81946072</v>
          </cell>
          <cell r="O632">
            <v>43627</v>
          </cell>
          <cell r="P632">
            <v>0.45922453703704003</v>
          </cell>
          <cell r="Q632">
            <v>1</v>
          </cell>
          <cell r="R632">
            <v>92</v>
          </cell>
          <cell r="S632" t="str">
            <v>81792</v>
          </cell>
          <cell r="T632">
            <v>43627</v>
          </cell>
          <cell r="U632">
            <v>0.40145833333332998</v>
          </cell>
          <cell r="V632">
            <v>43628</v>
          </cell>
          <cell r="W632">
            <v>0.87406249999999996</v>
          </cell>
          <cell r="X632">
            <v>43628</v>
          </cell>
          <cell r="Y632">
            <v>0.87438657407407006</v>
          </cell>
          <cell r="Z632">
            <v>43629</v>
          </cell>
          <cell r="AA632">
            <v>0</v>
          </cell>
          <cell r="AB632">
            <v>0</v>
          </cell>
          <cell r="AC632" t="str">
            <v>00:00:00</v>
          </cell>
          <cell r="AD632">
            <v>0</v>
          </cell>
          <cell r="AE632" t="str">
            <v>BILLED</v>
          </cell>
          <cell r="AF632" t="str">
            <v>PASS</v>
          </cell>
        </row>
        <row r="633">
          <cell r="C633" t="str">
            <v>ID20</v>
          </cell>
          <cell r="D633" t="str">
            <v>G4</v>
          </cell>
          <cell r="E633" t="str">
            <v>40</v>
          </cell>
          <cell r="F633" t="str">
            <v>9H</v>
          </cell>
          <cell r="G633" t="str">
            <v>FCA</v>
          </cell>
          <cell r="H633" t="str">
            <v>ID01</v>
          </cell>
          <cell r="I633" t="str">
            <v>ID0032</v>
          </cell>
          <cell r="J633" t="str">
            <v>88200367</v>
          </cell>
          <cell r="K633" t="str">
            <v>PT BUANA PENTA PRIMA</v>
          </cell>
          <cell r="L633" t="str">
            <v>6000012014</v>
          </cell>
          <cell r="M633">
            <v>43628</v>
          </cell>
          <cell r="N633">
            <v>81946073</v>
          </cell>
          <cell r="O633">
            <v>43627</v>
          </cell>
          <cell r="P633">
            <v>0.45923611111111001</v>
          </cell>
          <cell r="Q633">
            <v>1</v>
          </cell>
          <cell r="R633">
            <v>87</v>
          </cell>
          <cell r="S633" t="str">
            <v>81793</v>
          </cell>
          <cell r="T633">
            <v>43627</v>
          </cell>
          <cell r="U633">
            <v>0.40149305555555997</v>
          </cell>
          <cell r="V633">
            <v>43628</v>
          </cell>
          <cell r="W633">
            <v>3.7071759259259998E-2</v>
          </cell>
          <cell r="X633">
            <v>43628</v>
          </cell>
          <cell r="Y633">
            <v>3.7256944444439999E-2</v>
          </cell>
          <cell r="Z633">
            <v>43629</v>
          </cell>
          <cell r="AA633">
            <v>0</v>
          </cell>
          <cell r="AB633">
            <v>0</v>
          </cell>
          <cell r="AC633" t="str">
            <v>00:00:00</v>
          </cell>
          <cell r="AD633">
            <v>0</v>
          </cell>
          <cell r="AE633" t="str">
            <v>BILLED</v>
          </cell>
          <cell r="AF633" t="str">
            <v>PASS</v>
          </cell>
        </row>
        <row r="634">
          <cell r="C634" t="str">
            <v>ID20</v>
          </cell>
          <cell r="D634" t="str">
            <v>G1</v>
          </cell>
          <cell r="E634" t="str">
            <v>40</v>
          </cell>
          <cell r="F634" t="str">
            <v>9H</v>
          </cell>
          <cell r="G634" t="str">
            <v>FCA</v>
          </cell>
          <cell r="H634" t="str">
            <v>ID01</v>
          </cell>
          <cell r="I634" t="str">
            <v>ID0007</v>
          </cell>
          <cell r="J634" t="str">
            <v>88100779</v>
          </cell>
          <cell r="K634" t="str">
            <v>PT INTI ABADI SENTOSA</v>
          </cell>
          <cell r="L634" t="str">
            <v>6000012023</v>
          </cell>
          <cell r="M634">
            <v>43628</v>
          </cell>
          <cell r="N634">
            <v>81946074</v>
          </cell>
          <cell r="O634">
            <v>43627</v>
          </cell>
          <cell r="P634">
            <v>0.45923611111111001</v>
          </cell>
          <cell r="Q634">
            <v>2</v>
          </cell>
          <cell r="R634">
            <v>220</v>
          </cell>
          <cell r="S634" t="str">
            <v>81794</v>
          </cell>
          <cell r="T634">
            <v>43627</v>
          </cell>
          <cell r="U634">
            <v>0.40153935185185002</v>
          </cell>
          <cell r="V634">
            <v>43628</v>
          </cell>
          <cell r="W634">
            <v>0.87410879629630001</v>
          </cell>
          <cell r="X634">
            <v>43628</v>
          </cell>
          <cell r="Y634">
            <v>0.87454861111111004</v>
          </cell>
          <cell r="Z634">
            <v>43629</v>
          </cell>
          <cell r="AA634">
            <v>0</v>
          </cell>
          <cell r="AB634">
            <v>0</v>
          </cell>
          <cell r="AC634" t="str">
            <v>00:00:00</v>
          </cell>
          <cell r="AD634">
            <v>0</v>
          </cell>
          <cell r="AE634" t="str">
            <v>BILLED</v>
          </cell>
          <cell r="AF634" t="str">
            <v>PASS</v>
          </cell>
        </row>
        <row r="635">
          <cell r="C635" t="str">
            <v>ID20</v>
          </cell>
          <cell r="D635" t="str">
            <v>G1</v>
          </cell>
          <cell r="E635" t="str">
            <v>40</v>
          </cell>
          <cell r="F635" t="str">
            <v>9H</v>
          </cell>
          <cell r="G635" t="str">
            <v>FCA</v>
          </cell>
          <cell r="H635" t="str">
            <v>ID01</v>
          </cell>
          <cell r="I635" t="str">
            <v>ID0032</v>
          </cell>
          <cell r="J635" t="str">
            <v>88101214</v>
          </cell>
          <cell r="K635" t="str">
            <v>PT. BUANAMOTORINDO NUSANTARA</v>
          </cell>
          <cell r="L635" t="str">
            <v>6000012164</v>
          </cell>
          <cell r="M635">
            <v>43637</v>
          </cell>
          <cell r="N635">
            <v>81946075</v>
          </cell>
          <cell r="O635">
            <v>43627</v>
          </cell>
          <cell r="P635">
            <v>0.45923611111111001</v>
          </cell>
          <cell r="Q635">
            <v>1</v>
          </cell>
          <cell r="R635">
            <v>20</v>
          </cell>
          <cell r="S635" t="str">
            <v>82473</v>
          </cell>
          <cell r="T635">
            <v>43636</v>
          </cell>
          <cell r="U635">
            <v>0.69160879629630001</v>
          </cell>
          <cell r="V635">
            <v>43637</v>
          </cell>
          <cell r="W635">
            <v>5.553240740741E-2</v>
          </cell>
          <cell r="X635">
            <v>43637</v>
          </cell>
          <cell r="Y635">
            <v>5.6793981481480002E-2</v>
          </cell>
          <cell r="Z635">
            <v>43629</v>
          </cell>
          <cell r="AA635">
            <v>0</v>
          </cell>
          <cell r="AB635">
            <v>0</v>
          </cell>
          <cell r="AC635" t="str">
            <v>00:00:00</v>
          </cell>
          <cell r="AD635">
            <v>9</v>
          </cell>
          <cell r="AE635" t="str">
            <v>BILLED</v>
          </cell>
          <cell r="AF635" t="str">
            <v>PASS</v>
          </cell>
        </row>
        <row r="636">
          <cell r="C636" t="str">
            <v>ID20</v>
          </cell>
          <cell r="D636" t="str">
            <v>G1</v>
          </cell>
          <cell r="E636" t="str">
            <v>40</v>
          </cell>
          <cell r="F636" t="str">
            <v>9H</v>
          </cell>
          <cell r="G636" t="str">
            <v>FCA</v>
          </cell>
          <cell r="H636" t="str">
            <v>ID01</v>
          </cell>
          <cell r="I636" t="str">
            <v>ID0080</v>
          </cell>
          <cell r="J636" t="str">
            <v>88200162</v>
          </cell>
          <cell r="K636" t="str">
            <v>PT. ANUGERAH AUTOPARTS</v>
          </cell>
          <cell r="L636" t="str">
            <v>6000011996</v>
          </cell>
          <cell r="M636">
            <v>43627</v>
          </cell>
          <cell r="N636">
            <v>81946076</v>
          </cell>
          <cell r="O636">
            <v>43627</v>
          </cell>
          <cell r="P636">
            <v>0.45924768518518999</v>
          </cell>
          <cell r="Q636">
            <v>2</v>
          </cell>
          <cell r="R636">
            <v>3889</v>
          </cell>
          <cell r="S636" t="str">
            <v>81795</v>
          </cell>
          <cell r="T636">
            <v>43627</v>
          </cell>
          <cell r="U636">
            <v>0.40158564814815001</v>
          </cell>
          <cell r="V636">
            <v>43627</v>
          </cell>
          <cell r="W636">
            <v>0.88085648148147999</v>
          </cell>
          <cell r="X636">
            <v>43627</v>
          </cell>
          <cell r="Y636">
            <v>0.88202546296296003</v>
          </cell>
          <cell r="Z636">
            <v>43629</v>
          </cell>
          <cell r="AA636">
            <v>0</v>
          </cell>
          <cell r="AB636">
            <v>0</v>
          </cell>
          <cell r="AC636" t="str">
            <v>00:00:00</v>
          </cell>
          <cell r="AD636">
            <v>0</v>
          </cell>
          <cell r="AE636" t="str">
            <v>BILLED</v>
          </cell>
          <cell r="AF636" t="str">
            <v>PASS</v>
          </cell>
        </row>
        <row r="637">
          <cell r="C637" t="str">
            <v>ID20</v>
          </cell>
          <cell r="D637" t="str">
            <v>G1</v>
          </cell>
          <cell r="E637" t="str">
            <v>40</v>
          </cell>
          <cell r="F637" t="str">
            <v>9H</v>
          </cell>
          <cell r="G637" t="str">
            <v>FCA</v>
          </cell>
          <cell r="H637" t="str">
            <v>ID01</v>
          </cell>
          <cell r="I637" t="str">
            <v>ID0032</v>
          </cell>
          <cell r="J637" t="str">
            <v>88200156</v>
          </cell>
          <cell r="K637" t="str">
            <v>PT. UNTUNG DIESEL CENTER</v>
          </cell>
          <cell r="L637" t="str">
            <v>6000012237</v>
          </cell>
          <cell r="M637">
            <v>43641</v>
          </cell>
          <cell r="N637">
            <v>81946077</v>
          </cell>
          <cell r="O637">
            <v>43627</v>
          </cell>
          <cell r="P637">
            <v>0.45924768518518999</v>
          </cell>
          <cell r="Q637">
            <v>5</v>
          </cell>
          <cell r="R637">
            <v>125</v>
          </cell>
          <cell r="S637" t="str">
            <v>82784</v>
          </cell>
          <cell r="T637">
            <v>43641</v>
          </cell>
          <cell r="U637">
            <v>0.40127314814815002</v>
          </cell>
          <cell r="V637">
            <v>43641</v>
          </cell>
          <cell r="W637">
            <v>0.76284722222222001</v>
          </cell>
          <cell r="X637">
            <v>43641</v>
          </cell>
          <cell r="Y637">
            <v>0.77802083333333005</v>
          </cell>
          <cell r="Z637">
            <v>43629</v>
          </cell>
          <cell r="AA637">
            <v>0</v>
          </cell>
          <cell r="AB637">
            <v>0</v>
          </cell>
          <cell r="AC637" t="str">
            <v>00:00:00</v>
          </cell>
          <cell r="AD637">
            <v>13</v>
          </cell>
          <cell r="AE637" t="str">
            <v>BILLED</v>
          </cell>
          <cell r="AF637" t="str">
            <v>PASS</v>
          </cell>
        </row>
        <row r="638">
          <cell r="C638" t="str">
            <v>ID20</v>
          </cell>
          <cell r="D638" t="str">
            <v>G4</v>
          </cell>
          <cell r="E638" t="str">
            <v>40</v>
          </cell>
          <cell r="F638" t="str">
            <v>9H</v>
          </cell>
          <cell r="G638" t="str">
            <v>FCA</v>
          </cell>
          <cell r="H638" t="str">
            <v>ID01</v>
          </cell>
          <cell r="I638" t="str">
            <v>ID0032</v>
          </cell>
          <cell r="J638" t="str">
            <v>88101208</v>
          </cell>
          <cell r="K638" t="str">
            <v>PT. FAKTA JAYA MOTOR</v>
          </cell>
          <cell r="L638" t="str">
            <v>6000012033</v>
          </cell>
          <cell r="M638">
            <v>43628</v>
          </cell>
          <cell r="N638">
            <v>81946078</v>
          </cell>
          <cell r="O638">
            <v>43627</v>
          </cell>
          <cell r="P638">
            <v>0.45924768518518999</v>
          </cell>
          <cell r="Q638">
            <v>1</v>
          </cell>
          <cell r="R638">
            <v>98</v>
          </cell>
          <cell r="S638" t="str">
            <v>81835</v>
          </cell>
          <cell r="T638">
            <v>43628</v>
          </cell>
          <cell r="U638">
            <v>0.56403935185184995</v>
          </cell>
          <cell r="V638">
            <v>43628</v>
          </cell>
          <cell r="W638">
            <v>0.89438657407406996</v>
          </cell>
          <cell r="X638">
            <v>43628</v>
          </cell>
          <cell r="Y638">
            <v>0.89960648148148004</v>
          </cell>
          <cell r="Z638">
            <v>43629</v>
          </cell>
          <cell r="AA638">
            <v>0</v>
          </cell>
          <cell r="AB638">
            <v>0</v>
          </cell>
          <cell r="AC638" t="str">
            <v>00:00:00</v>
          </cell>
          <cell r="AD638">
            <v>0</v>
          </cell>
          <cell r="AE638" t="str">
            <v>BILLED</v>
          </cell>
          <cell r="AF638" t="str">
            <v>PASS</v>
          </cell>
        </row>
        <row r="639">
          <cell r="C639" t="str">
            <v>ID20</v>
          </cell>
          <cell r="D639" t="str">
            <v>G1</v>
          </cell>
          <cell r="E639" t="str">
            <v>40</v>
          </cell>
          <cell r="F639" t="str">
            <v>9H</v>
          </cell>
          <cell r="G639" t="str">
            <v>FCA</v>
          </cell>
          <cell r="H639" t="str">
            <v>ID01</v>
          </cell>
          <cell r="I639" t="str">
            <v>ID0032</v>
          </cell>
          <cell r="J639" t="str">
            <v>88101340</v>
          </cell>
          <cell r="K639" t="str">
            <v>PT SANJUSAN HAZANA MOTOR</v>
          </cell>
          <cell r="L639" t="str">
            <v>6000012182</v>
          </cell>
          <cell r="M639">
            <v>43640</v>
          </cell>
          <cell r="N639">
            <v>81946079</v>
          </cell>
          <cell r="O639">
            <v>43627</v>
          </cell>
          <cell r="P639">
            <v>0.45924768518518999</v>
          </cell>
          <cell r="Q639">
            <v>1</v>
          </cell>
          <cell r="R639">
            <v>50</v>
          </cell>
          <cell r="S639" t="str">
            <v>82763</v>
          </cell>
          <cell r="T639">
            <v>43640</v>
          </cell>
          <cell r="U639">
            <v>0.66781250000000003</v>
          </cell>
          <cell r="V639">
            <v>43640</v>
          </cell>
          <cell r="W639">
            <v>0.77534722222221997</v>
          </cell>
          <cell r="X639">
            <v>43640</v>
          </cell>
          <cell r="Y639">
            <v>0.77594907407406999</v>
          </cell>
          <cell r="Z639">
            <v>43629</v>
          </cell>
          <cell r="AA639">
            <v>0</v>
          </cell>
          <cell r="AB639">
            <v>0</v>
          </cell>
          <cell r="AC639" t="str">
            <v>00:00:00</v>
          </cell>
          <cell r="AD639">
            <v>12</v>
          </cell>
          <cell r="AE639" t="str">
            <v>BILLED</v>
          </cell>
          <cell r="AF639" t="str">
            <v>PASS</v>
          </cell>
        </row>
        <row r="640">
          <cell r="C640" t="str">
            <v>ID20</v>
          </cell>
          <cell r="D640" t="str">
            <v>G4</v>
          </cell>
          <cell r="E640" t="str">
            <v>40</v>
          </cell>
          <cell r="F640" t="str">
            <v>9H</v>
          </cell>
          <cell r="G640" t="str">
            <v>FCA</v>
          </cell>
          <cell r="H640" t="str">
            <v>ID01</v>
          </cell>
          <cell r="I640" t="str">
            <v>ID0032</v>
          </cell>
          <cell r="J640" t="str">
            <v>88200186</v>
          </cell>
          <cell r="K640" t="str">
            <v>KMSI HUB JAKARTA-PT MEIKO EKSPRES</v>
          </cell>
          <cell r="L640" t="str">
            <v>6000012000</v>
          </cell>
          <cell r="M640">
            <v>43627</v>
          </cell>
          <cell r="N640">
            <v>81946080</v>
          </cell>
          <cell r="O640">
            <v>43627</v>
          </cell>
          <cell r="P640">
            <v>0.45925925925925998</v>
          </cell>
          <cell r="Q640">
            <v>1</v>
          </cell>
          <cell r="R640">
            <v>81</v>
          </cell>
          <cell r="S640" t="str">
            <v>81796</v>
          </cell>
          <cell r="T640">
            <v>43627</v>
          </cell>
          <cell r="U640">
            <v>0.40163194444444</v>
          </cell>
          <cell r="V640">
            <v>43627</v>
          </cell>
          <cell r="W640">
            <v>0.8808912037037</v>
          </cell>
          <cell r="X640">
            <v>43627</v>
          </cell>
          <cell r="Y640">
            <v>0.88219907407407006</v>
          </cell>
          <cell r="Z640">
            <v>43629</v>
          </cell>
          <cell r="AA640">
            <v>0</v>
          </cell>
          <cell r="AB640">
            <v>0</v>
          </cell>
          <cell r="AC640" t="str">
            <v>00:00:00</v>
          </cell>
          <cell r="AD640">
            <v>0</v>
          </cell>
          <cell r="AE640" t="str">
            <v>BILLED</v>
          </cell>
          <cell r="AF640" t="str">
            <v>PASS</v>
          </cell>
        </row>
        <row r="641">
          <cell r="C641" t="str">
            <v>ID20</v>
          </cell>
          <cell r="D641" t="str">
            <v>G1</v>
          </cell>
          <cell r="E641" t="str">
            <v>40</v>
          </cell>
          <cell r="F641" t="str">
            <v>9H</v>
          </cell>
          <cell r="G641" t="str">
            <v>FCA</v>
          </cell>
          <cell r="H641" t="str">
            <v>ID01</v>
          </cell>
          <cell r="I641" t="str">
            <v>ID0034</v>
          </cell>
          <cell r="J641" t="str">
            <v>88100947</v>
          </cell>
          <cell r="K641" t="str">
            <v>AMAN SALIM</v>
          </cell>
          <cell r="L641" t="str">
            <v>6000012013</v>
          </cell>
          <cell r="M641">
            <v>43628</v>
          </cell>
          <cell r="N641">
            <v>81946081</v>
          </cell>
          <cell r="O641">
            <v>43627</v>
          </cell>
          <cell r="P641">
            <v>0.45925925925925998</v>
          </cell>
          <cell r="Q641">
            <v>8</v>
          </cell>
          <cell r="R641">
            <v>238</v>
          </cell>
          <cell r="S641" t="str">
            <v>81797</v>
          </cell>
          <cell r="T641">
            <v>43627</v>
          </cell>
          <cell r="U641">
            <v>0.40168981481480998</v>
          </cell>
          <cell r="V641">
            <v>43628</v>
          </cell>
          <cell r="W641">
            <v>0.18424768518519</v>
          </cell>
          <cell r="X641">
            <v>43628</v>
          </cell>
          <cell r="Y641">
            <v>0.18503472222222</v>
          </cell>
          <cell r="Z641">
            <v>43629</v>
          </cell>
          <cell r="AA641">
            <v>0</v>
          </cell>
          <cell r="AB641">
            <v>0</v>
          </cell>
          <cell r="AC641" t="str">
            <v>00:00:00</v>
          </cell>
          <cell r="AD641">
            <v>0</v>
          </cell>
          <cell r="AE641" t="str">
            <v>BILLED</v>
          </cell>
          <cell r="AF641" t="str">
            <v>PASS</v>
          </cell>
        </row>
        <row r="642">
          <cell r="C642" t="str">
            <v>ID20</v>
          </cell>
          <cell r="D642" t="str">
            <v>G1</v>
          </cell>
          <cell r="E642" t="str">
            <v>40</v>
          </cell>
          <cell r="F642" t="str">
            <v>9H</v>
          </cell>
          <cell r="G642" t="str">
            <v>FCA</v>
          </cell>
          <cell r="H642" t="str">
            <v>ID01</v>
          </cell>
          <cell r="I642" t="str">
            <v>ID0034</v>
          </cell>
          <cell r="J642" t="str">
            <v>88100947</v>
          </cell>
          <cell r="K642" t="str">
            <v>AMAN SALIM</v>
          </cell>
          <cell r="L642" t="str">
            <v>6000012003</v>
          </cell>
          <cell r="M642">
            <v>43627</v>
          </cell>
          <cell r="N642">
            <v>81946082</v>
          </cell>
          <cell r="O642">
            <v>43627</v>
          </cell>
          <cell r="P642">
            <v>0.45925925925925998</v>
          </cell>
          <cell r="Q642">
            <v>2</v>
          </cell>
          <cell r="R642">
            <v>20</v>
          </cell>
          <cell r="S642" t="str">
            <v>81798</v>
          </cell>
          <cell r="T642">
            <v>43627</v>
          </cell>
          <cell r="U642">
            <v>0.40179398148147999</v>
          </cell>
          <cell r="V642">
            <v>43627</v>
          </cell>
          <cell r="W642">
            <v>0.88091435185184996</v>
          </cell>
          <cell r="X642">
            <v>43627</v>
          </cell>
          <cell r="Y642">
            <v>0.88238425925926001</v>
          </cell>
          <cell r="Z642">
            <v>43629</v>
          </cell>
          <cell r="AA642">
            <v>0</v>
          </cell>
          <cell r="AB642">
            <v>0</v>
          </cell>
          <cell r="AC642" t="str">
            <v>00:00:00</v>
          </cell>
          <cell r="AD642">
            <v>0</v>
          </cell>
          <cell r="AE642" t="str">
            <v>BILLED</v>
          </cell>
          <cell r="AF642" t="str">
            <v>PASS</v>
          </cell>
        </row>
        <row r="643">
          <cell r="C643" t="str">
            <v>ID20</v>
          </cell>
          <cell r="D643" t="str">
            <v>G1</v>
          </cell>
          <cell r="E643" t="str">
            <v>40</v>
          </cell>
          <cell r="F643" t="str">
            <v>9H</v>
          </cell>
          <cell r="G643" t="str">
            <v>FCA</v>
          </cell>
          <cell r="H643" t="str">
            <v>ID01</v>
          </cell>
          <cell r="I643" t="str">
            <v>ID0064</v>
          </cell>
          <cell r="J643" t="str">
            <v>88101033</v>
          </cell>
          <cell r="K643" t="str">
            <v>CV BINA MAKMUR JAYA LESTARI</v>
          </cell>
          <cell r="L643" t="str">
            <v>6000012004</v>
          </cell>
          <cell r="M643">
            <v>43627</v>
          </cell>
          <cell r="N643">
            <v>81946083</v>
          </cell>
          <cell r="O643">
            <v>43627</v>
          </cell>
          <cell r="P643">
            <v>0.45927083333333002</v>
          </cell>
          <cell r="Q643">
            <v>6</v>
          </cell>
          <cell r="R643">
            <v>2900</v>
          </cell>
          <cell r="S643" t="str">
            <v>81799</v>
          </cell>
          <cell r="T643">
            <v>43627</v>
          </cell>
          <cell r="U643">
            <v>0.40184027777777998</v>
          </cell>
          <cell r="V643">
            <v>43627</v>
          </cell>
          <cell r="W643">
            <v>0.89812499999999995</v>
          </cell>
          <cell r="X643">
            <v>43627</v>
          </cell>
          <cell r="Y643">
            <v>0.89871527777778004</v>
          </cell>
          <cell r="Z643">
            <v>43629</v>
          </cell>
          <cell r="AA643">
            <v>0</v>
          </cell>
          <cell r="AB643">
            <v>0</v>
          </cell>
          <cell r="AC643" t="str">
            <v>00:00:00</v>
          </cell>
          <cell r="AD643">
            <v>0</v>
          </cell>
          <cell r="AE643" t="str">
            <v>BILLED</v>
          </cell>
          <cell r="AF643" t="str">
            <v>PASS</v>
          </cell>
        </row>
        <row r="644">
          <cell r="C644" t="str">
            <v>ID20</v>
          </cell>
          <cell r="D644" t="str">
            <v>G4</v>
          </cell>
          <cell r="E644" t="str">
            <v>40</v>
          </cell>
          <cell r="F644" t="str">
            <v>9H</v>
          </cell>
          <cell r="G644" t="str">
            <v>FCA</v>
          </cell>
          <cell r="H644" t="str">
            <v>ID01</v>
          </cell>
          <cell r="I644" t="str">
            <v>ID0032</v>
          </cell>
          <cell r="J644" t="str">
            <v>88101208</v>
          </cell>
          <cell r="K644" t="str">
            <v>PT. FAKTA JAYA MOTOR</v>
          </cell>
          <cell r="L644" t="str">
            <v>6000012027</v>
          </cell>
          <cell r="M644">
            <v>43628</v>
          </cell>
          <cell r="N644">
            <v>81946084</v>
          </cell>
          <cell r="O644">
            <v>43627</v>
          </cell>
          <cell r="P644">
            <v>0.45927083333333002</v>
          </cell>
          <cell r="Q644">
            <v>1</v>
          </cell>
          <cell r="R644">
            <v>24</v>
          </cell>
          <cell r="S644" t="str">
            <v>81836</v>
          </cell>
          <cell r="T644">
            <v>43628</v>
          </cell>
          <cell r="U644">
            <v>0.56412037037036999</v>
          </cell>
          <cell r="V644">
            <v>43628</v>
          </cell>
          <cell r="W644">
            <v>0.84518518518519004</v>
          </cell>
          <cell r="X644">
            <v>43628</v>
          </cell>
          <cell r="Y644">
            <v>0.84572916666666997</v>
          </cell>
          <cell r="Z644">
            <v>43629</v>
          </cell>
          <cell r="AA644">
            <v>0</v>
          </cell>
          <cell r="AB644">
            <v>0</v>
          </cell>
          <cell r="AC644" t="str">
            <v>00:00:00</v>
          </cell>
          <cell r="AD644">
            <v>0</v>
          </cell>
          <cell r="AE644" t="str">
            <v>BILLED</v>
          </cell>
          <cell r="AF644" t="str">
            <v>PASS</v>
          </cell>
        </row>
        <row r="645">
          <cell r="C645" t="str">
            <v>ID20</v>
          </cell>
          <cell r="D645" t="str">
            <v>G1</v>
          </cell>
          <cell r="E645" t="str">
            <v>40</v>
          </cell>
          <cell r="F645" t="str">
            <v>9H</v>
          </cell>
          <cell r="G645" t="str">
            <v>FCA</v>
          </cell>
          <cell r="H645" t="str">
            <v>ID01</v>
          </cell>
          <cell r="I645" t="str">
            <v>ID0009</v>
          </cell>
          <cell r="J645" t="str">
            <v>88100093</v>
          </cell>
          <cell r="K645" t="str">
            <v>PT. Delta Teguh Pratama</v>
          </cell>
          <cell r="L645" t="str">
            <v>6000011997</v>
          </cell>
          <cell r="M645">
            <v>43627</v>
          </cell>
          <cell r="N645">
            <v>81946085</v>
          </cell>
          <cell r="O645">
            <v>43627</v>
          </cell>
          <cell r="P645">
            <v>0.45927083333333002</v>
          </cell>
          <cell r="Q645">
            <v>1</v>
          </cell>
          <cell r="R645">
            <v>30</v>
          </cell>
          <cell r="S645" t="str">
            <v>81800</v>
          </cell>
          <cell r="T645">
            <v>43627</v>
          </cell>
          <cell r="U645">
            <v>0.40195601851851998</v>
          </cell>
          <cell r="V645">
            <v>43627</v>
          </cell>
          <cell r="W645">
            <v>0.89815972222221996</v>
          </cell>
          <cell r="X645">
            <v>43627</v>
          </cell>
          <cell r="Y645">
            <v>0.89894675925926004</v>
          </cell>
          <cell r="Z645">
            <v>43629</v>
          </cell>
          <cell r="AA645">
            <v>0</v>
          </cell>
          <cell r="AB645">
            <v>0</v>
          </cell>
          <cell r="AC645" t="str">
            <v>00:00:00</v>
          </cell>
          <cell r="AD645">
            <v>0</v>
          </cell>
          <cell r="AE645" t="str">
            <v>BILLED</v>
          </cell>
          <cell r="AF645" t="str">
            <v>PASS</v>
          </cell>
        </row>
        <row r="646">
          <cell r="C646" t="str">
            <v>ID20</v>
          </cell>
          <cell r="D646" t="str">
            <v>G4</v>
          </cell>
          <cell r="E646" t="str">
            <v>40</v>
          </cell>
          <cell r="F646" t="str">
            <v>9H</v>
          </cell>
          <cell r="G646" t="str">
            <v>FCA</v>
          </cell>
          <cell r="H646" t="str">
            <v>ID01</v>
          </cell>
          <cell r="I646" t="str">
            <v>ID0032</v>
          </cell>
          <cell r="J646" t="str">
            <v>88101208</v>
          </cell>
          <cell r="K646" t="str">
            <v>PT. FAKTA JAYA MOTOR</v>
          </cell>
          <cell r="L646" t="str">
            <v>6000012034</v>
          </cell>
          <cell r="M646">
            <v>43628</v>
          </cell>
          <cell r="N646">
            <v>81946086</v>
          </cell>
          <cell r="O646">
            <v>43627</v>
          </cell>
          <cell r="P646">
            <v>0.45928240740741</v>
          </cell>
          <cell r="Q646">
            <v>1</v>
          </cell>
          <cell r="R646">
            <v>10</v>
          </cell>
          <cell r="S646" t="str">
            <v>81837</v>
          </cell>
          <cell r="T646">
            <v>43628</v>
          </cell>
          <cell r="U646">
            <v>0.56415509259259</v>
          </cell>
          <cell r="V646">
            <v>43628</v>
          </cell>
          <cell r="W646">
            <v>0.89442129629629996</v>
          </cell>
          <cell r="X646">
            <v>43628</v>
          </cell>
          <cell r="Y646">
            <v>0.89995370370369998</v>
          </cell>
          <cell r="Z646">
            <v>43629</v>
          </cell>
          <cell r="AA646">
            <v>0</v>
          </cell>
          <cell r="AB646">
            <v>0</v>
          </cell>
          <cell r="AC646" t="str">
            <v>00:00:00</v>
          </cell>
          <cell r="AD646">
            <v>0</v>
          </cell>
          <cell r="AE646" t="str">
            <v>BILLED</v>
          </cell>
          <cell r="AF646" t="str">
            <v>PASS</v>
          </cell>
        </row>
        <row r="647">
          <cell r="C647" t="str">
            <v>ID20</v>
          </cell>
          <cell r="D647" t="str">
            <v>G1</v>
          </cell>
          <cell r="E647" t="str">
            <v>40</v>
          </cell>
          <cell r="F647" t="str">
            <v>9H</v>
          </cell>
          <cell r="G647" t="str">
            <v>FCA</v>
          </cell>
          <cell r="H647" t="str">
            <v>ID01</v>
          </cell>
          <cell r="I647" t="str">
            <v>ID0009</v>
          </cell>
          <cell r="J647" t="str">
            <v>88101304</v>
          </cell>
          <cell r="K647" t="str">
            <v>PT OTTO SUKSES JAYA PERKASA</v>
          </cell>
          <cell r="L647" t="str">
            <v>6000012016</v>
          </cell>
          <cell r="M647">
            <v>43628</v>
          </cell>
          <cell r="N647">
            <v>81946087</v>
          </cell>
          <cell r="O647">
            <v>43627</v>
          </cell>
          <cell r="P647">
            <v>0.45928240740741</v>
          </cell>
          <cell r="Q647">
            <v>1</v>
          </cell>
          <cell r="R647">
            <v>96</v>
          </cell>
          <cell r="S647" t="str">
            <v>81801</v>
          </cell>
          <cell r="T647">
            <v>43627</v>
          </cell>
          <cell r="U647">
            <v>0.40202546296295999</v>
          </cell>
          <cell r="V647">
            <v>43627</v>
          </cell>
          <cell r="W647">
            <v>0.97803240740741004</v>
          </cell>
          <cell r="X647">
            <v>43627</v>
          </cell>
          <cell r="Y647">
            <v>0.97847222222221997</v>
          </cell>
          <cell r="Z647">
            <v>43629</v>
          </cell>
          <cell r="AA647">
            <v>0</v>
          </cell>
          <cell r="AB647">
            <v>0</v>
          </cell>
          <cell r="AC647" t="str">
            <v>00:00:00</v>
          </cell>
          <cell r="AD647">
            <v>0</v>
          </cell>
          <cell r="AE647" t="str">
            <v>BILLED</v>
          </cell>
          <cell r="AF647" t="str">
            <v>PASS</v>
          </cell>
        </row>
        <row r="648">
          <cell r="C648" t="str">
            <v>ID20</v>
          </cell>
          <cell r="D648" t="str">
            <v>G1</v>
          </cell>
          <cell r="E648" t="str">
            <v>40</v>
          </cell>
          <cell r="F648" t="str">
            <v>9H</v>
          </cell>
          <cell r="G648" t="str">
            <v>FCA</v>
          </cell>
          <cell r="H648" t="str">
            <v>ID01</v>
          </cell>
          <cell r="I648" t="str">
            <v>ID0082</v>
          </cell>
          <cell r="J648" t="str">
            <v>88100583</v>
          </cell>
          <cell r="K648" t="str">
            <v>PT. PRATAMA INTI DISTRIBUSINDO</v>
          </cell>
          <cell r="L648" t="str">
            <v>6000012001</v>
          </cell>
          <cell r="M648">
            <v>43627</v>
          </cell>
          <cell r="N648">
            <v>81946088</v>
          </cell>
          <cell r="O648">
            <v>43627</v>
          </cell>
          <cell r="P648">
            <v>0.45928240740741</v>
          </cell>
          <cell r="Q648">
            <v>1</v>
          </cell>
          <cell r="R648">
            <v>100</v>
          </cell>
          <cell r="S648" t="str">
            <v>81802</v>
          </cell>
          <cell r="T648">
            <v>43627</v>
          </cell>
          <cell r="U648">
            <v>0.40207175925925998</v>
          </cell>
          <cell r="V648">
            <v>43627</v>
          </cell>
          <cell r="W648">
            <v>0.88096064814815001</v>
          </cell>
          <cell r="X648">
            <v>43627</v>
          </cell>
          <cell r="Y648">
            <v>0.88258101851852</v>
          </cell>
          <cell r="Z648">
            <v>43629</v>
          </cell>
          <cell r="AA648">
            <v>0</v>
          </cell>
          <cell r="AB648">
            <v>0</v>
          </cell>
          <cell r="AC648" t="str">
            <v>00:00:00</v>
          </cell>
          <cell r="AD648">
            <v>0</v>
          </cell>
          <cell r="AE648" t="str">
            <v>BILLED</v>
          </cell>
          <cell r="AF648" t="str">
            <v>PASS</v>
          </cell>
        </row>
        <row r="649">
          <cell r="C649" t="str">
            <v>ID20</v>
          </cell>
          <cell r="D649" t="str">
            <v>G1</v>
          </cell>
          <cell r="E649" t="str">
            <v>40</v>
          </cell>
          <cell r="F649" t="str">
            <v>9H</v>
          </cell>
          <cell r="G649" t="str">
            <v>FCA</v>
          </cell>
          <cell r="H649" t="str">
            <v>ID01</v>
          </cell>
          <cell r="I649" t="str">
            <v>ID0064</v>
          </cell>
          <cell r="J649" t="str">
            <v>88101298</v>
          </cell>
          <cell r="K649" t="str">
            <v>CV. INDO RIAU</v>
          </cell>
          <cell r="L649" t="str">
            <v>6000012241</v>
          </cell>
          <cell r="M649">
            <v>43641</v>
          </cell>
          <cell r="N649">
            <v>81946089</v>
          </cell>
          <cell r="O649">
            <v>43627</v>
          </cell>
          <cell r="P649">
            <v>0.45928240740741</v>
          </cell>
          <cell r="Q649">
            <v>1</v>
          </cell>
          <cell r="R649">
            <v>70</v>
          </cell>
          <cell r="S649" t="str">
            <v>82845</v>
          </cell>
          <cell r="T649">
            <v>43641</v>
          </cell>
          <cell r="U649">
            <v>0.70313657407407004</v>
          </cell>
          <cell r="V649">
            <v>43641</v>
          </cell>
          <cell r="W649">
            <v>0.78782407407406996</v>
          </cell>
          <cell r="X649">
            <v>43641</v>
          </cell>
          <cell r="Y649">
            <v>0.78802083333332995</v>
          </cell>
          <cell r="Z649">
            <v>43629</v>
          </cell>
          <cell r="AA649">
            <v>0</v>
          </cell>
          <cell r="AB649">
            <v>0</v>
          </cell>
          <cell r="AC649" t="str">
            <v>00:00:00</v>
          </cell>
          <cell r="AD649">
            <v>13</v>
          </cell>
          <cell r="AE649" t="str">
            <v>BILLED</v>
          </cell>
          <cell r="AF649" t="str">
            <v>PASS</v>
          </cell>
        </row>
        <row r="650">
          <cell r="C650" t="str">
            <v>ID20</v>
          </cell>
          <cell r="D650" t="str">
            <v>G4</v>
          </cell>
          <cell r="E650" t="str">
            <v>40</v>
          </cell>
          <cell r="F650" t="str">
            <v>9H</v>
          </cell>
          <cell r="G650" t="str">
            <v>FCA</v>
          </cell>
          <cell r="H650" t="str">
            <v>ID01</v>
          </cell>
          <cell r="I650" t="str">
            <v>ID0013</v>
          </cell>
          <cell r="J650" t="str">
            <v>88200141</v>
          </cell>
          <cell r="K650" t="str">
            <v>PT TAM-SPLD CIBITUNG</v>
          </cell>
          <cell r="L650" t="str">
            <v>6000012007</v>
          </cell>
          <cell r="M650">
            <v>43628</v>
          </cell>
          <cell r="N650">
            <v>81946090</v>
          </cell>
          <cell r="O650">
            <v>43627</v>
          </cell>
          <cell r="P650">
            <v>0.45929398148147998</v>
          </cell>
          <cell r="Q650">
            <v>1</v>
          </cell>
          <cell r="R650">
            <v>7</v>
          </cell>
          <cell r="S650" t="str">
            <v>81803</v>
          </cell>
          <cell r="T650">
            <v>43627</v>
          </cell>
          <cell r="U650">
            <v>0.40210648148147998</v>
          </cell>
          <cell r="V650">
            <v>43627</v>
          </cell>
          <cell r="W650">
            <v>0.99679398148148002</v>
          </cell>
          <cell r="X650">
            <v>43627</v>
          </cell>
          <cell r="Y650">
            <v>0.99723379629630005</v>
          </cell>
          <cell r="Z650">
            <v>43629</v>
          </cell>
          <cell r="AA650">
            <v>0</v>
          </cell>
          <cell r="AB650">
            <v>0</v>
          </cell>
          <cell r="AC650" t="str">
            <v>00:00:00</v>
          </cell>
          <cell r="AD650">
            <v>0</v>
          </cell>
          <cell r="AE650" t="str">
            <v>BILLED</v>
          </cell>
          <cell r="AF650" t="str">
            <v>PASS</v>
          </cell>
        </row>
        <row r="651">
          <cell r="C651" t="str">
            <v>ID20</v>
          </cell>
          <cell r="D651" t="str">
            <v>G4</v>
          </cell>
          <cell r="E651" t="str">
            <v>40</v>
          </cell>
          <cell r="F651" t="str">
            <v>9H</v>
          </cell>
          <cell r="G651" t="str">
            <v>FCA</v>
          </cell>
          <cell r="H651" t="str">
            <v>ID01</v>
          </cell>
          <cell r="I651" t="str">
            <v>ID0032</v>
          </cell>
          <cell r="J651" t="str">
            <v>88100618</v>
          </cell>
          <cell r="K651" t="str">
            <v>PT. TOYOTA MOTOR MANUFACTURING</v>
          </cell>
          <cell r="L651" t="str">
            <v>6000012008</v>
          </cell>
          <cell r="M651">
            <v>43628</v>
          </cell>
          <cell r="N651">
            <v>81946091</v>
          </cell>
          <cell r="O651">
            <v>43627</v>
          </cell>
          <cell r="P651">
            <v>0.45929398148147998</v>
          </cell>
          <cell r="Q651">
            <v>1</v>
          </cell>
          <cell r="R651">
            <v>2</v>
          </cell>
          <cell r="S651" t="str">
            <v>81804</v>
          </cell>
          <cell r="T651">
            <v>43627</v>
          </cell>
          <cell r="U651">
            <v>0.40214120370369999</v>
          </cell>
          <cell r="V651">
            <v>43627</v>
          </cell>
          <cell r="W651">
            <v>0.99682870370370003</v>
          </cell>
          <cell r="X651">
            <v>43627</v>
          </cell>
          <cell r="Y651">
            <v>0.99743055555556004</v>
          </cell>
          <cell r="Z651">
            <v>43629</v>
          </cell>
          <cell r="AA651">
            <v>0</v>
          </cell>
          <cell r="AB651">
            <v>0</v>
          </cell>
          <cell r="AC651" t="str">
            <v>00:00:00</v>
          </cell>
          <cell r="AD651">
            <v>0</v>
          </cell>
          <cell r="AE651" t="str">
            <v>BILLED</v>
          </cell>
          <cell r="AF651" t="str">
            <v>PASS</v>
          </cell>
        </row>
        <row r="652">
          <cell r="C652" t="str">
            <v>ID20</v>
          </cell>
          <cell r="D652" t="str">
            <v>G4</v>
          </cell>
          <cell r="E652" t="str">
            <v>40</v>
          </cell>
          <cell r="F652" t="str">
            <v>9H</v>
          </cell>
          <cell r="G652" t="str">
            <v>FCA</v>
          </cell>
          <cell r="H652" t="str">
            <v>ID01</v>
          </cell>
          <cell r="I652" t="str">
            <v>ID0082</v>
          </cell>
          <cell r="J652" t="str">
            <v>88200185</v>
          </cell>
          <cell r="K652" t="str">
            <v>PT. PAZ ACE INDONESIA</v>
          </cell>
          <cell r="L652" t="str">
            <v>6000011999</v>
          </cell>
          <cell r="M652">
            <v>43627</v>
          </cell>
          <cell r="N652">
            <v>81946092</v>
          </cell>
          <cell r="O652">
            <v>43627</v>
          </cell>
          <cell r="P652">
            <v>0.45929398148147998</v>
          </cell>
          <cell r="Q652">
            <v>1</v>
          </cell>
          <cell r="R652">
            <v>20</v>
          </cell>
          <cell r="S652" t="str">
            <v>81805</v>
          </cell>
          <cell r="T652">
            <v>43627</v>
          </cell>
          <cell r="U652">
            <v>0.40217592592592999</v>
          </cell>
          <cell r="V652">
            <v>43627</v>
          </cell>
          <cell r="W652">
            <v>0.89820601851852</v>
          </cell>
          <cell r="X652">
            <v>43627</v>
          </cell>
          <cell r="Y652">
            <v>0.89917824074074004</v>
          </cell>
          <cell r="Z652">
            <v>43629</v>
          </cell>
          <cell r="AA652">
            <v>0</v>
          </cell>
          <cell r="AB652">
            <v>0</v>
          </cell>
          <cell r="AC652" t="str">
            <v>00:00:00</v>
          </cell>
          <cell r="AD652">
            <v>0</v>
          </cell>
          <cell r="AE652" t="str">
            <v>BILLED</v>
          </cell>
          <cell r="AF652" t="str">
            <v>PASS</v>
          </cell>
        </row>
        <row r="653">
          <cell r="C653" t="str">
            <v>ID20</v>
          </cell>
          <cell r="D653" t="str">
            <v>G4</v>
          </cell>
          <cell r="E653" t="str">
            <v>40</v>
          </cell>
          <cell r="F653" t="str">
            <v>9H</v>
          </cell>
          <cell r="G653" t="str">
            <v>FCA</v>
          </cell>
          <cell r="H653" t="str">
            <v>ID01</v>
          </cell>
          <cell r="I653" t="str">
            <v>ID0032</v>
          </cell>
          <cell r="J653" t="str">
            <v>88200149</v>
          </cell>
          <cell r="K653" t="str">
            <v>PT. INDOTRUCK UTAMA</v>
          </cell>
          <cell r="L653" t="str">
            <v>6000011990</v>
          </cell>
          <cell r="M653">
            <v>43627</v>
          </cell>
          <cell r="N653">
            <v>81946093</v>
          </cell>
          <cell r="O653">
            <v>43627</v>
          </cell>
          <cell r="P653">
            <v>0.45929398148147998</v>
          </cell>
          <cell r="Q653">
            <v>2</v>
          </cell>
          <cell r="R653">
            <v>70</v>
          </cell>
          <cell r="S653" t="str">
            <v>81806</v>
          </cell>
          <cell r="T653">
            <v>43627</v>
          </cell>
          <cell r="U653">
            <v>0.40221064814815</v>
          </cell>
          <cell r="V653">
            <v>43627</v>
          </cell>
          <cell r="W653">
            <v>0.75053240740741001</v>
          </cell>
          <cell r="X653">
            <v>43627</v>
          </cell>
          <cell r="Y653">
            <v>0.75093750000000004</v>
          </cell>
          <cell r="Z653">
            <v>43629</v>
          </cell>
          <cell r="AA653">
            <v>0</v>
          </cell>
          <cell r="AB653">
            <v>0</v>
          </cell>
          <cell r="AC653" t="str">
            <v>00:00:00</v>
          </cell>
          <cell r="AD653">
            <v>0</v>
          </cell>
          <cell r="AE653" t="str">
            <v>BILLED</v>
          </cell>
          <cell r="AF653" t="str">
            <v>PASS</v>
          </cell>
        </row>
        <row r="654">
          <cell r="C654" t="str">
            <v>ID20</v>
          </cell>
          <cell r="D654" t="str">
            <v>G4</v>
          </cell>
          <cell r="E654" t="str">
            <v>40</v>
          </cell>
          <cell r="F654" t="str">
            <v>9H</v>
          </cell>
          <cell r="G654" t="str">
            <v>FCA</v>
          </cell>
          <cell r="H654" t="str">
            <v>ID01</v>
          </cell>
          <cell r="I654" t="str">
            <v>ID0064</v>
          </cell>
          <cell r="J654" t="str">
            <v>88101230</v>
          </cell>
          <cell r="K654" t="str">
            <v>PT KINGINDO SUKSES ABADI</v>
          </cell>
          <cell r="L654" t="str">
            <v>6000012057</v>
          </cell>
          <cell r="M654">
            <v>43631</v>
          </cell>
          <cell r="N654">
            <v>81946094</v>
          </cell>
          <cell r="O654">
            <v>43627</v>
          </cell>
          <cell r="P654">
            <v>0.45929398148147998</v>
          </cell>
          <cell r="Q654">
            <v>2</v>
          </cell>
          <cell r="R654">
            <v>240</v>
          </cell>
          <cell r="S654" t="str">
            <v>81930</v>
          </cell>
          <cell r="T654">
            <v>43630</v>
          </cell>
          <cell r="U654">
            <v>0.69228009259259005</v>
          </cell>
          <cell r="V654">
            <v>43630</v>
          </cell>
          <cell r="W654">
            <v>0.89908564814814995</v>
          </cell>
          <cell r="X654">
            <v>43630</v>
          </cell>
          <cell r="Y654">
            <v>0.89976851851852002</v>
          </cell>
          <cell r="Z654">
            <v>43629</v>
          </cell>
          <cell r="AA654">
            <v>0</v>
          </cell>
          <cell r="AB654">
            <v>0</v>
          </cell>
          <cell r="AC654" t="str">
            <v>00:00:00</v>
          </cell>
          <cell r="AD654">
            <v>2</v>
          </cell>
          <cell r="AE654" t="str">
            <v>BILLED</v>
          </cell>
          <cell r="AF654" t="str">
            <v>PASS</v>
          </cell>
        </row>
        <row r="655">
          <cell r="C655" t="str">
            <v>ID20</v>
          </cell>
          <cell r="D655" t="str">
            <v>G4</v>
          </cell>
          <cell r="E655" t="str">
            <v>40</v>
          </cell>
          <cell r="F655" t="str">
            <v>9H</v>
          </cell>
          <cell r="G655" t="str">
            <v>FCA</v>
          </cell>
          <cell r="H655" t="str">
            <v>ID01</v>
          </cell>
          <cell r="I655" t="str">
            <v>ID0055</v>
          </cell>
          <cell r="J655" t="str">
            <v>88200362</v>
          </cell>
          <cell r="K655" t="str">
            <v>PT KINGINDO SUKSES ABADI</v>
          </cell>
          <cell r="L655" t="str">
            <v>6000012058</v>
          </cell>
          <cell r="M655">
            <v>43631</v>
          </cell>
          <cell r="N655">
            <v>81946095</v>
          </cell>
          <cell r="O655">
            <v>43627</v>
          </cell>
          <cell r="P655">
            <v>0.45930555555556002</v>
          </cell>
          <cell r="Q655">
            <v>1</v>
          </cell>
          <cell r="R655">
            <v>100</v>
          </cell>
          <cell r="S655" t="str">
            <v>81931</v>
          </cell>
          <cell r="T655">
            <v>43630</v>
          </cell>
          <cell r="U655">
            <v>0.69240740740741002</v>
          </cell>
          <cell r="V655">
            <v>43630</v>
          </cell>
          <cell r="W655">
            <v>0.89116898148148005</v>
          </cell>
          <cell r="X655">
            <v>43630</v>
          </cell>
          <cell r="Y655">
            <v>0.89172453703704002</v>
          </cell>
          <cell r="Z655">
            <v>43629</v>
          </cell>
          <cell r="AA655">
            <v>0</v>
          </cell>
          <cell r="AB655">
            <v>0</v>
          </cell>
          <cell r="AC655" t="str">
            <v>00:00:00</v>
          </cell>
          <cell r="AD655">
            <v>2</v>
          </cell>
          <cell r="AE655" t="str">
            <v>BILLED</v>
          </cell>
          <cell r="AF655" t="str">
            <v>PASS</v>
          </cell>
        </row>
        <row r="656">
          <cell r="C656" t="str">
            <v>ID20</v>
          </cell>
          <cell r="D656" t="str">
            <v>G4</v>
          </cell>
          <cell r="E656" t="str">
            <v>40</v>
          </cell>
          <cell r="F656" t="str">
            <v>9H</v>
          </cell>
          <cell r="G656" t="str">
            <v>FCA</v>
          </cell>
          <cell r="H656" t="str">
            <v>ID01</v>
          </cell>
          <cell r="I656" t="str">
            <v>ID0032</v>
          </cell>
          <cell r="J656" t="str">
            <v>88100618</v>
          </cell>
          <cell r="K656" t="str">
            <v>PT. TOYOTA MOTOR MANUFACTURING</v>
          </cell>
          <cell r="L656" t="str">
            <v>6000012009</v>
          </cell>
          <cell r="M656">
            <v>43628</v>
          </cell>
          <cell r="N656">
            <v>81946096</v>
          </cell>
          <cell r="O656">
            <v>43627</v>
          </cell>
          <cell r="P656">
            <v>0.45930555555556002</v>
          </cell>
          <cell r="Q656">
            <v>1</v>
          </cell>
          <cell r="R656">
            <v>1</v>
          </cell>
          <cell r="S656" t="str">
            <v>81807</v>
          </cell>
          <cell r="T656">
            <v>43627</v>
          </cell>
          <cell r="U656">
            <v>0.40225694444443999</v>
          </cell>
          <cell r="V656">
            <v>43627</v>
          </cell>
          <cell r="W656">
            <v>0.99686342592593002</v>
          </cell>
          <cell r="X656">
            <v>43627</v>
          </cell>
          <cell r="Y656">
            <v>0.99761574074074</v>
          </cell>
          <cell r="Z656">
            <v>43629</v>
          </cell>
          <cell r="AA656">
            <v>0</v>
          </cell>
          <cell r="AB656">
            <v>0</v>
          </cell>
          <cell r="AC656" t="str">
            <v>00:00:00</v>
          </cell>
          <cell r="AD656">
            <v>0</v>
          </cell>
          <cell r="AE656" t="str">
            <v>BILLED</v>
          </cell>
          <cell r="AF656" t="str">
            <v>PASS</v>
          </cell>
        </row>
        <row r="657">
          <cell r="C657" t="str">
            <v>ID20</v>
          </cell>
          <cell r="D657" t="str">
            <v>G4</v>
          </cell>
          <cell r="E657" t="str">
            <v>40</v>
          </cell>
          <cell r="F657" t="str">
            <v>9H</v>
          </cell>
          <cell r="G657" t="str">
            <v>FCA</v>
          </cell>
          <cell r="H657" t="str">
            <v>ID01</v>
          </cell>
          <cell r="I657" t="str">
            <v>ID0032</v>
          </cell>
          <cell r="J657" t="str">
            <v>88100618</v>
          </cell>
          <cell r="K657" t="str">
            <v>PT. TOYOTA MOTOR MANUFACTURING</v>
          </cell>
          <cell r="L657" t="str">
            <v>6000012010</v>
          </cell>
          <cell r="M657">
            <v>43628</v>
          </cell>
          <cell r="N657">
            <v>81946097</v>
          </cell>
          <cell r="O657">
            <v>43627</v>
          </cell>
          <cell r="P657">
            <v>0.45930555555556002</v>
          </cell>
          <cell r="Q657">
            <v>1</v>
          </cell>
          <cell r="R657">
            <v>1</v>
          </cell>
          <cell r="S657" t="str">
            <v>81808</v>
          </cell>
          <cell r="T657">
            <v>43627</v>
          </cell>
          <cell r="U657">
            <v>0.40229166666666999</v>
          </cell>
          <cell r="V657">
            <v>43627</v>
          </cell>
          <cell r="W657">
            <v>0.99693287037037004</v>
          </cell>
          <cell r="X657">
            <v>43627</v>
          </cell>
          <cell r="Y657">
            <v>0.99780092592592995</v>
          </cell>
          <cell r="Z657">
            <v>43629</v>
          </cell>
          <cell r="AA657">
            <v>0</v>
          </cell>
          <cell r="AB657">
            <v>0</v>
          </cell>
          <cell r="AC657" t="str">
            <v>00:00:00</v>
          </cell>
          <cell r="AD657">
            <v>0</v>
          </cell>
          <cell r="AE657" t="str">
            <v>BILLED</v>
          </cell>
          <cell r="AF657" t="str">
            <v>PASS</v>
          </cell>
        </row>
        <row r="658">
          <cell r="C658" t="str">
            <v>ID21</v>
          </cell>
          <cell r="D658" t="str">
            <v>G1</v>
          </cell>
          <cell r="E658" t="str">
            <v>40</v>
          </cell>
          <cell r="F658" t="str">
            <v>90</v>
          </cell>
          <cell r="G658" t="str">
            <v>FCA</v>
          </cell>
          <cell r="H658" t="str">
            <v>ID01</v>
          </cell>
          <cell r="I658" t="str">
            <v>ID90T1</v>
          </cell>
          <cell r="J658" t="str">
            <v>56220012</v>
          </cell>
          <cell r="K658" t="str">
            <v>Pan-Asia Logistics Singapore Pte Lt</v>
          </cell>
          <cell r="L658" t="str">
            <v>6000011991</v>
          </cell>
          <cell r="M658">
            <v>43627</v>
          </cell>
          <cell r="N658">
            <v>81946099</v>
          </cell>
          <cell r="O658">
            <v>43627</v>
          </cell>
          <cell r="P658">
            <v>0.47438657407406998</v>
          </cell>
          <cell r="Q658">
            <v>1</v>
          </cell>
          <cell r="R658">
            <v>90</v>
          </cell>
          <cell r="S658" t="str">
            <v>81781</v>
          </cell>
          <cell r="T658">
            <v>43627</v>
          </cell>
          <cell r="U658">
            <v>0.47453703703703998</v>
          </cell>
          <cell r="V658">
            <v>43627</v>
          </cell>
          <cell r="W658">
            <v>0.75048611111110997</v>
          </cell>
          <cell r="X658">
            <v>43627</v>
          </cell>
          <cell r="Y658">
            <v>0.75072916666667</v>
          </cell>
          <cell r="Z658">
            <v>43629</v>
          </cell>
          <cell r="AA658">
            <v>0</v>
          </cell>
          <cell r="AB658">
            <v>0</v>
          </cell>
          <cell r="AC658" t="str">
            <v/>
          </cell>
          <cell r="AD658">
            <v>0</v>
          </cell>
          <cell r="AE658" t="str">
            <v>BILLED</v>
          </cell>
          <cell r="AF658" t="str">
            <v/>
          </cell>
        </row>
        <row r="659">
          <cell r="C659" t="str">
            <v>ID20</v>
          </cell>
          <cell r="D659" t="str">
            <v>G4</v>
          </cell>
          <cell r="E659" t="str">
            <v>40</v>
          </cell>
          <cell r="F659" t="str">
            <v>9H</v>
          </cell>
          <cell r="G659" t="str">
            <v>FCA</v>
          </cell>
          <cell r="H659" t="str">
            <v>ID01</v>
          </cell>
          <cell r="I659" t="str">
            <v>ID0082</v>
          </cell>
          <cell r="J659" t="str">
            <v>88200185</v>
          </cell>
          <cell r="K659" t="str">
            <v>PT. PAZ ACE INDONESIA</v>
          </cell>
          <cell r="L659" t="str">
            <v>6000011989</v>
          </cell>
          <cell r="M659">
            <v>43627</v>
          </cell>
          <cell r="N659">
            <v>81946154</v>
          </cell>
          <cell r="O659">
            <v>43627</v>
          </cell>
          <cell r="P659">
            <v>0.54505787037037001</v>
          </cell>
          <cell r="Q659">
            <v>1</v>
          </cell>
          <cell r="R659">
            <v>10</v>
          </cell>
          <cell r="S659" t="str">
            <v>81811</v>
          </cell>
          <cell r="T659">
            <v>43627</v>
          </cell>
          <cell r="U659">
            <v>0.44109953703704002</v>
          </cell>
          <cell r="V659">
            <v>43627</v>
          </cell>
          <cell r="W659">
            <v>0.72781249999999997</v>
          </cell>
          <cell r="X659">
            <v>43627</v>
          </cell>
          <cell r="Y659">
            <v>0.73112268518518997</v>
          </cell>
          <cell r="Z659">
            <v>43630</v>
          </cell>
          <cell r="AA659">
            <v>0</v>
          </cell>
          <cell r="AB659">
            <v>0</v>
          </cell>
          <cell r="AC659" t="str">
            <v>00:00:00</v>
          </cell>
          <cell r="AD659">
            <v>0</v>
          </cell>
          <cell r="AE659" t="str">
            <v>BILLED</v>
          </cell>
          <cell r="AF659" t="str">
            <v>PASS</v>
          </cell>
        </row>
        <row r="660">
          <cell r="C660" t="str">
            <v>ID20</v>
          </cell>
          <cell r="D660" t="str">
            <v>G4</v>
          </cell>
          <cell r="E660" t="str">
            <v>40</v>
          </cell>
          <cell r="F660" t="str">
            <v>9H</v>
          </cell>
          <cell r="G660" t="str">
            <v>FCA</v>
          </cell>
          <cell r="H660" t="str">
            <v>ID01</v>
          </cell>
          <cell r="I660" t="str">
            <v>ID0032</v>
          </cell>
          <cell r="J660" t="str">
            <v>88100618</v>
          </cell>
          <cell r="K660" t="str">
            <v>PT. TOYOTA MOTOR MANUFACTURING</v>
          </cell>
          <cell r="L660" t="str">
            <v>6000012011</v>
          </cell>
          <cell r="M660">
            <v>43628</v>
          </cell>
          <cell r="N660">
            <v>81946250</v>
          </cell>
          <cell r="O660">
            <v>43627</v>
          </cell>
          <cell r="P660">
            <v>0.62840277777777998</v>
          </cell>
          <cell r="Q660">
            <v>1</v>
          </cell>
          <cell r="R660">
            <v>4</v>
          </cell>
          <cell r="S660" t="str">
            <v>81812</v>
          </cell>
          <cell r="T660">
            <v>43627</v>
          </cell>
          <cell r="U660">
            <v>0.52443287037037001</v>
          </cell>
          <cell r="V660">
            <v>43627</v>
          </cell>
          <cell r="W660">
            <v>0.99699074074074001</v>
          </cell>
          <cell r="X660">
            <v>43627</v>
          </cell>
          <cell r="Y660">
            <v>0.99798611111111002</v>
          </cell>
          <cell r="Z660">
            <v>43630</v>
          </cell>
          <cell r="AA660">
            <v>0</v>
          </cell>
          <cell r="AB660">
            <v>0</v>
          </cell>
          <cell r="AC660" t="str">
            <v>00:00:00</v>
          </cell>
          <cell r="AD660">
            <v>0</v>
          </cell>
          <cell r="AE660" t="str">
            <v>BILLED</v>
          </cell>
          <cell r="AF660" t="str">
            <v>PASS</v>
          </cell>
        </row>
        <row r="661">
          <cell r="C661" t="str">
            <v>ID20</v>
          </cell>
          <cell r="D661" t="str">
            <v>G4</v>
          </cell>
          <cell r="E661" t="str">
            <v>40</v>
          </cell>
          <cell r="F661" t="str">
            <v>9H</v>
          </cell>
          <cell r="G661" t="str">
            <v>FCA</v>
          </cell>
          <cell r="H661" t="str">
            <v>ID01</v>
          </cell>
          <cell r="I661" t="str">
            <v>ID0059</v>
          </cell>
          <cell r="J661" t="str">
            <v>88200361</v>
          </cell>
          <cell r="K661" t="str">
            <v>PT KINGINDO SUKSES ABADI</v>
          </cell>
          <cell r="L661" t="str">
            <v>6000012024</v>
          </cell>
          <cell r="M661">
            <v>43628</v>
          </cell>
          <cell r="N661">
            <v>81946251</v>
          </cell>
          <cell r="O661">
            <v>43627</v>
          </cell>
          <cell r="P661">
            <v>0.62840277777777998</v>
          </cell>
          <cell r="Q661">
            <v>7</v>
          </cell>
          <cell r="R661">
            <v>530</v>
          </cell>
          <cell r="S661" t="str">
            <v>81813</v>
          </cell>
          <cell r="T661">
            <v>43627</v>
          </cell>
          <cell r="U661">
            <v>0.52447916666667005</v>
          </cell>
          <cell r="V661">
            <v>43628</v>
          </cell>
          <cell r="W661">
            <v>0.87414351851852001</v>
          </cell>
          <cell r="X661">
            <v>43628</v>
          </cell>
          <cell r="Y661">
            <v>0.87473379629629999</v>
          </cell>
          <cell r="Z661">
            <v>43630</v>
          </cell>
          <cell r="AA661">
            <v>0</v>
          </cell>
          <cell r="AB661">
            <v>0</v>
          </cell>
          <cell r="AC661" t="str">
            <v>00:00:00</v>
          </cell>
          <cell r="AD661">
            <v>1</v>
          </cell>
          <cell r="AE661" t="str">
            <v>BILLED</v>
          </cell>
          <cell r="AF661" t="str">
            <v>PASS</v>
          </cell>
        </row>
        <row r="662">
          <cell r="C662" t="str">
            <v>ID20</v>
          </cell>
          <cell r="D662" t="str">
            <v>G4</v>
          </cell>
          <cell r="E662" t="str">
            <v>40</v>
          </cell>
          <cell r="F662" t="str">
            <v>9H</v>
          </cell>
          <cell r="G662" t="str">
            <v>FCA</v>
          </cell>
          <cell r="H662" t="str">
            <v>ID01</v>
          </cell>
          <cell r="I662" t="str">
            <v>ID0064</v>
          </cell>
          <cell r="J662" t="str">
            <v>88100974</v>
          </cell>
          <cell r="K662" t="str">
            <v>PT KINGINDO SUKSES ABADI</v>
          </cell>
          <cell r="L662" t="str">
            <v>6000012025</v>
          </cell>
          <cell r="M662">
            <v>43628</v>
          </cell>
          <cell r="N662">
            <v>81946252</v>
          </cell>
          <cell r="O662">
            <v>43627</v>
          </cell>
          <cell r="P662">
            <v>0.62841435185185002</v>
          </cell>
          <cell r="Q662">
            <v>10</v>
          </cell>
          <cell r="R662">
            <v>422</v>
          </cell>
          <cell r="S662" t="str">
            <v>81814</v>
          </cell>
          <cell r="T662">
            <v>43627</v>
          </cell>
          <cell r="U662">
            <v>0.52464120370370004</v>
          </cell>
          <cell r="V662">
            <v>43628</v>
          </cell>
          <cell r="W662">
            <v>0.87417824074074002</v>
          </cell>
          <cell r="X662">
            <v>43628</v>
          </cell>
          <cell r="Y662">
            <v>0.87493055555555999</v>
          </cell>
          <cell r="Z662">
            <v>43630</v>
          </cell>
          <cell r="AA662">
            <v>0</v>
          </cell>
          <cell r="AB662">
            <v>0</v>
          </cell>
          <cell r="AC662" t="str">
            <v>00:00:00</v>
          </cell>
          <cell r="AD662">
            <v>1</v>
          </cell>
          <cell r="AE662" t="str">
            <v>BILLED</v>
          </cell>
          <cell r="AF662" t="str">
            <v>PASS</v>
          </cell>
        </row>
        <row r="663">
          <cell r="C663" t="str">
            <v>ID20</v>
          </cell>
          <cell r="D663" t="str">
            <v>G4</v>
          </cell>
          <cell r="E663" t="str">
            <v>40</v>
          </cell>
          <cell r="F663" t="str">
            <v>9H</v>
          </cell>
          <cell r="G663" t="str">
            <v>FCA</v>
          </cell>
          <cell r="H663" t="str">
            <v>ID01</v>
          </cell>
          <cell r="I663" t="str">
            <v>ID0038</v>
          </cell>
          <cell r="J663" t="str">
            <v>88200213</v>
          </cell>
          <cell r="K663" t="str">
            <v>PT NISSAN MOTOR</v>
          </cell>
          <cell r="L663" t="str">
            <v>6000012022</v>
          </cell>
          <cell r="M663">
            <v>43628</v>
          </cell>
          <cell r="N663">
            <v>81946254</v>
          </cell>
          <cell r="O663">
            <v>43627</v>
          </cell>
          <cell r="P663">
            <v>0.62841435185185002</v>
          </cell>
          <cell r="Q663">
            <v>1</v>
          </cell>
          <cell r="R663">
            <v>19</v>
          </cell>
          <cell r="S663" t="str">
            <v>81815</v>
          </cell>
          <cell r="T663">
            <v>43627</v>
          </cell>
          <cell r="U663">
            <v>0.52478009259258995</v>
          </cell>
          <cell r="V663">
            <v>43628</v>
          </cell>
          <cell r="W663">
            <v>0.84436342592592994</v>
          </cell>
          <cell r="X663">
            <v>43628</v>
          </cell>
          <cell r="Y663">
            <v>0.84549768518518997</v>
          </cell>
          <cell r="Z663">
            <v>43630</v>
          </cell>
          <cell r="AA663">
            <v>0</v>
          </cell>
          <cell r="AB663">
            <v>0</v>
          </cell>
          <cell r="AC663" t="str">
            <v>00:00:00</v>
          </cell>
          <cell r="AD663">
            <v>1</v>
          </cell>
          <cell r="AE663" t="str">
            <v>BILLED</v>
          </cell>
          <cell r="AF663" t="str">
            <v>PASS</v>
          </cell>
        </row>
        <row r="664">
          <cell r="C664" t="str">
            <v>ID20</v>
          </cell>
          <cell r="D664" t="str">
            <v>G1</v>
          </cell>
          <cell r="E664" t="str">
            <v>40</v>
          </cell>
          <cell r="F664" t="str">
            <v>9H</v>
          </cell>
          <cell r="G664" t="str">
            <v>FCA</v>
          </cell>
          <cell r="H664" t="str">
            <v>ID01</v>
          </cell>
          <cell r="I664" t="str">
            <v>ID0082</v>
          </cell>
          <cell r="J664" t="str">
            <v>88200441</v>
          </cell>
          <cell r="K664" t="str">
            <v>CV. AMANAH MULTI JAYA</v>
          </cell>
          <cell r="L664" t="str">
            <v>6000012021</v>
          </cell>
          <cell r="M664">
            <v>43628</v>
          </cell>
          <cell r="N664">
            <v>81946979</v>
          </cell>
          <cell r="O664">
            <v>43628</v>
          </cell>
          <cell r="P664">
            <v>0.33412037037037001</v>
          </cell>
          <cell r="Q664">
            <v>1</v>
          </cell>
          <cell r="R664">
            <v>100</v>
          </cell>
          <cell r="S664" t="str">
            <v>81822</v>
          </cell>
          <cell r="T664">
            <v>43628</v>
          </cell>
          <cell r="U664">
            <v>0.27278935185184999</v>
          </cell>
          <cell r="V664">
            <v>43628</v>
          </cell>
          <cell r="W664">
            <v>0.70909722222222005</v>
          </cell>
          <cell r="X664">
            <v>43628</v>
          </cell>
          <cell r="Y664">
            <v>0.70951388888889</v>
          </cell>
          <cell r="Z664">
            <v>43630</v>
          </cell>
          <cell r="AA664">
            <v>0</v>
          </cell>
          <cell r="AB664">
            <v>0</v>
          </cell>
          <cell r="AC664" t="str">
            <v>00:00:00</v>
          </cell>
          <cell r="AD664">
            <v>0</v>
          </cell>
          <cell r="AE664" t="str">
            <v>BILLED</v>
          </cell>
          <cell r="AF664" t="str">
            <v>PASS</v>
          </cell>
        </row>
        <row r="665">
          <cell r="C665" t="str">
            <v>ID20</v>
          </cell>
          <cell r="D665" t="str">
            <v>G1</v>
          </cell>
          <cell r="E665" t="str">
            <v>40</v>
          </cell>
          <cell r="F665" t="str">
            <v>9H</v>
          </cell>
          <cell r="G665" t="str">
            <v>FCA</v>
          </cell>
          <cell r="H665" t="str">
            <v>ID01</v>
          </cell>
          <cell r="I665" t="str">
            <v>ID0032</v>
          </cell>
          <cell r="J665" t="str">
            <v>88101214</v>
          </cell>
          <cell r="K665" t="str">
            <v>PT. BUANAMOTORINDO NUSANTARA</v>
          </cell>
          <cell r="L665" t="str">
            <v>6000012053</v>
          </cell>
          <cell r="M665">
            <v>43631</v>
          </cell>
          <cell r="N665">
            <v>81946983</v>
          </cell>
          <cell r="O665">
            <v>43628</v>
          </cell>
          <cell r="P665">
            <v>0.33412037037037001</v>
          </cell>
          <cell r="Q665">
            <v>2</v>
          </cell>
          <cell r="R665">
            <v>120</v>
          </cell>
          <cell r="S665" t="str">
            <v>81922</v>
          </cell>
          <cell r="T665">
            <v>43630</v>
          </cell>
          <cell r="U665">
            <v>0.72089120370369997</v>
          </cell>
          <cell r="V665">
            <v>43630</v>
          </cell>
          <cell r="W665">
            <v>0.89109953703704003</v>
          </cell>
          <cell r="X665">
            <v>43630</v>
          </cell>
          <cell r="Y665">
            <v>0.89136574074074004</v>
          </cell>
          <cell r="Z665">
            <v>43630</v>
          </cell>
          <cell r="AA665">
            <v>0</v>
          </cell>
          <cell r="AB665">
            <v>0</v>
          </cell>
          <cell r="AC665" t="str">
            <v>00:00:00</v>
          </cell>
          <cell r="AD665">
            <v>1</v>
          </cell>
          <cell r="AE665" t="str">
            <v>BILLED</v>
          </cell>
          <cell r="AF665" t="str">
            <v>PASS</v>
          </cell>
        </row>
        <row r="666">
          <cell r="C666" t="str">
            <v>ID20</v>
          </cell>
          <cell r="D666" t="str">
            <v>G4</v>
          </cell>
          <cell r="E666" t="str">
            <v>40</v>
          </cell>
          <cell r="F666" t="str">
            <v>9H</v>
          </cell>
          <cell r="G666" t="str">
            <v>FCA</v>
          </cell>
          <cell r="H666" t="str">
            <v>ID01</v>
          </cell>
          <cell r="I666" t="str">
            <v>ID0032</v>
          </cell>
          <cell r="J666" t="str">
            <v>88200367</v>
          </cell>
          <cell r="K666" t="str">
            <v>PT BUANA PENTA PRIMA</v>
          </cell>
          <cell r="L666" t="str">
            <v>6000012020</v>
          </cell>
          <cell r="M666">
            <v>43628</v>
          </cell>
          <cell r="N666">
            <v>81946986</v>
          </cell>
          <cell r="O666">
            <v>43628</v>
          </cell>
          <cell r="P666">
            <v>0.33413194444444</v>
          </cell>
          <cell r="Q666">
            <v>1</v>
          </cell>
          <cell r="R666">
            <v>550</v>
          </cell>
          <cell r="S666" t="str">
            <v>81823</v>
          </cell>
          <cell r="T666">
            <v>43628</v>
          </cell>
          <cell r="U666">
            <v>0.27283564814814998</v>
          </cell>
          <cell r="V666">
            <v>43628</v>
          </cell>
          <cell r="W666">
            <v>0.70917824074073998</v>
          </cell>
          <cell r="X666">
            <v>43628</v>
          </cell>
          <cell r="Y666">
            <v>0.70979166666667004</v>
          </cell>
          <cell r="Z666">
            <v>43630</v>
          </cell>
          <cell r="AA666">
            <v>0</v>
          </cell>
          <cell r="AB666">
            <v>0</v>
          </cell>
          <cell r="AC666" t="str">
            <v>00:00:00</v>
          </cell>
          <cell r="AD666">
            <v>0</v>
          </cell>
          <cell r="AE666" t="str">
            <v>BILLED</v>
          </cell>
          <cell r="AF666" t="str">
            <v>PASS</v>
          </cell>
        </row>
        <row r="667">
          <cell r="C667" t="str">
            <v>ID20</v>
          </cell>
          <cell r="D667" t="str">
            <v>G1</v>
          </cell>
          <cell r="E667" t="str">
            <v>40</v>
          </cell>
          <cell r="F667" t="str">
            <v>9H</v>
          </cell>
          <cell r="G667" t="str">
            <v>FCA</v>
          </cell>
          <cell r="H667" t="str">
            <v>ID01</v>
          </cell>
          <cell r="I667" t="str">
            <v>ID0075</v>
          </cell>
          <cell r="J667" t="str">
            <v>88101107</v>
          </cell>
          <cell r="K667" t="str">
            <v>PT FUBORU INDONESIA</v>
          </cell>
          <cell r="L667" t="str">
            <v>6000012018</v>
          </cell>
          <cell r="M667">
            <v>43628</v>
          </cell>
          <cell r="N667">
            <v>81946989</v>
          </cell>
          <cell r="O667">
            <v>43628</v>
          </cell>
          <cell r="P667">
            <v>0.33413194444444</v>
          </cell>
          <cell r="Q667">
            <v>1</v>
          </cell>
          <cell r="R667">
            <v>500</v>
          </cell>
          <cell r="S667" t="str">
            <v>81824</v>
          </cell>
          <cell r="T667">
            <v>43628</v>
          </cell>
          <cell r="U667">
            <v>0.27287037037036999</v>
          </cell>
          <cell r="V667">
            <v>43628</v>
          </cell>
          <cell r="W667">
            <v>0.64583333333333004</v>
          </cell>
          <cell r="X667">
            <v>43628</v>
          </cell>
          <cell r="Y667">
            <v>0.64612268518519</v>
          </cell>
          <cell r="Z667">
            <v>43630</v>
          </cell>
          <cell r="AA667">
            <v>0</v>
          </cell>
          <cell r="AB667">
            <v>0</v>
          </cell>
          <cell r="AC667" t="str">
            <v>00:00:00</v>
          </cell>
          <cell r="AD667">
            <v>0</v>
          </cell>
          <cell r="AE667" t="str">
            <v>BILLED</v>
          </cell>
          <cell r="AF667" t="str">
            <v>PASS</v>
          </cell>
        </row>
        <row r="668">
          <cell r="C668" t="str">
            <v>ID20</v>
          </cell>
          <cell r="D668" t="str">
            <v>G1</v>
          </cell>
          <cell r="E668" t="str">
            <v>40</v>
          </cell>
          <cell r="F668" t="str">
            <v>9H</v>
          </cell>
          <cell r="G668" t="str">
            <v>FCA</v>
          </cell>
          <cell r="H668" t="str">
            <v>ID01</v>
          </cell>
          <cell r="I668" t="str">
            <v>ID0082</v>
          </cell>
          <cell r="J668" t="str">
            <v>88200184</v>
          </cell>
          <cell r="K668" t="str">
            <v>PT. SUMBER BERKAT PRATAMA</v>
          </cell>
          <cell r="L668" t="str">
            <v>6000012291</v>
          </cell>
          <cell r="M668">
            <v>43643</v>
          </cell>
          <cell r="N668">
            <v>81946992</v>
          </cell>
          <cell r="O668">
            <v>43628</v>
          </cell>
          <cell r="P668">
            <v>0.33414351851851998</v>
          </cell>
          <cell r="Q668">
            <v>1</v>
          </cell>
          <cell r="R668">
            <v>94</v>
          </cell>
          <cell r="S668" t="str">
            <v>83091</v>
          </cell>
          <cell r="T668">
            <v>43642</v>
          </cell>
          <cell r="U668">
            <v>0.64839120370369996</v>
          </cell>
          <cell r="V668">
            <v>43643</v>
          </cell>
          <cell r="W668">
            <v>0.10871527777778001</v>
          </cell>
          <cell r="X668">
            <v>43643</v>
          </cell>
          <cell r="Y668">
            <v>0.10893518518519001</v>
          </cell>
          <cell r="Z668">
            <v>43630</v>
          </cell>
          <cell r="AA668">
            <v>0</v>
          </cell>
          <cell r="AB668">
            <v>0</v>
          </cell>
          <cell r="AC668" t="str">
            <v>00:00:00</v>
          </cell>
          <cell r="AD668">
            <v>14</v>
          </cell>
          <cell r="AE668" t="str">
            <v>BILLED</v>
          </cell>
          <cell r="AF668" t="str">
            <v>PASS</v>
          </cell>
        </row>
        <row r="669">
          <cell r="C669" t="str">
            <v>ID20</v>
          </cell>
          <cell r="D669" t="str">
            <v>G1</v>
          </cell>
          <cell r="E669" t="str">
            <v>40</v>
          </cell>
          <cell r="F669" t="str">
            <v>9H</v>
          </cell>
          <cell r="G669" t="str">
            <v>FCA</v>
          </cell>
          <cell r="H669" t="str">
            <v>ID01</v>
          </cell>
          <cell r="I669" t="str">
            <v>ID0082</v>
          </cell>
          <cell r="J669" t="str">
            <v>88200184</v>
          </cell>
          <cell r="K669" t="str">
            <v>PT. SUMBER BERKAT PRATAMA</v>
          </cell>
          <cell r="L669" t="str">
            <v>6000012292</v>
          </cell>
          <cell r="M669">
            <v>43643</v>
          </cell>
          <cell r="N669">
            <v>81946994</v>
          </cell>
          <cell r="O669">
            <v>43628</v>
          </cell>
          <cell r="P669">
            <v>0.33414351851851998</v>
          </cell>
          <cell r="Q669">
            <v>1</v>
          </cell>
          <cell r="R669">
            <v>300</v>
          </cell>
          <cell r="S669" t="str">
            <v>83092</v>
          </cell>
          <cell r="T669">
            <v>43642</v>
          </cell>
          <cell r="U669">
            <v>0.64844907407407004</v>
          </cell>
          <cell r="V669">
            <v>43643</v>
          </cell>
          <cell r="W669">
            <v>0.10875</v>
          </cell>
          <cell r="X669">
            <v>43643</v>
          </cell>
          <cell r="Y669">
            <v>0.10912037037037001</v>
          </cell>
          <cell r="Z669">
            <v>43630</v>
          </cell>
          <cell r="AA669">
            <v>0</v>
          </cell>
          <cell r="AB669">
            <v>0</v>
          </cell>
          <cell r="AC669" t="str">
            <v>00:00:00</v>
          </cell>
          <cell r="AD669">
            <v>14</v>
          </cell>
          <cell r="AE669" t="str">
            <v>BILLED</v>
          </cell>
          <cell r="AF669" t="str">
            <v>PASS</v>
          </cell>
        </row>
        <row r="670">
          <cell r="C670" t="str">
            <v>ID20</v>
          </cell>
          <cell r="D670" t="str">
            <v>G1</v>
          </cell>
          <cell r="E670" t="str">
            <v>40</v>
          </cell>
          <cell r="F670" t="str">
            <v>9H</v>
          </cell>
          <cell r="G670" t="str">
            <v>FCA</v>
          </cell>
          <cell r="H670" t="str">
            <v>ID01</v>
          </cell>
          <cell r="I670" t="str">
            <v>ID0032</v>
          </cell>
          <cell r="J670" t="str">
            <v>88101211</v>
          </cell>
          <cell r="K670" t="str">
            <v>CV. RODA BERLIAN</v>
          </cell>
          <cell r="L670" t="str">
            <v>6000012137</v>
          </cell>
          <cell r="M670">
            <v>43636</v>
          </cell>
          <cell r="N670">
            <v>81946996</v>
          </cell>
          <cell r="O670">
            <v>43628</v>
          </cell>
          <cell r="P670">
            <v>0.33414351851851998</v>
          </cell>
          <cell r="Q670">
            <v>4</v>
          </cell>
          <cell r="R670">
            <v>15925</v>
          </cell>
          <cell r="S670" t="str">
            <v>82358</v>
          </cell>
          <cell r="T670">
            <v>43635</v>
          </cell>
          <cell r="U670">
            <v>0.52201388888889</v>
          </cell>
          <cell r="V670">
            <v>43636</v>
          </cell>
          <cell r="W670">
            <v>0.67896990740741003</v>
          </cell>
          <cell r="X670">
            <v>43636</v>
          </cell>
          <cell r="Y670">
            <v>0.67946759259259004</v>
          </cell>
          <cell r="Z670">
            <v>43630</v>
          </cell>
          <cell r="AA670">
            <v>0</v>
          </cell>
          <cell r="AB670">
            <v>0</v>
          </cell>
          <cell r="AC670" t="str">
            <v>00:00:00</v>
          </cell>
          <cell r="AD670">
            <v>7</v>
          </cell>
          <cell r="AE670" t="str">
            <v>BILLED</v>
          </cell>
          <cell r="AF670" t="str">
            <v>PASS</v>
          </cell>
        </row>
        <row r="671">
          <cell r="C671" t="str">
            <v>ID20</v>
          </cell>
          <cell r="D671" t="str">
            <v>G4</v>
          </cell>
          <cell r="E671" t="str">
            <v>40</v>
          </cell>
          <cell r="F671" t="str">
            <v>9H</v>
          </cell>
          <cell r="G671" t="str">
            <v>FCA</v>
          </cell>
          <cell r="H671" t="str">
            <v>ID01</v>
          </cell>
          <cell r="I671" t="str">
            <v>ID0032</v>
          </cell>
          <cell r="J671" t="str">
            <v>88200186</v>
          </cell>
          <cell r="K671" t="str">
            <v>KMSI HUB JAKARTA-PT MEIKO EKSPRES</v>
          </cell>
          <cell r="L671" t="str">
            <v>6000012019</v>
          </cell>
          <cell r="M671">
            <v>43628</v>
          </cell>
          <cell r="N671">
            <v>81947090</v>
          </cell>
          <cell r="O671">
            <v>43628</v>
          </cell>
          <cell r="P671">
            <v>0.54233796296296</v>
          </cell>
          <cell r="Q671">
            <v>2</v>
          </cell>
          <cell r="R671">
            <v>760</v>
          </cell>
          <cell r="S671" t="str">
            <v>81826</v>
          </cell>
          <cell r="T671">
            <v>43628</v>
          </cell>
          <cell r="U671">
            <v>0.43874999999999997</v>
          </cell>
          <cell r="V671">
            <v>43628</v>
          </cell>
          <cell r="W671">
            <v>0.70927083333332996</v>
          </cell>
          <cell r="X671">
            <v>43628</v>
          </cell>
          <cell r="Y671">
            <v>0.71008101851852001</v>
          </cell>
          <cell r="Z671">
            <v>43633</v>
          </cell>
          <cell r="AA671">
            <v>0</v>
          </cell>
          <cell r="AB671">
            <v>0</v>
          </cell>
          <cell r="AC671" t="str">
            <v>00:00:00</v>
          </cell>
          <cell r="AD671">
            <v>0</v>
          </cell>
          <cell r="AE671" t="str">
            <v>BILLED</v>
          </cell>
          <cell r="AF671" t="str">
            <v>PASS</v>
          </cell>
        </row>
        <row r="672">
          <cell r="C672" t="str">
            <v>ID20</v>
          </cell>
          <cell r="D672" t="str">
            <v>G4</v>
          </cell>
          <cell r="E672" t="str">
            <v>40</v>
          </cell>
          <cell r="F672" t="str">
            <v>9H</v>
          </cell>
          <cell r="G672" t="str">
            <v>FCA</v>
          </cell>
          <cell r="H672" t="str">
            <v>ID01</v>
          </cell>
          <cell r="I672" t="str">
            <v>ID0029</v>
          </cell>
          <cell r="J672" t="str">
            <v>88200392</v>
          </cell>
          <cell r="K672" t="str">
            <v>PT TRI MENTARI NIAGA</v>
          </cell>
          <cell r="L672" t="str">
            <v>6000012038</v>
          </cell>
          <cell r="M672">
            <v>43629</v>
          </cell>
          <cell r="N672">
            <v>81948138</v>
          </cell>
          <cell r="O672">
            <v>43629</v>
          </cell>
          <cell r="P672">
            <v>0.33414351851851998</v>
          </cell>
          <cell r="Q672">
            <v>1</v>
          </cell>
          <cell r="R672">
            <v>1000</v>
          </cell>
          <cell r="S672" t="str">
            <v>81838</v>
          </cell>
          <cell r="T672">
            <v>43629</v>
          </cell>
          <cell r="U672">
            <v>0.27210648148147998</v>
          </cell>
          <cell r="V672">
            <v>43629</v>
          </cell>
          <cell r="W672">
            <v>0.65086805555556004</v>
          </cell>
          <cell r="X672">
            <v>43629</v>
          </cell>
          <cell r="Y672">
            <v>0.65120370370369995</v>
          </cell>
          <cell r="Z672">
            <v>43633</v>
          </cell>
          <cell r="AA672">
            <v>0</v>
          </cell>
          <cell r="AB672">
            <v>0</v>
          </cell>
          <cell r="AC672" t="str">
            <v>00:00:00</v>
          </cell>
          <cell r="AD672">
            <v>0</v>
          </cell>
          <cell r="AE672" t="str">
            <v>BILLED</v>
          </cell>
          <cell r="AF672" t="str">
            <v>PASS</v>
          </cell>
        </row>
        <row r="673">
          <cell r="C673" t="str">
            <v>ID20</v>
          </cell>
          <cell r="D673" t="str">
            <v>G4</v>
          </cell>
          <cell r="E673" t="str">
            <v>40</v>
          </cell>
          <cell r="F673" t="str">
            <v>9H</v>
          </cell>
          <cell r="G673" t="str">
            <v>FCA</v>
          </cell>
          <cell r="H673" t="str">
            <v>ID01</v>
          </cell>
          <cell r="I673" t="str">
            <v>ID0029</v>
          </cell>
          <cell r="J673" t="str">
            <v>88200392</v>
          </cell>
          <cell r="K673" t="str">
            <v>PT TRI MENTARI NIAGA</v>
          </cell>
          <cell r="L673" t="str">
            <v>6000012038</v>
          </cell>
          <cell r="M673">
            <v>43629</v>
          </cell>
          <cell r="N673">
            <v>81948140</v>
          </cell>
          <cell r="O673">
            <v>43629</v>
          </cell>
          <cell r="P673">
            <v>0.33414351851851998</v>
          </cell>
          <cell r="Q673">
            <v>1</v>
          </cell>
          <cell r="R673">
            <v>450</v>
          </cell>
          <cell r="S673" t="str">
            <v>81839</v>
          </cell>
          <cell r="T673">
            <v>43629</v>
          </cell>
          <cell r="U673">
            <v>0.27215277777778002</v>
          </cell>
          <cell r="V673">
            <v>43629</v>
          </cell>
          <cell r="W673">
            <v>0.65094907407406999</v>
          </cell>
          <cell r="X673">
            <v>43629</v>
          </cell>
          <cell r="Y673">
            <v>0.65144675925925999</v>
          </cell>
          <cell r="Z673">
            <v>43633</v>
          </cell>
          <cell r="AA673">
            <v>0</v>
          </cell>
          <cell r="AB673">
            <v>0</v>
          </cell>
          <cell r="AC673" t="str">
            <v>00:00:00</v>
          </cell>
          <cell r="AD673">
            <v>0</v>
          </cell>
          <cell r="AE673" t="str">
            <v>BILLED</v>
          </cell>
          <cell r="AF673" t="str">
            <v>PASS</v>
          </cell>
        </row>
        <row r="674">
          <cell r="C674" t="str">
            <v>ID20</v>
          </cell>
          <cell r="D674" t="str">
            <v>G1</v>
          </cell>
          <cell r="E674" t="str">
            <v>40</v>
          </cell>
          <cell r="F674" t="str">
            <v>9H</v>
          </cell>
          <cell r="G674" t="str">
            <v>FCA</v>
          </cell>
          <cell r="H674" t="str">
            <v>ID01</v>
          </cell>
          <cell r="I674" t="str">
            <v>ID0007</v>
          </cell>
          <cell r="J674" t="str">
            <v>88100779</v>
          </cell>
          <cell r="K674" t="str">
            <v>PT INTI ABADI SENTOSA</v>
          </cell>
          <cell r="L674" t="str">
            <v>6000012036</v>
          </cell>
          <cell r="M674">
            <v>43629</v>
          </cell>
          <cell r="N674">
            <v>81948145</v>
          </cell>
          <cell r="O674">
            <v>43629</v>
          </cell>
          <cell r="P674">
            <v>0.33415509259259002</v>
          </cell>
          <cell r="Q674">
            <v>1</v>
          </cell>
          <cell r="R674">
            <v>1008</v>
          </cell>
          <cell r="S674" t="str">
            <v>81840</v>
          </cell>
          <cell r="T674">
            <v>43629</v>
          </cell>
          <cell r="U674">
            <v>0.27218750000000003</v>
          </cell>
          <cell r="V674">
            <v>43629</v>
          </cell>
          <cell r="W674">
            <v>0.62789351851852004</v>
          </cell>
          <cell r="X674">
            <v>43629</v>
          </cell>
          <cell r="Y674">
            <v>0.62834490740741</v>
          </cell>
          <cell r="Z674">
            <v>43633</v>
          </cell>
          <cell r="AA674">
            <v>0</v>
          </cell>
          <cell r="AB674">
            <v>0</v>
          </cell>
          <cell r="AC674" t="str">
            <v>00:00:00</v>
          </cell>
          <cell r="AD674">
            <v>0</v>
          </cell>
          <cell r="AE674" t="str">
            <v>BILLED</v>
          </cell>
          <cell r="AF674" t="str">
            <v>PASS</v>
          </cell>
        </row>
        <row r="675">
          <cell r="C675" t="str">
            <v>ID20</v>
          </cell>
          <cell r="D675" t="str">
            <v>G4</v>
          </cell>
          <cell r="E675" t="str">
            <v>40</v>
          </cell>
          <cell r="F675" t="str">
            <v>9H</v>
          </cell>
          <cell r="G675" t="str">
            <v>FCA</v>
          </cell>
          <cell r="H675" t="str">
            <v>ID01</v>
          </cell>
          <cell r="I675" t="str">
            <v>ID0080</v>
          </cell>
          <cell r="J675" t="str">
            <v>88100014</v>
          </cell>
          <cell r="K675" t="str">
            <v>PT. ISO-ELEKTRA</v>
          </cell>
          <cell r="L675" t="str">
            <v>6000012035</v>
          </cell>
          <cell r="M675">
            <v>43629</v>
          </cell>
          <cell r="N675">
            <v>81948275</v>
          </cell>
          <cell r="O675">
            <v>43629</v>
          </cell>
          <cell r="P675">
            <v>0.50596064814815001</v>
          </cell>
          <cell r="Q675">
            <v>1</v>
          </cell>
          <cell r="R675">
            <v>5</v>
          </cell>
          <cell r="S675" t="str">
            <v>81842</v>
          </cell>
          <cell r="T675">
            <v>43629</v>
          </cell>
          <cell r="U675">
            <v>0.51133101851852003</v>
          </cell>
          <cell r="V675">
            <v>43629</v>
          </cell>
          <cell r="W675">
            <v>0.62797453703703998</v>
          </cell>
          <cell r="X675">
            <v>43629</v>
          </cell>
          <cell r="Y675">
            <v>0.62856481481480997</v>
          </cell>
          <cell r="Z675">
            <v>43634</v>
          </cell>
          <cell r="AA675">
            <v>0</v>
          </cell>
          <cell r="AB675">
            <v>0</v>
          </cell>
          <cell r="AC675" t="str">
            <v>00:00:00</v>
          </cell>
          <cell r="AD675">
            <v>0</v>
          </cell>
          <cell r="AE675" t="str">
            <v>BILLED</v>
          </cell>
          <cell r="AF675" t="str">
            <v>PASS</v>
          </cell>
        </row>
        <row r="676">
          <cell r="C676" t="str">
            <v>ID20</v>
          </cell>
          <cell r="D676" t="str">
            <v>G4</v>
          </cell>
          <cell r="E676" t="str">
            <v>40</v>
          </cell>
          <cell r="F676" t="str">
            <v>9H</v>
          </cell>
          <cell r="G676" t="str">
            <v>FCA</v>
          </cell>
          <cell r="H676" t="str">
            <v>ID01</v>
          </cell>
          <cell r="I676" t="str">
            <v>ID0012</v>
          </cell>
          <cell r="J676" t="str">
            <v>88101206</v>
          </cell>
          <cell r="K676" t="str">
            <v>PT BATAM DIESELINDO</v>
          </cell>
          <cell r="L676" t="str">
            <v>6000012044</v>
          </cell>
          <cell r="M676">
            <v>43630</v>
          </cell>
          <cell r="N676">
            <v>81949121</v>
          </cell>
          <cell r="O676">
            <v>43630</v>
          </cell>
          <cell r="P676">
            <v>0.33396990740741</v>
          </cell>
          <cell r="Q676">
            <v>1</v>
          </cell>
          <cell r="R676">
            <v>1</v>
          </cell>
          <cell r="S676" t="str">
            <v>81889</v>
          </cell>
          <cell r="T676">
            <v>43630</v>
          </cell>
          <cell r="U676">
            <v>0.27260416666666998</v>
          </cell>
          <cell r="V676">
            <v>43630</v>
          </cell>
          <cell r="W676">
            <v>0.47847222222222002</v>
          </cell>
          <cell r="X676">
            <v>43630</v>
          </cell>
          <cell r="Y676">
            <v>0.47905092592593002</v>
          </cell>
          <cell r="Z676">
            <v>43634</v>
          </cell>
          <cell r="AA676">
            <v>0</v>
          </cell>
          <cell r="AB676">
            <v>0</v>
          </cell>
          <cell r="AC676" t="str">
            <v>00:00:00</v>
          </cell>
          <cell r="AD676">
            <v>0</v>
          </cell>
          <cell r="AE676" t="str">
            <v>BILLED</v>
          </cell>
          <cell r="AF676" t="str">
            <v>PASS</v>
          </cell>
        </row>
        <row r="677">
          <cell r="C677" t="str">
            <v>ID20</v>
          </cell>
          <cell r="D677" t="str">
            <v>G1</v>
          </cell>
          <cell r="E677" t="str">
            <v>40</v>
          </cell>
          <cell r="F677" t="str">
            <v>9H</v>
          </cell>
          <cell r="G677" t="str">
            <v>FCA</v>
          </cell>
          <cell r="H677" t="str">
            <v>ID01</v>
          </cell>
          <cell r="I677" t="str">
            <v>ID0082</v>
          </cell>
          <cell r="J677" t="str">
            <v>88200184</v>
          </cell>
          <cell r="K677" t="str">
            <v>PT. SUMBER BERKAT PRATAMA</v>
          </cell>
          <cell r="L677" t="str">
            <v>6000012293</v>
          </cell>
          <cell r="M677">
            <v>43643</v>
          </cell>
          <cell r="N677">
            <v>81949125</v>
          </cell>
          <cell r="O677">
            <v>43630</v>
          </cell>
          <cell r="P677">
            <v>0.33396990740741</v>
          </cell>
          <cell r="Q677">
            <v>1</v>
          </cell>
          <cell r="R677">
            <v>600</v>
          </cell>
          <cell r="S677" t="str">
            <v>83093</v>
          </cell>
          <cell r="T677">
            <v>43642</v>
          </cell>
          <cell r="U677">
            <v>0.64856481481480999</v>
          </cell>
          <cell r="V677">
            <v>43643</v>
          </cell>
          <cell r="W677">
            <v>0.12361111111111001</v>
          </cell>
          <cell r="X677">
            <v>43643</v>
          </cell>
          <cell r="Y677">
            <v>0.12391203703704</v>
          </cell>
          <cell r="Z677">
            <v>43634</v>
          </cell>
          <cell r="AA677">
            <v>0</v>
          </cell>
          <cell r="AB677">
            <v>0</v>
          </cell>
          <cell r="AC677" t="str">
            <v>00:00:00</v>
          </cell>
          <cell r="AD677">
            <v>12</v>
          </cell>
          <cell r="AE677" t="str">
            <v>BILLED</v>
          </cell>
          <cell r="AF677" t="str">
            <v>PASS</v>
          </cell>
        </row>
        <row r="678">
          <cell r="C678" t="str">
            <v>ID20</v>
          </cell>
          <cell r="D678" t="str">
            <v>G4</v>
          </cell>
          <cell r="E678" t="str">
            <v>40</v>
          </cell>
          <cell r="F678" t="str">
            <v>9H</v>
          </cell>
          <cell r="G678" t="str">
            <v>FCA</v>
          </cell>
          <cell r="H678" t="str">
            <v>ID01</v>
          </cell>
          <cell r="I678" t="str">
            <v>ID0032</v>
          </cell>
          <cell r="J678" t="str">
            <v>88101208</v>
          </cell>
          <cell r="K678" t="str">
            <v>PT. FAKTA JAYA MOTOR</v>
          </cell>
          <cell r="L678" t="str">
            <v>6000012107</v>
          </cell>
          <cell r="M678">
            <v>43636</v>
          </cell>
          <cell r="N678">
            <v>81949132</v>
          </cell>
          <cell r="O678">
            <v>43630</v>
          </cell>
          <cell r="P678">
            <v>0.33398148148147999</v>
          </cell>
          <cell r="Q678">
            <v>1</v>
          </cell>
          <cell r="R678">
            <v>11</v>
          </cell>
          <cell r="S678" t="str">
            <v>82359</v>
          </cell>
          <cell r="T678">
            <v>43635</v>
          </cell>
          <cell r="U678">
            <v>0.52217592592592998</v>
          </cell>
          <cell r="V678">
            <v>43636</v>
          </cell>
          <cell r="W678">
            <v>2.7060185185189999E-2</v>
          </cell>
          <cell r="X678">
            <v>43636</v>
          </cell>
          <cell r="Y678">
            <v>2.8252314814810001E-2</v>
          </cell>
          <cell r="Z678">
            <v>43634</v>
          </cell>
          <cell r="AA678">
            <v>0</v>
          </cell>
          <cell r="AB678">
            <v>0</v>
          </cell>
          <cell r="AC678" t="str">
            <v>00:00:00</v>
          </cell>
          <cell r="AD678">
            <v>5</v>
          </cell>
          <cell r="AE678" t="str">
            <v>BILLED</v>
          </cell>
          <cell r="AF678" t="str">
            <v>PASS</v>
          </cell>
        </row>
        <row r="679">
          <cell r="C679" t="str">
            <v>ID20</v>
          </cell>
          <cell r="D679" t="str">
            <v>G4</v>
          </cell>
          <cell r="E679" t="str">
            <v>40</v>
          </cell>
          <cell r="F679" t="str">
            <v>9H</v>
          </cell>
          <cell r="G679" t="str">
            <v>FCA</v>
          </cell>
          <cell r="H679" t="str">
            <v>ID01</v>
          </cell>
          <cell r="I679" t="str">
            <v>ID0032</v>
          </cell>
          <cell r="J679" t="str">
            <v>88101208</v>
          </cell>
          <cell r="K679" t="str">
            <v>PT. FAKTA JAYA MOTOR</v>
          </cell>
          <cell r="L679" t="str">
            <v>6000012108</v>
          </cell>
          <cell r="M679">
            <v>43636</v>
          </cell>
          <cell r="N679">
            <v>81949137</v>
          </cell>
          <cell r="O679">
            <v>43630</v>
          </cell>
          <cell r="P679">
            <v>0.33399305555556003</v>
          </cell>
          <cell r="Q679">
            <v>1</v>
          </cell>
          <cell r="R679">
            <v>1</v>
          </cell>
          <cell r="S679" t="str">
            <v>82360</v>
          </cell>
          <cell r="T679">
            <v>43635</v>
          </cell>
          <cell r="U679">
            <v>0.52223379629629996</v>
          </cell>
          <cell r="V679">
            <v>43636</v>
          </cell>
          <cell r="W679">
            <v>2.71412037037E-2</v>
          </cell>
          <cell r="X679">
            <v>43636</v>
          </cell>
          <cell r="Y679">
            <v>2.8530092592590001E-2</v>
          </cell>
          <cell r="Z679">
            <v>43634</v>
          </cell>
          <cell r="AA679">
            <v>0</v>
          </cell>
          <cell r="AB679">
            <v>0</v>
          </cell>
          <cell r="AC679" t="str">
            <v>00:00:00</v>
          </cell>
          <cell r="AD679">
            <v>5</v>
          </cell>
          <cell r="AE679" t="str">
            <v>BILLED</v>
          </cell>
          <cell r="AF679" t="str">
            <v>PASS</v>
          </cell>
        </row>
        <row r="680">
          <cell r="C680" t="str">
            <v>ID20</v>
          </cell>
          <cell r="D680" t="str">
            <v>G4</v>
          </cell>
          <cell r="E680" t="str">
            <v>40</v>
          </cell>
          <cell r="F680" t="str">
            <v>9H</v>
          </cell>
          <cell r="G680" t="str">
            <v>FCA</v>
          </cell>
          <cell r="H680" t="str">
            <v>ID01</v>
          </cell>
          <cell r="I680" t="str">
            <v>ID0032</v>
          </cell>
          <cell r="J680" t="str">
            <v>88101208</v>
          </cell>
          <cell r="K680" t="str">
            <v>PT. FAKTA JAYA MOTOR</v>
          </cell>
          <cell r="L680" t="str">
            <v>6000012109</v>
          </cell>
          <cell r="M680">
            <v>43636</v>
          </cell>
          <cell r="N680">
            <v>81949140</v>
          </cell>
          <cell r="O680">
            <v>43630</v>
          </cell>
          <cell r="P680">
            <v>0.33400462962963001</v>
          </cell>
          <cell r="Q680">
            <v>1</v>
          </cell>
          <cell r="R680">
            <v>24</v>
          </cell>
          <cell r="S680" t="str">
            <v>82361</v>
          </cell>
          <cell r="T680">
            <v>43635</v>
          </cell>
          <cell r="U680">
            <v>0.52226851851851996</v>
          </cell>
          <cell r="V680">
            <v>43635</v>
          </cell>
          <cell r="W680">
            <v>0.99234953703703999</v>
          </cell>
          <cell r="X680">
            <v>43635</v>
          </cell>
          <cell r="Y680">
            <v>0.99270833333332997</v>
          </cell>
          <cell r="Z680">
            <v>43634</v>
          </cell>
          <cell r="AA680">
            <v>0</v>
          </cell>
          <cell r="AB680">
            <v>0</v>
          </cell>
          <cell r="AC680" t="str">
            <v>00:00:00</v>
          </cell>
          <cell r="AD680">
            <v>4</v>
          </cell>
          <cell r="AE680" t="str">
            <v>BILLED</v>
          </cell>
          <cell r="AF680" t="str">
            <v>PASS</v>
          </cell>
        </row>
        <row r="681">
          <cell r="C681" t="str">
            <v>ID20</v>
          </cell>
          <cell r="D681" t="str">
            <v>G4</v>
          </cell>
          <cell r="E681" t="str">
            <v>40</v>
          </cell>
          <cell r="F681" t="str">
            <v>9H</v>
          </cell>
          <cell r="G681" t="str">
            <v>FCA</v>
          </cell>
          <cell r="H681" t="str">
            <v>ID01</v>
          </cell>
          <cell r="I681" t="str">
            <v>ID0032</v>
          </cell>
          <cell r="J681" t="str">
            <v>88101208</v>
          </cell>
          <cell r="K681" t="str">
            <v>PT. FAKTA JAYA MOTOR</v>
          </cell>
          <cell r="L681" t="str">
            <v>6000012110</v>
          </cell>
          <cell r="M681">
            <v>43636</v>
          </cell>
          <cell r="N681">
            <v>81949142</v>
          </cell>
          <cell r="O681">
            <v>43630</v>
          </cell>
          <cell r="P681">
            <v>0.33400462962963001</v>
          </cell>
          <cell r="Q681">
            <v>1</v>
          </cell>
          <cell r="R681">
            <v>1</v>
          </cell>
          <cell r="S681" t="str">
            <v>82362</v>
          </cell>
          <cell r="T681">
            <v>43635</v>
          </cell>
          <cell r="U681">
            <v>0.52231481481481001</v>
          </cell>
          <cell r="V681">
            <v>43635</v>
          </cell>
          <cell r="W681">
            <v>0.96081018518519001</v>
          </cell>
          <cell r="X681">
            <v>43635</v>
          </cell>
          <cell r="Y681">
            <v>0.96137731481481004</v>
          </cell>
          <cell r="Z681">
            <v>43634</v>
          </cell>
          <cell r="AA681">
            <v>0</v>
          </cell>
          <cell r="AB681">
            <v>0</v>
          </cell>
          <cell r="AC681" t="str">
            <v>00:00:00</v>
          </cell>
          <cell r="AD681">
            <v>4</v>
          </cell>
          <cell r="AE681" t="str">
            <v>BILLED</v>
          </cell>
          <cell r="AF681" t="str">
            <v>PASS</v>
          </cell>
        </row>
        <row r="682">
          <cell r="C682" t="str">
            <v>ID20</v>
          </cell>
          <cell r="D682" t="str">
            <v>G1</v>
          </cell>
          <cell r="E682" t="str">
            <v>40</v>
          </cell>
          <cell r="F682" t="str">
            <v>9H</v>
          </cell>
          <cell r="G682" t="str">
            <v>FCA</v>
          </cell>
          <cell r="H682" t="str">
            <v>ID01</v>
          </cell>
          <cell r="I682" t="str">
            <v>ID0080</v>
          </cell>
          <cell r="J682" t="str">
            <v>88200162</v>
          </cell>
          <cell r="K682" t="str">
            <v>PT. ANUGERAH AUTOPARTS</v>
          </cell>
          <cell r="L682" t="str">
            <v>6000012041</v>
          </cell>
          <cell r="M682">
            <v>43630</v>
          </cell>
          <cell r="N682">
            <v>81949145</v>
          </cell>
          <cell r="O682">
            <v>43630</v>
          </cell>
          <cell r="P682">
            <v>0.33400462962963001</v>
          </cell>
          <cell r="Q682">
            <v>1</v>
          </cell>
          <cell r="R682">
            <v>111</v>
          </cell>
          <cell r="S682" t="str">
            <v>81890</v>
          </cell>
          <cell r="T682">
            <v>43630</v>
          </cell>
          <cell r="U682">
            <v>0.27265046296296003</v>
          </cell>
          <cell r="V682">
            <v>43630</v>
          </cell>
          <cell r="W682">
            <v>0.47854166666666997</v>
          </cell>
          <cell r="X682">
            <v>43630</v>
          </cell>
          <cell r="Y682">
            <v>0.47929398148148</v>
          </cell>
          <cell r="Z682">
            <v>43634</v>
          </cell>
          <cell r="AA682">
            <v>0</v>
          </cell>
          <cell r="AB682">
            <v>0</v>
          </cell>
          <cell r="AC682" t="str">
            <v>00:00:00</v>
          </cell>
          <cell r="AD682">
            <v>0</v>
          </cell>
          <cell r="AE682" t="str">
            <v>BILLED</v>
          </cell>
          <cell r="AF682" t="str">
            <v>PASS</v>
          </cell>
        </row>
        <row r="683">
          <cell r="C683" t="str">
            <v>ID20</v>
          </cell>
          <cell r="D683" t="str">
            <v>G4</v>
          </cell>
          <cell r="E683" t="str">
            <v>40</v>
          </cell>
          <cell r="F683" t="str">
            <v>9H</v>
          </cell>
          <cell r="G683" t="str">
            <v>FCA</v>
          </cell>
          <cell r="H683" t="str">
            <v>ID01</v>
          </cell>
          <cell r="I683" t="str">
            <v>ID0032</v>
          </cell>
          <cell r="J683" t="str">
            <v>88101208</v>
          </cell>
          <cell r="K683" t="str">
            <v>PT. FAKTA JAYA MOTOR</v>
          </cell>
          <cell r="L683" t="str">
            <v>6000012111</v>
          </cell>
          <cell r="M683">
            <v>43636</v>
          </cell>
          <cell r="N683">
            <v>81949148</v>
          </cell>
          <cell r="O683">
            <v>43630</v>
          </cell>
          <cell r="P683">
            <v>0.3340162037037</v>
          </cell>
          <cell r="Q683">
            <v>1</v>
          </cell>
          <cell r="R683">
            <v>5</v>
          </cell>
          <cell r="S683" t="str">
            <v>82363</v>
          </cell>
          <cell r="T683">
            <v>43635</v>
          </cell>
          <cell r="U683">
            <v>0.52234953703704001</v>
          </cell>
          <cell r="V683">
            <v>43635</v>
          </cell>
          <cell r="W683">
            <v>0.96089120370369996</v>
          </cell>
          <cell r="X683">
            <v>43635</v>
          </cell>
          <cell r="Y683">
            <v>0.96159722222221999</v>
          </cell>
          <cell r="Z683">
            <v>43634</v>
          </cell>
          <cell r="AA683">
            <v>0</v>
          </cell>
          <cell r="AB683">
            <v>0</v>
          </cell>
          <cell r="AC683" t="str">
            <v>00:00:00</v>
          </cell>
          <cell r="AD683">
            <v>4</v>
          </cell>
          <cell r="AE683" t="str">
            <v>BILLED</v>
          </cell>
          <cell r="AF683" t="str">
            <v>PASS</v>
          </cell>
        </row>
        <row r="684">
          <cell r="C684" t="str">
            <v>ID20</v>
          </cell>
          <cell r="D684" t="str">
            <v>G1</v>
          </cell>
          <cell r="E684" t="str">
            <v>40</v>
          </cell>
          <cell r="F684" t="str">
            <v>9H</v>
          </cell>
          <cell r="G684" t="str">
            <v>FCA</v>
          </cell>
          <cell r="H684" t="str">
            <v>ID01</v>
          </cell>
          <cell r="I684" t="str">
            <v>ID0032</v>
          </cell>
          <cell r="J684" t="str">
            <v>88200156</v>
          </cell>
          <cell r="K684" t="str">
            <v>PT. UNTUNG DIESEL CENTER</v>
          </cell>
          <cell r="L684" t="str">
            <v>6000012238</v>
          </cell>
          <cell r="M684">
            <v>43641</v>
          </cell>
          <cell r="N684">
            <v>81949151</v>
          </cell>
          <cell r="O684">
            <v>43630</v>
          </cell>
          <cell r="P684">
            <v>0.3340162037037</v>
          </cell>
          <cell r="Q684">
            <v>1</v>
          </cell>
          <cell r="R684">
            <v>36</v>
          </cell>
          <cell r="S684" t="str">
            <v>82785</v>
          </cell>
          <cell r="T684">
            <v>43641</v>
          </cell>
          <cell r="U684">
            <v>0.40135416666667001</v>
          </cell>
          <cell r="V684">
            <v>43641</v>
          </cell>
          <cell r="W684">
            <v>0.76381944444444005</v>
          </cell>
          <cell r="X684">
            <v>43641</v>
          </cell>
          <cell r="Y684">
            <v>0.77819444444443997</v>
          </cell>
          <cell r="Z684">
            <v>43634</v>
          </cell>
          <cell r="AA684">
            <v>0</v>
          </cell>
          <cell r="AB684">
            <v>0</v>
          </cell>
          <cell r="AC684" t="str">
            <v>00:00:00</v>
          </cell>
          <cell r="AD684">
            <v>10</v>
          </cell>
          <cell r="AE684" t="str">
            <v>BILLED</v>
          </cell>
          <cell r="AF684" t="str">
            <v>PASS</v>
          </cell>
        </row>
        <row r="685">
          <cell r="C685" t="str">
            <v>ID20</v>
          </cell>
          <cell r="D685" t="str">
            <v>G4</v>
          </cell>
          <cell r="E685" t="str">
            <v>40</v>
          </cell>
          <cell r="F685" t="str">
            <v>9H</v>
          </cell>
          <cell r="G685" t="str">
            <v>FCA</v>
          </cell>
          <cell r="H685" t="str">
            <v>ID01</v>
          </cell>
          <cell r="I685" t="str">
            <v>ID0032</v>
          </cell>
          <cell r="J685" t="str">
            <v>88101208</v>
          </cell>
          <cell r="K685" t="str">
            <v>PT. FAKTA JAYA MOTOR</v>
          </cell>
          <cell r="L685" t="str">
            <v>6000012112</v>
          </cell>
          <cell r="M685">
            <v>43636</v>
          </cell>
          <cell r="N685">
            <v>81949155</v>
          </cell>
          <cell r="O685">
            <v>43630</v>
          </cell>
          <cell r="P685">
            <v>0.3340162037037</v>
          </cell>
          <cell r="Q685">
            <v>1</v>
          </cell>
          <cell r="R685">
            <v>15</v>
          </cell>
          <cell r="S685" t="str">
            <v>82364</v>
          </cell>
          <cell r="T685">
            <v>43635</v>
          </cell>
          <cell r="U685">
            <v>0.52239583333332995</v>
          </cell>
          <cell r="V685">
            <v>43636</v>
          </cell>
          <cell r="W685">
            <v>2.722222222222E-2</v>
          </cell>
          <cell r="X685">
            <v>43636</v>
          </cell>
          <cell r="Y685">
            <v>2.9340277777780002E-2</v>
          </cell>
          <cell r="Z685">
            <v>43634</v>
          </cell>
          <cell r="AA685">
            <v>0</v>
          </cell>
          <cell r="AB685">
            <v>0</v>
          </cell>
          <cell r="AC685" t="str">
            <v>00:00:00</v>
          </cell>
          <cell r="AD685">
            <v>5</v>
          </cell>
          <cell r="AE685" t="str">
            <v>BILLED</v>
          </cell>
          <cell r="AF685" t="str">
            <v>PASS</v>
          </cell>
        </row>
        <row r="686">
          <cell r="C686" t="str">
            <v>ID20</v>
          </cell>
          <cell r="D686" t="str">
            <v>G4</v>
          </cell>
          <cell r="E686" t="str">
            <v>40</v>
          </cell>
          <cell r="F686" t="str">
            <v>9H</v>
          </cell>
          <cell r="G686" t="str">
            <v>FCA</v>
          </cell>
          <cell r="H686" t="str">
            <v>ID01</v>
          </cell>
          <cell r="I686" t="str">
            <v>ID0007</v>
          </cell>
          <cell r="J686" t="str">
            <v>88100779</v>
          </cell>
          <cell r="K686" t="str">
            <v>PT INTI ABADI SENTOSA</v>
          </cell>
          <cell r="L686" t="str">
            <v>6000012309</v>
          </cell>
          <cell r="M686">
            <v>43643</v>
          </cell>
          <cell r="N686">
            <v>81949157</v>
          </cell>
          <cell r="O686">
            <v>43630</v>
          </cell>
          <cell r="P686">
            <v>0.33402777777777998</v>
          </cell>
          <cell r="Q686">
            <v>2</v>
          </cell>
          <cell r="R686">
            <v>7</v>
          </cell>
          <cell r="S686" t="str">
            <v>83210</v>
          </cell>
          <cell r="T686">
            <v>43643</v>
          </cell>
          <cell r="U686">
            <v>0.61729166666667001</v>
          </cell>
          <cell r="V686">
            <v>43643</v>
          </cell>
          <cell r="W686">
            <v>0.65728009259259002</v>
          </cell>
          <cell r="X686">
            <v>43643</v>
          </cell>
          <cell r="Y686">
            <v>0.65753472222221998</v>
          </cell>
          <cell r="Z686">
            <v>43634</v>
          </cell>
          <cell r="AA686">
            <v>0</v>
          </cell>
          <cell r="AB686">
            <v>0</v>
          </cell>
          <cell r="AC686" t="str">
            <v>00:00:00</v>
          </cell>
          <cell r="AD686">
            <v>12</v>
          </cell>
          <cell r="AE686" t="str">
            <v>BILLED</v>
          </cell>
          <cell r="AF686" t="str">
            <v>PASS</v>
          </cell>
        </row>
        <row r="687">
          <cell r="C687" t="str">
            <v>ID20</v>
          </cell>
          <cell r="D687" t="str">
            <v>G1</v>
          </cell>
          <cell r="E687" t="str">
            <v>40</v>
          </cell>
          <cell r="F687" t="str">
            <v>9H</v>
          </cell>
          <cell r="G687" t="str">
            <v>FCA</v>
          </cell>
          <cell r="H687" t="str">
            <v>ID01</v>
          </cell>
          <cell r="I687" t="str">
            <v>ID0064</v>
          </cell>
          <cell r="J687" t="str">
            <v>88101298</v>
          </cell>
          <cell r="K687" t="str">
            <v>CV. INDO RIAU</v>
          </cell>
          <cell r="L687" t="str">
            <v>6000012257</v>
          </cell>
          <cell r="M687">
            <v>43641</v>
          </cell>
          <cell r="N687">
            <v>81949159</v>
          </cell>
          <cell r="O687">
            <v>43630</v>
          </cell>
          <cell r="P687">
            <v>0.33402777777777998</v>
          </cell>
          <cell r="Q687">
            <v>1</v>
          </cell>
          <cell r="R687">
            <v>30</v>
          </cell>
          <cell r="S687" t="str">
            <v>82846</v>
          </cell>
          <cell r="T687">
            <v>43641</v>
          </cell>
          <cell r="U687">
            <v>0.70390046296296005</v>
          </cell>
          <cell r="V687">
            <v>43641</v>
          </cell>
          <cell r="W687">
            <v>0.88806712962962997</v>
          </cell>
          <cell r="X687">
            <v>43641</v>
          </cell>
          <cell r="Y687">
            <v>0.89193287037036995</v>
          </cell>
          <cell r="Z687">
            <v>43634</v>
          </cell>
          <cell r="AA687">
            <v>0</v>
          </cell>
          <cell r="AB687">
            <v>0</v>
          </cell>
          <cell r="AC687" t="str">
            <v>00:00:00</v>
          </cell>
          <cell r="AD687">
            <v>10</v>
          </cell>
          <cell r="AE687" t="str">
            <v>BILLED</v>
          </cell>
          <cell r="AF687" t="str">
            <v>PASS</v>
          </cell>
        </row>
        <row r="688">
          <cell r="C688" t="str">
            <v>ID20</v>
          </cell>
          <cell r="D688" t="str">
            <v>G1</v>
          </cell>
          <cell r="E688" t="str">
            <v>40</v>
          </cell>
          <cell r="F688" t="str">
            <v>9H</v>
          </cell>
          <cell r="G688" t="str">
            <v>FCA</v>
          </cell>
          <cell r="H688" t="str">
            <v>ID01</v>
          </cell>
          <cell r="I688" t="str">
            <v>ID0034</v>
          </cell>
          <cell r="J688" t="str">
            <v>88100947</v>
          </cell>
          <cell r="K688" t="str">
            <v>AMAN SALIM</v>
          </cell>
          <cell r="L688" t="str">
            <v>6000012042</v>
          </cell>
          <cell r="M688">
            <v>43630</v>
          </cell>
          <cell r="N688">
            <v>81949161</v>
          </cell>
          <cell r="O688">
            <v>43630</v>
          </cell>
          <cell r="P688">
            <v>0.33402777777777998</v>
          </cell>
          <cell r="Q688">
            <v>1</v>
          </cell>
          <cell r="R688">
            <v>10</v>
          </cell>
          <cell r="S688" t="str">
            <v>81891</v>
          </cell>
          <cell r="T688">
            <v>43630</v>
          </cell>
          <cell r="U688">
            <v>0.27268518518519003</v>
          </cell>
          <cell r="V688">
            <v>43630</v>
          </cell>
          <cell r="W688">
            <v>0.47862268518519002</v>
          </cell>
          <cell r="X688">
            <v>43630</v>
          </cell>
          <cell r="Y688">
            <v>0.47954861111111002</v>
          </cell>
          <cell r="Z688">
            <v>43634</v>
          </cell>
          <cell r="AA688">
            <v>0</v>
          </cell>
          <cell r="AB688">
            <v>0</v>
          </cell>
          <cell r="AC688" t="str">
            <v>00:00:00</v>
          </cell>
          <cell r="AD688">
            <v>0</v>
          </cell>
          <cell r="AE688" t="str">
            <v>BILLED</v>
          </cell>
          <cell r="AF688" t="str">
            <v>PASS</v>
          </cell>
        </row>
        <row r="689">
          <cell r="C689" t="str">
            <v>ID20</v>
          </cell>
          <cell r="D689" t="str">
            <v>G4</v>
          </cell>
          <cell r="E689" t="str">
            <v>40</v>
          </cell>
          <cell r="F689" t="str">
            <v>9H</v>
          </cell>
          <cell r="G689" t="str">
            <v>FCA</v>
          </cell>
          <cell r="H689" t="str">
            <v>ID01</v>
          </cell>
          <cell r="I689" t="str">
            <v>ID0064</v>
          </cell>
          <cell r="J689" t="str">
            <v>88100974</v>
          </cell>
          <cell r="K689" t="str">
            <v>PT KINGINDO SUKSES ABADI</v>
          </cell>
          <cell r="L689" t="str">
            <v>6000012043</v>
          </cell>
          <cell r="M689">
            <v>43630</v>
          </cell>
          <cell r="N689">
            <v>81949164</v>
          </cell>
          <cell r="O689">
            <v>43630</v>
          </cell>
          <cell r="P689">
            <v>0.33402777777777998</v>
          </cell>
          <cell r="Q689">
            <v>1</v>
          </cell>
          <cell r="R689">
            <v>10</v>
          </cell>
          <cell r="S689" t="str">
            <v>81892</v>
          </cell>
          <cell r="T689">
            <v>43630</v>
          </cell>
          <cell r="U689">
            <v>0.27271990740740998</v>
          </cell>
          <cell r="V689">
            <v>43630</v>
          </cell>
          <cell r="W689">
            <v>0.47869212962962998</v>
          </cell>
          <cell r="X689">
            <v>43630</v>
          </cell>
          <cell r="Y689">
            <v>0.47976851851851998</v>
          </cell>
          <cell r="Z689">
            <v>43634</v>
          </cell>
          <cell r="AA689">
            <v>0</v>
          </cell>
          <cell r="AB689">
            <v>0</v>
          </cell>
          <cell r="AC689" t="str">
            <v>00:00:00</v>
          </cell>
          <cell r="AD689">
            <v>0</v>
          </cell>
          <cell r="AE689" t="str">
            <v>BILLED</v>
          </cell>
          <cell r="AF689" t="str">
            <v>PASS</v>
          </cell>
        </row>
        <row r="690">
          <cell r="C690" t="str">
            <v>ID20</v>
          </cell>
          <cell r="D690" t="str">
            <v>G4</v>
          </cell>
          <cell r="E690" t="str">
            <v>40</v>
          </cell>
          <cell r="F690" t="str">
            <v>9H</v>
          </cell>
          <cell r="G690" t="str">
            <v>FCA</v>
          </cell>
          <cell r="H690" t="str">
            <v>ID01</v>
          </cell>
          <cell r="I690" t="str">
            <v>ID0010</v>
          </cell>
          <cell r="J690" t="str">
            <v>88200493</v>
          </cell>
          <cell r="K690" t="str">
            <v>PT. BACH MULTI GLOBAL</v>
          </cell>
          <cell r="L690" t="str">
            <v>6000012047</v>
          </cell>
          <cell r="M690">
            <v>43630</v>
          </cell>
          <cell r="N690">
            <v>81949166</v>
          </cell>
          <cell r="O690">
            <v>43630</v>
          </cell>
          <cell r="P690">
            <v>0.33403935185185002</v>
          </cell>
          <cell r="Q690">
            <v>1</v>
          </cell>
          <cell r="R690">
            <v>72</v>
          </cell>
          <cell r="S690" t="str">
            <v>81893</v>
          </cell>
          <cell r="T690">
            <v>43630</v>
          </cell>
          <cell r="U690">
            <v>0.27275462962962999</v>
          </cell>
          <cell r="V690">
            <v>43630</v>
          </cell>
          <cell r="W690">
            <v>0.71722222222221998</v>
          </cell>
          <cell r="X690">
            <v>43630</v>
          </cell>
          <cell r="Y690">
            <v>0.71753472222222003</v>
          </cell>
          <cell r="Z690">
            <v>43634</v>
          </cell>
          <cell r="AA690">
            <v>0</v>
          </cell>
          <cell r="AB690">
            <v>0</v>
          </cell>
          <cell r="AC690" t="str">
            <v>00:00:00</v>
          </cell>
          <cell r="AD690">
            <v>0</v>
          </cell>
          <cell r="AE690" t="str">
            <v>BILLED</v>
          </cell>
          <cell r="AF690" t="str">
            <v>PASS</v>
          </cell>
        </row>
        <row r="691">
          <cell r="C691" t="str">
            <v>ID20</v>
          </cell>
          <cell r="D691" t="str">
            <v>G1</v>
          </cell>
          <cell r="E691" t="str">
            <v>40</v>
          </cell>
          <cell r="F691" t="str">
            <v>9H</v>
          </cell>
          <cell r="G691" t="str">
            <v>FCA</v>
          </cell>
          <cell r="H691" t="str">
            <v>ID01</v>
          </cell>
          <cell r="I691" t="str">
            <v>ID0032</v>
          </cell>
          <cell r="J691" t="str">
            <v>88101214</v>
          </cell>
          <cell r="K691" t="str">
            <v>PT. BUANAMOTORINDO NUSANTARA</v>
          </cell>
          <cell r="L691" t="str">
            <v>6000012045</v>
          </cell>
          <cell r="M691">
            <v>43630</v>
          </cell>
          <cell r="N691">
            <v>81949168</v>
          </cell>
          <cell r="O691">
            <v>43630</v>
          </cell>
          <cell r="P691">
            <v>0.33403935185185002</v>
          </cell>
          <cell r="Q691">
            <v>1</v>
          </cell>
          <cell r="R691">
            <v>1</v>
          </cell>
          <cell r="S691" t="str">
            <v>81894</v>
          </cell>
          <cell r="T691">
            <v>43630</v>
          </cell>
          <cell r="U691">
            <v>0.27281250000000001</v>
          </cell>
          <cell r="V691">
            <v>43630</v>
          </cell>
          <cell r="W691">
            <v>0.47877314814814997</v>
          </cell>
          <cell r="X691">
            <v>43630</v>
          </cell>
          <cell r="Y691">
            <v>0.47998842592593</v>
          </cell>
          <cell r="Z691">
            <v>43634</v>
          </cell>
          <cell r="AA691">
            <v>0</v>
          </cell>
          <cell r="AB691">
            <v>0</v>
          </cell>
          <cell r="AC691" t="str">
            <v>00:00:00</v>
          </cell>
          <cell r="AD691">
            <v>0</v>
          </cell>
          <cell r="AE691" t="str">
            <v>BILLED</v>
          </cell>
          <cell r="AF691" t="str">
            <v>PASS</v>
          </cell>
        </row>
        <row r="692">
          <cell r="C692" t="str">
            <v>ID20</v>
          </cell>
          <cell r="D692" t="str">
            <v>G1</v>
          </cell>
          <cell r="E692" t="str">
            <v>40</v>
          </cell>
          <cell r="F692" t="str">
            <v>9H</v>
          </cell>
          <cell r="G692" t="str">
            <v>FCA</v>
          </cell>
          <cell r="H692" t="str">
            <v>ID01</v>
          </cell>
          <cell r="I692" t="str">
            <v>ID0075</v>
          </cell>
          <cell r="J692" t="str">
            <v>88101107</v>
          </cell>
          <cell r="K692" t="str">
            <v>PT FUBORU INDONESIA</v>
          </cell>
          <cell r="L692" t="str">
            <v>6000012052</v>
          </cell>
          <cell r="M692">
            <v>43631</v>
          </cell>
          <cell r="N692">
            <v>81949241</v>
          </cell>
          <cell r="O692">
            <v>43630</v>
          </cell>
          <cell r="P692">
            <v>0.49990740740741002</v>
          </cell>
          <cell r="Q692">
            <v>2</v>
          </cell>
          <cell r="R692">
            <v>2200</v>
          </cell>
          <cell r="S692" t="str">
            <v>81901</v>
          </cell>
          <cell r="T692">
            <v>43630</v>
          </cell>
          <cell r="U692">
            <v>0.50016203703703999</v>
          </cell>
          <cell r="V692">
            <v>43630</v>
          </cell>
          <cell r="W692">
            <v>0.90046296296296002</v>
          </cell>
          <cell r="X692">
            <v>43630</v>
          </cell>
          <cell r="Y692">
            <v>0.90081018518518996</v>
          </cell>
          <cell r="Z692">
            <v>43635</v>
          </cell>
          <cell r="AA692">
            <v>0</v>
          </cell>
          <cell r="AB692">
            <v>0</v>
          </cell>
          <cell r="AC692" t="str">
            <v>00:00:00</v>
          </cell>
          <cell r="AD692">
            <v>0</v>
          </cell>
          <cell r="AE692" t="str">
            <v>BILLED</v>
          </cell>
          <cell r="AF692" t="str">
            <v>PASS</v>
          </cell>
        </row>
        <row r="693">
          <cell r="C693" t="str">
            <v>ID20</v>
          </cell>
          <cell r="D693" t="str">
            <v>G4</v>
          </cell>
          <cell r="E693" t="str">
            <v>40</v>
          </cell>
          <cell r="F693" t="str">
            <v>9H</v>
          </cell>
          <cell r="G693" t="str">
            <v>FCA</v>
          </cell>
          <cell r="H693" t="str">
            <v>ID01</v>
          </cell>
          <cell r="I693" t="str">
            <v>ID0055</v>
          </cell>
          <cell r="J693" t="str">
            <v>88200362</v>
          </cell>
          <cell r="K693" t="str">
            <v>PT KINGINDO SUKSES ABADI</v>
          </cell>
          <cell r="L693" t="str">
            <v>6000012081</v>
          </cell>
          <cell r="M693">
            <v>43633</v>
          </cell>
          <cell r="N693">
            <v>81949269</v>
          </cell>
          <cell r="O693">
            <v>43630</v>
          </cell>
          <cell r="P693">
            <v>0.54643518518518996</v>
          </cell>
          <cell r="Q693">
            <v>1</v>
          </cell>
          <cell r="R693">
            <v>320</v>
          </cell>
          <cell r="S693" t="str">
            <v>82079</v>
          </cell>
          <cell r="T693">
            <v>43633</v>
          </cell>
          <cell r="U693">
            <v>0.60795138888889</v>
          </cell>
          <cell r="V693">
            <v>43633</v>
          </cell>
          <cell r="W693">
            <v>0.88943287037037</v>
          </cell>
          <cell r="X693">
            <v>43633</v>
          </cell>
          <cell r="Y693">
            <v>0.89112268518519</v>
          </cell>
          <cell r="Z693">
            <v>43635</v>
          </cell>
          <cell r="AA693">
            <v>0</v>
          </cell>
          <cell r="AB693">
            <v>0</v>
          </cell>
          <cell r="AC693" t="str">
            <v>00:00:00</v>
          </cell>
          <cell r="AD693">
            <v>3</v>
          </cell>
          <cell r="AE693" t="str">
            <v>BILLED</v>
          </cell>
          <cell r="AF693" t="str">
            <v>PASS</v>
          </cell>
        </row>
        <row r="694">
          <cell r="C694" t="str">
            <v>ID20</v>
          </cell>
          <cell r="D694" t="str">
            <v>G4</v>
          </cell>
          <cell r="E694" t="str">
            <v>40</v>
          </cell>
          <cell r="F694" t="str">
            <v>9H</v>
          </cell>
          <cell r="G694" t="str">
            <v>FCA</v>
          </cell>
          <cell r="H694" t="str">
            <v>ID01</v>
          </cell>
          <cell r="I694" t="str">
            <v>ID0069</v>
          </cell>
          <cell r="J694" t="str">
            <v>88200348</v>
          </cell>
          <cell r="K694" t="str">
            <v>DIESEL ONE SAMARINDA</v>
          </cell>
          <cell r="L694" t="str">
            <v>6000012048</v>
          </cell>
          <cell r="M694">
            <v>43630</v>
          </cell>
          <cell r="N694">
            <v>81949348</v>
          </cell>
          <cell r="O694">
            <v>43630</v>
          </cell>
          <cell r="P694">
            <v>0.62976851851852</v>
          </cell>
          <cell r="Q694">
            <v>1</v>
          </cell>
          <cell r="R694">
            <v>25</v>
          </cell>
          <cell r="S694" t="str">
            <v>81906</v>
          </cell>
          <cell r="T694">
            <v>43630</v>
          </cell>
          <cell r="U694">
            <v>0.56709490740740998</v>
          </cell>
          <cell r="V694">
            <v>43630</v>
          </cell>
          <cell r="W694">
            <v>0.76403935185185001</v>
          </cell>
          <cell r="X694">
            <v>43630</v>
          </cell>
          <cell r="Y694">
            <v>0.76430555555556001</v>
          </cell>
          <cell r="Z694">
            <v>43635</v>
          </cell>
          <cell r="AA694">
            <v>0</v>
          </cell>
          <cell r="AB694">
            <v>0</v>
          </cell>
          <cell r="AC694" t="str">
            <v>00:00:00</v>
          </cell>
          <cell r="AD694">
            <v>0</v>
          </cell>
          <cell r="AE694" t="str">
            <v>BILLED</v>
          </cell>
          <cell r="AF694" t="str">
            <v>PASS</v>
          </cell>
        </row>
        <row r="695">
          <cell r="C695" t="str">
            <v>ID20</v>
          </cell>
          <cell r="D695" t="str">
            <v>G1</v>
          </cell>
          <cell r="E695" t="str">
            <v>40</v>
          </cell>
          <cell r="F695" t="str">
            <v>9H</v>
          </cell>
          <cell r="G695" t="str">
            <v>FCA</v>
          </cell>
          <cell r="H695" t="str">
            <v>ID01</v>
          </cell>
          <cell r="I695" t="str">
            <v>ID0032</v>
          </cell>
          <cell r="J695" t="str">
            <v>88101211</v>
          </cell>
          <cell r="K695" t="str">
            <v>CV. RODA BERLIAN</v>
          </cell>
          <cell r="L695" t="str">
            <v>6000012156</v>
          </cell>
          <cell r="M695">
            <v>43637</v>
          </cell>
          <cell r="N695">
            <v>81951340</v>
          </cell>
          <cell r="O695">
            <v>43633</v>
          </cell>
          <cell r="P695">
            <v>0.33396990740741</v>
          </cell>
          <cell r="Q695">
            <v>2</v>
          </cell>
          <cell r="R695">
            <v>24</v>
          </cell>
          <cell r="S695" t="str">
            <v>82467</v>
          </cell>
          <cell r="T695">
            <v>43636</v>
          </cell>
          <cell r="U695">
            <v>0.77645833333333003</v>
          </cell>
          <cell r="V695">
            <v>43637</v>
          </cell>
          <cell r="W695">
            <v>5.5347222222220001E-2</v>
          </cell>
          <cell r="X695">
            <v>43637</v>
          </cell>
          <cell r="Y695">
            <v>5.6226851851850002E-2</v>
          </cell>
          <cell r="Z695">
            <v>43635</v>
          </cell>
          <cell r="AA695">
            <v>0</v>
          </cell>
          <cell r="AB695">
            <v>0</v>
          </cell>
          <cell r="AC695" t="str">
            <v>00:00:00</v>
          </cell>
          <cell r="AD695">
            <v>3</v>
          </cell>
          <cell r="AE695" t="str">
            <v>BILLED</v>
          </cell>
          <cell r="AF695" t="str">
            <v>PASS</v>
          </cell>
        </row>
        <row r="696">
          <cell r="C696" t="str">
            <v>ID20</v>
          </cell>
          <cell r="D696" t="str">
            <v>G1</v>
          </cell>
          <cell r="E696" t="str">
            <v>40</v>
          </cell>
          <cell r="F696" t="str">
            <v>9H</v>
          </cell>
          <cell r="G696" t="str">
            <v>FCA</v>
          </cell>
          <cell r="H696" t="str">
            <v>ID01</v>
          </cell>
          <cell r="I696" t="str">
            <v>ID0032</v>
          </cell>
          <cell r="J696" t="str">
            <v>88101211</v>
          </cell>
          <cell r="K696" t="str">
            <v>CV. RODA BERLIAN</v>
          </cell>
          <cell r="L696" t="str">
            <v>6000012157</v>
          </cell>
          <cell r="M696">
            <v>43637</v>
          </cell>
          <cell r="N696">
            <v>81951346</v>
          </cell>
          <cell r="O696">
            <v>43633</v>
          </cell>
          <cell r="P696">
            <v>0.33399305555556003</v>
          </cell>
          <cell r="Q696">
            <v>1</v>
          </cell>
          <cell r="R696">
            <v>82</v>
          </cell>
          <cell r="S696" t="str">
            <v>82468</v>
          </cell>
          <cell r="T696">
            <v>43636</v>
          </cell>
          <cell r="U696">
            <v>0.77653935185184997</v>
          </cell>
          <cell r="V696">
            <v>43637</v>
          </cell>
          <cell r="W696">
            <v>0.12038194444444</v>
          </cell>
          <cell r="X696">
            <v>43637</v>
          </cell>
          <cell r="Y696">
            <v>0.1208912037037</v>
          </cell>
          <cell r="Z696">
            <v>43635</v>
          </cell>
          <cell r="AA696">
            <v>0</v>
          </cell>
          <cell r="AB696">
            <v>0</v>
          </cell>
          <cell r="AC696" t="str">
            <v>00:00:00</v>
          </cell>
          <cell r="AD696">
            <v>3</v>
          </cell>
          <cell r="AE696" t="str">
            <v>BILLED</v>
          </cell>
          <cell r="AF696" t="str">
            <v>PASS</v>
          </cell>
        </row>
        <row r="697">
          <cell r="C697" t="str">
            <v>ID20</v>
          </cell>
          <cell r="D697" t="str">
            <v>G1</v>
          </cell>
          <cell r="E697" t="str">
            <v>40</v>
          </cell>
          <cell r="F697" t="str">
            <v>9H</v>
          </cell>
          <cell r="G697" t="str">
            <v>FCA</v>
          </cell>
          <cell r="H697" t="str">
            <v>ID01</v>
          </cell>
          <cell r="I697" t="str">
            <v>ID0032</v>
          </cell>
          <cell r="J697" t="str">
            <v>88101211</v>
          </cell>
          <cell r="K697" t="str">
            <v>CV. RODA BERLIAN</v>
          </cell>
          <cell r="L697" t="str">
            <v>6000012158</v>
          </cell>
          <cell r="M697">
            <v>43637</v>
          </cell>
          <cell r="N697">
            <v>81951349</v>
          </cell>
          <cell r="O697">
            <v>43633</v>
          </cell>
          <cell r="P697">
            <v>0.33399305555556003</v>
          </cell>
          <cell r="Q697">
            <v>1</v>
          </cell>
          <cell r="R697">
            <v>240</v>
          </cell>
          <cell r="S697" t="str">
            <v>82469</v>
          </cell>
          <cell r="T697">
            <v>43636</v>
          </cell>
          <cell r="U697">
            <v>0.77657407407406998</v>
          </cell>
          <cell r="V697">
            <v>43637</v>
          </cell>
          <cell r="W697">
            <v>0.12047453703704</v>
          </cell>
          <cell r="X697">
            <v>43637</v>
          </cell>
          <cell r="Y697">
            <v>0.1212037037037</v>
          </cell>
          <cell r="Z697">
            <v>43635</v>
          </cell>
          <cell r="AA697">
            <v>0</v>
          </cell>
          <cell r="AB697">
            <v>0</v>
          </cell>
          <cell r="AC697" t="str">
            <v>00:00:00</v>
          </cell>
          <cell r="AD697">
            <v>3</v>
          </cell>
          <cell r="AE697" t="str">
            <v>BILLED</v>
          </cell>
          <cell r="AF697" t="str">
            <v>PASS</v>
          </cell>
        </row>
        <row r="698">
          <cell r="C698" t="str">
            <v>ID20</v>
          </cell>
          <cell r="D698" t="str">
            <v>G1</v>
          </cell>
          <cell r="E698" t="str">
            <v>40</v>
          </cell>
          <cell r="F698" t="str">
            <v>9H</v>
          </cell>
          <cell r="G698" t="str">
            <v>FCA</v>
          </cell>
          <cell r="H698" t="str">
            <v>ID01</v>
          </cell>
          <cell r="I698" t="str">
            <v>ID0032</v>
          </cell>
          <cell r="J698" t="str">
            <v>88101211</v>
          </cell>
          <cell r="K698" t="str">
            <v>CV. RODA BERLIAN</v>
          </cell>
          <cell r="L698" t="str">
            <v>6000012159</v>
          </cell>
          <cell r="M698">
            <v>43637</v>
          </cell>
          <cell r="N698">
            <v>81951352</v>
          </cell>
          <cell r="O698">
            <v>43633</v>
          </cell>
          <cell r="P698">
            <v>0.33400462962963001</v>
          </cell>
          <cell r="Q698">
            <v>1</v>
          </cell>
          <cell r="R698">
            <v>240</v>
          </cell>
          <cell r="S698" t="str">
            <v>82470</v>
          </cell>
          <cell r="T698">
            <v>43636</v>
          </cell>
          <cell r="U698">
            <v>0.77665509259259002</v>
          </cell>
          <cell r="V698">
            <v>43637</v>
          </cell>
          <cell r="W698">
            <v>0.12055555555556</v>
          </cell>
          <cell r="X698">
            <v>43637</v>
          </cell>
          <cell r="Y698">
            <v>0.12149305555556</v>
          </cell>
          <cell r="Z698">
            <v>43635</v>
          </cell>
          <cell r="AA698">
            <v>0</v>
          </cell>
          <cell r="AB698">
            <v>0</v>
          </cell>
          <cell r="AC698" t="str">
            <v>00:00:00</v>
          </cell>
          <cell r="AD698">
            <v>3</v>
          </cell>
          <cell r="AE698" t="str">
            <v>BILLED</v>
          </cell>
          <cell r="AF698" t="str">
            <v>PASS</v>
          </cell>
        </row>
        <row r="699">
          <cell r="C699" t="str">
            <v>ID20</v>
          </cell>
          <cell r="D699" t="str">
            <v>G4</v>
          </cell>
          <cell r="E699" t="str">
            <v>40</v>
          </cell>
          <cell r="F699" t="str">
            <v>9H</v>
          </cell>
          <cell r="G699" t="str">
            <v>FCA</v>
          </cell>
          <cell r="H699" t="str">
            <v>ID01</v>
          </cell>
          <cell r="I699" t="str">
            <v>ID0032</v>
          </cell>
          <cell r="J699" t="str">
            <v>88101208</v>
          </cell>
          <cell r="K699" t="str">
            <v>PT. FAKTA JAYA MOTOR</v>
          </cell>
          <cell r="L699" t="str">
            <v>6000012113</v>
          </cell>
          <cell r="M699">
            <v>43636</v>
          </cell>
          <cell r="N699">
            <v>81951357</v>
          </cell>
          <cell r="O699">
            <v>43633</v>
          </cell>
          <cell r="P699">
            <v>0.33400462962963001</v>
          </cell>
          <cell r="Q699">
            <v>1</v>
          </cell>
          <cell r="R699">
            <v>169</v>
          </cell>
          <cell r="S699" t="str">
            <v>82365</v>
          </cell>
          <cell r="T699">
            <v>43635</v>
          </cell>
          <cell r="U699">
            <v>0.52243055555555995</v>
          </cell>
          <cell r="V699">
            <v>43636</v>
          </cell>
          <cell r="W699">
            <v>2.761574074074E-2</v>
          </cell>
          <cell r="X699">
            <v>43636</v>
          </cell>
          <cell r="Y699">
            <v>2.9571759259259998E-2</v>
          </cell>
          <cell r="Z699">
            <v>43635</v>
          </cell>
          <cell r="AA699">
            <v>0</v>
          </cell>
          <cell r="AB699">
            <v>0</v>
          </cell>
          <cell r="AC699" t="str">
            <v>00:00:00</v>
          </cell>
          <cell r="AD699">
            <v>2</v>
          </cell>
          <cell r="AE699" t="str">
            <v>BILLED</v>
          </cell>
          <cell r="AF699" t="str">
            <v>PASS</v>
          </cell>
        </row>
        <row r="700">
          <cell r="C700" t="str">
            <v>ID20</v>
          </cell>
          <cell r="D700" t="str">
            <v>G4</v>
          </cell>
          <cell r="E700" t="str">
            <v>40</v>
          </cell>
          <cell r="F700" t="str">
            <v>9H</v>
          </cell>
          <cell r="G700" t="str">
            <v>FCA</v>
          </cell>
          <cell r="H700" t="str">
            <v>ID01</v>
          </cell>
          <cell r="I700" t="str">
            <v>ID0032</v>
          </cell>
          <cell r="J700" t="str">
            <v>88101208</v>
          </cell>
          <cell r="K700" t="str">
            <v>PT. FAKTA JAYA MOTOR</v>
          </cell>
          <cell r="L700" t="str">
            <v>6000012114</v>
          </cell>
          <cell r="M700">
            <v>43636</v>
          </cell>
          <cell r="N700">
            <v>81951363</v>
          </cell>
          <cell r="O700">
            <v>43633</v>
          </cell>
          <cell r="P700">
            <v>0.3340162037037</v>
          </cell>
          <cell r="Q700">
            <v>1</v>
          </cell>
          <cell r="R700">
            <v>316</v>
          </cell>
          <cell r="S700" t="str">
            <v>82366</v>
          </cell>
          <cell r="T700">
            <v>43635</v>
          </cell>
          <cell r="U700">
            <v>0.52249999999999996</v>
          </cell>
          <cell r="V700">
            <v>43636</v>
          </cell>
          <cell r="W700">
            <v>2.769675925926E-2</v>
          </cell>
          <cell r="X700">
            <v>43636</v>
          </cell>
          <cell r="Y700">
            <v>2.9803240740739999E-2</v>
          </cell>
          <cell r="Z700">
            <v>43635</v>
          </cell>
          <cell r="AA700">
            <v>0</v>
          </cell>
          <cell r="AB700">
            <v>0</v>
          </cell>
          <cell r="AC700" t="str">
            <v>00:00:00</v>
          </cell>
          <cell r="AD700">
            <v>2</v>
          </cell>
          <cell r="AE700" t="str">
            <v>BILLED</v>
          </cell>
          <cell r="AF700" t="str">
            <v>PASS</v>
          </cell>
        </row>
        <row r="701">
          <cell r="C701" t="str">
            <v>ID20</v>
          </cell>
          <cell r="D701" t="str">
            <v>G4</v>
          </cell>
          <cell r="E701" t="str">
            <v>40</v>
          </cell>
          <cell r="F701" t="str">
            <v>9H</v>
          </cell>
          <cell r="G701" t="str">
            <v>FCA</v>
          </cell>
          <cell r="H701" t="str">
            <v>ID01</v>
          </cell>
          <cell r="I701" t="str">
            <v>ID0032</v>
          </cell>
          <cell r="J701" t="str">
            <v>88101208</v>
          </cell>
          <cell r="K701" t="str">
            <v>PT. FAKTA JAYA MOTOR</v>
          </cell>
          <cell r="L701" t="str">
            <v>6000012115</v>
          </cell>
          <cell r="M701">
            <v>43636</v>
          </cell>
          <cell r="N701">
            <v>81951370</v>
          </cell>
          <cell r="O701">
            <v>43633</v>
          </cell>
          <cell r="P701">
            <v>0.33402777777777998</v>
          </cell>
          <cell r="Q701">
            <v>1</v>
          </cell>
          <cell r="R701">
            <v>19</v>
          </cell>
          <cell r="S701" t="str">
            <v>82367</v>
          </cell>
          <cell r="T701">
            <v>43635</v>
          </cell>
          <cell r="U701">
            <v>0.52255787037037005</v>
          </cell>
          <cell r="V701">
            <v>43635</v>
          </cell>
          <cell r="W701">
            <v>0.96096064814814997</v>
          </cell>
          <cell r="X701">
            <v>43635</v>
          </cell>
          <cell r="Y701">
            <v>0.96184027777778003</v>
          </cell>
          <cell r="Z701">
            <v>43635</v>
          </cell>
          <cell r="AA701">
            <v>0</v>
          </cell>
          <cell r="AB701">
            <v>0</v>
          </cell>
          <cell r="AC701" t="str">
            <v>00:00:00</v>
          </cell>
          <cell r="AD701">
            <v>1</v>
          </cell>
          <cell r="AE701" t="str">
            <v>BILLED</v>
          </cell>
          <cell r="AF701" t="str">
            <v>PASS</v>
          </cell>
        </row>
        <row r="702">
          <cell r="C702" t="str">
            <v>ID20</v>
          </cell>
          <cell r="D702" t="str">
            <v>G1</v>
          </cell>
          <cell r="E702" t="str">
            <v>40</v>
          </cell>
          <cell r="F702" t="str">
            <v>9H</v>
          </cell>
          <cell r="G702" t="str">
            <v>FCA</v>
          </cell>
          <cell r="H702" t="str">
            <v>ID01</v>
          </cell>
          <cell r="I702" t="str">
            <v>ID0032</v>
          </cell>
          <cell r="J702" t="str">
            <v>88101212</v>
          </cell>
          <cell r="K702" t="str">
            <v>PT. SURABAYA DIESEL</v>
          </cell>
          <cell r="L702" t="str">
            <v>6000012148</v>
          </cell>
          <cell r="M702">
            <v>43636</v>
          </cell>
          <cell r="N702">
            <v>81951377</v>
          </cell>
          <cell r="O702">
            <v>43633</v>
          </cell>
          <cell r="P702">
            <v>0.33403935185185002</v>
          </cell>
          <cell r="Q702">
            <v>1</v>
          </cell>
          <cell r="R702">
            <v>12</v>
          </cell>
          <cell r="S702" t="str">
            <v>82448</v>
          </cell>
          <cell r="T702">
            <v>43636</v>
          </cell>
          <cell r="U702">
            <v>0.52534722222221997</v>
          </cell>
          <cell r="V702">
            <v>43636</v>
          </cell>
          <cell r="W702">
            <v>0.86966435185184998</v>
          </cell>
          <cell r="X702">
            <v>43636</v>
          </cell>
          <cell r="Y702">
            <v>0.87083333333333002</v>
          </cell>
          <cell r="Z702">
            <v>43635</v>
          </cell>
          <cell r="AA702">
            <v>0</v>
          </cell>
          <cell r="AB702">
            <v>0</v>
          </cell>
          <cell r="AC702" t="str">
            <v>00:00:00</v>
          </cell>
          <cell r="AD702">
            <v>2</v>
          </cell>
          <cell r="AE702" t="str">
            <v>BILLED</v>
          </cell>
          <cell r="AF702" t="str">
            <v>PASS</v>
          </cell>
        </row>
        <row r="703">
          <cell r="C703" t="str">
            <v>ID20</v>
          </cell>
          <cell r="D703" t="str">
            <v>G4</v>
          </cell>
          <cell r="E703" t="str">
            <v>40</v>
          </cell>
          <cell r="F703" t="str">
            <v>9H</v>
          </cell>
          <cell r="G703" t="str">
            <v>FCA</v>
          </cell>
          <cell r="H703" t="str">
            <v>ID01</v>
          </cell>
          <cell r="I703" t="str">
            <v>ID0032</v>
          </cell>
          <cell r="J703" t="str">
            <v>88101208</v>
          </cell>
          <cell r="K703" t="str">
            <v>PT. FAKTA JAYA MOTOR</v>
          </cell>
          <cell r="L703" t="str">
            <v>6000012116</v>
          </cell>
          <cell r="M703">
            <v>43636</v>
          </cell>
          <cell r="N703">
            <v>81951388</v>
          </cell>
          <cell r="O703">
            <v>43633</v>
          </cell>
          <cell r="P703">
            <v>0.33406249999999998</v>
          </cell>
          <cell r="Q703">
            <v>2</v>
          </cell>
          <cell r="R703">
            <v>13</v>
          </cell>
          <cell r="S703" t="str">
            <v>82368</v>
          </cell>
          <cell r="T703">
            <v>43635</v>
          </cell>
          <cell r="U703">
            <v>0.52260416666666998</v>
          </cell>
          <cell r="V703">
            <v>43636</v>
          </cell>
          <cell r="W703">
            <v>2.777777777778E-2</v>
          </cell>
          <cell r="X703">
            <v>43636</v>
          </cell>
          <cell r="Y703">
            <v>3.0046296296299999E-2</v>
          </cell>
          <cell r="Z703">
            <v>43635</v>
          </cell>
          <cell r="AA703">
            <v>0</v>
          </cell>
          <cell r="AB703">
            <v>0</v>
          </cell>
          <cell r="AC703" t="str">
            <v>00:00:00</v>
          </cell>
          <cell r="AD703">
            <v>2</v>
          </cell>
          <cell r="AE703" t="str">
            <v>BILLED</v>
          </cell>
          <cell r="AF703" t="str">
            <v>PASS</v>
          </cell>
        </row>
        <row r="704">
          <cell r="C704" t="str">
            <v>ID20</v>
          </cell>
          <cell r="D704" t="str">
            <v>G1</v>
          </cell>
          <cell r="E704" t="str">
            <v>40</v>
          </cell>
          <cell r="F704" t="str">
            <v>9H</v>
          </cell>
          <cell r="G704" t="str">
            <v>FCA</v>
          </cell>
          <cell r="H704" t="str">
            <v>ID01</v>
          </cell>
          <cell r="I704" t="str">
            <v>ID0032</v>
          </cell>
          <cell r="J704" t="str">
            <v>88200156</v>
          </cell>
          <cell r="K704" t="str">
            <v>PT. UNTUNG DIESEL CENTER</v>
          </cell>
          <cell r="L704" t="str">
            <v>6000012221</v>
          </cell>
          <cell r="M704">
            <v>43641</v>
          </cell>
          <cell r="N704">
            <v>81951392</v>
          </cell>
          <cell r="O704">
            <v>43633</v>
          </cell>
          <cell r="P704">
            <v>0.33407407407407003</v>
          </cell>
          <cell r="Q704">
            <v>1</v>
          </cell>
          <cell r="R704">
            <v>36</v>
          </cell>
          <cell r="S704" t="str">
            <v>82786</v>
          </cell>
          <cell r="T704">
            <v>43641</v>
          </cell>
          <cell r="U704">
            <v>0.40138888888889002</v>
          </cell>
          <cell r="V704">
            <v>43641</v>
          </cell>
          <cell r="W704">
            <v>0.71438657407407002</v>
          </cell>
          <cell r="X704">
            <v>43641</v>
          </cell>
          <cell r="Y704">
            <v>0.71638888888888996</v>
          </cell>
          <cell r="Z704">
            <v>43635</v>
          </cell>
          <cell r="AA704">
            <v>0</v>
          </cell>
          <cell r="AB704">
            <v>0</v>
          </cell>
          <cell r="AC704" t="str">
            <v>00:00:00</v>
          </cell>
          <cell r="AD704">
            <v>7</v>
          </cell>
          <cell r="AE704" t="str">
            <v>BILLED</v>
          </cell>
          <cell r="AF704" t="str">
            <v>PASS</v>
          </cell>
        </row>
        <row r="705">
          <cell r="C705" t="str">
            <v>ID20</v>
          </cell>
          <cell r="D705" t="str">
            <v>G1</v>
          </cell>
          <cell r="E705" t="str">
            <v>40</v>
          </cell>
          <cell r="F705" t="str">
            <v>9H</v>
          </cell>
          <cell r="G705" t="str">
            <v>FCA</v>
          </cell>
          <cell r="H705" t="str">
            <v>ID01</v>
          </cell>
          <cell r="I705" t="str">
            <v>ID0032</v>
          </cell>
          <cell r="J705" t="str">
            <v>88200156</v>
          </cell>
          <cell r="K705" t="str">
            <v>PT. UNTUNG DIESEL CENTER</v>
          </cell>
          <cell r="L705" t="str">
            <v>6000012222</v>
          </cell>
          <cell r="M705">
            <v>43641</v>
          </cell>
          <cell r="N705">
            <v>81951395</v>
          </cell>
          <cell r="O705">
            <v>43633</v>
          </cell>
          <cell r="P705">
            <v>0.33408564814815001</v>
          </cell>
          <cell r="Q705">
            <v>1</v>
          </cell>
          <cell r="R705">
            <v>28</v>
          </cell>
          <cell r="S705" t="str">
            <v>82787</v>
          </cell>
          <cell r="T705">
            <v>43641</v>
          </cell>
          <cell r="U705">
            <v>0.40142361111111002</v>
          </cell>
          <cell r="V705">
            <v>43641</v>
          </cell>
          <cell r="W705">
            <v>0.71445601851852003</v>
          </cell>
          <cell r="X705">
            <v>43641</v>
          </cell>
          <cell r="Y705">
            <v>0.71660879629630003</v>
          </cell>
          <cell r="Z705">
            <v>43635</v>
          </cell>
          <cell r="AA705">
            <v>0</v>
          </cell>
          <cell r="AB705">
            <v>0</v>
          </cell>
          <cell r="AC705" t="str">
            <v>00:00:00</v>
          </cell>
          <cell r="AD705">
            <v>7</v>
          </cell>
          <cell r="AE705" t="str">
            <v>BILLED</v>
          </cell>
          <cell r="AF705" t="str">
            <v>PASS</v>
          </cell>
        </row>
        <row r="706">
          <cell r="C706" t="str">
            <v>ID20</v>
          </cell>
          <cell r="D706" t="str">
            <v>G4</v>
          </cell>
          <cell r="E706" t="str">
            <v>40</v>
          </cell>
          <cell r="F706" t="str">
            <v>9H</v>
          </cell>
          <cell r="G706" t="str">
            <v>FCA</v>
          </cell>
          <cell r="H706" t="str">
            <v>ID01</v>
          </cell>
          <cell r="I706" t="str">
            <v>ID0032</v>
          </cell>
          <cell r="J706" t="str">
            <v>88101208</v>
          </cell>
          <cell r="K706" t="str">
            <v>PT. FAKTA JAYA MOTOR</v>
          </cell>
          <cell r="L706" t="str">
            <v>6000012117</v>
          </cell>
          <cell r="M706">
            <v>43636</v>
          </cell>
          <cell r="N706">
            <v>81951398</v>
          </cell>
          <cell r="O706">
            <v>43633</v>
          </cell>
          <cell r="P706">
            <v>0.33408564814815001</v>
          </cell>
          <cell r="Q706">
            <v>1</v>
          </cell>
          <cell r="R706">
            <v>390</v>
          </cell>
          <cell r="S706" t="str">
            <v>82369</v>
          </cell>
          <cell r="T706">
            <v>43635</v>
          </cell>
          <cell r="U706">
            <v>0.52267361111110999</v>
          </cell>
          <cell r="V706">
            <v>43636</v>
          </cell>
          <cell r="W706">
            <v>2.78587962963E-2</v>
          </cell>
          <cell r="X706">
            <v>43636</v>
          </cell>
          <cell r="Y706">
            <v>3.0486111111109999E-2</v>
          </cell>
          <cell r="Z706">
            <v>43635</v>
          </cell>
          <cell r="AA706">
            <v>0</v>
          </cell>
          <cell r="AB706">
            <v>0</v>
          </cell>
          <cell r="AC706" t="str">
            <v>00:00:00</v>
          </cell>
          <cell r="AD706">
            <v>2</v>
          </cell>
          <cell r="AE706" t="str">
            <v>BILLED</v>
          </cell>
          <cell r="AF706" t="str">
            <v>PASS</v>
          </cell>
        </row>
        <row r="707">
          <cell r="C707" t="str">
            <v>ID20</v>
          </cell>
          <cell r="D707" t="str">
            <v>G1</v>
          </cell>
          <cell r="E707" t="str">
            <v>40</v>
          </cell>
          <cell r="F707" t="str">
            <v>9H</v>
          </cell>
          <cell r="G707" t="str">
            <v>FCA</v>
          </cell>
          <cell r="H707" t="str">
            <v>ID01</v>
          </cell>
          <cell r="I707" t="str">
            <v>ID0032</v>
          </cell>
          <cell r="J707" t="str">
            <v>88200156</v>
          </cell>
          <cell r="K707" t="str">
            <v>PT. UNTUNG DIESEL CENTER</v>
          </cell>
          <cell r="L707" t="str">
            <v>6000012223</v>
          </cell>
          <cell r="M707">
            <v>43641</v>
          </cell>
          <cell r="N707">
            <v>81951401</v>
          </cell>
          <cell r="O707">
            <v>43633</v>
          </cell>
          <cell r="P707">
            <v>0.33409722222221999</v>
          </cell>
          <cell r="Q707">
            <v>1</v>
          </cell>
          <cell r="R707">
            <v>36</v>
          </cell>
          <cell r="S707" t="str">
            <v>82788</v>
          </cell>
          <cell r="T707">
            <v>43641</v>
          </cell>
          <cell r="U707">
            <v>0.40146990740741001</v>
          </cell>
          <cell r="V707">
            <v>43641</v>
          </cell>
          <cell r="W707">
            <v>0.71452546296296005</v>
          </cell>
          <cell r="X707">
            <v>43641</v>
          </cell>
          <cell r="Y707">
            <v>0.71687500000000004</v>
          </cell>
          <cell r="Z707">
            <v>43635</v>
          </cell>
          <cell r="AA707">
            <v>0</v>
          </cell>
          <cell r="AB707">
            <v>0</v>
          </cell>
          <cell r="AC707" t="str">
            <v>00:00:00</v>
          </cell>
          <cell r="AD707">
            <v>7</v>
          </cell>
          <cell r="AE707" t="str">
            <v>BILLED</v>
          </cell>
          <cell r="AF707" t="str">
            <v>PASS</v>
          </cell>
        </row>
        <row r="708">
          <cell r="C708" t="str">
            <v>ID20</v>
          </cell>
          <cell r="D708" t="str">
            <v>G4</v>
          </cell>
          <cell r="E708" t="str">
            <v>40</v>
          </cell>
          <cell r="F708" t="str">
            <v>9H</v>
          </cell>
          <cell r="G708" t="str">
            <v>FCA</v>
          </cell>
          <cell r="H708" t="str">
            <v>ID01</v>
          </cell>
          <cell r="I708" t="str">
            <v>ID0032</v>
          </cell>
          <cell r="J708" t="str">
            <v>88101208</v>
          </cell>
          <cell r="K708" t="str">
            <v>PT. FAKTA JAYA MOTOR</v>
          </cell>
          <cell r="L708" t="str">
            <v>6000012118</v>
          </cell>
          <cell r="M708">
            <v>43636</v>
          </cell>
          <cell r="N708">
            <v>81951403</v>
          </cell>
          <cell r="O708">
            <v>43633</v>
          </cell>
          <cell r="P708">
            <v>0.33409722222221999</v>
          </cell>
          <cell r="Q708">
            <v>1</v>
          </cell>
          <cell r="R708">
            <v>44</v>
          </cell>
          <cell r="S708" t="str">
            <v>82370</v>
          </cell>
          <cell r="T708">
            <v>43635</v>
          </cell>
          <cell r="U708">
            <v>0.52271990740741003</v>
          </cell>
          <cell r="V708">
            <v>43635</v>
          </cell>
          <cell r="W708">
            <v>0.96105324074073994</v>
          </cell>
          <cell r="X708">
            <v>43635</v>
          </cell>
          <cell r="Y708">
            <v>0.96210648148148004</v>
          </cell>
          <cell r="Z708">
            <v>43635</v>
          </cell>
          <cell r="AA708">
            <v>0</v>
          </cell>
          <cell r="AB708">
            <v>0</v>
          </cell>
          <cell r="AC708" t="str">
            <v>00:00:00</v>
          </cell>
          <cell r="AD708">
            <v>1</v>
          </cell>
          <cell r="AE708" t="str">
            <v>BILLED</v>
          </cell>
          <cell r="AF708" t="str">
            <v>PASS</v>
          </cell>
        </row>
        <row r="709">
          <cell r="C709" t="str">
            <v>ID20</v>
          </cell>
          <cell r="D709" t="str">
            <v>G4</v>
          </cell>
          <cell r="E709" t="str">
            <v>40</v>
          </cell>
          <cell r="F709" t="str">
            <v>9H</v>
          </cell>
          <cell r="G709" t="str">
            <v>FCA</v>
          </cell>
          <cell r="H709" t="str">
            <v>ID01</v>
          </cell>
          <cell r="I709" t="str">
            <v>ID0032</v>
          </cell>
          <cell r="J709" t="str">
            <v>88101208</v>
          </cell>
          <cell r="K709" t="str">
            <v>PT. FAKTA JAYA MOTOR</v>
          </cell>
          <cell r="L709" t="str">
            <v>6000012119</v>
          </cell>
          <cell r="M709">
            <v>43636</v>
          </cell>
          <cell r="N709">
            <v>81951406</v>
          </cell>
          <cell r="O709">
            <v>43633</v>
          </cell>
          <cell r="P709">
            <v>0.33409722222221999</v>
          </cell>
          <cell r="Q709">
            <v>1</v>
          </cell>
          <cell r="R709">
            <v>18</v>
          </cell>
          <cell r="S709" t="str">
            <v>82371</v>
          </cell>
          <cell r="T709">
            <v>43635</v>
          </cell>
          <cell r="U709">
            <v>0.52275462962963004</v>
          </cell>
          <cell r="V709">
            <v>43636</v>
          </cell>
          <cell r="W709">
            <v>2.7939814814810001E-2</v>
          </cell>
          <cell r="X709">
            <v>43636</v>
          </cell>
          <cell r="Y709">
            <v>3.0729166666669999E-2</v>
          </cell>
          <cell r="Z709">
            <v>43635</v>
          </cell>
          <cell r="AA709">
            <v>0</v>
          </cell>
          <cell r="AB709">
            <v>0</v>
          </cell>
          <cell r="AC709" t="str">
            <v>00:00:00</v>
          </cell>
          <cell r="AD709">
            <v>2</v>
          </cell>
          <cell r="AE709" t="str">
            <v>BILLED</v>
          </cell>
          <cell r="AF709" t="str">
            <v>PASS</v>
          </cell>
        </row>
        <row r="710">
          <cell r="C710" t="str">
            <v>ID20</v>
          </cell>
          <cell r="D710" t="str">
            <v>G1</v>
          </cell>
          <cell r="E710" t="str">
            <v>40</v>
          </cell>
          <cell r="F710" t="str">
            <v>9H</v>
          </cell>
          <cell r="G710" t="str">
            <v>FCA</v>
          </cell>
          <cell r="H710" t="str">
            <v>ID01</v>
          </cell>
          <cell r="I710" t="str">
            <v>ID0064</v>
          </cell>
          <cell r="J710" t="str">
            <v>88101298</v>
          </cell>
          <cell r="K710" t="str">
            <v>CV. INDO RIAU</v>
          </cell>
          <cell r="L710" t="str">
            <v>6000012242</v>
          </cell>
          <cell r="M710">
            <v>43641</v>
          </cell>
          <cell r="N710">
            <v>81951409</v>
          </cell>
          <cell r="O710">
            <v>43633</v>
          </cell>
          <cell r="P710">
            <v>0.33410879629630003</v>
          </cell>
          <cell r="Q710">
            <v>3</v>
          </cell>
          <cell r="R710">
            <v>23</v>
          </cell>
          <cell r="S710" t="str">
            <v>82847</v>
          </cell>
          <cell r="T710">
            <v>43641</v>
          </cell>
          <cell r="U710">
            <v>0.70398148148147999</v>
          </cell>
          <cell r="V710">
            <v>43641</v>
          </cell>
          <cell r="W710">
            <v>0.78895833333332999</v>
          </cell>
          <cell r="X710">
            <v>43641</v>
          </cell>
          <cell r="Y710">
            <v>0.78912037037036997</v>
          </cell>
          <cell r="Z710">
            <v>43635</v>
          </cell>
          <cell r="AA710">
            <v>0</v>
          </cell>
          <cell r="AB710">
            <v>0</v>
          </cell>
          <cell r="AC710" t="str">
            <v>00:00:00</v>
          </cell>
          <cell r="AD710">
            <v>7</v>
          </cell>
          <cell r="AE710" t="str">
            <v>BILLED</v>
          </cell>
          <cell r="AF710" t="str">
            <v>PASS</v>
          </cell>
        </row>
        <row r="711">
          <cell r="C711" t="str">
            <v>ID20</v>
          </cell>
          <cell r="D711" t="str">
            <v>G1</v>
          </cell>
          <cell r="E711" t="str">
            <v>40</v>
          </cell>
          <cell r="F711" t="str">
            <v>9H</v>
          </cell>
          <cell r="G711" t="str">
            <v>FCA</v>
          </cell>
          <cell r="H711" t="str">
            <v>ID01</v>
          </cell>
          <cell r="I711" t="str">
            <v>ID0080</v>
          </cell>
          <cell r="J711" t="str">
            <v>88100014</v>
          </cell>
          <cell r="K711" t="str">
            <v>PT. ISO-ELEKTRA</v>
          </cell>
          <cell r="L711" t="str">
            <v>6000012059</v>
          </cell>
          <cell r="M711">
            <v>43633</v>
          </cell>
          <cell r="N711">
            <v>81951410</v>
          </cell>
          <cell r="O711">
            <v>43633</v>
          </cell>
          <cell r="P711">
            <v>0.33410879629630003</v>
          </cell>
          <cell r="Q711">
            <v>1</v>
          </cell>
          <cell r="R711">
            <v>10</v>
          </cell>
          <cell r="S711" t="str">
            <v>82071</v>
          </cell>
          <cell r="T711">
            <v>43633</v>
          </cell>
          <cell r="U711">
            <v>0.27201388888889</v>
          </cell>
          <cell r="V711">
            <v>43633</v>
          </cell>
          <cell r="W711">
            <v>0.4862962962963</v>
          </cell>
          <cell r="X711">
            <v>43633</v>
          </cell>
          <cell r="Y711">
            <v>0.48681712962962997</v>
          </cell>
          <cell r="Z711">
            <v>43635</v>
          </cell>
          <cell r="AA711">
            <v>0</v>
          </cell>
          <cell r="AB711">
            <v>0</v>
          </cell>
          <cell r="AC711" t="str">
            <v>00:00:00</v>
          </cell>
          <cell r="AD711">
            <v>0</v>
          </cell>
          <cell r="AE711" t="str">
            <v>BILLED</v>
          </cell>
          <cell r="AF711" t="str">
            <v>PASS</v>
          </cell>
        </row>
        <row r="712">
          <cell r="C712" t="str">
            <v>ID20</v>
          </cell>
          <cell r="D712" t="str">
            <v>G1</v>
          </cell>
          <cell r="E712" t="str">
            <v>40</v>
          </cell>
          <cell r="F712" t="str">
            <v>9H</v>
          </cell>
          <cell r="G712" t="str">
            <v>FCA</v>
          </cell>
          <cell r="H712" t="str">
            <v>ID01</v>
          </cell>
          <cell r="I712" t="str">
            <v>ID0032</v>
          </cell>
          <cell r="J712" t="str">
            <v>88200156</v>
          </cell>
          <cell r="K712" t="str">
            <v>PT. UNTUNG DIESEL CENTER</v>
          </cell>
          <cell r="L712" t="str">
            <v>6000012239</v>
          </cell>
          <cell r="M712">
            <v>43641</v>
          </cell>
          <cell r="N712">
            <v>81951412</v>
          </cell>
          <cell r="O712">
            <v>43633</v>
          </cell>
          <cell r="P712">
            <v>0.33412037037037001</v>
          </cell>
          <cell r="Q712">
            <v>3</v>
          </cell>
          <cell r="R712">
            <v>74</v>
          </cell>
          <cell r="S712" t="str">
            <v>82789</v>
          </cell>
          <cell r="T712">
            <v>43641</v>
          </cell>
          <cell r="U712">
            <v>0.40150462962963002</v>
          </cell>
          <cell r="V712">
            <v>43641</v>
          </cell>
          <cell r="W712">
            <v>0.76327546296296001</v>
          </cell>
          <cell r="X712">
            <v>43641</v>
          </cell>
          <cell r="Y712">
            <v>0.77836805555555999</v>
          </cell>
          <cell r="Z712">
            <v>43635</v>
          </cell>
          <cell r="AA712">
            <v>0</v>
          </cell>
          <cell r="AB712">
            <v>0</v>
          </cell>
          <cell r="AC712" t="str">
            <v>00:00:00</v>
          </cell>
          <cell r="AD712">
            <v>7</v>
          </cell>
          <cell r="AE712" t="str">
            <v>BILLED</v>
          </cell>
          <cell r="AF712" t="str">
            <v>PASS</v>
          </cell>
        </row>
        <row r="713">
          <cell r="C713" t="str">
            <v>ID20</v>
          </cell>
          <cell r="D713" t="str">
            <v>G1</v>
          </cell>
          <cell r="E713" t="str">
            <v>40</v>
          </cell>
          <cell r="F713" t="str">
            <v>9H</v>
          </cell>
          <cell r="G713" t="str">
            <v>FCA</v>
          </cell>
          <cell r="H713" t="str">
            <v>ID01</v>
          </cell>
          <cell r="I713" t="str">
            <v>ID0064</v>
          </cell>
          <cell r="J713" t="str">
            <v>88101298</v>
          </cell>
          <cell r="K713" t="str">
            <v>CV. INDO RIAU</v>
          </cell>
          <cell r="L713" t="str">
            <v>6000012258</v>
          </cell>
          <cell r="M713">
            <v>43641</v>
          </cell>
          <cell r="N713">
            <v>81951414</v>
          </cell>
          <cell r="O713">
            <v>43633</v>
          </cell>
          <cell r="P713">
            <v>0.33412037037037001</v>
          </cell>
          <cell r="Q713">
            <v>2</v>
          </cell>
          <cell r="R713">
            <v>6</v>
          </cell>
          <cell r="S713" t="str">
            <v>82848</v>
          </cell>
          <cell r="T713">
            <v>43641</v>
          </cell>
          <cell r="U713">
            <v>0.70403935185184996</v>
          </cell>
          <cell r="V713">
            <v>43641</v>
          </cell>
          <cell r="W713">
            <v>0.88810185185184998</v>
          </cell>
          <cell r="X713">
            <v>43641</v>
          </cell>
          <cell r="Y713">
            <v>0.89210648148147997</v>
          </cell>
          <cell r="Z713">
            <v>43635</v>
          </cell>
          <cell r="AA713">
            <v>0</v>
          </cell>
          <cell r="AB713">
            <v>0</v>
          </cell>
          <cell r="AC713" t="str">
            <v>00:00:00</v>
          </cell>
          <cell r="AD713">
            <v>7</v>
          </cell>
          <cell r="AE713" t="str">
            <v>BILLED</v>
          </cell>
          <cell r="AF713" t="str">
            <v>PASS</v>
          </cell>
        </row>
        <row r="714">
          <cell r="C714" t="str">
            <v>ID20</v>
          </cell>
          <cell r="D714" t="str">
            <v>G1</v>
          </cell>
          <cell r="E714" t="str">
            <v>40</v>
          </cell>
          <cell r="F714" t="str">
            <v>9H</v>
          </cell>
          <cell r="G714" t="str">
            <v>FCA</v>
          </cell>
          <cell r="H714" t="str">
            <v>ID01</v>
          </cell>
          <cell r="I714" t="str">
            <v>ID0009</v>
          </cell>
          <cell r="J714" t="str">
            <v>88101304</v>
          </cell>
          <cell r="K714" t="str">
            <v>PT OTTO SUKSES JAYA PERKASA</v>
          </cell>
          <cell r="L714" t="str">
            <v>6000012065</v>
          </cell>
          <cell r="M714">
            <v>43633</v>
          </cell>
          <cell r="N714">
            <v>81951416</v>
          </cell>
          <cell r="O714">
            <v>43633</v>
          </cell>
          <cell r="P714">
            <v>0.33413194444444</v>
          </cell>
          <cell r="Q714">
            <v>1</v>
          </cell>
          <cell r="R714">
            <v>10</v>
          </cell>
          <cell r="S714" t="str">
            <v>82072</v>
          </cell>
          <cell r="T714">
            <v>43633</v>
          </cell>
          <cell r="U714">
            <v>0.27204861111111001</v>
          </cell>
          <cell r="V714">
            <v>43633</v>
          </cell>
          <cell r="W714">
            <v>0.48633101851852001</v>
          </cell>
          <cell r="X714">
            <v>43633</v>
          </cell>
          <cell r="Y714">
            <v>0.48700231481480999</v>
          </cell>
          <cell r="Z714">
            <v>43635</v>
          </cell>
          <cell r="AA714">
            <v>0</v>
          </cell>
          <cell r="AB714">
            <v>0</v>
          </cell>
          <cell r="AC714" t="str">
            <v>00:00:00</v>
          </cell>
          <cell r="AD714">
            <v>0</v>
          </cell>
          <cell r="AE714" t="str">
            <v>BILLED</v>
          </cell>
          <cell r="AF714" t="str">
            <v>PASS</v>
          </cell>
        </row>
        <row r="715">
          <cell r="C715" t="str">
            <v>ID20</v>
          </cell>
          <cell r="D715" t="str">
            <v>G1</v>
          </cell>
          <cell r="E715" t="str">
            <v>40</v>
          </cell>
          <cell r="F715" t="str">
            <v>9H</v>
          </cell>
          <cell r="G715" t="str">
            <v>FCA</v>
          </cell>
          <cell r="H715" t="str">
            <v>ID01</v>
          </cell>
          <cell r="I715" t="str">
            <v>ID0075</v>
          </cell>
          <cell r="J715" t="str">
            <v>88101107</v>
          </cell>
          <cell r="K715" t="str">
            <v>PT FUBORU INDONESIA</v>
          </cell>
          <cell r="L715" t="str">
            <v>6000012062</v>
          </cell>
          <cell r="M715">
            <v>43633</v>
          </cell>
          <cell r="N715">
            <v>81951417</v>
          </cell>
          <cell r="O715">
            <v>43633</v>
          </cell>
          <cell r="P715">
            <v>0.33413194444444</v>
          </cell>
          <cell r="Q715">
            <v>1</v>
          </cell>
          <cell r="R715">
            <v>30</v>
          </cell>
          <cell r="S715" t="str">
            <v>82073</v>
          </cell>
          <cell r="T715">
            <v>43633</v>
          </cell>
          <cell r="U715">
            <v>0.27208333333333001</v>
          </cell>
          <cell r="V715">
            <v>43633</v>
          </cell>
          <cell r="W715">
            <v>0.48635416666666997</v>
          </cell>
          <cell r="X715">
            <v>43633</v>
          </cell>
          <cell r="Y715">
            <v>0.48717592592593001</v>
          </cell>
          <cell r="Z715">
            <v>43635</v>
          </cell>
          <cell r="AA715">
            <v>0</v>
          </cell>
          <cell r="AB715">
            <v>0</v>
          </cell>
          <cell r="AC715" t="str">
            <v>00:00:00</v>
          </cell>
          <cell r="AD715">
            <v>0</v>
          </cell>
          <cell r="AE715" t="str">
            <v>BILLED</v>
          </cell>
          <cell r="AF715" t="str">
            <v>PASS</v>
          </cell>
        </row>
        <row r="716">
          <cell r="C716" t="str">
            <v>ID20</v>
          </cell>
          <cell r="D716" t="str">
            <v>G4</v>
          </cell>
          <cell r="E716" t="str">
            <v>40</v>
          </cell>
          <cell r="F716" t="str">
            <v>9H</v>
          </cell>
          <cell r="G716" t="str">
            <v>FCA</v>
          </cell>
          <cell r="H716" t="str">
            <v>ID01</v>
          </cell>
          <cell r="I716" t="str">
            <v>ID0032</v>
          </cell>
          <cell r="J716" t="str">
            <v>88101208</v>
          </cell>
          <cell r="K716" t="str">
            <v>PT. FAKTA JAYA MOTOR</v>
          </cell>
          <cell r="L716" t="str">
            <v>6000012120</v>
          </cell>
          <cell r="M716">
            <v>43636</v>
          </cell>
          <cell r="N716">
            <v>81951418</v>
          </cell>
          <cell r="O716">
            <v>43633</v>
          </cell>
          <cell r="P716">
            <v>0.33413194444444</v>
          </cell>
          <cell r="Q716">
            <v>7</v>
          </cell>
          <cell r="R716">
            <v>378</v>
          </cell>
          <cell r="S716" t="str">
            <v>82372</v>
          </cell>
          <cell r="T716">
            <v>43635</v>
          </cell>
          <cell r="U716">
            <v>0.52280092592592997</v>
          </cell>
          <cell r="V716">
            <v>43635</v>
          </cell>
          <cell r="W716">
            <v>0.99244212962962997</v>
          </cell>
          <cell r="X716">
            <v>43635</v>
          </cell>
          <cell r="Y716">
            <v>0.99292824074074004</v>
          </cell>
          <cell r="Z716">
            <v>43635</v>
          </cell>
          <cell r="AA716">
            <v>0</v>
          </cell>
          <cell r="AB716">
            <v>0</v>
          </cell>
          <cell r="AC716" t="str">
            <v>00:00:00</v>
          </cell>
          <cell r="AD716">
            <v>1</v>
          </cell>
          <cell r="AE716" t="str">
            <v>BILLED</v>
          </cell>
          <cell r="AF716" t="str">
            <v>PASS</v>
          </cell>
        </row>
        <row r="717">
          <cell r="C717" t="str">
            <v>ID20</v>
          </cell>
          <cell r="D717" t="str">
            <v>G1</v>
          </cell>
          <cell r="E717" t="str">
            <v>40</v>
          </cell>
          <cell r="F717" t="str">
            <v>9H</v>
          </cell>
          <cell r="G717" t="str">
            <v>FCA</v>
          </cell>
          <cell r="H717" t="str">
            <v>ID01</v>
          </cell>
          <cell r="I717" t="str">
            <v>ID0059</v>
          </cell>
          <cell r="J717" t="str">
            <v>88200505</v>
          </cell>
          <cell r="K717" t="str">
            <v>PT SUPRA INDOLUB PRAKASA</v>
          </cell>
          <cell r="L717" t="str">
            <v>6000012064</v>
          </cell>
          <cell r="M717">
            <v>43633</v>
          </cell>
          <cell r="N717">
            <v>81951419</v>
          </cell>
          <cell r="O717">
            <v>43633</v>
          </cell>
          <cell r="P717">
            <v>0.33414351851851998</v>
          </cell>
          <cell r="Q717">
            <v>1</v>
          </cell>
          <cell r="R717">
            <v>10</v>
          </cell>
          <cell r="S717" t="str">
            <v>82074</v>
          </cell>
          <cell r="T717">
            <v>43633</v>
          </cell>
          <cell r="U717">
            <v>0.27212962962963</v>
          </cell>
          <cell r="V717">
            <v>43633</v>
          </cell>
          <cell r="W717">
            <v>0.48638888888888998</v>
          </cell>
          <cell r="X717">
            <v>43633</v>
          </cell>
          <cell r="Y717">
            <v>0.48736111111111002</v>
          </cell>
          <cell r="Z717">
            <v>43635</v>
          </cell>
          <cell r="AA717">
            <v>0</v>
          </cell>
          <cell r="AB717">
            <v>0</v>
          </cell>
          <cell r="AC717" t="str">
            <v>00:00:00</v>
          </cell>
          <cell r="AD717">
            <v>0</v>
          </cell>
          <cell r="AE717" t="str">
            <v>BILLED</v>
          </cell>
          <cell r="AF717" t="str">
            <v>PASS</v>
          </cell>
        </row>
        <row r="718">
          <cell r="C718" t="str">
            <v>ID20</v>
          </cell>
          <cell r="D718" t="str">
            <v>G4</v>
          </cell>
          <cell r="E718" t="str">
            <v>40</v>
          </cell>
          <cell r="F718" t="str">
            <v>9H</v>
          </cell>
          <cell r="G718" t="str">
            <v>FCA</v>
          </cell>
          <cell r="H718" t="str">
            <v>ID01</v>
          </cell>
          <cell r="I718" t="str">
            <v>ID0032</v>
          </cell>
          <cell r="J718" t="str">
            <v>88101208</v>
          </cell>
          <cell r="K718" t="str">
            <v>PT. FAKTA JAYA MOTOR</v>
          </cell>
          <cell r="L718" t="str">
            <v>6000012121</v>
          </cell>
          <cell r="M718">
            <v>43636</v>
          </cell>
          <cell r="N718">
            <v>81951420</v>
          </cell>
          <cell r="O718">
            <v>43633</v>
          </cell>
          <cell r="P718">
            <v>0.33414351851851998</v>
          </cell>
          <cell r="Q718">
            <v>1</v>
          </cell>
          <cell r="R718">
            <v>4</v>
          </cell>
          <cell r="S718" t="str">
            <v>82373</v>
          </cell>
          <cell r="T718">
            <v>43635</v>
          </cell>
          <cell r="U718">
            <v>0.52291666666667003</v>
          </cell>
          <cell r="V718">
            <v>43635</v>
          </cell>
          <cell r="W718">
            <v>0.96113425925925999</v>
          </cell>
          <cell r="X718">
            <v>43635</v>
          </cell>
          <cell r="Y718">
            <v>0.96234953703703996</v>
          </cell>
          <cell r="Z718">
            <v>43635</v>
          </cell>
          <cell r="AA718">
            <v>0</v>
          </cell>
          <cell r="AB718">
            <v>0</v>
          </cell>
          <cell r="AC718" t="str">
            <v>00:00:00</v>
          </cell>
          <cell r="AD718">
            <v>1</v>
          </cell>
          <cell r="AE718" t="str">
            <v>BILLED</v>
          </cell>
          <cell r="AF718" t="str">
            <v>PASS</v>
          </cell>
        </row>
        <row r="719">
          <cell r="C719" t="str">
            <v>ID20</v>
          </cell>
          <cell r="D719" t="str">
            <v>G1</v>
          </cell>
          <cell r="E719" t="str">
            <v>40</v>
          </cell>
          <cell r="F719" t="str">
            <v>9H</v>
          </cell>
          <cell r="G719" t="str">
            <v>FCA</v>
          </cell>
          <cell r="H719" t="str">
            <v>ID01</v>
          </cell>
          <cell r="I719" t="str">
            <v>ID0032</v>
          </cell>
          <cell r="J719" t="str">
            <v>88200156</v>
          </cell>
          <cell r="K719" t="str">
            <v>PT. UNTUNG DIESEL CENTER</v>
          </cell>
          <cell r="L719" t="str">
            <v>6000012224</v>
          </cell>
          <cell r="M719">
            <v>43641</v>
          </cell>
          <cell r="N719">
            <v>81951422</v>
          </cell>
          <cell r="O719">
            <v>43633</v>
          </cell>
          <cell r="P719">
            <v>0.33415509259259002</v>
          </cell>
          <cell r="Q719">
            <v>2</v>
          </cell>
          <cell r="R719">
            <v>25</v>
          </cell>
          <cell r="S719" t="str">
            <v>82790</v>
          </cell>
          <cell r="T719">
            <v>43641</v>
          </cell>
          <cell r="U719">
            <v>0.40156249999999999</v>
          </cell>
          <cell r="V719">
            <v>43641</v>
          </cell>
          <cell r="W719">
            <v>0.71460648148147998</v>
          </cell>
          <cell r="X719">
            <v>43641</v>
          </cell>
          <cell r="Y719">
            <v>0.71731481481480996</v>
          </cell>
          <cell r="Z719">
            <v>43635</v>
          </cell>
          <cell r="AA719">
            <v>0</v>
          </cell>
          <cell r="AB719">
            <v>0</v>
          </cell>
          <cell r="AC719" t="str">
            <v>00:00:00</v>
          </cell>
          <cell r="AD719">
            <v>7</v>
          </cell>
          <cell r="AE719" t="str">
            <v>BILLED</v>
          </cell>
          <cell r="AF719" t="str">
            <v>PASS</v>
          </cell>
        </row>
        <row r="720">
          <cell r="C720" t="str">
            <v>ID20</v>
          </cell>
          <cell r="D720" t="str">
            <v>G4</v>
          </cell>
          <cell r="E720" t="str">
            <v>40</v>
          </cell>
          <cell r="F720" t="str">
            <v>9H</v>
          </cell>
          <cell r="G720" t="str">
            <v>FCA</v>
          </cell>
          <cell r="H720" t="str">
            <v>ID01</v>
          </cell>
          <cell r="I720" t="str">
            <v>ID0032</v>
          </cell>
          <cell r="J720" t="str">
            <v>88101208</v>
          </cell>
          <cell r="K720" t="str">
            <v>PT. FAKTA JAYA MOTOR</v>
          </cell>
          <cell r="L720" t="str">
            <v>6000012063</v>
          </cell>
          <cell r="M720">
            <v>43633</v>
          </cell>
          <cell r="N720">
            <v>81951423</v>
          </cell>
          <cell r="O720">
            <v>43633</v>
          </cell>
          <cell r="P720">
            <v>0.33415509259259002</v>
          </cell>
          <cell r="Q720">
            <v>1</v>
          </cell>
          <cell r="R720">
            <v>141</v>
          </cell>
          <cell r="S720" t="str">
            <v>82075</v>
          </cell>
          <cell r="T720">
            <v>43633</v>
          </cell>
          <cell r="U720">
            <v>0.27216435185185001</v>
          </cell>
          <cell r="V720">
            <v>43633</v>
          </cell>
          <cell r="W720">
            <v>0.48642361111110999</v>
          </cell>
          <cell r="X720">
            <v>43633</v>
          </cell>
          <cell r="Y720">
            <v>0.48754629629629997</v>
          </cell>
          <cell r="Z720">
            <v>43635</v>
          </cell>
          <cell r="AA720">
            <v>0</v>
          </cell>
          <cell r="AB720">
            <v>0</v>
          </cell>
          <cell r="AC720" t="str">
            <v>00:00:00</v>
          </cell>
          <cell r="AD720">
            <v>0</v>
          </cell>
          <cell r="AE720" t="str">
            <v>BILLED</v>
          </cell>
          <cell r="AF720" t="str">
            <v>PASS</v>
          </cell>
        </row>
        <row r="721">
          <cell r="C721" t="str">
            <v>ID20</v>
          </cell>
          <cell r="D721" t="str">
            <v>G4</v>
          </cell>
          <cell r="E721" t="str">
            <v>40</v>
          </cell>
          <cell r="F721" t="str">
            <v>9H</v>
          </cell>
          <cell r="G721" t="str">
            <v>FCA</v>
          </cell>
          <cell r="H721" t="str">
            <v>ID01</v>
          </cell>
          <cell r="I721" t="str">
            <v>ID0013</v>
          </cell>
          <cell r="J721" t="str">
            <v>88200142</v>
          </cell>
          <cell r="K721" t="str">
            <v>PT. ASTRA DAIHATSU MOTOR</v>
          </cell>
          <cell r="L721" t="str">
            <v>6000012060</v>
          </cell>
          <cell r="M721">
            <v>43633</v>
          </cell>
          <cell r="N721">
            <v>81951424</v>
          </cell>
          <cell r="O721">
            <v>43633</v>
          </cell>
          <cell r="P721">
            <v>0.33416666666667</v>
          </cell>
          <cell r="Q721">
            <v>2</v>
          </cell>
          <cell r="R721">
            <v>2</v>
          </cell>
          <cell r="S721" t="str">
            <v>82076</v>
          </cell>
          <cell r="T721">
            <v>43633</v>
          </cell>
          <cell r="U721">
            <v>0.27225694444443999</v>
          </cell>
          <cell r="V721">
            <v>43633</v>
          </cell>
          <cell r="W721">
            <v>0.48645833333333</v>
          </cell>
          <cell r="X721">
            <v>43633</v>
          </cell>
          <cell r="Y721">
            <v>0.48778935185185002</v>
          </cell>
          <cell r="Z721">
            <v>43635</v>
          </cell>
          <cell r="AA721">
            <v>0</v>
          </cell>
          <cell r="AB721">
            <v>0</v>
          </cell>
          <cell r="AC721" t="str">
            <v>00:00:00</v>
          </cell>
          <cell r="AD721">
            <v>0</v>
          </cell>
          <cell r="AE721" t="str">
            <v>BILLED</v>
          </cell>
          <cell r="AF721" t="str">
            <v>PASS</v>
          </cell>
        </row>
        <row r="722">
          <cell r="C722" t="str">
            <v>ID20</v>
          </cell>
          <cell r="D722" t="str">
            <v>G4</v>
          </cell>
          <cell r="E722" t="str">
            <v>40</v>
          </cell>
          <cell r="F722" t="str">
            <v>9H</v>
          </cell>
          <cell r="G722" t="str">
            <v>FCA</v>
          </cell>
          <cell r="H722" t="str">
            <v>ID01</v>
          </cell>
          <cell r="I722" t="str">
            <v>ID0032</v>
          </cell>
          <cell r="J722" t="str">
            <v>88100618</v>
          </cell>
          <cell r="K722" t="str">
            <v>PT. TOYOTA MOTOR MANUFACTURING</v>
          </cell>
          <cell r="L722" t="str">
            <v>6000012061</v>
          </cell>
          <cell r="M722">
            <v>43633</v>
          </cell>
          <cell r="N722">
            <v>81951425</v>
          </cell>
          <cell r="O722">
            <v>43633</v>
          </cell>
          <cell r="P722">
            <v>0.33416666666667</v>
          </cell>
          <cell r="Q722">
            <v>1</v>
          </cell>
          <cell r="R722">
            <v>2</v>
          </cell>
          <cell r="S722" t="str">
            <v>82077</v>
          </cell>
          <cell r="T722">
            <v>43633</v>
          </cell>
          <cell r="U722">
            <v>0.27230324074074003</v>
          </cell>
          <cell r="V722">
            <v>43633</v>
          </cell>
          <cell r="W722">
            <v>0.48649305555555999</v>
          </cell>
          <cell r="X722">
            <v>43633</v>
          </cell>
          <cell r="Y722">
            <v>0.48799768518518999</v>
          </cell>
          <cell r="Z722">
            <v>43635</v>
          </cell>
          <cell r="AA722">
            <v>0</v>
          </cell>
          <cell r="AB722">
            <v>0</v>
          </cell>
          <cell r="AC722" t="str">
            <v>00:00:00</v>
          </cell>
          <cell r="AD722">
            <v>0</v>
          </cell>
          <cell r="AE722" t="str">
            <v>BILLED</v>
          </cell>
          <cell r="AF722" t="str">
            <v>PASS</v>
          </cell>
        </row>
        <row r="723">
          <cell r="C723" t="str">
            <v>ID20</v>
          </cell>
          <cell r="D723" t="str">
            <v>G4</v>
          </cell>
          <cell r="E723" t="str">
            <v>40</v>
          </cell>
          <cell r="F723" t="str">
            <v>9H</v>
          </cell>
          <cell r="G723" t="str">
            <v>FCA</v>
          </cell>
          <cell r="H723" t="str">
            <v>ID01</v>
          </cell>
          <cell r="I723" t="str">
            <v>ID0032</v>
          </cell>
          <cell r="J723" t="str">
            <v>88101208</v>
          </cell>
          <cell r="K723" t="str">
            <v>PT. FAKTA JAYA MOTOR</v>
          </cell>
          <cell r="L723" t="str">
            <v>6000012103</v>
          </cell>
          <cell r="M723">
            <v>43635</v>
          </cell>
          <cell r="N723">
            <v>81951472</v>
          </cell>
          <cell r="O723">
            <v>43633</v>
          </cell>
          <cell r="P723">
            <v>0.45903935185185002</v>
          </cell>
          <cell r="Q723">
            <v>2</v>
          </cell>
          <cell r="R723">
            <v>698</v>
          </cell>
          <cell r="S723" t="str">
            <v>82078</v>
          </cell>
          <cell r="T723">
            <v>43633</v>
          </cell>
          <cell r="U723">
            <v>0.35512731481481002</v>
          </cell>
          <cell r="V723">
            <v>43635</v>
          </cell>
          <cell r="W723">
            <v>0.87898148148148003</v>
          </cell>
          <cell r="X723">
            <v>43635</v>
          </cell>
          <cell r="Y723">
            <v>0.87924768518519003</v>
          </cell>
          <cell r="Z723">
            <v>43635</v>
          </cell>
          <cell r="AA723">
            <v>0</v>
          </cell>
          <cell r="AB723">
            <v>0</v>
          </cell>
          <cell r="AC723" t="str">
            <v>08:00:00</v>
          </cell>
          <cell r="AD723">
            <v>1</v>
          </cell>
          <cell r="AE723" t="str">
            <v>BILLED</v>
          </cell>
          <cell r="AF723" t="str">
            <v>PASS</v>
          </cell>
        </row>
        <row r="724">
          <cell r="C724" t="str">
            <v>ID20</v>
          </cell>
          <cell r="D724" t="str">
            <v>G4</v>
          </cell>
          <cell r="E724" t="str">
            <v>40</v>
          </cell>
          <cell r="F724" t="str">
            <v>9H</v>
          </cell>
          <cell r="G724" t="str">
            <v>FCA</v>
          </cell>
          <cell r="H724" t="str">
            <v>ID01</v>
          </cell>
          <cell r="I724" t="str">
            <v>ID0032</v>
          </cell>
          <cell r="J724" t="str">
            <v>88101208</v>
          </cell>
          <cell r="K724" t="str">
            <v>PT. FAKTA JAYA MOTOR</v>
          </cell>
          <cell r="L724" t="str">
            <v>6000012214</v>
          </cell>
          <cell r="M724">
            <v>43641</v>
          </cell>
          <cell r="N724">
            <v>81952536</v>
          </cell>
          <cell r="O724">
            <v>43634</v>
          </cell>
          <cell r="P724">
            <v>0.33405092592593</v>
          </cell>
          <cell r="Q724">
            <v>1</v>
          </cell>
          <cell r="R724">
            <v>5</v>
          </cell>
          <cell r="S724" t="str">
            <v>82791</v>
          </cell>
          <cell r="T724">
            <v>43641</v>
          </cell>
          <cell r="U724">
            <v>0.40160879629629997</v>
          </cell>
          <cell r="V724">
            <v>43641</v>
          </cell>
          <cell r="W724">
            <v>0.71467592592592999</v>
          </cell>
          <cell r="X724">
            <v>43641</v>
          </cell>
          <cell r="Y724">
            <v>0.71769675925926002</v>
          </cell>
          <cell r="Z724">
            <v>43636</v>
          </cell>
          <cell r="AA724">
            <v>0</v>
          </cell>
          <cell r="AB724">
            <v>0</v>
          </cell>
          <cell r="AC724" t="str">
            <v>00:00:00</v>
          </cell>
          <cell r="AD724">
            <v>6</v>
          </cell>
          <cell r="AE724" t="str">
            <v>BILLED</v>
          </cell>
          <cell r="AF724" t="str">
            <v>PASS</v>
          </cell>
        </row>
        <row r="725">
          <cell r="C725" t="str">
            <v>ID20</v>
          </cell>
          <cell r="D725" t="str">
            <v>G4</v>
          </cell>
          <cell r="E725" t="str">
            <v>40</v>
          </cell>
          <cell r="F725" t="str">
            <v>9H</v>
          </cell>
          <cell r="G725" t="str">
            <v>FCA</v>
          </cell>
          <cell r="H725" t="str">
            <v>ID01</v>
          </cell>
          <cell r="I725" t="str">
            <v>ID0032</v>
          </cell>
          <cell r="J725" t="str">
            <v>88200186</v>
          </cell>
          <cell r="K725" t="str">
            <v>KMSI HUB JAKARTA-PT MEIKO EKSPRES</v>
          </cell>
          <cell r="L725" t="str">
            <v>6000012082</v>
          </cell>
          <cell r="M725">
            <v>43634</v>
          </cell>
          <cell r="N725">
            <v>81952545</v>
          </cell>
          <cell r="O725">
            <v>43634</v>
          </cell>
          <cell r="P725">
            <v>0.33407407407407003</v>
          </cell>
          <cell r="Q725">
            <v>1</v>
          </cell>
          <cell r="R725">
            <v>17</v>
          </cell>
          <cell r="S725" t="str">
            <v>82123</v>
          </cell>
          <cell r="T725">
            <v>43634</v>
          </cell>
          <cell r="U725">
            <v>0.27239583333333001</v>
          </cell>
          <cell r="V725">
            <v>43634</v>
          </cell>
          <cell r="W725">
            <v>0.59018518518519003</v>
          </cell>
          <cell r="X725">
            <v>43634</v>
          </cell>
          <cell r="Y725">
            <v>0.5906712962963</v>
          </cell>
          <cell r="Z725">
            <v>43636</v>
          </cell>
          <cell r="AA725">
            <v>0</v>
          </cell>
          <cell r="AB725">
            <v>0</v>
          </cell>
          <cell r="AC725" t="str">
            <v>00:00:00</v>
          </cell>
          <cell r="AD725">
            <v>0</v>
          </cell>
          <cell r="AE725" t="str">
            <v>BILLED</v>
          </cell>
          <cell r="AF725" t="str">
            <v>PASS</v>
          </cell>
        </row>
        <row r="726">
          <cell r="C726" t="str">
            <v>ID20</v>
          </cell>
          <cell r="D726" t="str">
            <v>G4</v>
          </cell>
          <cell r="E726" t="str">
            <v>40</v>
          </cell>
          <cell r="F726" t="str">
            <v>9H</v>
          </cell>
          <cell r="G726" t="str">
            <v>FCA</v>
          </cell>
          <cell r="H726" t="str">
            <v>ID01</v>
          </cell>
          <cell r="I726" t="str">
            <v>ID0032</v>
          </cell>
          <cell r="J726" t="str">
            <v>88101208</v>
          </cell>
          <cell r="K726" t="str">
            <v>PT. FAKTA JAYA MOTOR</v>
          </cell>
          <cell r="L726" t="str">
            <v>6000012231</v>
          </cell>
          <cell r="M726">
            <v>43641</v>
          </cell>
          <cell r="N726">
            <v>81952548</v>
          </cell>
          <cell r="O726">
            <v>43634</v>
          </cell>
          <cell r="P726">
            <v>0.33408564814815001</v>
          </cell>
          <cell r="Q726">
            <v>1</v>
          </cell>
          <cell r="R726">
            <v>80</v>
          </cell>
          <cell r="S726" t="str">
            <v>82792</v>
          </cell>
          <cell r="T726">
            <v>43641</v>
          </cell>
          <cell r="U726">
            <v>0.40164351851851998</v>
          </cell>
          <cell r="V726">
            <v>43641</v>
          </cell>
          <cell r="W726">
            <v>0.76393518518518999</v>
          </cell>
          <cell r="X726">
            <v>43641</v>
          </cell>
          <cell r="Y726">
            <v>0.77863425925926</v>
          </cell>
          <cell r="Z726">
            <v>43636</v>
          </cell>
          <cell r="AA726">
            <v>0</v>
          </cell>
          <cell r="AB726">
            <v>0</v>
          </cell>
          <cell r="AC726" t="str">
            <v>00:00:00</v>
          </cell>
          <cell r="AD726">
            <v>6</v>
          </cell>
          <cell r="AE726" t="str">
            <v>BILLED</v>
          </cell>
          <cell r="AF726" t="str">
            <v>PASS</v>
          </cell>
        </row>
        <row r="727">
          <cell r="C727" t="str">
            <v>ID20</v>
          </cell>
          <cell r="D727" t="str">
            <v>G1</v>
          </cell>
          <cell r="E727" t="str">
            <v>40</v>
          </cell>
          <cell r="F727" t="str">
            <v>9H</v>
          </cell>
          <cell r="G727" t="str">
            <v>FCA</v>
          </cell>
          <cell r="H727" t="str">
            <v>ID01</v>
          </cell>
          <cell r="I727" t="str">
            <v>ID0032</v>
          </cell>
          <cell r="J727" t="str">
            <v>88101214</v>
          </cell>
          <cell r="K727" t="str">
            <v>PT. BUANAMOTORINDO NUSANTARA</v>
          </cell>
          <cell r="L727" t="str">
            <v>6000012278</v>
          </cell>
          <cell r="M727">
            <v>43642</v>
          </cell>
          <cell r="N727">
            <v>81952553</v>
          </cell>
          <cell r="O727">
            <v>43634</v>
          </cell>
          <cell r="P727">
            <v>0.33408564814815001</v>
          </cell>
          <cell r="Q727">
            <v>1</v>
          </cell>
          <cell r="R727">
            <v>1</v>
          </cell>
          <cell r="S727" t="str">
            <v>83048</v>
          </cell>
          <cell r="T727">
            <v>43642</v>
          </cell>
          <cell r="U727">
            <v>0.52200231481480996</v>
          </cell>
          <cell r="V727">
            <v>43642</v>
          </cell>
          <cell r="W727">
            <v>0.75776620370369996</v>
          </cell>
          <cell r="X727">
            <v>43642</v>
          </cell>
          <cell r="Y727">
            <v>0.75806712962962997</v>
          </cell>
          <cell r="Z727">
            <v>43636</v>
          </cell>
          <cell r="AA727">
            <v>0</v>
          </cell>
          <cell r="AB727">
            <v>0</v>
          </cell>
          <cell r="AC727" t="str">
            <v>00:00:00</v>
          </cell>
          <cell r="AD727">
            <v>7</v>
          </cell>
          <cell r="AE727" t="str">
            <v>BILLED</v>
          </cell>
          <cell r="AF727" t="str">
            <v>PASS</v>
          </cell>
        </row>
        <row r="728">
          <cell r="C728" t="str">
            <v>ID20</v>
          </cell>
          <cell r="D728" t="str">
            <v>G1</v>
          </cell>
          <cell r="E728" t="str">
            <v>40</v>
          </cell>
          <cell r="F728" t="str">
            <v>9H</v>
          </cell>
          <cell r="G728" t="str">
            <v>FCA</v>
          </cell>
          <cell r="H728" t="str">
            <v>ID01</v>
          </cell>
          <cell r="I728" t="str">
            <v>ID0032</v>
          </cell>
          <cell r="J728" t="str">
            <v>88200156</v>
          </cell>
          <cell r="K728" t="str">
            <v>PT. UNTUNG DIESEL CENTER</v>
          </cell>
          <cell r="L728" t="str">
            <v>6000012225</v>
          </cell>
          <cell r="M728">
            <v>43641</v>
          </cell>
          <cell r="N728">
            <v>81952556</v>
          </cell>
          <cell r="O728">
            <v>43634</v>
          </cell>
          <cell r="P728">
            <v>0.33408564814815001</v>
          </cell>
          <cell r="Q728">
            <v>1</v>
          </cell>
          <cell r="R728">
            <v>64</v>
          </cell>
          <cell r="S728" t="str">
            <v>82793</v>
          </cell>
          <cell r="T728">
            <v>43641</v>
          </cell>
          <cell r="U728">
            <v>0.40167824074073999</v>
          </cell>
          <cell r="V728">
            <v>43641</v>
          </cell>
          <cell r="W728">
            <v>0.71475694444444005</v>
          </cell>
          <cell r="X728">
            <v>43641</v>
          </cell>
          <cell r="Y728">
            <v>0.71787037037037005</v>
          </cell>
          <cell r="Z728">
            <v>43636</v>
          </cell>
          <cell r="AA728">
            <v>0</v>
          </cell>
          <cell r="AB728">
            <v>0</v>
          </cell>
          <cell r="AC728" t="str">
            <v>00:00:00</v>
          </cell>
          <cell r="AD728">
            <v>6</v>
          </cell>
          <cell r="AE728" t="str">
            <v>BILLED</v>
          </cell>
          <cell r="AF728" t="str">
            <v>PASS</v>
          </cell>
        </row>
        <row r="729">
          <cell r="C729" t="str">
            <v>ID20</v>
          </cell>
          <cell r="D729" t="str">
            <v>G4</v>
          </cell>
          <cell r="E729" t="str">
            <v>40</v>
          </cell>
          <cell r="F729" t="str">
            <v>9H</v>
          </cell>
          <cell r="G729" t="str">
            <v>FCA</v>
          </cell>
          <cell r="H729" t="str">
            <v>ID01</v>
          </cell>
          <cell r="I729" t="str">
            <v>ID0007</v>
          </cell>
          <cell r="J729" t="str">
            <v>88100779</v>
          </cell>
          <cell r="K729" t="str">
            <v>PT INTI ABADI SENTOSA</v>
          </cell>
          <cell r="L729" t="str">
            <v>6000012083</v>
          </cell>
          <cell r="M729">
            <v>43634</v>
          </cell>
          <cell r="N729">
            <v>81952560</v>
          </cell>
          <cell r="O729">
            <v>43634</v>
          </cell>
          <cell r="P729">
            <v>0.33409722222221999</v>
          </cell>
          <cell r="Q729">
            <v>1</v>
          </cell>
          <cell r="R729">
            <v>30</v>
          </cell>
          <cell r="S729" t="str">
            <v>82124</v>
          </cell>
          <cell r="T729">
            <v>43634</v>
          </cell>
          <cell r="U729">
            <v>0.27245370370369998</v>
          </cell>
          <cell r="V729">
            <v>43634</v>
          </cell>
          <cell r="W729">
            <v>0.59021990740741004</v>
          </cell>
          <cell r="X729">
            <v>43634</v>
          </cell>
          <cell r="Y729">
            <v>0.59099537037036998</v>
          </cell>
          <cell r="Z729">
            <v>43636</v>
          </cell>
          <cell r="AA729">
            <v>0</v>
          </cell>
          <cell r="AB729">
            <v>0</v>
          </cell>
          <cell r="AC729" t="str">
            <v>00:00:00</v>
          </cell>
          <cell r="AD729">
            <v>0</v>
          </cell>
          <cell r="AE729" t="str">
            <v>BILLED</v>
          </cell>
          <cell r="AF729" t="str">
            <v>PASS</v>
          </cell>
        </row>
        <row r="730">
          <cell r="C730" t="str">
            <v>ID20</v>
          </cell>
          <cell r="D730" t="str">
            <v>G1</v>
          </cell>
          <cell r="E730" t="str">
            <v>40</v>
          </cell>
          <cell r="F730" t="str">
            <v>9H</v>
          </cell>
          <cell r="G730" t="str">
            <v>FCA</v>
          </cell>
          <cell r="H730" t="str">
            <v>ID01</v>
          </cell>
          <cell r="I730" t="str">
            <v>ID0032</v>
          </cell>
          <cell r="J730" t="str">
            <v>88101211</v>
          </cell>
          <cell r="K730" t="str">
            <v>CV. RODA BERLIAN</v>
          </cell>
          <cell r="L730" t="str">
            <v>6000012160</v>
          </cell>
          <cell r="M730">
            <v>43637</v>
          </cell>
          <cell r="N730">
            <v>81952566</v>
          </cell>
          <cell r="O730">
            <v>43634</v>
          </cell>
          <cell r="P730">
            <v>0.33409722222221999</v>
          </cell>
          <cell r="Q730">
            <v>1</v>
          </cell>
          <cell r="R730">
            <v>49</v>
          </cell>
          <cell r="S730" t="str">
            <v>82471</v>
          </cell>
          <cell r="T730">
            <v>43636</v>
          </cell>
          <cell r="U730">
            <v>0.77668981481481003</v>
          </cell>
          <cell r="V730">
            <v>43637</v>
          </cell>
          <cell r="W730">
            <v>5.5439814814810001E-2</v>
          </cell>
          <cell r="X730">
            <v>43637</v>
          </cell>
          <cell r="Y730">
            <v>5.6504629629630002E-2</v>
          </cell>
          <cell r="Z730">
            <v>43636</v>
          </cell>
          <cell r="AA730">
            <v>0</v>
          </cell>
          <cell r="AB730">
            <v>0</v>
          </cell>
          <cell r="AC730" t="str">
            <v>00:00:00</v>
          </cell>
          <cell r="AD730">
            <v>2</v>
          </cell>
          <cell r="AE730" t="str">
            <v>BILLED</v>
          </cell>
          <cell r="AF730" t="str">
            <v>PASS</v>
          </cell>
        </row>
        <row r="731">
          <cell r="C731" t="str">
            <v>ID20</v>
          </cell>
          <cell r="D731" t="str">
            <v>G1</v>
          </cell>
          <cell r="E731" t="str">
            <v>40</v>
          </cell>
          <cell r="F731" t="str">
            <v>9H</v>
          </cell>
          <cell r="G731" t="str">
            <v>FCA</v>
          </cell>
          <cell r="H731" t="str">
            <v>ID01</v>
          </cell>
          <cell r="I731" t="str">
            <v>ID0032</v>
          </cell>
          <cell r="J731" t="str">
            <v>88200156</v>
          </cell>
          <cell r="K731" t="str">
            <v>PT. UNTUNG DIESEL CENTER</v>
          </cell>
          <cell r="L731" t="str">
            <v>6000012226</v>
          </cell>
          <cell r="M731">
            <v>43641</v>
          </cell>
          <cell r="N731">
            <v>81952572</v>
          </cell>
          <cell r="O731">
            <v>43634</v>
          </cell>
          <cell r="P731">
            <v>0.33410879629630003</v>
          </cell>
          <cell r="Q731">
            <v>2</v>
          </cell>
          <cell r="R731">
            <v>25</v>
          </cell>
          <cell r="S731" t="str">
            <v>82794</v>
          </cell>
          <cell r="T731">
            <v>43641</v>
          </cell>
          <cell r="U731">
            <v>0.40172453703703997</v>
          </cell>
          <cell r="V731">
            <v>43641</v>
          </cell>
          <cell r="W731">
            <v>0.71482638888889005</v>
          </cell>
          <cell r="X731">
            <v>43641</v>
          </cell>
          <cell r="Y731">
            <v>0.71809027777778001</v>
          </cell>
          <cell r="Z731">
            <v>43636</v>
          </cell>
          <cell r="AA731">
            <v>0</v>
          </cell>
          <cell r="AB731">
            <v>0</v>
          </cell>
          <cell r="AC731" t="str">
            <v>00:00:00</v>
          </cell>
          <cell r="AD731">
            <v>6</v>
          </cell>
          <cell r="AE731" t="str">
            <v>BILLED</v>
          </cell>
          <cell r="AF731" t="str">
            <v>PASS</v>
          </cell>
        </row>
        <row r="732">
          <cell r="C732" t="str">
            <v>ID20</v>
          </cell>
          <cell r="D732" t="str">
            <v>G1</v>
          </cell>
          <cell r="E732" t="str">
            <v>40</v>
          </cell>
          <cell r="F732" t="str">
            <v>9H</v>
          </cell>
          <cell r="G732" t="str">
            <v>FCA</v>
          </cell>
          <cell r="H732" t="str">
            <v>ID01</v>
          </cell>
          <cell r="I732" t="str">
            <v>ID0032</v>
          </cell>
          <cell r="J732" t="str">
            <v>88101211</v>
          </cell>
          <cell r="K732" t="str">
            <v>CV. RODA BERLIAN</v>
          </cell>
          <cell r="L732" t="str">
            <v>6000012084</v>
          </cell>
          <cell r="M732">
            <v>43634</v>
          </cell>
          <cell r="N732">
            <v>81952576</v>
          </cell>
          <cell r="O732">
            <v>43634</v>
          </cell>
          <cell r="P732">
            <v>0.33410879629630003</v>
          </cell>
          <cell r="Q732">
            <v>3</v>
          </cell>
          <cell r="R732">
            <v>109</v>
          </cell>
          <cell r="S732" t="str">
            <v>82125</v>
          </cell>
          <cell r="T732">
            <v>43634</v>
          </cell>
          <cell r="U732">
            <v>0.27248842592592998</v>
          </cell>
          <cell r="V732">
            <v>43634</v>
          </cell>
          <cell r="W732">
            <v>0.59024305555556</v>
          </cell>
          <cell r="X732">
            <v>43634</v>
          </cell>
          <cell r="Y732">
            <v>0.59121527777778005</v>
          </cell>
          <cell r="Z732">
            <v>43636</v>
          </cell>
          <cell r="AA732">
            <v>0</v>
          </cell>
          <cell r="AB732">
            <v>0</v>
          </cell>
          <cell r="AC732" t="str">
            <v>00:00:00</v>
          </cell>
          <cell r="AD732">
            <v>0</v>
          </cell>
          <cell r="AE732" t="str">
            <v>BILLED</v>
          </cell>
          <cell r="AF732" t="str">
            <v>PASS</v>
          </cell>
        </row>
        <row r="733">
          <cell r="C733" t="str">
            <v>ID20</v>
          </cell>
          <cell r="D733" t="str">
            <v>G1</v>
          </cell>
          <cell r="E733" t="str">
            <v>40</v>
          </cell>
          <cell r="F733" t="str">
            <v>9H</v>
          </cell>
          <cell r="G733" t="str">
            <v>FCA</v>
          </cell>
          <cell r="H733" t="str">
            <v>ID01</v>
          </cell>
          <cell r="I733" t="str">
            <v>ID0032</v>
          </cell>
          <cell r="J733" t="str">
            <v>88101214</v>
          </cell>
          <cell r="K733" t="str">
            <v>PT. BUANAMOTORINDO NUSANTARA</v>
          </cell>
          <cell r="L733" t="str">
            <v>6000012163</v>
          </cell>
          <cell r="M733">
            <v>43637</v>
          </cell>
          <cell r="N733">
            <v>81952829</v>
          </cell>
          <cell r="O733">
            <v>43634</v>
          </cell>
          <cell r="P733">
            <v>0.61599537037037</v>
          </cell>
          <cell r="Q733">
            <v>1</v>
          </cell>
          <cell r="R733">
            <v>100000</v>
          </cell>
          <cell r="S733" t="str">
            <v>82133</v>
          </cell>
          <cell r="T733">
            <v>43634</v>
          </cell>
          <cell r="U733">
            <v>0.52616898148147995</v>
          </cell>
          <cell r="V733">
            <v>43636</v>
          </cell>
          <cell r="W733">
            <v>0.97159722222222</v>
          </cell>
          <cell r="X733">
            <v>43636</v>
          </cell>
          <cell r="Y733">
            <v>0.97187500000000004</v>
          </cell>
          <cell r="Z733">
            <v>43634</v>
          </cell>
          <cell r="AA733">
            <v>0</v>
          </cell>
          <cell r="AB733">
            <v>0</v>
          </cell>
          <cell r="AC733" t="str">
            <v>08:00:00</v>
          </cell>
          <cell r="AD733">
            <v>2</v>
          </cell>
          <cell r="AE733" t="str">
            <v>BILLED</v>
          </cell>
          <cell r="AF733" t="str">
            <v>PASS</v>
          </cell>
        </row>
        <row r="734">
          <cell r="C734" t="str">
            <v>ID20</v>
          </cell>
          <cell r="D734" t="str">
            <v>G1</v>
          </cell>
          <cell r="E734" t="str">
            <v>40</v>
          </cell>
          <cell r="F734" t="str">
            <v>9H</v>
          </cell>
          <cell r="G734" t="str">
            <v>FCA</v>
          </cell>
          <cell r="H734" t="str">
            <v>ID01</v>
          </cell>
          <cell r="I734" t="str">
            <v>ID0007</v>
          </cell>
          <cell r="J734" t="str">
            <v>88100779</v>
          </cell>
          <cell r="K734" t="str">
            <v>PT INTI ABADI SENTOSA</v>
          </cell>
          <cell r="L734" t="str">
            <v>6000012085</v>
          </cell>
          <cell r="M734">
            <v>43635</v>
          </cell>
          <cell r="N734">
            <v>81952831</v>
          </cell>
          <cell r="O734">
            <v>43634</v>
          </cell>
          <cell r="P734">
            <v>0.63063657407407003</v>
          </cell>
          <cell r="Q734">
            <v>6</v>
          </cell>
          <cell r="R734">
            <v>1100</v>
          </cell>
          <cell r="S734" t="str">
            <v>82134</v>
          </cell>
          <cell r="T734">
            <v>43634</v>
          </cell>
          <cell r="U734">
            <v>0.56784722222221995</v>
          </cell>
          <cell r="V734">
            <v>43634</v>
          </cell>
          <cell r="W734">
            <v>0.99057870370370005</v>
          </cell>
          <cell r="X734">
            <v>43635</v>
          </cell>
          <cell r="Y734">
            <v>1.4351851851899999E-3</v>
          </cell>
          <cell r="Z734">
            <v>43637</v>
          </cell>
          <cell r="AA734">
            <v>0</v>
          </cell>
          <cell r="AB734">
            <v>0</v>
          </cell>
          <cell r="AC734" t="str">
            <v>00:00:00</v>
          </cell>
          <cell r="AD734">
            <v>1</v>
          </cell>
          <cell r="AE734" t="str">
            <v>BILLED</v>
          </cell>
          <cell r="AF734" t="str">
            <v>PASS</v>
          </cell>
        </row>
        <row r="735">
          <cell r="C735" t="str">
            <v>ID20</v>
          </cell>
          <cell r="D735" t="str">
            <v>G4</v>
          </cell>
          <cell r="E735" t="str">
            <v>40</v>
          </cell>
          <cell r="F735" t="str">
            <v>9H</v>
          </cell>
          <cell r="G735" t="str">
            <v>FCA</v>
          </cell>
          <cell r="H735" t="str">
            <v>ID01</v>
          </cell>
          <cell r="I735" t="str">
            <v>ID0032</v>
          </cell>
          <cell r="J735" t="str">
            <v>88101208</v>
          </cell>
          <cell r="K735" t="str">
            <v>PT. FAKTA JAYA MOTOR</v>
          </cell>
          <cell r="L735" t="str">
            <v>6000012215</v>
          </cell>
          <cell r="M735">
            <v>43641</v>
          </cell>
          <cell r="N735">
            <v>81953822</v>
          </cell>
          <cell r="O735">
            <v>43635</v>
          </cell>
          <cell r="P735">
            <v>0.33390046296296</v>
          </cell>
          <cell r="Q735">
            <v>2</v>
          </cell>
          <cell r="R735">
            <v>60</v>
          </cell>
          <cell r="S735" t="str">
            <v>82795</v>
          </cell>
          <cell r="T735">
            <v>43641</v>
          </cell>
          <cell r="U735">
            <v>0.40181712962963001</v>
          </cell>
          <cell r="V735">
            <v>43641</v>
          </cell>
          <cell r="W735">
            <v>0.71490740740740999</v>
          </cell>
          <cell r="X735">
            <v>43641</v>
          </cell>
          <cell r="Y735">
            <v>0.71831018518518996</v>
          </cell>
          <cell r="Z735">
            <v>43637</v>
          </cell>
          <cell r="AA735">
            <v>0</v>
          </cell>
          <cell r="AB735">
            <v>0</v>
          </cell>
          <cell r="AC735" t="str">
            <v>00:00:00</v>
          </cell>
          <cell r="AD735">
            <v>5</v>
          </cell>
          <cell r="AE735" t="str">
            <v>BILLED</v>
          </cell>
          <cell r="AF735" t="str">
            <v>PASS</v>
          </cell>
        </row>
        <row r="736">
          <cell r="C736" t="str">
            <v>ID20</v>
          </cell>
          <cell r="D736" t="str">
            <v>G4</v>
          </cell>
          <cell r="E736" t="str">
            <v>40</v>
          </cell>
          <cell r="F736" t="str">
            <v>9H</v>
          </cell>
          <cell r="G736" t="str">
            <v>FCA</v>
          </cell>
          <cell r="H736" t="str">
            <v>ID01</v>
          </cell>
          <cell r="I736" t="str">
            <v>ID0032</v>
          </cell>
          <cell r="J736" t="str">
            <v>88101208</v>
          </cell>
          <cell r="K736" t="str">
            <v>PT. FAKTA JAYA MOTOR</v>
          </cell>
          <cell r="L736" t="str">
            <v>6000012232</v>
          </cell>
          <cell r="M736">
            <v>43641</v>
          </cell>
          <cell r="N736">
            <v>81953829</v>
          </cell>
          <cell r="O736">
            <v>43635</v>
          </cell>
          <cell r="P736">
            <v>0.33392361111111002</v>
          </cell>
          <cell r="Q736">
            <v>3</v>
          </cell>
          <cell r="R736">
            <v>120</v>
          </cell>
          <cell r="S736" t="str">
            <v>82796</v>
          </cell>
          <cell r="T736">
            <v>43641</v>
          </cell>
          <cell r="U736">
            <v>0.40186342592593</v>
          </cell>
          <cell r="V736">
            <v>43641</v>
          </cell>
          <cell r="W736">
            <v>0.76339120370369995</v>
          </cell>
          <cell r="X736">
            <v>43641</v>
          </cell>
          <cell r="Y736">
            <v>0.77893518518519</v>
          </cell>
          <cell r="Z736">
            <v>43637</v>
          </cell>
          <cell r="AA736">
            <v>0</v>
          </cell>
          <cell r="AB736">
            <v>0</v>
          </cell>
          <cell r="AC736" t="str">
            <v>00:00:00</v>
          </cell>
          <cell r="AD736">
            <v>5</v>
          </cell>
          <cell r="AE736" t="str">
            <v>BILLED</v>
          </cell>
          <cell r="AF736" t="str">
            <v>PASS</v>
          </cell>
        </row>
        <row r="737">
          <cell r="C737" t="str">
            <v>ID20</v>
          </cell>
          <cell r="D737" t="str">
            <v>G4</v>
          </cell>
          <cell r="E737" t="str">
            <v>40</v>
          </cell>
          <cell r="F737" t="str">
            <v>9H</v>
          </cell>
          <cell r="G737" t="str">
            <v>FCA</v>
          </cell>
          <cell r="H737" t="str">
            <v>ID01</v>
          </cell>
          <cell r="I737" t="str">
            <v>ID0032</v>
          </cell>
          <cell r="J737" t="str">
            <v>88101208</v>
          </cell>
          <cell r="K737" t="str">
            <v>PT. FAKTA JAYA MOTOR</v>
          </cell>
          <cell r="L737" t="str">
            <v>6000012216</v>
          </cell>
          <cell r="M737">
            <v>43641</v>
          </cell>
          <cell r="N737">
            <v>81953835</v>
          </cell>
          <cell r="O737">
            <v>43635</v>
          </cell>
          <cell r="P737">
            <v>0.33393518518519</v>
          </cell>
          <cell r="Q737">
            <v>2</v>
          </cell>
          <cell r="R737">
            <v>108</v>
          </cell>
          <cell r="S737" t="str">
            <v>82797</v>
          </cell>
          <cell r="T737">
            <v>43641</v>
          </cell>
          <cell r="U737">
            <v>0.40192129629630002</v>
          </cell>
          <cell r="V737">
            <v>43641</v>
          </cell>
          <cell r="W737">
            <v>0.71497685185185</v>
          </cell>
          <cell r="X737">
            <v>43641</v>
          </cell>
          <cell r="Y737">
            <v>0.71853009259259004</v>
          </cell>
          <cell r="Z737">
            <v>43637</v>
          </cell>
          <cell r="AA737">
            <v>0</v>
          </cell>
          <cell r="AB737">
            <v>0</v>
          </cell>
          <cell r="AC737" t="str">
            <v>00:00:00</v>
          </cell>
          <cell r="AD737">
            <v>5</v>
          </cell>
          <cell r="AE737" t="str">
            <v>BILLED</v>
          </cell>
          <cell r="AF737" t="str">
            <v>PASS</v>
          </cell>
        </row>
        <row r="738">
          <cell r="C738" t="str">
            <v>ID20</v>
          </cell>
          <cell r="D738" t="str">
            <v>G1</v>
          </cell>
          <cell r="E738" t="str">
            <v>40</v>
          </cell>
          <cell r="F738" t="str">
            <v>9H</v>
          </cell>
          <cell r="G738" t="str">
            <v>FCA</v>
          </cell>
          <cell r="H738" t="str">
            <v>ID01</v>
          </cell>
          <cell r="I738" t="str">
            <v>ID0032</v>
          </cell>
          <cell r="J738" t="str">
            <v>88101214</v>
          </cell>
          <cell r="K738" t="str">
            <v>PT. BUANAMOTORINDO NUSANTARA</v>
          </cell>
          <cell r="L738" t="str">
            <v>6000012270</v>
          </cell>
          <cell r="M738">
            <v>43642</v>
          </cell>
          <cell r="N738">
            <v>81953839</v>
          </cell>
          <cell r="O738">
            <v>43635</v>
          </cell>
          <cell r="P738">
            <v>0.33394675925925998</v>
          </cell>
          <cell r="Q738">
            <v>1</v>
          </cell>
          <cell r="R738">
            <v>36</v>
          </cell>
          <cell r="S738" t="str">
            <v>83049</v>
          </cell>
          <cell r="T738">
            <v>43642</v>
          </cell>
          <cell r="U738">
            <v>0.52208333333333001</v>
          </cell>
          <cell r="V738">
            <v>43642</v>
          </cell>
          <cell r="W738">
            <v>0.69803240740741002</v>
          </cell>
          <cell r="X738">
            <v>43642</v>
          </cell>
          <cell r="Y738">
            <v>0.69858796296296</v>
          </cell>
          <cell r="Z738">
            <v>43637</v>
          </cell>
          <cell r="AA738">
            <v>0</v>
          </cell>
          <cell r="AB738">
            <v>0</v>
          </cell>
          <cell r="AC738" t="str">
            <v>00:00:00</v>
          </cell>
          <cell r="AD738">
            <v>6</v>
          </cell>
          <cell r="AE738" t="str">
            <v>BILLED</v>
          </cell>
          <cell r="AF738" t="str">
            <v>PASS</v>
          </cell>
        </row>
        <row r="739">
          <cell r="C739" t="str">
            <v>ID20</v>
          </cell>
          <cell r="D739" t="str">
            <v>G1</v>
          </cell>
          <cell r="E739" t="str">
            <v>40</v>
          </cell>
          <cell r="F739" t="str">
            <v>9H</v>
          </cell>
          <cell r="G739" t="str">
            <v>FCA</v>
          </cell>
          <cell r="H739" t="str">
            <v>ID01</v>
          </cell>
          <cell r="I739" t="str">
            <v>ID0032</v>
          </cell>
          <cell r="J739" t="str">
            <v>88101214</v>
          </cell>
          <cell r="K739" t="str">
            <v>PT. BUANAMOTORINDO NUSANTARA</v>
          </cell>
          <cell r="L739" t="str">
            <v>6000012275</v>
          </cell>
          <cell r="M739">
            <v>43642</v>
          </cell>
          <cell r="N739">
            <v>81953842</v>
          </cell>
          <cell r="O739">
            <v>43635</v>
          </cell>
          <cell r="P739">
            <v>0.33394675925925998</v>
          </cell>
          <cell r="Q739">
            <v>1</v>
          </cell>
          <cell r="R739">
            <v>120</v>
          </cell>
          <cell r="S739" t="str">
            <v>83050</v>
          </cell>
          <cell r="T739">
            <v>43642</v>
          </cell>
          <cell r="U739">
            <v>0.52211805555556001</v>
          </cell>
          <cell r="V739">
            <v>43642</v>
          </cell>
          <cell r="W739">
            <v>0.72372685185185004</v>
          </cell>
          <cell r="X739">
            <v>43642</v>
          </cell>
          <cell r="Y739">
            <v>0.72409722222221995</v>
          </cell>
          <cell r="Z739">
            <v>43637</v>
          </cell>
          <cell r="AA739">
            <v>0</v>
          </cell>
          <cell r="AB739">
            <v>0</v>
          </cell>
          <cell r="AC739" t="str">
            <v>00:00:00</v>
          </cell>
          <cell r="AD739">
            <v>6</v>
          </cell>
          <cell r="AE739" t="str">
            <v>BILLED</v>
          </cell>
          <cell r="AF739" t="str">
            <v>PASS</v>
          </cell>
        </row>
        <row r="740">
          <cell r="C740" t="str">
            <v>ID20</v>
          </cell>
          <cell r="D740" t="str">
            <v>G1</v>
          </cell>
          <cell r="E740" t="str">
            <v>40</v>
          </cell>
          <cell r="F740" t="str">
            <v>9H</v>
          </cell>
          <cell r="G740" t="str">
            <v>FCA</v>
          </cell>
          <cell r="H740" t="str">
            <v>ID01</v>
          </cell>
          <cell r="I740" t="str">
            <v>ID0032</v>
          </cell>
          <cell r="J740" t="str">
            <v>88101212</v>
          </cell>
          <cell r="K740" t="str">
            <v>PT. SURABAYA DIESEL</v>
          </cell>
          <cell r="L740" t="str">
            <v>6000012344</v>
          </cell>
          <cell r="M740">
            <v>43644</v>
          </cell>
          <cell r="N740">
            <v>81953847</v>
          </cell>
          <cell r="O740">
            <v>43635</v>
          </cell>
          <cell r="P740">
            <v>0.33395833333333003</v>
          </cell>
          <cell r="Q740">
            <v>4</v>
          </cell>
          <cell r="R740">
            <v>81</v>
          </cell>
          <cell r="S740" t="str">
            <v>83287</v>
          </cell>
          <cell r="T740">
            <v>43644</v>
          </cell>
          <cell r="U740">
            <v>0.56685185185185005</v>
          </cell>
          <cell r="V740">
            <v>43644</v>
          </cell>
          <cell r="W740">
            <v>0.73054398148148003</v>
          </cell>
          <cell r="X740">
            <v>43644</v>
          </cell>
          <cell r="Y740">
            <v>0.73123842592593002</v>
          </cell>
          <cell r="Z740">
            <v>43637</v>
          </cell>
          <cell r="AA740">
            <v>0</v>
          </cell>
          <cell r="AB740">
            <v>0</v>
          </cell>
          <cell r="AC740" t="str">
            <v>00:00:00</v>
          </cell>
          <cell r="AD740">
            <v>8</v>
          </cell>
          <cell r="AE740" t="str">
            <v>BILLED</v>
          </cell>
          <cell r="AF740" t="str">
            <v>PASS</v>
          </cell>
        </row>
        <row r="741">
          <cell r="C741" t="str">
            <v>ID20</v>
          </cell>
          <cell r="D741" t="str">
            <v>G4</v>
          </cell>
          <cell r="E741" t="str">
            <v>40</v>
          </cell>
          <cell r="F741" t="str">
            <v>9H</v>
          </cell>
          <cell r="G741" t="str">
            <v>FCA</v>
          </cell>
          <cell r="H741" t="str">
            <v>ID01</v>
          </cell>
          <cell r="I741" t="str">
            <v>ID0032</v>
          </cell>
          <cell r="J741" t="str">
            <v>88101208</v>
          </cell>
          <cell r="K741" t="str">
            <v>PT. FAKTA JAYA MOTOR</v>
          </cell>
          <cell r="L741" t="str">
            <v>6000012233</v>
          </cell>
          <cell r="M741">
            <v>43641</v>
          </cell>
          <cell r="N741">
            <v>81953848</v>
          </cell>
          <cell r="O741">
            <v>43635</v>
          </cell>
          <cell r="P741">
            <v>0.33396990740741</v>
          </cell>
          <cell r="Q741">
            <v>1</v>
          </cell>
          <cell r="R741">
            <v>252</v>
          </cell>
          <cell r="S741" t="str">
            <v>82798</v>
          </cell>
          <cell r="T741">
            <v>43641</v>
          </cell>
          <cell r="U741">
            <v>0.40199074074073998</v>
          </cell>
          <cell r="V741">
            <v>43641</v>
          </cell>
          <cell r="W741">
            <v>0.76348379629630003</v>
          </cell>
          <cell r="X741">
            <v>43641</v>
          </cell>
          <cell r="Y741">
            <v>0.77912037037036996</v>
          </cell>
          <cell r="Z741">
            <v>43637</v>
          </cell>
          <cell r="AA741">
            <v>0</v>
          </cell>
          <cell r="AB741">
            <v>0</v>
          </cell>
          <cell r="AC741" t="str">
            <v>00:00:00</v>
          </cell>
          <cell r="AD741">
            <v>5</v>
          </cell>
          <cell r="AE741" t="str">
            <v>BILLED</v>
          </cell>
          <cell r="AF741" t="str">
            <v>PASS</v>
          </cell>
        </row>
        <row r="742">
          <cell r="C742" t="str">
            <v>ID20</v>
          </cell>
          <cell r="D742" t="str">
            <v>G1</v>
          </cell>
          <cell r="E742" t="str">
            <v>40</v>
          </cell>
          <cell r="F742" t="str">
            <v>9H</v>
          </cell>
          <cell r="G742" t="str">
            <v>FCA</v>
          </cell>
          <cell r="H742" t="str">
            <v>ID01</v>
          </cell>
          <cell r="I742" t="str">
            <v>ID0032</v>
          </cell>
          <cell r="J742" t="str">
            <v>88101212</v>
          </cell>
          <cell r="K742" t="str">
            <v>PT. SURABAYA DIESEL</v>
          </cell>
          <cell r="L742" t="str">
            <v>6000012345</v>
          </cell>
          <cell r="M742">
            <v>43644</v>
          </cell>
          <cell r="N742">
            <v>81953851</v>
          </cell>
          <cell r="O742">
            <v>43635</v>
          </cell>
          <cell r="P742">
            <v>0.33396990740741</v>
          </cell>
          <cell r="Q742">
            <v>1</v>
          </cell>
          <cell r="R742">
            <v>36</v>
          </cell>
          <cell r="S742" t="str">
            <v>83288</v>
          </cell>
          <cell r="T742">
            <v>43644</v>
          </cell>
          <cell r="U742">
            <v>0.56694444444444003</v>
          </cell>
          <cell r="V742">
            <v>43644</v>
          </cell>
          <cell r="W742">
            <v>0.73072916666666998</v>
          </cell>
          <cell r="X742">
            <v>43644</v>
          </cell>
          <cell r="Y742">
            <v>0.73148148148147996</v>
          </cell>
          <cell r="Z742">
            <v>43637</v>
          </cell>
          <cell r="AA742">
            <v>0</v>
          </cell>
          <cell r="AB742">
            <v>0</v>
          </cell>
          <cell r="AC742" t="str">
            <v>00:00:00</v>
          </cell>
          <cell r="AD742">
            <v>8</v>
          </cell>
          <cell r="AE742" t="str">
            <v>BILLED</v>
          </cell>
          <cell r="AF742" t="str">
            <v>PASS</v>
          </cell>
        </row>
        <row r="743">
          <cell r="C743" t="str">
            <v>ID20</v>
          </cell>
          <cell r="D743" t="str">
            <v>G4</v>
          </cell>
          <cell r="E743" t="str">
            <v>40</v>
          </cell>
          <cell r="F743" t="str">
            <v>9H</v>
          </cell>
          <cell r="G743" t="str">
            <v>FCA</v>
          </cell>
          <cell r="H743" t="str">
            <v>ID01</v>
          </cell>
          <cell r="I743" t="str">
            <v>ID0032</v>
          </cell>
          <cell r="J743" t="str">
            <v>88101208</v>
          </cell>
          <cell r="K743" t="str">
            <v>PT. FAKTA JAYA MOTOR</v>
          </cell>
          <cell r="L743" t="str">
            <v>6000012234</v>
          </cell>
          <cell r="M743">
            <v>43641</v>
          </cell>
          <cell r="N743">
            <v>81953856</v>
          </cell>
          <cell r="O743">
            <v>43635</v>
          </cell>
          <cell r="P743">
            <v>0.33398148148147999</v>
          </cell>
          <cell r="Q743">
            <v>3</v>
          </cell>
          <cell r="R743">
            <v>36</v>
          </cell>
          <cell r="S743" t="str">
            <v>82799</v>
          </cell>
          <cell r="T743">
            <v>43641</v>
          </cell>
          <cell r="U743">
            <v>0.40207175925925998</v>
          </cell>
          <cell r="V743">
            <v>43641</v>
          </cell>
          <cell r="W743">
            <v>0.76303240740740996</v>
          </cell>
          <cell r="X743">
            <v>43641</v>
          </cell>
          <cell r="Y743">
            <v>0.77934027777778003</v>
          </cell>
          <cell r="Z743">
            <v>43637</v>
          </cell>
          <cell r="AA743">
            <v>0</v>
          </cell>
          <cell r="AB743">
            <v>0</v>
          </cell>
          <cell r="AC743" t="str">
            <v>00:00:00</v>
          </cell>
          <cell r="AD743">
            <v>5</v>
          </cell>
          <cell r="AE743" t="str">
            <v>BILLED</v>
          </cell>
          <cell r="AF743" t="str">
            <v>PASS</v>
          </cell>
        </row>
        <row r="744">
          <cell r="C744" t="str">
            <v>ID20</v>
          </cell>
          <cell r="D744" t="str">
            <v>G1</v>
          </cell>
          <cell r="E744" t="str">
            <v>40</v>
          </cell>
          <cell r="F744" t="str">
            <v>9H</v>
          </cell>
          <cell r="G744" t="str">
            <v>FCA</v>
          </cell>
          <cell r="H744" t="str">
            <v>ID01</v>
          </cell>
          <cell r="I744" t="str">
            <v>ID0064</v>
          </cell>
          <cell r="J744" t="str">
            <v>88101298</v>
          </cell>
          <cell r="K744" t="str">
            <v>CV. INDO RIAU</v>
          </cell>
          <cell r="L744" t="str">
            <v>6000012762</v>
          </cell>
          <cell r="M744">
            <v>43676</v>
          </cell>
          <cell r="N744">
            <v>81953858</v>
          </cell>
          <cell r="O744">
            <v>43635</v>
          </cell>
          <cell r="P744">
            <v>0.33399305555556003</v>
          </cell>
          <cell r="Q744">
            <v>1</v>
          </cell>
          <cell r="R744">
            <v>48</v>
          </cell>
          <cell r="S744" t="str">
            <v>85426</v>
          </cell>
          <cell r="T744">
            <v>43676</v>
          </cell>
          <cell r="U744">
            <v>0.72562499999999996</v>
          </cell>
          <cell r="V744">
            <v>43676</v>
          </cell>
          <cell r="W744">
            <v>0.92432870370370002</v>
          </cell>
          <cell r="X744">
            <v>43676</v>
          </cell>
          <cell r="Y744">
            <v>0.92521990740741</v>
          </cell>
          <cell r="Z744">
            <v>43637</v>
          </cell>
          <cell r="AA744">
            <v>0</v>
          </cell>
          <cell r="AB744">
            <v>0</v>
          </cell>
          <cell r="AC744" t="str">
            <v>00:00:00</v>
          </cell>
          <cell r="AD744">
            <v>40</v>
          </cell>
          <cell r="AE744" t="str">
            <v>BILLED</v>
          </cell>
          <cell r="AF744" t="str">
            <v>PASS</v>
          </cell>
        </row>
        <row r="745">
          <cell r="C745" t="str">
            <v>ID20</v>
          </cell>
          <cell r="D745" t="str">
            <v>G1</v>
          </cell>
          <cell r="E745" t="str">
            <v>40</v>
          </cell>
          <cell r="F745" t="str">
            <v>9H</v>
          </cell>
          <cell r="G745" t="str">
            <v>FCA</v>
          </cell>
          <cell r="H745" t="str">
            <v>ID01</v>
          </cell>
          <cell r="I745" t="str">
            <v>ID0032</v>
          </cell>
          <cell r="J745" t="str">
            <v>88200156</v>
          </cell>
          <cell r="K745" t="str">
            <v>PT. UNTUNG DIESEL CENTER</v>
          </cell>
          <cell r="L745" t="str">
            <v>6000012227</v>
          </cell>
          <cell r="M745">
            <v>43641</v>
          </cell>
          <cell r="N745">
            <v>81953859</v>
          </cell>
          <cell r="O745">
            <v>43635</v>
          </cell>
          <cell r="P745">
            <v>0.33400462962963001</v>
          </cell>
          <cell r="Q745">
            <v>1</v>
          </cell>
          <cell r="R745">
            <v>24</v>
          </cell>
          <cell r="S745" t="str">
            <v>82800</v>
          </cell>
          <cell r="T745">
            <v>43641</v>
          </cell>
          <cell r="U745">
            <v>0.40212962962963</v>
          </cell>
          <cell r="V745">
            <v>43641</v>
          </cell>
          <cell r="W745">
            <v>0.71505787037037005</v>
          </cell>
          <cell r="X745">
            <v>43641</v>
          </cell>
          <cell r="Y745">
            <v>0.71877314814814997</v>
          </cell>
          <cell r="Z745">
            <v>43637</v>
          </cell>
          <cell r="AA745">
            <v>0</v>
          </cell>
          <cell r="AB745">
            <v>0</v>
          </cell>
          <cell r="AC745" t="str">
            <v>00:00:00</v>
          </cell>
          <cell r="AD745">
            <v>5</v>
          </cell>
          <cell r="AE745" t="str">
            <v>BILLED</v>
          </cell>
          <cell r="AF745" t="str">
            <v>PASS</v>
          </cell>
        </row>
        <row r="746">
          <cell r="C746" t="str">
            <v>ID20</v>
          </cell>
          <cell r="D746" t="str">
            <v>G1</v>
          </cell>
          <cell r="E746" t="str">
            <v>40</v>
          </cell>
          <cell r="F746" t="str">
            <v>9H</v>
          </cell>
          <cell r="G746" t="str">
            <v>FCA</v>
          </cell>
          <cell r="H746" t="str">
            <v>ID01</v>
          </cell>
          <cell r="I746" t="str">
            <v>ID0032</v>
          </cell>
          <cell r="J746" t="str">
            <v>88200156</v>
          </cell>
          <cell r="K746" t="str">
            <v>PT. UNTUNG DIESEL CENTER</v>
          </cell>
          <cell r="L746" t="str">
            <v>6000012228</v>
          </cell>
          <cell r="M746">
            <v>43641</v>
          </cell>
          <cell r="N746">
            <v>81953860</v>
          </cell>
          <cell r="O746">
            <v>43635</v>
          </cell>
          <cell r="P746">
            <v>0.33400462962963001</v>
          </cell>
          <cell r="Q746">
            <v>2</v>
          </cell>
          <cell r="R746">
            <v>63</v>
          </cell>
          <cell r="S746" t="str">
            <v>82801</v>
          </cell>
          <cell r="T746">
            <v>43641</v>
          </cell>
          <cell r="U746">
            <v>0.40216435185185001</v>
          </cell>
          <cell r="V746">
            <v>43641</v>
          </cell>
          <cell r="W746">
            <v>0.71512731481480996</v>
          </cell>
          <cell r="X746">
            <v>43641</v>
          </cell>
          <cell r="Y746">
            <v>0.71896990740740996</v>
          </cell>
          <cell r="Z746">
            <v>43637</v>
          </cell>
          <cell r="AA746">
            <v>0</v>
          </cell>
          <cell r="AB746">
            <v>0</v>
          </cell>
          <cell r="AC746" t="str">
            <v>00:00:00</v>
          </cell>
          <cell r="AD746">
            <v>5</v>
          </cell>
          <cell r="AE746" t="str">
            <v>BILLED</v>
          </cell>
          <cell r="AF746" t="str">
            <v>PASS</v>
          </cell>
        </row>
        <row r="747">
          <cell r="C747" t="str">
            <v>ID20</v>
          </cell>
          <cell r="D747" t="str">
            <v>G1</v>
          </cell>
          <cell r="E747" t="str">
            <v>40</v>
          </cell>
          <cell r="F747" t="str">
            <v>9H</v>
          </cell>
          <cell r="G747" t="str">
            <v>FCA</v>
          </cell>
          <cell r="H747" t="str">
            <v>ID01</v>
          </cell>
          <cell r="I747" t="str">
            <v>ID0032</v>
          </cell>
          <cell r="J747" t="str">
            <v>88200156</v>
          </cell>
          <cell r="K747" t="str">
            <v>PT. UNTUNG DIESEL CENTER</v>
          </cell>
          <cell r="L747" t="str">
            <v>6000012229</v>
          </cell>
          <cell r="M747">
            <v>43641</v>
          </cell>
          <cell r="N747">
            <v>81953861</v>
          </cell>
          <cell r="O747">
            <v>43635</v>
          </cell>
          <cell r="P747">
            <v>0.3340162037037</v>
          </cell>
          <cell r="Q747">
            <v>1</v>
          </cell>
          <cell r="R747">
            <v>24</v>
          </cell>
          <cell r="S747" t="str">
            <v>82802</v>
          </cell>
          <cell r="T747">
            <v>43641</v>
          </cell>
          <cell r="U747">
            <v>0.40221064814815</v>
          </cell>
          <cell r="V747">
            <v>43641</v>
          </cell>
          <cell r="W747">
            <v>0.71528935185185005</v>
          </cell>
          <cell r="X747">
            <v>43641</v>
          </cell>
          <cell r="Y747">
            <v>0.71918981481481004</v>
          </cell>
          <cell r="Z747">
            <v>43637</v>
          </cell>
          <cell r="AA747">
            <v>0</v>
          </cell>
          <cell r="AB747">
            <v>0</v>
          </cell>
          <cell r="AC747" t="str">
            <v>00:00:00</v>
          </cell>
          <cell r="AD747">
            <v>5</v>
          </cell>
          <cell r="AE747" t="str">
            <v>BILLED</v>
          </cell>
          <cell r="AF747" t="str">
            <v>PASS</v>
          </cell>
        </row>
        <row r="748">
          <cell r="C748" t="str">
            <v>ID20</v>
          </cell>
          <cell r="D748" t="str">
            <v>G1</v>
          </cell>
          <cell r="E748" t="str">
            <v>40</v>
          </cell>
          <cell r="F748" t="str">
            <v>9H</v>
          </cell>
          <cell r="G748" t="str">
            <v>FCA</v>
          </cell>
          <cell r="H748" t="str">
            <v>ID01</v>
          </cell>
          <cell r="I748" t="str">
            <v>ID0032</v>
          </cell>
          <cell r="J748" t="str">
            <v>88200156</v>
          </cell>
          <cell r="K748" t="str">
            <v>PT. UNTUNG DIESEL CENTER</v>
          </cell>
          <cell r="L748" t="str">
            <v>6000012240</v>
          </cell>
          <cell r="M748">
            <v>43641</v>
          </cell>
          <cell r="N748">
            <v>81953862</v>
          </cell>
          <cell r="O748">
            <v>43635</v>
          </cell>
          <cell r="P748">
            <v>0.3340162037037</v>
          </cell>
          <cell r="Q748">
            <v>3</v>
          </cell>
          <cell r="R748">
            <v>113</v>
          </cell>
          <cell r="S748" t="str">
            <v>82803</v>
          </cell>
          <cell r="T748">
            <v>43641</v>
          </cell>
          <cell r="U748">
            <v>0.40229166666666999</v>
          </cell>
          <cell r="V748">
            <v>43641</v>
          </cell>
          <cell r="W748">
            <v>0.76318287037037003</v>
          </cell>
          <cell r="X748">
            <v>43641</v>
          </cell>
          <cell r="Y748">
            <v>0.77950231481481003</v>
          </cell>
          <cell r="Z748">
            <v>43637</v>
          </cell>
          <cell r="AA748">
            <v>0</v>
          </cell>
          <cell r="AB748">
            <v>0</v>
          </cell>
          <cell r="AC748" t="str">
            <v>00:00:00</v>
          </cell>
          <cell r="AD748">
            <v>5</v>
          </cell>
          <cell r="AE748" t="str">
            <v>BILLED</v>
          </cell>
          <cell r="AF748" t="str">
            <v>PASS</v>
          </cell>
        </row>
        <row r="749">
          <cell r="C749" t="str">
            <v>ID20</v>
          </cell>
          <cell r="D749" t="str">
            <v>G4</v>
          </cell>
          <cell r="E749" t="str">
            <v>40</v>
          </cell>
          <cell r="F749" t="str">
            <v>9H</v>
          </cell>
          <cell r="G749" t="str">
            <v>FCA</v>
          </cell>
          <cell r="H749" t="str">
            <v>ID01</v>
          </cell>
          <cell r="I749" t="str">
            <v>ID0032</v>
          </cell>
          <cell r="J749" t="str">
            <v>88101208</v>
          </cell>
          <cell r="K749" t="str">
            <v>PT. FAKTA JAYA MOTOR</v>
          </cell>
          <cell r="L749" t="str">
            <v>6000012246</v>
          </cell>
          <cell r="M749">
            <v>43641</v>
          </cell>
          <cell r="N749">
            <v>81953864</v>
          </cell>
          <cell r="O749">
            <v>43635</v>
          </cell>
          <cell r="P749">
            <v>0.33402777777777998</v>
          </cell>
          <cell r="Q749">
            <v>1</v>
          </cell>
          <cell r="R749">
            <v>56</v>
          </cell>
          <cell r="S749" t="str">
            <v>82804</v>
          </cell>
          <cell r="T749">
            <v>43641</v>
          </cell>
          <cell r="U749">
            <v>0.40234953703704002</v>
          </cell>
          <cell r="V749">
            <v>43641</v>
          </cell>
          <cell r="W749">
            <v>0.88776620370369996</v>
          </cell>
          <cell r="X749">
            <v>43641</v>
          </cell>
          <cell r="Y749">
            <v>0.89032407407406999</v>
          </cell>
          <cell r="Z749">
            <v>43637</v>
          </cell>
          <cell r="AA749">
            <v>0</v>
          </cell>
          <cell r="AB749">
            <v>0</v>
          </cell>
          <cell r="AC749" t="str">
            <v>00:00:00</v>
          </cell>
          <cell r="AD749">
            <v>5</v>
          </cell>
          <cell r="AE749" t="str">
            <v>BILLED</v>
          </cell>
          <cell r="AF749" t="str">
            <v>PASS</v>
          </cell>
        </row>
        <row r="750">
          <cell r="C750" t="str">
            <v>ID20</v>
          </cell>
          <cell r="D750" t="str">
            <v>G4</v>
          </cell>
          <cell r="E750" t="str">
            <v>40</v>
          </cell>
          <cell r="F750" t="str">
            <v>9H</v>
          </cell>
          <cell r="G750" t="str">
            <v>FCA</v>
          </cell>
          <cell r="H750" t="str">
            <v>ID01</v>
          </cell>
          <cell r="I750" t="str">
            <v>ID0032</v>
          </cell>
          <cell r="J750" t="str">
            <v>88101208</v>
          </cell>
          <cell r="K750" t="str">
            <v>PT. FAKTA JAYA MOTOR</v>
          </cell>
          <cell r="L750" t="str">
            <v>6000012197</v>
          </cell>
          <cell r="M750">
            <v>43641</v>
          </cell>
          <cell r="N750">
            <v>81953865</v>
          </cell>
          <cell r="O750">
            <v>43635</v>
          </cell>
          <cell r="P750">
            <v>0.33402777777777998</v>
          </cell>
          <cell r="Q750">
            <v>1</v>
          </cell>
          <cell r="R750">
            <v>72</v>
          </cell>
          <cell r="S750" t="str">
            <v>82805</v>
          </cell>
          <cell r="T750">
            <v>43641</v>
          </cell>
          <cell r="U750">
            <v>0.40239583333333001</v>
          </cell>
          <cell r="V750">
            <v>43641</v>
          </cell>
          <cell r="W750">
            <v>0.63475694444443997</v>
          </cell>
          <cell r="X750">
            <v>43641</v>
          </cell>
          <cell r="Y750">
            <v>0.63549768518519001</v>
          </cell>
          <cell r="Z750">
            <v>43637</v>
          </cell>
          <cell r="AA750">
            <v>0</v>
          </cell>
          <cell r="AB750">
            <v>0</v>
          </cell>
          <cell r="AC750" t="str">
            <v>00:00:00</v>
          </cell>
          <cell r="AD750">
            <v>5</v>
          </cell>
          <cell r="AE750" t="str">
            <v>BILLED</v>
          </cell>
          <cell r="AF750" t="str">
            <v>PASS</v>
          </cell>
        </row>
        <row r="751">
          <cell r="C751" t="str">
            <v>ID20</v>
          </cell>
          <cell r="D751" t="str">
            <v>G1</v>
          </cell>
          <cell r="E751" t="str">
            <v>40</v>
          </cell>
          <cell r="F751" t="str">
            <v>9H</v>
          </cell>
          <cell r="G751" t="str">
            <v>FCA</v>
          </cell>
          <cell r="H751" t="str">
            <v>ID01</v>
          </cell>
          <cell r="I751" t="str">
            <v>ID0032</v>
          </cell>
          <cell r="J751" t="str">
            <v>88101212</v>
          </cell>
          <cell r="K751" t="str">
            <v>PT. SURABAYA DIESEL</v>
          </cell>
          <cell r="L751" t="str">
            <v>6000012346</v>
          </cell>
          <cell r="M751">
            <v>43644</v>
          </cell>
          <cell r="N751">
            <v>81953866</v>
          </cell>
          <cell r="O751">
            <v>43635</v>
          </cell>
          <cell r="P751">
            <v>0.33402777777777998</v>
          </cell>
          <cell r="Q751">
            <v>1</v>
          </cell>
          <cell r="R751">
            <v>12</v>
          </cell>
          <cell r="S751" t="str">
            <v>83289</v>
          </cell>
          <cell r="T751">
            <v>43644</v>
          </cell>
          <cell r="U751">
            <v>0.56700231481481</v>
          </cell>
          <cell r="V751">
            <v>43644</v>
          </cell>
          <cell r="W751">
            <v>0.73084490740741004</v>
          </cell>
          <cell r="X751">
            <v>43644</v>
          </cell>
          <cell r="Y751">
            <v>0.73171296296295996</v>
          </cell>
          <cell r="Z751">
            <v>43637</v>
          </cell>
          <cell r="AA751">
            <v>0</v>
          </cell>
          <cell r="AB751">
            <v>0</v>
          </cell>
          <cell r="AC751" t="str">
            <v>00:00:00</v>
          </cell>
          <cell r="AD751">
            <v>8</v>
          </cell>
          <cell r="AE751" t="str">
            <v>BILLED</v>
          </cell>
          <cell r="AF751" t="str">
            <v>PASS</v>
          </cell>
        </row>
        <row r="752">
          <cell r="C752" t="str">
            <v>ID20</v>
          </cell>
          <cell r="D752" t="str">
            <v>G4</v>
          </cell>
          <cell r="E752" t="str">
            <v>40</v>
          </cell>
          <cell r="F752" t="str">
            <v>9H</v>
          </cell>
          <cell r="G752" t="str">
            <v>FCA</v>
          </cell>
          <cell r="H752" t="str">
            <v>ID01</v>
          </cell>
          <cell r="I752" t="str">
            <v>ID0032</v>
          </cell>
          <cell r="J752" t="str">
            <v>88101208</v>
          </cell>
          <cell r="K752" t="str">
            <v>PT. FAKTA JAYA MOTOR</v>
          </cell>
          <cell r="L752" t="str">
            <v>6000012217</v>
          </cell>
          <cell r="M752">
            <v>43641</v>
          </cell>
          <cell r="N752">
            <v>81953867</v>
          </cell>
          <cell r="O752">
            <v>43635</v>
          </cell>
          <cell r="P752">
            <v>0.33402777777777998</v>
          </cell>
          <cell r="Q752">
            <v>1</v>
          </cell>
          <cell r="R752">
            <v>408</v>
          </cell>
          <cell r="S752" t="str">
            <v>82806</v>
          </cell>
          <cell r="T752">
            <v>43641</v>
          </cell>
          <cell r="U752">
            <v>0.40243055555556001</v>
          </cell>
          <cell r="V752">
            <v>43641</v>
          </cell>
          <cell r="W752">
            <v>0.71590277777778</v>
          </cell>
          <cell r="X752">
            <v>43641</v>
          </cell>
          <cell r="Y752">
            <v>0.71619212962962997</v>
          </cell>
          <cell r="Z752">
            <v>43637</v>
          </cell>
          <cell r="AA752">
            <v>0</v>
          </cell>
          <cell r="AB752">
            <v>0</v>
          </cell>
          <cell r="AC752" t="str">
            <v>00:00:00</v>
          </cell>
          <cell r="AD752">
            <v>5</v>
          </cell>
          <cell r="AE752" t="str">
            <v>BILLED</v>
          </cell>
          <cell r="AF752" t="str">
            <v>PASS</v>
          </cell>
        </row>
        <row r="753">
          <cell r="C753" t="str">
            <v>ID20</v>
          </cell>
          <cell r="D753" t="str">
            <v>G4</v>
          </cell>
          <cell r="E753" t="str">
            <v>40</v>
          </cell>
          <cell r="F753" t="str">
            <v>9H</v>
          </cell>
          <cell r="G753" t="str">
            <v>FCA</v>
          </cell>
          <cell r="H753" t="str">
            <v>ID01</v>
          </cell>
          <cell r="I753" t="str">
            <v>ID0032</v>
          </cell>
          <cell r="J753" t="str">
            <v>88101208</v>
          </cell>
          <cell r="K753" t="str">
            <v>PT. FAKTA JAYA MOTOR</v>
          </cell>
          <cell r="L753" t="str">
            <v>6000012259</v>
          </cell>
          <cell r="M753">
            <v>43641</v>
          </cell>
          <cell r="N753">
            <v>81953869</v>
          </cell>
          <cell r="O753">
            <v>43635</v>
          </cell>
          <cell r="P753">
            <v>0.33403935185185002</v>
          </cell>
          <cell r="Q753">
            <v>2</v>
          </cell>
          <cell r="R753">
            <v>1080</v>
          </cell>
          <cell r="S753" t="str">
            <v>82849</v>
          </cell>
          <cell r="T753">
            <v>43641</v>
          </cell>
          <cell r="U753">
            <v>0.70413194444444005</v>
          </cell>
          <cell r="V753">
            <v>43641</v>
          </cell>
          <cell r="W753">
            <v>0.93922453703704001</v>
          </cell>
          <cell r="X753">
            <v>43641</v>
          </cell>
          <cell r="Y753">
            <v>0.94003472222221995</v>
          </cell>
          <cell r="Z753">
            <v>43637</v>
          </cell>
          <cell r="AA753">
            <v>0</v>
          </cell>
          <cell r="AB753">
            <v>0</v>
          </cell>
          <cell r="AC753" t="str">
            <v>00:00:00</v>
          </cell>
          <cell r="AD753">
            <v>5</v>
          </cell>
          <cell r="AE753" t="str">
            <v>BILLED</v>
          </cell>
          <cell r="AF753" t="str">
            <v>PASS</v>
          </cell>
        </row>
        <row r="754">
          <cell r="C754" t="str">
            <v>ID20</v>
          </cell>
          <cell r="D754" t="str">
            <v>G4</v>
          </cell>
          <cell r="E754" t="str">
            <v>40</v>
          </cell>
          <cell r="F754" t="str">
            <v>9H</v>
          </cell>
          <cell r="G754" t="str">
            <v>FCA</v>
          </cell>
          <cell r="H754" t="str">
            <v>ID01</v>
          </cell>
          <cell r="I754" t="str">
            <v>ID0032</v>
          </cell>
          <cell r="J754" t="str">
            <v>88101208</v>
          </cell>
          <cell r="K754" t="str">
            <v>PT. FAKTA JAYA MOTOR</v>
          </cell>
          <cell r="L754" t="str">
            <v>6000012198</v>
          </cell>
          <cell r="M754">
            <v>43641</v>
          </cell>
          <cell r="N754">
            <v>81953870</v>
          </cell>
          <cell r="O754">
            <v>43635</v>
          </cell>
          <cell r="P754">
            <v>0.33403935185185002</v>
          </cell>
          <cell r="Q754">
            <v>1</v>
          </cell>
          <cell r="R754">
            <v>24</v>
          </cell>
          <cell r="S754" t="str">
            <v>82807</v>
          </cell>
          <cell r="T754">
            <v>43641</v>
          </cell>
          <cell r="U754">
            <v>0.40246527777778002</v>
          </cell>
          <cell r="V754">
            <v>43641</v>
          </cell>
          <cell r="W754">
            <v>0.63483796296296002</v>
          </cell>
          <cell r="X754">
            <v>43641</v>
          </cell>
          <cell r="Y754">
            <v>0.63575231481480998</v>
          </cell>
          <cell r="Z754">
            <v>43637</v>
          </cell>
          <cell r="AA754">
            <v>0</v>
          </cell>
          <cell r="AB754">
            <v>0</v>
          </cell>
          <cell r="AC754" t="str">
            <v>00:00:00</v>
          </cell>
          <cell r="AD754">
            <v>5</v>
          </cell>
          <cell r="AE754" t="str">
            <v>BILLED</v>
          </cell>
          <cell r="AF754" t="str">
            <v>PASS</v>
          </cell>
        </row>
        <row r="755">
          <cell r="C755" t="str">
            <v>ID20</v>
          </cell>
          <cell r="D755" t="str">
            <v>G4</v>
          </cell>
          <cell r="E755" t="str">
            <v>40</v>
          </cell>
          <cell r="F755" t="str">
            <v>9H</v>
          </cell>
          <cell r="G755" t="str">
            <v>FCA</v>
          </cell>
          <cell r="H755" t="str">
            <v>ID01</v>
          </cell>
          <cell r="I755" t="str">
            <v>ID0032</v>
          </cell>
          <cell r="J755" t="str">
            <v>88101208</v>
          </cell>
          <cell r="K755" t="str">
            <v>PT. FAKTA JAYA MOTOR</v>
          </cell>
          <cell r="L755" t="str">
            <v>6000012199</v>
          </cell>
          <cell r="M755">
            <v>43641</v>
          </cell>
          <cell r="N755">
            <v>81953872</v>
          </cell>
          <cell r="O755">
            <v>43635</v>
          </cell>
          <cell r="P755">
            <v>0.33403935185185002</v>
          </cell>
          <cell r="Q755">
            <v>1</v>
          </cell>
          <cell r="R755">
            <v>12</v>
          </cell>
          <cell r="S755" t="str">
            <v>82808</v>
          </cell>
          <cell r="T755">
            <v>43641</v>
          </cell>
          <cell r="U755">
            <v>0.40254629629630001</v>
          </cell>
          <cell r="V755">
            <v>43641</v>
          </cell>
          <cell r="W755">
            <v>0.63491898148147996</v>
          </cell>
          <cell r="X755">
            <v>43641</v>
          </cell>
          <cell r="Y755">
            <v>0.63598379629629997</v>
          </cell>
          <cell r="Z755">
            <v>43637</v>
          </cell>
          <cell r="AA755">
            <v>0</v>
          </cell>
          <cell r="AB755">
            <v>0</v>
          </cell>
          <cell r="AC755" t="str">
            <v>00:00:00</v>
          </cell>
          <cell r="AD755">
            <v>5</v>
          </cell>
          <cell r="AE755" t="str">
            <v>BILLED</v>
          </cell>
          <cell r="AF755" t="str">
            <v>PASS</v>
          </cell>
        </row>
        <row r="756">
          <cell r="C756" t="str">
            <v>ID20</v>
          </cell>
          <cell r="D756" t="str">
            <v>G1</v>
          </cell>
          <cell r="E756" t="str">
            <v>40</v>
          </cell>
          <cell r="F756" t="str">
            <v>9H</v>
          </cell>
          <cell r="G756" t="str">
            <v>FCA</v>
          </cell>
          <cell r="H756" t="str">
            <v>ID01</v>
          </cell>
          <cell r="I756" t="str">
            <v>ID0064</v>
          </cell>
          <cell r="J756" t="str">
            <v>88101298</v>
          </cell>
          <cell r="K756" t="str">
            <v>CV. INDO RIAU</v>
          </cell>
          <cell r="L756" t="str">
            <v>6000012808</v>
          </cell>
          <cell r="M756">
            <v>43677</v>
          </cell>
          <cell r="N756">
            <v>81953873</v>
          </cell>
          <cell r="O756">
            <v>43635</v>
          </cell>
          <cell r="P756">
            <v>0.33403935185185002</v>
          </cell>
          <cell r="Q756">
            <v>1</v>
          </cell>
          <cell r="R756">
            <v>12</v>
          </cell>
          <cell r="S756" t="str">
            <v>85536</v>
          </cell>
          <cell r="T756">
            <v>43677</v>
          </cell>
          <cell r="U756">
            <v>0.43831018518518999</v>
          </cell>
          <cell r="V756">
            <v>43677</v>
          </cell>
          <cell r="W756">
            <v>0.86765046296296</v>
          </cell>
          <cell r="X756">
            <v>43677</v>
          </cell>
          <cell r="Y756">
            <v>0.86884259259259</v>
          </cell>
          <cell r="Z756">
            <v>43637</v>
          </cell>
          <cell r="AA756">
            <v>0</v>
          </cell>
          <cell r="AB756">
            <v>0</v>
          </cell>
          <cell r="AC756" t="str">
            <v>00:00:00</v>
          </cell>
          <cell r="AD756">
            <v>40</v>
          </cell>
          <cell r="AE756" t="str">
            <v>BILLED</v>
          </cell>
          <cell r="AF756" t="str">
            <v>PASS</v>
          </cell>
        </row>
        <row r="757">
          <cell r="C757" t="str">
            <v>ID20</v>
          </cell>
          <cell r="D757" t="str">
            <v>G1</v>
          </cell>
          <cell r="E757" t="str">
            <v>40</v>
          </cell>
          <cell r="F757" t="str">
            <v>9H</v>
          </cell>
          <cell r="G757" t="str">
            <v>FCA</v>
          </cell>
          <cell r="H757" t="str">
            <v>ID01</v>
          </cell>
          <cell r="I757" t="str">
            <v>ID0032</v>
          </cell>
          <cell r="J757" t="str">
            <v>88200156</v>
          </cell>
          <cell r="K757" t="str">
            <v>PT. UNTUNG DIESEL CENTER</v>
          </cell>
          <cell r="L757" t="str">
            <v>6000012230</v>
          </cell>
          <cell r="M757">
            <v>43641</v>
          </cell>
          <cell r="N757">
            <v>81953875</v>
          </cell>
          <cell r="O757">
            <v>43635</v>
          </cell>
          <cell r="P757">
            <v>0.33405092592593</v>
          </cell>
          <cell r="Q757">
            <v>2</v>
          </cell>
          <cell r="R757">
            <v>29</v>
          </cell>
          <cell r="S757" t="str">
            <v>82809</v>
          </cell>
          <cell r="T757">
            <v>43641</v>
          </cell>
          <cell r="U757">
            <v>0.40258101851852002</v>
          </cell>
          <cell r="V757">
            <v>43641</v>
          </cell>
          <cell r="W757">
            <v>0.71538194444444003</v>
          </cell>
          <cell r="X757">
            <v>43641</v>
          </cell>
          <cell r="Y757">
            <v>0.71944444444444</v>
          </cell>
          <cell r="Z757">
            <v>43637</v>
          </cell>
          <cell r="AA757">
            <v>0</v>
          </cell>
          <cell r="AB757">
            <v>0</v>
          </cell>
          <cell r="AC757" t="str">
            <v>00:00:00</v>
          </cell>
          <cell r="AD757">
            <v>5</v>
          </cell>
          <cell r="AE757" t="str">
            <v>BILLED</v>
          </cell>
          <cell r="AF757" t="str">
            <v>PASS</v>
          </cell>
        </row>
        <row r="758">
          <cell r="C758" t="str">
            <v>ID20</v>
          </cell>
          <cell r="D758" t="str">
            <v>G4</v>
          </cell>
          <cell r="E758" t="str">
            <v>40</v>
          </cell>
          <cell r="F758" t="str">
            <v>9H</v>
          </cell>
          <cell r="G758" t="str">
            <v>FCA</v>
          </cell>
          <cell r="H758" t="str">
            <v>ID01</v>
          </cell>
          <cell r="I758" t="str">
            <v>ID0032</v>
          </cell>
          <cell r="J758" t="str">
            <v>88101208</v>
          </cell>
          <cell r="K758" t="str">
            <v>PT. FAKTA JAYA MOTOR</v>
          </cell>
          <cell r="L758" t="str">
            <v>6000012200</v>
          </cell>
          <cell r="M758">
            <v>43641</v>
          </cell>
          <cell r="N758">
            <v>81953876</v>
          </cell>
          <cell r="O758">
            <v>43635</v>
          </cell>
          <cell r="P758">
            <v>0.33405092592593</v>
          </cell>
          <cell r="Q758">
            <v>1</v>
          </cell>
          <cell r="R758">
            <v>10</v>
          </cell>
          <cell r="S758" t="str">
            <v>82810</v>
          </cell>
          <cell r="T758">
            <v>43641</v>
          </cell>
          <cell r="U758">
            <v>0.40262731481481001</v>
          </cell>
          <cell r="V758">
            <v>43641</v>
          </cell>
          <cell r="W758">
            <v>0.63500000000000001</v>
          </cell>
          <cell r="X758">
            <v>43641</v>
          </cell>
          <cell r="Y758">
            <v>0.63621527777777998</v>
          </cell>
          <cell r="Z758">
            <v>43637</v>
          </cell>
          <cell r="AA758">
            <v>0</v>
          </cell>
          <cell r="AB758">
            <v>0</v>
          </cell>
          <cell r="AC758" t="str">
            <v>00:00:00</v>
          </cell>
          <cell r="AD758">
            <v>5</v>
          </cell>
          <cell r="AE758" t="str">
            <v>BILLED</v>
          </cell>
          <cell r="AF758" t="str">
            <v>PASS</v>
          </cell>
        </row>
        <row r="759">
          <cell r="C759" t="str">
            <v>ID20</v>
          </cell>
          <cell r="D759" t="str">
            <v>G1</v>
          </cell>
          <cell r="E759" t="str">
            <v>40</v>
          </cell>
          <cell r="F759" t="str">
            <v>9H</v>
          </cell>
          <cell r="G759" t="str">
            <v>FCA</v>
          </cell>
          <cell r="H759" t="str">
            <v>ID01</v>
          </cell>
          <cell r="I759" t="str">
            <v>ID0064</v>
          </cell>
          <cell r="J759" t="str">
            <v>88101298</v>
          </cell>
          <cell r="K759" t="str">
            <v>CV. INDO RIAU</v>
          </cell>
          <cell r="L759" t="str">
            <v>6000012763</v>
          </cell>
          <cell r="M759">
            <v>43676</v>
          </cell>
          <cell r="N759">
            <v>81953877</v>
          </cell>
          <cell r="O759">
            <v>43635</v>
          </cell>
          <cell r="P759">
            <v>0.33405092592593</v>
          </cell>
          <cell r="Q759">
            <v>1</v>
          </cell>
          <cell r="R759">
            <v>12</v>
          </cell>
          <cell r="S759" t="str">
            <v>85427</v>
          </cell>
          <cell r="T759">
            <v>43676</v>
          </cell>
          <cell r="U759">
            <v>0.72569444444443998</v>
          </cell>
          <cell r="V759">
            <v>43676</v>
          </cell>
          <cell r="W759">
            <v>0.92440972222221995</v>
          </cell>
          <cell r="X759">
            <v>43676</v>
          </cell>
          <cell r="Y759">
            <v>0.92554398148147998</v>
          </cell>
          <cell r="Z759">
            <v>43637</v>
          </cell>
          <cell r="AA759">
            <v>0</v>
          </cell>
          <cell r="AB759">
            <v>0</v>
          </cell>
          <cell r="AC759" t="str">
            <v>00:00:00</v>
          </cell>
          <cell r="AD759">
            <v>40</v>
          </cell>
          <cell r="AE759" t="str">
            <v>BILLED</v>
          </cell>
          <cell r="AF759" t="str">
            <v>PASS</v>
          </cell>
        </row>
        <row r="760">
          <cell r="C760" t="str">
            <v>ID20</v>
          </cell>
          <cell r="D760" t="str">
            <v>G1</v>
          </cell>
          <cell r="E760" t="str">
            <v>40</v>
          </cell>
          <cell r="F760" t="str">
            <v>9H</v>
          </cell>
          <cell r="G760" t="str">
            <v>FCA</v>
          </cell>
          <cell r="H760" t="str">
            <v>ID01</v>
          </cell>
          <cell r="I760" t="str">
            <v>ID0032</v>
          </cell>
          <cell r="J760" t="str">
            <v>88101214</v>
          </cell>
          <cell r="K760" t="str">
            <v>PT. BUANAMOTORINDO NUSANTARA</v>
          </cell>
          <cell r="L760" t="str">
            <v>6000012271</v>
          </cell>
          <cell r="M760">
            <v>43642</v>
          </cell>
          <cell r="N760">
            <v>81953878</v>
          </cell>
          <cell r="O760">
            <v>43635</v>
          </cell>
          <cell r="P760">
            <v>0.33406249999999998</v>
          </cell>
          <cell r="Q760">
            <v>1</v>
          </cell>
          <cell r="R760">
            <v>3</v>
          </cell>
          <cell r="S760" t="str">
            <v>83051</v>
          </cell>
          <cell r="T760">
            <v>43642</v>
          </cell>
          <cell r="U760">
            <v>0.52219907407406996</v>
          </cell>
          <cell r="V760">
            <v>43642</v>
          </cell>
          <cell r="W760">
            <v>0.698125</v>
          </cell>
          <cell r="X760">
            <v>43642</v>
          </cell>
          <cell r="Y760">
            <v>0.69881944444444</v>
          </cell>
          <cell r="Z760">
            <v>43637</v>
          </cell>
          <cell r="AA760">
            <v>0</v>
          </cell>
          <cell r="AB760">
            <v>0</v>
          </cell>
          <cell r="AC760" t="str">
            <v>00:00:00</v>
          </cell>
          <cell r="AD760">
            <v>6</v>
          </cell>
          <cell r="AE760" t="str">
            <v>BILLED</v>
          </cell>
          <cell r="AF760" t="str">
            <v>PASS</v>
          </cell>
        </row>
        <row r="761">
          <cell r="C761" t="str">
            <v>ID20</v>
          </cell>
          <cell r="D761" t="str">
            <v>G1</v>
          </cell>
          <cell r="E761" t="str">
            <v>40</v>
          </cell>
          <cell r="F761" t="str">
            <v>9H</v>
          </cell>
          <cell r="G761" t="str">
            <v>FCA</v>
          </cell>
          <cell r="H761" t="str">
            <v>ID01</v>
          </cell>
          <cell r="I761" t="str">
            <v>ID0032</v>
          </cell>
          <cell r="J761" t="str">
            <v>88200156</v>
          </cell>
          <cell r="K761" t="str">
            <v>PT. UNTUNG DIESEL CENTER</v>
          </cell>
          <cell r="L761" t="str">
            <v>6000012211</v>
          </cell>
          <cell r="M761">
            <v>43641</v>
          </cell>
          <cell r="N761">
            <v>81953879</v>
          </cell>
          <cell r="O761">
            <v>43635</v>
          </cell>
          <cell r="P761">
            <v>0.33406249999999998</v>
          </cell>
          <cell r="Q761">
            <v>1</v>
          </cell>
          <cell r="R761">
            <v>36</v>
          </cell>
          <cell r="S761" t="str">
            <v>82811</v>
          </cell>
          <cell r="T761">
            <v>43641</v>
          </cell>
          <cell r="U761">
            <v>0.40266203703704001</v>
          </cell>
          <cell r="V761">
            <v>43641</v>
          </cell>
          <cell r="W761">
            <v>0.63508101851851995</v>
          </cell>
          <cell r="X761">
            <v>43641</v>
          </cell>
          <cell r="Y761">
            <v>0.63643518518519004</v>
          </cell>
          <cell r="Z761">
            <v>43637</v>
          </cell>
          <cell r="AA761">
            <v>0</v>
          </cell>
          <cell r="AB761">
            <v>0</v>
          </cell>
          <cell r="AC761" t="str">
            <v>00:00:00</v>
          </cell>
          <cell r="AD761">
            <v>5</v>
          </cell>
          <cell r="AE761" t="str">
            <v>BILLED</v>
          </cell>
          <cell r="AF761" t="str">
            <v>PASS</v>
          </cell>
        </row>
        <row r="762">
          <cell r="C762" t="str">
            <v>ID20</v>
          </cell>
          <cell r="D762" t="str">
            <v>G4</v>
          </cell>
          <cell r="E762" t="str">
            <v>40</v>
          </cell>
          <cell r="F762" t="str">
            <v>9H</v>
          </cell>
          <cell r="G762" t="str">
            <v>FCA</v>
          </cell>
          <cell r="H762" t="str">
            <v>ID01</v>
          </cell>
          <cell r="I762" t="str">
            <v>ID0032</v>
          </cell>
          <cell r="J762" t="str">
            <v>88101208</v>
          </cell>
          <cell r="K762" t="str">
            <v>PT. FAKTA JAYA MOTOR</v>
          </cell>
          <cell r="L762" t="str">
            <v>6000012201</v>
          </cell>
          <cell r="M762">
            <v>43641</v>
          </cell>
          <cell r="N762">
            <v>81953881</v>
          </cell>
          <cell r="O762">
            <v>43635</v>
          </cell>
          <cell r="P762">
            <v>0.33406249999999998</v>
          </cell>
          <cell r="Q762">
            <v>1</v>
          </cell>
          <cell r="R762">
            <v>12</v>
          </cell>
          <cell r="S762" t="str">
            <v>82812</v>
          </cell>
          <cell r="T762">
            <v>43641</v>
          </cell>
          <cell r="U762">
            <v>0.40269675925926002</v>
          </cell>
          <cell r="V762">
            <v>43641</v>
          </cell>
          <cell r="W762">
            <v>0.63516203703703999</v>
          </cell>
          <cell r="X762">
            <v>43641</v>
          </cell>
          <cell r="Y762">
            <v>0.63665509259259001</v>
          </cell>
          <cell r="Z762">
            <v>43637</v>
          </cell>
          <cell r="AA762">
            <v>0</v>
          </cell>
          <cell r="AB762">
            <v>0</v>
          </cell>
          <cell r="AC762" t="str">
            <v>00:00:00</v>
          </cell>
          <cell r="AD762">
            <v>5</v>
          </cell>
          <cell r="AE762" t="str">
            <v>BILLED</v>
          </cell>
          <cell r="AF762" t="str">
            <v>PASS</v>
          </cell>
        </row>
        <row r="763">
          <cell r="C763" t="str">
            <v>ID20</v>
          </cell>
          <cell r="D763" t="str">
            <v>G4</v>
          </cell>
          <cell r="E763" t="str">
            <v>40</v>
          </cell>
          <cell r="F763" t="str">
            <v>9H</v>
          </cell>
          <cell r="G763" t="str">
            <v>FCA</v>
          </cell>
          <cell r="H763" t="str">
            <v>ID01</v>
          </cell>
          <cell r="I763" t="str">
            <v>ID0032</v>
          </cell>
          <cell r="J763" t="str">
            <v>88101208</v>
          </cell>
          <cell r="K763" t="str">
            <v>PT. FAKTA JAYA MOTOR</v>
          </cell>
          <cell r="L763" t="str">
            <v>6000012247</v>
          </cell>
          <cell r="M763">
            <v>43641</v>
          </cell>
          <cell r="N763">
            <v>81953884</v>
          </cell>
          <cell r="O763">
            <v>43635</v>
          </cell>
          <cell r="P763">
            <v>0.33406249999999998</v>
          </cell>
          <cell r="Q763">
            <v>2</v>
          </cell>
          <cell r="R763">
            <v>185</v>
          </cell>
          <cell r="S763" t="str">
            <v>82813</v>
          </cell>
          <cell r="T763">
            <v>43641</v>
          </cell>
          <cell r="U763">
            <v>0.40273148148148002</v>
          </cell>
          <cell r="V763">
            <v>43641</v>
          </cell>
          <cell r="W763">
            <v>0.89016203703704</v>
          </cell>
          <cell r="X763">
            <v>43641</v>
          </cell>
          <cell r="Y763">
            <v>0.89048611111110998</v>
          </cell>
          <cell r="Z763">
            <v>43637</v>
          </cell>
          <cell r="AA763">
            <v>0</v>
          </cell>
          <cell r="AB763">
            <v>0</v>
          </cell>
          <cell r="AC763" t="str">
            <v>00:00:00</v>
          </cell>
          <cell r="AD763">
            <v>5</v>
          </cell>
          <cell r="AE763" t="str">
            <v>BILLED</v>
          </cell>
          <cell r="AF763" t="str">
            <v>PASS</v>
          </cell>
        </row>
        <row r="764">
          <cell r="C764" t="str">
            <v>ID20</v>
          </cell>
          <cell r="D764" t="str">
            <v>G4</v>
          </cell>
          <cell r="E764" t="str">
            <v>40</v>
          </cell>
          <cell r="F764" t="str">
            <v>9H</v>
          </cell>
          <cell r="G764" t="str">
            <v>FCA</v>
          </cell>
          <cell r="H764" t="str">
            <v>ID01</v>
          </cell>
          <cell r="I764" t="str">
            <v>ID0032</v>
          </cell>
          <cell r="J764" t="str">
            <v>88101208</v>
          </cell>
          <cell r="K764" t="str">
            <v>PT. FAKTA JAYA MOTOR</v>
          </cell>
          <cell r="L764" t="str">
            <v>6000012202</v>
          </cell>
          <cell r="M764">
            <v>43641</v>
          </cell>
          <cell r="N764">
            <v>81953886</v>
          </cell>
          <cell r="O764">
            <v>43635</v>
          </cell>
          <cell r="P764">
            <v>0.33407407407407003</v>
          </cell>
          <cell r="Q764">
            <v>1</v>
          </cell>
          <cell r="R764">
            <v>159</v>
          </cell>
          <cell r="S764" t="str">
            <v>82814</v>
          </cell>
          <cell r="T764">
            <v>43641</v>
          </cell>
          <cell r="U764">
            <v>0.40277777777778001</v>
          </cell>
          <cell r="V764">
            <v>43641</v>
          </cell>
          <cell r="W764">
            <v>0.64912037037036996</v>
          </cell>
          <cell r="X764">
            <v>43641</v>
          </cell>
          <cell r="Y764">
            <v>0.64966435185185001</v>
          </cell>
          <cell r="Z764">
            <v>43637</v>
          </cell>
          <cell r="AA764">
            <v>0</v>
          </cell>
          <cell r="AB764">
            <v>0</v>
          </cell>
          <cell r="AC764" t="str">
            <v>00:00:00</v>
          </cell>
          <cell r="AD764">
            <v>5</v>
          </cell>
          <cell r="AE764" t="str">
            <v>BILLED</v>
          </cell>
          <cell r="AF764" t="str">
            <v>PASS</v>
          </cell>
        </row>
        <row r="765">
          <cell r="C765" t="str">
            <v>ID20</v>
          </cell>
          <cell r="D765" t="str">
            <v>G4</v>
          </cell>
          <cell r="E765" t="str">
            <v>40</v>
          </cell>
          <cell r="F765" t="str">
            <v>9H</v>
          </cell>
          <cell r="G765" t="str">
            <v>FCA</v>
          </cell>
          <cell r="H765" t="str">
            <v>ID01</v>
          </cell>
          <cell r="I765" t="str">
            <v>ID0080</v>
          </cell>
          <cell r="J765" t="str">
            <v>88100014</v>
          </cell>
          <cell r="K765" t="str">
            <v>PT. ISO-ELEKTRA</v>
          </cell>
          <cell r="L765" t="str">
            <v>6000012087</v>
          </cell>
          <cell r="M765">
            <v>43635</v>
          </cell>
          <cell r="N765">
            <v>81953888</v>
          </cell>
          <cell r="O765">
            <v>43635</v>
          </cell>
          <cell r="P765">
            <v>0.33407407407407003</v>
          </cell>
          <cell r="Q765">
            <v>1</v>
          </cell>
          <cell r="R765">
            <v>1</v>
          </cell>
          <cell r="S765" t="str">
            <v>82271</v>
          </cell>
          <cell r="T765">
            <v>43635</v>
          </cell>
          <cell r="U765">
            <v>0.27293981481481</v>
          </cell>
          <cell r="V765">
            <v>43635</v>
          </cell>
          <cell r="W765">
            <v>0.59824074074073996</v>
          </cell>
          <cell r="X765">
            <v>43635</v>
          </cell>
          <cell r="Y765">
            <v>0.59875</v>
          </cell>
          <cell r="Z765">
            <v>43637</v>
          </cell>
          <cell r="AA765">
            <v>0</v>
          </cell>
          <cell r="AB765">
            <v>0</v>
          </cell>
          <cell r="AC765" t="str">
            <v>00:00:00</v>
          </cell>
          <cell r="AD765">
            <v>0</v>
          </cell>
          <cell r="AE765" t="str">
            <v>BILLED</v>
          </cell>
          <cell r="AF765" t="str">
            <v>PASS</v>
          </cell>
        </row>
        <row r="766">
          <cell r="C766" t="str">
            <v>ID20</v>
          </cell>
          <cell r="D766" t="str">
            <v>G4</v>
          </cell>
          <cell r="E766" t="str">
            <v>40</v>
          </cell>
          <cell r="F766" t="str">
            <v>9H</v>
          </cell>
          <cell r="G766" t="str">
            <v>FCA</v>
          </cell>
          <cell r="H766" t="str">
            <v>ID01</v>
          </cell>
          <cell r="I766" t="str">
            <v>ID0032</v>
          </cell>
          <cell r="J766" t="str">
            <v>88101208</v>
          </cell>
          <cell r="K766" t="str">
            <v>PT. FAKTA JAYA MOTOR</v>
          </cell>
          <cell r="L766" t="str">
            <v>6000012203</v>
          </cell>
          <cell r="M766">
            <v>43641</v>
          </cell>
          <cell r="N766">
            <v>81953890</v>
          </cell>
          <cell r="O766">
            <v>43635</v>
          </cell>
          <cell r="P766">
            <v>0.33407407407407003</v>
          </cell>
          <cell r="Q766">
            <v>1</v>
          </cell>
          <cell r="R766">
            <v>42</v>
          </cell>
          <cell r="S766" t="str">
            <v>82815</v>
          </cell>
          <cell r="T766">
            <v>43641</v>
          </cell>
          <cell r="U766">
            <v>0.40281250000000002</v>
          </cell>
          <cell r="V766">
            <v>43641</v>
          </cell>
          <cell r="W766">
            <v>0.64920138888889001</v>
          </cell>
          <cell r="X766">
            <v>43641</v>
          </cell>
          <cell r="Y766">
            <v>0.64989583333333001</v>
          </cell>
          <cell r="Z766">
            <v>43637</v>
          </cell>
          <cell r="AA766">
            <v>0</v>
          </cell>
          <cell r="AB766">
            <v>0</v>
          </cell>
          <cell r="AC766" t="str">
            <v>00:00:00</v>
          </cell>
          <cell r="AD766">
            <v>5</v>
          </cell>
          <cell r="AE766" t="str">
            <v>BILLED</v>
          </cell>
          <cell r="AF766" t="str">
            <v>PASS</v>
          </cell>
        </row>
        <row r="767">
          <cell r="C767" t="str">
            <v>ID20</v>
          </cell>
          <cell r="D767" t="str">
            <v>G1</v>
          </cell>
          <cell r="E767" t="str">
            <v>40</v>
          </cell>
          <cell r="F767" t="str">
            <v>9H</v>
          </cell>
          <cell r="G767" t="str">
            <v>FCA</v>
          </cell>
          <cell r="H767" t="str">
            <v>ID01</v>
          </cell>
          <cell r="I767" t="str">
            <v>ID0032</v>
          </cell>
          <cell r="J767" t="str">
            <v>88101214</v>
          </cell>
          <cell r="K767" t="str">
            <v>PT. BUANAMOTORINDO NUSANTARA</v>
          </cell>
          <cell r="L767" t="str">
            <v>6000012272</v>
          </cell>
          <cell r="M767">
            <v>43642</v>
          </cell>
          <cell r="N767">
            <v>81953892</v>
          </cell>
          <cell r="O767">
            <v>43635</v>
          </cell>
          <cell r="P767">
            <v>0.33407407407407003</v>
          </cell>
          <cell r="Q767">
            <v>1</v>
          </cell>
          <cell r="R767">
            <v>30</v>
          </cell>
          <cell r="S767" t="str">
            <v>83052</v>
          </cell>
          <cell r="T767">
            <v>43642</v>
          </cell>
          <cell r="U767">
            <v>0.52223379629629996</v>
          </cell>
          <cell r="V767">
            <v>43642</v>
          </cell>
          <cell r="W767">
            <v>0.69820601851852004</v>
          </cell>
          <cell r="X767">
            <v>43642</v>
          </cell>
          <cell r="Y767">
            <v>0.69903935185184995</v>
          </cell>
          <cell r="Z767">
            <v>43637</v>
          </cell>
          <cell r="AA767">
            <v>0</v>
          </cell>
          <cell r="AB767">
            <v>0</v>
          </cell>
          <cell r="AC767" t="str">
            <v>00:00:00</v>
          </cell>
          <cell r="AD767">
            <v>6</v>
          </cell>
          <cell r="AE767" t="str">
            <v>BILLED</v>
          </cell>
          <cell r="AF767" t="str">
            <v>PASS</v>
          </cell>
        </row>
        <row r="768">
          <cell r="C768" t="str">
            <v>ID20</v>
          </cell>
          <cell r="D768" t="str">
            <v>G4</v>
          </cell>
          <cell r="E768" t="str">
            <v>40</v>
          </cell>
          <cell r="F768" t="str">
            <v>9H</v>
          </cell>
          <cell r="G768" t="str">
            <v>FCA</v>
          </cell>
          <cell r="H768" t="str">
            <v>ID01</v>
          </cell>
          <cell r="I768" t="str">
            <v>ID0032</v>
          </cell>
          <cell r="J768" t="str">
            <v>88101208</v>
          </cell>
          <cell r="K768" t="str">
            <v>PT. FAKTA JAYA MOTOR</v>
          </cell>
          <cell r="L768" t="str">
            <v>6000012204</v>
          </cell>
          <cell r="M768">
            <v>43641</v>
          </cell>
          <cell r="N768">
            <v>81953894</v>
          </cell>
          <cell r="O768">
            <v>43635</v>
          </cell>
          <cell r="P768">
            <v>0.33408564814815001</v>
          </cell>
          <cell r="Q768">
            <v>2</v>
          </cell>
          <cell r="R768">
            <v>39</v>
          </cell>
          <cell r="S768" t="str">
            <v>82816</v>
          </cell>
          <cell r="T768">
            <v>43641</v>
          </cell>
          <cell r="U768">
            <v>0.40284722222222002</v>
          </cell>
          <cell r="V768">
            <v>43641</v>
          </cell>
          <cell r="W768">
            <v>0.64927083333333002</v>
          </cell>
          <cell r="X768">
            <v>43641</v>
          </cell>
          <cell r="Y768">
            <v>0.65011574074073997</v>
          </cell>
          <cell r="Z768">
            <v>43637</v>
          </cell>
          <cell r="AA768">
            <v>0</v>
          </cell>
          <cell r="AB768">
            <v>0</v>
          </cell>
          <cell r="AC768" t="str">
            <v>00:00:00</v>
          </cell>
          <cell r="AD768">
            <v>5</v>
          </cell>
          <cell r="AE768" t="str">
            <v>BILLED</v>
          </cell>
          <cell r="AF768" t="str">
            <v>PASS</v>
          </cell>
        </row>
        <row r="769">
          <cell r="C769" t="str">
            <v>ID20</v>
          </cell>
          <cell r="D769" t="str">
            <v>G1</v>
          </cell>
          <cell r="E769" t="str">
            <v>40</v>
          </cell>
          <cell r="F769" t="str">
            <v>9H</v>
          </cell>
          <cell r="G769" t="str">
            <v>FCA</v>
          </cell>
          <cell r="H769" t="str">
            <v>ID01</v>
          </cell>
          <cell r="I769" t="str">
            <v>ID0082</v>
          </cell>
          <cell r="J769" t="str">
            <v>88200184</v>
          </cell>
          <cell r="K769" t="str">
            <v>PT. SUMBER BERKAT PRATAMA</v>
          </cell>
          <cell r="L769" t="str">
            <v>6000012307</v>
          </cell>
          <cell r="M769">
            <v>43643</v>
          </cell>
          <cell r="N769">
            <v>81953895</v>
          </cell>
          <cell r="O769">
            <v>43635</v>
          </cell>
          <cell r="P769">
            <v>0.33408564814815001</v>
          </cell>
          <cell r="Q769">
            <v>10</v>
          </cell>
          <cell r="R769">
            <v>4650</v>
          </cell>
          <cell r="S769" t="str">
            <v>83094</v>
          </cell>
          <cell r="T769">
            <v>43642</v>
          </cell>
          <cell r="U769">
            <v>0.64862268518518995</v>
          </cell>
          <cell r="V769">
            <v>43643</v>
          </cell>
          <cell r="W769">
            <v>0.51667824074073998</v>
          </cell>
          <cell r="X769">
            <v>43643</v>
          </cell>
          <cell r="Y769">
            <v>0.51695601851852002</v>
          </cell>
          <cell r="Z769">
            <v>43637</v>
          </cell>
          <cell r="AA769">
            <v>0</v>
          </cell>
          <cell r="AB769">
            <v>0</v>
          </cell>
          <cell r="AC769" t="str">
            <v>00:00:00</v>
          </cell>
          <cell r="AD769">
            <v>7</v>
          </cell>
          <cell r="AE769" t="str">
            <v>BILLED</v>
          </cell>
          <cell r="AF769" t="str">
            <v>PASS</v>
          </cell>
        </row>
        <row r="770">
          <cell r="C770" t="str">
            <v>ID20</v>
          </cell>
          <cell r="D770" t="str">
            <v>G1</v>
          </cell>
          <cell r="E770" t="str">
            <v>40</v>
          </cell>
          <cell r="F770" t="str">
            <v>9H</v>
          </cell>
          <cell r="G770" t="str">
            <v>FCA</v>
          </cell>
          <cell r="H770" t="str">
            <v>ID01</v>
          </cell>
          <cell r="I770" t="str">
            <v>ID0082</v>
          </cell>
          <cell r="J770" t="str">
            <v>88200184</v>
          </cell>
          <cell r="K770" t="str">
            <v>PT. SUMBER BERKAT PRATAMA</v>
          </cell>
          <cell r="L770" t="str">
            <v>6000012337</v>
          </cell>
          <cell r="M770">
            <v>43644</v>
          </cell>
          <cell r="N770">
            <v>81953896</v>
          </cell>
          <cell r="O770">
            <v>43635</v>
          </cell>
          <cell r="P770">
            <v>0.33409722222221999</v>
          </cell>
          <cell r="Q770">
            <v>8</v>
          </cell>
          <cell r="R770">
            <v>37795</v>
          </cell>
          <cell r="S770" t="str">
            <v>83095</v>
          </cell>
          <cell r="T770">
            <v>43642</v>
          </cell>
          <cell r="U770">
            <v>0.64881944444443995</v>
          </cell>
          <cell r="V770">
            <v>43644</v>
          </cell>
          <cell r="W770">
            <v>9.6874999999999999E-3</v>
          </cell>
          <cell r="X770">
            <v>43644</v>
          </cell>
          <cell r="Y770">
            <v>1.005787037037E-2</v>
          </cell>
          <cell r="Z770">
            <v>43637</v>
          </cell>
          <cell r="AA770">
            <v>0</v>
          </cell>
          <cell r="AB770">
            <v>0</v>
          </cell>
          <cell r="AC770" t="str">
            <v>08:00:00</v>
          </cell>
          <cell r="AD770">
            <v>8</v>
          </cell>
          <cell r="AE770" t="str">
            <v>BILLED</v>
          </cell>
          <cell r="AF770" t="str">
            <v>PASS</v>
          </cell>
        </row>
        <row r="771">
          <cell r="C771" t="str">
            <v>ID20</v>
          </cell>
          <cell r="D771" t="str">
            <v>G1</v>
          </cell>
          <cell r="E771" t="str">
            <v>40</v>
          </cell>
          <cell r="F771" t="str">
            <v>9H</v>
          </cell>
          <cell r="G771" t="str">
            <v>FCA</v>
          </cell>
          <cell r="H771" t="str">
            <v>ID01</v>
          </cell>
          <cell r="I771" t="str">
            <v>ID0082</v>
          </cell>
          <cell r="J771" t="str">
            <v>88200184</v>
          </cell>
          <cell r="K771" t="str">
            <v>PT. SUMBER BERKAT PRATAMA</v>
          </cell>
          <cell r="L771" t="str">
            <v>6000012303</v>
          </cell>
          <cell r="M771">
            <v>43643</v>
          </cell>
          <cell r="N771">
            <v>81953897</v>
          </cell>
          <cell r="O771">
            <v>43635</v>
          </cell>
          <cell r="P771">
            <v>0.33410879629630003</v>
          </cell>
          <cell r="Q771">
            <v>2</v>
          </cell>
          <cell r="R771">
            <v>1300</v>
          </cell>
          <cell r="S771" t="str">
            <v>83098</v>
          </cell>
          <cell r="T771">
            <v>43642</v>
          </cell>
          <cell r="U771">
            <v>0.64935185185184996</v>
          </cell>
          <cell r="V771">
            <v>43643</v>
          </cell>
          <cell r="W771">
            <v>0.43377314814814999</v>
          </cell>
          <cell r="X771">
            <v>43643</v>
          </cell>
          <cell r="Y771">
            <v>0.43443287037036998</v>
          </cell>
          <cell r="Z771">
            <v>43637</v>
          </cell>
          <cell r="AA771">
            <v>0</v>
          </cell>
          <cell r="AB771">
            <v>0</v>
          </cell>
          <cell r="AC771" t="str">
            <v>00:00:00</v>
          </cell>
          <cell r="AD771">
            <v>7</v>
          </cell>
          <cell r="AE771" t="str">
            <v>BILLED</v>
          </cell>
          <cell r="AF771" t="str">
            <v>PASS</v>
          </cell>
        </row>
        <row r="772">
          <cell r="C772" t="str">
            <v>ID20</v>
          </cell>
          <cell r="D772" t="str">
            <v>G1</v>
          </cell>
          <cell r="E772" t="str">
            <v>40</v>
          </cell>
          <cell r="F772" t="str">
            <v>9H</v>
          </cell>
          <cell r="G772" t="str">
            <v>FCA</v>
          </cell>
          <cell r="H772" t="str">
            <v>ID01</v>
          </cell>
          <cell r="I772" t="str">
            <v>ID0082</v>
          </cell>
          <cell r="J772" t="str">
            <v>88200184</v>
          </cell>
          <cell r="K772" t="str">
            <v>PT. SUMBER BERKAT PRATAMA</v>
          </cell>
          <cell r="L772" t="str">
            <v>6000012308</v>
          </cell>
          <cell r="M772">
            <v>43643</v>
          </cell>
          <cell r="N772">
            <v>81953898</v>
          </cell>
          <cell r="O772">
            <v>43635</v>
          </cell>
          <cell r="P772">
            <v>0.33410879629630003</v>
          </cell>
          <cell r="Q772">
            <v>3</v>
          </cell>
          <cell r="R772">
            <v>1400</v>
          </cell>
          <cell r="S772" t="str">
            <v>83099</v>
          </cell>
          <cell r="T772">
            <v>43642</v>
          </cell>
          <cell r="U772">
            <v>0.64944444444444005</v>
          </cell>
          <cell r="V772">
            <v>43643</v>
          </cell>
          <cell r="W772">
            <v>0.62240740740740996</v>
          </cell>
          <cell r="X772">
            <v>43643</v>
          </cell>
          <cell r="Y772">
            <v>0.62325231481481003</v>
          </cell>
          <cell r="Z772">
            <v>43637</v>
          </cell>
          <cell r="AA772">
            <v>0</v>
          </cell>
          <cell r="AB772">
            <v>0</v>
          </cell>
          <cell r="AC772" t="str">
            <v>00:00:00</v>
          </cell>
          <cell r="AD772">
            <v>7</v>
          </cell>
          <cell r="AE772" t="str">
            <v>BILLED</v>
          </cell>
          <cell r="AF772" t="str">
            <v>PASS</v>
          </cell>
        </row>
        <row r="773">
          <cell r="C773" t="str">
            <v>ID20</v>
          </cell>
          <cell r="D773" t="str">
            <v>G4</v>
          </cell>
          <cell r="E773" t="str">
            <v>40</v>
          </cell>
          <cell r="F773" t="str">
            <v>9H</v>
          </cell>
          <cell r="G773" t="str">
            <v>FCA</v>
          </cell>
          <cell r="H773" t="str">
            <v>ID01</v>
          </cell>
          <cell r="I773" t="str">
            <v>ID0032</v>
          </cell>
          <cell r="J773" t="str">
            <v>88200186</v>
          </cell>
          <cell r="K773" t="str">
            <v>KMSI HUB JAKARTA-PT MEIKO EKSPRES</v>
          </cell>
          <cell r="L773" t="str">
            <v>6000012096</v>
          </cell>
          <cell r="M773">
            <v>43635</v>
          </cell>
          <cell r="N773">
            <v>81953899</v>
          </cell>
          <cell r="O773">
            <v>43635</v>
          </cell>
          <cell r="P773">
            <v>0.33412037037037001</v>
          </cell>
          <cell r="Q773">
            <v>2</v>
          </cell>
          <cell r="R773">
            <v>7</v>
          </cell>
          <cell r="S773" t="str">
            <v>82272</v>
          </cell>
          <cell r="T773">
            <v>43635</v>
          </cell>
          <cell r="U773">
            <v>0.27297453703704</v>
          </cell>
          <cell r="V773">
            <v>43635</v>
          </cell>
          <cell r="W773">
            <v>0.68343750000000003</v>
          </cell>
          <cell r="X773">
            <v>43635</v>
          </cell>
          <cell r="Y773">
            <v>0.68369212962963</v>
          </cell>
          <cell r="Z773">
            <v>43637</v>
          </cell>
          <cell r="AA773">
            <v>0</v>
          </cell>
          <cell r="AB773">
            <v>0</v>
          </cell>
          <cell r="AC773" t="str">
            <v>00:00:00</v>
          </cell>
          <cell r="AD773">
            <v>0</v>
          </cell>
          <cell r="AE773" t="str">
            <v>BILLED</v>
          </cell>
          <cell r="AF773" t="str">
            <v>PASS</v>
          </cell>
        </row>
        <row r="774">
          <cell r="C774" t="str">
            <v>ID20</v>
          </cell>
          <cell r="D774" t="str">
            <v>G4</v>
          </cell>
          <cell r="E774" t="str">
            <v>40</v>
          </cell>
          <cell r="F774" t="str">
            <v>9H</v>
          </cell>
          <cell r="G774" t="str">
            <v>FCA</v>
          </cell>
          <cell r="H774" t="str">
            <v>ID01</v>
          </cell>
          <cell r="I774" t="str">
            <v>ID0032</v>
          </cell>
          <cell r="J774" t="str">
            <v>88200186</v>
          </cell>
          <cell r="K774" t="str">
            <v>KMSI HUB JAKARTA-PT MEIKO EKSPRES</v>
          </cell>
          <cell r="L774" t="str">
            <v>6000012088</v>
          </cell>
          <cell r="M774">
            <v>43635</v>
          </cell>
          <cell r="N774">
            <v>81953900</v>
          </cell>
          <cell r="O774">
            <v>43635</v>
          </cell>
          <cell r="P774">
            <v>0.33412037037037001</v>
          </cell>
          <cell r="Q774">
            <v>1</v>
          </cell>
          <cell r="R774">
            <v>4</v>
          </cell>
          <cell r="S774" t="str">
            <v>82273</v>
          </cell>
          <cell r="T774">
            <v>43635</v>
          </cell>
          <cell r="U774">
            <v>0.27303240740741003</v>
          </cell>
          <cell r="V774">
            <v>43635</v>
          </cell>
          <cell r="W774">
            <v>0.59828703703704</v>
          </cell>
          <cell r="X774">
            <v>43635</v>
          </cell>
          <cell r="Y774">
            <v>0.59893518518518996</v>
          </cell>
          <cell r="Z774">
            <v>43637</v>
          </cell>
          <cell r="AA774">
            <v>0</v>
          </cell>
          <cell r="AB774">
            <v>0</v>
          </cell>
          <cell r="AC774" t="str">
            <v>00:00:00</v>
          </cell>
          <cell r="AD774">
            <v>0</v>
          </cell>
          <cell r="AE774" t="str">
            <v>BILLED</v>
          </cell>
          <cell r="AF774" t="str">
            <v>PASS</v>
          </cell>
        </row>
        <row r="775">
          <cell r="C775" t="str">
            <v>ID20</v>
          </cell>
          <cell r="D775" t="str">
            <v>G4</v>
          </cell>
          <cell r="E775" t="str">
            <v>40</v>
          </cell>
          <cell r="F775" t="str">
            <v>9H</v>
          </cell>
          <cell r="G775" t="str">
            <v>FCA</v>
          </cell>
          <cell r="H775" t="str">
            <v>ID01</v>
          </cell>
          <cell r="I775" t="str">
            <v>ID0032</v>
          </cell>
          <cell r="J775" t="str">
            <v>88200186</v>
          </cell>
          <cell r="K775" t="str">
            <v>KMSI HUB JAKARTA-PT MEIKO EKSPRES</v>
          </cell>
          <cell r="L775" t="str">
            <v>6000012089</v>
          </cell>
          <cell r="M775">
            <v>43635</v>
          </cell>
          <cell r="N775">
            <v>81953901</v>
          </cell>
          <cell r="O775">
            <v>43635</v>
          </cell>
          <cell r="P775">
            <v>0.33412037037037001</v>
          </cell>
          <cell r="Q775">
            <v>1</v>
          </cell>
          <cell r="R775">
            <v>5</v>
          </cell>
          <cell r="S775" t="str">
            <v>82274</v>
          </cell>
          <cell r="T775">
            <v>43635</v>
          </cell>
          <cell r="U775">
            <v>0.27306712962962998</v>
          </cell>
          <cell r="V775">
            <v>43635</v>
          </cell>
          <cell r="W775">
            <v>0.59832175925926001</v>
          </cell>
          <cell r="X775">
            <v>43635</v>
          </cell>
          <cell r="Y775">
            <v>0.59912037037037003</v>
          </cell>
          <cell r="Z775">
            <v>43637</v>
          </cell>
          <cell r="AA775">
            <v>0</v>
          </cell>
          <cell r="AB775">
            <v>0</v>
          </cell>
          <cell r="AC775" t="str">
            <v>00:00:00</v>
          </cell>
          <cell r="AD775">
            <v>0</v>
          </cell>
          <cell r="AE775" t="str">
            <v>BILLED</v>
          </cell>
          <cell r="AF775" t="str">
            <v>PASS</v>
          </cell>
        </row>
        <row r="776">
          <cell r="C776" t="str">
            <v>ID20</v>
          </cell>
          <cell r="D776" t="str">
            <v>G4</v>
          </cell>
          <cell r="E776" t="str">
            <v>40</v>
          </cell>
          <cell r="F776" t="str">
            <v>9H</v>
          </cell>
          <cell r="G776" t="str">
            <v>FCA</v>
          </cell>
          <cell r="H776" t="str">
            <v>ID01</v>
          </cell>
          <cell r="I776" t="str">
            <v>ID0032</v>
          </cell>
          <cell r="J776" t="str">
            <v>88200186</v>
          </cell>
          <cell r="K776" t="str">
            <v>KMSI HUB JAKARTA-PT MEIKO EKSPRES</v>
          </cell>
          <cell r="L776" t="str">
            <v>6000012095</v>
          </cell>
          <cell r="M776">
            <v>43635</v>
          </cell>
          <cell r="N776">
            <v>81953902</v>
          </cell>
          <cell r="O776">
            <v>43635</v>
          </cell>
          <cell r="P776">
            <v>0.33412037037037001</v>
          </cell>
          <cell r="Q776">
            <v>2</v>
          </cell>
          <cell r="R776">
            <v>26</v>
          </cell>
          <cell r="S776" t="str">
            <v>82275</v>
          </cell>
          <cell r="T776">
            <v>43635</v>
          </cell>
          <cell r="U776">
            <v>0.27310185185184999</v>
          </cell>
          <cell r="V776">
            <v>43635</v>
          </cell>
          <cell r="W776">
            <v>0.64372685185184997</v>
          </cell>
          <cell r="X776">
            <v>43635</v>
          </cell>
          <cell r="Y776">
            <v>0.64392361111110996</v>
          </cell>
          <cell r="Z776">
            <v>43637</v>
          </cell>
          <cell r="AA776">
            <v>0</v>
          </cell>
          <cell r="AB776">
            <v>0</v>
          </cell>
          <cell r="AC776" t="str">
            <v>00:00:00</v>
          </cell>
          <cell r="AD776">
            <v>0</v>
          </cell>
          <cell r="AE776" t="str">
            <v>BILLED</v>
          </cell>
          <cell r="AF776" t="str">
            <v>PASS</v>
          </cell>
        </row>
        <row r="777">
          <cell r="C777" t="str">
            <v>ID20</v>
          </cell>
          <cell r="D777" t="str">
            <v>G4</v>
          </cell>
          <cell r="E777" t="str">
            <v>40</v>
          </cell>
          <cell r="F777" t="str">
            <v>9H</v>
          </cell>
          <cell r="G777" t="str">
            <v>FCA</v>
          </cell>
          <cell r="H777" t="str">
            <v>ID01</v>
          </cell>
          <cell r="I777" t="str">
            <v>ID0032</v>
          </cell>
          <cell r="J777" t="str">
            <v>88200186</v>
          </cell>
          <cell r="K777" t="str">
            <v>KMSI HUB JAKARTA-PT MEIKO EKSPRES</v>
          </cell>
          <cell r="L777" t="str">
            <v>6000012090</v>
          </cell>
          <cell r="M777">
            <v>43635</v>
          </cell>
          <cell r="N777">
            <v>81953903</v>
          </cell>
          <cell r="O777">
            <v>43635</v>
          </cell>
          <cell r="P777">
            <v>0.33412037037037001</v>
          </cell>
          <cell r="Q777">
            <v>1</v>
          </cell>
          <cell r="R777">
            <v>1</v>
          </cell>
          <cell r="S777" t="str">
            <v>82276</v>
          </cell>
          <cell r="T777">
            <v>43635</v>
          </cell>
          <cell r="U777">
            <v>0.27314814814815003</v>
          </cell>
          <cell r="V777">
            <v>43635</v>
          </cell>
          <cell r="W777">
            <v>0.59835648148148002</v>
          </cell>
          <cell r="X777">
            <v>43635</v>
          </cell>
          <cell r="Y777">
            <v>0.59931712962963002</v>
          </cell>
          <cell r="Z777">
            <v>43637</v>
          </cell>
          <cell r="AA777">
            <v>0</v>
          </cell>
          <cell r="AB777">
            <v>0</v>
          </cell>
          <cell r="AC777" t="str">
            <v>00:00:00</v>
          </cell>
          <cell r="AD777">
            <v>0</v>
          </cell>
          <cell r="AE777" t="str">
            <v>BILLED</v>
          </cell>
          <cell r="AF777" t="str">
            <v>PASS</v>
          </cell>
        </row>
        <row r="778">
          <cell r="C778" t="str">
            <v>ID20</v>
          </cell>
          <cell r="D778" t="str">
            <v>G4</v>
          </cell>
          <cell r="E778" t="str">
            <v>40</v>
          </cell>
          <cell r="F778" t="str">
            <v>9H</v>
          </cell>
          <cell r="G778" t="str">
            <v>FCA</v>
          </cell>
          <cell r="H778" t="str">
            <v>ID01</v>
          </cell>
          <cell r="I778" t="str">
            <v>ID0032</v>
          </cell>
          <cell r="J778" t="str">
            <v>88200186</v>
          </cell>
          <cell r="K778" t="str">
            <v>KMSI HUB JAKARTA-PT MEIKO EKSPRES</v>
          </cell>
          <cell r="L778" t="str">
            <v>6000012091</v>
          </cell>
          <cell r="M778">
            <v>43635</v>
          </cell>
          <cell r="N778">
            <v>81953904</v>
          </cell>
          <cell r="O778">
            <v>43635</v>
          </cell>
          <cell r="P778">
            <v>0.33413194444444</v>
          </cell>
          <cell r="Q778">
            <v>1</v>
          </cell>
          <cell r="R778">
            <v>2</v>
          </cell>
          <cell r="S778" t="str">
            <v>82277</v>
          </cell>
          <cell r="T778">
            <v>43635</v>
          </cell>
          <cell r="U778">
            <v>0.27318287037036998</v>
          </cell>
          <cell r="V778">
            <v>43635</v>
          </cell>
          <cell r="W778">
            <v>0.59839120370370003</v>
          </cell>
          <cell r="X778">
            <v>43635</v>
          </cell>
          <cell r="Y778">
            <v>0.59956018518519005</v>
          </cell>
          <cell r="Z778">
            <v>43637</v>
          </cell>
          <cell r="AA778">
            <v>0</v>
          </cell>
          <cell r="AB778">
            <v>0</v>
          </cell>
          <cell r="AC778" t="str">
            <v>00:00:00</v>
          </cell>
          <cell r="AD778">
            <v>0</v>
          </cell>
          <cell r="AE778" t="str">
            <v>BILLED</v>
          </cell>
          <cell r="AF778" t="str">
            <v>PASS</v>
          </cell>
        </row>
        <row r="779">
          <cell r="C779" t="str">
            <v>ID20</v>
          </cell>
          <cell r="D779" t="str">
            <v>G4</v>
          </cell>
          <cell r="E779" t="str">
            <v>40</v>
          </cell>
          <cell r="F779" t="str">
            <v>9H</v>
          </cell>
          <cell r="G779" t="str">
            <v>FCA</v>
          </cell>
          <cell r="H779" t="str">
            <v>ID01</v>
          </cell>
          <cell r="I779" t="str">
            <v>ID0032</v>
          </cell>
          <cell r="J779" t="str">
            <v>88200186</v>
          </cell>
          <cell r="K779" t="str">
            <v>KMSI HUB JAKARTA-PT MEIKO EKSPRES</v>
          </cell>
          <cell r="L779" t="str">
            <v>6000012092</v>
          </cell>
          <cell r="M779">
            <v>43635</v>
          </cell>
          <cell r="N779">
            <v>81953905</v>
          </cell>
          <cell r="O779">
            <v>43635</v>
          </cell>
          <cell r="P779">
            <v>0.33413194444444</v>
          </cell>
          <cell r="Q779">
            <v>2</v>
          </cell>
          <cell r="R779">
            <v>6</v>
          </cell>
          <cell r="S779" t="str">
            <v>82278</v>
          </cell>
          <cell r="T779">
            <v>43635</v>
          </cell>
          <cell r="U779">
            <v>0.27321759259258999</v>
          </cell>
          <cell r="V779">
            <v>43635</v>
          </cell>
          <cell r="W779">
            <v>0.59842592592593002</v>
          </cell>
          <cell r="X779">
            <v>43635</v>
          </cell>
          <cell r="Y779">
            <v>0.59974537037037001</v>
          </cell>
          <cell r="Z779">
            <v>43637</v>
          </cell>
          <cell r="AA779">
            <v>0</v>
          </cell>
          <cell r="AB779">
            <v>0</v>
          </cell>
          <cell r="AC779" t="str">
            <v>00:00:00</v>
          </cell>
          <cell r="AD779">
            <v>0</v>
          </cell>
          <cell r="AE779" t="str">
            <v>BILLED</v>
          </cell>
          <cell r="AF779" t="str">
            <v>PASS</v>
          </cell>
        </row>
        <row r="780">
          <cell r="C780" t="str">
            <v>ID20</v>
          </cell>
          <cell r="D780" t="str">
            <v>G4</v>
          </cell>
          <cell r="E780" t="str">
            <v>40</v>
          </cell>
          <cell r="F780" t="str">
            <v>9H</v>
          </cell>
          <cell r="G780" t="str">
            <v>FCA</v>
          </cell>
          <cell r="H780" t="str">
            <v>ID01</v>
          </cell>
          <cell r="I780" t="str">
            <v>ID0032</v>
          </cell>
          <cell r="J780" t="str">
            <v>88101208</v>
          </cell>
          <cell r="K780" t="str">
            <v>PT. FAKTA JAYA MOTOR</v>
          </cell>
          <cell r="L780" t="str">
            <v>6000012205</v>
          </cell>
          <cell r="M780">
            <v>43641</v>
          </cell>
          <cell r="N780">
            <v>81953906</v>
          </cell>
          <cell r="O780">
            <v>43635</v>
          </cell>
          <cell r="P780">
            <v>0.33413194444444</v>
          </cell>
          <cell r="Q780">
            <v>3</v>
          </cell>
          <cell r="R780">
            <v>459</v>
          </cell>
          <cell r="S780" t="str">
            <v>82817</v>
          </cell>
          <cell r="T780">
            <v>43641</v>
          </cell>
          <cell r="U780">
            <v>0.40289351851852001</v>
          </cell>
          <cell r="V780">
            <v>43641</v>
          </cell>
          <cell r="W780">
            <v>0.64935185185184996</v>
          </cell>
          <cell r="X780">
            <v>43641</v>
          </cell>
          <cell r="Y780">
            <v>0.65032407407407</v>
          </cell>
          <cell r="Z780">
            <v>43637</v>
          </cell>
          <cell r="AA780">
            <v>0</v>
          </cell>
          <cell r="AB780">
            <v>0</v>
          </cell>
          <cell r="AC780" t="str">
            <v>00:00:00</v>
          </cell>
          <cell r="AD780">
            <v>5</v>
          </cell>
          <cell r="AE780" t="str">
            <v>BILLED</v>
          </cell>
          <cell r="AF780" t="str">
            <v>PASS</v>
          </cell>
        </row>
        <row r="781">
          <cell r="C781" t="str">
            <v>ID20</v>
          </cell>
          <cell r="D781" t="str">
            <v>G1</v>
          </cell>
          <cell r="E781" t="str">
            <v>40</v>
          </cell>
          <cell r="F781" t="str">
            <v>9H</v>
          </cell>
          <cell r="G781" t="str">
            <v>FCA</v>
          </cell>
          <cell r="H781" t="str">
            <v>ID01</v>
          </cell>
          <cell r="I781" t="str">
            <v>ID0032</v>
          </cell>
          <cell r="J781" t="str">
            <v>88101212</v>
          </cell>
          <cell r="K781" t="str">
            <v>PT. SURABAYA DIESEL</v>
          </cell>
          <cell r="L781" t="str">
            <v>6000012347</v>
          </cell>
          <cell r="M781">
            <v>43644</v>
          </cell>
          <cell r="N781">
            <v>81953907</v>
          </cell>
          <cell r="O781">
            <v>43635</v>
          </cell>
          <cell r="P781">
            <v>0.33413194444444</v>
          </cell>
          <cell r="Q781">
            <v>1</v>
          </cell>
          <cell r="R781">
            <v>111</v>
          </cell>
          <cell r="S781" t="str">
            <v>83290</v>
          </cell>
          <cell r="T781">
            <v>43644</v>
          </cell>
          <cell r="U781">
            <v>0.56706018518518997</v>
          </cell>
          <cell r="V781">
            <v>43644</v>
          </cell>
          <cell r="W781">
            <v>0.73092592592592998</v>
          </cell>
          <cell r="X781">
            <v>43644</v>
          </cell>
          <cell r="Y781">
            <v>0.73195601851851999</v>
          </cell>
          <cell r="Z781">
            <v>43637</v>
          </cell>
          <cell r="AA781">
            <v>0</v>
          </cell>
          <cell r="AB781">
            <v>0</v>
          </cell>
          <cell r="AC781" t="str">
            <v>00:00:00</v>
          </cell>
          <cell r="AD781">
            <v>8</v>
          </cell>
          <cell r="AE781" t="str">
            <v>BILLED</v>
          </cell>
          <cell r="AF781" t="str">
            <v>PASS</v>
          </cell>
        </row>
        <row r="782">
          <cell r="C782" t="str">
            <v>ID20</v>
          </cell>
          <cell r="D782" t="str">
            <v>G4</v>
          </cell>
          <cell r="E782" t="str">
            <v>40</v>
          </cell>
          <cell r="F782" t="str">
            <v>9H</v>
          </cell>
          <cell r="G782" t="str">
            <v>FCA</v>
          </cell>
          <cell r="H782" t="str">
            <v>ID01</v>
          </cell>
          <cell r="I782" t="str">
            <v>ID0032</v>
          </cell>
          <cell r="J782" t="str">
            <v>88101208</v>
          </cell>
          <cell r="K782" t="str">
            <v>PT. FAKTA JAYA MOTOR</v>
          </cell>
          <cell r="L782" t="str">
            <v>6000012206</v>
          </cell>
          <cell r="M782">
            <v>43641</v>
          </cell>
          <cell r="N782">
            <v>81953909</v>
          </cell>
          <cell r="O782">
            <v>43635</v>
          </cell>
          <cell r="P782">
            <v>0.33414351851851998</v>
          </cell>
          <cell r="Q782">
            <v>1</v>
          </cell>
          <cell r="R782">
            <v>12</v>
          </cell>
          <cell r="S782" t="str">
            <v>82818</v>
          </cell>
          <cell r="T782">
            <v>43641</v>
          </cell>
          <cell r="U782">
            <v>0.40298611111110999</v>
          </cell>
          <cell r="V782">
            <v>43641</v>
          </cell>
          <cell r="W782">
            <v>0.63524305555556004</v>
          </cell>
          <cell r="X782">
            <v>43641</v>
          </cell>
          <cell r="Y782">
            <v>0.63687499999999997</v>
          </cell>
          <cell r="Z782">
            <v>43637</v>
          </cell>
          <cell r="AA782">
            <v>0</v>
          </cell>
          <cell r="AB782">
            <v>0</v>
          </cell>
          <cell r="AC782" t="str">
            <v>00:00:00</v>
          </cell>
          <cell r="AD782">
            <v>5</v>
          </cell>
          <cell r="AE782" t="str">
            <v>BILLED</v>
          </cell>
          <cell r="AF782" t="str">
            <v>PASS</v>
          </cell>
        </row>
        <row r="783">
          <cell r="C783" t="str">
            <v>ID20</v>
          </cell>
          <cell r="D783" t="str">
            <v>G1</v>
          </cell>
          <cell r="E783" t="str">
            <v>40</v>
          </cell>
          <cell r="F783" t="str">
            <v>9H</v>
          </cell>
          <cell r="G783" t="str">
            <v>FCA</v>
          </cell>
          <cell r="H783" t="str">
            <v>ID01</v>
          </cell>
          <cell r="I783" t="str">
            <v>ID0032</v>
          </cell>
          <cell r="J783" t="str">
            <v>88101214</v>
          </cell>
          <cell r="K783" t="str">
            <v>PT. BUANAMOTORINDO NUSANTARA</v>
          </cell>
          <cell r="L783" t="str">
            <v>6000012276</v>
          </cell>
          <cell r="M783">
            <v>43642</v>
          </cell>
          <cell r="N783">
            <v>81953910</v>
          </cell>
          <cell r="O783">
            <v>43635</v>
          </cell>
          <cell r="P783">
            <v>0.33415509259259002</v>
          </cell>
          <cell r="Q783">
            <v>1</v>
          </cell>
          <cell r="R783">
            <v>120</v>
          </cell>
          <cell r="S783" t="str">
            <v>83053</v>
          </cell>
          <cell r="T783">
            <v>43642</v>
          </cell>
          <cell r="U783">
            <v>0.52226851851851996</v>
          </cell>
          <cell r="V783">
            <v>43642</v>
          </cell>
          <cell r="W783">
            <v>0.72376157407407005</v>
          </cell>
          <cell r="X783">
            <v>43642</v>
          </cell>
          <cell r="Y783">
            <v>0.72428240740741001</v>
          </cell>
          <cell r="Z783">
            <v>43637</v>
          </cell>
          <cell r="AA783">
            <v>0</v>
          </cell>
          <cell r="AB783">
            <v>0</v>
          </cell>
          <cell r="AC783" t="str">
            <v>00:00:00</v>
          </cell>
          <cell r="AD783">
            <v>6</v>
          </cell>
          <cell r="AE783" t="str">
            <v>BILLED</v>
          </cell>
          <cell r="AF783" t="str">
            <v>PASS</v>
          </cell>
        </row>
        <row r="784">
          <cell r="C784" t="str">
            <v>ID20</v>
          </cell>
          <cell r="D784" t="str">
            <v>G4</v>
          </cell>
          <cell r="E784" t="str">
            <v>40</v>
          </cell>
          <cell r="F784" t="str">
            <v>9H</v>
          </cell>
          <cell r="G784" t="str">
            <v>FCA</v>
          </cell>
          <cell r="H784" t="str">
            <v>ID01</v>
          </cell>
          <cell r="I784" t="str">
            <v>ID0032</v>
          </cell>
          <cell r="J784" t="str">
            <v>88200186</v>
          </cell>
          <cell r="K784" t="str">
            <v>KMSI HUB JAKARTA-PT MEIKO EKSPRES</v>
          </cell>
          <cell r="L784" t="str">
            <v>6000012086</v>
          </cell>
          <cell r="M784">
            <v>43635</v>
          </cell>
          <cell r="N784">
            <v>81953911</v>
          </cell>
          <cell r="O784">
            <v>43635</v>
          </cell>
          <cell r="P784">
            <v>0.33415509259259002</v>
          </cell>
          <cell r="Q784">
            <v>1</v>
          </cell>
          <cell r="R784">
            <v>120</v>
          </cell>
          <cell r="S784" t="str">
            <v>82279</v>
          </cell>
          <cell r="T784">
            <v>43635</v>
          </cell>
          <cell r="U784">
            <v>0.27326388888889003</v>
          </cell>
          <cell r="V784">
            <v>43635</v>
          </cell>
          <cell r="W784">
            <v>0.51113425925926004</v>
          </cell>
          <cell r="X784">
            <v>43635</v>
          </cell>
          <cell r="Y784">
            <v>0.51164351851851997</v>
          </cell>
          <cell r="Z784">
            <v>43637</v>
          </cell>
          <cell r="AA784">
            <v>0</v>
          </cell>
          <cell r="AB784">
            <v>0</v>
          </cell>
          <cell r="AC784" t="str">
            <v>00:00:00</v>
          </cell>
          <cell r="AD784">
            <v>0</v>
          </cell>
          <cell r="AE784" t="str">
            <v>BILLED</v>
          </cell>
          <cell r="AF784" t="str">
            <v>PASS</v>
          </cell>
        </row>
        <row r="785">
          <cell r="C785" t="str">
            <v>ID20</v>
          </cell>
          <cell r="D785" t="str">
            <v>G1</v>
          </cell>
          <cell r="E785" t="str">
            <v>40</v>
          </cell>
          <cell r="F785" t="str">
            <v>9H</v>
          </cell>
          <cell r="G785" t="str">
            <v>FCA</v>
          </cell>
          <cell r="H785" t="str">
            <v>ID01</v>
          </cell>
          <cell r="I785" t="str">
            <v>ID0032</v>
          </cell>
          <cell r="J785" t="str">
            <v>88101214</v>
          </cell>
          <cell r="K785" t="str">
            <v>PT. BUANAMOTORINDO NUSANTARA</v>
          </cell>
          <cell r="L785" t="str">
            <v>6000012277</v>
          </cell>
          <cell r="M785">
            <v>43642</v>
          </cell>
          <cell r="N785">
            <v>81953912</v>
          </cell>
          <cell r="O785">
            <v>43635</v>
          </cell>
          <cell r="P785">
            <v>0.33415509259259002</v>
          </cell>
          <cell r="Q785">
            <v>3</v>
          </cell>
          <cell r="R785">
            <v>92</v>
          </cell>
          <cell r="S785" t="str">
            <v>83055</v>
          </cell>
          <cell r="T785">
            <v>43642</v>
          </cell>
          <cell r="U785">
            <v>0.52231481481481001</v>
          </cell>
          <cell r="V785">
            <v>43642</v>
          </cell>
          <cell r="W785">
            <v>0.72379629629630005</v>
          </cell>
          <cell r="X785">
            <v>43642</v>
          </cell>
          <cell r="Y785">
            <v>0.72445601851852004</v>
          </cell>
          <cell r="Z785">
            <v>43637</v>
          </cell>
          <cell r="AA785">
            <v>0</v>
          </cell>
          <cell r="AB785">
            <v>0</v>
          </cell>
          <cell r="AC785" t="str">
            <v>00:00:00</v>
          </cell>
          <cell r="AD785">
            <v>6</v>
          </cell>
          <cell r="AE785" t="str">
            <v>BILLED</v>
          </cell>
          <cell r="AF785" t="str">
            <v>PASS</v>
          </cell>
        </row>
        <row r="786">
          <cell r="C786" t="str">
            <v>ID20</v>
          </cell>
          <cell r="D786" t="str">
            <v>G1</v>
          </cell>
          <cell r="E786" t="str">
            <v>40</v>
          </cell>
          <cell r="F786" t="str">
            <v>9H</v>
          </cell>
          <cell r="G786" t="str">
            <v>FCA</v>
          </cell>
          <cell r="H786" t="str">
            <v>ID01</v>
          </cell>
          <cell r="I786" t="str">
            <v>ID0032</v>
          </cell>
          <cell r="J786" t="str">
            <v>88101214</v>
          </cell>
          <cell r="K786" t="str">
            <v>PT. BUANAMOTORINDO NUSANTARA</v>
          </cell>
          <cell r="L786" t="str">
            <v>6000012279</v>
          </cell>
          <cell r="M786">
            <v>43642</v>
          </cell>
          <cell r="N786">
            <v>81953913</v>
          </cell>
          <cell r="O786">
            <v>43635</v>
          </cell>
          <cell r="P786">
            <v>0.33415509259259002</v>
          </cell>
          <cell r="Q786">
            <v>2</v>
          </cell>
          <cell r="R786">
            <v>186</v>
          </cell>
          <cell r="S786" t="str">
            <v>83056</v>
          </cell>
          <cell r="T786">
            <v>43642</v>
          </cell>
          <cell r="U786">
            <v>0.52237268518518998</v>
          </cell>
          <cell r="V786">
            <v>43642</v>
          </cell>
          <cell r="W786">
            <v>0.75780092592592996</v>
          </cell>
          <cell r="X786">
            <v>43642</v>
          </cell>
          <cell r="Y786">
            <v>0.75825231481481004</v>
          </cell>
          <cell r="Z786">
            <v>43637</v>
          </cell>
          <cell r="AA786">
            <v>0</v>
          </cell>
          <cell r="AB786">
            <v>0</v>
          </cell>
          <cell r="AC786" t="str">
            <v>00:00:00</v>
          </cell>
          <cell r="AD786">
            <v>6</v>
          </cell>
          <cell r="AE786" t="str">
            <v>BILLED</v>
          </cell>
          <cell r="AF786" t="str">
            <v>PASS</v>
          </cell>
        </row>
        <row r="787">
          <cell r="C787" t="str">
            <v>ID20</v>
          </cell>
          <cell r="D787" t="str">
            <v>G1</v>
          </cell>
          <cell r="E787" t="str">
            <v>40</v>
          </cell>
          <cell r="F787" t="str">
            <v>9H</v>
          </cell>
          <cell r="G787" t="str">
            <v>FCA</v>
          </cell>
          <cell r="H787" t="str">
            <v>ID01</v>
          </cell>
          <cell r="I787" t="str">
            <v>ID0032</v>
          </cell>
          <cell r="J787" t="str">
            <v>88101214</v>
          </cell>
          <cell r="K787" t="str">
            <v>PT. BUANAMOTORINDO NUSANTARA</v>
          </cell>
          <cell r="L787" t="str">
            <v>6000012280</v>
          </cell>
          <cell r="M787">
            <v>43642</v>
          </cell>
          <cell r="N787">
            <v>81953915</v>
          </cell>
          <cell r="O787">
            <v>43635</v>
          </cell>
          <cell r="P787">
            <v>0.33416666666667</v>
          </cell>
          <cell r="Q787">
            <v>5</v>
          </cell>
          <cell r="R787">
            <v>66</v>
          </cell>
          <cell r="S787" t="str">
            <v>83057</v>
          </cell>
          <cell r="T787">
            <v>43642</v>
          </cell>
          <cell r="U787">
            <v>0.52241898148148003</v>
          </cell>
          <cell r="V787">
            <v>43642</v>
          </cell>
          <cell r="W787">
            <v>0.75783564814814997</v>
          </cell>
          <cell r="X787">
            <v>43642</v>
          </cell>
          <cell r="Y787">
            <v>0.75841435185185002</v>
          </cell>
          <cell r="Z787">
            <v>43637</v>
          </cell>
          <cell r="AA787">
            <v>0</v>
          </cell>
          <cell r="AB787">
            <v>0</v>
          </cell>
          <cell r="AC787" t="str">
            <v>00:00:00</v>
          </cell>
          <cell r="AD787">
            <v>6</v>
          </cell>
          <cell r="AE787" t="str">
            <v>BILLED</v>
          </cell>
          <cell r="AF787" t="str">
            <v>PASS</v>
          </cell>
        </row>
        <row r="788">
          <cell r="C788" t="str">
            <v>ID20</v>
          </cell>
          <cell r="D788" t="str">
            <v>G4</v>
          </cell>
          <cell r="E788" t="str">
            <v>40</v>
          </cell>
          <cell r="F788" t="str">
            <v>9H</v>
          </cell>
          <cell r="G788" t="str">
            <v>FCA</v>
          </cell>
          <cell r="H788" t="str">
            <v>ID01</v>
          </cell>
          <cell r="I788" t="str">
            <v>ID0032</v>
          </cell>
          <cell r="J788" t="str">
            <v>88200186</v>
          </cell>
          <cell r="K788" t="str">
            <v>KMSI HUB JAKARTA-PT MEIKO EKSPRES</v>
          </cell>
          <cell r="L788" t="str">
            <v>6000012093</v>
          </cell>
          <cell r="M788">
            <v>43635</v>
          </cell>
          <cell r="N788">
            <v>81953916</v>
          </cell>
          <cell r="O788">
            <v>43635</v>
          </cell>
          <cell r="P788">
            <v>0.33416666666667</v>
          </cell>
          <cell r="Q788">
            <v>5</v>
          </cell>
          <cell r="R788">
            <v>22</v>
          </cell>
          <cell r="S788" t="str">
            <v>82280</v>
          </cell>
          <cell r="T788">
            <v>43635</v>
          </cell>
          <cell r="U788">
            <v>0.27329861111110998</v>
          </cell>
          <cell r="V788">
            <v>43635</v>
          </cell>
          <cell r="W788">
            <v>0.59846064814815003</v>
          </cell>
          <cell r="X788">
            <v>43635</v>
          </cell>
          <cell r="Y788">
            <v>0.60015046296296004</v>
          </cell>
          <cell r="Z788">
            <v>43637</v>
          </cell>
          <cell r="AA788">
            <v>0</v>
          </cell>
          <cell r="AB788">
            <v>0</v>
          </cell>
          <cell r="AC788" t="str">
            <v>00:00:00</v>
          </cell>
          <cell r="AD788">
            <v>0</v>
          </cell>
          <cell r="AE788" t="str">
            <v>BILLED</v>
          </cell>
          <cell r="AF788" t="str">
            <v>PASS</v>
          </cell>
        </row>
        <row r="789">
          <cell r="C789" t="str">
            <v>ID20</v>
          </cell>
          <cell r="D789" t="str">
            <v>G4</v>
          </cell>
          <cell r="E789" t="str">
            <v>40</v>
          </cell>
          <cell r="F789" t="str">
            <v>9H</v>
          </cell>
          <cell r="G789" t="str">
            <v>FCA</v>
          </cell>
          <cell r="H789" t="str">
            <v>ID01</v>
          </cell>
          <cell r="I789" t="str">
            <v>ID0032</v>
          </cell>
          <cell r="J789" t="str">
            <v>88200186</v>
          </cell>
          <cell r="K789" t="str">
            <v>KMSI HUB JAKARTA-PT MEIKO EKSPRES</v>
          </cell>
          <cell r="L789" t="str">
            <v>6000012094</v>
          </cell>
          <cell r="M789">
            <v>43635</v>
          </cell>
          <cell r="N789">
            <v>81953917</v>
          </cell>
          <cell r="O789">
            <v>43635</v>
          </cell>
          <cell r="P789">
            <v>0.33417824074073998</v>
          </cell>
          <cell r="Q789">
            <v>3</v>
          </cell>
          <cell r="R789">
            <v>8</v>
          </cell>
          <cell r="S789" t="str">
            <v>82281</v>
          </cell>
          <cell r="T789">
            <v>43635</v>
          </cell>
          <cell r="U789">
            <v>0.27336805555555999</v>
          </cell>
          <cell r="V789">
            <v>43635</v>
          </cell>
          <cell r="W789">
            <v>0.5984837962963</v>
          </cell>
          <cell r="X789">
            <v>43635</v>
          </cell>
          <cell r="Y789">
            <v>0.60039351851851996</v>
          </cell>
          <cell r="Z789">
            <v>43637</v>
          </cell>
          <cell r="AA789">
            <v>0</v>
          </cell>
          <cell r="AB789">
            <v>0</v>
          </cell>
          <cell r="AC789" t="str">
            <v>00:00:00</v>
          </cell>
          <cell r="AD789">
            <v>0</v>
          </cell>
          <cell r="AE789" t="str">
            <v>BILLED</v>
          </cell>
          <cell r="AF789" t="str">
            <v>PASS</v>
          </cell>
        </row>
        <row r="790">
          <cell r="C790" t="str">
            <v>ID20</v>
          </cell>
          <cell r="D790" t="str">
            <v>G4</v>
          </cell>
          <cell r="E790" t="str">
            <v>40</v>
          </cell>
          <cell r="F790" t="str">
            <v>9H</v>
          </cell>
          <cell r="G790" t="str">
            <v>FCA</v>
          </cell>
          <cell r="H790" t="str">
            <v>ID01</v>
          </cell>
          <cell r="I790" t="str">
            <v>ID0032</v>
          </cell>
          <cell r="J790" t="str">
            <v>88200186</v>
          </cell>
          <cell r="K790" t="str">
            <v>KMSI HUB JAKARTA-PT MEIKO EKSPRES</v>
          </cell>
          <cell r="L790" t="str">
            <v>6000012097</v>
          </cell>
          <cell r="M790">
            <v>43635</v>
          </cell>
          <cell r="N790">
            <v>81953918</v>
          </cell>
          <cell r="O790">
            <v>43635</v>
          </cell>
          <cell r="P790">
            <v>0.33417824074073998</v>
          </cell>
          <cell r="Q790">
            <v>4</v>
          </cell>
          <cell r="R790">
            <v>30</v>
          </cell>
          <cell r="S790" t="str">
            <v>82282</v>
          </cell>
          <cell r="T790">
            <v>43635</v>
          </cell>
          <cell r="U790">
            <v>0.2734375</v>
          </cell>
          <cell r="V790">
            <v>43635</v>
          </cell>
          <cell r="W790">
            <v>0.68349537037037</v>
          </cell>
          <cell r="X790">
            <v>43635</v>
          </cell>
          <cell r="Y790">
            <v>0.68387731481480996</v>
          </cell>
          <cell r="Z790">
            <v>43637</v>
          </cell>
          <cell r="AA790">
            <v>0</v>
          </cell>
          <cell r="AB790">
            <v>0</v>
          </cell>
          <cell r="AC790" t="str">
            <v>00:00:00</v>
          </cell>
          <cell r="AD790">
            <v>0</v>
          </cell>
          <cell r="AE790" t="str">
            <v>BILLED</v>
          </cell>
          <cell r="AF790" t="str">
            <v>PASS</v>
          </cell>
        </row>
        <row r="791">
          <cell r="C791" t="str">
            <v>ID20</v>
          </cell>
          <cell r="D791" t="str">
            <v>G4</v>
          </cell>
          <cell r="E791" t="str">
            <v>40</v>
          </cell>
          <cell r="F791" t="str">
            <v>9H</v>
          </cell>
          <cell r="G791" t="str">
            <v>FCA</v>
          </cell>
          <cell r="H791" t="str">
            <v>ID01</v>
          </cell>
          <cell r="I791" t="str">
            <v>ID0032</v>
          </cell>
          <cell r="J791" t="str">
            <v>88101208</v>
          </cell>
          <cell r="K791" t="str">
            <v>PT. FAKTA JAYA MOTOR</v>
          </cell>
          <cell r="L791" t="str">
            <v>6000012212</v>
          </cell>
          <cell r="M791">
            <v>43641</v>
          </cell>
          <cell r="N791">
            <v>81953919</v>
          </cell>
          <cell r="O791">
            <v>43635</v>
          </cell>
          <cell r="P791">
            <v>0.33417824074073998</v>
          </cell>
          <cell r="Q791">
            <v>3</v>
          </cell>
          <cell r="R791">
            <v>435</v>
          </cell>
          <cell r="S791" t="str">
            <v>82283</v>
          </cell>
          <cell r="T791">
            <v>43635</v>
          </cell>
          <cell r="U791">
            <v>0.27351851851851999</v>
          </cell>
          <cell r="V791">
            <v>43641</v>
          </cell>
          <cell r="W791">
            <v>0.68995370370370002</v>
          </cell>
          <cell r="X791">
            <v>43641</v>
          </cell>
          <cell r="Y791">
            <v>0.6905787037037</v>
          </cell>
          <cell r="Z791">
            <v>43637</v>
          </cell>
          <cell r="AA791">
            <v>0</v>
          </cell>
          <cell r="AB791">
            <v>0</v>
          </cell>
          <cell r="AC791" t="str">
            <v>&gt;5DAYS</v>
          </cell>
          <cell r="AD791">
            <v>5</v>
          </cell>
          <cell r="AE791" t="str">
            <v>BILLED</v>
          </cell>
          <cell r="AF791" t="str">
            <v>FAIL</v>
          </cell>
        </row>
        <row r="792">
          <cell r="C792" t="str">
            <v>ID20</v>
          </cell>
          <cell r="D792" t="str">
            <v>G1</v>
          </cell>
          <cell r="E792" t="str">
            <v>40</v>
          </cell>
          <cell r="F792" t="str">
            <v>9H</v>
          </cell>
          <cell r="G792" t="str">
            <v>FCA</v>
          </cell>
          <cell r="H792" t="str">
            <v>ID01</v>
          </cell>
          <cell r="I792" t="str">
            <v>ID0004</v>
          </cell>
          <cell r="J792" t="str">
            <v>88100990</v>
          </cell>
          <cell r="K792" t="str">
            <v>SAHABAT ACCU (MARZUKI)</v>
          </cell>
          <cell r="L792" t="str">
            <v>6000012104</v>
          </cell>
          <cell r="M792">
            <v>43635</v>
          </cell>
          <cell r="N792">
            <v>81954007</v>
          </cell>
          <cell r="O792">
            <v>43635</v>
          </cell>
          <cell r="P792">
            <v>0.54222222222222005</v>
          </cell>
          <cell r="Q792">
            <v>3</v>
          </cell>
          <cell r="R792">
            <v>20</v>
          </cell>
          <cell r="S792" t="str">
            <v>82357</v>
          </cell>
          <cell r="T792">
            <v>43635</v>
          </cell>
          <cell r="U792">
            <v>0.43869212962963</v>
          </cell>
          <cell r="V792">
            <v>43635</v>
          </cell>
          <cell r="W792">
            <v>0.92096064814815004</v>
          </cell>
          <cell r="X792">
            <v>43635</v>
          </cell>
          <cell r="Y792">
            <v>0.92127314814814998</v>
          </cell>
          <cell r="Z792">
            <v>43640</v>
          </cell>
          <cell r="AA792">
            <v>0</v>
          </cell>
          <cell r="AB792">
            <v>0</v>
          </cell>
          <cell r="AC792" t="str">
            <v>00:00:00</v>
          </cell>
          <cell r="AD792">
            <v>0</v>
          </cell>
          <cell r="AE792" t="str">
            <v>BILLED</v>
          </cell>
          <cell r="AF792" t="str">
            <v>PASS</v>
          </cell>
        </row>
        <row r="793">
          <cell r="C793" t="str">
            <v>ID20</v>
          </cell>
          <cell r="D793" t="str">
            <v>G1</v>
          </cell>
          <cell r="E793" t="str">
            <v>40</v>
          </cell>
          <cell r="F793" t="str">
            <v>9H</v>
          </cell>
          <cell r="G793" t="str">
            <v>FCA</v>
          </cell>
          <cell r="H793" t="str">
            <v>ID01</v>
          </cell>
          <cell r="I793" t="str">
            <v>ID0009</v>
          </cell>
          <cell r="J793" t="str">
            <v>88101304</v>
          </cell>
          <cell r="K793" t="str">
            <v>PT OTTO SUKSES JAYA PERKASA</v>
          </cell>
          <cell r="L793" t="str">
            <v>6000012105</v>
          </cell>
          <cell r="M793">
            <v>43635</v>
          </cell>
          <cell r="N793">
            <v>81954715</v>
          </cell>
          <cell r="O793">
            <v>43635</v>
          </cell>
          <cell r="P793">
            <v>0.62557870370369995</v>
          </cell>
          <cell r="Q793">
            <v>3</v>
          </cell>
          <cell r="R793">
            <v>1550</v>
          </cell>
          <cell r="S793" t="str">
            <v>82374</v>
          </cell>
          <cell r="T793">
            <v>43635</v>
          </cell>
          <cell r="U793">
            <v>0.52296296296295997</v>
          </cell>
          <cell r="V793">
            <v>43635</v>
          </cell>
          <cell r="W793">
            <v>0.92104166666666998</v>
          </cell>
          <cell r="X793">
            <v>43635</v>
          </cell>
          <cell r="Y793">
            <v>0.92150462962962998</v>
          </cell>
          <cell r="Z793">
            <v>43640</v>
          </cell>
          <cell r="AA793">
            <v>0</v>
          </cell>
          <cell r="AB793">
            <v>0</v>
          </cell>
          <cell r="AC793" t="str">
            <v>00:00:00</v>
          </cell>
          <cell r="AD793">
            <v>0</v>
          </cell>
          <cell r="AE793" t="str">
            <v>BILLED</v>
          </cell>
          <cell r="AF793" t="str">
            <v>PASS</v>
          </cell>
        </row>
        <row r="794">
          <cell r="C794" t="str">
            <v>ID20</v>
          </cell>
          <cell r="D794" t="str">
            <v>G4</v>
          </cell>
          <cell r="E794" t="str">
            <v>40</v>
          </cell>
          <cell r="F794" t="str">
            <v>9H</v>
          </cell>
          <cell r="G794" t="str">
            <v>FCA</v>
          </cell>
          <cell r="H794" t="str">
            <v>ID01</v>
          </cell>
          <cell r="I794" t="str">
            <v>ID0032</v>
          </cell>
          <cell r="J794" t="str">
            <v>88200186</v>
          </cell>
          <cell r="K794" t="str">
            <v>KMSI HUB JAKARTA-PT MEIKO EKSPRES</v>
          </cell>
          <cell r="L794" t="str">
            <v>6000012099</v>
          </cell>
          <cell r="M794">
            <v>43635</v>
          </cell>
          <cell r="N794">
            <v>81954717</v>
          </cell>
          <cell r="O794">
            <v>43635</v>
          </cell>
          <cell r="P794">
            <v>0.62559027777777998</v>
          </cell>
          <cell r="Q794">
            <v>2</v>
          </cell>
          <cell r="R794">
            <v>15</v>
          </cell>
          <cell r="S794" t="str">
            <v>82375</v>
          </cell>
          <cell r="T794">
            <v>43635</v>
          </cell>
          <cell r="U794">
            <v>0.52303240740740997</v>
          </cell>
          <cell r="V794">
            <v>43635</v>
          </cell>
          <cell r="W794">
            <v>0.85094907407407006</v>
          </cell>
          <cell r="X794">
            <v>43635</v>
          </cell>
          <cell r="Y794">
            <v>0.85155092592592996</v>
          </cell>
          <cell r="Z794">
            <v>43640</v>
          </cell>
          <cell r="AA794">
            <v>0</v>
          </cell>
          <cell r="AB794">
            <v>0</v>
          </cell>
          <cell r="AC794" t="str">
            <v>00:00:00</v>
          </cell>
          <cell r="AD794">
            <v>0</v>
          </cell>
          <cell r="AE794" t="str">
            <v>BILLED</v>
          </cell>
          <cell r="AF794" t="str">
            <v>PASS</v>
          </cell>
        </row>
        <row r="795">
          <cell r="C795" t="str">
            <v>ID20</v>
          </cell>
          <cell r="D795" t="str">
            <v>G4</v>
          </cell>
          <cell r="E795" t="str">
            <v>40</v>
          </cell>
          <cell r="F795" t="str">
            <v>9H</v>
          </cell>
          <cell r="G795" t="str">
            <v>FCA</v>
          </cell>
          <cell r="H795" t="str">
            <v>ID01</v>
          </cell>
          <cell r="I795" t="str">
            <v>ID0032</v>
          </cell>
          <cell r="J795" t="str">
            <v>88200186</v>
          </cell>
          <cell r="K795" t="str">
            <v>KMSI HUB JAKARTA-PT MEIKO EKSPRES</v>
          </cell>
          <cell r="L795" t="str">
            <v>6000012100</v>
          </cell>
          <cell r="M795">
            <v>43635</v>
          </cell>
          <cell r="N795">
            <v>81954718</v>
          </cell>
          <cell r="O795">
            <v>43635</v>
          </cell>
          <cell r="P795">
            <v>0.62559027777777998</v>
          </cell>
          <cell r="Q795">
            <v>1</v>
          </cell>
          <cell r="R795">
            <v>1</v>
          </cell>
          <cell r="S795" t="str">
            <v>82376</v>
          </cell>
          <cell r="T795">
            <v>43635</v>
          </cell>
          <cell r="U795">
            <v>0.52311342592593002</v>
          </cell>
          <cell r="V795">
            <v>43635</v>
          </cell>
          <cell r="W795">
            <v>0.85106481481481</v>
          </cell>
          <cell r="X795">
            <v>43635</v>
          </cell>
          <cell r="Y795">
            <v>0.85178240740740996</v>
          </cell>
          <cell r="Z795">
            <v>43640</v>
          </cell>
          <cell r="AA795">
            <v>0</v>
          </cell>
          <cell r="AB795">
            <v>0</v>
          </cell>
          <cell r="AC795" t="str">
            <v>00:00:00</v>
          </cell>
          <cell r="AD795">
            <v>0</v>
          </cell>
          <cell r="AE795" t="str">
            <v>BILLED</v>
          </cell>
          <cell r="AF795" t="str">
            <v>PASS</v>
          </cell>
        </row>
        <row r="796">
          <cell r="C796" t="str">
            <v>ID20</v>
          </cell>
          <cell r="D796" t="str">
            <v>G4</v>
          </cell>
          <cell r="E796" t="str">
            <v>40</v>
          </cell>
          <cell r="F796" t="str">
            <v>9H</v>
          </cell>
          <cell r="G796" t="str">
            <v>FCA</v>
          </cell>
          <cell r="H796" t="str">
            <v>ID01</v>
          </cell>
          <cell r="I796" t="str">
            <v>ID0032</v>
          </cell>
          <cell r="J796" t="str">
            <v>88200186</v>
          </cell>
          <cell r="K796" t="str">
            <v>KMSI HUB JAKARTA-PT MEIKO EKSPRES</v>
          </cell>
          <cell r="L796" t="str">
            <v>6000012101</v>
          </cell>
          <cell r="M796">
            <v>43635</v>
          </cell>
          <cell r="N796">
            <v>81954719</v>
          </cell>
          <cell r="O796">
            <v>43635</v>
          </cell>
          <cell r="P796">
            <v>0.62559027777777998</v>
          </cell>
          <cell r="Q796">
            <v>1</v>
          </cell>
          <cell r="R796">
            <v>23</v>
          </cell>
          <cell r="S796" t="str">
            <v>82377</v>
          </cell>
          <cell r="T796">
            <v>43635</v>
          </cell>
          <cell r="U796">
            <v>0.52319444444443997</v>
          </cell>
          <cell r="V796">
            <v>43635</v>
          </cell>
          <cell r="W796">
            <v>0.85114583333333005</v>
          </cell>
          <cell r="X796">
            <v>43635</v>
          </cell>
          <cell r="Y796">
            <v>0.85201388888888996</v>
          </cell>
          <cell r="Z796">
            <v>43640</v>
          </cell>
          <cell r="AA796">
            <v>0</v>
          </cell>
          <cell r="AB796">
            <v>0</v>
          </cell>
          <cell r="AC796" t="str">
            <v>00:00:00</v>
          </cell>
          <cell r="AD796">
            <v>0</v>
          </cell>
          <cell r="AE796" t="str">
            <v>BILLED</v>
          </cell>
          <cell r="AF796" t="str">
            <v>PASS</v>
          </cell>
        </row>
        <row r="797">
          <cell r="C797" t="str">
            <v>ID20</v>
          </cell>
          <cell r="D797" t="str">
            <v>G4</v>
          </cell>
          <cell r="E797" t="str">
            <v>40</v>
          </cell>
          <cell r="F797" t="str">
            <v>9H</v>
          </cell>
          <cell r="G797" t="str">
            <v>FCA</v>
          </cell>
          <cell r="H797" t="str">
            <v>ID01</v>
          </cell>
          <cell r="I797" t="str">
            <v>ID0032</v>
          </cell>
          <cell r="J797" t="str">
            <v>88200186</v>
          </cell>
          <cell r="K797" t="str">
            <v>KMSI HUB JAKARTA-PT MEIKO EKSPRES</v>
          </cell>
          <cell r="L797" t="str">
            <v>6000012102</v>
          </cell>
          <cell r="M797">
            <v>43635</v>
          </cell>
          <cell r="N797">
            <v>81954720</v>
          </cell>
          <cell r="O797">
            <v>43635</v>
          </cell>
          <cell r="P797">
            <v>0.62559027777777998</v>
          </cell>
          <cell r="Q797">
            <v>1</v>
          </cell>
          <cell r="R797">
            <v>12</v>
          </cell>
          <cell r="S797" t="str">
            <v>82378</v>
          </cell>
          <cell r="T797">
            <v>43635</v>
          </cell>
          <cell r="U797">
            <v>0.52322916666666996</v>
          </cell>
          <cell r="V797">
            <v>43635</v>
          </cell>
          <cell r="W797">
            <v>0.85121527777778005</v>
          </cell>
          <cell r="X797">
            <v>43635</v>
          </cell>
          <cell r="Y797">
            <v>0.85222222222221999</v>
          </cell>
          <cell r="Z797">
            <v>43640</v>
          </cell>
          <cell r="AA797">
            <v>0</v>
          </cell>
          <cell r="AB797">
            <v>0</v>
          </cell>
          <cell r="AC797" t="str">
            <v>00:00:00</v>
          </cell>
          <cell r="AD797">
            <v>0</v>
          </cell>
          <cell r="AE797" t="str">
            <v>BILLED</v>
          </cell>
          <cell r="AF797" t="str">
            <v>PASS</v>
          </cell>
        </row>
        <row r="798">
          <cell r="C798" t="str">
            <v>ID20</v>
          </cell>
          <cell r="D798" t="str">
            <v>G4</v>
          </cell>
          <cell r="E798" t="str">
            <v>40</v>
          </cell>
          <cell r="F798" t="str">
            <v>9H</v>
          </cell>
          <cell r="G798" t="str">
            <v>FCA</v>
          </cell>
          <cell r="H798" t="str">
            <v>ID01</v>
          </cell>
          <cell r="I798" t="str">
            <v>ID0032</v>
          </cell>
          <cell r="J798" t="str">
            <v>88200186</v>
          </cell>
          <cell r="K798" t="str">
            <v>KMSI HUB JAKARTA-PT MEIKO EKSPRES</v>
          </cell>
          <cell r="L798" t="str">
            <v>6000012098</v>
          </cell>
          <cell r="M798">
            <v>43635</v>
          </cell>
          <cell r="N798">
            <v>81954721</v>
          </cell>
          <cell r="O798">
            <v>43635</v>
          </cell>
          <cell r="P798">
            <v>0.62560185185185002</v>
          </cell>
          <cell r="Q798">
            <v>1</v>
          </cell>
          <cell r="R798">
            <v>9</v>
          </cell>
          <cell r="S798" t="str">
            <v>82379</v>
          </cell>
          <cell r="T798">
            <v>43635</v>
          </cell>
          <cell r="U798">
            <v>0.52327546296296001</v>
          </cell>
          <cell r="V798">
            <v>43635</v>
          </cell>
          <cell r="W798">
            <v>0.75966435185184999</v>
          </cell>
          <cell r="X798">
            <v>43635</v>
          </cell>
          <cell r="Y798">
            <v>0.76011574074073995</v>
          </cell>
          <cell r="Z798">
            <v>43640</v>
          </cell>
          <cell r="AA798">
            <v>0</v>
          </cell>
          <cell r="AB798">
            <v>0</v>
          </cell>
          <cell r="AC798" t="str">
            <v>00:00:00</v>
          </cell>
          <cell r="AD798">
            <v>0</v>
          </cell>
          <cell r="AE798" t="str">
            <v>BILLED</v>
          </cell>
          <cell r="AF798" t="str">
            <v>PASS</v>
          </cell>
        </row>
        <row r="799">
          <cell r="C799" t="str">
            <v>ID20</v>
          </cell>
          <cell r="D799" t="str">
            <v>G1</v>
          </cell>
          <cell r="E799" t="str">
            <v>40</v>
          </cell>
          <cell r="F799" t="str">
            <v>9H</v>
          </cell>
          <cell r="G799" t="str">
            <v>FCA</v>
          </cell>
          <cell r="H799" t="str">
            <v>ID01</v>
          </cell>
          <cell r="I799" t="str">
            <v>ID0032</v>
          </cell>
          <cell r="J799" t="str">
            <v>88101211</v>
          </cell>
          <cell r="K799" t="str">
            <v>CV. RODA BERLIAN</v>
          </cell>
          <cell r="L799" t="str">
            <v>6000012161</v>
          </cell>
          <cell r="M799">
            <v>43637</v>
          </cell>
          <cell r="N799">
            <v>81954767</v>
          </cell>
          <cell r="O799">
            <v>43635</v>
          </cell>
          <cell r="P799">
            <v>0.70855324074074</v>
          </cell>
          <cell r="Q799">
            <v>1</v>
          </cell>
          <cell r="R799">
            <v>6000</v>
          </cell>
          <cell r="S799" t="str">
            <v>82474</v>
          </cell>
          <cell r="T799">
            <v>43636</v>
          </cell>
          <cell r="U799">
            <v>0.69167824074074002</v>
          </cell>
          <cell r="V799">
            <v>43637</v>
          </cell>
          <cell r="W799">
            <v>0.19896990740741</v>
          </cell>
          <cell r="X799">
            <v>43637</v>
          </cell>
          <cell r="Y799">
            <v>0.19929398148148</v>
          </cell>
          <cell r="Z799">
            <v>43654</v>
          </cell>
          <cell r="AA799">
            <v>0</v>
          </cell>
          <cell r="AB799">
            <v>0</v>
          </cell>
          <cell r="AC799" t="str">
            <v>00:00:00</v>
          </cell>
          <cell r="AD799">
            <v>2</v>
          </cell>
          <cell r="AE799" t="str">
            <v>BILLED</v>
          </cell>
          <cell r="AF799" t="str">
            <v>PASS</v>
          </cell>
        </row>
        <row r="800">
          <cell r="C800" t="str">
            <v>ID20</v>
          </cell>
          <cell r="D800" t="str">
            <v>G1</v>
          </cell>
          <cell r="E800" t="str">
            <v>40</v>
          </cell>
          <cell r="F800" t="str">
            <v>9H</v>
          </cell>
          <cell r="G800" t="str">
            <v>FCA</v>
          </cell>
          <cell r="H800" t="str">
            <v>ID01</v>
          </cell>
          <cell r="I800" t="str">
            <v>ID0032</v>
          </cell>
          <cell r="J800" t="str">
            <v>88101211</v>
          </cell>
          <cell r="K800" t="str">
            <v>CV. RODA BERLIAN</v>
          </cell>
          <cell r="L800" t="str">
            <v>6000012162</v>
          </cell>
          <cell r="M800">
            <v>43637</v>
          </cell>
          <cell r="N800">
            <v>81954775</v>
          </cell>
          <cell r="O800">
            <v>43635</v>
          </cell>
          <cell r="P800">
            <v>0.70954861111111001</v>
          </cell>
          <cell r="Q800">
            <v>1</v>
          </cell>
          <cell r="R800">
            <v>20</v>
          </cell>
          <cell r="S800" t="str">
            <v>82472</v>
          </cell>
          <cell r="T800">
            <v>43636</v>
          </cell>
          <cell r="U800">
            <v>0.77672453703704003</v>
          </cell>
          <cell r="V800">
            <v>43637</v>
          </cell>
          <cell r="W800">
            <v>0.12064814814815</v>
          </cell>
          <cell r="X800">
            <v>43637</v>
          </cell>
          <cell r="Y800">
            <v>0.12190972222222</v>
          </cell>
          <cell r="Z800">
            <v>43641</v>
          </cell>
          <cell r="AA800">
            <v>0</v>
          </cell>
          <cell r="AB800">
            <v>0</v>
          </cell>
          <cell r="AC800" t="str">
            <v>00:00:00</v>
          </cell>
          <cell r="AD800">
            <v>2</v>
          </cell>
          <cell r="AE800" t="str">
            <v>BILLED</v>
          </cell>
          <cell r="AF800" t="str">
            <v>PASS</v>
          </cell>
        </row>
        <row r="801">
          <cell r="C801" t="str">
            <v>ID21</v>
          </cell>
          <cell r="D801" t="str">
            <v>G1</v>
          </cell>
          <cell r="E801" t="str">
            <v>40</v>
          </cell>
          <cell r="F801" t="str">
            <v>90</v>
          </cell>
          <cell r="G801" t="str">
            <v>FCA</v>
          </cell>
          <cell r="H801" t="str">
            <v>ID01</v>
          </cell>
          <cell r="I801" t="str">
            <v>ID90T1</v>
          </cell>
          <cell r="J801" t="str">
            <v>56239001</v>
          </cell>
          <cell r="K801" t="str">
            <v>ROBERT BOSCH SDN. BHD.</v>
          </cell>
          <cell r="L801" t="str">
            <v>6000012106</v>
          </cell>
          <cell r="M801">
            <v>43636</v>
          </cell>
          <cell r="N801">
            <v>81954784</v>
          </cell>
          <cell r="O801">
            <v>43635</v>
          </cell>
          <cell r="P801">
            <v>0.76104166666666995</v>
          </cell>
          <cell r="Q801">
            <v>2</v>
          </cell>
          <cell r="R801">
            <v>1070</v>
          </cell>
          <cell r="S801" t="str">
            <v>82383</v>
          </cell>
          <cell r="T801">
            <v>43635</v>
          </cell>
          <cell r="U801">
            <v>0.76119212962963001</v>
          </cell>
          <cell r="V801">
            <v>43636</v>
          </cell>
          <cell r="W801">
            <v>2.8020833333330001E-2</v>
          </cell>
          <cell r="X801">
            <v>43636</v>
          </cell>
          <cell r="Y801">
            <v>3.096064814815E-2</v>
          </cell>
          <cell r="Z801">
            <v>43650</v>
          </cell>
          <cell r="AA801">
            <v>0</v>
          </cell>
          <cell r="AB801">
            <v>0</v>
          </cell>
          <cell r="AC801" t="str">
            <v/>
          </cell>
          <cell r="AD801">
            <v>0</v>
          </cell>
          <cell r="AE801" t="str">
            <v>BILLED</v>
          </cell>
          <cell r="AF801" t="str">
            <v/>
          </cell>
        </row>
        <row r="802">
          <cell r="C802" t="str">
            <v>ID20</v>
          </cell>
          <cell r="D802" t="str">
            <v>G1</v>
          </cell>
          <cell r="E802" t="str">
            <v>40</v>
          </cell>
          <cell r="F802" t="str">
            <v>9H</v>
          </cell>
          <cell r="G802" t="str">
            <v>FCA</v>
          </cell>
          <cell r="H802" t="str">
            <v>ID01</v>
          </cell>
          <cell r="I802" t="str">
            <v>ID0064</v>
          </cell>
          <cell r="J802" t="str">
            <v>88101220</v>
          </cell>
          <cell r="K802" t="str">
            <v>CV. JUVINDO INTERNUSA</v>
          </cell>
          <cell r="L802" t="str">
            <v>6000012842</v>
          </cell>
          <cell r="M802">
            <v>43677</v>
          </cell>
          <cell r="N802">
            <v>81954883</v>
          </cell>
          <cell r="O802">
            <v>43635</v>
          </cell>
          <cell r="P802">
            <v>0.79218750000000004</v>
          </cell>
          <cell r="Q802">
            <v>2</v>
          </cell>
          <cell r="R802">
            <v>570</v>
          </cell>
          <cell r="S802" t="str">
            <v>85559</v>
          </cell>
          <cell r="T802">
            <v>43677</v>
          </cell>
          <cell r="U802">
            <v>0.52193287037036995</v>
          </cell>
          <cell r="V802">
            <v>43677</v>
          </cell>
          <cell r="W802">
            <v>0.89930555555556002</v>
          </cell>
          <cell r="X802">
            <v>43677</v>
          </cell>
          <cell r="Y802">
            <v>0.90131944444444001</v>
          </cell>
          <cell r="Z802">
            <v>43605</v>
          </cell>
          <cell r="AA802">
            <v>0</v>
          </cell>
          <cell r="AB802">
            <v>0</v>
          </cell>
          <cell r="AC802" t="str">
            <v>00:00:00</v>
          </cell>
          <cell r="AD802">
            <v>41</v>
          </cell>
          <cell r="AE802" t="str">
            <v>BILLED</v>
          </cell>
          <cell r="AF802" t="str">
            <v>PASS</v>
          </cell>
        </row>
        <row r="803">
          <cell r="C803" t="str">
            <v>ID20</v>
          </cell>
          <cell r="D803" t="str">
            <v>G4</v>
          </cell>
          <cell r="E803" t="str">
            <v>40</v>
          </cell>
          <cell r="F803" t="str">
            <v>9H</v>
          </cell>
          <cell r="G803" t="str">
            <v>FCA</v>
          </cell>
          <cell r="H803" t="str">
            <v>ID01</v>
          </cell>
          <cell r="I803" t="str">
            <v>ID0032</v>
          </cell>
          <cell r="J803" t="str">
            <v>88200186</v>
          </cell>
          <cell r="K803" t="str">
            <v>KMSI HUB JAKARTA-PT MEIKO EKSPRES</v>
          </cell>
          <cell r="L803" t="str">
            <v>6000012126</v>
          </cell>
          <cell r="M803">
            <v>43636</v>
          </cell>
          <cell r="N803">
            <v>81955091</v>
          </cell>
          <cell r="O803">
            <v>43636</v>
          </cell>
          <cell r="P803">
            <v>0.33414351851851998</v>
          </cell>
          <cell r="Q803">
            <v>2</v>
          </cell>
          <cell r="R803">
            <v>6</v>
          </cell>
          <cell r="S803" t="str">
            <v>82385</v>
          </cell>
          <cell r="T803">
            <v>43636</v>
          </cell>
          <cell r="U803">
            <v>0.27293981481481</v>
          </cell>
          <cell r="V803">
            <v>43636</v>
          </cell>
          <cell r="W803">
            <v>0.64415509259258996</v>
          </cell>
          <cell r="X803">
            <v>43636</v>
          </cell>
          <cell r="Y803">
            <v>0.64487268518519003</v>
          </cell>
          <cell r="Z803">
            <v>43640</v>
          </cell>
          <cell r="AA803">
            <v>0</v>
          </cell>
          <cell r="AB803">
            <v>0</v>
          </cell>
          <cell r="AC803" t="str">
            <v>00:00:00</v>
          </cell>
          <cell r="AD803">
            <v>0</v>
          </cell>
          <cell r="AE803" t="str">
            <v>BILLED</v>
          </cell>
          <cell r="AF803" t="str">
            <v>PASS</v>
          </cell>
        </row>
        <row r="804">
          <cell r="C804" t="str">
            <v>ID20</v>
          </cell>
          <cell r="D804" t="str">
            <v>G4</v>
          </cell>
          <cell r="E804" t="str">
            <v>40</v>
          </cell>
          <cell r="F804" t="str">
            <v>9H</v>
          </cell>
          <cell r="G804" t="str">
            <v>FCA</v>
          </cell>
          <cell r="H804" t="str">
            <v>ID01</v>
          </cell>
          <cell r="I804" t="str">
            <v>ID0032</v>
          </cell>
          <cell r="J804" t="str">
            <v>88200186</v>
          </cell>
          <cell r="K804" t="str">
            <v>KMSI HUB JAKARTA-PT MEIKO EKSPRES</v>
          </cell>
          <cell r="L804" t="str">
            <v>6000012127</v>
          </cell>
          <cell r="M804">
            <v>43636</v>
          </cell>
          <cell r="N804">
            <v>81955093</v>
          </cell>
          <cell r="O804">
            <v>43636</v>
          </cell>
          <cell r="P804">
            <v>0.33414351851851998</v>
          </cell>
          <cell r="Q804">
            <v>2</v>
          </cell>
          <cell r="R804">
            <v>23</v>
          </cell>
          <cell r="S804" t="str">
            <v>82386</v>
          </cell>
          <cell r="T804">
            <v>43636</v>
          </cell>
          <cell r="U804">
            <v>0.27298611111110999</v>
          </cell>
          <cell r="V804">
            <v>43636</v>
          </cell>
          <cell r="W804">
            <v>0.64421296296296005</v>
          </cell>
          <cell r="X804">
            <v>43636</v>
          </cell>
          <cell r="Y804">
            <v>0.64504629629629995</v>
          </cell>
          <cell r="Z804">
            <v>43640</v>
          </cell>
          <cell r="AA804">
            <v>0</v>
          </cell>
          <cell r="AB804">
            <v>0</v>
          </cell>
          <cell r="AC804" t="str">
            <v>00:00:00</v>
          </cell>
          <cell r="AD804">
            <v>0</v>
          </cell>
          <cell r="AE804" t="str">
            <v>BILLED</v>
          </cell>
          <cell r="AF804" t="str">
            <v>PASS</v>
          </cell>
        </row>
        <row r="805">
          <cell r="C805" t="str">
            <v>ID20</v>
          </cell>
          <cell r="D805" t="str">
            <v>G4</v>
          </cell>
          <cell r="E805" t="str">
            <v>40</v>
          </cell>
          <cell r="F805" t="str">
            <v>9H</v>
          </cell>
          <cell r="G805" t="str">
            <v>FCA</v>
          </cell>
          <cell r="H805" t="str">
            <v>ID01</v>
          </cell>
          <cell r="I805" t="str">
            <v>ID0032</v>
          </cell>
          <cell r="J805" t="str">
            <v>88200186</v>
          </cell>
          <cell r="K805" t="str">
            <v>KMSI HUB JAKARTA-PT MEIKO EKSPRES</v>
          </cell>
          <cell r="L805" t="str">
            <v>6000012128</v>
          </cell>
          <cell r="M805">
            <v>43636</v>
          </cell>
          <cell r="N805">
            <v>81955095</v>
          </cell>
          <cell r="O805">
            <v>43636</v>
          </cell>
          <cell r="P805">
            <v>0.33414351851851998</v>
          </cell>
          <cell r="Q805">
            <v>1</v>
          </cell>
          <cell r="R805">
            <v>1</v>
          </cell>
          <cell r="S805" t="str">
            <v>82387</v>
          </cell>
          <cell r="T805">
            <v>43636</v>
          </cell>
          <cell r="U805">
            <v>0.27303240740741003</v>
          </cell>
          <cell r="V805">
            <v>43636</v>
          </cell>
          <cell r="W805">
            <v>0.64424768518519004</v>
          </cell>
          <cell r="X805">
            <v>43636</v>
          </cell>
          <cell r="Y805">
            <v>0.64524305555556005</v>
          </cell>
          <cell r="Z805">
            <v>43640</v>
          </cell>
          <cell r="AA805">
            <v>0</v>
          </cell>
          <cell r="AB805">
            <v>0</v>
          </cell>
          <cell r="AC805" t="str">
            <v>00:00:00</v>
          </cell>
          <cell r="AD805">
            <v>0</v>
          </cell>
          <cell r="AE805" t="str">
            <v>BILLED</v>
          </cell>
          <cell r="AF805" t="str">
            <v>PASS</v>
          </cell>
        </row>
        <row r="806">
          <cell r="C806" t="str">
            <v>ID20</v>
          </cell>
          <cell r="D806" t="str">
            <v>G4</v>
          </cell>
          <cell r="E806" t="str">
            <v>40</v>
          </cell>
          <cell r="F806" t="str">
            <v>9H</v>
          </cell>
          <cell r="G806" t="str">
            <v>FCA</v>
          </cell>
          <cell r="H806" t="str">
            <v>ID01</v>
          </cell>
          <cell r="I806" t="str">
            <v>ID0032</v>
          </cell>
          <cell r="J806" t="str">
            <v>88200186</v>
          </cell>
          <cell r="K806" t="str">
            <v>KMSI HUB JAKARTA-PT MEIKO EKSPRES</v>
          </cell>
          <cell r="L806" t="str">
            <v>6000012129</v>
          </cell>
          <cell r="M806">
            <v>43636</v>
          </cell>
          <cell r="N806">
            <v>81955097</v>
          </cell>
          <cell r="O806">
            <v>43636</v>
          </cell>
          <cell r="P806">
            <v>0.33415509259259002</v>
          </cell>
          <cell r="Q806">
            <v>1</v>
          </cell>
          <cell r="R806">
            <v>27</v>
          </cell>
          <cell r="S806" t="str">
            <v>82388</v>
          </cell>
          <cell r="T806">
            <v>43636</v>
          </cell>
          <cell r="U806">
            <v>0.27311342592593002</v>
          </cell>
          <cell r="V806">
            <v>43636</v>
          </cell>
          <cell r="W806">
            <v>0.64428240740741005</v>
          </cell>
          <cell r="X806">
            <v>43636</v>
          </cell>
          <cell r="Y806">
            <v>0.64543981481481005</v>
          </cell>
          <cell r="Z806">
            <v>43640</v>
          </cell>
          <cell r="AA806">
            <v>0</v>
          </cell>
          <cell r="AB806">
            <v>0</v>
          </cell>
          <cell r="AC806" t="str">
            <v>00:00:00</v>
          </cell>
          <cell r="AD806">
            <v>0</v>
          </cell>
          <cell r="AE806" t="str">
            <v>BILLED</v>
          </cell>
          <cell r="AF806" t="str">
            <v>PASS</v>
          </cell>
        </row>
        <row r="807">
          <cell r="C807" t="str">
            <v>ID20</v>
          </cell>
          <cell r="D807" t="str">
            <v>G4</v>
          </cell>
          <cell r="E807" t="str">
            <v>40</v>
          </cell>
          <cell r="F807" t="str">
            <v>9H</v>
          </cell>
          <cell r="G807" t="str">
            <v>FCA</v>
          </cell>
          <cell r="H807" t="str">
            <v>ID01</v>
          </cell>
          <cell r="I807" t="str">
            <v>ID0032</v>
          </cell>
          <cell r="J807" t="str">
            <v>88200186</v>
          </cell>
          <cell r="K807" t="str">
            <v>KMSI HUB JAKARTA-PT MEIKO EKSPRES</v>
          </cell>
          <cell r="L807" t="str">
            <v>6000012122</v>
          </cell>
          <cell r="M807">
            <v>43636</v>
          </cell>
          <cell r="N807">
            <v>81955100</v>
          </cell>
          <cell r="O807">
            <v>43636</v>
          </cell>
          <cell r="P807">
            <v>0.33415509259259002</v>
          </cell>
          <cell r="Q807">
            <v>1</v>
          </cell>
          <cell r="R807">
            <v>10</v>
          </cell>
          <cell r="S807" t="str">
            <v>82389</v>
          </cell>
          <cell r="T807">
            <v>43636</v>
          </cell>
          <cell r="U807">
            <v>0.27314814814815003</v>
          </cell>
          <cell r="V807">
            <v>43636</v>
          </cell>
          <cell r="W807">
            <v>0.50917824074074003</v>
          </cell>
          <cell r="X807">
            <v>43636</v>
          </cell>
          <cell r="Y807">
            <v>0.50947916666667004</v>
          </cell>
          <cell r="Z807">
            <v>43640</v>
          </cell>
          <cell r="AA807">
            <v>0</v>
          </cell>
          <cell r="AB807">
            <v>0</v>
          </cell>
          <cell r="AC807" t="str">
            <v>00:00:00</v>
          </cell>
          <cell r="AD807">
            <v>0</v>
          </cell>
          <cell r="AE807" t="str">
            <v>BILLED</v>
          </cell>
          <cell r="AF807" t="str">
            <v>PASS</v>
          </cell>
        </row>
        <row r="808">
          <cell r="C808" t="str">
            <v>ID20</v>
          </cell>
          <cell r="D808" t="str">
            <v>G4</v>
          </cell>
          <cell r="E808" t="str">
            <v>40</v>
          </cell>
          <cell r="F808" t="str">
            <v>9H</v>
          </cell>
          <cell r="G808" t="str">
            <v>FCA</v>
          </cell>
          <cell r="H808" t="str">
            <v>ID01</v>
          </cell>
          <cell r="I808" t="str">
            <v>ID0032</v>
          </cell>
          <cell r="J808" t="str">
            <v>88200186</v>
          </cell>
          <cell r="K808" t="str">
            <v>KMSI HUB JAKARTA-PT MEIKO EKSPRES</v>
          </cell>
          <cell r="L808" t="str">
            <v>6000012130</v>
          </cell>
          <cell r="M808">
            <v>43636</v>
          </cell>
          <cell r="N808">
            <v>81955102</v>
          </cell>
          <cell r="O808">
            <v>43636</v>
          </cell>
          <cell r="P808">
            <v>0.33415509259259002</v>
          </cell>
          <cell r="Q808">
            <v>1</v>
          </cell>
          <cell r="R808">
            <v>6</v>
          </cell>
          <cell r="S808" t="str">
            <v>82390</v>
          </cell>
          <cell r="T808">
            <v>43636</v>
          </cell>
          <cell r="U808">
            <v>0.27318287037036998</v>
          </cell>
          <cell r="V808">
            <v>43636</v>
          </cell>
          <cell r="W808">
            <v>0.64431712962962995</v>
          </cell>
          <cell r="X808">
            <v>43636</v>
          </cell>
          <cell r="Y808">
            <v>0.64561342592592996</v>
          </cell>
          <cell r="Z808">
            <v>43640</v>
          </cell>
          <cell r="AA808">
            <v>0</v>
          </cell>
          <cell r="AB808">
            <v>0</v>
          </cell>
          <cell r="AC808" t="str">
            <v>00:00:00</v>
          </cell>
          <cell r="AD808">
            <v>0</v>
          </cell>
          <cell r="AE808" t="str">
            <v>BILLED</v>
          </cell>
          <cell r="AF808" t="str">
            <v>PASS</v>
          </cell>
        </row>
        <row r="809">
          <cell r="C809" t="str">
            <v>ID20</v>
          </cell>
          <cell r="D809" t="str">
            <v>G4</v>
          </cell>
          <cell r="E809" t="str">
            <v>40</v>
          </cell>
          <cell r="F809" t="str">
            <v>9H</v>
          </cell>
          <cell r="G809" t="str">
            <v>FCA</v>
          </cell>
          <cell r="H809" t="str">
            <v>ID01</v>
          </cell>
          <cell r="I809" t="str">
            <v>ID0032</v>
          </cell>
          <cell r="J809" t="str">
            <v>88200186</v>
          </cell>
          <cell r="K809" t="str">
            <v>KMSI HUB JAKARTA-PT MEIKO EKSPRES</v>
          </cell>
          <cell r="L809" t="str">
            <v>6000012131</v>
          </cell>
          <cell r="M809">
            <v>43636</v>
          </cell>
          <cell r="N809">
            <v>81955104</v>
          </cell>
          <cell r="O809">
            <v>43636</v>
          </cell>
          <cell r="P809">
            <v>0.33415509259259002</v>
          </cell>
          <cell r="Q809">
            <v>2</v>
          </cell>
          <cell r="R809">
            <v>9</v>
          </cell>
          <cell r="S809" t="str">
            <v>82391</v>
          </cell>
          <cell r="T809">
            <v>43636</v>
          </cell>
          <cell r="U809">
            <v>0.27322916666667002</v>
          </cell>
          <cell r="V809">
            <v>43636</v>
          </cell>
          <cell r="W809">
            <v>0.64437500000000003</v>
          </cell>
          <cell r="X809">
            <v>43636</v>
          </cell>
          <cell r="Y809">
            <v>0.64579861111111003</v>
          </cell>
          <cell r="Z809">
            <v>43640</v>
          </cell>
          <cell r="AA809">
            <v>0</v>
          </cell>
          <cell r="AB809">
            <v>0</v>
          </cell>
          <cell r="AC809" t="str">
            <v>00:00:00</v>
          </cell>
          <cell r="AD809">
            <v>0</v>
          </cell>
          <cell r="AE809" t="str">
            <v>BILLED</v>
          </cell>
          <cell r="AF809" t="str">
            <v>PASS</v>
          </cell>
        </row>
        <row r="810">
          <cell r="C810" t="str">
            <v>ID20</v>
          </cell>
          <cell r="D810" t="str">
            <v>G4</v>
          </cell>
          <cell r="E810" t="str">
            <v>40</v>
          </cell>
          <cell r="F810" t="str">
            <v>9H</v>
          </cell>
          <cell r="G810" t="str">
            <v>FCA</v>
          </cell>
          <cell r="H810" t="str">
            <v>ID01</v>
          </cell>
          <cell r="I810" t="str">
            <v>ID0032</v>
          </cell>
          <cell r="J810" t="str">
            <v>88200186</v>
          </cell>
          <cell r="K810" t="str">
            <v>KMSI HUB JAKARTA-PT MEIKO EKSPRES</v>
          </cell>
          <cell r="L810" t="str">
            <v>6000012132</v>
          </cell>
          <cell r="M810">
            <v>43636</v>
          </cell>
          <cell r="N810">
            <v>81955107</v>
          </cell>
          <cell r="O810">
            <v>43636</v>
          </cell>
          <cell r="P810">
            <v>0.33416666666667</v>
          </cell>
          <cell r="Q810">
            <v>1</v>
          </cell>
          <cell r="R810">
            <v>3</v>
          </cell>
          <cell r="S810" t="str">
            <v>82392</v>
          </cell>
          <cell r="T810">
            <v>43636</v>
          </cell>
          <cell r="U810">
            <v>0.27327546296296001</v>
          </cell>
          <cell r="V810">
            <v>43636</v>
          </cell>
          <cell r="W810">
            <v>0.64444444444444005</v>
          </cell>
          <cell r="X810">
            <v>43636</v>
          </cell>
          <cell r="Y810">
            <v>0.64600694444443996</v>
          </cell>
          <cell r="Z810">
            <v>43640</v>
          </cell>
          <cell r="AA810">
            <v>0</v>
          </cell>
          <cell r="AB810">
            <v>0</v>
          </cell>
          <cell r="AC810" t="str">
            <v>00:00:00</v>
          </cell>
          <cell r="AD810">
            <v>0</v>
          </cell>
          <cell r="AE810" t="str">
            <v>BILLED</v>
          </cell>
          <cell r="AF810" t="str">
            <v>PASS</v>
          </cell>
        </row>
        <row r="811">
          <cell r="C811" t="str">
            <v>ID20</v>
          </cell>
          <cell r="D811" t="str">
            <v>G4</v>
          </cell>
          <cell r="E811" t="str">
            <v>40</v>
          </cell>
          <cell r="F811" t="str">
            <v>9H</v>
          </cell>
          <cell r="G811" t="str">
            <v>FCA</v>
          </cell>
          <cell r="H811" t="str">
            <v>ID01</v>
          </cell>
          <cell r="I811" t="str">
            <v>ID0032</v>
          </cell>
          <cell r="J811" t="str">
            <v>88200186</v>
          </cell>
          <cell r="K811" t="str">
            <v>KMSI HUB JAKARTA-PT MEIKO EKSPRES</v>
          </cell>
          <cell r="L811" t="str">
            <v>6000012123</v>
          </cell>
          <cell r="M811">
            <v>43636</v>
          </cell>
          <cell r="N811">
            <v>81955109</v>
          </cell>
          <cell r="O811">
            <v>43636</v>
          </cell>
          <cell r="P811">
            <v>0.33416666666667</v>
          </cell>
          <cell r="Q811">
            <v>1</v>
          </cell>
          <cell r="R811">
            <v>10</v>
          </cell>
          <cell r="S811" t="str">
            <v>82393</v>
          </cell>
          <cell r="T811">
            <v>43636</v>
          </cell>
          <cell r="U811">
            <v>0.27331018518519001</v>
          </cell>
          <cell r="V811">
            <v>43636</v>
          </cell>
          <cell r="W811">
            <v>0.51452546296295998</v>
          </cell>
          <cell r="X811">
            <v>43636</v>
          </cell>
          <cell r="Y811">
            <v>0.51471064814815004</v>
          </cell>
          <cell r="Z811">
            <v>43640</v>
          </cell>
          <cell r="AA811">
            <v>0</v>
          </cell>
          <cell r="AB811">
            <v>0</v>
          </cell>
          <cell r="AC811" t="str">
            <v>00:00:00</v>
          </cell>
          <cell r="AD811">
            <v>0</v>
          </cell>
          <cell r="AE811" t="str">
            <v>BILLED</v>
          </cell>
          <cell r="AF811" t="str">
            <v>PASS</v>
          </cell>
        </row>
        <row r="812">
          <cell r="C812" t="str">
            <v>ID20</v>
          </cell>
          <cell r="D812" t="str">
            <v>G4</v>
          </cell>
          <cell r="E812" t="str">
            <v>40</v>
          </cell>
          <cell r="F812" t="str">
            <v>9H</v>
          </cell>
          <cell r="G812" t="str">
            <v>FCA</v>
          </cell>
          <cell r="H812" t="str">
            <v>ID01</v>
          </cell>
          <cell r="I812" t="str">
            <v>ID0032</v>
          </cell>
          <cell r="J812" t="str">
            <v>88200186</v>
          </cell>
          <cell r="K812" t="str">
            <v>KMSI HUB JAKARTA-PT MEIKO EKSPRES</v>
          </cell>
          <cell r="L812" t="str">
            <v>6000012124</v>
          </cell>
          <cell r="M812">
            <v>43636</v>
          </cell>
          <cell r="N812">
            <v>81955112</v>
          </cell>
          <cell r="O812">
            <v>43636</v>
          </cell>
          <cell r="P812">
            <v>0.33416666666667</v>
          </cell>
          <cell r="Q812">
            <v>1</v>
          </cell>
          <cell r="R812">
            <v>10</v>
          </cell>
          <cell r="S812" t="str">
            <v>82394</v>
          </cell>
          <cell r="T812">
            <v>43636</v>
          </cell>
          <cell r="U812">
            <v>0.27334490740741002</v>
          </cell>
          <cell r="V812">
            <v>43636</v>
          </cell>
          <cell r="W812">
            <v>0.51408564814815005</v>
          </cell>
          <cell r="X812">
            <v>43636</v>
          </cell>
          <cell r="Y812">
            <v>0.51428240740741005</v>
          </cell>
          <cell r="Z812">
            <v>43640</v>
          </cell>
          <cell r="AA812">
            <v>0</v>
          </cell>
          <cell r="AB812">
            <v>0</v>
          </cell>
          <cell r="AC812" t="str">
            <v>00:00:00</v>
          </cell>
          <cell r="AD812">
            <v>0</v>
          </cell>
          <cell r="AE812" t="str">
            <v>BILLED</v>
          </cell>
          <cell r="AF812" t="str">
            <v>PASS</v>
          </cell>
        </row>
        <row r="813">
          <cell r="C813" t="str">
            <v>ID20</v>
          </cell>
          <cell r="D813" t="str">
            <v>G4</v>
          </cell>
          <cell r="E813" t="str">
            <v>40</v>
          </cell>
          <cell r="F813" t="str">
            <v>9H</v>
          </cell>
          <cell r="G813" t="str">
            <v>FCA</v>
          </cell>
          <cell r="H813" t="str">
            <v>ID01</v>
          </cell>
          <cell r="I813" t="str">
            <v>ID0032</v>
          </cell>
          <cell r="J813" t="str">
            <v>88200186</v>
          </cell>
          <cell r="K813" t="str">
            <v>KMSI HUB JAKARTA-PT MEIKO EKSPRES</v>
          </cell>
          <cell r="L813" t="str">
            <v>6000012133</v>
          </cell>
          <cell r="M813">
            <v>43636</v>
          </cell>
          <cell r="N813">
            <v>81955115</v>
          </cell>
          <cell r="O813">
            <v>43636</v>
          </cell>
          <cell r="P813">
            <v>0.33417824074073998</v>
          </cell>
          <cell r="Q813">
            <v>1</v>
          </cell>
          <cell r="R813">
            <v>8</v>
          </cell>
          <cell r="S813" t="str">
            <v>82395</v>
          </cell>
          <cell r="T813">
            <v>43636</v>
          </cell>
          <cell r="U813">
            <v>0.27337962962963003</v>
          </cell>
          <cell r="V813">
            <v>43636</v>
          </cell>
          <cell r="W813">
            <v>0.64449074074073998</v>
          </cell>
          <cell r="X813">
            <v>43636</v>
          </cell>
          <cell r="Y813">
            <v>0.64621527777777998</v>
          </cell>
          <cell r="Z813">
            <v>43640</v>
          </cell>
          <cell r="AA813">
            <v>0</v>
          </cell>
          <cell r="AB813">
            <v>0</v>
          </cell>
          <cell r="AC813" t="str">
            <v>00:00:00</v>
          </cell>
          <cell r="AD813">
            <v>0</v>
          </cell>
          <cell r="AE813" t="str">
            <v>BILLED</v>
          </cell>
          <cell r="AF813" t="str">
            <v>PASS</v>
          </cell>
        </row>
        <row r="814">
          <cell r="C814" t="str">
            <v>ID20</v>
          </cell>
          <cell r="D814" t="str">
            <v>G4</v>
          </cell>
          <cell r="E814" t="str">
            <v>40</v>
          </cell>
          <cell r="F814" t="str">
            <v>9H</v>
          </cell>
          <cell r="G814" t="str">
            <v>FCA</v>
          </cell>
          <cell r="H814" t="str">
            <v>ID01</v>
          </cell>
          <cell r="I814" t="str">
            <v>ID0032</v>
          </cell>
          <cell r="J814" t="str">
            <v>88200186</v>
          </cell>
          <cell r="K814" t="str">
            <v>KMSI HUB JAKARTA-PT MEIKO EKSPRES</v>
          </cell>
          <cell r="L814" t="str">
            <v>6000012134</v>
          </cell>
          <cell r="M814">
            <v>43636</v>
          </cell>
          <cell r="N814">
            <v>81955118</v>
          </cell>
          <cell r="O814">
            <v>43636</v>
          </cell>
          <cell r="P814">
            <v>0.33417824074073998</v>
          </cell>
          <cell r="Q814">
            <v>1</v>
          </cell>
          <cell r="R814">
            <v>21</v>
          </cell>
          <cell r="S814" t="str">
            <v>82396</v>
          </cell>
          <cell r="T814">
            <v>43636</v>
          </cell>
          <cell r="U814">
            <v>0.27342592592593001</v>
          </cell>
          <cell r="V814">
            <v>43636</v>
          </cell>
          <cell r="W814">
            <v>0.64453703703704002</v>
          </cell>
          <cell r="X814">
            <v>43636</v>
          </cell>
          <cell r="Y814">
            <v>0.64642361111111002</v>
          </cell>
          <cell r="Z814">
            <v>43640</v>
          </cell>
          <cell r="AA814">
            <v>0</v>
          </cell>
          <cell r="AB814">
            <v>0</v>
          </cell>
          <cell r="AC814" t="str">
            <v>00:00:00</v>
          </cell>
          <cell r="AD814">
            <v>0</v>
          </cell>
          <cell r="AE814" t="str">
            <v>BILLED</v>
          </cell>
          <cell r="AF814" t="str">
            <v>PASS</v>
          </cell>
        </row>
        <row r="815">
          <cell r="C815" t="str">
            <v>ID20</v>
          </cell>
          <cell r="D815" t="str">
            <v>G4</v>
          </cell>
          <cell r="E815" t="str">
            <v>40</v>
          </cell>
          <cell r="F815" t="str">
            <v>9H</v>
          </cell>
          <cell r="G815" t="str">
            <v>FCA</v>
          </cell>
          <cell r="H815" t="str">
            <v>ID01</v>
          </cell>
          <cell r="I815" t="str">
            <v>ID0032</v>
          </cell>
          <cell r="J815" t="str">
            <v>88200186</v>
          </cell>
          <cell r="K815" t="str">
            <v>KMSI HUB JAKARTA-PT MEIKO EKSPRES</v>
          </cell>
          <cell r="L815" t="str">
            <v>6000012135</v>
          </cell>
          <cell r="M815">
            <v>43636</v>
          </cell>
          <cell r="N815">
            <v>81955120</v>
          </cell>
          <cell r="O815">
            <v>43636</v>
          </cell>
          <cell r="P815">
            <v>0.33417824074073998</v>
          </cell>
          <cell r="Q815">
            <v>1</v>
          </cell>
          <cell r="R815">
            <v>10</v>
          </cell>
          <cell r="S815" t="str">
            <v>82397</v>
          </cell>
          <cell r="T815">
            <v>43636</v>
          </cell>
          <cell r="U815">
            <v>0.27346064814815002</v>
          </cell>
          <cell r="V815">
            <v>43636</v>
          </cell>
          <cell r="W815">
            <v>0.64458333333332996</v>
          </cell>
          <cell r="X815">
            <v>43636</v>
          </cell>
          <cell r="Y815">
            <v>0.64659722222222005</v>
          </cell>
          <cell r="Z815">
            <v>43640</v>
          </cell>
          <cell r="AA815">
            <v>0</v>
          </cell>
          <cell r="AB815">
            <v>0</v>
          </cell>
          <cell r="AC815" t="str">
            <v>00:00:00</v>
          </cell>
          <cell r="AD815">
            <v>0</v>
          </cell>
          <cell r="AE815" t="str">
            <v>BILLED</v>
          </cell>
          <cell r="AF815" t="str">
            <v>PASS</v>
          </cell>
        </row>
        <row r="816">
          <cell r="C816" t="str">
            <v>ID20</v>
          </cell>
          <cell r="D816" t="str">
            <v>G4</v>
          </cell>
          <cell r="E816" t="str">
            <v>40</v>
          </cell>
          <cell r="F816" t="str">
            <v>9H</v>
          </cell>
          <cell r="G816" t="str">
            <v>FCA</v>
          </cell>
          <cell r="H816" t="str">
            <v>ID01</v>
          </cell>
          <cell r="I816" t="str">
            <v>ID0032</v>
          </cell>
          <cell r="J816" t="str">
            <v>88200186</v>
          </cell>
          <cell r="K816" t="str">
            <v>KMSI HUB JAKARTA-PT MEIKO EKSPRES</v>
          </cell>
          <cell r="L816" t="str">
            <v>6000012136</v>
          </cell>
          <cell r="M816">
            <v>43636</v>
          </cell>
          <cell r="N816">
            <v>81955123</v>
          </cell>
          <cell r="O816">
            <v>43636</v>
          </cell>
          <cell r="P816">
            <v>0.33417824074073998</v>
          </cell>
          <cell r="Q816">
            <v>1</v>
          </cell>
          <cell r="R816">
            <v>10</v>
          </cell>
          <cell r="S816" t="str">
            <v>82398</v>
          </cell>
          <cell r="T816">
            <v>43636</v>
          </cell>
          <cell r="U816">
            <v>0.27350694444444001</v>
          </cell>
          <cell r="V816">
            <v>43636</v>
          </cell>
          <cell r="W816">
            <v>0.64462962962963</v>
          </cell>
          <cell r="X816">
            <v>43636</v>
          </cell>
          <cell r="Y816">
            <v>0.64678240740741</v>
          </cell>
          <cell r="Z816">
            <v>43640</v>
          </cell>
          <cell r="AA816">
            <v>0</v>
          </cell>
          <cell r="AB816">
            <v>0</v>
          </cell>
          <cell r="AC816" t="str">
            <v>00:00:00</v>
          </cell>
          <cell r="AD816">
            <v>0</v>
          </cell>
          <cell r="AE816" t="str">
            <v>BILLED</v>
          </cell>
          <cell r="AF816" t="str">
            <v>PASS</v>
          </cell>
        </row>
        <row r="817">
          <cell r="C817" t="str">
            <v>ID20</v>
          </cell>
          <cell r="D817" t="str">
            <v>G4</v>
          </cell>
          <cell r="E817" t="str">
            <v>40</v>
          </cell>
          <cell r="F817" t="str">
            <v>9H</v>
          </cell>
          <cell r="G817" t="str">
            <v>FCA</v>
          </cell>
          <cell r="H817" t="str">
            <v>ID01</v>
          </cell>
          <cell r="I817" t="str">
            <v>ID0032</v>
          </cell>
          <cell r="J817" t="str">
            <v>88200186</v>
          </cell>
          <cell r="K817" t="str">
            <v>KMSI HUB JAKARTA-PT MEIKO EKSPRES</v>
          </cell>
          <cell r="L817" t="str">
            <v>6000012125</v>
          </cell>
          <cell r="M817">
            <v>43636</v>
          </cell>
          <cell r="N817">
            <v>81955125</v>
          </cell>
          <cell r="O817">
            <v>43636</v>
          </cell>
          <cell r="P817">
            <v>0.33418981481481003</v>
          </cell>
          <cell r="Q817">
            <v>1</v>
          </cell>
          <cell r="R817">
            <v>9</v>
          </cell>
          <cell r="S817" t="str">
            <v>82399</v>
          </cell>
          <cell r="T817">
            <v>43636</v>
          </cell>
          <cell r="U817">
            <v>0.27354166666667001</v>
          </cell>
          <cell r="V817">
            <v>43636</v>
          </cell>
          <cell r="W817">
            <v>0.50989583333333</v>
          </cell>
          <cell r="X817">
            <v>43636</v>
          </cell>
          <cell r="Y817">
            <v>0.51390046296295999</v>
          </cell>
          <cell r="Z817">
            <v>43640</v>
          </cell>
          <cell r="AA817">
            <v>0</v>
          </cell>
          <cell r="AB817">
            <v>0</v>
          </cell>
          <cell r="AC817" t="str">
            <v>00:00:00</v>
          </cell>
          <cell r="AD817">
            <v>0</v>
          </cell>
          <cell r="AE817" t="str">
            <v>BILLED</v>
          </cell>
          <cell r="AF817" t="str">
            <v>PASS</v>
          </cell>
        </row>
        <row r="818">
          <cell r="C818" t="str">
            <v>ID20</v>
          </cell>
          <cell r="D818" t="str">
            <v>G1</v>
          </cell>
          <cell r="E818" t="str">
            <v>40</v>
          </cell>
          <cell r="F818" t="str">
            <v>9H</v>
          </cell>
          <cell r="G818" t="str">
            <v>FCA</v>
          </cell>
          <cell r="H818" t="str">
            <v>ID01</v>
          </cell>
          <cell r="I818" t="str">
            <v>ID0032</v>
          </cell>
          <cell r="J818" t="str">
            <v>88101211</v>
          </cell>
          <cell r="K818" t="str">
            <v>CV. RODA BERLIAN</v>
          </cell>
          <cell r="L818" t="str">
            <v>6000012193</v>
          </cell>
          <cell r="M818">
            <v>43640</v>
          </cell>
          <cell r="N818">
            <v>81955275</v>
          </cell>
          <cell r="O818">
            <v>43636</v>
          </cell>
          <cell r="P818">
            <v>0.50526620370370001</v>
          </cell>
          <cell r="Q818">
            <v>6</v>
          </cell>
          <cell r="R818">
            <v>160</v>
          </cell>
          <cell r="S818" t="str">
            <v>82764</v>
          </cell>
          <cell r="T818">
            <v>43640</v>
          </cell>
          <cell r="U818">
            <v>0.66803240740740999</v>
          </cell>
          <cell r="V818">
            <v>43640</v>
          </cell>
          <cell r="W818">
            <v>0.92353009259259</v>
          </cell>
          <cell r="X818">
            <v>43640</v>
          </cell>
          <cell r="Y818">
            <v>0.92377314814815004</v>
          </cell>
          <cell r="Z818">
            <v>43641</v>
          </cell>
          <cell r="AA818">
            <v>0</v>
          </cell>
          <cell r="AB818">
            <v>0</v>
          </cell>
          <cell r="AC818" t="str">
            <v>00:00:00</v>
          </cell>
          <cell r="AD818">
            <v>3</v>
          </cell>
          <cell r="AE818" t="str">
            <v>BILLED</v>
          </cell>
          <cell r="AF818" t="str">
            <v>PASS</v>
          </cell>
        </row>
        <row r="819">
          <cell r="C819" t="str">
            <v>ID20</v>
          </cell>
          <cell r="D819" t="str">
            <v>G1</v>
          </cell>
          <cell r="E819" t="str">
            <v>40</v>
          </cell>
          <cell r="F819" t="str">
            <v>9H</v>
          </cell>
          <cell r="G819" t="str">
            <v>FCA</v>
          </cell>
          <cell r="H819" t="str">
            <v>ID01</v>
          </cell>
          <cell r="I819" t="str">
            <v>ID0064</v>
          </cell>
          <cell r="J819" t="str">
            <v>88101033</v>
          </cell>
          <cell r="K819" t="str">
            <v>CV BINA MAKMUR JAYA LESTARI</v>
          </cell>
          <cell r="L819" t="str">
            <v>6000012140</v>
          </cell>
          <cell r="M819">
            <v>43636</v>
          </cell>
          <cell r="N819">
            <v>81955304</v>
          </cell>
          <cell r="O819">
            <v>43636</v>
          </cell>
          <cell r="P819">
            <v>0.54616898148147996</v>
          </cell>
          <cell r="Q819">
            <v>1</v>
          </cell>
          <cell r="R819">
            <v>100</v>
          </cell>
          <cell r="S819" t="str">
            <v>82430</v>
          </cell>
          <cell r="T819">
            <v>43636</v>
          </cell>
          <cell r="U819">
            <v>0.48327546296295998</v>
          </cell>
          <cell r="V819">
            <v>43636</v>
          </cell>
          <cell r="W819">
            <v>0.76951388888889005</v>
          </cell>
          <cell r="X819">
            <v>43636</v>
          </cell>
          <cell r="Y819">
            <v>0.77082175925926</v>
          </cell>
          <cell r="Z819">
            <v>43641</v>
          </cell>
          <cell r="AA819">
            <v>0</v>
          </cell>
          <cell r="AB819">
            <v>0</v>
          </cell>
          <cell r="AC819" t="str">
            <v>00:00:00</v>
          </cell>
          <cell r="AD819">
            <v>0</v>
          </cell>
          <cell r="AE819" t="str">
            <v>BILLED</v>
          </cell>
          <cell r="AF819" t="str">
            <v>PASS</v>
          </cell>
        </row>
        <row r="820">
          <cell r="C820" t="str">
            <v>ID20</v>
          </cell>
          <cell r="D820" t="str">
            <v>G1</v>
          </cell>
          <cell r="E820" t="str">
            <v>40</v>
          </cell>
          <cell r="F820" t="str">
            <v>9H</v>
          </cell>
          <cell r="G820" t="str">
            <v>FCA</v>
          </cell>
          <cell r="H820" t="str">
            <v>ID01</v>
          </cell>
          <cell r="I820" t="str">
            <v>ID0082</v>
          </cell>
          <cell r="J820" t="str">
            <v>88200441</v>
          </cell>
          <cell r="K820" t="str">
            <v>CV. AMANAH MULTI JAYA</v>
          </cell>
          <cell r="L820" t="str">
            <v>6000012141</v>
          </cell>
          <cell r="M820">
            <v>43636</v>
          </cell>
          <cell r="N820">
            <v>81955308</v>
          </cell>
          <cell r="O820">
            <v>43636</v>
          </cell>
          <cell r="P820">
            <v>0.54618055555556</v>
          </cell>
          <cell r="Q820">
            <v>1</v>
          </cell>
          <cell r="R820">
            <v>10</v>
          </cell>
          <cell r="S820" t="str">
            <v>82432</v>
          </cell>
          <cell r="T820">
            <v>43636</v>
          </cell>
          <cell r="U820">
            <v>0.48344907407407001</v>
          </cell>
          <cell r="V820">
            <v>43636</v>
          </cell>
          <cell r="W820">
            <v>0.76959490740740999</v>
          </cell>
          <cell r="X820">
            <v>43636</v>
          </cell>
          <cell r="Y820">
            <v>0.77106481481481004</v>
          </cell>
          <cell r="Z820">
            <v>43641</v>
          </cell>
          <cell r="AA820">
            <v>0</v>
          </cell>
          <cell r="AB820">
            <v>0</v>
          </cell>
          <cell r="AC820" t="str">
            <v>00:00:00</v>
          </cell>
          <cell r="AD820">
            <v>0</v>
          </cell>
          <cell r="AE820" t="str">
            <v>BILLED</v>
          </cell>
          <cell r="AF820" t="str">
            <v>PASS</v>
          </cell>
        </row>
        <row r="821">
          <cell r="C821" t="str">
            <v>ID20</v>
          </cell>
          <cell r="D821" t="str">
            <v>G1</v>
          </cell>
          <cell r="E821" t="str">
            <v>40</v>
          </cell>
          <cell r="F821" t="str">
            <v>9H</v>
          </cell>
          <cell r="G821" t="str">
            <v>FCA</v>
          </cell>
          <cell r="H821" t="str">
            <v>ID01</v>
          </cell>
          <cell r="I821" t="str">
            <v>ID0082</v>
          </cell>
          <cell r="J821" t="str">
            <v>88200184</v>
          </cell>
          <cell r="K821" t="str">
            <v>PT. SUMBER BERKAT PRATAMA</v>
          </cell>
          <cell r="L821" t="str">
            <v>6000012305</v>
          </cell>
          <cell r="M821">
            <v>43643</v>
          </cell>
          <cell r="N821">
            <v>81955314</v>
          </cell>
          <cell r="O821">
            <v>43636</v>
          </cell>
          <cell r="P821">
            <v>0.54618055555556</v>
          </cell>
          <cell r="Q821">
            <v>3</v>
          </cell>
          <cell r="R821">
            <v>1425</v>
          </cell>
          <cell r="S821" t="str">
            <v>83100</v>
          </cell>
          <cell r="T821">
            <v>43642</v>
          </cell>
          <cell r="U821">
            <v>0.64951388888888995</v>
          </cell>
          <cell r="V821">
            <v>43643</v>
          </cell>
          <cell r="W821">
            <v>0.43385416666666998</v>
          </cell>
          <cell r="X821">
            <v>43643</v>
          </cell>
          <cell r="Y821">
            <v>0.43465277777778</v>
          </cell>
          <cell r="Z821">
            <v>43641</v>
          </cell>
          <cell r="AA821">
            <v>0</v>
          </cell>
          <cell r="AB821">
            <v>0</v>
          </cell>
          <cell r="AC821" t="str">
            <v>00:00:00</v>
          </cell>
          <cell r="AD821">
            <v>7</v>
          </cell>
          <cell r="AE821" t="str">
            <v>BILLED</v>
          </cell>
          <cell r="AF821" t="str">
            <v>PASS</v>
          </cell>
        </row>
        <row r="822">
          <cell r="C822" t="str">
            <v>ID20</v>
          </cell>
          <cell r="D822" t="str">
            <v>G1</v>
          </cell>
          <cell r="E822" t="str">
            <v>40</v>
          </cell>
          <cell r="F822" t="str">
            <v>9H</v>
          </cell>
          <cell r="G822" t="str">
            <v>FCA</v>
          </cell>
          <cell r="H822" t="str">
            <v>ID01</v>
          </cell>
          <cell r="I822" t="str">
            <v>ID0082</v>
          </cell>
          <cell r="J822" t="str">
            <v>88200184</v>
          </cell>
          <cell r="K822" t="str">
            <v>PT. SUMBER BERKAT PRATAMA</v>
          </cell>
          <cell r="L822" t="str">
            <v>6000012304</v>
          </cell>
          <cell r="M822">
            <v>43643</v>
          </cell>
          <cell r="N822">
            <v>81955318</v>
          </cell>
          <cell r="O822">
            <v>43636</v>
          </cell>
          <cell r="P822">
            <v>0.54619212962963004</v>
          </cell>
          <cell r="Q822">
            <v>3</v>
          </cell>
          <cell r="R822">
            <v>3000</v>
          </cell>
          <cell r="S822" t="str">
            <v>83101</v>
          </cell>
          <cell r="T822">
            <v>43642</v>
          </cell>
          <cell r="U822">
            <v>0.64961805555555996</v>
          </cell>
          <cell r="V822">
            <v>43643</v>
          </cell>
          <cell r="W822">
            <v>0.43393518518518998</v>
          </cell>
          <cell r="X822">
            <v>43643</v>
          </cell>
          <cell r="Y822">
            <v>0.43488425925926</v>
          </cell>
          <cell r="Z822">
            <v>43641</v>
          </cell>
          <cell r="AA822">
            <v>0</v>
          </cell>
          <cell r="AB822">
            <v>0</v>
          </cell>
          <cell r="AC822" t="str">
            <v>00:00:00</v>
          </cell>
          <cell r="AD822">
            <v>7</v>
          </cell>
          <cell r="AE822" t="str">
            <v>BILLED</v>
          </cell>
          <cell r="AF822" t="str">
            <v>PASS</v>
          </cell>
        </row>
        <row r="823">
          <cell r="C823" t="str">
            <v>ID20</v>
          </cell>
          <cell r="D823" t="str">
            <v>G1</v>
          </cell>
          <cell r="E823" t="str">
            <v>40</v>
          </cell>
          <cell r="F823" t="str">
            <v>9H</v>
          </cell>
          <cell r="G823" t="str">
            <v>FCA</v>
          </cell>
          <cell r="H823" t="str">
            <v>ID01</v>
          </cell>
          <cell r="I823" t="str">
            <v>ID0009</v>
          </cell>
          <cell r="J823" t="str">
            <v>88100093</v>
          </cell>
          <cell r="K823" t="str">
            <v>PT. Delta Teguh Pratama</v>
          </cell>
          <cell r="L823" t="str">
            <v>6000012138</v>
          </cell>
          <cell r="M823">
            <v>43636</v>
          </cell>
          <cell r="N823">
            <v>81955319</v>
          </cell>
          <cell r="O823">
            <v>43636</v>
          </cell>
          <cell r="P823">
            <v>0.54620370370369997</v>
          </cell>
          <cell r="Q823">
            <v>1</v>
          </cell>
          <cell r="R823">
            <v>60</v>
          </cell>
          <cell r="S823" t="str">
            <v>82433</v>
          </cell>
          <cell r="T823">
            <v>43636</v>
          </cell>
          <cell r="U823">
            <v>0.48348379629630001</v>
          </cell>
          <cell r="V823">
            <v>43636</v>
          </cell>
          <cell r="W823">
            <v>0.76966435185185</v>
          </cell>
          <cell r="X823">
            <v>43636</v>
          </cell>
          <cell r="Y823">
            <v>0.77127314814814996</v>
          </cell>
          <cell r="Z823">
            <v>43641</v>
          </cell>
          <cell r="AA823">
            <v>0</v>
          </cell>
          <cell r="AB823">
            <v>0</v>
          </cell>
          <cell r="AC823" t="str">
            <v>00:00:00</v>
          </cell>
          <cell r="AD823">
            <v>0</v>
          </cell>
          <cell r="AE823" t="str">
            <v>BILLED</v>
          </cell>
          <cell r="AF823" t="str">
            <v>PASS</v>
          </cell>
        </row>
        <row r="824">
          <cell r="C824" t="str">
            <v>ID20</v>
          </cell>
          <cell r="D824" t="str">
            <v>G1</v>
          </cell>
          <cell r="E824" t="str">
            <v>40</v>
          </cell>
          <cell r="F824" t="str">
            <v>9H</v>
          </cell>
          <cell r="G824" t="str">
            <v>FCA</v>
          </cell>
          <cell r="H824" t="str">
            <v>ID01</v>
          </cell>
          <cell r="I824" t="str">
            <v>ID0080</v>
          </cell>
          <cell r="J824" t="str">
            <v>88101137</v>
          </cell>
          <cell r="K824" t="str">
            <v>LINDAWATI PURNOMO</v>
          </cell>
          <cell r="L824" t="str">
            <v>6000012143</v>
          </cell>
          <cell r="M824">
            <v>43636</v>
          </cell>
          <cell r="N824">
            <v>81955320</v>
          </cell>
          <cell r="O824">
            <v>43636</v>
          </cell>
          <cell r="P824">
            <v>0.54620370370369997</v>
          </cell>
          <cell r="Q824">
            <v>1</v>
          </cell>
          <cell r="R824">
            <v>40</v>
          </cell>
          <cell r="S824" t="str">
            <v>82434</v>
          </cell>
          <cell r="T824">
            <v>43636</v>
          </cell>
          <cell r="U824">
            <v>0.48351851851852001</v>
          </cell>
          <cell r="V824">
            <v>43636</v>
          </cell>
          <cell r="W824">
            <v>0.77004629629629995</v>
          </cell>
          <cell r="X824">
            <v>43636</v>
          </cell>
          <cell r="Y824">
            <v>0.77153935185184996</v>
          </cell>
          <cell r="Z824">
            <v>43641</v>
          </cell>
          <cell r="AA824">
            <v>0</v>
          </cell>
          <cell r="AB824">
            <v>0</v>
          </cell>
          <cell r="AC824" t="str">
            <v>00:00:00</v>
          </cell>
          <cell r="AD824">
            <v>0</v>
          </cell>
          <cell r="AE824" t="str">
            <v>BILLED</v>
          </cell>
          <cell r="AF824" t="str">
            <v>PASS</v>
          </cell>
        </row>
        <row r="825">
          <cell r="C825" t="str">
            <v>ID20</v>
          </cell>
          <cell r="D825" t="str">
            <v>G1</v>
          </cell>
          <cell r="E825" t="str">
            <v>40</v>
          </cell>
          <cell r="F825" t="str">
            <v>9H</v>
          </cell>
          <cell r="G825" t="str">
            <v>FCA</v>
          </cell>
          <cell r="H825" t="str">
            <v>ID01</v>
          </cell>
          <cell r="I825" t="str">
            <v>ID0064</v>
          </cell>
          <cell r="J825" t="str">
            <v>88101033</v>
          </cell>
          <cell r="K825" t="str">
            <v>CV BINA MAKMUR JAYA LESTARI</v>
          </cell>
          <cell r="L825" t="str">
            <v>6000012140</v>
          </cell>
          <cell r="M825">
            <v>43636</v>
          </cell>
          <cell r="N825">
            <v>81955321</v>
          </cell>
          <cell r="O825">
            <v>43636</v>
          </cell>
          <cell r="P825">
            <v>0.54620370370369997</v>
          </cell>
          <cell r="Q825">
            <v>1</v>
          </cell>
          <cell r="R825">
            <v>300</v>
          </cell>
          <cell r="S825" t="str">
            <v>82435</v>
          </cell>
          <cell r="T825">
            <v>43636</v>
          </cell>
          <cell r="U825">
            <v>0.48356481481481001</v>
          </cell>
          <cell r="V825">
            <v>43636</v>
          </cell>
          <cell r="W825">
            <v>0.77011574074073996</v>
          </cell>
          <cell r="X825">
            <v>43636</v>
          </cell>
          <cell r="Y825">
            <v>0.77199074074074003</v>
          </cell>
          <cell r="Z825">
            <v>43641</v>
          </cell>
          <cell r="AA825">
            <v>0</v>
          </cell>
          <cell r="AB825">
            <v>0</v>
          </cell>
          <cell r="AC825" t="str">
            <v>00:00:00</v>
          </cell>
          <cell r="AD825">
            <v>0</v>
          </cell>
          <cell r="AE825" t="str">
            <v>BILLED</v>
          </cell>
          <cell r="AF825" t="str">
            <v>PASS</v>
          </cell>
        </row>
        <row r="826">
          <cell r="C826" t="str">
            <v>ID20</v>
          </cell>
          <cell r="D826" t="str">
            <v>G1</v>
          </cell>
          <cell r="E826" t="str">
            <v>40</v>
          </cell>
          <cell r="F826" t="str">
            <v>9H</v>
          </cell>
          <cell r="G826" t="str">
            <v>FCA</v>
          </cell>
          <cell r="H826" t="str">
            <v>ID01</v>
          </cell>
          <cell r="I826" t="str">
            <v>ID0009</v>
          </cell>
          <cell r="J826" t="str">
            <v>88100093</v>
          </cell>
          <cell r="K826" t="str">
            <v>PT. Delta Teguh Pratama</v>
          </cell>
          <cell r="L826" t="str">
            <v>6000012139</v>
          </cell>
          <cell r="M826">
            <v>43636</v>
          </cell>
          <cell r="N826">
            <v>81955322</v>
          </cell>
          <cell r="O826">
            <v>43636</v>
          </cell>
          <cell r="P826">
            <v>0.54620370370369997</v>
          </cell>
          <cell r="Q826">
            <v>1</v>
          </cell>
          <cell r="R826">
            <v>20</v>
          </cell>
          <cell r="S826" t="str">
            <v>82436</v>
          </cell>
          <cell r="T826">
            <v>43636</v>
          </cell>
          <cell r="U826">
            <v>0.48359953703704001</v>
          </cell>
          <cell r="V826">
            <v>43636</v>
          </cell>
          <cell r="W826">
            <v>0.77021990740740998</v>
          </cell>
          <cell r="X826">
            <v>43636</v>
          </cell>
          <cell r="Y826">
            <v>0.77223379629629996</v>
          </cell>
          <cell r="Z826">
            <v>43641</v>
          </cell>
          <cell r="AA826">
            <v>0</v>
          </cell>
          <cell r="AB826">
            <v>0</v>
          </cell>
          <cell r="AC826" t="str">
            <v>00:00:00</v>
          </cell>
          <cell r="AD826">
            <v>0</v>
          </cell>
          <cell r="AE826" t="str">
            <v>BILLED</v>
          </cell>
          <cell r="AF826" t="str">
            <v>PASS</v>
          </cell>
        </row>
        <row r="827">
          <cell r="C827" t="str">
            <v>ID20</v>
          </cell>
          <cell r="D827" t="str">
            <v>G1</v>
          </cell>
          <cell r="E827" t="str">
            <v>40</v>
          </cell>
          <cell r="F827" t="str">
            <v>9H</v>
          </cell>
          <cell r="G827" t="str">
            <v>FCA</v>
          </cell>
          <cell r="H827" t="str">
            <v>ID01</v>
          </cell>
          <cell r="I827" t="str">
            <v>ID0075</v>
          </cell>
          <cell r="J827" t="str">
            <v>88101107</v>
          </cell>
          <cell r="K827" t="str">
            <v>PT FUBORU INDONESIA</v>
          </cell>
          <cell r="L827" t="str">
            <v>6000012142</v>
          </cell>
          <cell r="M827">
            <v>43636</v>
          </cell>
          <cell r="N827">
            <v>81955323</v>
          </cell>
          <cell r="O827">
            <v>43636</v>
          </cell>
          <cell r="P827">
            <v>0.54620370370369997</v>
          </cell>
          <cell r="Q827">
            <v>1</v>
          </cell>
          <cell r="R827">
            <v>50</v>
          </cell>
          <cell r="S827" t="str">
            <v>82437</v>
          </cell>
          <cell r="T827">
            <v>43636</v>
          </cell>
          <cell r="U827">
            <v>0.48363425925926001</v>
          </cell>
          <cell r="V827">
            <v>43636</v>
          </cell>
          <cell r="W827">
            <v>0.77030092592593002</v>
          </cell>
          <cell r="X827">
            <v>43636</v>
          </cell>
          <cell r="Y827">
            <v>0.77245370370370003</v>
          </cell>
          <cell r="Z827">
            <v>43641</v>
          </cell>
          <cell r="AA827">
            <v>0</v>
          </cell>
          <cell r="AB827">
            <v>0</v>
          </cell>
          <cell r="AC827" t="str">
            <v>00:00:00</v>
          </cell>
          <cell r="AD827">
            <v>0</v>
          </cell>
          <cell r="AE827" t="str">
            <v>BILLED</v>
          </cell>
          <cell r="AF827" t="str">
            <v>PASS</v>
          </cell>
        </row>
        <row r="828">
          <cell r="C828" t="str">
            <v>ID20</v>
          </cell>
          <cell r="D828" t="str">
            <v>G1</v>
          </cell>
          <cell r="E828" t="str">
            <v>40</v>
          </cell>
          <cell r="F828" t="str">
            <v>9H</v>
          </cell>
          <cell r="G828" t="str">
            <v>FCA</v>
          </cell>
          <cell r="H828" t="str">
            <v>ID01</v>
          </cell>
          <cell r="I828" t="str">
            <v>ID0032</v>
          </cell>
          <cell r="J828" t="str">
            <v>88200156</v>
          </cell>
          <cell r="K828" t="str">
            <v>PT. UNTUNG DIESEL CENTER</v>
          </cell>
          <cell r="L828" t="str">
            <v>6000012248</v>
          </cell>
          <cell r="M828">
            <v>43641</v>
          </cell>
          <cell r="N828">
            <v>81955366</v>
          </cell>
          <cell r="O828">
            <v>43636</v>
          </cell>
          <cell r="P828">
            <v>0.62952546296295997</v>
          </cell>
          <cell r="Q828">
            <v>16</v>
          </cell>
          <cell r="R828">
            <v>2414</v>
          </cell>
          <cell r="S828" t="str">
            <v>82819</v>
          </cell>
          <cell r="T828">
            <v>43641</v>
          </cell>
          <cell r="U828">
            <v>0.40303240740740998</v>
          </cell>
          <cell r="V828">
            <v>43641</v>
          </cell>
          <cell r="W828">
            <v>0.90774305555556001</v>
          </cell>
          <cell r="X828">
            <v>43641</v>
          </cell>
          <cell r="Y828">
            <v>0.90877314814815002</v>
          </cell>
          <cell r="Z828">
            <v>43641</v>
          </cell>
          <cell r="AA828">
            <v>0</v>
          </cell>
          <cell r="AB828">
            <v>0</v>
          </cell>
          <cell r="AC828" t="str">
            <v>00:00:00</v>
          </cell>
          <cell r="AD828">
            <v>5</v>
          </cell>
          <cell r="AE828" t="str">
            <v>BILLED</v>
          </cell>
          <cell r="AF828" t="str">
            <v>PASS</v>
          </cell>
        </row>
        <row r="829">
          <cell r="C829" t="str">
            <v>ID20</v>
          </cell>
          <cell r="D829" t="str">
            <v>G1</v>
          </cell>
          <cell r="E829" t="str">
            <v>40</v>
          </cell>
          <cell r="F829" t="str">
            <v>9H</v>
          </cell>
          <cell r="G829" t="str">
            <v>FCA</v>
          </cell>
          <cell r="H829" t="str">
            <v>ID01</v>
          </cell>
          <cell r="I829" t="str">
            <v>ID0032</v>
          </cell>
          <cell r="J829" t="str">
            <v>88101211</v>
          </cell>
          <cell r="K829" t="str">
            <v>CV. RODA BERLIAN</v>
          </cell>
          <cell r="L829" t="str">
            <v>6000012188</v>
          </cell>
          <cell r="M829">
            <v>43640</v>
          </cell>
          <cell r="N829">
            <v>81955367</v>
          </cell>
          <cell r="O829">
            <v>43636</v>
          </cell>
          <cell r="P829">
            <v>0.62953703703704</v>
          </cell>
          <cell r="Q829">
            <v>7</v>
          </cell>
          <cell r="R829">
            <v>2775</v>
          </cell>
          <cell r="S829" t="str">
            <v>82765</v>
          </cell>
          <cell r="T829">
            <v>43640</v>
          </cell>
          <cell r="U829">
            <v>0.66815972222221998</v>
          </cell>
          <cell r="V829">
            <v>43640</v>
          </cell>
          <cell r="W829">
            <v>0.89123842592592994</v>
          </cell>
          <cell r="X829">
            <v>43640</v>
          </cell>
          <cell r="Y829">
            <v>0.89177083333332996</v>
          </cell>
          <cell r="Z829">
            <v>43641</v>
          </cell>
          <cell r="AA829">
            <v>0</v>
          </cell>
          <cell r="AB829">
            <v>0</v>
          </cell>
          <cell r="AC829" t="str">
            <v>00:00:00</v>
          </cell>
          <cell r="AD829">
            <v>4</v>
          </cell>
          <cell r="AE829" t="str">
            <v>BILLED</v>
          </cell>
          <cell r="AF829" t="str">
            <v>PASS</v>
          </cell>
        </row>
        <row r="830">
          <cell r="C830" t="str">
            <v>ID20</v>
          </cell>
          <cell r="D830" t="str">
            <v>G1</v>
          </cell>
          <cell r="E830" t="str">
            <v>40</v>
          </cell>
          <cell r="F830" t="str">
            <v>9H</v>
          </cell>
          <cell r="G830" t="str">
            <v>FCA</v>
          </cell>
          <cell r="H830" t="str">
            <v>ID01</v>
          </cell>
          <cell r="I830" t="str">
            <v>ID0032</v>
          </cell>
          <cell r="J830" t="str">
            <v>88101211</v>
          </cell>
          <cell r="K830" t="str">
            <v>CV. RODA BERLIAN</v>
          </cell>
          <cell r="L830" t="str">
            <v>6000012178</v>
          </cell>
          <cell r="M830">
            <v>43640</v>
          </cell>
          <cell r="N830">
            <v>81955368</v>
          </cell>
          <cell r="O830">
            <v>43636</v>
          </cell>
          <cell r="P830">
            <v>0.62953703703704</v>
          </cell>
          <cell r="Q830">
            <v>1</v>
          </cell>
          <cell r="R830">
            <v>30</v>
          </cell>
          <cell r="S830" t="str">
            <v>82766</v>
          </cell>
          <cell r="T830">
            <v>43640</v>
          </cell>
          <cell r="U830">
            <v>0.66825231481480996</v>
          </cell>
          <cell r="V830">
            <v>43640</v>
          </cell>
          <cell r="W830">
            <v>0.75751157407406999</v>
          </cell>
          <cell r="X830">
            <v>43640</v>
          </cell>
          <cell r="Y830">
            <v>0.75818287037037002</v>
          </cell>
          <cell r="Z830">
            <v>43641</v>
          </cell>
          <cell r="AA830">
            <v>0</v>
          </cell>
          <cell r="AB830">
            <v>0</v>
          </cell>
          <cell r="AC830" t="str">
            <v>00:00:00</v>
          </cell>
          <cell r="AD830">
            <v>4</v>
          </cell>
          <cell r="AE830" t="str">
            <v>BILLED</v>
          </cell>
          <cell r="AF830" t="str">
            <v>PASS</v>
          </cell>
        </row>
        <row r="831">
          <cell r="C831" t="str">
            <v>ID20</v>
          </cell>
          <cell r="D831" t="str">
            <v>G1</v>
          </cell>
          <cell r="E831" t="str">
            <v>40</v>
          </cell>
          <cell r="F831" t="str">
            <v>9H</v>
          </cell>
          <cell r="G831" t="str">
            <v>FCA</v>
          </cell>
          <cell r="H831" t="str">
            <v>ID01</v>
          </cell>
          <cell r="I831" t="str">
            <v>ID0064</v>
          </cell>
          <cell r="J831" t="str">
            <v>88101033</v>
          </cell>
          <cell r="K831" t="str">
            <v>CV BINA MAKMUR JAYA LESTARI</v>
          </cell>
          <cell r="L831" t="str">
            <v>6000012154</v>
          </cell>
          <cell r="M831">
            <v>43637</v>
          </cell>
          <cell r="N831">
            <v>81955402</v>
          </cell>
          <cell r="O831">
            <v>43636</v>
          </cell>
          <cell r="P831">
            <v>0.74229166666667001</v>
          </cell>
          <cell r="Q831">
            <v>1</v>
          </cell>
          <cell r="R831">
            <v>150</v>
          </cell>
          <cell r="S831" t="str">
            <v>82459</v>
          </cell>
          <cell r="T831">
            <v>43636</v>
          </cell>
          <cell r="U831">
            <v>0.64996527777778002</v>
          </cell>
          <cell r="V831">
            <v>43636</v>
          </cell>
          <cell r="W831">
            <v>0.98409722222221996</v>
          </cell>
          <cell r="X831">
            <v>43636</v>
          </cell>
          <cell r="Y831">
            <v>0.98587962962963005</v>
          </cell>
          <cell r="Z831">
            <v>43712</v>
          </cell>
          <cell r="AA831">
            <v>0</v>
          </cell>
          <cell r="AB831">
            <v>0</v>
          </cell>
          <cell r="AC831" t="str">
            <v>00:00:00</v>
          </cell>
          <cell r="AD831">
            <v>0</v>
          </cell>
          <cell r="AE831" t="str">
            <v>BILLED</v>
          </cell>
          <cell r="AF831" t="str">
            <v>PASS</v>
          </cell>
        </row>
        <row r="832">
          <cell r="C832" t="str">
            <v>ID20</v>
          </cell>
          <cell r="D832" t="str">
            <v>G1</v>
          </cell>
          <cell r="E832" t="str">
            <v>40</v>
          </cell>
          <cell r="F832" t="str">
            <v>9H</v>
          </cell>
          <cell r="G832" t="str">
            <v>FCA</v>
          </cell>
          <cell r="H832" t="str">
            <v>ID01</v>
          </cell>
          <cell r="I832" t="str">
            <v>ID0051</v>
          </cell>
          <cell r="J832" t="str">
            <v>88200235</v>
          </cell>
          <cell r="K832" t="str">
            <v>CV. SUMBER MAS MEGAH AUTO</v>
          </cell>
          <cell r="L832" t="str">
            <v>6000012152</v>
          </cell>
          <cell r="M832">
            <v>43637</v>
          </cell>
          <cell r="N832">
            <v>81955403</v>
          </cell>
          <cell r="O832">
            <v>43636</v>
          </cell>
          <cell r="P832">
            <v>0.74289351851852004</v>
          </cell>
          <cell r="Q832">
            <v>1</v>
          </cell>
          <cell r="R832">
            <v>192</v>
          </cell>
          <cell r="S832" t="str">
            <v>82460</v>
          </cell>
          <cell r="T832">
            <v>43636</v>
          </cell>
          <cell r="U832">
            <v>0.65004629629629995</v>
          </cell>
          <cell r="V832">
            <v>43636</v>
          </cell>
          <cell r="W832">
            <v>0.98422453703704005</v>
          </cell>
          <cell r="X832">
            <v>43636</v>
          </cell>
          <cell r="Y832">
            <v>0.98616898148148002</v>
          </cell>
          <cell r="Z832">
            <v>43712</v>
          </cell>
          <cell r="AA832">
            <v>0</v>
          </cell>
          <cell r="AB832">
            <v>0</v>
          </cell>
          <cell r="AC832" t="str">
            <v>00:00:00</v>
          </cell>
          <cell r="AD832">
            <v>0</v>
          </cell>
          <cell r="AE832" t="str">
            <v>BILLED</v>
          </cell>
          <cell r="AF832" t="str">
            <v>PASS</v>
          </cell>
        </row>
        <row r="833">
          <cell r="C833" t="str">
            <v>ID20</v>
          </cell>
          <cell r="D833" t="str">
            <v>G1</v>
          </cell>
          <cell r="E833" t="str">
            <v>40</v>
          </cell>
          <cell r="F833" t="str">
            <v>9H</v>
          </cell>
          <cell r="G833" t="str">
            <v>FCA</v>
          </cell>
          <cell r="H833" t="str">
            <v>ID01</v>
          </cell>
          <cell r="I833" t="str">
            <v>ID0064</v>
          </cell>
          <cell r="J833" t="str">
            <v>88101033</v>
          </cell>
          <cell r="K833" t="str">
            <v>CV BINA MAKMUR JAYA LESTARI</v>
          </cell>
          <cell r="L833" t="str">
            <v>6000012154</v>
          </cell>
          <cell r="M833">
            <v>43637</v>
          </cell>
          <cell r="N833">
            <v>81955404</v>
          </cell>
          <cell r="O833">
            <v>43636</v>
          </cell>
          <cell r="P833">
            <v>0.74340277777777997</v>
          </cell>
          <cell r="Q833">
            <v>1</v>
          </cell>
          <cell r="R833">
            <v>41</v>
          </cell>
          <cell r="S833" t="str">
            <v>82461</v>
          </cell>
          <cell r="T833">
            <v>43636</v>
          </cell>
          <cell r="U833">
            <v>0.65011574074073997</v>
          </cell>
          <cell r="V833">
            <v>43636</v>
          </cell>
          <cell r="W833">
            <v>0.98431712962963003</v>
          </cell>
          <cell r="X833">
            <v>43636</v>
          </cell>
          <cell r="Y833">
            <v>0.98640046296296002</v>
          </cell>
          <cell r="Z833">
            <v>43712</v>
          </cell>
          <cell r="AA833">
            <v>0</v>
          </cell>
          <cell r="AB833">
            <v>0</v>
          </cell>
          <cell r="AC833" t="str">
            <v>00:00:00</v>
          </cell>
          <cell r="AD833">
            <v>0</v>
          </cell>
          <cell r="AE833" t="str">
            <v>BILLED</v>
          </cell>
          <cell r="AF833" t="str">
            <v>PASS</v>
          </cell>
        </row>
        <row r="834">
          <cell r="C834" t="str">
            <v>ID20</v>
          </cell>
          <cell r="D834" t="str">
            <v>G1</v>
          </cell>
          <cell r="E834" t="str">
            <v>40</v>
          </cell>
          <cell r="F834" t="str">
            <v>9H</v>
          </cell>
          <cell r="G834" t="str">
            <v>FCA</v>
          </cell>
          <cell r="H834" t="str">
            <v>ID01</v>
          </cell>
          <cell r="I834" t="str">
            <v>ID0032</v>
          </cell>
          <cell r="J834" t="str">
            <v>88101211</v>
          </cell>
          <cell r="K834" t="str">
            <v>CV. RODA BERLIAN</v>
          </cell>
          <cell r="L834" t="str">
            <v>6000012175</v>
          </cell>
          <cell r="M834">
            <v>43640</v>
          </cell>
          <cell r="N834">
            <v>81955409</v>
          </cell>
          <cell r="O834">
            <v>43636</v>
          </cell>
          <cell r="P834">
            <v>0.74951388888889003</v>
          </cell>
          <cell r="Q834">
            <v>1</v>
          </cell>
          <cell r="R834">
            <v>20</v>
          </cell>
          <cell r="S834" t="str">
            <v>82761</v>
          </cell>
          <cell r="T834">
            <v>43640</v>
          </cell>
          <cell r="U834">
            <v>0.66769675925925998</v>
          </cell>
          <cell r="V834">
            <v>43640</v>
          </cell>
          <cell r="W834">
            <v>0.69668981481480996</v>
          </cell>
          <cell r="X834">
            <v>43640</v>
          </cell>
          <cell r="Y834">
            <v>0.69699074074073997</v>
          </cell>
          <cell r="Z834">
            <v>43616</v>
          </cell>
          <cell r="AA834">
            <v>0</v>
          </cell>
          <cell r="AB834">
            <v>0</v>
          </cell>
          <cell r="AC834" t="str">
            <v>00:00:00</v>
          </cell>
          <cell r="AD834">
            <v>4</v>
          </cell>
          <cell r="AE834" t="str">
            <v>BILLED</v>
          </cell>
          <cell r="AF834" t="str">
            <v>PASS</v>
          </cell>
        </row>
        <row r="835">
          <cell r="C835" t="str">
            <v>ID20</v>
          </cell>
          <cell r="D835" t="str">
            <v>G4</v>
          </cell>
          <cell r="E835" t="str">
            <v>40</v>
          </cell>
          <cell r="F835" t="str">
            <v>9H</v>
          </cell>
          <cell r="G835" t="str">
            <v>FCA</v>
          </cell>
          <cell r="H835" t="str">
            <v>ID01</v>
          </cell>
          <cell r="I835" t="str">
            <v>ID0038</v>
          </cell>
          <cell r="J835" t="str">
            <v>88200213</v>
          </cell>
          <cell r="K835" t="str">
            <v>PT NISSAN MOTOR</v>
          </cell>
          <cell r="L835" t="str">
            <v>6000012153</v>
          </cell>
          <cell r="M835">
            <v>43637</v>
          </cell>
          <cell r="N835">
            <v>81956330</v>
          </cell>
          <cell r="O835">
            <v>43636</v>
          </cell>
          <cell r="P835">
            <v>0.79623842592592997</v>
          </cell>
          <cell r="Q835">
            <v>1</v>
          </cell>
          <cell r="R835">
            <v>35</v>
          </cell>
          <cell r="S835" t="str">
            <v>82475</v>
          </cell>
          <cell r="T835">
            <v>43636</v>
          </cell>
          <cell r="U835">
            <v>0.73329861111111005</v>
          </cell>
          <cell r="V835">
            <v>43637</v>
          </cell>
          <cell r="W835">
            <v>0.1990625</v>
          </cell>
          <cell r="X835">
            <v>43637</v>
          </cell>
          <cell r="Y835">
            <v>0.19954861111111</v>
          </cell>
          <cell r="Z835">
            <v>43641</v>
          </cell>
          <cell r="AA835">
            <v>0</v>
          </cell>
          <cell r="AB835">
            <v>0</v>
          </cell>
          <cell r="AC835" t="str">
            <v>00:00:00</v>
          </cell>
          <cell r="AD835">
            <v>1</v>
          </cell>
          <cell r="AE835" t="str">
            <v>BILLED</v>
          </cell>
          <cell r="AF835" t="str">
            <v>PASS</v>
          </cell>
        </row>
        <row r="836">
          <cell r="C836" t="str">
            <v>ID20</v>
          </cell>
          <cell r="D836" t="str">
            <v>G4</v>
          </cell>
          <cell r="E836" t="str">
            <v>40</v>
          </cell>
          <cell r="F836" t="str">
            <v>9H</v>
          </cell>
          <cell r="G836" t="str">
            <v>FCA</v>
          </cell>
          <cell r="H836" t="str">
            <v>ID01</v>
          </cell>
          <cell r="I836" t="str">
            <v>ID0032</v>
          </cell>
          <cell r="J836" t="str">
            <v>88101208</v>
          </cell>
          <cell r="K836" t="str">
            <v>PT. FAKTA JAYA MOTOR</v>
          </cell>
          <cell r="L836" t="str">
            <v>6000012207</v>
          </cell>
          <cell r="M836">
            <v>43641</v>
          </cell>
          <cell r="N836">
            <v>81956384</v>
          </cell>
          <cell r="O836">
            <v>43637</v>
          </cell>
          <cell r="P836">
            <v>0.33402777777777998</v>
          </cell>
          <cell r="Q836">
            <v>1</v>
          </cell>
          <cell r="R836">
            <v>10</v>
          </cell>
          <cell r="S836" t="str">
            <v>82820</v>
          </cell>
          <cell r="T836">
            <v>43641</v>
          </cell>
          <cell r="U836">
            <v>0.40334490740741002</v>
          </cell>
          <cell r="V836">
            <v>43641</v>
          </cell>
          <cell r="W836">
            <v>0.64944444444444005</v>
          </cell>
          <cell r="X836">
            <v>43641</v>
          </cell>
          <cell r="Y836">
            <v>0.65054398148147996</v>
          </cell>
          <cell r="Z836">
            <v>43641</v>
          </cell>
          <cell r="AA836">
            <v>0</v>
          </cell>
          <cell r="AB836">
            <v>0</v>
          </cell>
          <cell r="AC836" t="str">
            <v>00:00:00</v>
          </cell>
          <cell r="AD836">
            <v>3</v>
          </cell>
          <cell r="AE836" t="str">
            <v>BILLED</v>
          </cell>
          <cell r="AF836" t="str">
            <v>PASS</v>
          </cell>
        </row>
        <row r="837">
          <cell r="C837" t="str">
            <v>ID20</v>
          </cell>
          <cell r="D837" t="str">
            <v>G1</v>
          </cell>
          <cell r="E837" t="str">
            <v>40</v>
          </cell>
          <cell r="F837" t="str">
            <v>9H</v>
          </cell>
          <cell r="G837" t="str">
            <v>FCA</v>
          </cell>
          <cell r="H837" t="str">
            <v>ID01</v>
          </cell>
          <cell r="I837" t="str">
            <v>ID0053</v>
          </cell>
          <cell r="J837" t="str">
            <v>88101138</v>
          </cell>
          <cell r="K837" t="str">
            <v>CV BINA KARYA SARANA BANGUN</v>
          </cell>
          <cell r="L837" t="str">
            <v>6000012165</v>
          </cell>
          <cell r="M837">
            <v>43637</v>
          </cell>
          <cell r="N837">
            <v>81956388</v>
          </cell>
          <cell r="O837">
            <v>43637</v>
          </cell>
          <cell r="P837">
            <v>0.33405092592593</v>
          </cell>
          <cell r="Q837">
            <v>1</v>
          </cell>
          <cell r="R837">
            <v>300</v>
          </cell>
          <cell r="S837" t="str">
            <v>82513</v>
          </cell>
          <cell r="T837">
            <v>43637</v>
          </cell>
          <cell r="U837">
            <v>0.27289351851852001</v>
          </cell>
          <cell r="V837">
            <v>43637</v>
          </cell>
          <cell r="W837">
            <v>0.50893518518518999</v>
          </cell>
          <cell r="X837">
            <v>43637</v>
          </cell>
          <cell r="Y837">
            <v>0.50917824074074003</v>
          </cell>
          <cell r="Z837">
            <v>43641</v>
          </cell>
          <cell r="AA837">
            <v>0</v>
          </cell>
          <cell r="AB837">
            <v>0</v>
          </cell>
          <cell r="AC837" t="str">
            <v>00:00:00</v>
          </cell>
          <cell r="AD837">
            <v>0</v>
          </cell>
          <cell r="AE837" t="str">
            <v>BILLED</v>
          </cell>
          <cell r="AF837" t="str">
            <v>PASS</v>
          </cell>
        </row>
        <row r="838">
          <cell r="C838" t="str">
            <v>ID20</v>
          </cell>
          <cell r="D838" t="str">
            <v>G4</v>
          </cell>
          <cell r="E838" t="str">
            <v>40</v>
          </cell>
          <cell r="F838" t="str">
            <v>9H</v>
          </cell>
          <cell r="G838" t="str">
            <v>FCA</v>
          </cell>
          <cell r="H838" t="str">
            <v>ID01</v>
          </cell>
          <cell r="I838" t="str">
            <v>ID0032</v>
          </cell>
          <cell r="J838" t="str">
            <v>88101208</v>
          </cell>
          <cell r="K838" t="str">
            <v>PT. FAKTA JAYA MOTOR</v>
          </cell>
          <cell r="L838" t="str">
            <v>6000012235</v>
          </cell>
          <cell r="M838">
            <v>43641</v>
          </cell>
          <cell r="N838">
            <v>81956391</v>
          </cell>
          <cell r="O838">
            <v>43637</v>
          </cell>
          <cell r="P838">
            <v>0.33405092592593</v>
          </cell>
          <cell r="Q838">
            <v>1</v>
          </cell>
          <cell r="R838">
            <v>12</v>
          </cell>
          <cell r="S838" t="str">
            <v>82821</v>
          </cell>
          <cell r="T838">
            <v>43641</v>
          </cell>
          <cell r="U838">
            <v>0.40337962962962998</v>
          </cell>
          <cell r="V838">
            <v>43641</v>
          </cell>
          <cell r="W838">
            <v>0.76371527777778003</v>
          </cell>
          <cell r="X838">
            <v>43641</v>
          </cell>
          <cell r="Y838">
            <v>0.77968749999999998</v>
          </cell>
          <cell r="Z838">
            <v>43641</v>
          </cell>
          <cell r="AA838">
            <v>0</v>
          </cell>
          <cell r="AB838">
            <v>0</v>
          </cell>
          <cell r="AC838" t="str">
            <v>00:00:00</v>
          </cell>
          <cell r="AD838">
            <v>3</v>
          </cell>
          <cell r="AE838" t="str">
            <v>BILLED</v>
          </cell>
          <cell r="AF838" t="str">
            <v>PASS</v>
          </cell>
        </row>
        <row r="839">
          <cell r="C839" t="str">
            <v>ID20</v>
          </cell>
          <cell r="D839" t="str">
            <v>G4</v>
          </cell>
          <cell r="E839" t="str">
            <v>40</v>
          </cell>
          <cell r="F839" t="str">
            <v>9H</v>
          </cell>
          <cell r="G839" t="str">
            <v>FCA</v>
          </cell>
          <cell r="H839" t="str">
            <v>ID01</v>
          </cell>
          <cell r="I839" t="str">
            <v>ID0032</v>
          </cell>
          <cell r="J839" t="str">
            <v>88101208</v>
          </cell>
          <cell r="K839" t="str">
            <v>PT. FAKTA JAYA MOTOR</v>
          </cell>
          <cell r="L839" t="str">
            <v>6000012208</v>
          </cell>
          <cell r="M839">
            <v>43641</v>
          </cell>
          <cell r="N839">
            <v>81956395</v>
          </cell>
          <cell r="O839">
            <v>43637</v>
          </cell>
          <cell r="P839">
            <v>0.33405092592593</v>
          </cell>
          <cell r="Q839">
            <v>2</v>
          </cell>
          <cell r="R839">
            <v>433</v>
          </cell>
          <cell r="S839" t="str">
            <v>82822</v>
          </cell>
          <cell r="T839">
            <v>43641</v>
          </cell>
          <cell r="U839">
            <v>0.40341435185184998</v>
          </cell>
          <cell r="V839">
            <v>43641</v>
          </cell>
          <cell r="W839">
            <v>0.65644675925925999</v>
          </cell>
          <cell r="X839">
            <v>43641</v>
          </cell>
          <cell r="Y839">
            <v>0.65668981481481004</v>
          </cell>
          <cell r="Z839">
            <v>43641</v>
          </cell>
          <cell r="AA839">
            <v>0</v>
          </cell>
          <cell r="AB839">
            <v>0</v>
          </cell>
          <cell r="AC839" t="str">
            <v>00:00:00</v>
          </cell>
          <cell r="AD839">
            <v>3</v>
          </cell>
          <cell r="AE839" t="str">
            <v>BILLED</v>
          </cell>
          <cell r="AF839" t="str">
            <v>PASS</v>
          </cell>
        </row>
        <row r="840">
          <cell r="C840" t="str">
            <v>ID20</v>
          </cell>
          <cell r="D840" t="str">
            <v>G1</v>
          </cell>
          <cell r="E840" t="str">
            <v>40</v>
          </cell>
          <cell r="F840" t="str">
            <v>9H</v>
          </cell>
          <cell r="G840" t="str">
            <v>FCA</v>
          </cell>
          <cell r="H840" t="str">
            <v>ID01</v>
          </cell>
          <cell r="I840" t="str">
            <v>ID0032</v>
          </cell>
          <cell r="J840" t="str">
            <v>88101212</v>
          </cell>
          <cell r="K840" t="str">
            <v>PT. SURABAYA DIESEL</v>
          </cell>
          <cell r="L840" t="str">
            <v>6000012348</v>
          </cell>
          <cell r="M840">
            <v>43644</v>
          </cell>
          <cell r="N840">
            <v>81956397</v>
          </cell>
          <cell r="O840">
            <v>43637</v>
          </cell>
          <cell r="P840">
            <v>0.33406249999999998</v>
          </cell>
          <cell r="Q840">
            <v>1</v>
          </cell>
          <cell r="R840">
            <v>12</v>
          </cell>
          <cell r="S840" t="str">
            <v>83291</v>
          </cell>
          <cell r="T840">
            <v>43644</v>
          </cell>
          <cell r="U840">
            <v>0.56709490740740998</v>
          </cell>
          <cell r="V840">
            <v>43644</v>
          </cell>
          <cell r="W840">
            <v>0.73100694444444003</v>
          </cell>
          <cell r="X840">
            <v>43644</v>
          </cell>
          <cell r="Y840">
            <v>0.73221064814814996</v>
          </cell>
          <cell r="Z840">
            <v>43641</v>
          </cell>
          <cell r="AA840">
            <v>0</v>
          </cell>
          <cell r="AB840">
            <v>0</v>
          </cell>
          <cell r="AC840" t="str">
            <v>00:00:00</v>
          </cell>
          <cell r="AD840">
            <v>6</v>
          </cell>
          <cell r="AE840" t="str">
            <v>BILLED</v>
          </cell>
          <cell r="AF840" t="str">
            <v>PASS</v>
          </cell>
        </row>
        <row r="841">
          <cell r="C841" t="str">
            <v>ID20</v>
          </cell>
          <cell r="D841" t="str">
            <v>G1</v>
          </cell>
          <cell r="E841" t="str">
            <v>40</v>
          </cell>
          <cell r="F841" t="str">
            <v>9H</v>
          </cell>
          <cell r="G841" t="str">
            <v>FCA</v>
          </cell>
          <cell r="H841" t="str">
            <v>ID01</v>
          </cell>
          <cell r="I841" t="str">
            <v>ID0032</v>
          </cell>
          <cell r="J841" t="str">
            <v>88200156</v>
          </cell>
          <cell r="K841" t="str">
            <v>PT. UNTUNG DIESEL CENTER</v>
          </cell>
          <cell r="L841" t="str">
            <v>6000012213</v>
          </cell>
          <cell r="M841">
            <v>43641</v>
          </cell>
          <cell r="N841">
            <v>81956400</v>
          </cell>
          <cell r="O841">
            <v>43637</v>
          </cell>
          <cell r="P841">
            <v>0.33406249999999998</v>
          </cell>
          <cell r="Q841">
            <v>1</v>
          </cell>
          <cell r="R841">
            <v>144</v>
          </cell>
          <cell r="S841" t="str">
            <v>82823</v>
          </cell>
          <cell r="T841">
            <v>43641</v>
          </cell>
          <cell r="U841">
            <v>0.40346064814815003</v>
          </cell>
          <cell r="V841">
            <v>43641</v>
          </cell>
          <cell r="W841">
            <v>0.69034722222222</v>
          </cell>
          <cell r="X841">
            <v>43641</v>
          </cell>
          <cell r="Y841">
            <v>0.69081018518519</v>
          </cell>
          <cell r="Z841">
            <v>43641</v>
          </cell>
          <cell r="AA841">
            <v>0</v>
          </cell>
          <cell r="AB841">
            <v>0</v>
          </cell>
          <cell r="AC841" t="str">
            <v>00:00:00</v>
          </cell>
          <cell r="AD841">
            <v>3</v>
          </cell>
          <cell r="AE841" t="str">
            <v>BILLED</v>
          </cell>
          <cell r="AF841" t="str">
            <v>PASS</v>
          </cell>
        </row>
        <row r="842">
          <cell r="C842" t="str">
            <v>ID20</v>
          </cell>
          <cell r="D842" t="str">
            <v>G4</v>
          </cell>
          <cell r="E842" t="str">
            <v>40</v>
          </cell>
          <cell r="F842" t="str">
            <v>9H</v>
          </cell>
          <cell r="G842" t="str">
            <v>FCA</v>
          </cell>
          <cell r="H842" t="str">
            <v>ID01</v>
          </cell>
          <cell r="I842" t="str">
            <v>ID0032</v>
          </cell>
          <cell r="J842" t="str">
            <v>88101208</v>
          </cell>
          <cell r="K842" t="str">
            <v>PT. FAKTA JAYA MOTOR</v>
          </cell>
          <cell r="L842" t="str">
            <v>6000012289</v>
          </cell>
          <cell r="M842">
            <v>43643</v>
          </cell>
          <cell r="N842">
            <v>81956496</v>
          </cell>
          <cell r="O842">
            <v>43637</v>
          </cell>
          <cell r="P842">
            <v>0.54578703703704001</v>
          </cell>
          <cell r="Q842">
            <v>1</v>
          </cell>
          <cell r="R842">
            <v>1</v>
          </cell>
          <cell r="S842" t="str">
            <v>83081</v>
          </cell>
          <cell r="T842">
            <v>43642</v>
          </cell>
          <cell r="U842">
            <v>0.70112268518519005</v>
          </cell>
          <cell r="V842">
            <v>43643</v>
          </cell>
          <cell r="W842">
            <v>9.8912037037040004E-2</v>
          </cell>
          <cell r="X842">
            <v>43643</v>
          </cell>
          <cell r="Y842">
            <v>9.9212962962960005E-2</v>
          </cell>
          <cell r="Z842">
            <v>43642</v>
          </cell>
          <cell r="AA842">
            <v>0</v>
          </cell>
          <cell r="AB842">
            <v>0</v>
          </cell>
          <cell r="AC842" t="str">
            <v>00:00:00</v>
          </cell>
          <cell r="AD842">
            <v>6</v>
          </cell>
          <cell r="AE842" t="str">
            <v>BILLED</v>
          </cell>
          <cell r="AF842" t="str">
            <v>PASS</v>
          </cell>
        </row>
        <row r="843">
          <cell r="C843" t="str">
            <v>ID20</v>
          </cell>
          <cell r="D843" t="str">
            <v>G1</v>
          </cell>
          <cell r="E843" t="str">
            <v>40</v>
          </cell>
          <cell r="F843" t="str">
            <v>9H</v>
          </cell>
          <cell r="G843" t="str">
            <v>FCA</v>
          </cell>
          <cell r="H843" t="str">
            <v>ID01</v>
          </cell>
          <cell r="I843" t="str">
            <v>ID0064</v>
          </cell>
          <cell r="J843" t="str">
            <v>88101033</v>
          </cell>
          <cell r="K843" t="str">
            <v>CV BINA MAKMUR JAYA LESTARI</v>
          </cell>
          <cell r="L843" t="str">
            <v>6000012166</v>
          </cell>
          <cell r="M843">
            <v>43637</v>
          </cell>
          <cell r="N843">
            <v>81956498</v>
          </cell>
          <cell r="O843">
            <v>43637</v>
          </cell>
          <cell r="P843">
            <v>0.54578703703704001</v>
          </cell>
          <cell r="Q843">
            <v>1</v>
          </cell>
          <cell r="R843">
            <v>20</v>
          </cell>
          <cell r="S843" t="str">
            <v>82548</v>
          </cell>
          <cell r="T843">
            <v>43637</v>
          </cell>
          <cell r="U843">
            <v>0.48319444444443999</v>
          </cell>
          <cell r="V843">
            <v>43637</v>
          </cell>
          <cell r="W843">
            <v>0.59084490740741002</v>
          </cell>
          <cell r="X843">
            <v>43637</v>
          </cell>
          <cell r="Y843">
            <v>0.65678240740741001</v>
          </cell>
          <cell r="Z843">
            <v>43642</v>
          </cell>
          <cell r="AA843">
            <v>0</v>
          </cell>
          <cell r="AB843">
            <v>0</v>
          </cell>
          <cell r="AC843" t="str">
            <v>00:00:00</v>
          </cell>
          <cell r="AD843">
            <v>0</v>
          </cell>
          <cell r="AE843" t="str">
            <v>BILLED</v>
          </cell>
          <cell r="AF843" t="str">
            <v>PASS</v>
          </cell>
        </row>
        <row r="844">
          <cell r="C844" t="str">
            <v>ID20</v>
          </cell>
          <cell r="D844" t="str">
            <v>G1</v>
          </cell>
          <cell r="E844" t="str">
            <v>40</v>
          </cell>
          <cell r="F844" t="str">
            <v>9H</v>
          </cell>
          <cell r="G844" t="str">
            <v>FCA</v>
          </cell>
          <cell r="H844" t="str">
            <v>ID01</v>
          </cell>
          <cell r="I844" t="str">
            <v>ID0064</v>
          </cell>
          <cell r="J844" t="str">
            <v>88101220</v>
          </cell>
          <cell r="K844" t="str">
            <v>CV. JUVINDO INTERNUSA</v>
          </cell>
          <cell r="L844" t="str">
            <v>6000012843</v>
          </cell>
          <cell r="M844">
            <v>43677</v>
          </cell>
          <cell r="N844">
            <v>81956500</v>
          </cell>
          <cell r="O844">
            <v>43637</v>
          </cell>
          <cell r="P844">
            <v>0.54578703703704001</v>
          </cell>
          <cell r="Q844">
            <v>1</v>
          </cell>
          <cell r="R844">
            <v>12</v>
          </cell>
          <cell r="S844" t="str">
            <v>85560</v>
          </cell>
          <cell r="T844">
            <v>43677</v>
          </cell>
          <cell r="U844">
            <v>0.52199074074074003</v>
          </cell>
          <cell r="V844">
            <v>43677</v>
          </cell>
          <cell r="W844">
            <v>0.88292824074073994</v>
          </cell>
          <cell r="X844">
            <v>43677</v>
          </cell>
          <cell r="Y844">
            <v>0.88362268518519005</v>
          </cell>
          <cell r="Z844">
            <v>43642</v>
          </cell>
          <cell r="AA844">
            <v>0</v>
          </cell>
          <cell r="AB844">
            <v>0</v>
          </cell>
          <cell r="AC844" t="str">
            <v>00:00:00</v>
          </cell>
          <cell r="AD844">
            <v>39</v>
          </cell>
          <cell r="AE844" t="str">
            <v>BILLED</v>
          </cell>
          <cell r="AF844" t="str">
            <v>PASS</v>
          </cell>
        </row>
        <row r="845">
          <cell r="C845" t="str">
            <v>ID20</v>
          </cell>
          <cell r="D845" t="str">
            <v>G1</v>
          </cell>
          <cell r="E845" t="str">
            <v>40</v>
          </cell>
          <cell r="F845" t="str">
            <v>9H</v>
          </cell>
          <cell r="G845" t="str">
            <v>FCA</v>
          </cell>
          <cell r="H845" t="str">
            <v>ID01</v>
          </cell>
          <cell r="I845" t="str">
            <v>ID0032</v>
          </cell>
          <cell r="J845" t="str">
            <v>88101211</v>
          </cell>
          <cell r="K845" t="str">
            <v>CV. RODA BERLIAN</v>
          </cell>
          <cell r="L845" t="str">
            <v>6000012325</v>
          </cell>
          <cell r="M845">
            <v>43643</v>
          </cell>
          <cell r="N845">
            <v>81956502</v>
          </cell>
          <cell r="O845">
            <v>43637</v>
          </cell>
          <cell r="P845">
            <v>0.54579861111111005</v>
          </cell>
          <cell r="Q845">
            <v>1</v>
          </cell>
          <cell r="R845">
            <v>1</v>
          </cell>
          <cell r="S845" t="str">
            <v>83260</v>
          </cell>
          <cell r="T845">
            <v>43643</v>
          </cell>
          <cell r="U845">
            <v>0.60799768518519004</v>
          </cell>
          <cell r="V845">
            <v>43643</v>
          </cell>
          <cell r="W845">
            <v>0.86052083333332996</v>
          </cell>
          <cell r="X845">
            <v>43643</v>
          </cell>
          <cell r="Y845">
            <v>0.86223379629630004</v>
          </cell>
          <cell r="Z845">
            <v>43642</v>
          </cell>
          <cell r="AA845">
            <v>0</v>
          </cell>
          <cell r="AB845">
            <v>0</v>
          </cell>
          <cell r="AC845" t="str">
            <v>00:00:00</v>
          </cell>
          <cell r="AD845">
            <v>6</v>
          </cell>
          <cell r="AE845" t="str">
            <v>BILLED</v>
          </cell>
          <cell r="AF845" t="str">
            <v>PASS</v>
          </cell>
        </row>
        <row r="846">
          <cell r="C846" t="str">
            <v>ID20</v>
          </cell>
          <cell r="D846" t="str">
            <v>G1</v>
          </cell>
          <cell r="E846" t="str">
            <v>40</v>
          </cell>
          <cell r="F846" t="str">
            <v>9H</v>
          </cell>
          <cell r="G846" t="str">
            <v>FCA</v>
          </cell>
          <cell r="H846" t="str">
            <v>ID01</v>
          </cell>
          <cell r="I846" t="str">
            <v>ID0032</v>
          </cell>
          <cell r="J846" t="str">
            <v>88101211</v>
          </cell>
          <cell r="K846" t="str">
            <v>CV. RODA BERLIAN</v>
          </cell>
          <cell r="L846" t="str">
            <v>6000012326</v>
          </cell>
          <cell r="M846">
            <v>43643</v>
          </cell>
          <cell r="N846">
            <v>81956503</v>
          </cell>
          <cell r="O846">
            <v>43637</v>
          </cell>
          <cell r="P846">
            <v>0.54579861111111005</v>
          </cell>
          <cell r="Q846">
            <v>1</v>
          </cell>
          <cell r="R846">
            <v>12</v>
          </cell>
          <cell r="S846" t="str">
            <v>83261</v>
          </cell>
          <cell r="T846">
            <v>43643</v>
          </cell>
          <cell r="U846">
            <v>0.60804398148147998</v>
          </cell>
          <cell r="V846">
            <v>43643</v>
          </cell>
          <cell r="W846">
            <v>0.86041666666667005</v>
          </cell>
          <cell r="X846">
            <v>43643</v>
          </cell>
          <cell r="Y846">
            <v>0.86186342592593002</v>
          </cell>
          <cell r="Z846">
            <v>43642</v>
          </cell>
          <cell r="AA846">
            <v>0</v>
          </cell>
          <cell r="AB846">
            <v>0</v>
          </cell>
          <cell r="AC846" t="str">
            <v>00:00:00</v>
          </cell>
          <cell r="AD846">
            <v>6</v>
          </cell>
          <cell r="AE846" t="str">
            <v>BILLED</v>
          </cell>
          <cell r="AF846" t="str">
            <v>PASS</v>
          </cell>
        </row>
        <row r="847">
          <cell r="C847" t="str">
            <v>ID20</v>
          </cell>
          <cell r="D847" t="str">
            <v>G1</v>
          </cell>
          <cell r="E847" t="str">
            <v>40</v>
          </cell>
          <cell r="F847" t="str">
            <v>9H</v>
          </cell>
          <cell r="G847" t="str">
            <v>FCA</v>
          </cell>
          <cell r="H847" t="str">
            <v>ID01</v>
          </cell>
          <cell r="I847" t="str">
            <v>ID0032</v>
          </cell>
          <cell r="J847" t="str">
            <v>88101340</v>
          </cell>
          <cell r="K847" t="str">
            <v>PT SANJUSAN HAZANA MOTOR</v>
          </cell>
          <cell r="L847" t="str">
            <v>6000012300</v>
          </cell>
          <cell r="M847">
            <v>43643</v>
          </cell>
          <cell r="N847">
            <v>81956506</v>
          </cell>
          <cell r="O847">
            <v>43637</v>
          </cell>
          <cell r="P847">
            <v>0.54579861111111005</v>
          </cell>
          <cell r="Q847">
            <v>3</v>
          </cell>
          <cell r="R847">
            <v>147</v>
          </cell>
          <cell r="S847" t="str">
            <v>83102</v>
          </cell>
          <cell r="T847">
            <v>43642</v>
          </cell>
          <cell r="U847">
            <v>0.64969907407407002</v>
          </cell>
          <cell r="V847">
            <v>43643</v>
          </cell>
          <cell r="W847">
            <v>0.10878472222222001</v>
          </cell>
          <cell r="X847">
            <v>43643</v>
          </cell>
          <cell r="Y847">
            <v>0.10928240740741001</v>
          </cell>
          <cell r="Z847">
            <v>43642</v>
          </cell>
          <cell r="AA847">
            <v>0</v>
          </cell>
          <cell r="AB847">
            <v>0</v>
          </cell>
          <cell r="AC847" t="str">
            <v>00:00:00</v>
          </cell>
          <cell r="AD847">
            <v>6</v>
          </cell>
          <cell r="AE847" t="str">
            <v>BILLED</v>
          </cell>
          <cell r="AF847" t="str">
            <v>PASS</v>
          </cell>
        </row>
        <row r="848">
          <cell r="C848" t="str">
            <v>ID20</v>
          </cell>
          <cell r="D848" t="str">
            <v>G1</v>
          </cell>
          <cell r="E848" t="str">
            <v>40</v>
          </cell>
          <cell r="F848" t="str">
            <v>9H</v>
          </cell>
          <cell r="G848" t="str">
            <v>FCA</v>
          </cell>
          <cell r="H848" t="str">
            <v>ID01</v>
          </cell>
          <cell r="I848" t="str">
            <v>ID0032</v>
          </cell>
          <cell r="J848" t="str">
            <v>88101340</v>
          </cell>
          <cell r="K848" t="str">
            <v>PT SANJUSAN HAZANA MOTOR</v>
          </cell>
          <cell r="L848" t="str">
            <v>6000012301</v>
          </cell>
          <cell r="M848">
            <v>43643</v>
          </cell>
          <cell r="N848">
            <v>81956552</v>
          </cell>
          <cell r="O848">
            <v>43637</v>
          </cell>
          <cell r="P848">
            <v>0.59059027777777995</v>
          </cell>
          <cell r="Q848">
            <v>1</v>
          </cell>
          <cell r="R848">
            <v>100</v>
          </cell>
          <cell r="S848" t="str">
            <v>83103</v>
          </cell>
          <cell r="T848">
            <v>43642</v>
          </cell>
          <cell r="U848">
            <v>0.64975694444443999</v>
          </cell>
          <cell r="V848">
            <v>43643</v>
          </cell>
          <cell r="W848">
            <v>9.9004629629629998E-2</v>
          </cell>
          <cell r="X848">
            <v>43643</v>
          </cell>
          <cell r="Y848">
            <v>9.9594907407410005E-2</v>
          </cell>
          <cell r="Z848">
            <v>43643</v>
          </cell>
          <cell r="AA848">
            <v>0</v>
          </cell>
          <cell r="AB848">
            <v>0</v>
          </cell>
          <cell r="AC848" t="str">
            <v>00:00:00</v>
          </cell>
          <cell r="AD848">
            <v>6</v>
          </cell>
          <cell r="AE848" t="str">
            <v>BILLED</v>
          </cell>
          <cell r="AF848" t="str">
            <v>PASS</v>
          </cell>
        </row>
        <row r="849">
          <cell r="C849" t="str">
            <v>ID20</v>
          </cell>
          <cell r="D849" t="str">
            <v>G1</v>
          </cell>
          <cell r="E849" t="str">
            <v>40</v>
          </cell>
          <cell r="F849" t="str">
            <v>9H</v>
          </cell>
          <cell r="G849" t="str">
            <v>FCA</v>
          </cell>
          <cell r="H849" t="str">
            <v>ID01</v>
          </cell>
          <cell r="I849" t="str">
            <v>ID0032</v>
          </cell>
          <cell r="J849" t="str">
            <v>88101340</v>
          </cell>
          <cell r="K849" t="str">
            <v>PT SANJUSAN HAZANA MOTOR</v>
          </cell>
          <cell r="L849" t="str">
            <v>6000012294</v>
          </cell>
          <cell r="M849">
            <v>43643</v>
          </cell>
          <cell r="N849">
            <v>81956555</v>
          </cell>
          <cell r="O849">
            <v>43637</v>
          </cell>
          <cell r="P849">
            <v>0.59403935185184997</v>
          </cell>
          <cell r="Q849">
            <v>1</v>
          </cell>
          <cell r="R849">
            <v>10</v>
          </cell>
          <cell r="S849" t="str">
            <v>83104</v>
          </cell>
          <cell r="T849">
            <v>43642</v>
          </cell>
          <cell r="U849">
            <v>0.64979166666666999</v>
          </cell>
          <cell r="V849">
            <v>43643</v>
          </cell>
          <cell r="W849">
            <v>4.1168981481480002E-2</v>
          </cell>
          <cell r="X849">
            <v>43643</v>
          </cell>
          <cell r="Y849">
            <v>4.1365740740740002E-2</v>
          </cell>
          <cell r="Z849">
            <v>43643</v>
          </cell>
          <cell r="AA849">
            <v>0</v>
          </cell>
          <cell r="AB849">
            <v>0</v>
          </cell>
          <cell r="AC849" t="str">
            <v>00:00:00</v>
          </cell>
          <cell r="AD849">
            <v>6</v>
          </cell>
          <cell r="AE849" t="str">
            <v>BILLED</v>
          </cell>
          <cell r="AF849" t="str">
            <v>PASS</v>
          </cell>
        </row>
        <row r="850">
          <cell r="C850" t="str">
            <v>ID20</v>
          </cell>
          <cell r="D850" t="str">
            <v>G1</v>
          </cell>
          <cell r="E850" t="str">
            <v>40</v>
          </cell>
          <cell r="F850" t="str">
            <v>9H</v>
          </cell>
          <cell r="G850" t="str">
            <v>FCA</v>
          </cell>
          <cell r="H850" t="str">
            <v>ID01</v>
          </cell>
          <cell r="I850" t="str">
            <v>ID0032</v>
          </cell>
          <cell r="J850" t="str">
            <v>88101340</v>
          </cell>
          <cell r="K850" t="str">
            <v>PT SANJUSAN HAZANA MOTOR</v>
          </cell>
          <cell r="L850" t="str">
            <v>6000012295</v>
          </cell>
          <cell r="M850">
            <v>43643</v>
          </cell>
          <cell r="N850">
            <v>81956556</v>
          </cell>
          <cell r="O850">
            <v>43637</v>
          </cell>
          <cell r="P850">
            <v>0.59449074074074004</v>
          </cell>
          <cell r="Q850">
            <v>1</v>
          </cell>
          <cell r="R850">
            <v>20</v>
          </cell>
          <cell r="S850" t="str">
            <v>83105</v>
          </cell>
          <cell r="T850">
            <v>43642</v>
          </cell>
          <cell r="U850">
            <v>0.64982638888888999</v>
          </cell>
          <cell r="V850">
            <v>43643</v>
          </cell>
          <cell r="W850">
            <v>4.1203703703700002E-2</v>
          </cell>
          <cell r="X850">
            <v>43643</v>
          </cell>
          <cell r="Y850">
            <v>4.1562500000000002E-2</v>
          </cell>
          <cell r="Z850">
            <v>43643</v>
          </cell>
          <cell r="AA850">
            <v>0</v>
          </cell>
          <cell r="AB850">
            <v>0</v>
          </cell>
          <cell r="AC850" t="str">
            <v>00:00:00</v>
          </cell>
          <cell r="AD850">
            <v>6</v>
          </cell>
          <cell r="AE850" t="str">
            <v>BILLED</v>
          </cell>
          <cell r="AF850" t="str">
            <v>PASS</v>
          </cell>
        </row>
        <row r="851">
          <cell r="C851" t="str">
            <v>ID20</v>
          </cell>
          <cell r="D851" t="str">
            <v>G1</v>
          </cell>
          <cell r="E851" t="str">
            <v>40</v>
          </cell>
          <cell r="F851" t="str">
            <v>9H</v>
          </cell>
          <cell r="G851" t="str">
            <v>FCA</v>
          </cell>
          <cell r="H851" t="str">
            <v>ID01</v>
          </cell>
          <cell r="I851" t="str">
            <v>ID0032</v>
          </cell>
          <cell r="J851" t="str">
            <v>88101340</v>
          </cell>
          <cell r="K851" t="str">
            <v>PT SANJUSAN HAZANA MOTOR</v>
          </cell>
          <cell r="L851" t="str">
            <v>6000012296</v>
          </cell>
          <cell r="M851">
            <v>43643</v>
          </cell>
          <cell r="N851">
            <v>81956564</v>
          </cell>
          <cell r="O851">
            <v>43637</v>
          </cell>
          <cell r="P851">
            <v>0.59858796296296002</v>
          </cell>
          <cell r="Q851">
            <v>1</v>
          </cell>
          <cell r="R851">
            <v>50</v>
          </cell>
          <cell r="S851" t="str">
            <v>83106</v>
          </cell>
          <cell r="T851">
            <v>43642</v>
          </cell>
          <cell r="U851">
            <v>0.64986111111111</v>
          </cell>
          <cell r="V851">
            <v>43643</v>
          </cell>
          <cell r="W851">
            <v>3.8321759259259999E-2</v>
          </cell>
          <cell r="X851">
            <v>43643</v>
          </cell>
          <cell r="Y851">
            <v>3.855324074074E-2</v>
          </cell>
          <cell r="Z851">
            <v>43643</v>
          </cell>
          <cell r="AA851">
            <v>0</v>
          </cell>
          <cell r="AB851">
            <v>0</v>
          </cell>
          <cell r="AC851" t="str">
            <v>00:00:00</v>
          </cell>
          <cell r="AD851">
            <v>6</v>
          </cell>
          <cell r="AE851" t="str">
            <v>BILLED</v>
          </cell>
          <cell r="AF851" t="str">
            <v>PASS</v>
          </cell>
        </row>
        <row r="852">
          <cell r="C852" t="str">
            <v>ID20</v>
          </cell>
          <cell r="D852" t="str">
            <v>G1</v>
          </cell>
          <cell r="E852" t="str">
            <v>40</v>
          </cell>
          <cell r="F852" t="str">
            <v>9H</v>
          </cell>
          <cell r="G852" t="str">
            <v>FCA</v>
          </cell>
          <cell r="H852" t="str">
            <v>ID01</v>
          </cell>
          <cell r="I852" t="str">
            <v>ID0032</v>
          </cell>
          <cell r="J852" t="str">
            <v>88101340</v>
          </cell>
          <cell r="K852" t="str">
            <v>PT SANJUSAN HAZANA MOTOR</v>
          </cell>
          <cell r="L852" t="str">
            <v>6000012297</v>
          </cell>
          <cell r="M852">
            <v>43643</v>
          </cell>
          <cell r="N852">
            <v>81956565</v>
          </cell>
          <cell r="O852">
            <v>43637</v>
          </cell>
          <cell r="P852">
            <v>0.59884259259258998</v>
          </cell>
          <cell r="Q852">
            <v>1</v>
          </cell>
          <cell r="R852">
            <v>8</v>
          </cell>
          <cell r="S852" t="str">
            <v>83107</v>
          </cell>
          <cell r="T852">
            <v>43642</v>
          </cell>
          <cell r="U852">
            <v>0.64993055555556001</v>
          </cell>
          <cell r="V852">
            <v>43643</v>
          </cell>
          <cell r="W852">
            <v>3.3356481481480002E-2</v>
          </cell>
          <cell r="X852">
            <v>43643</v>
          </cell>
          <cell r="Y852">
            <v>3.3530092592590002E-2</v>
          </cell>
          <cell r="Z852">
            <v>43643</v>
          </cell>
          <cell r="AA852">
            <v>0</v>
          </cell>
          <cell r="AB852">
            <v>0</v>
          </cell>
          <cell r="AC852" t="str">
            <v>00:00:00</v>
          </cell>
          <cell r="AD852">
            <v>6</v>
          </cell>
          <cell r="AE852" t="str">
            <v>BILLED</v>
          </cell>
          <cell r="AF852" t="str">
            <v>PASS</v>
          </cell>
        </row>
        <row r="853">
          <cell r="C853" t="str">
            <v>ID20</v>
          </cell>
          <cell r="D853" t="str">
            <v>G1</v>
          </cell>
          <cell r="E853" t="str">
            <v>40</v>
          </cell>
          <cell r="F853" t="str">
            <v>9H</v>
          </cell>
          <cell r="G853" t="str">
            <v>FCA</v>
          </cell>
          <cell r="H853" t="str">
            <v>ID01</v>
          </cell>
          <cell r="I853" t="str">
            <v>ID0032</v>
          </cell>
          <cell r="J853" t="str">
            <v>88101340</v>
          </cell>
          <cell r="K853" t="str">
            <v>PT SANJUSAN HAZANA MOTOR</v>
          </cell>
          <cell r="L853" t="str">
            <v>6000012298</v>
          </cell>
          <cell r="M853">
            <v>43643</v>
          </cell>
          <cell r="N853">
            <v>81956589</v>
          </cell>
          <cell r="O853">
            <v>43637</v>
          </cell>
          <cell r="P853">
            <v>0.65562500000000001</v>
          </cell>
          <cell r="Q853">
            <v>1</v>
          </cell>
          <cell r="R853">
            <v>4</v>
          </cell>
          <cell r="S853" t="str">
            <v>83108</v>
          </cell>
          <cell r="T853">
            <v>43642</v>
          </cell>
          <cell r="U853">
            <v>0.64996527777778002</v>
          </cell>
          <cell r="V853">
            <v>43643</v>
          </cell>
          <cell r="W853">
            <v>3.155092592593E-2</v>
          </cell>
          <cell r="X853">
            <v>43643</v>
          </cell>
          <cell r="Y853">
            <v>3.178240740741E-2</v>
          </cell>
          <cell r="Z853">
            <v>43689</v>
          </cell>
          <cell r="AA853">
            <v>0</v>
          </cell>
          <cell r="AB853">
            <v>0</v>
          </cell>
          <cell r="AC853" t="str">
            <v>00:00:00</v>
          </cell>
          <cell r="AD853">
            <v>6</v>
          </cell>
          <cell r="AE853" t="str">
            <v>BILLED</v>
          </cell>
          <cell r="AF853" t="str">
            <v>PASS</v>
          </cell>
        </row>
        <row r="854">
          <cell r="C854" t="str">
            <v>ID20</v>
          </cell>
          <cell r="D854" t="str">
            <v>G1</v>
          </cell>
          <cell r="E854" t="str">
            <v>40</v>
          </cell>
          <cell r="F854" t="str">
            <v>9H</v>
          </cell>
          <cell r="G854" t="str">
            <v>FCA</v>
          </cell>
          <cell r="H854" t="str">
            <v>ID01</v>
          </cell>
          <cell r="I854" t="str">
            <v>ID0082</v>
          </cell>
          <cell r="J854" t="str">
            <v>88200184</v>
          </cell>
          <cell r="K854" t="str">
            <v>PT. SUMBER BERKAT PRATAMA</v>
          </cell>
          <cell r="L854" t="str">
            <v>6000012704</v>
          </cell>
          <cell r="M854">
            <v>43673</v>
          </cell>
          <cell r="N854">
            <v>81956644</v>
          </cell>
          <cell r="O854">
            <v>43637</v>
          </cell>
          <cell r="P854">
            <v>0.71241898148147997</v>
          </cell>
          <cell r="Q854">
            <v>4</v>
          </cell>
          <cell r="R854">
            <v>35000</v>
          </cell>
          <cell r="S854" t="str">
            <v>85258</v>
          </cell>
          <cell r="T854">
            <v>43672</v>
          </cell>
          <cell r="U854">
            <v>0.69291666666666996</v>
          </cell>
          <cell r="V854">
            <v>43673</v>
          </cell>
          <cell r="W854">
            <v>0.62898148148148003</v>
          </cell>
          <cell r="X854">
            <v>43673</v>
          </cell>
          <cell r="Y854">
            <v>0.62940972222222002</v>
          </cell>
          <cell r="Z854">
            <v>43598</v>
          </cell>
          <cell r="AA854">
            <v>0</v>
          </cell>
          <cell r="AB854">
            <v>0</v>
          </cell>
          <cell r="AC854" t="str">
            <v>00:00:00</v>
          </cell>
          <cell r="AD854">
            <v>36</v>
          </cell>
          <cell r="AE854" t="str">
            <v>BILLED</v>
          </cell>
          <cell r="AF854" t="str">
            <v>PASS</v>
          </cell>
        </row>
        <row r="855">
          <cell r="C855" t="str">
            <v>ID20</v>
          </cell>
          <cell r="D855" t="str">
            <v>G1</v>
          </cell>
          <cell r="E855" t="str">
            <v>40</v>
          </cell>
          <cell r="F855" t="str">
            <v>9H</v>
          </cell>
          <cell r="G855" t="str">
            <v>FCA</v>
          </cell>
          <cell r="H855" t="str">
            <v>ID01</v>
          </cell>
          <cell r="I855" t="str">
            <v>ID0059</v>
          </cell>
          <cell r="J855" t="str">
            <v>88200505</v>
          </cell>
          <cell r="K855" t="str">
            <v>PT SUPRA INDOLUB PRAKASA</v>
          </cell>
          <cell r="L855" t="str">
            <v>6000012168</v>
          </cell>
          <cell r="M855">
            <v>43640</v>
          </cell>
          <cell r="N855">
            <v>81958361</v>
          </cell>
          <cell r="O855">
            <v>43640</v>
          </cell>
          <cell r="P855">
            <v>0.33403935185185002</v>
          </cell>
          <cell r="Q855">
            <v>1</v>
          </cell>
          <cell r="R855">
            <v>200</v>
          </cell>
          <cell r="S855" t="str">
            <v>82720</v>
          </cell>
          <cell r="T855">
            <v>43640</v>
          </cell>
          <cell r="U855">
            <v>0.27276620370370003</v>
          </cell>
          <cell r="V855">
            <v>43640</v>
          </cell>
          <cell r="W855">
            <v>0.52704861111111001</v>
          </cell>
          <cell r="X855">
            <v>43640</v>
          </cell>
          <cell r="Y855">
            <v>0.52773148148147997</v>
          </cell>
          <cell r="Z855">
            <v>43642</v>
          </cell>
          <cell r="AA855">
            <v>0</v>
          </cell>
          <cell r="AB855">
            <v>0</v>
          </cell>
          <cell r="AC855" t="str">
            <v>00:00:00</v>
          </cell>
          <cell r="AD855">
            <v>0</v>
          </cell>
          <cell r="AE855" t="str">
            <v>BILLED</v>
          </cell>
          <cell r="AF855" t="str">
            <v>PASS</v>
          </cell>
        </row>
        <row r="856">
          <cell r="C856" t="str">
            <v>ID20</v>
          </cell>
          <cell r="D856" t="str">
            <v>G1</v>
          </cell>
          <cell r="E856" t="str">
            <v>40</v>
          </cell>
          <cell r="F856" t="str">
            <v>9H</v>
          </cell>
          <cell r="G856" t="str">
            <v>FCA</v>
          </cell>
          <cell r="H856" t="str">
            <v>ID01</v>
          </cell>
          <cell r="I856" t="str">
            <v>ID0064</v>
          </cell>
          <cell r="J856" t="str">
            <v>88101033</v>
          </cell>
          <cell r="K856" t="str">
            <v>CV BINA MAKMUR JAYA LESTARI</v>
          </cell>
          <cell r="L856" t="str">
            <v>6000012167</v>
          </cell>
          <cell r="M856">
            <v>43640</v>
          </cell>
          <cell r="N856">
            <v>81958365</v>
          </cell>
          <cell r="O856">
            <v>43640</v>
          </cell>
          <cell r="P856">
            <v>0.33405092592593</v>
          </cell>
          <cell r="Q856">
            <v>1</v>
          </cell>
          <cell r="R856">
            <v>2818</v>
          </cell>
          <cell r="S856" t="str">
            <v>82721</v>
          </cell>
          <cell r="T856">
            <v>43640</v>
          </cell>
          <cell r="U856">
            <v>0.27282407407407</v>
          </cell>
          <cell r="V856">
            <v>43640</v>
          </cell>
          <cell r="W856">
            <v>0.52715277777778002</v>
          </cell>
          <cell r="X856">
            <v>43640</v>
          </cell>
          <cell r="Y856">
            <v>0.52796296296295997</v>
          </cell>
          <cell r="Z856">
            <v>43642</v>
          </cell>
          <cell r="AA856">
            <v>0</v>
          </cell>
          <cell r="AB856">
            <v>0</v>
          </cell>
          <cell r="AC856" t="str">
            <v>00:00:00</v>
          </cell>
          <cell r="AD856">
            <v>0</v>
          </cell>
          <cell r="AE856" t="str">
            <v>BILLED</v>
          </cell>
          <cell r="AF856" t="str">
            <v>PASS</v>
          </cell>
        </row>
        <row r="857">
          <cell r="C857" t="str">
            <v>ID20</v>
          </cell>
          <cell r="D857" t="str">
            <v>G1</v>
          </cell>
          <cell r="E857" t="str">
            <v>40</v>
          </cell>
          <cell r="F857" t="str">
            <v>9H</v>
          </cell>
          <cell r="G857" t="str">
            <v>FCA</v>
          </cell>
          <cell r="H857" t="str">
            <v>ID01</v>
          </cell>
          <cell r="I857" t="str">
            <v>ID0064</v>
          </cell>
          <cell r="J857" t="str">
            <v>88101220</v>
          </cell>
          <cell r="K857" t="str">
            <v>CV. JUVINDO INTERNUSA</v>
          </cell>
          <cell r="L857" t="str">
            <v>6000012806</v>
          </cell>
          <cell r="M857">
            <v>43677</v>
          </cell>
          <cell r="N857">
            <v>81958367</v>
          </cell>
          <cell r="O857">
            <v>43640</v>
          </cell>
          <cell r="P857">
            <v>0.33405092592593</v>
          </cell>
          <cell r="Q857">
            <v>1</v>
          </cell>
          <cell r="R857">
            <v>2</v>
          </cell>
          <cell r="S857" t="str">
            <v>85561</v>
          </cell>
          <cell r="T857">
            <v>43677</v>
          </cell>
          <cell r="U857">
            <v>0.52204861111111001</v>
          </cell>
          <cell r="V857">
            <v>43677</v>
          </cell>
          <cell r="W857">
            <v>0.86781249999999999</v>
          </cell>
          <cell r="X857">
            <v>43677</v>
          </cell>
          <cell r="Y857">
            <v>0.86826388888888995</v>
          </cell>
          <cell r="Z857">
            <v>43642</v>
          </cell>
          <cell r="AA857">
            <v>0</v>
          </cell>
          <cell r="AB857">
            <v>0</v>
          </cell>
          <cell r="AC857" t="str">
            <v>00:00:00</v>
          </cell>
          <cell r="AD857">
            <v>35</v>
          </cell>
          <cell r="AE857" t="str">
            <v>BILLED</v>
          </cell>
          <cell r="AF857" t="str">
            <v>PASS</v>
          </cell>
        </row>
        <row r="858">
          <cell r="C858" t="str">
            <v>ID20</v>
          </cell>
          <cell r="D858" t="str">
            <v>G1</v>
          </cell>
          <cell r="E858" t="str">
            <v>40</v>
          </cell>
          <cell r="F858" t="str">
            <v>9H</v>
          </cell>
          <cell r="G858" t="str">
            <v>FCA</v>
          </cell>
          <cell r="H858" t="str">
            <v>ID01</v>
          </cell>
          <cell r="I858" t="str">
            <v>ID0082</v>
          </cell>
          <cell r="J858" t="str">
            <v>88200184</v>
          </cell>
          <cell r="K858" t="str">
            <v>PT. SUMBER BERKAT PRATAMA</v>
          </cell>
          <cell r="L858" t="str">
            <v>6000012699</v>
          </cell>
          <cell r="M858">
            <v>43673</v>
          </cell>
          <cell r="N858">
            <v>81958369</v>
          </cell>
          <cell r="O858">
            <v>43640</v>
          </cell>
          <cell r="P858">
            <v>0.33406249999999998</v>
          </cell>
          <cell r="Q858">
            <v>1</v>
          </cell>
          <cell r="R858">
            <v>351</v>
          </cell>
          <cell r="S858" t="str">
            <v>85259</v>
          </cell>
          <cell r="T858">
            <v>43672</v>
          </cell>
          <cell r="U858">
            <v>0.69348379629629997</v>
          </cell>
          <cell r="V858">
            <v>43673</v>
          </cell>
          <cell r="W858">
            <v>0.17565972222222001</v>
          </cell>
          <cell r="X858">
            <v>43673</v>
          </cell>
          <cell r="Y858">
            <v>0.17678240740741</v>
          </cell>
          <cell r="Z858">
            <v>43642</v>
          </cell>
          <cell r="AA858">
            <v>0</v>
          </cell>
          <cell r="AB858">
            <v>0</v>
          </cell>
          <cell r="AC858" t="str">
            <v>00:00:00</v>
          </cell>
          <cell r="AD858">
            <v>32</v>
          </cell>
          <cell r="AE858" t="str">
            <v>BILLED</v>
          </cell>
          <cell r="AF858" t="str">
            <v>PASS</v>
          </cell>
        </row>
        <row r="859">
          <cell r="C859" t="str">
            <v>ID20</v>
          </cell>
          <cell r="D859" t="str">
            <v>G1</v>
          </cell>
          <cell r="E859" t="str">
            <v>40</v>
          </cell>
          <cell r="F859" t="str">
            <v>9H</v>
          </cell>
          <cell r="G859" t="str">
            <v>FCA</v>
          </cell>
          <cell r="H859" t="str">
            <v>ID01</v>
          </cell>
          <cell r="I859" t="str">
            <v>ID0009</v>
          </cell>
          <cell r="J859" t="str">
            <v>88100093</v>
          </cell>
          <cell r="K859" t="str">
            <v>PT. Delta Teguh Pratama</v>
          </cell>
          <cell r="L859" t="str">
            <v>6000012172</v>
          </cell>
          <cell r="M859">
            <v>43640</v>
          </cell>
          <cell r="N859">
            <v>81958370</v>
          </cell>
          <cell r="O859">
            <v>43640</v>
          </cell>
          <cell r="P859">
            <v>0.33407407407407003</v>
          </cell>
          <cell r="Q859">
            <v>1</v>
          </cell>
          <cell r="R859">
            <v>50</v>
          </cell>
          <cell r="S859" t="str">
            <v>82722</v>
          </cell>
          <cell r="T859">
            <v>43640</v>
          </cell>
          <cell r="U859">
            <v>0.2728587962963</v>
          </cell>
          <cell r="V859">
            <v>43640</v>
          </cell>
          <cell r="W859">
            <v>0.65476851851852003</v>
          </cell>
          <cell r="X859">
            <v>43640</v>
          </cell>
          <cell r="Y859">
            <v>0.65508101851851996</v>
          </cell>
          <cell r="Z859">
            <v>43642</v>
          </cell>
          <cell r="AA859">
            <v>0</v>
          </cell>
          <cell r="AB859">
            <v>0</v>
          </cell>
          <cell r="AC859" t="str">
            <v>00:00:00</v>
          </cell>
          <cell r="AD859">
            <v>0</v>
          </cell>
          <cell r="AE859" t="str">
            <v>BILLED</v>
          </cell>
          <cell r="AF859" t="str">
            <v>PASS</v>
          </cell>
        </row>
        <row r="860">
          <cell r="C860" t="str">
            <v>ID20</v>
          </cell>
          <cell r="D860" t="str">
            <v>G1</v>
          </cell>
          <cell r="E860" t="str">
            <v>40</v>
          </cell>
          <cell r="F860" t="str">
            <v>9H</v>
          </cell>
          <cell r="G860" t="str">
            <v>FCA</v>
          </cell>
          <cell r="H860" t="str">
            <v>ID01</v>
          </cell>
          <cell r="I860" t="str">
            <v>ID0069</v>
          </cell>
          <cell r="J860" t="str">
            <v>88101354</v>
          </cell>
          <cell r="K860" t="str">
            <v>PT AUTO SUKSES PRATAMA</v>
          </cell>
          <cell r="L860" t="str">
            <v>6000012169</v>
          </cell>
          <cell r="M860">
            <v>43640</v>
          </cell>
          <cell r="N860">
            <v>81958373</v>
          </cell>
          <cell r="O860">
            <v>43640</v>
          </cell>
          <cell r="P860">
            <v>0.33407407407407003</v>
          </cell>
          <cell r="Q860">
            <v>1</v>
          </cell>
          <cell r="R860">
            <v>9</v>
          </cell>
          <cell r="S860" t="str">
            <v>82723</v>
          </cell>
          <cell r="T860">
            <v>43640</v>
          </cell>
          <cell r="U860">
            <v>0.27289351851852001</v>
          </cell>
          <cell r="V860">
            <v>43640</v>
          </cell>
          <cell r="W860">
            <v>0.52724537037037</v>
          </cell>
          <cell r="X860">
            <v>43640</v>
          </cell>
          <cell r="Y860">
            <v>0.52820601851852</v>
          </cell>
          <cell r="Z860">
            <v>43642</v>
          </cell>
          <cell r="AA860">
            <v>0</v>
          </cell>
          <cell r="AB860">
            <v>0</v>
          </cell>
          <cell r="AC860" t="str">
            <v>00:00:00</v>
          </cell>
          <cell r="AD860">
            <v>0</v>
          </cell>
          <cell r="AE860" t="str">
            <v>BILLED</v>
          </cell>
          <cell r="AF860" t="str">
            <v>PASS</v>
          </cell>
        </row>
        <row r="861">
          <cell r="C861" t="str">
            <v>ID20</v>
          </cell>
          <cell r="D861" t="str">
            <v>G1</v>
          </cell>
          <cell r="E861" t="str">
            <v>40</v>
          </cell>
          <cell r="F861" t="str">
            <v>9H</v>
          </cell>
          <cell r="G861" t="str">
            <v>FCA</v>
          </cell>
          <cell r="H861" t="str">
            <v>ID01</v>
          </cell>
          <cell r="I861" t="str">
            <v>ID0080</v>
          </cell>
          <cell r="J861" t="str">
            <v>88100809</v>
          </cell>
          <cell r="K861" t="str">
            <v>UD. CONEDDO ZLINX HANYAR</v>
          </cell>
          <cell r="L861" t="str">
            <v>6000012170</v>
          </cell>
          <cell r="M861">
            <v>43640</v>
          </cell>
          <cell r="N861">
            <v>81958377</v>
          </cell>
          <cell r="O861">
            <v>43640</v>
          </cell>
          <cell r="P861">
            <v>0.33408564814815001</v>
          </cell>
          <cell r="Q861">
            <v>1</v>
          </cell>
          <cell r="R861">
            <v>20</v>
          </cell>
          <cell r="S861" t="str">
            <v>82724</v>
          </cell>
          <cell r="T861">
            <v>43640</v>
          </cell>
          <cell r="U861">
            <v>0.27292824074074001</v>
          </cell>
          <cell r="V861">
            <v>43640</v>
          </cell>
          <cell r="W861">
            <v>0.59285879629630001</v>
          </cell>
          <cell r="X861">
            <v>43640</v>
          </cell>
          <cell r="Y861">
            <v>0.59318287037036999</v>
          </cell>
          <cell r="Z861">
            <v>43642</v>
          </cell>
          <cell r="AA861">
            <v>0</v>
          </cell>
          <cell r="AB861">
            <v>0</v>
          </cell>
          <cell r="AC861" t="str">
            <v>00:00:00</v>
          </cell>
          <cell r="AD861">
            <v>0</v>
          </cell>
          <cell r="AE861" t="str">
            <v>BILLED</v>
          </cell>
          <cell r="AF861" t="str">
            <v>PASS</v>
          </cell>
        </row>
        <row r="862">
          <cell r="C862" t="str">
            <v>ID20</v>
          </cell>
          <cell r="D862" t="str">
            <v>G1</v>
          </cell>
          <cell r="E862" t="str">
            <v>40</v>
          </cell>
          <cell r="F862" t="str">
            <v>9H</v>
          </cell>
          <cell r="G862" t="str">
            <v>FCA</v>
          </cell>
          <cell r="H862" t="str">
            <v>ID01</v>
          </cell>
          <cell r="I862" t="str">
            <v>ID0032</v>
          </cell>
          <cell r="J862" t="str">
            <v>88101211</v>
          </cell>
          <cell r="K862" t="str">
            <v>CV. RODA BERLIAN</v>
          </cell>
          <cell r="L862" t="str">
            <v>6000012327</v>
          </cell>
          <cell r="M862">
            <v>43643</v>
          </cell>
          <cell r="N862">
            <v>81958380</v>
          </cell>
          <cell r="O862">
            <v>43640</v>
          </cell>
          <cell r="P862">
            <v>0.33408564814815001</v>
          </cell>
          <cell r="Q862">
            <v>1</v>
          </cell>
          <cell r="R862">
            <v>1</v>
          </cell>
          <cell r="S862" t="str">
            <v>83262</v>
          </cell>
          <cell r="T862">
            <v>43643</v>
          </cell>
          <cell r="U862">
            <v>0.60811342592592998</v>
          </cell>
          <cell r="V862">
            <v>43643</v>
          </cell>
          <cell r="W862">
            <v>0.86010416666667</v>
          </cell>
          <cell r="X862">
            <v>43643</v>
          </cell>
          <cell r="Y862">
            <v>0.86141203703703995</v>
          </cell>
          <cell r="Z862">
            <v>43642</v>
          </cell>
          <cell r="AA862">
            <v>0</v>
          </cell>
          <cell r="AB862">
            <v>0</v>
          </cell>
          <cell r="AC862" t="str">
            <v>00:00:00</v>
          </cell>
          <cell r="AD862">
            <v>2</v>
          </cell>
          <cell r="AE862" t="str">
            <v>BILLED</v>
          </cell>
          <cell r="AF862" t="str">
            <v>PASS</v>
          </cell>
        </row>
        <row r="863">
          <cell r="C863" t="str">
            <v>ID20</v>
          </cell>
          <cell r="D863" t="str">
            <v>G1</v>
          </cell>
          <cell r="E863" t="str">
            <v>40</v>
          </cell>
          <cell r="F863" t="str">
            <v>9H</v>
          </cell>
          <cell r="G863" t="str">
            <v>FCA</v>
          </cell>
          <cell r="H863" t="str">
            <v>ID01</v>
          </cell>
          <cell r="I863" t="str">
            <v>ID0032</v>
          </cell>
          <cell r="J863" t="str">
            <v>88101340</v>
          </cell>
          <cell r="K863" t="str">
            <v>PT SANJUSAN HAZANA MOTOR</v>
          </cell>
          <cell r="L863" t="str">
            <v>6000012299</v>
          </cell>
          <cell r="M863">
            <v>43643</v>
          </cell>
          <cell r="N863">
            <v>81958381</v>
          </cell>
          <cell r="O863">
            <v>43640</v>
          </cell>
          <cell r="P863">
            <v>0.33408564814815001</v>
          </cell>
          <cell r="Q863">
            <v>1</v>
          </cell>
          <cell r="R863">
            <v>10</v>
          </cell>
          <cell r="S863" t="str">
            <v>83109</v>
          </cell>
          <cell r="T863">
            <v>43642</v>
          </cell>
          <cell r="U863">
            <v>0.65</v>
          </cell>
          <cell r="V863">
            <v>43643</v>
          </cell>
          <cell r="W863">
            <v>3.16087962963E-2</v>
          </cell>
          <cell r="X863">
            <v>43643</v>
          </cell>
          <cell r="Y863">
            <v>3.197916666667E-2</v>
          </cell>
          <cell r="Z863">
            <v>43642</v>
          </cell>
          <cell r="AA863">
            <v>0</v>
          </cell>
          <cell r="AB863">
            <v>0</v>
          </cell>
          <cell r="AC863" t="str">
            <v>00:00:00</v>
          </cell>
          <cell r="AD863">
            <v>2</v>
          </cell>
          <cell r="AE863" t="str">
            <v>BILLED</v>
          </cell>
          <cell r="AF863" t="str">
            <v>PASS</v>
          </cell>
        </row>
        <row r="864">
          <cell r="C864" t="str">
            <v>ID20</v>
          </cell>
          <cell r="D864" t="str">
            <v>G1</v>
          </cell>
          <cell r="E864" t="str">
            <v>40</v>
          </cell>
          <cell r="F864" t="str">
            <v>9H</v>
          </cell>
          <cell r="G864" t="str">
            <v>FCA</v>
          </cell>
          <cell r="H864" t="str">
            <v>ID01</v>
          </cell>
          <cell r="I864" t="str">
            <v>ID0064</v>
          </cell>
          <cell r="J864" t="str">
            <v>88101033</v>
          </cell>
          <cell r="K864" t="str">
            <v>CV BINA MAKMUR JAYA LESTARI</v>
          </cell>
          <cell r="L864" t="str">
            <v>6000012171</v>
          </cell>
          <cell r="M864">
            <v>43640</v>
          </cell>
          <cell r="N864">
            <v>81958382</v>
          </cell>
          <cell r="O864">
            <v>43640</v>
          </cell>
          <cell r="P864">
            <v>0.33409722222221999</v>
          </cell>
          <cell r="Q864">
            <v>1</v>
          </cell>
          <cell r="R864">
            <v>500</v>
          </cell>
          <cell r="S864" t="str">
            <v>82725</v>
          </cell>
          <cell r="T864">
            <v>43640</v>
          </cell>
          <cell r="U864">
            <v>0.27296296296296002</v>
          </cell>
          <cell r="V864">
            <v>43640</v>
          </cell>
          <cell r="W864">
            <v>0.59295138888888999</v>
          </cell>
          <cell r="X864">
            <v>43640</v>
          </cell>
          <cell r="Y864">
            <v>0.59342592592593002</v>
          </cell>
          <cell r="Z864">
            <v>43642</v>
          </cell>
          <cell r="AA864">
            <v>0</v>
          </cell>
          <cell r="AB864">
            <v>0</v>
          </cell>
          <cell r="AC864" t="str">
            <v>00:00:00</v>
          </cell>
          <cell r="AD864">
            <v>0</v>
          </cell>
          <cell r="AE864" t="str">
            <v>BILLED</v>
          </cell>
          <cell r="AF864" t="str">
            <v>PASS</v>
          </cell>
        </row>
        <row r="865">
          <cell r="C865" t="str">
            <v>ID20</v>
          </cell>
          <cell r="D865" t="str">
            <v>G1</v>
          </cell>
          <cell r="E865" t="str">
            <v>40</v>
          </cell>
          <cell r="F865" t="str">
            <v>9H</v>
          </cell>
          <cell r="G865" t="str">
            <v>FCA</v>
          </cell>
          <cell r="H865" t="str">
            <v>ID01</v>
          </cell>
          <cell r="I865" t="str">
            <v>ID0082</v>
          </cell>
          <cell r="J865" t="str">
            <v>88200184</v>
          </cell>
          <cell r="K865" t="str">
            <v>PT. SUMBER BERKAT PRATAMA</v>
          </cell>
          <cell r="L865" t="str">
            <v>6000012697</v>
          </cell>
          <cell r="M865">
            <v>43673</v>
          </cell>
          <cell r="N865">
            <v>81958384</v>
          </cell>
          <cell r="O865">
            <v>43640</v>
          </cell>
          <cell r="P865">
            <v>0.33409722222221999</v>
          </cell>
          <cell r="Q865">
            <v>1</v>
          </cell>
          <cell r="R865">
            <v>300</v>
          </cell>
          <cell r="S865" t="str">
            <v>85260</v>
          </cell>
          <cell r="T865">
            <v>43672</v>
          </cell>
          <cell r="U865">
            <v>0.69351851851851998</v>
          </cell>
          <cell r="V865">
            <v>43672</v>
          </cell>
          <cell r="W865">
            <v>0.98001157407407002</v>
          </cell>
          <cell r="X865">
            <v>43672</v>
          </cell>
          <cell r="Y865">
            <v>0.98197916666666996</v>
          </cell>
          <cell r="Z865">
            <v>43642</v>
          </cell>
          <cell r="AA865">
            <v>0</v>
          </cell>
          <cell r="AB865">
            <v>0</v>
          </cell>
          <cell r="AC865" t="str">
            <v>00:00:00</v>
          </cell>
          <cell r="AD865">
            <v>31</v>
          </cell>
          <cell r="AE865" t="str">
            <v>BILLED</v>
          </cell>
          <cell r="AF865" t="str">
            <v>PASS</v>
          </cell>
        </row>
        <row r="866">
          <cell r="C866" t="str">
            <v>ID20</v>
          </cell>
          <cell r="D866" t="str">
            <v>G4</v>
          </cell>
          <cell r="E866" t="str">
            <v>40</v>
          </cell>
          <cell r="F866" t="str">
            <v>9H</v>
          </cell>
          <cell r="G866" t="str">
            <v>FCA</v>
          </cell>
          <cell r="H866" t="str">
            <v>ID01</v>
          </cell>
          <cell r="I866" t="str">
            <v>ID0013</v>
          </cell>
          <cell r="J866" t="str">
            <v>88101109</v>
          </cell>
          <cell r="K866" t="str">
            <v>PT KAWASAKI MOTOR INDONESIA</v>
          </cell>
          <cell r="L866" t="str">
            <v>6000012177</v>
          </cell>
          <cell r="M866">
            <v>43640</v>
          </cell>
          <cell r="N866">
            <v>81958461</v>
          </cell>
          <cell r="O866">
            <v>43640</v>
          </cell>
          <cell r="P866">
            <v>0.54592592592593003</v>
          </cell>
          <cell r="Q866">
            <v>1</v>
          </cell>
          <cell r="R866">
            <v>20</v>
          </cell>
          <cell r="S866" t="str">
            <v>82729</v>
          </cell>
          <cell r="T866">
            <v>43640</v>
          </cell>
          <cell r="U866">
            <v>0.48318287037037</v>
          </cell>
          <cell r="V866">
            <v>43640</v>
          </cell>
          <cell r="W866">
            <v>0.75743055555556005</v>
          </cell>
          <cell r="X866">
            <v>43640</v>
          </cell>
          <cell r="Y866">
            <v>0.75773148148147995</v>
          </cell>
          <cell r="Z866">
            <v>43643</v>
          </cell>
          <cell r="AA866">
            <v>0</v>
          </cell>
          <cell r="AB866">
            <v>0</v>
          </cell>
          <cell r="AC866" t="str">
            <v>00:00:00</v>
          </cell>
          <cell r="AD866">
            <v>0</v>
          </cell>
          <cell r="AE866" t="str">
            <v>BILLED</v>
          </cell>
          <cell r="AF866" t="str">
            <v>PASS</v>
          </cell>
        </row>
        <row r="867">
          <cell r="C867" t="str">
            <v>ID20</v>
          </cell>
          <cell r="D867" t="str">
            <v>G1</v>
          </cell>
          <cell r="E867" t="str">
            <v>40</v>
          </cell>
          <cell r="F867" t="str">
            <v>9H</v>
          </cell>
          <cell r="G867" t="str">
            <v>FCA</v>
          </cell>
          <cell r="H867" t="str">
            <v>ID01</v>
          </cell>
          <cell r="I867" t="str">
            <v>ID0032</v>
          </cell>
          <cell r="J867" t="str">
            <v>88101214</v>
          </cell>
          <cell r="K867" t="str">
            <v>PT. BUANAMOTORINDO NUSANTARA</v>
          </cell>
          <cell r="L867" t="str">
            <v>6000012281</v>
          </cell>
          <cell r="M867">
            <v>43642</v>
          </cell>
          <cell r="N867">
            <v>81958577</v>
          </cell>
          <cell r="O867">
            <v>43640</v>
          </cell>
          <cell r="P867">
            <v>0.62927083333333</v>
          </cell>
          <cell r="Q867">
            <v>1</v>
          </cell>
          <cell r="R867">
            <v>1</v>
          </cell>
          <cell r="S867" t="str">
            <v>83058</v>
          </cell>
          <cell r="T867">
            <v>43642</v>
          </cell>
          <cell r="U867">
            <v>0.52251157407407001</v>
          </cell>
          <cell r="V867">
            <v>43642</v>
          </cell>
          <cell r="W867">
            <v>0.75787037037036997</v>
          </cell>
          <cell r="X867">
            <v>43642</v>
          </cell>
          <cell r="Y867">
            <v>0.75858796296296005</v>
          </cell>
          <cell r="Z867">
            <v>43643</v>
          </cell>
          <cell r="AA867">
            <v>0</v>
          </cell>
          <cell r="AB867">
            <v>0</v>
          </cell>
          <cell r="AC867" t="str">
            <v>00:00:00</v>
          </cell>
          <cell r="AD867">
            <v>2</v>
          </cell>
          <cell r="AE867" t="str">
            <v>BILLED</v>
          </cell>
          <cell r="AF867" t="str">
            <v>PASS</v>
          </cell>
        </row>
        <row r="868">
          <cell r="C868" t="str">
            <v>ID20</v>
          </cell>
          <cell r="D868" t="str">
            <v>G4</v>
          </cell>
          <cell r="E868" t="str">
            <v>40</v>
          </cell>
          <cell r="F868" t="str">
            <v>9H</v>
          </cell>
          <cell r="G868" t="str">
            <v>FCA</v>
          </cell>
          <cell r="H868" t="str">
            <v>ID01</v>
          </cell>
          <cell r="I868" t="str">
            <v>ID0007</v>
          </cell>
          <cell r="J868" t="str">
            <v>88100779</v>
          </cell>
          <cell r="K868" t="str">
            <v>PT INTI ABADI SENTOSA</v>
          </cell>
          <cell r="L868" t="str">
            <v>6000012174</v>
          </cell>
          <cell r="M868">
            <v>43640</v>
          </cell>
          <cell r="N868">
            <v>81958586</v>
          </cell>
          <cell r="O868">
            <v>43640</v>
          </cell>
          <cell r="P868">
            <v>0.67096064814815004</v>
          </cell>
          <cell r="Q868">
            <v>1</v>
          </cell>
          <cell r="R868">
            <v>4</v>
          </cell>
          <cell r="S868" t="str">
            <v>82767</v>
          </cell>
          <cell r="T868">
            <v>43640</v>
          </cell>
          <cell r="U868">
            <v>0.67606481481480996</v>
          </cell>
          <cell r="V868">
            <v>43640</v>
          </cell>
          <cell r="W868">
            <v>0.69678240740741004</v>
          </cell>
          <cell r="X868">
            <v>43640</v>
          </cell>
          <cell r="Y868">
            <v>0.69726851851852001</v>
          </cell>
          <cell r="Z868">
            <v>43643</v>
          </cell>
          <cell r="AA868">
            <v>0</v>
          </cell>
          <cell r="AB868">
            <v>0</v>
          </cell>
          <cell r="AC868" t="str">
            <v>00:00:00</v>
          </cell>
          <cell r="AD868">
            <v>0</v>
          </cell>
          <cell r="AE868" t="str">
            <v>BILLED</v>
          </cell>
          <cell r="AF868" t="str">
            <v>PASS</v>
          </cell>
        </row>
        <row r="869">
          <cell r="C869" t="str">
            <v>ID20</v>
          </cell>
          <cell r="D869" t="str">
            <v>G1</v>
          </cell>
          <cell r="E869" t="str">
            <v>40</v>
          </cell>
          <cell r="F869" t="str">
            <v>9H</v>
          </cell>
          <cell r="G869" t="str">
            <v>FCA</v>
          </cell>
          <cell r="H869" t="str">
            <v>ID01</v>
          </cell>
          <cell r="I869" t="str">
            <v>ID0032</v>
          </cell>
          <cell r="J869" t="str">
            <v>88200232</v>
          </cell>
          <cell r="K869" t="str">
            <v>PT. ARTHA MERSINDO PERKASA</v>
          </cell>
          <cell r="L869" t="str">
            <v>6000012186</v>
          </cell>
          <cell r="M869">
            <v>43640</v>
          </cell>
          <cell r="N869">
            <v>81958587</v>
          </cell>
          <cell r="O869">
            <v>43640</v>
          </cell>
          <cell r="P869">
            <v>0.67097222222221997</v>
          </cell>
          <cell r="Q869">
            <v>2</v>
          </cell>
          <cell r="R869">
            <v>15</v>
          </cell>
          <cell r="S869" t="str">
            <v>82768</v>
          </cell>
          <cell r="T869">
            <v>43640</v>
          </cell>
          <cell r="U869">
            <v>0.67613425925925996</v>
          </cell>
          <cell r="V869">
            <v>43640</v>
          </cell>
          <cell r="W869">
            <v>0.90218750000000003</v>
          </cell>
          <cell r="X869">
            <v>43640</v>
          </cell>
          <cell r="Y869">
            <v>0.90251157407407001</v>
          </cell>
          <cell r="Z869">
            <v>43643</v>
          </cell>
          <cell r="AA869">
            <v>0</v>
          </cell>
          <cell r="AB869">
            <v>0</v>
          </cell>
          <cell r="AC869" t="str">
            <v>00:00:00</v>
          </cell>
          <cell r="AD869">
            <v>0</v>
          </cell>
          <cell r="AE869" t="str">
            <v>BILLED</v>
          </cell>
          <cell r="AF869" t="str">
            <v>PASS</v>
          </cell>
        </row>
        <row r="870">
          <cell r="C870" t="str">
            <v>ID20</v>
          </cell>
          <cell r="D870" t="str">
            <v>G1</v>
          </cell>
          <cell r="E870" t="str">
            <v>40</v>
          </cell>
          <cell r="F870" t="str">
            <v>9H</v>
          </cell>
          <cell r="G870" t="str">
            <v>FCA</v>
          </cell>
          <cell r="H870" t="str">
            <v>ID01</v>
          </cell>
          <cell r="I870" t="str">
            <v>ID0032</v>
          </cell>
          <cell r="J870" t="str">
            <v>88200232</v>
          </cell>
          <cell r="K870" t="str">
            <v>PT. ARTHA MERSINDO PERKASA</v>
          </cell>
          <cell r="L870" t="str">
            <v>6000012192</v>
          </cell>
          <cell r="M870">
            <v>43640</v>
          </cell>
          <cell r="N870">
            <v>81958588</v>
          </cell>
          <cell r="O870">
            <v>43640</v>
          </cell>
          <cell r="P870">
            <v>0.67097222222221997</v>
          </cell>
          <cell r="Q870">
            <v>1</v>
          </cell>
          <cell r="R870">
            <v>50</v>
          </cell>
          <cell r="S870" t="str">
            <v>82769</v>
          </cell>
          <cell r="T870">
            <v>43640</v>
          </cell>
          <cell r="U870">
            <v>0.67618055555556</v>
          </cell>
          <cell r="V870">
            <v>43640</v>
          </cell>
          <cell r="W870">
            <v>0.92358796296295997</v>
          </cell>
          <cell r="X870">
            <v>43640</v>
          </cell>
          <cell r="Y870">
            <v>0.92395833333333</v>
          </cell>
          <cell r="Z870">
            <v>43643</v>
          </cell>
          <cell r="AA870">
            <v>0</v>
          </cell>
          <cell r="AB870">
            <v>0</v>
          </cell>
          <cell r="AC870" t="str">
            <v>00:00:00</v>
          </cell>
          <cell r="AD870">
            <v>0</v>
          </cell>
          <cell r="AE870" t="str">
            <v>BILLED</v>
          </cell>
          <cell r="AF870" t="str">
            <v>PASS</v>
          </cell>
        </row>
        <row r="871">
          <cell r="C871" t="str">
            <v>ID20</v>
          </cell>
          <cell r="D871" t="str">
            <v>G4</v>
          </cell>
          <cell r="E871" t="str">
            <v>40</v>
          </cell>
          <cell r="F871" t="str">
            <v>9H</v>
          </cell>
          <cell r="G871" t="str">
            <v>FCA</v>
          </cell>
          <cell r="H871" t="str">
            <v>ID01</v>
          </cell>
          <cell r="I871" t="str">
            <v>ID0013</v>
          </cell>
          <cell r="J871" t="str">
            <v>88200142</v>
          </cell>
          <cell r="K871" t="str">
            <v>PT. ASTRA DAIHATSU MOTOR</v>
          </cell>
          <cell r="L871" t="str">
            <v>6000012183</v>
          </cell>
          <cell r="M871">
            <v>43640</v>
          </cell>
          <cell r="N871">
            <v>81958589</v>
          </cell>
          <cell r="O871">
            <v>43640</v>
          </cell>
          <cell r="P871">
            <v>0.67097222222221997</v>
          </cell>
          <cell r="Q871">
            <v>1</v>
          </cell>
          <cell r="R871">
            <v>2</v>
          </cell>
          <cell r="S871" t="str">
            <v>82770</v>
          </cell>
          <cell r="T871">
            <v>43640</v>
          </cell>
          <cell r="U871">
            <v>0.67622685185185005</v>
          </cell>
          <cell r="V871">
            <v>43640</v>
          </cell>
          <cell r="W871">
            <v>0.89292824074073995</v>
          </cell>
          <cell r="X871">
            <v>43640</v>
          </cell>
          <cell r="Y871">
            <v>0.89451388888889005</v>
          </cell>
          <cell r="Z871">
            <v>43643</v>
          </cell>
          <cell r="AA871">
            <v>0</v>
          </cell>
          <cell r="AB871">
            <v>0</v>
          </cell>
          <cell r="AC871" t="str">
            <v>00:00:00</v>
          </cell>
          <cell r="AD871">
            <v>0</v>
          </cell>
          <cell r="AE871" t="str">
            <v>BILLED</v>
          </cell>
          <cell r="AF871" t="str">
            <v>PASS</v>
          </cell>
        </row>
        <row r="872">
          <cell r="C872" t="str">
            <v>ID20</v>
          </cell>
          <cell r="D872" t="str">
            <v>G4</v>
          </cell>
          <cell r="E872" t="str">
            <v>40</v>
          </cell>
          <cell r="F872" t="str">
            <v>9H</v>
          </cell>
          <cell r="G872" t="str">
            <v>FCA</v>
          </cell>
          <cell r="H872" t="str">
            <v>ID01</v>
          </cell>
          <cell r="I872" t="str">
            <v>ID0013</v>
          </cell>
          <cell r="J872" t="str">
            <v>88200141</v>
          </cell>
          <cell r="K872" t="str">
            <v>PT TAM-SPLD CIBITUNG</v>
          </cell>
          <cell r="L872" t="str">
            <v>6000012184</v>
          </cell>
          <cell r="M872">
            <v>43640</v>
          </cell>
          <cell r="N872">
            <v>81958590</v>
          </cell>
          <cell r="O872">
            <v>43640</v>
          </cell>
          <cell r="P872">
            <v>0.67097222222221997</v>
          </cell>
          <cell r="Q872">
            <v>1</v>
          </cell>
          <cell r="R872">
            <v>5</v>
          </cell>
          <cell r="S872" t="str">
            <v>82771</v>
          </cell>
          <cell r="T872">
            <v>43640</v>
          </cell>
          <cell r="U872">
            <v>0.67626157407406995</v>
          </cell>
          <cell r="V872">
            <v>43640</v>
          </cell>
          <cell r="W872">
            <v>0.89521990740740998</v>
          </cell>
          <cell r="X872">
            <v>43640</v>
          </cell>
          <cell r="Y872">
            <v>0.89563657407407005</v>
          </cell>
          <cell r="Z872">
            <v>43643</v>
          </cell>
          <cell r="AA872">
            <v>0</v>
          </cell>
          <cell r="AB872">
            <v>0</v>
          </cell>
          <cell r="AC872" t="str">
            <v>00:00:00</v>
          </cell>
          <cell r="AD872">
            <v>0</v>
          </cell>
          <cell r="AE872" t="str">
            <v>BILLED</v>
          </cell>
          <cell r="AF872" t="str">
            <v>PASS</v>
          </cell>
        </row>
        <row r="873">
          <cell r="C873" t="str">
            <v>ID20</v>
          </cell>
          <cell r="D873" t="str">
            <v>G1</v>
          </cell>
          <cell r="E873" t="str">
            <v>40</v>
          </cell>
          <cell r="F873" t="str">
            <v>9H</v>
          </cell>
          <cell r="G873" t="str">
            <v>FCA</v>
          </cell>
          <cell r="H873" t="str">
            <v>ID01</v>
          </cell>
          <cell r="I873" t="str">
            <v>ID0007</v>
          </cell>
          <cell r="J873" t="str">
            <v>88100779</v>
          </cell>
          <cell r="K873" t="str">
            <v>PT INTI ABADI SENTOSA</v>
          </cell>
          <cell r="L873" t="str">
            <v>6000012187</v>
          </cell>
          <cell r="M873">
            <v>43640</v>
          </cell>
          <cell r="N873">
            <v>81958592</v>
          </cell>
          <cell r="O873">
            <v>43640</v>
          </cell>
          <cell r="P873">
            <v>0.67098379629630001</v>
          </cell>
          <cell r="Q873">
            <v>1</v>
          </cell>
          <cell r="R873">
            <v>48</v>
          </cell>
          <cell r="S873" t="str">
            <v>82772</v>
          </cell>
          <cell r="T873">
            <v>43640</v>
          </cell>
          <cell r="U873">
            <v>0.67635416666667003</v>
          </cell>
          <cell r="V873">
            <v>43640</v>
          </cell>
          <cell r="W873">
            <v>0.90310185185184999</v>
          </cell>
          <cell r="X873">
            <v>43640</v>
          </cell>
          <cell r="Y873">
            <v>0.90346064814814997</v>
          </cell>
          <cell r="Z873">
            <v>43643</v>
          </cell>
          <cell r="AA873">
            <v>0</v>
          </cell>
          <cell r="AB873">
            <v>0</v>
          </cell>
          <cell r="AC873" t="str">
            <v>00:00:00</v>
          </cell>
          <cell r="AD873">
            <v>0</v>
          </cell>
          <cell r="AE873" t="str">
            <v>BILLED</v>
          </cell>
          <cell r="AF873" t="str">
            <v>PASS</v>
          </cell>
        </row>
        <row r="874">
          <cell r="C874" t="str">
            <v>ID20</v>
          </cell>
          <cell r="D874" t="str">
            <v>G4</v>
          </cell>
          <cell r="E874" t="str">
            <v>40</v>
          </cell>
          <cell r="F874" t="str">
            <v>9H</v>
          </cell>
          <cell r="G874" t="str">
            <v>FCA</v>
          </cell>
          <cell r="H874" t="str">
            <v>ID01</v>
          </cell>
          <cell r="I874" t="str">
            <v>ID0032</v>
          </cell>
          <cell r="J874" t="str">
            <v>88101208</v>
          </cell>
          <cell r="K874" t="str">
            <v>PT. FAKTA JAYA MOTOR</v>
          </cell>
          <cell r="L874" t="str">
            <v>6000012290</v>
          </cell>
          <cell r="M874">
            <v>43643</v>
          </cell>
          <cell r="N874">
            <v>81958613</v>
          </cell>
          <cell r="O874">
            <v>43640</v>
          </cell>
          <cell r="P874">
            <v>0.72967592592593</v>
          </cell>
          <cell r="Q874">
            <v>1</v>
          </cell>
          <cell r="R874">
            <v>3</v>
          </cell>
          <cell r="S874" t="str">
            <v>83086</v>
          </cell>
          <cell r="T874">
            <v>43642</v>
          </cell>
          <cell r="U874">
            <v>0.70159722222221998</v>
          </cell>
          <cell r="V874">
            <v>43643</v>
          </cell>
          <cell r="W874">
            <v>9.8958333333329998E-2</v>
          </cell>
          <cell r="X874">
            <v>43643</v>
          </cell>
          <cell r="Y874">
            <v>9.9409722222219998E-2</v>
          </cell>
          <cell r="Z874">
            <v>43654</v>
          </cell>
          <cell r="AA874">
            <v>0</v>
          </cell>
          <cell r="AB874">
            <v>0</v>
          </cell>
          <cell r="AC874" t="str">
            <v>00:00:00</v>
          </cell>
          <cell r="AD874">
            <v>3</v>
          </cell>
          <cell r="AE874" t="str">
            <v>BILLED</v>
          </cell>
          <cell r="AF874" t="str">
            <v>PASS</v>
          </cell>
        </row>
        <row r="875">
          <cell r="C875" t="str">
            <v>ID20</v>
          </cell>
          <cell r="D875" t="str">
            <v>G4</v>
          </cell>
          <cell r="E875" t="str">
            <v>40</v>
          </cell>
          <cell r="F875" t="str">
            <v>9H</v>
          </cell>
          <cell r="G875" t="str">
            <v>FCA</v>
          </cell>
          <cell r="H875" t="str">
            <v>ID01</v>
          </cell>
          <cell r="I875" t="str">
            <v>ID0032</v>
          </cell>
          <cell r="J875" t="str">
            <v>88101208</v>
          </cell>
          <cell r="K875" t="str">
            <v>PT. FAKTA JAYA MOTOR</v>
          </cell>
          <cell r="L875" t="str">
            <v>6000012285</v>
          </cell>
          <cell r="M875">
            <v>43643</v>
          </cell>
          <cell r="N875">
            <v>81958615</v>
          </cell>
          <cell r="O875">
            <v>43640</v>
          </cell>
          <cell r="P875">
            <v>0.73256944444444005</v>
          </cell>
          <cell r="Q875">
            <v>1</v>
          </cell>
          <cell r="R875">
            <v>61</v>
          </cell>
          <cell r="S875" t="str">
            <v>83087</v>
          </cell>
          <cell r="T875">
            <v>43642</v>
          </cell>
          <cell r="U875">
            <v>0.70164351851852003</v>
          </cell>
          <cell r="V875">
            <v>43642</v>
          </cell>
          <cell r="W875">
            <v>0.98429398148147995</v>
          </cell>
          <cell r="X875">
            <v>43642</v>
          </cell>
          <cell r="Y875">
            <v>0.98452546296295995</v>
          </cell>
          <cell r="Z875">
            <v>43658</v>
          </cell>
          <cell r="AA875">
            <v>0</v>
          </cell>
          <cell r="AB875">
            <v>0</v>
          </cell>
          <cell r="AC875" t="str">
            <v>00:00:00</v>
          </cell>
          <cell r="AD875">
            <v>2</v>
          </cell>
          <cell r="AE875" t="str">
            <v>BILLED</v>
          </cell>
          <cell r="AF875" t="str">
            <v>PASS</v>
          </cell>
        </row>
        <row r="876">
          <cell r="C876" t="str">
            <v>ID20</v>
          </cell>
          <cell r="D876" t="str">
            <v>G1</v>
          </cell>
          <cell r="E876" t="str">
            <v>40</v>
          </cell>
          <cell r="F876" t="str">
            <v>9H</v>
          </cell>
          <cell r="G876" t="str">
            <v>FCA</v>
          </cell>
          <cell r="H876" t="str">
            <v>ID01</v>
          </cell>
          <cell r="I876" t="str">
            <v>ID0032</v>
          </cell>
          <cell r="J876" t="str">
            <v>88200232</v>
          </cell>
          <cell r="K876" t="str">
            <v>PT. ARTHA MERSINDO PERKASA</v>
          </cell>
          <cell r="L876" t="str">
            <v>6000012186</v>
          </cell>
          <cell r="M876">
            <v>43640</v>
          </cell>
          <cell r="N876">
            <v>81958619</v>
          </cell>
          <cell r="O876">
            <v>43640</v>
          </cell>
          <cell r="P876">
            <v>0.75002314814814997</v>
          </cell>
          <cell r="Q876">
            <v>1</v>
          </cell>
          <cell r="R876">
            <v>30</v>
          </cell>
          <cell r="S876" t="str">
            <v>82773</v>
          </cell>
          <cell r="T876">
            <v>43640</v>
          </cell>
          <cell r="U876">
            <v>0.64986111111111</v>
          </cell>
          <cell r="V876">
            <v>43640</v>
          </cell>
          <cell r="W876">
            <v>0.90024305555555995</v>
          </cell>
          <cell r="X876">
            <v>43640</v>
          </cell>
          <cell r="Y876">
            <v>0.90059027777778</v>
          </cell>
          <cell r="Z876">
            <v>43731</v>
          </cell>
          <cell r="AA876">
            <v>0</v>
          </cell>
          <cell r="AB876">
            <v>0</v>
          </cell>
          <cell r="AC876" t="str">
            <v>00:00:00</v>
          </cell>
          <cell r="AD876">
            <v>0</v>
          </cell>
          <cell r="AE876" t="str">
            <v>BILLED</v>
          </cell>
          <cell r="AF876" t="str">
            <v>PASS</v>
          </cell>
        </row>
        <row r="877">
          <cell r="C877" t="str">
            <v>ID20</v>
          </cell>
          <cell r="D877" t="str">
            <v>G4</v>
          </cell>
          <cell r="E877" t="str">
            <v>40</v>
          </cell>
          <cell r="F877" t="str">
            <v>9H</v>
          </cell>
          <cell r="G877" t="str">
            <v>FCA</v>
          </cell>
          <cell r="H877" t="str">
            <v>ID01</v>
          </cell>
          <cell r="I877" t="str">
            <v>ID0013</v>
          </cell>
          <cell r="J877" t="str">
            <v>88200142</v>
          </cell>
          <cell r="K877" t="str">
            <v>PT. ASTRA DAIHATSU MOTOR</v>
          </cell>
          <cell r="L877" t="str">
            <v>6000012185</v>
          </cell>
          <cell r="M877">
            <v>43640</v>
          </cell>
          <cell r="N877">
            <v>81958646</v>
          </cell>
          <cell r="O877">
            <v>43640</v>
          </cell>
          <cell r="P877">
            <v>0.76791666666667002</v>
          </cell>
          <cell r="Q877">
            <v>1</v>
          </cell>
          <cell r="R877">
            <v>2</v>
          </cell>
          <cell r="S877" t="str">
            <v>82774</v>
          </cell>
          <cell r="T877">
            <v>43640</v>
          </cell>
          <cell r="U877">
            <v>0.69150462962963</v>
          </cell>
          <cell r="V877">
            <v>43640</v>
          </cell>
          <cell r="W877">
            <v>0.92050925925925997</v>
          </cell>
          <cell r="X877">
            <v>43640</v>
          </cell>
          <cell r="Y877">
            <v>0.92077546296295998</v>
          </cell>
          <cell r="Z877">
            <v>43643</v>
          </cell>
          <cell r="AA877">
            <v>0</v>
          </cell>
          <cell r="AB877">
            <v>0</v>
          </cell>
          <cell r="AC877" t="str">
            <v>00:00:00</v>
          </cell>
          <cell r="AD877">
            <v>0</v>
          </cell>
          <cell r="AE877" t="str">
            <v>BILLED</v>
          </cell>
          <cell r="AF877" t="str">
            <v>PASS</v>
          </cell>
        </row>
        <row r="878">
          <cell r="C878" t="str">
            <v>ID20</v>
          </cell>
          <cell r="D878" t="str">
            <v>G4</v>
          </cell>
          <cell r="E878" t="str">
            <v>40</v>
          </cell>
          <cell r="F878" t="str">
            <v>9H</v>
          </cell>
          <cell r="G878" t="str">
            <v>FCA</v>
          </cell>
          <cell r="H878" t="str">
            <v>ID01</v>
          </cell>
          <cell r="I878" t="str">
            <v>ID0013</v>
          </cell>
          <cell r="J878" t="str">
            <v>88200142</v>
          </cell>
          <cell r="K878" t="str">
            <v>PT. ASTRA DAIHATSU MOTOR</v>
          </cell>
          <cell r="L878" t="str">
            <v>6000012191</v>
          </cell>
          <cell r="M878">
            <v>43640</v>
          </cell>
          <cell r="N878">
            <v>81958648</v>
          </cell>
          <cell r="O878">
            <v>43640</v>
          </cell>
          <cell r="P878">
            <v>0.77020833333333005</v>
          </cell>
          <cell r="Q878">
            <v>1</v>
          </cell>
          <cell r="R878">
            <v>2</v>
          </cell>
          <cell r="S878" t="str">
            <v>82775</v>
          </cell>
          <cell r="T878">
            <v>43640</v>
          </cell>
          <cell r="U878">
            <v>0.69158564814815005</v>
          </cell>
          <cell r="V878">
            <v>43640</v>
          </cell>
          <cell r="W878">
            <v>0.92056712962963005</v>
          </cell>
          <cell r="X878">
            <v>43640</v>
          </cell>
          <cell r="Y878">
            <v>0.92116898148147996</v>
          </cell>
          <cell r="Z878">
            <v>43643</v>
          </cell>
          <cell r="AA878">
            <v>0</v>
          </cell>
          <cell r="AB878">
            <v>0</v>
          </cell>
          <cell r="AC878" t="str">
            <v>00:00:00</v>
          </cell>
          <cell r="AD878">
            <v>0</v>
          </cell>
          <cell r="AE878" t="str">
            <v>BILLED</v>
          </cell>
          <cell r="AF878" t="str">
            <v>PASS</v>
          </cell>
        </row>
        <row r="879">
          <cell r="C879" t="str">
            <v>ID20</v>
          </cell>
          <cell r="D879" t="str">
            <v>G4</v>
          </cell>
          <cell r="E879" t="str">
            <v>40</v>
          </cell>
          <cell r="F879" t="str">
            <v>9H</v>
          </cell>
          <cell r="G879" t="str">
            <v>FCA</v>
          </cell>
          <cell r="H879" t="str">
            <v>ID01</v>
          </cell>
          <cell r="I879" t="str">
            <v>ID0032</v>
          </cell>
          <cell r="J879" t="str">
            <v>88101208</v>
          </cell>
          <cell r="K879" t="str">
            <v>PT. FAKTA JAYA MOTOR</v>
          </cell>
          <cell r="L879" t="str">
            <v>6000012286</v>
          </cell>
          <cell r="M879">
            <v>43643</v>
          </cell>
          <cell r="N879">
            <v>81959221</v>
          </cell>
          <cell r="O879">
            <v>43641</v>
          </cell>
          <cell r="P879">
            <v>0.33402777777777998</v>
          </cell>
          <cell r="Q879">
            <v>1</v>
          </cell>
          <cell r="R879">
            <v>69</v>
          </cell>
          <cell r="S879" t="str">
            <v>83082</v>
          </cell>
          <cell r="T879">
            <v>43642</v>
          </cell>
          <cell r="U879">
            <v>0.7012037037037</v>
          </cell>
          <cell r="V879">
            <v>43642</v>
          </cell>
          <cell r="W879">
            <v>0.99583333333333002</v>
          </cell>
          <cell r="X879">
            <v>43642</v>
          </cell>
          <cell r="Y879">
            <v>0.99599537037037</v>
          </cell>
          <cell r="Z879">
            <v>43643</v>
          </cell>
          <cell r="AA879">
            <v>0</v>
          </cell>
          <cell r="AB879">
            <v>0</v>
          </cell>
          <cell r="AC879" t="str">
            <v>00:00:00</v>
          </cell>
          <cell r="AD879">
            <v>0</v>
          </cell>
          <cell r="AE879" t="str">
            <v>BILLED</v>
          </cell>
          <cell r="AF879" t="str">
            <v>PASS</v>
          </cell>
        </row>
        <row r="880">
          <cell r="C880" t="str">
            <v>ID20</v>
          </cell>
          <cell r="D880" t="str">
            <v>G1</v>
          </cell>
          <cell r="E880" t="str">
            <v>40</v>
          </cell>
          <cell r="F880" t="str">
            <v>9H</v>
          </cell>
          <cell r="G880" t="str">
            <v>FCA</v>
          </cell>
          <cell r="H880" t="str">
            <v>ID01</v>
          </cell>
          <cell r="I880" t="str">
            <v>ID0032</v>
          </cell>
          <cell r="J880" t="str">
            <v>88200232</v>
          </cell>
          <cell r="K880" t="str">
            <v>PT. ARTHA MERSINDO PERKASA</v>
          </cell>
          <cell r="L880" t="str">
            <v>6000012196</v>
          </cell>
          <cell r="M880">
            <v>43641</v>
          </cell>
          <cell r="N880">
            <v>81959224</v>
          </cell>
          <cell r="O880">
            <v>43641</v>
          </cell>
          <cell r="P880">
            <v>0.33402777777777998</v>
          </cell>
          <cell r="Q880">
            <v>1</v>
          </cell>
          <cell r="R880">
            <v>1</v>
          </cell>
          <cell r="S880" t="str">
            <v>82776</v>
          </cell>
          <cell r="T880">
            <v>43641</v>
          </cell>
          <cell r="U880">
            <v>0.27289351851852001</v>
          </cell>
          <cell r="V880">
            <v>43641</v>
          </cell>
          <cell r="W880">
            <v>0.61193287037037003</v>
          </cell>
          <cell r="X880">
            <v>43641</v>
          </cell>
          <cell r="Y880">
            <v>0.6121875</v>
          </cell>
          <cell r="Z880">
            <v>43643</v>
          </cell>
          <cell r="AA880">
            <v>0</v>
          </cell>
          <cell r="AB880">
            <v>0</v>
          </cell>
          <cell r="AC880" t="str">
            <v>00:00:00</v>
          </cell>
          <cell r="AD880">
            <v>0</v>
          </cell>
          <cell r="AE880" t="str">
            <v>BILLED</v>
          </cell>
          <cell r="AF880" t="str">
            <v>PASS</v>
          </cell>
        </row>
        <row r="881">
          <cell r="C881" t="str">
            <v>ID20</v>
          </cell>
          <cell r="D881" t="str">
            <v>G4</v>
          </cell>
          <cell r="E881" t="str">
            <v>40</v>
          </cell>
          <cell r="F881" t="str">
            <v>9H</v>
          </cell>
          <cell r="G881" t="str">
            <v>FCA</v>
          </cell>
          <cell r="H881" t="str">
            <v>ID01</v>
          </cell>
          <cell r="I881" t="str">
            <v>ID0032</v>
          </cell>
          <cell r="J881" t="str">
            <v>88101208</v>
          </cell>
          <cell r="K881" t="str">
            <v>PT. FAKTA JAYA MOTOR</v>
          </cell>
          <cell r="L881" t="str">
            <v>6000012287</v>
          </cell>
          <cell r="M881">
            <v>43643</v>
          </cell>
          <cell r="N881">
            <v>81959296</v>
          </cell>
          <cell r="O881">
            <v>43641</v>
          </cell>
          <cell r="P881">
            <v>0.45902777777777998</v>
          </cell>
          <cell r="Q881">
            <v>1</v>
          </cell>
          <cell r="R881">
            <v>1392</v>
          </cell>
          <cell r="S881" t="str">
            <v>83083</v>
          </cell>
          <cell r="T881">
            <v>43642</v>
          </cell>
          <cell r="U881">
            <v>0.70125000000000004</v>
          </cell>
          <cell r="V881">
            <v>43643</v>
          </cell>
          <cell r="W881">
            <v>1.7453703703699999E-2</v>
          </cell>
          <cell r="X881">
            <v>43643</v>
          </cell>
          <cell r="Y881">
            <v>1.7638888888890002E-2</v>
          </cell>
          <cell r="Z881">
            <v>43643</v>
          </cell>
          <cell r="AA881">
            <v>0</v>
          </cell>
          <cell r="AB881">
            <v>0</v>
          </cell>
          <cell r="AC881" t="str">
            <v>00:00:00</v>
          </cell>
          <cell r="AD881">
            <v>1</v>
          </cell>
          <cell r="AE881" t="str">
            <v>BILLED</v>
          </cell>
          <cell r="AF881" t="str">
            <v>PASS</v>
          </cell>
        </row>
        <row r="882">
          <cell r="C882" t="str">
            <v>ID20</v>
          </cell>
          <cell r="D882" t="str">
            <v>G4</v>
          </cell>
          <cell r="E882" t="str">
            <v>40</v>
          </cell>
          <cell r="F882" t="str">
            <v>9H</v>
          </cell>
          <cell r="G882" t="str">
            <v>FCA</v>
          </cell>
          <cell r="H882" t="str">
            <v>ID01</v>
          </cell>
          <cell r="I882" t="str">
            <v>ID0032</v>
          </cell>
          <cell r="J882" t="str">
            <v>88101208</v>
          </cell>
          <cell r="K882" t="str">
            <v>PT. FAKTA JAYA MOTOR</v>
          </cell>
          <cell r="L882" t="str">
            <v>6000012288</v>
          </cell>
          <cell r="M882">
            <v>43643</v>
          </cell>
          <cell r="N882">
            <v>81959417</v>
          </cell>
          <cell r="O882">
            <v>43641</v>
          </cell>
          <cell r="P882">
            <v>0.63028935185184998</v>
          </cell>
          <cell r="Q882">
            <v>1</v>
          </cell>
          <cell r="R882">
            <v>1205</v>
          </cell>
          <cell r="S882" t="str">
            <v>83084</v>
          </cell>
          <cell r="T882">
            <v>43642</v>
          </cell>
          <cell r="U882">
            <v>0.70133101851851998</v>
          </cell>
          <cell r="V882">
            <v>43642</v>
          </cell>
          <cell r="W882">
            <v>0.98432870370369996</v>
          </cell>
          <cell r="X882">
            <v>43642</v>
          </cell>
          <cell r="Y882">
            <v>0.98471064814815001</v>
          </cell>
          <cell r="Z882">
            <v>43644</v>
          </cell>
          <cell r="AA882">
            <v>0</v>
          </cell>
          <cell r="AB882">
            <v>0</v>
          </cell>
          <cell r="AC882" t="str">
            <v>00:00:00</v>
          </cell>
          <cell r="AD882">
            <v>1</v>
          </cell>
          <cell r="AE882" t="str">
            <v>BILLED</v>
          </cell>
          <cell r="AF882" t="str">
            <v>PASS</v>
          </cell>
        </row>
        <row r="883">
          <cell r="C883" t="str">
            <v>ID20</v>
          </cell>
          <cell r="D883" t="str">
            <v>G1</v>
          </cell>
          <cell r="E883" t="str">
            <v>40</v>
          </cell>
          <cell r="F883" t="str">
            <v>9H</v>
          </cell>
          <cell r="G883" t="str">
            <v>FCA</v>
          </cell>
          <cell r="H883" t="str">
            <v>ID01</v>
          </cell>
          <cell r="I883" t="str">
            <v>ID0075</v>
          </cell>
          <cell r="J883" t="str">
            <v>88101107</v>
          </cell>
          <cell r="K883" t="str">
            <v>PT FUBORU INDONESIA</v>
          </cell>
          <cell r="L883" t="str">
            <v>6000012269</v>
          </cell>
          <cell r="M883">
            <v>43642</v>
          </cell>
          <cell r="N883">
            <v>81959437</v>
          </cell>
          <cell r="O883">
            <v>43641</v>
          </cell>
          <cell r="P883">
            <v>0.67197916666667001</v>
          </cell>
          <cell r="Q883">
            <v>5</v>
          </cell>
          <cell r="R883">
            <v>21160</v>
          </cell>
          <cell r="S883" t="str">
            <v>82850</v>
          </cell>
          <cell r="T883">
            <v>43641</v>
          </cell>
          <cell r="U883">
            <v>0.70424768518518999</v>
          </cell>
          <cell r="V883">
            <v>43642</v>
          </cell>
          <cell r="W883">
            <v>0.68560185185184996</v>
          </cell>
          <cell r="X883">
            <v>43642</v>
          </cell>
          <cell r="Y883">
            <v>0.68635416666667004</v>
          </cell>
          <cell r="Z883">
            <v>43644</v>
          </cell>
          <cell r="AA883">
            <v>0</v>
          </cell>
          <cell r="AB883">
            <v>0</v>
          </cell>
          <cell r="AC883" t="str">
            <v>00:00:00</v>
          </cell>
          <cell r="AD883">
            <v>1</v>
          </cell>
          <cell r="AE883" t="str">
            <v>BILLED</v>
          </cell>
          <cell r="AF883" t="str">
            <v>PASS</v>
          </cell>
        </row>
        <row r="884">
          <cell r="C884" t="str">
            <v>ID20</v>
          </cell>
          <cell r="D884" t="str">
            <v>G1</v>
          </cell>
          <cell r="E884" t="str">
            <v>40</v>
          </cell>
          <cell r="F884" t="str">
            <v>9H</v>
          </cell>
          <cell r="G884" t="str">
            <v>FCA</v>
          </cell>
          <cell r="H884" t="str">
            <v>ID01</v>
          </cell>
          <cell r="I884" t="str">
            <v>ID0071</v>
          </cell>
          <cell r="J884" t="str">
            <v>88200469</v>
          </cell>
          <cell r="K884" t="str">
            <v>PT FUBORU INDONESIA SMRG</v>
          </cell>
          <cell r="L884" t="str">
            <v>6000012260</v>
          </cell>
          <cell r="M884">
            <v>43642</v>
          </cell>
          <cell r="N884">
            <v>81959438</v>
          </cell>
          <cell r="O884">
            <v>43641</v>
          </cell>
          <cell r="P884">
            <v>0.67197916666667001</v>
          </cell>
          <cell r="Q884">
            <v>4</v>
          </cell>
          <cell r="R884">
            <v>3100</v>
          </cell>
          <cell r="S884" t="str">
            <v>82851</v>
          </cell>
          <cell r="T884">
            <v>43641</v>
          </cell>
          <cell r="U884">
            <v>0.70437499999999997</v>
          </cell>
          <cell r="V884">
            <v>43641</v>
          </cell>
          <cell r="W884">
            <v>0.97966435185184997</v>
          </cell>
          <cell r="X884">
            <v>43641</v>
          </cell>
          <cell r="Y884">
            <v>0.97986111111110996</v>
          </cell>
          <cell r="Z884">
            <v>43644</v>
          </cell>
          <cell r="AA884">
            <v>0</v>
          </cell>
          <cell r="AB884">
            <v>0</v>
          </cell>
          <cell r="AC884" t="str">
            <v>00:00:00</v>
          </cell>
          <cell r="AD884">
            <v>0</v>
          </cell>
          <cell r="AE884" t="str">
            <v>BILLED</v>
          </cell>
          <cell r="AF884" t="str">
            <v>PASS</v>
          </cell>
        </row>
        <row r="885">
          <cell r="C885" t="str">
            <v>ID20</v>
          </cell>
          <cell r="D885" t="str">
            <v>G1</v>
          </cell>
          <cell r="E885" t="str">
            <v>40</v>
          </cell>
          <cell r="F885" t="str">
            <v>9H</v>
          </cell>
          <cell r="G885" t="str">
            <v>FCA</v>
          </cell>
          <cell r="H885" t="str">
            <v>ID01</v>
          </cell>
          <cell r="I885" t="str">
            <v>ID0071</v>
          </cell>
          <cell r="J885" t="str">
            <v>88200469</v>
          </cell>
          <cell r="K885" t="str">
            <v>PT FUBORU INDONESIA SMRG</v>
          </cell>
          <cell r="L885" t="str">
            <v>6000012262</v>
          </cell>
          <cell r="M885">
            <v>43642</v>
          </cell>
          <cell r="N885">
            <v>81959439</v>
          </cell>
          <cell r="O885">
            <v>43641</v>
          </cell>
          <cell r="P885">
            <v>0.67199074074073994</v>
          </cell>
          <cell r="Q885">
            <v>4</v>
          </cell>
          <cell r="R885">
            <v>10000</v>
          </cell>
          <cell r="S885" t="str">
            <v>82852</v>
          </cell>
          <cell r="T885">
            <v>43641</v>
          </cell>
          <cell r="U885">
            <v>0.70443287037036995</v>
          </cell>
          <cell r="V885">
            <v>43642</v>
          </cell>
          <cell r="W885">
            <v>0.51357638888889001</v>
          </cell>
          <cell r="X885">
            <v>43642</v>
          </cell>
          <cell r="Y885">
            <v>0.51447916666667004</v>
          </cell>
          <cell r="Z885">
            <v>43644</v>
          </cell>
          <cell r="AA885">
            <v>0</v>
          </cell>
          <cell r="AB885">
            <v>0</v>
          </cell>
          <cell r="AC885" t="str">
            <v>00:00:00</v>
          </cell>
          <cell r="AD885">
            <v>1</v>
          </cell>
          <cell r="AE885" t="str">
            <v>BILLED</v>
          </cell>
          <cell r="AF885" t="str">
            <v>PASS</v>
          </cell>
        </row>
        <row r="886">
          <cell r="C886" t="str">
            <v>ID20</v>
          </cell>
          <cell r="D886" t="str">
            <v>G1</v>
          </cell>
          <cell r="E886" t="str">
            <v>40</v>
          </cell>
          <cell r="F886" t="str">
            <v>9H</v>
          </cell>
          <cell r="G886" t="str">
            <v>FCA</v>
          </cell>
          <cell r="H886" t="str">
            <v>ID01</v>
          </cell>
          <cell r="I886" t="str">
            <v>ID0071</v>
          </cell>
          <cell r="J886" t="str">
            <v>88200469</v>
          </cell>
          <cell r="K886" t="str">
            <v>PT FUBORU INDONESIA SMRG</v>
          </cell>
          <cell r="L886" t="str">
            <v>6000012260</v>
          </cell>
          <cell r="M886">
            <v>43642</v>
          </cell>
          <cell r="N886">
            <v>81959440</v>
          </cell>
          <cell r="O886">
            <v>43641</v>
          </cell>
          <cell r="P886">
            <v>0.67199074074073994</v>
          </cell>
          <cell r="Q886">
            <v>3</v>
          </cell>
          <cell r="R886">
            <v>5780</v>
          </cell>
          <cell r="S886" t="str">
            <v>82853</v>
          </cell>
          <cell r="T886">
            <v>43641</v>
          </cell>
          <cell r="U886">
            <v>0.70451388888888999</v>
          </cell>
          <cell r="V886">
            <v>43641</v>
          </cell>
          <cell r="W886">
            <v>0.98450231481480999</v>
          </cell>
          <cell r="X886">
            <v>43641</v>
          </cell>
          <cell r="Y886">
            <v>0.98475694444443995</v>
          </cell>
          <cell r="Z886">
            <v>43644</v>
          </cell>
          <cell r="AA886">
            <v>0</v>
          </cell>
          <cell r="AB886">
            <v>0</v>
          </cell>
          <cell r="AC886" t="str">
            <v>00:00:00</v>
          </cell>
          <cell r="AD886">
            <v>0</v>
          </cell>
          <cell r="AE886" t="str">
            <v>BILLED</v>
          </cell>
          <cell r="AF886" t="str">
            <v>PASS</v>
          </cell>
        </row>
        <row r="887">
          <cell r="C887" t="str">
            <v>ID20</v>
          </cell>
          <cell r="D887" t="str">
            <v>G4</v>
          </cell>
          <cell r="E887" t="str">
            <v>40</v>
          </cell>
          <cell r="F887" t="str">
            <v>9H</v>
          </cell>
          <cell r="G887" t="str">
            <v>FCA</v>
          </cell>
          <cell r="H887" t="str">
            <v>ID01</v>
          </cell>
          <cell r="I887" t="str">
            <v>ID0032</v>
          </cell>
          <cell r="J887" t="str">
            <v>88101208</v>
          </cell>
          <cell r="K887" t="str">
            <v>PT. FAKTA JAYA MOTOR</v>
          </cell>
          <cell r="L887" t="str">
            <v>6000012282</v>
          </cell>
          <cell r="M887">
            <v>43642</v>
          </cell>
          <cell r="N887">
            <v>81959460</v>
          </cell>
          <cell r="O887">
            <v>43641</v>
          </cell>
          <cell r="P887">
            <v>0.68496527777778005</v>
          </cell>
          <cell r="Q887">
            <v>5</v>
          </cell>
          <cell r="R887">
            <v>1422</v>
          </cell>
          <cell r="S887" t="str">
            <v>83085</v>
          </cell>
          <cell r="T887">
            <v>43642</v>
          </cell>
          <cell r="U887">
            <v>0.70142361111110996</v>
          </cell>
          <cell r="V887">
            <v>43642</v>
          </cell>
          <cell r="W887">
            <v>0.91244212962963001</v>
          </cell>
          <cell r="X887">
            <v>43642</v>
          </cell>
          <cell r="Y887">
            <v>0.91263888888889</v>
          </cell>
          <cell r="Z887">
            <v>43644</v>
          </cell>
          <cell r="AA887">
            <v>0</v>
          </cell>
          <cell r="AB887">
            <v>0</v>
          </cell>
          <cell r="AC887" t="str">
            <v>00:00:00</v>
          </cell>
          <cell r="AD887">
            <v>1</v>
          </cell>
          <cell r="AE887" t="str">
            <v>BILLED</v>
          </cell>
          <cell r="AF887" t="str">
            <v>PASS</v>
          </cell>
        </row>
        <row r="888">
          <cell r="C888" t="str">
            <v>ID20</v>
          </cell>
          <cell r="D888" t="str">
            <v>G1</v>
          </cell>
          <cell r="E888" t="str">
            <v>40</v>
          </cell>
          <cell r="F888" t="str">
            <v>9H</v>
          </cell>
          <cell r="G888" t="str">
            <v>FCA</v>
          </cell>
          <cell r="H888" t="str">
            <v>ID01</v>
          </cell>
          <cell r="I888" t="str">
            <v>ID0064</v>
          </cell>
          <cell r="J888" t="str">
            <v>88101033</v>
          </cell>
          <cell r="K888" t="str">
            <v>CV BINA MAKMUR JAYA LESTARI</v>
          </cell>
          <cell r="L888" t="str">
            <v>6000012244</v>
          </cell>
          <cell r="M888">
            <v>43641</v>
          </cell>
          <cell r="N888">
            <v>81959496</v>
          </cell>
          <cell r="O888">
            <v>43641</v>
          </cell>
          <cell r="P888">
            <v>0.71361111111110997</v>
          </cell>
          <cell r="Q888">
            <v>2</v>
          </cell>
          <cell r="R888">
            <v>240</v>
          </cell>
          <cell r="S888" t="str">
            <v>82857</v>
          </cell>
          <cell r="T888">
            <v>43641</v>
          </cell>
          <cell r="U888">
            <v>0.65070601851851995</v>
          </cell>
          <cell r="V888">
            <v>43641</v>
          </cell>
          <cell r="W888">
            <v>0.86679398148148001</v>
          </cell>
          <cell r="X888">
            <v>43641</v>
          </cell>
          <cell r="Y888">
            <v>0.86721064814814997</v>
          </cell>
          <cell r="Z888">
            <v>43644</v>
          </cell>
          <cell r="AA888">
            <v>0</v>
          </cell>
          <cell r="AB888">
            <v>0</v>
          </cell>
          <cell r="AC888" t="str">
            <v>00:00:00</v>
          </cell>
          <cell r="AD888">
            <v>0</v>
          </cell>
          <cell r="AE888" t="str">
            <v>BILLED</v>
          </cell>
          <cell r="AF888" t="str">
            <v>PASS</v>
          </cell>
        </row>
        <row r="889">
          <cell r="C889" t="str">
            <v>ID20</v>
          </cell>
          <cell r="D889" t="str">
            <v>G1</v>
          </cell>
          <cell r="E889" t="str">
            <v>40</v>
          </cell>
          <cell r="F889" t="str">
            <v>9H</v>
          </cell>
          <cell r="G889" t="str">
            <v>FCA</v>
          </cell>
          <cell r="H889" t="str">
            <v>ID01</v>
          </cell>
          <cell r="I889" t="str">
            <v>ID0051</v>
          </cell>
          <cell r="J889" t="str">
            <v>88200181</v>
          </cell>
          <cell r="K889" t="str">
            <v>PT. ANEKA PELUMAS PRIMATAMA</v>
          </cell>
          <cell r="L889" t="str">
            <v>6000012245</v>
          </cell>
          <cell r="M889">
            <v>43641</v>
          </cell>
          <cell r="N889">
            <v>81959502</v>
          </cell>
          <cell r="O889">
            <v>43641</v>
          </cell>
          <cell r="P889">
            <v>0.75541666666666996</v>
          </cell>
          <cell r="Q889">
            <v>1</v>
          </cell>
          <cell r="R889">
            <v>1008</v>
          </cell>
          <cell r="S889" t="str">
            <v>82933</v>
          </cell>
          <cell r="T889">
            <v>43641</v>
          </cell>
          <cell r="U889">
            <v>0.69232638888888998</v>
          </cell>
          <cell r="V889">
            <v>43641</v>
          </cell>
          <cell r="W889">
            <v>0.89674768518518999</v>
          </cell>
          <cell r="X889">
            <v>43641</v>
          </cell>
          <cell r="Y889">
            <v>0.89692129629630002</v>
          </cell>
          <cell r="Z889">
            <v>43644</v>
          </cell>
          <cell r="AA889">
            <v>0</v>
          </cell>
          <cell r="AB889">
            <v>0</v>
          </cell>
          <cell r="AC889" t="str">
            <v>00:00:00</v>
          </cell>
          <cell r="AD889">
            <v>0</v>
          </cell>
          <cell r="AE889" t="str">
            <v>BILLED</v>
          </cell>
          <cell r="AF889" t="str">
            <v>PASS</v>
          </cell>
        </row>
        <row r="890">
          <cell r="C890" t="str">
            <v>ID20</v>
          </cell>
          <cell r="D890" t="str">
            <v>G4</v>
          </cell>
          <cell r="E890" t="str">
            <v>40</v>
          </cell>
          <cell r="F890" t="str">
            <v>9H</v>
          </cell>
          <cell r="G890" t="str">
            <v>FCA</v>
          </cell>
          <cell r="H890" t="str">
            <v>ID01</v>
          </cell>
          <cell r="I890" t="str">
            <v>ID0032</v>
          </cell>
          <cell r="J890" t="str">
            <v>88101208</v>
          </cell>
          <cell r="K890" t="str">
            <v>PT. FAKTA JAYA MOTOR</v>
          </cell>
          <cell r="L890" t="str">
            <v>6000012316</v>
          </cell>
          <cell r="M890">
            <v>43643</v>
          </cell>
          <cell r="N890">
            <v>81959998</v>
          </cell>
          <cell r="O890">
            <v>43642</v>
          </cell>
          <cell r="P890">
            <v>0.33402777777777998</v>
          </cell>
          <cell r="Q890">
            <v>1</v>
          </cell>
          <cell r="R890">
            <v>24</v>
          </cell>
          <cell r="S890" t="str">
            <v>83248</v>
          </cell>
          <cell r="T890">
            <v>43643</v>
          </cell>
          <cell r="U890">
            <v>0.68660879629630001</v>
          </cell>
          <cell r="V890">
            <v>43643</v>
          </cell>
          <cell r="W890">
            <v>0.75391203703704002</v>
          </cell>
          <cell r="X890">
            <v>43643</v>
          </cell>
          <cell r="Y890">
            <v>0.75451388888889004</v>
          </cell>
          <cell r="Z890">
            <v>43644</v>
          </cell>
          <cell r="AA890">
            <v>0</v>
          </cell>
          <cell r="AB890">
            <v>0</v>
          </cell>
          <cell r="AC890" t="str">
            <v>00:00:00</v>
          </cell>
          <cell r="AD890">
            <v>0</v>
          </cell>
          <cell r="AE890" t="str">
            <v>BILLED</v>
          </cell>
          <cell r="AF890" t="str">
            <v>PASS</v>
          </cell>
        </row>
        <row r="891">
          <cell r="C891" t="str">
            <v>ID20</v>
          </cell>
          <cell r="D891" t="str">
            <v>G4</v>
          </cell>
          <cell r="E891" t="str">
            <v>40</v>
          </cell>
          <cell r="F891" t="str">
            <v>9H</v>
          </cell>
          <cell r="G891" t="str">
            <v>FCA</v>
          </cell>
          <cell r="H891" t="str">
            <v>ID01</v>
          </cell>
          <cell r="I891" t="str">
            <v>ID0032</v>
          </cell>
          <cell r="J891" t="str">
            <v>88101208</v>
          </cell>
          <cell r="K891" t="str">
            <v>PT. FAKTA JAYA MOTOR</v>
          </cell>
          <cell r="L891" t="str">
            <v>6000012317</v>
          </cell>
          <cell r="M891">
            <v>43643</v>
          </cell>
          <cell r="N891">
            <v>81960002</v>
          </cell>
          <cell r="O891">
            <v>43642</v>
          </cell>
          <cell r="P891">
            <v>0.33405092592593</v>
          </cell>
          <cell r="Q891">
            <v>1</v>
          </cell>
          <cell r="R891">
            <v>60</v>
          </cell>
          <cell r="S891" t="str">
            <v>83249</v>
          </cell>
          <cell r="T891">
            <v>43643</v>
          </cell>
          <cell r="U891">
            <v>0.68670138888888999</v>
          </cell>
          <cell r="V891">
            <v>43643</v>
          </cell>
          <cell r="W891">
            <v>0.75396990740740999</v>
          </cell>
          <cell r="X891">
            <v>43643</v>
          </cell>
          <cell r="Y891">
            <v>0.7547337962963</v>
          </cell>
          <cell r="Z891">
            <v>43644</v>
          </cell>
          <cell r="AA891">
            <v>0</v>
          </cell>
          <cell r="AB891">
            <v>0</v>
          </cell>
          <cell r="AC891" t="str">
            <v>00:00:00</v>
          </cell>
          <cell r="AD891">
            <v>0</v>
          </cell>
          <cell r="AE891" t="str">
            <v>BILLED</v>
          </cell>
          <cell r="AF891" t="str">
            <v>PASS</v>
          </cell>
        </row>
        <row r="892">
          <cell r="C892" t="str">
            <v>ID20</v>
          </cell>
          <cell r="D892" t="str">
            <v>G1</v>
          </cell>
          <cell r="E892" t="str">
            <v>40</v>
          </cell>
          <cell r="F892" t="str">
            <v>9H</v>
          </cell>
          <cell r="G892" t="str">
            <v>FCA</v>
          </cell>
          <cell r="H892" t="str">
            <v>ID01</v>
          </cell>
          <cell r="I892" t="str">
            <v>ID0032</v>
          </cell>
          <cell r="J892" t="str">
            <v>88200156</v>
          </cell>
          <cell r="K892" t="str">
            <v>PT. UNTUNG DIESEL CENTER</v>
          </cell>
          <cell r="L892" t="str">
            <v>6000012583</v>
          </cell>
          <cell r="M892">
            <v>43665</v>
          </cell>
          <cell r="N892">
            <v>81960003</v>
          </cell>
          <cell r="O892">
            <v>43642</v>
          </cell>
          <cell r="P892">
            <v>0.33406249999999998</v>
          </cell>
          <cell r="Q892">
            <v>1</v>
          </cell>
          <cell r="R892">
            <v>24</v>
          </cell>
          <cell r="S892" t="str">
            <v>84726</v>
          </cell>
          <cell r="T892">
            <v>43665</v>
          </cell>
          <cell r="U892">
            <v>0.56753472222222001</v>
          </cell>
          <cell r="V892">
            <v>43665</v>
          </cell>
          <cell r="W892">
            <v>0.85697916666666996</v>
          </cell>
          <cell r="X892">
            <v>43665</v>
          </cell>
          <cell r="Y892">
            <v>0.85755787037037001</v>
          </cell>
          <cell r="Z892">
            <v>43644</v>
          </cell>
          <cell r="AA892">
            <v>0</v>
          </cell>
          <cell r="AB892">
            <v>0</v>
          </cell>
          <cell r="AC892" t="str">
            <v>00:00:00</v>
          </cell>
          <cell r="AD892">
            <v>22</v>
          </cell>
          <cell r="AE892" t="str">
            <v>BILLED</v>
          </cell>
          <cell r="AF892" t="str">
            <v>PASS</v>
          </cell>
        </row>
        <row r="893">
          <cell r="C893" t="str">
            <v>ID20</v>
          </cell>
          <cell r="D893" t="str">
            <v>G4</v>
          </cell>
          <cell r="E893" t="str">
            <v>40</v>
          </cell>
          <cell r="F893" t="str">
            <v>9H</v>
          </cell>
          <cell r="G893" t="str">
            <v>FCA</v>
          </cell>
          <cell r="H893" t="str">
            <v>ID01</v>
          </cell>
          <cell r="I893" t="str">
            <v>ID0032</v>
          </cell>
          <cell r="J893" t="str">
            <v>88101208</v>
          </cell>
          <cell r="K893" t="str">
            <v>PT. FAKTA JAYA MOTOR</v>
          </cell>
          <cell r="L893" t="str">
            <v>6000012323</v>
          </cell>
          <cell r="M893">
            <v>43643</v>
          </cell>
          <cell r="N893">
            <v>81960005</v>
          </cell>
          <cell r="O893">
            <v>43642</v>
          </cell>
          <cell r="P893">
            <v>0.33406249999999998</v>
          </cell>
          <cell r="Q893">
            <v>1</v>
          </cell>
          <cell r="R893">
            <v>32</v>
          </cell>
          <cell r="S893" t="str">
            <v>83250</v>
          </cell>
          <cell r="T893">
            <v>43643</v>
          </cell>
          <cell r="U893">
            <v>0.68678240740741003</v>
          </cell>
          <cell r="V893">
            <v>43643</v>
          </cell>
          <cell r="W893">
            <v>0.87488425925926006</v>
          </cell>
          <cell r="X893">
            <v>43643</v>
          </cell>
          <cell r="Y893">
            <v>0.87523148148148</v>
          </cell>
          <cell r="Z893">
            <v>43644</v>
          </cell>
          <cell r="AA893">
            <v>0</v>
          </cell>
          <cell r="AB893">
            <v>0</v>
          </cell>
          <cell r="AC893" t="str">
            <v>00:00:00</v>
          </cell>
          <cell r="AD893">
            <v>0</v>
          </cell>
          <cell r="AE893" t="str">
            <v>BILLED</v>
          </cell>
          <cell r="AF893" t="str">
            <v>PASS</v>
          </cell>
        </row>
        <row r="894">
          <cell r="C894" t="str">
            <v>ID20</v>
          </cell>
          <cell r="D894" t="str">
            <v>G4</v>
          </cell>
          <cell r="E894" t="str">
            <v>40</v>
          </cell>
          <cell r="F894" t="str">
            <v>9H</v>
          </cell>
          <cell r="G894" t="str">
            <v>FCA</v>
          </cell>
          <cell r="H894" t="str">
            <v>ID01</v>
          </cell>
          <cell r="I894" t="str">
            <v>ID0032</v>
          </cell>
          <cell r="J894" t="str">
            <v>88101208</v>
          </cell>
          <cell r="K894" t="str">
            <v>PT. FAKTA JAYA MOTOR</v>
          </cell>
          <cell r="L894" t="str">
            <v>6000012324</v>
          </cell>
          <cell r="M894">
            <v>43643</v>
          </cell>
          <cell r="N894">
            <v>81960008</v>
          </cell>
          <cell r="O894">
            <v>43642</v>
          </cell>
          <cell r="P894">
            <v>0.33407407407407003</v>
          </cell>
          <cell r="Q894">
            <v>1</v>
          </cell>
          <cell r="R894">
            <v>320</v>
          </cell>
          <cell r="S894" t="str">
            <v>83251</v>
          </cell>
          <cell r="T894">
            <v>43643</v>
          </cell>
          <cell r="U894">
            <v>0.68681712962963004</v>
          </cell>
          <cell r="V894">
            <v>43643</v>
          </cell>
          <cell r="W894">
            <v>0.86424768518519002</v>
          </cell>
          <cell r="X894">
            <v>43643</v>
          </cell>
          <cell r="Y894">
            <v>0.86517361111111002</v>
          </cell>
          <cell r="Z894">
            <v>43644</v>
          </cell>
          <cell r="AA894">
            <v>0</v>
          </cell>
          <cell r="AB894">
            <v>0</v>
          </cell>
          <cell r="AC894" t="str">
            <v>00:00:00</v>
          </cell>
          <cell r="AD894">
            <v>0</v>
          </cell>
          <cell r="AE894" t="str">
            <v>BILLED</v>
          </cell>
          <cell r="AF894" t="str">
            <v>PASS</v>
          </cell>
        </row>
        <row r="895">
          <cell r="C895" t="str">
            <v>ID20</v>
          </cell>
          <cell r="D895" t="str">
            <v>G1</v>
          </cell>
          <cell r="E895" t="str">
            <v>40</v>
          </cell>
          <cell r="F895" t="str">
            <v>9H</v>
          </cell>
          <cell r="G895" t="str">
            <v>FCA</v>
          </cell>
          <cell r="H895" t="str">
            <v>ID01</v>
          </cell>
          <cell r="I895" t="str">
            <v>ID0032</v>
          </cell>
          <cell r="J895" t="str">
            <v>88101211</v>
          </cell>
          <cell r="K895" t="str">
            <v>CV. RODA BERLIAN</v>
          </cell>
          <cell r="L895" t="str">
            <v>6000012382</v>
          </cell>
          <cell r="M895">
            <v>43649</v>
          </cell>
          <cell r="N895">
            <v>81960010</v>
          </cell>
          <cell r="O895">
            <v>43642</v>
          </cell>
          <cell r="P895">
            <v>0.33407407407407003</v>
          </cell>
          <cell r="Q895">
            <v>1</v>
          </cell>
          <cell r="R895">
            <v>1000</v>
          </cell>
          <cell r="S895" t="str">
            <v>83801</v>
          </cell>
          <cell r="T895">
            <v>43649</v>
          </cell>
          <cell r="U895">
            <v>0.73034722222222004</v>
          </cell>
          <cell r="V895">
            <v>43649</v>
          </cell>
          <cell r="W895">
            <v>0.89311342592593002</v>
          </cell>
          <cell r="X895">
            <v>43649</v>
          </cell>
          <cell r="Y895">
            <v>0.89334490740741002</v>
          </cell>
          <cell r="Z895">
            <v>43644</v>
          </cell>
          <cell r="AA895">
            <v>0</v>
          </cell>
          <cell r="AB895">
            <v>0</v>
          </cell>
          <cell r="AC895" t="str">
            <v>00:00:00</v>
          </cell>
          <cell r="AD895">
            <v>6</v>
          </cell>
          <cell r="AE895" t="str">
            <v>BILLED</v>
          </cell>
          <cell r="AF895" t="str">
            <v>PASS</v>
          </cell>
        </row>
        <row r="896">
          <cell r="C896" t="str">
            <v>ID20</v>
          </cell>
          <cell r="D896" t="str">
            <v>G1</v>
          </cell>
          <cell r="E896" t="str">
            <v>40</v>
          </cell>
          <cell r="F896" t="str">
            <v>9H</v>
          </cell>
          <cell r="G896" t="str">
            <v>FCA</v>
          </cell>
          <cell r="H896" t="str">
            <v>ID01</v>
          </cell>
          <cell r="I896" t="str">
            <v>ID0032</v>
          </cell>
          <cell r="J896" t="str">
            <v>88200156</v>
          </cell>
          <cell r="K896" t="str">
            <v>PT. UNTUNG DIESEL CENTER</v>
          </cell>
          <cell r="L896" t="str">
            <v>6000012589</v>
          </cell>
          <cell r="M896">
            <v>43665</v>
          </cell>
          <cell r="N896">
            <v>81960012</v>
          </cell>
          <cell r="O896">
            <v>43642</v>
          </cell>
          <cell r="P896">
            <v>0.33407407407407003</v>
          </cell>
          <cell r="Q896">
            <v>1</v>
          </cell>
          <cell r="R896">
            <v>6</v>
          </cell>
          <cell r="S896" t="str">
            <v>84727</v>
          </cell>
          <cell r="T896">
            <v>43665</v>
          </cell>
          <cell r="U896">
            <v>0.56761574074073995</v>
          </cell>
          <cell r="V896">
            <v>43665</v>
          </cell>
          <cell r="W896">
            <v>0.88287037037036997</v>
          </cell>
          <cell r="X896">
            <v>43665</v>
          </cell>
          <cell r="Y896">
            <v>0.88326388888888996</v>
          </cell>
          <cell r="Z896">
            <v>43644</v>
          </cell>
          <cell r="AA896">
            <v>0</v>
          </cell>
          <cell r="AB896">
            <v>0</v>
          </cell>
          <cell r="AC896" t="str">
            <v>00:00:00</v>
          </cell>
          <cell r="AD896">
            <v>22</v>
          </cell>
          <cell r="AE896" t="str">
            <v>BILLED</v>
          </cell>
          <cell r="AF896" t="str">
            <v>PASS</v>
          </cell>
        </row>
        <row r="897">
          <cell r="C897" t="str">
            <v>ID20</v>
          </cell>
          <cell r="D897" t="str">
            <v>G1</v>
          </cell>
          <cell r="E897" t="str">
            <v>40</v>
          </cell>
          <cell r="F897" t="str">
            <v>9H</v>
          </cell>
          <cell r="G897" t="str">
            <v>FCA</v>
          </cell>
          <cell r="H897" t="str">
            <v>ID01</v>
          </cell>
          <cell r="I897" t="str">
            <v>ID0080</v>
          </cell>
          <cell r="J897" t="str">
            <v>88200162</v>
          </cell>
          <cell r="K897" t="str">
            <v>PT. ANUGERAH AUTOPARTS</v>
          </cell>
          <cell r="L897" t="str">
            <v>6000012263</v>
          </cell>
          <cell r="M897">
            <v>43642</v>
          </cell>
          <cell r="N897">
            <v>81960013</v>
          </cell>
          <cell r="O897">
            <v>43642</v>
          </cell>
          <cell r="P897">
            <v>0.33408564814815001</v>
          </cell>
          <cell r="Q897">
            <v>1</v>
          </cell>
          <cell r="R897">
            <v>1000</v>
          </cell>
          <cell r="S897" t="str">
            <v>83036</v>
          </cell>
          <cell r="T897">
            <v>43642</v>
          </cell>
          <cell r="U897">
            <v>0.27288194444444003</v>
          </cell>
          <cell r="V897">
            <v>43642</v>
          </cell>
          <cell r="W897">
            <v>0.62501157407407004</v>
          </cell>
          <cell r="X897">
            <v>43642</v>
          </cell>
          <cell r="Y897">
            <v>0.62599537037037001</v>
          </cell>
          <cell r="Z897">
            <v>43644</v>
          </cell>
          <cell r="AA897">
            <v>0</v>
          </cell>
          <cell r="AB897">
            <v>0</v>
          </cell>
          <cell r="AC897" t="str">
            <v>00:00:00</v>
          </cell>
          <cell r="AD897">
            <v>0</v>
          </cell>
          <cell r="AE897" t="str">
            <v>BILLED</v>
          </cell>
          <cell r="AF897" t="str">
            <v>PASS</v>
          </cell>
        </row>
        <row r="898">
          <cell r="C898" t="str">
            <v>ID20</v>
          </cell>
          <cell r="D898" t="str">
            <v>G1</v>
          </cell>
          <cell r="E898" t="str">
            <v>40</v>
          </cell>
          <cell r="F898" t="str">
            <v>9H</v>
          </cell>
          <cell r="G898" t="str">
            <v>FCA</v>
          </cell>
          <cell r="H898" t="str">
            <v>ID01</v>
          </cell>
          <cell r="I898" t="str">
            <v>ID0064</v>
          </cell>
          <cell r="J898" t="str">
            <v>88101220</v>
          </cell>
          <cell r="K898" t="str">
            <v>CV. JUVINDO INTERNUSA</v>
          </cell>
          <cell r="L898" t="str">
            <v>6000012844</v>
          </cell>
          <cell r="M898">
            <v>43677</v>
          </cell>
          <cell r="N898">
            <v>81960016</v>
          </cell>
          <cell r="O898">
            <v>43642</v>
          </cell>
          <cell r="P898">
            <v>0.33408564814815001</v>
          </cell>
          <cell r="Q898">
            <v>1</v>
          </cell>
          <cell r="R898">
            <v>498</v>
          </cell>
          <cell r="S898" t="str">
            <v>85562</v>
          </cell>
          <cell r="T898">
            <v>43677</v>
          </cell>
          <cell r="U898">
            <v>0.52209490740741005</v>
          </cell>
          <cell r="V898">
            <v>43677</v>
          </cell>
          <cell r="W898">
            <v>0.88151620370369999</v>
          </cell>
          <cell r="X898">
            <v>43677</v>
          </cell>
          <cell r="Y898">
            <v>0.88229166666667003</v>
          </cell>
          <cell r="Z898">
            <v>43644</v>
          </cell>
          <cell r="AA898">
            <v>0</v>
          </cell>
          <cell r="AB898">
            <v>0</v>
          </cell>
          <cell r="AC898" t="str">
            <v>00:00:00</v>
          </cell>
          <cell r="AD898">
            <v>33</v>
          </cell>
          <cell r="AE898" t="str">
            <v>BILLED</v>
          </cell>
          <cell r="AF898" t="str">
            <v>PASS</v>
          </cell>
        </row>
        <row r="899">
          <cell r="C899" t="str">
            <v>ID20</v>
          </cell>
          <cell r="D899" t="str">
            <v>G1</v>
          </cell>
          <cell r="E899" t="str">
            <v>40</v>
          </cell>
          <cell r="F899" t="str">
            <v>9H</v>
          </cell>
          <cell r="G899" t="str">
            <v>FCA</v>
          </cell>
          <cell r="H899" t="str">
            <v>ID01</v>
          </cell>
          <cell r="I899" t="str">
            <v>ID0032</v>
          </cell>
          <cell r="J899" t="str">
            <v>88200156</v>
          </cell>
          <cell r="K899" t="str">
            <v>PT. UNTUNG DIESEL CENTER</v>
          </cell>
          <cell r="L899" t="str">
            <v>6000012584</v>
          </cell>
          <cell r="M899">
            <v>43665</v>
          </cell>
          <cell r="N899">
            <v>81960018</v>
          </cell>
          <cell r="O899">
            <v>43642</v>
          </cell>
          <cell r="P899">
            <v>0.33409722222221999</v>
          </cell>
          <cell r="Q899">
            <v>1</v>
          </cell>
          <cell r="R899">
            <v>12</v>
          </cell>
          <cell r="S899" t="str">
            <v>84728</v>
          </cell>
          <cell r="T899">
            <v>43665</v>
          </cell>
          <cell r="U899">
            <v>0.56765046296295996</v>
          </cell>
          <cell r="V899">
            <v>43665</v>
          </cell>
          <cell r="W899">
            <v>0.85706018518519</v>
          </cell>
          <cell r="X899">
            <v>43665</v>
          </cell>
          <cell r="Y899">
            <v>0.85780092592593005</v>
          </cell>
          <cell r="Z899">
            <v>43644</v>
          </cell>
          <cell r="AA899">
            <v>0</v>
          </cell>
          <cell r="AB899">
            <v>0</v>
          </cell>
          <cell r="AC899" t="str">
            <v>00:00:00</v>
          </cell>
          <cell r="AD899">
            <v>22</v>
          </cell>
          <cell r="AE899" t="str">
            <v>BILLED</v>
          </cell>
          <cell r="AF899" t="str">
            <v>PASS</v>
          </cell>
        </row>
        <row r="900">
          <cell r="C900" t="str">
            <v>ID20</v>
          </cell>
          <cell r="D900" t="str">
            <v>G1</v>
          </cell>
          <cell r="E900" t="str">
            <v>40</v>
          </cell>
          <cell r="F900" t="str">
            <v>9H</v>
          </cell>
          <cell r="G900" t="str">
            <v>FCA</v>
          </cell>
          <cell r="H900" t="str">
            <v>ID01</v>
          </cell>
          <cell r="I900" t="str">
            <v>ID0032</v>
          </cell>
          <cell r="J900" t="str">
            <v>88101212</v>
          </cell>
          <cell r="K900" t="str">
            <v>PT. SURABAYA DIESEL</v>
          </cell>
          <cell r="L900" t="str">
            <v>6000012560</v>
          </cell>
          <cell r="M900">
            <v>43664</v>
          </cell>
          <cell r="N900">
            <v>81960020</v>
          </cell>
          <cell r="O900">
            <v>43642</v>
          </cell>
          <cell r="P900">
            <v>0.33409722222221999</v>
          </cell>
          <cell r="Q900">
            <v>1</v>
          </cell>
          <cell r="R900">
            <v>30</v>
          </cell>
          <cell r="S900" t="str">
            <v>84687</v>
          </cell>
          <cell r="T900">
            <v>43664</v>
          </cell>
          <cell r="U900">
            <v>0.60752314814815001</v>
          </cell>
          <cell r="V900">
            <v>43664</v>
          </cell>
          <cell r="W900">
            <v>0.88458333333332995</v>
          </cell>
          <cell r="X900">
            <v>43664</v>
          </cell>
          <cell r="Y900">
            <v>0.88556712962963002</v>
          </cell>
          <cell r="Z900">
            <v>43644</v>
          </cell>
          <cell r="AA900">
            <v>0</v>
          </cell>
          <cell r="AB900">
            <v>0</v>
          </cell>
          <cell r="AC900" t="str">
            <v>00:00:00</v>
          </cell>
          <cell r="AD900">
            <v>21</v>
          </cell>
          <cell r="AE900" t="str">
            <v>BILLED</v>
          </cell>
          <cell r="AF900" t="str">
            <v>PASS</v>
          </cell>
        </row>
        <row r="901">
          <cell r="C901" t="str">
            <v>ID20</v>
          </cell>
          <cell r="D901" t="str">
            <v>G4</v>
          </cell>
          <cell r="E901" t="str">
            <v>40</v>
          </cell>
          <cell r="F901" t="str">
            <v>9H</v>
          </cell>
          <cell r="G901" t="str">
            <v>FCA</v>
          </cell>
          <cell r="H901" t="str">
            <v>ID01</v>
          </cell>
          <cell r="I901" t="str">
            <v>ID0032</v>
          </cell>
          <cell r="J901" t="str">
            <v>88101208</v>
          </cell>
          <cell r="K901" t="str">
            <v>PT. FAKTA JAYA MOTOR</v>
          </cell>
          <cell r="L901" t="str">
            <v>6000012318</v>
          </cell>
          <cell r="M901">
            <v>43643</v>
          </cell>
          <cell r="N901">
            <v>81960022</v>
          </cell>
          <cell r="O901">
            <v>43642</v>
          </cell>
          <cell r="P901">
            <v>0.33409722222221999</v>
          </cell>
          <cell r="Q901">
            <v>1</v>
          </cell>
          <cell r="R901">
            <v>6</v>
          </cell>
          <cell r="S901" t="str">
            <v>83252</v>
          </cell>
          <cell r="T901">
            <v>43643</v>
          </cell>
          <cell r="U901">
            <v>0.68687500000000001</v>
          </cell>
          <cell r="V901">
            <v>43643</v>
          </cell>
          <cell r="W901">
            <v>0.75401620370370004</v>
          </cell>
          <cell r="X901">
            <v>43643</v>
          </cell>
          <cell r="Y901">
            <v>0.75497685185185004</v>
          </cell>
          <cell r="Z901">
            <v>43644</v>
          </cell>
          <cell r="AA901">
            <v>0</v>
          </cell>
          <cell r="AB901">
            <v>0</v>
          </cell>
          <cell r="AC901" t="str">
            <v>00:00:00</v>
          </cell>
          <cell r="AD901">
            <v>0</v>
          </cell>
          <cell r="AE901" t="str">
            <v>BILLED</v>
          </cell>
          <cell r="AF901" t="str">
            <v>PASS</v>
          </cell>
        </row>
        <row r="902">
          <cell r="C902" t="str">
            <v>ID20</v>
          </cell>
          <cell r="D902" t="str">
            <v>G4</v>
          </cell>
          <cell r="E902" t="str">
            <v>40</v>
          </cell>
          <cell r="F902" t="str">
            <v>9H</v>
          </cell>
          <cell r="G902" t="str">
            <v>FCA</v>
          </cell>
          <cell r="H902" t="str">
            <v>ID01</v>
          </cell>
          <cell r="I902" t="str">
            <v>ID0032</v>
          </cell>
          <cell r="J902" t="str">
            <v>88101208</v>
          </cell>
          <cell r="K902" t="str">
            <v>PT. FAKTA JAYA MOTOR</v>
          </cell>
          <cell r="L902" t="str">
            <v>6000012319</v>
          </cell>
          <cell r="M902">
            <v>43643</v>
          </cell>
          <cell r="N902">
            <v>81960024</v>
          </cell>
          <cell r="O902">
            <v>43642</v>
          </cell>
          <cell r="P902">
            <v>0.33409722222221999</v>
          </cell>
          <cell r="Q902">
            <v>1</v>
          </cell>
          <cell r="R902">
            <v>12</v>
          </cell>
          <cell r="S902" t="str">
            <v>83253</v>
          </cell>
          <cell r="T902">
            <v>43643</v>
          </cell>
          <cell r="U902">
            <v>0.68690972222222002</v>
          </cell>
          <cell r="V902">
            <v>43643</v>
          </cell>
          <cell r="W902">
            <v>0.75406249999999997</v>
          </cell>
          <cell r="X902">
            <v>43643</v>
          </cell>
          <cell r="Y902">
            <v>0.75527777777778005</v>
          </cell>
          <cell r="Z902">
            <v>43644</v>
          </cell>
          <cell r="AA902">
            <v>0</v>
          </cell>
          <cell r="AB902">
            <v>0</v>
          </cell>
          <cell r="AC902" t="str">
            <v>00:00:00</v>
          </cell>
          <cell r="AD902">
            <v>0</v>
          </cell>
          <cell r="AE902" t="str">
            <v>BILLED</v>
          </cell>
          <cell r="AF902" t="str">
            <v>PASS</v>
          </cell>
        </row>
        <row r="903">
          <cell r="C903" t="str">
            <v>ID20</v>
          </cell>
          <cell r="D903" t="str">
            <v>G4</v>
          </cell>
          <cell r="E903" t="str">
            <v>40</v>
          </cell>
          <cell r="F903" t="str">
            <v>9H</v>
          </cell>
          <cell r="G903" t="str">
            <v>FCA</v>
          </cell>
          <cell r="H903" t="str">
            <v>ID01</v>
          </cell>
          <cell r="I903" t="str">
            <v>ID0032</v>
          </cell>
          <cell r="J903" t="str">
            <v>88101208</v>
          </cell>
          <cell r="K903" t="str">
            <v>PT. FAKTA JAYA MOTOR</v>
          </cell>
          <cell r="L903" t="str">
            <v>6000012320</v>
          </cell>
          <cell r="M903">
            <v>43643</v>
          </cell>
          <cell r="N903">
            <v>81960025</v>
          </cell>
          <cell r="O903">
            <v>43642</v>
          </cell>
          <cell r="P903">
            <v>0.33410879629630003</v>
          </cell>
          <cell r="Q903">
            <v>1</v>
          </cell>
          <cell r="R903">
            <v>24</v>
          </cell>
          <cell r="S903" t="str">
            <v>83254</v>
          </cell>
          <cell r="T903">
            <v>43643</v>
          </cell>
          <cell r="U903">
            <v>0.68694444444444003</v>
          </cell>
          <cell r="V903">
            <v>43643</v>
          </cell>
          <cell r="W903">
            <v>0.75410879629630001</v>
          </cell>
          <cell r="X903">
            <v>43643</v>
          </cell>
          <cell r="Y903">
            <v>0.75548611111110997</v>
          </cell>
          <cell r="Z903">
            <v>43644</v>
          </cell>
          <cell r="AA903">
            <v>0</v>
          </cell>
          <cell r="AB903">
            <v>0</v>
          </cell>
          <cell r="AC903" t="str">
            <v>00:00:00</v>
          </cell>
          <cell r="AD903">
            <v>0</v>
          </cell>
          <cell r="AE903" t="str">
            <v>BILLED</v>
          </cell>
          <cell r="AF903" t="str">
            <v>PASS</v>
          </cell>
        </row>
        <row r="904">
          <cell r="C904" t="str">
            <v>ID20</v>
          </cell>
          <cell r="D904" t="str">
            <v>G1</v>
          </cell>
          <cell r="E904" t="str">
            <v>40</v>
          </cell>
          <cell r="F904" t="str">
            <v>9H</v>
          </cell>
          <cell r="G904" t="str">
            <v>FCA</v>
          </cell>
          <cell r="H904" t="str">
            <v>ID01</v>
          </cell>
          <cell r="I904" t="str">
            <v>ID0032</v>
          </cell>
          <cell r="J904" t="str">
            <v>88101214</v>
          </cell>
          <cell r="K904" t="str">
            <v>PT. BUANAMOTORINDO NUSANTARA</v>
          </cell>
          <cell r="L904" t="str">
            <v>6000012461</v>
          </cell>
          <cell r="M904">
            <v>43654</v>
          </cell>
          <cell r="N904">
            <v>81960028</v>
          </cell>
          <cell r="O904">
            <v>43642</v>
          </cell>
          <cell r="P904">
            <v>0.33412037037037001</v>
          </cell>
          <cell r="Q904">
            <v>1</v>
          </cell>
          <cell r="R904">
            <v>12</v>
          </cell>
          <cell r="S904" t="str">
            <v>84254</v>
          </cell>
          <cell r="T904">
            <v>43654</v>
          </cell>
          <cell r="U904">
            <v>0.65032407407407</v>
          </cell>
          <cell r="V904">
            <v>43654</v>
          </cell>
          <cell r="W904">
            <v>0.91025462962963</v>
          </cell>
          <cell r="X904">
            <v>43654</v>
          </cell>
          <cell r="Y904">
            <v>0.91086805555556005</v>
          </cell>
          <cell r="Z904">
            <v>43644</v>
          </cell>
          <cell r="AA904">
            <v>0</v>
          </cell>
          <cell r="AB904">
            <v>0</v>
          </cell>
          <cell r="AC904" t="str">
            <v>00:00:00</v>
          </cell>
          <cell r="AD904">
            <v>11</v>
          </cell>
          <cell r="AE904" t="str">
            <v>BILLED</v>
          </cell>
          <cell r="AF904" t="str">
            <v>PASS</v>
          </cell>
        </row>
        <row r="905">
          <cell r="C905" t="str">
            <v>ID20</v>
          </cell>
          <cell r="D905" t="str">
            <v>G4</v>
          </cell>
          <cell r="E905" t="str">
            <v>40</v>
          </cell>
          <cell r="F905" t="str">
            <v>9H</v>
          </cell>
          <cell r="G905" t="str">
            <v>FCA</v>
          </cell>
          <cell r="H905" t="str">
            <v>ID01</v>
          </cell>
          <cell r="I905" t="str">
            <v>ID0032</v>
          </cell>
          <cell r="J905" t="str">
            <v>88200186</v>
          </cell>
          <cell r="K905" t="str">
            <v>KMSI HUB JAKARTA-PT MEIKO EKSPRES</v>
          </cell>
          <cell r="L905" t="str">
            <v>6000012302</v>
          </cell>
          <cell r="M905">
            <v>43643</v>
          </cell>
          <cell r="N905">
            <v>81960029</v>
          </cell>
          <cell r="O905">
            <v>43642</v>
          </cell>
          <cell r="P905">
            <v>0.33412037037037001</v>
          </cell>
          <cell r="Q905">
            <v>1</v>
          </cell>
          <cell r="R905">
            <v>30</v>
          </cell>
          <cell r="S905" t="str">
            <v>83037</v>
          </cell>
          <cell r="T905">
            <v>43642</v>
          </cell>
          <cell r="U905">
            <v>0.27292824074074001</v>
          </cell>
          <cell r="V905">
            <v>43643</v>
          </cell>
          <cell r="W905">
            <v>0.43369212962963</v>
          </cell>
          <cell r="X905">
            <v>43643</v>
          </cell>
          <cell r="Y905">
            <v>0.43421296296296003</v>
          </cell>
          <cell r="Z905">
            <v>43644</v>
          </cell>
          <cell r="AA905">
            <v>0</v>
          </cell>
          <cell r="AB905">
            <v>0</v>
          </cell>
          <cell r="AC905" t="str">
            <v>00:00:00</v>
          </cell>
          <cell r="AD905">
            <v>0</v>
          </cell>
          <cell r="AE905" t="str">
            <v>BILLED</v>
          </cell>
          <cell r="AF905" t="str">
            <v>PASS</v>
          </cell>
        </row>
        <row r="906">
          <cell r="C906" t="str">
            <v>ID20</v>
          </cell>
          <cell r="D906" t="str">
            <v>G4</v>
          </cell>
          <cell r="E906" t="str">
            <v>40</v>
          </cell>
          <cell r="F906" t="str">
            <v>9H</v>
          </cell>
          <cell r="G906" t="str">
            <v>FCA</v>
          </cell>
          <cell r="H906" t="str">
            <v>ID01</v>
          </cell>
          <cell r="I906" t="str">
            <v>ID0032</v>
          </cell>
          <cell r="J906" t="str">
            <v>88101208</v>
          </cell>
          <cell r="K906" t="str">
            <v>PT. FAKTA JAYA MOTOR</v>
          </cell>
          <cell r="L906" t="str">
            <v>6000012321</v>
          </cell>
          <cell r="M906">
            <v>43643</v>
          </cell>
          <cell r="N906">
            <v>81960030</v>
          </cell>
          <cell r="O906">
            <v>43642</v>
          </cell>
          <cell r="P906">
            <v>0.33412037037037001</v>
          </cell>
          <cell r="Q906">
            <v>1</v>
          </cell>
          <cell r="R906">
            <v>60</v>
          </cell>
          <cell r="S906" t="str">
            <v>83255</v>
          </cell>
          <cell r="T906">
            <v>43643</v>
          </cell>
          <cell r="U906">
            <v>0.68700231481481</v>
          </cell>
          <cell r="V906">
            <v>43643</v>
          </cell>
          <cell r="W906">
            <v>0.75415509259258995</v>
          </cell>
          <cell r="X906">
            <v>43643</v>
          </cell>
          <cell r="Y906">
            <v>0.75686342592593003</v>
          </cell>
          <cell r="Z906">
            <v>43644</v>
          </cell>
          <cell r="AA906">
            <v>0</v>
          </cell>
          <cell r="AB906">
            <v>0</v>
          </cell>
          <cell r="AC906" t="str">
            <v>00:00:00</v>
          </cell>
          <cell r="AD906">
            <v>0</v>
          </cell>
          <cell r="AE906" t="str">
            <v>BILLED</v>
          </cell>
          <cell r="AF906" t="str">
            <v>PASS</v>
          </cell>
        </row>
        <row r="907">
          <cell r="C907" t="str">
            <v>ID20</v>
          </cell>
          <cell r="D907" t="str">
            <v>G1</v>
          </cell>
          <cell r="E907" t="str">
            <v>40</v>
          </cell>
          <cell r="F907" t="str">
            <v>9H</v>
          </cell>
          <cell r="G907" t="str">
            <v>FCA</v>
          </cell>
          <cell r="H907" t="str">
            <v>ID01</v>
          </cell>
          <cell r="I907" t="str">
            <v>ID0032</v>
          </cell>
          <cell r="J907" t="str">
            <v>88101340</v>
          </cell>
          <cell r="K907" t="str">
            <v>PT SANJUSAN HAZANA MOTOR</v>
          </cell>
          <cell r="L907" t="str">
            <v>6000012552</v>
          </cell>
          <cell r="M907">
            <v>43664</v>
          </cell>
          <cell r="N907">
            <v>81960032</v>
          </cell>
          <cell r="O907">
            <v>43642</v>
          </cell>
          <cell r="P907">
            <v>0.33413194444444</v>
          </cell>
          <cell r="Q907">
            <v>3</v>
          </cell>
          <cell r="R907">
            <v>270</v>
          </cell>
          <cell r="S907" t="str">
            <v>84645</v>
          </cell>
          <cell r="T907">
            <v>43663</v>
          </cell>
          <cell r="U907">
            <v>0.78277777777778002</v>
          </cell>
          <cell r="V907">
            <v>43664</v>
          </cell>
          <cell r="W907">
            <v>0.17541666666667</v>
          </cell>
          <cell r="X907">
            <v>43664</v>
          </cell>
          <cell r="Y907">
            <v>0.17568287037037</v>
          </cell>
          <cell r="Z907">
            <v>43644</v>
          </cell>
          <cell r="AA907">
            <v>0</v>
          </cell>
          <cell r="AB907">
            <v>0</v>
          </cell>
          <cell r="AC907" t="str">
            <v>00:00:00</v>
          </cell>
          <cell r="AD907">
            <v>21</v>
          </cell>
          <cell r="AE907" t="str">
            <v>BILLED</v>
          </cell>
          <cell r="AF907" t="str">
            <v>PASS</v>
          </cell>
        </row>
        <row r="908">
          <cell r="C908" t="str">
            <v>ID20</v>
          </cell>
          <cell r="D908" t="str">
            <v>G4</v>
          </cell>
          <cell r="E908" t="str">
            <v>40</v>
          </cell>
          <cell r="F908" t="str">
            <v>9H</v>
          </cell>
          <cell r="G908" t="str">
            <v>FCA</v>
          </cell>
          <cell r="H908" t="str">
            <v>ID01</v>
          </cell>
          <cell r="I908" t="str">
            <v>ID0032</v>
          </cell>
          <cell r="J908" t="str">
            <v>88200186</v>
          </cell>
          <cell r="K908" t="str">
            <v>KMSI HUB JAKARTA-PT MEIKO EKSPRES</v>
          </cell>
          <cell r="L908" t="str">
            <v>6000012261</v>
          </cell>
          <cell r="M908">
            <v>43642</v>
          </cell>
          <cell r="N908">
            <v>81960035</v>
          </cell>
          <cell r="O908">
            <v>43642</v>
          </cell>
          <cell r="P908">
            <v>0.33414351851851998</v>
          </cell>
          <cell r="Q908">
            <v>1</v>
          </cell>
          <cell r="R908">
            <v>6</v>
          </cell>
          <cell r="S908" t="str">
            <v>83039</v>
          </cell>
          <cell r="T908">
            <v>43642</v>
          </cell>
          <cell r="U908">
            <v>0.27306712962962998</v>
          </cell>
          <cell r="V908">
            <v>43642</v>
          </cell>
          <cell r="W908">
            <v>0.51365740740740995</v>
          </cell>
          <cell r="X908">
            <v>43642</v>
          </cell>
          <cell r="Y908">
            <v>0.51469907407407001</v>
          </cell>
          <cell r="Z908">
            <v>43644</v>
          </cell>
          <cell r="AA908">
            <v>0</v>
          </cell>
          <cell r="AB908">
            <v>0</v>
          </cell>
          <cell r="AC908" t="str">
            <v>00:00:00</v>
          </cell>
          <cell r="AD908">
            <v>0</v>
          </cell>
          <cell r="AE908" t="str">
            <v>BILLED</v>
          </cell>
          <cell r="AF908" t="str">
            <v>PASS</v>
          </cell>
        </row>
        <row r="909">
          <cell r="C909" t="str">
            <v>ID20</v>
          </cell>
          <cell r="D909" t="str">
            <v>G1</v>
          </cell>
          <cell r="E909" t="str">
            <v>40</v>
          </cell>
          <cell r="F909" t="str">
            <v>9H</v>
          </cell>
          <cell r="G909" t="str">
            <v>FCA</v>
          </cell>
          <cell r="H909" t="str">
            <v>ID01</v>
          </cell>
          <cell r="I909" t="str">
            <v>ID0032</v>
          </cell>
          <cell r="J909" t="str">
            <v>88101211</v>
          </cell>
          <cell r="K909" t="str">
            <v>CV. RODA BERLIAN</v>
          </cell>
          <cell r="L909" t="str">
            <v>6000012385</v>
          </cell>
          <cell r="M909">
            <v>43649</v>
          </cell>
          <cell r="N909">
            <v>81960036</v>
          </cell>
          <cell r="O909">
            <v>43642</v>
          </cell>
          <cell r="P909">
            <v>0.33414351851851998</v>
          </cell>
          <cell r="Q909">
            <v>1</v>
          </cell>
          <cell r="R909">
            <v>2</v>
          </cell>
          <cell r="S909" t="str">
            <v>83802</v>
          </cell>
          <cell r="T909">
            <v>43649</v>
          </cell>
          <cell r="U909">
            <v>0.73041666666667004</v>
          </cell>
          <cell r="V909">
            <v>43649</v>
          </cell>
          <cell r="W909">
            <v>0.91944444444443996</v>
          </cell>
          <cell r="X909">
            <v>43649</v>
          </cell>
          <cell r="Y909">
            <v>0.92046296296296004</v>
          </cell>
          <cell r="Z909">
            <v>43644</v>
          </cell>
          <cell r="AA909">
            <v>0</v>
          </cell>
          <cell r="AB909">
            <v>0</v>
          </cell>
          <cell r="AC909" t="str">
            <v>00:00:00</v>
          </cell>
          <cell r="AD909">
            <v>6</v>
          </cell>
          <cell r="AE909" t="str">
            <v>BILLED</v>
          </cell>
          <cell r="AF909" t="str">
            <v>PASS</v>
          </cell>
        </row>
        <row r="910">
          <cell r="C910" t="str">
            <v>ID20</v>
          </cell>
          <cell r="D910" t="str">
            <v>G1</v>
          </cell>
          <cell r="E910" t="str">
            <v>40</v>
          </cell>
          <cell r="F910" t="str">
            <v>9H</v>
          </cell>
          <cell r="G910" t="str">
            <v>FCA</v>
          </cell>
          <cell r="H910" t="str">
            <v>ID01</v>
          </cell>
          <cell r="I910" t="str">
            <v>ID0075</v>
          </cell>
          <cell r="J910" t="str">
            <v>88101107</v>
          </cell>
          <cell r="K910" t="str">
            <v>PT FUBORU INDONESIA</v>
          </cell>
          <cell r="L910" t="str">
            <v>6000012262</v>
          </cell>
          <cell r="M910">
            <v>43642</v>
          </cell>
          <cell r="N910">
            <v>81960037</v>
          </cell>
          <cell r="O910">
            <v>43642</v>
          </cell>
          <cell r="P910">
            <v>0.33414351851851998</v>
          </cell>
          <cell r="Q910">
            <v>1</v>
          </cell>
          <cell r="R910">
            <v>300</v>
          </cell>
          <cell r="S910" t="str">
            <v>83040</v>
          </cell>
          <cell r="T910">
            <v>43642</v>
          </cell>
          <cell r="U910">
            <v>0.27310185185184999</v>
          </cell>
          <cell r="V910">
            <v>43642</v>
          </cell>
          <cell r="W910">
            <v>0.51378472222222005</v>
          </cell>
          <cell r="X910">
            <v>43642</v>
          </cell>
          <cell r="Y910">
            <v>0.51493055555556</v>
          </cell>
          <cell r="Z910">
            <v>43644</v>
          </cell>
          <cell r="AA910">
            <v>0</v>
          </cell>
          <cell r="AB910">
            <v>0</v>
          </cell>
          <cell r="AC910" t="str">
            <v>00:00:00</v>
          </cell>
          <cell r="AD910">
            <v>0</v>
          </cell>
          <cell r="AE910" t="str">
            <v>BILLED</v>
          </cell>
          <cell r="AF910" t="str">
            <v>PASS</v>
          </cell>
        </row>
        <row r="911">
          <cell r="C911" t="str">
            <v>ID20</v>
          </cell>
          <cell r="D911" t="str">
            <v>G1</v>
          </cell>
          <cell r="E911" t="str">
            <v>40</v>
          </cell>
          <cell r="F911" t="str">
            <v>9H</v>
          </cell>
          <cell r="G911" t="str">
            <v>FCA</v>
          </cell>
          <cell r="H911" t="str">
            <v>ID01</v>
          </cell>
          <cell r="I911" t="str">
            <v>ID0075</v>
          </cell>
          <cell r="J911" t="str">
            <v>88101107</v>
          </cell>
          <cell r="K911" t="str">
            <v>PT FUBORU INDONESIA</v>
          </cell>
          <cell r="L911" t="str">
            <v>6000012262</v>
          </cell>
          <cell r="M911">
            <v>43642</v>
          </cell>
          <cell r="N911">
            <v>81960038</v>
          </cell>
          <cell r="O911">
            <v>43642</v>
          </cell>
          <cell r="P911">
            <v>0.33415509259259002</v>
          </cell>
          <cell r="Q911">
            <v>1</v>
          </cell>
          <cell r="R911">
            <v>30</v>
          </cell>
          <cell r="S911" t="str">
            <v>83041</v>
          </cell>
          <cell r="T911">
            <v>43642</v>
          </cell>
          <cell r="U911">
            <v>0.27314814814815003</v>
          </cell>
          <cell r="V911">
            <v>43642</v>
          </cell>
          <cell r="W911">
            <v>0.51386574074073998</v>
          </cell>
          <cell r="X911">
            <v>43642</v>
          </cell>
          <cell r="Y911">
            <v>0.51515046296295997</v>
          </cell>
          <cell r="Z911">
            <v>43644</v>
          </cell>
          <cell r="AA911">
            <v>0</v>
          </cell>
          <cell r="AB911">
            <v>0</v>
          </cell>
          <cell r="AC911" t="str">
            <v>00:00:00</v>
          </cell>
          <cell r="AD911">
            <v>0</v>
          </cell>
          <cell r="AE911" t="str">
            <v>BILLED</v>
          </cell>
          <cell r="AF911" t="str">
            <v>PASS</v>
          </cell>
        </row>
        <row r="912">
          <cell r="C912" t="str">
            <v>ID20</v>
          </cell>
          <cell r="D912" t="str">
            <v>G4</v>
          </cell>
          <cell r="E912" t="str">
            <v>40</v>
          </cell>
          <cell r="F912" t="str">
            <v>9H</v>
          </cell>
          <cell r="G912" t="str">
            <v>FCA</v>
          </cell>
          <cell r="H912" t="str">
            <v>ID01</v>
          </cell>
          <cell r="I912" t="str">
            <v>ID0032</v>
          </cell>
          <cell r="J912" t="str">
            <v>88200186</v>
          </cell>
          <cell r="K912" t="str">
            <v>KMSI HUB JAKARTA-PT MEIKO EKSPRES</v>
          </cell>
          <cell r="L912" t="str">
            <v>6000012264</v>
          </cell>
          <cell r="M912">
            <v>43642</v>
          </cell>
          <cell r="N912">
            <v>81960039</v>
          </cell>
          <cell r="O912">
            <v>43642</v>
          </cell>
          <cell r="P912">
            <v>0.33415509259259002</v>
          </cell>
          <cell r="Q912">
            <v>1</v>
          </cell>
          <cell r="R912">
            <v>3</v>
          </cell>
          <cell r="S912" t="str">
            <v>83042</v>
          </cell>
          <cell r="T912">
            <v>43642</v>
          </cell>
          <cell r="U912">
            <v>0.27318287037036998</v>
          </cell>
          <cell r="V912">
            <v>43642</v>
          </cell>
          <cell r="W912">
            <v>0.62510416666667001</v>
          </cell>
          <cell r="X912">
            <v>43642</v>
          </cell>
          <cell r="Y912">
            <v>0.62620370370370004</v>
          </cell>
          <cell r="Z912">
            <v>43644</v>
          </cell>
          <cell r="AA912">
            <v>0</v>
          </cell>
          <cell r="AB912">
            <v>0</v>
          </cell>
          <cell r="AC912" t="str">
            <v>00:00:00</v>
          </cell>
          <cell r="AD912">
            <v>0</v>
          </cell>
          <cell r="AE912" t="str">
            <v>BILLED</v>
          </cell>
          <cell r="AF912" t="str">
            <v>PASS</v>
          </cell>
        </row>
        <row r="913">
          <cell r="C913" t="str">
            <v>ID20</v>
          </cell>
          <cell r="D913" t="str">
            <v>G1</v>
          </cell>
          <cell r="E913" t="str">
            <v>40</v>
          </cell>
          <cell r="F913" t="str">
            <v>9H</v>
          </cell>
          <cell r="G913" t="str">
            <v>FCA</v>
          </cell>
          <cell r="H913" t="str">
            <v>ID01</v>
          </cell>
          <cell r="I913" t="str">
            <v>ID0032</v>
          </cell>
          <cell r="J913" t="str">
            <v>88101214</v>
          </cell>
          <cell r="K913" t="str">
            <v>PT. BUANAMOTORINDO NUSANTARA</v>
          </cell>
          <cell r="L913" t="str">
            <v>6000012463</v>
          </cell>
          <cell r="M913">
            <v>43654</v>
          </cell>
          <cell r="N913">
            <v>81960040</v>
          </cell>
          <cell r="O913">
            <v>43642</v>
          </cell>
          <cell r="P913">
            <v>0.33415509259259002</v>
          </cell>
          <cell r="Q913">
            <v>1</v>
          </cell>
          <cell r="R913">
            <v>12</v>
          </cell>
          <cell r="S913" t="str">
            <v>84255</v>
          </cell>
          <cell r="T913">
            <v>43654</v>
          </cell>
          <cell r="U913">
            <v>0.65039351851852001</v>
          </cell>
          <cell r="V913">
            <v>43654</v>
          </cell>
          <cell r="W913">
            <v>0.94641203703704002</v>
          </cell>
          <cell r="X913">
            <v>43654</v>
          </cell>
          <cell r="Y913">
            <v>0.94737268518519002</v>
          </cell>
          <cell r="Z913">
            <v>43644</v>
          </cell>
          <cell r="AA913">
            <v>0</v>
          </cell>
          <cell r="AB913">
            <v>0</v>
          </cell>
          <cell r="AC913" t="str">
            <v>00:00:00</v>
          </cell>
          <cell r="AD913">
            <v>11</v>
          </cell>
          <cell r="AE913" t="str">
            <v>BILLED</v>
          </cell>
          <cell r="AF913" t="str">
            <v>PASS</v>
          </cell>
        </row>
        <row r="914">
          <cell r="C914" t="str">
            <v>ID20</v>
          </cell>
          <cell r="D914" t="str">
            <v>G1</v>
          </cell>
          <cell r="E914" t="str">
            <v>40</v>
          </cell>
          <cell r="F914" t="str">
            <v>9H</v>
          </cell>
          <cell r="G914" t="str">
            <v>FCA</v>
          </cell>
          <cell r="H914" t="str">
            <v>ID01</v>
          </cell>
          <cell r="I914" t="str">
            <v>ID0032</v>
          </cell>
          <cell r="J914" t="str">
            <v>88101214</v>
          </cell>
          <cell r="K914" t="str">
            <v>PT. BUANAMOTORINDO NUSANTARA</v>
          </cell>
          <cell r="L914" t="str">
            <v>6000012464</v>
          </cell>
          <cell r="M914">
            <v>43654</v>
          </cell>
          <cell r="N914">
            <v>81960041</v>
          </cell>
          <cell r="O914">
            <v>43642</v>
          </cell>
          <cell r="P914">
            <v>0.33415509259259002</v>
          </cell>
          <cell r="Q914">
            <v>1</v>
          </cell>
          <cell r="R914">
            <v>2</v>
          </cell>
          <cell r="S914" t="str">
            <v>84256</v>
          </cell>
          <cell r="T914">
            <v>43654</v>
          </cell>
          <cell r="U914">
            <v>0.65042824074074002</v>
          </cell>
          <cell r="V914">
            <v>43654</v>
          </cell>
          <cell r="W914">
            <v>0.94645833333332996</v>
          </cell>
          <cell r="X914">
            <v>43654</v>
          </cell>
          <cell r="Y914">
            <v>0.94758101851851995</v>
          </cell>
          <cell r="Z914">
            <v>43644</v>
          </cell>
          <cell r="AA914">
            <v>0</v>
          </cell>
          <cell r="AB914">
            <v>0</v>
          </cell>
          <cell r="AC914" t="str">
            <v>00:00:00</v>
          </cell>
          <cell r="AD914">
            <v>11</v>
          </cell>
          <cell r="AE914" t="str">
            <v>BILLED</v>
          </cell>
          <cell r="AF914" t="str">
            <v>PASS</v>
          </cell>
        </row>
        <row r="915">
          <cell r="C915" t="str">
            <v>ID20</v>
          </cell>
          <cell r="D915" t="str">
            <v>G1</v>
          </cell>
          <cell r="E915" t="str">
            <v>40</v>
          </cell>
          <cell r="F915" t="str">
            <v>9H</v>
          </cell>
          <cell r="G915" t="str">
            <v>FCA</v>
          </cell>
          <cell r="H915" t="str">
            <v>ID01</v>
          </cell>
          <cell r="I915" t="str">
            <v>ID0032</v>
          </cell>
          <cell r="J915" t="str">
            <v>88101211</v>
          </cell>
          <cell r="K915" t="str">
            <v>CV. RODA BERLIAN</v>
          </cell>
          <cell r="L915" t="str">
            <v>6000012386</v>
          </cell>
          <cell r="M915">
            <v>43649</v>
          </cell>
          <cell r="N915">
            <v>81960042</v>
          </cell>
          <cell r="O915">
            <v>43642</v>
          </cell>
          <cell r="P915">
            <v>0.33415509259259002</v>
          </cell>
          <cell r="Q915">
            <v>1</v>
          </cell>
          <cell r="R915">
            <v>6</v>
          </cell>
          <cell r="S915" t="str">
            <v>83803</v>
          </cell>
          <cell r="T915">
            <v>43649</v>
          </cell>
          <cell r="U915">
            <v>0.73048611111110995</v>
          </cell>
          <cell r="V915">
            <v>43649</v>
          </cell>
          <cell r="W915">
            <v>0.91951388888888996</v>
          </cell>
          <cell r="X915">
            <v>43649</v>
          </cell>
          <cell r="Y915">
            <v>0.92068287037037</v>
          </cell>
          <cell r="Z915">
            <v>43644</v>
          </cell>
          <cell r="AA915">
            <v>0</v>
          </cell>
          <cell r="AB915">
            <v>0</v>
          </cell>
          <cell r="AC915" t="str">
            <v>00:00:00</v>
          </cell>
          <cell r="AD915">
            <v>6</v>
          </cell>
          <cell r="AE915" t="str">
            <v>BILLED</v>
          </cell>
          <cell r="AF915" t="str">
            <v>PASS</v>
          </cell>
        </row>
        <row r="916">
          <cell r="C916" t="str">
            <v>ID20</v>
          </cell>
          <cell r="D916" t="str">
            <v>G1</v>
          </cell>
          <cell r="E916" t="str">
            <v>40</v>
          </cell>
          <cell r="F916" t="str">
            <v>9H</v>
          </cell>
          <cell r="G916" t="str">
            <v>FCA</v>
          </cell>
          <cell r="H916" t="str">
            <v>ID01</v>
          </cell>
          <cell r="I916" t="str">
            <v>ID0071</v>
          </cell>
          <cell r="J916" t="str">
            <v>88200469</v>
          </cell>
          <cell r="K916" t="str">
            <v>PT FUBORU INDONESIA SMRG</v>
          </cell>
          <cell r="L916" t="str">
            <v>6000012262</v>
          </cell>
          <cell r="M916">
            <v>43642</v>
          </cell>
          <cell r="N916">
            <v>81960043</v>
          </cell>
          <cell r="O916">
            <v>43642</v>
          </cell>
          <cell r="P916">
            <v>0.33416666666667</v>
          </cell>
          <cell r="Q916">
            <v>1</v>
          </cell>
          <cell r="R916">
            <v>220</v>
          </cell>
          <cell r="S916" t="str">
            <v>83043</v>
          </cell>
          <cell r="T916">
            <v>43642</v>
          </cell>
          <cell r="U916">
            <v>0.27325231481480999</v>
          </cell>
          <cell r="V916">
            <v>43642</v>
          </cell>
          <cell r="W916">
            <v>0.51395833333332996</v>
          </cell>
          <cell r="X916">
            <v>43642</v>
          </cell>
          <cell r="Y916">
            <v>0.51537037037037003</v>
          </cell>
          <cell r="Z916">
            <v>43644</v>
          </cell>
          <cell r="AA916">
            <v>0</v>
          </cell>
          <cell r="AB916">
            <v>0</v>
          </cell>
          <cell r="AC916" t="str">
            <v>00:00:00</v>
          </cell>
          <cell r="AD916">
            <v>0</v>
          </cell>
          <cell r="AE916" t="str">
            <v>BILLED</v>
          </cell>
          <cell r="AF916" t="str">
            <v>PASS</v>
          </cell>
        </row>
        <row r="917">
          <cell r="C917" t="str">
            <v>ID20</v>
          </cell>
          <cell r="D917" t="str">
            <v>G1</v>
          </cell>
          <cell r="E917" t="str">
            <v>40</v>
          </cell>
          <cell r="F917" t="str">
            <v>9H</v>
          </cell>
          <cell r="G917" t="str">
            <v>FCA</v>
          </cell>
          <cell r="H917" t="str">
            <v>ID01</v>
          </cell>
          <cell r="I917" t="str">
            <v>ID0007</v>
          </cell>
          <cell r="J917" t="str">
            <v>88100779</v>
          </cell>
          <cell r="K917" t="str">
            <v>PT INTI ABADI SENTOSA</v>
          </cell>
          <cell r="L917" t="str">
            <v>6000012265</v>
          </cell>
          <cell r="M917">
            <v>43642</v>
          </cell>
          <cell r="N917">
            <v>81960044</v>
          </cell>
          <cell r="O917">
            <v>43642</v>
          </cell>
          <cell r="P917">
            <v>0.33416666666667</v>
          </cell>
          <cell r="Q917">
            <v>1</v>
          </cell>
          <cell r="R917">
            <v>48</v>
          </cell>
          <cell r="S917" t="str">
            <v>83044</v>
          </cell>
          <cell r="T917">
            <v>43642</v>
          </cell>
          <cell r="U917">
            <v>0.27331018518519001</v>
          </cell>
          <cell r="V917">
            <v>43642</v>
          </cell>
          <cell r="W917">
            <v>0.62542824074073999</v>
          </cell>
          <cell r="X917">
            <v>43642</v>
          </cell>
          <cell r="Y917">
            <v>0.62642361111111</v>
          </cell>
          <cell r="Z917">
            <v>43644</v>
          </cell>
          <cell r="AA917">
            <v>0</v>
          </cell>
          <cell r="AB917">
            <v>0</v>
          </cell>
          <cell r="AC917" t="str">
            <v>00:00:00</v>
          </cell>
          <cell r="AD917">
            <v>0</v>
          </cell>
          <cell r="AE917" t="str">
            <v>BILLED</v>
          </cell>
          <cell r="AF917" t="str">
            <v>PASS</v>
          </cell>
        </row>
        <row r="918">
          <cell r="C918" t="str">
            <v>ID20</v>
          </cell>
          <cell r="D918" t="str">
            <v>G1</v>
          </cell>
          <cell r="E918" t="str">
            <v>40</v>
          </cell>
          <cell r="F918" t="str">
            <v>9H</v>
          </cell>
          <cell r="G918" t="str">
            <v>FCA</v>
          </cell>
          <cell r="H918" t="str">
            <v>ID01</v>
          </cell>
          <cell r="I918" t="str">
            <v>ID0064</v>
          </cell>
          <cell r="J918" t="str">
            <v>88101033</v>
          </cell>
          <cell r="K918" t="str">
            <v>CV BINA MAKMUR JAYA LESTARI</v>
          </cell>
          <cell r="L918" t="str">
            <v>6000012274</v>
          </cell>
          <cell r="M918">
            <v>43642</v>
          </cell>
          <cell r="N918">
            <v>81960248</v>
          </cell>
          <cell r="O918">
            <v>43642</v>
          </cell>
          <cell r="P918">
            <v>0.61953703703703999</v>
          </cell>
          <cell r="Q918">
            <v>1</v>
          </cell>
          <cell r="R918">
            <v>84</v>
          </cell>
          <cell r="S918" t="str">
            <v>83047</v>
          </cell>
          <cell r="T918">
            <v>43642</v>
          </cell>
          <cell r="U918">
            <v>0.62446759259258999</v>
          </cell>
          <cell r="V918">
            <v>43642</v>
          </cell>
          <cell r="W918">
            <v>0.68020833333332997</v>
          </cell>
          <cell r="X918">
            <v>43642</v>
          </cell>
          <cell r="Y918">
            <v>0.73219907407407003</v>
          </cell>
          <cell r="Z918">
            <v>43718</v>
          </cell>
          <cell r="AA918">
            <v>0</v>
          </cell>
          <cell r="AB918">
            <v>0</v>
          </cell>
          <cell r="AC918" t="str">
            <v>00:00:00</v>
          </cell>
          <cell r="AD918">
            <v>0</v>
          </cell>
          <cell r="AE918" t="str">
            <v>BILLED</v>
          </cell>
          <cell r="AF918" t="str">
            <v>PASS</v>
          </cell>
        </row>
        <row r="919">
          <cell r="C919" t="str">
            <v>ID20</v>
          </cell>
          <cell r="D919" t="str">
            <v>G1</v>
          </cell>
          <cell r="E919" t="str">
            <v>40</v>
          </cell>
          <cell r="F919" t="str">
            <v>9H</v>
          </cell>
          <cell r="G919" t="str">
            <v>FCA</v>
          </cell>
          <cell r="H919" t="str">
            <v>ID01</v>
          </cell>
          <cell r="I919" t="str">
            <v>ID0080</v>
          </cell>
          <cell r="J919" t="str">
            <v>88100014</v>
          </cell>
          <cell r="K919" t="str">
            <v>PT. ISO-ELEKTRA</v>
          </cell>
          <cell r="L919" t="str">
            <v>6000012266</v>
          </cell>
          <cell r="M919">
            <v>43642</v>
          </cell>
          <cell r="N919">
            <v>81960253</v>
          </cell>
          <cell r="O919">
            <v>43642</v>
          </cell>
          <cell r="P919">
            <v>0.62565972222221999</v>
          </cell>
          <cell r="Q919">
            <v>1</v>
          </cell>
          <cell r="R919">
            <v>10</v>
          </cell>
          <cell r="S919" t="str">
            <v>83059</v>
          </cell>
          <cell r="T919">
            <v>43642</v>
          </cell>
          <cell r="U919">
            <v>0.52258101851852001</v>
          </cell>
          <cell r="V919">
            <v>43642</v>
          </cell>
          <cell r="W919">
            <v>0.69833333333333003</v>
          </cell>
          <cell r="X919">
            <v>43642</v>
          </cell>
          <cell r="Y919">
            <v>0.69927083333332996</v>
          </cell>
          <cell r="Z919">
            <v>43647</v>
          </cell>
          <cell r="AA919">
            <v>0</v>
          </cell>
          <cell r="AB919">
            <v>0</v>
          </cell>
          <cell r="AC919" t="str">
            <v>00:00:00</v>
          </cell>
          <cell r="AD919">
            <v>0</v>
          </cell>
          <cell r="AE919" t="str">
            <v>BILLED</v>
          </cell>
          <cell r="AF919" t="str">
            <v>PASS</v>
          </cell>
        </row>
        <row r="920">
          <cell r="C920" t="str">
            <v>ID20</v>
          </cell>
          <cell r="D920" t="str">
            <v>G4</v>
          </cell>
          <cell r="E920" t="str">
            <v>40</v>
          </cell>
          <cell r="F920" t="str">
            <v>9H</v>
          </cell>
          <cell r="G920" t="str">
            <v>FCA</v>
          </cell>
          <cell r="H920" t="str">
            <v>ID01</v>
          </cell>
          <cell r="I920" t="str">
            <v>ID0032</v>
          </cell>
          <cell r="J920" t="str">
            <v>88200367</v>
          </cell>
          <cell r="K920" t="str">
            <v>PT BUANA PENTA PRIMA</v>
          </cell>
          <cell r="L920" t="str">
            <v>6000012268</v>
          </cell>
          <cell r="M920">
            <v>43642</v>
          </cell>
          <cell r="N920">
            <v>81960254</v>
          </cell>
          <cell r="O920">
            <v>43642</v>
          </cell>
          <cell r="P920">
            <v>0.62567129629630003</v>
          </cell>
          <cell r="Q920">
            <v>1</v>
          </cell>
          <cell r="R920">
            <v>96</v>
          </cell>
          <cell r="S920" t="str">
            <v>83060</v>
          </cell>
          <cell r="T920">
            <v>43642</v>
          </cell>
          <cell r="U920">
            <v>0.52261574074074002</v>
          </cell>
          <cell r="V920">
            <v>43642</v>
          </cell>
          <cell r="W920">
            <v>0.68570601851851998</v>
          </cell>
          <cell r="X920">
            <v>43642</v>
          </cell>
          <cell r="Y920">
            <v>0.68670138888888999</v>
          </cell>
          <cell r="Z920">
            <v>43647</v>
          </cell>
          <cell r="AA920">
            <v>0</v>
          </cell>
          <cell r="AB920">
            <v>0</v>
          </cell>
          <cell r="AC920" t="str">
            <v>00:00:00</v>
          </cell>
          <cell r="AD920">
            <v>0</v>
          </cell>
          <cell r="AE920" t="str">
            <v>BILLED</v>
          </cell>
          <cell r="AF920" t="str">
            <v>PASS</v>
          </cell>
        </row>
        <row r="921">
          <cell r="C921" t="str">
            <v>ID20</v>
          </cell>
          <cell r="D921" t="str">
            <v>G4</v>
          </cell>
          <cell r="E921" t="str">
            <v>40</v>
          </cell>
          <cell r="F921" t="str">
            <v>9H</v>
          </cell>
          <cell r="G921" t="str">
            <v>FCA</v>
          </cell>
          <cell r="H921" t="str">
            <v>ID01</v>
          </cell>
          <cell r="I921" t="str">
            <v>ID0080</v>
          </cell>
          <cell r="J921" t="str">
            <v>88100014</v>
          </cell>
          <cell r="K921" t="str">
            <v>PT. ISO-ELEKTRA</v>
          </cell>
          <cell r="L921" t="str">
            <v>6000012273</v>
          </cell>
          <cell r="M921">
            <v>43642</v>
          </cell>
          <cell r="N921">
            <v>81960255</v>
          </cell>
          <cell r="O921">
            <v>43642</v>
          </cell>
          <cell r="P921">
            <v>0.62567129629630003</v>
          </cell>
          <cell r="Q921">
            <v>2</v>
          </cell>
          <cell r="R921">
            <v>33</v>
          </cell>
          <cell r="S921" t="str">
            <v>83061</v>
          </cell>
          <cell r="T921">
            <v>43642</v>
          </cell>
          <cell r="U921">
            <v>0.52270833333333</v>
          </cell>
          <cell r="V921">
            <v>43642</v>
          </cell>
          <cell r="W921">
            <v>0.72384259259258998</v>
          </cell>
          <cell r="X921">
            <v>43642</v>
          </cell>
          <cell r="Y921">
            <v>0.72462962962962996</v>
          </cell>
          <cell r="Z921">
            <v>43647</v>
          </cell>
          <cell r="AA921">
            <v>0</v>
          </cell>
          <cell r="AB921">
            <v>0</v>
          </cell>
          <cell r="AC921" t="str">
            <v>00:00:00</v>
          </cell>
          <cell r="AD921">
            <v>0</v>
          </cell>
          <cell r="AE921" t="str">
            <v>BILLED</v>
          </cell>
          <cell r="AF921" t="str">
            <v>PASS</v>
          </cell>
        </row>
        <row r="922">
          <cell r="C922" t="str">
            <v>ID20</v>
          </cell>
          <cell r="D922" t="str">
            <v>G1</v>
          </cell>
          <cell r="E922" t="str">
            <v>40</v>
          </cell>
          <cell r="F922" t="str">
            <v>9H</v>
          </cell>
          <cell r="G922" t="str">
            <v>FCA</v>
          </cell>
          <cell r="H922" t="str">
            <v>ID01</v>
          </cell>
          <cell r="I922" t="str">
            <v>ID0032</v>
          </cell>
          <cell r="J922" t="str">
            <v>88100647</v>
          </cell>
          <cell r="K922" t="str">
            <v>PT. ARTHA MERSINDO PERKASA</v>
          </cell>
          <cell r="L922" t="str">
            <v>6000012267</v>
          </cell>
          <cell r="M922">
            <v>43642</v>
          </cell>
          <cell r="N922">
            <v>81960256</v>
          </cell>
          <cell r="O922">
            <v>43642</v>
          </cell>
          <cell r="P922">
            <v>0.62568287037036996</v>
          </cell>
          <cell r="Q922">
            <v>1</v>
          </cell>
          <cell r="R922">
            <v>10</v>
          </cell>
          <cell r="S922" t="str">
            <v>83062</v>
          </cell>
          <cell r="T922">
            <v>43642</v>
          </cell>
          <cell r="U922">
            <v>0.52275462962963004</v>
          </cell>
          <cell r="V922">
            <v>43642</v>
          </cell>
          <cell r="W922">
            <v>0.68579861111110996</v>
          </cell>
          <cell r="X922">
            <v>43642</v>
          </cell>
          <cell r="Y922">
            <v>0.68694444444444003</v>
          </cell>
          <cell r="Z922">
            <v>43647</v>
          </cell>
          <cell r="AA922">
            <v>0</v>
          </cell>
          <cell r="AB922">
            <v>0</v>
          </cell>
          <cell r="AC922" t="str">
            <v>00:00:00</v>
          </cell>
          <cell r="AD922">
            <v>0</v>
          </cell>
          <cell r="AE922" t="str">
            <v>BILLED</v>
          </cell>
          <cell r="AF922" t="str">
            <v>PASS</v>
          </cell>
        </row>
        <row r="923">
          <cell r="C923" t="str">
            <v>ID20</v>
          </cell>
          <cell r="D923" t="str">
            <v>G1</v>
          </cell>
          <cell r="E923" t="str">
            <v>40</v>
          </cell>
          <cell r="F923" t="str">
            <v>9H</v>
          </cell>
          <cell r="G923" t="str">
            <v>FCA</v>
          </cell>
          <cell r="H923" t="str">
            <v>ID01</v>
          </cell>
          <cell r="I923" t="str">
            <v>ID0013</v>
          </cell>
          <cell r="J923" t="str">
            <v>88100524</v>
          </cell>
          <cell r="K923" t="str">
            <v>PT. BRANI MAJU BERKARYA</v>
          </cell>
          <cell r="L923" t="str">
            <v>6000012283</v>
          </cell>
          <cell r="M923">
            <v>43642</v>
          </cell>
          <cell r="N923">
            <v>81960257</v>
          </cell>
          <cell r="O923">
            <v>43642</v>
          </cell>
          <cell r="P923">
            <v>0.62568287037036996</v>
          </cell>
          <cell r="Q923">
            <v>12</v>
          </cell>
          <cell r="R923">
            <v>1300</v>
          </cell>
          <cell r="S923" t="str">
            <v>83063</v>
          </cell>
          <cell r="T923">
            <v>43642</v>
          </cell>
          <cell r="U923">
            <v>0.52280092592592997</v>
          </cell>
          <cell r="V923">
            <v>43642</v>
          </cell>
          <cell r="W923">
            <v>0.88697916666666998</v>
          </cell>
          <cell r="X923">
            <v>43642</v>
          </cell>
          <cell r="Y923">
            <v>0.91880787037037004</v>
          </cell>
          <cell r="Z923">
            <v>43647</v>
          </cell>
          <cell r="AA923">
            <v>0</v>
          </cell>
          <cell r="AB923">
            <v>0</v>
          </cell>
          <cell r="AC923" t="str">
            <v>00:00:00</v>
          </cell>
          <cell r="AD923">
            <v>0</v>
          </cell>
          <cell r="AE923" t="str">
            <v>BILLED</v>
          </cell>
          <cell r="AF923" t="str">
            <v>PASS</v>
          </cell>
        </row>
        <row r="924">
          <cell r="C924" t="str">
            <v>ID20</v>
          </cell>
          <cell r="D924" t="str">
            <v>G1</v>
          </cell>
          <cell r="E924" t="str">
            <v>40</v>
          </cell>
          <cell r="F924" t="str">
            <v>9H</v>
          </cell>
          <cell r="G924" t="str">
            <v>FCA</v>
          </cell>
          <cell r="H924" t="str">
            <v>ID01</v>
          </cell>
          <cell r="I924" t="str">
            <v>ID0007</v>
          </cell>
          <cell r="J924" t="str">
            <v>88100779</v>
          </cell>
          <cell r="K924" t="str">
            <v>PT INTI ABADI SENTOSA</v>
          </cell>
          <cell r="L924" t="str">
            <v>6000012284</v>
          </cell>
          <cell r="M924">
            <v>43642</v>
          </cell>
          <cell r="N924">
            <v>81960258</v>
          </cell>
          <cell r="O924">
            <v>43642</v>
          </cell>
          <cell r="P924">
            <v>0.62569444444444</v>
          </cell>
          <cell r="Q924">
            <v>8</v>
          </cell>
          <cell r="R924">
            <v>555</v>
          </cell>
          <cell r="S924" t="str">
            <v>83064</v>
          </cell>
          <cell r="T924">
            <v>43642</v>
          </cell>
          <cell r="U924">
            <v>0.52298611111111004</v>
          </cell>
          <cell r="V924">
            <v>43642</v>
          </cell>
          <cell r="W924">
            <v>0.93635416666667004</v>
          </cell>
          <cell r="X924">
            <v>43642</v>
          </cell>
          <cell r="Y924">
            <v>0.93652777777777996</v>
          </cell>
          <cell r="Z924">
            <v>43647</v>
          </cell>
          <cell r="AA924">
            <v>0</v>
          </cell>
          <cell r="AB924">
            <v>0</v>
          </cell>
          <cell r="AC924" t="str">
            <v>00:00:00</v>
          </cell>
          <cell r="AD924">
            <v>0</v>
          </cell>
          <cell r="AE924" t="str">
            <v>BILLED</v>
          </cell>
          <cell r="AF924" t="str">
            <v>PASS</v>
          </cell>
        </row>
        <row r="925">
          <cell r="C925" t="str">
            <v>ID20</v>
          </cell>
          <cell r="D925" t="str">
            <v>G1</v>
          </cell>
          <cell r="E925" t="str">
            <v>40</v>
          </cell>
          <cell r="F925" t="str">
            <v>9H</v>
          </cell>
          <cell r="G925" t="str">
            <v>FCA</v>
          </cell>
          <cell r="H925" t="str">
            <v>ID01</v>
          </cell>
          <cell r="I925" t="str">
            <v>ID0032</v>
          </cell>
          <cell r="J925" t="str">
            <v>88101211</v>
          </cell>
          <cell r="K925" t="str">
            <v>CV. RODA BERLIAN</v>
          </cell>
          <cell r="L925" t="str">
            <v>6000012328</v>
          </cell>
          <cell r="M925">
            <v>43643</v>
          </cell>
          <cell r="N925">
            <v>81960268</v>
          </cell>
          <cell r="O925">
            <v>43642</v>
          </cell>
          <cell r="P925">
            <v>0.65003472222222003</v>
          </cell>
          <cell r="Q925">
            <v>1</v>
          </cell>
          <cell r="R925">
            <v>640</v>
          </cell>
          <cell r="S925" t="str">
            <v>83263</v>
          </cell>
          <cell r="T925">
            <v>43643</v>
          </cell>
          <cell r="U925">
            <v>0.60814814814814999</v>
          </cell>
          <cell r="V925">
            <v>43643</v>
          </cell>
          <cell r="W925">
            <v>0.86093750000000002</v>
          </cell>
          <cell r="X925">
            <v>43643</v>
          </cell>
          <cell r="Y925">
            <v>0.86464120370370001</v>
          </cell>
          <cell r="Z925">
            <v>43642</v>
          </cell>
          <cell r="AA925">
            <v>0</v>
          </cell>
          <cell r="AB925">
            <v>0</v>
          </cell>
          <cell r="AC925" t="str">
            <v>00:00:00</v>
          </cell>
          <cell r="AD925">
            <v>1</v>
          </cell>
          <cell r="AE925" t="str">
            <v>BILLED</v>
          </cell>
          <cell r="AF925" t="str">
            <v>PASS</v>
          </cell>
        </row>
        <row r="926">
          <cell r="C926" t="str">
            <v>ID20</v>
          </cell>
          <cell r="D926" t="str">
            <v>G1</v>
          </cell>
          <cell r="E926" t="str">
            <v>40</v>
          </cell>
          <cell r="F926" t="str">
            <v>9H</v>
          </cell>
          <cell r="G926" t="str">
            <v>FCA</v>
          </cell>
          <cell r="H926" t="str">
            <v>ID01</v>
          </cell>
          <cell r="I926" t="str">
            <v>ID0064</v>
          </cell>
          <cell r="J926" t="str">
            <v>88101220</v>
          </cell>
          <cell r="K926" t="str">
            <v>CV. JUVINDO INTERNUSA</v>
          </cell>
          <cell r="L926" t="str">
            <v>6000012331</v>
          </cell>
          <cell r="M926">
            <v>43643</v>
          </cell>
          <cell r="N926">
            <v>81960308</v>
          </cell>
          <cell r="O926">
            <v>43642</v>
          </cell>
          <cell r="P926">
            <v>0.68156249999999996</v>
          </cell>
          <cell r="Q926">
            <v>1</v>
          </cell>
          <cell r="R926">
            <v>59</v>
          </cell>
          <cell r="S926" t="str">
            <v>83256</v>
          </cell>
          <cell r="T926">
            <v>43643</v>
          </cell>
          <cell r="U926">
            <v>0.68973379629630005</v>
          </cell>
          <cell r="V926">
            <v>43643</v>
          </cell>
          <cell r="W926">
            <v>0.85665509259258998</v>
          </cell>
          <cell r="X926">
            <v>43643</v>
          </cell>
          <cell r="Y926">
            <v>0.85703703703704004</v>
          </cell>
          <cell r="Z926">
            <v>43718</v>
          </cell>
          <cell r="AA926">
            <v>0</v>
          </cell>
          <cell r="AB926">
            <v>0</v>
          </cell>
          <cell r="AC926" t="str">
            <v>00:00:00</v>
          </cell>
          <cell r="AD926">
            <v>1</v>
          </cell>
          <cell r="AE926" t="str">
            <v>BILLED</v>
          </cell>
          <cell r="AF926" t="str">
            <v>PASS</v>
          </cell>
        </row>
        <row r="927">
          <cell r="C927" t="str">
            <v>ID20</v>
          </cell>
          <cell r="D927" t="str">
            <v>G1</v>
          </cell>
          <cell r="E927" t="str">
            <v>40</v>
          </cell>
          <cell r="F927" t="str">
            <v>9H</v>
          </cell>
          <cell r="G927" t="str">
            <v>FCA</v>
          </cell>
          <cell r="H927" t="str">
            <v>ID01</v>
          </cell>
          <cell r="I927" t="str">
            <v>ID0032</v>
          </cell>
          <cell r="J927" t="str">
            <v>88101211</v>
          </cell>
          <cell r="K927" t="str">
            <v>CV. RODA BERLIAN</v>
          </cell>
          <cell r="L927" t="str">
            <v>6000012329</v>
          </cell>
          <cell r="M927">
            <v>43643</v>
          </cell>
          <cell r="N927">
            <v>81960322</v>
          </cell>
          <cell r="O927">
            <v>43642</v>
          </cell>
          <cell r="P927">
            <v>0.73332175925926002</v>
          </cell>
          <cell r="Q927">
            <v>1</v>
          </cell>
          <cell r="R927">
            <v>20</v>
          </cell>
          <cell r="S927" t="str">
            <v>83264</v>
          </cell>
          <cell r="T927">
            <v>43643</v>
          </cell>
          <cell r="U927">
            <v>0.60819444444444004</v>
          </cell>
          <cell r="V927">
            <v>43643</v>
          </cell>
          <cell r="W927">
            <v>0.86085648148147997</v>
          </cell>
          <cell r="X927">
            <v>43643</v>
          </cell>
          <cell r="Y927">
            <v>0.86356481481480996</v>
          </cell>
          <cell r="Z927">
            <v>43647</v>
          </cell>
          <cell r="AA927">
            <v>0</v>
          </cell>
          <cell r="AB927">
            <v>0</v>
          </cell>
          <cell r="AC927" t="str">
            <v>00:00:00</v>
          </cell>
          <cell r="AD927">
            <v>1</v>
          </cell>
          <cell r="AE927" t="str">
            <v>BILLED</v>
          </cell>
          <cell r="AF927" t="str">
            <v>PASS</v>
          </cell>
        </row>
        <row r="928">
          <cell r="C928" t="str">
            <v>ID20</v>
          </cell>
          <cell r="D928" t="str">
            <v>G1</v>
          </cell>
          <cell r="E928" t="str">
            <v>40</v>
          </cell>
          <cell r="F928" t="str">
            <v>9H</v>
          </cell>
          <cell r="G928" t="str">
            <v>FCA</v>
          </cell>
          <cell r="H928" t="str">
            <v>ID01</v>
          </cell>
          <cell r="I928" t="str">
            <v>ID0032</v>
          </cell>
          <cell r="J928" t="str">
            <v>88101211</v>
          </cell>
          <cell r="K928" t="str">
            <v>CV. RODA BERLIAN</v>
          </cell>
          <cell r="L928" t="str">
            <v>6000012330</v>
          </cell>
          <cell r="M928">
            <v>43643</v>
          </cell>
          <cell r="N928">
            <v>81960323</v>
          </cell>
          <cell r="O928">
            <v>43642</v>
          </cell>
          <cell r="P928">
            <v>0.73355324074074002</v>
          </cell>
          <cell r="Q928">
            <v>1</v>
          </cell>
          <cell r="R928">
            <v>60</v>
          </cell>
          <cell r="S928" t="str">
            <v>83265</v>
          </cell>
          <cell r="T928">
            <v>43643</v>
          </cell>
          <cell r="U928">
            <v>0.60822916666667004</v>
          </cell>
          <cell r="V928">
            <v>43643</v>
          </cell>
          <cell r="W928">
            <v>0.86076388888888999</v>
          </cell>
          <cell r="X928">
            <v>43643</v>
          </cell>
          <cell r="Y928">
            <v>0.86300925925925998</v>
          </cell>
          <cell r="Z928">
            <v>43647</v>
          </cell>
          <cell r="AA928">
            <v>0</v>
          </cell>
          <cell r="AB928">
            <v>0</v>
          </cell>
          <cell r="AC928" t="str">
            <v>00:00:00</v>
          </cell>
          <cell r="AD928">
            <v>1</v>
          </cell>
          <cell r="AE928" t="str">
            <v>BILLED</v>
          </cell>
          <cell r="AF928" t="str">
            <v>PASS</v>
          </cell>
        </row>
        <row r="929">
          <cell r="C929" t="str">
            <v>ID20</v>
          </cell>
          <cell r="D929" t="str">
            <v>G4</v>
          </cell>
          <cell r="E929" t="str">
            <v>40</v>
          </cell>
          <cell r="F929" t="str">
            <v>9H</v>
          </cell>
          <cell r="G929" t="str">
            <v>FCA</v>
          </cell>
          <cell r="H929" t="str">
            <v>ID01</v>
          </cell>
          <cell r="I929" t="str">
            <v>ID0032</v>
          </cell>
          <cell r="J929" t="str">
            <v>88101245</v>
          </cell>
          <cell r="K929" t="str">
            <v>CV. BERKAT INDOPART</v>
          </cell>
          <cell r="L929" t="str">
            <v>6000012334</v>
          </cell>
          <cell r="M929">
            <v>43643</v>
          </cell>
          <cell r="N929">
            <v>81960324</v>
          </cell>
          <cell r="O929">
            <v>43642</v>
          </cell>
          <cell r="P929">
            <v>0.73388888888889003</v>
          </cell>
          <cell r="Q929">
            <v>1</v>
          </cell>
          <cell r="R929">
            <v>36</v>
          </cell>
          <cell r="S929" t="str">
            <v>83257</v>
          </cell>
          <cell r="T929">
            <v>43643</v>
          </cell>
          <cell r="U929">
            <v>0.70741898148147997</v>
          </cell>
          <cell r="V929">
            <v>43643</v>
          </cell>
          <cell r="W929">
            <v>0.90171296296296</v>
          </cell>
          <cell r="X929">
            <v>43643</v>
          </cell>
          <cell r="Y929">
            <v>0.90218750000000003</v>
          </cell>
          <cell r="Z929">
            <v>43647</v>
          </cell>
          <cell r="AA929">
            <v>0</v>
          </cell>
          <cell r="AB929">
            <v>0</v>
          </cell>
          <cell r="AC929" t="str">
            <v>00:00:00</v>
          </cell>
          <cell r="AD929">
            <v>1</v>
          </cell>
          <cell r="AE929" t="str">
            <v>BILLED</v>
          </cell>
          <cell r="AF929" t="str">
            <v>PASS</v>
          </cell>
        </row>
        <row r="930">
          <cell r="C930" t="str">
            <v>ID20</v>
          </cell>
          <cell r="D930" t="str">
            <v>G4</v>
          </cell>
          <cell r="E930" t="str">
            <v>40</v>
          </cell>
          <cell r="F930" t="str">
            <v>9H</v>
          </cell>
          <cell r="G930" t="str">
            <v>FCA</v>
          </cell>
          <cell r="H930" t="str">
            <v>ID01</v>
          </cell>
          <cell r="I930" t="str">
            <v>ID0032</v>
          </cell>
          <cell r="J930" t="str">
            <v>88101245</v>
          </cell>
          <cell r="K930" t="str">
            <v>CV. BERKAT INDOPART</v>
          </cell>
          <cell r="L930" t="str">
            <v>6000012335</v>
          </cell>
          <cell r="M930">
            <v>43643</v>
          </cell>
          <cell r="N930">
            <v>81960325</v>
          </cell>
          <cell r="O930">
            <v>43642</v>
          </cell>
          <cell r="P930">
            <v>0.73423611111110998</v>
          </cell>
          <cell r="Q930">
            <v>1</v>
          </cell>
          <cell r="R930">
            <v>98</v>
          </cell>
          <cell r="S930" t="str">
            <v>83258</v>
          </cell>
          <cell r="T930">
            <v>43643</v>
          </cell>
          <cell r="U930">
            <v>0.70750000000000002</v>
          </cell>
          <cell r="V930">
            <v>43643</v>
          </cell>
          <cell r="W930">
            <v>0.90179398148148004</v>
          </cell>
          <cell r="X930">
            <v>43643</v>
          </cell>
          <cell r="Y930">
            <v>0.90303240740740998</v>
          </cell>
          <cell r="Z930">
            <v>43647</v>
          </cell>
          <cell r="AA930">
            <v>0</v>
          </cell>
          <cell r="AB930">
            <v>0</v>
          </cell>
          <cell r="AC930" t="str">
            <v>00:00:00</v>
          </cell>
          <cell r="AD930">
            <v>1</v>
          </cell>
          <cell r="AE930" t="str">
            <v>BILLED</v>
          </cell>
          <cell r="AF930" t="str">
            <v>PASS</v>
          </cell>
        </row>
        <row r="931">
          <cell r="C931" t="str">
            <v>ID20</v>
          </cell>
          <cell r="D931" t="str">
            <v>G4</v>
          </cell>
          <cell r="E931" t="str">
            <v>40</v>
          </cell>
          <cell r="F931" t="str">
            <v>9H</v>
          </cell>
          <cell r="G931" t="str">
            <v>FCA</v>
          </cell>
          <cell r="H931" t="str">
            <v>ID01</v>
          </cell>
          <cell r="I931" t="str">
            <v>ID0032</v>
          </cell>
          <cell r="J931" t="str">
            <v>88101245</v>
          </cell>
          <cell r="K931" t="str">
            <v>CV. BERKAT INDOPART</v>
          </cell>
          <cell r="L931" t="str">
            <v>6000012332</v>
          </cell>
          <cell r="M931">
            <v>43643</v>
          </cell>
          <cell r="N931">
            <v>81960326</v>
          </cell>
          <cell r="O931">
            <v>43642</v>
          </cell>
          <cell r="P931">
            <v>0.73459490740740996</v>
          </cell>
          <cell r="Q931">
            <v>1</v>
          </cell>
          <cell r="R931">
            <v>2</v>
          </cell>
          <cell r="S931" t="str">
            <v>83266</v>
          </cell>
          <cell r="T931">
            <v>43643</v>
          </cell>
          <cell r="U931">
            <v>0.60831018518518998</v>
          </cell>
          <cell r="V931">
            <v>43643</v>
          </cell>
          <cell r="W931">
            <v>0.86065972222221998</v>
          </cell>
          <cell r="X931">
            <v>43643</v>
          </cell>
          <cell r="Y931">
            <v>0.86262731481481003</v>
          </cell>
          <cell r="Z931">
            <v>43705</v>
          </cell>
          <cell r="AA931">
            <v>0</v>
          </cell>
          <cell r="AB931">
            <v>0</v>
          </cell>
          <cell r="AC931" t="str">
            <v>00:00:00</v>
          </cell>
          <cell r="AD931">
            <v>1</v>
          </cell>
          <cell r="AE931" t="str">
            <v>BILLED</v>
          </cell>
          <cell r="AF931" t="str">
            <v>PASS</v>
          </cell>
        </row>
        <row r="932">
          <cell r="C932" t="str">
            <v>ID20</v>
          </cell>
          <cell r="D932" t="str">
            <v>G4</v>
          </cell>
          <cell r="E932" t="str">
            <v>40</v>
          </cell>
          <cell r="F932" t="str">
            <v>9H</v>
          </cell>
          <cell r="G932" t="str">
            <v>FCA</v>
          </cell>
          <cell r="H932" t="str">
            <v>ID01</v>
          </cell>
          <cell r="I932" t="str">
            <v>ID0032</v>
          </cell>
          <cell r="J932" t="str">
            <v>88101245</v>
          </cell>
          <cell r="K932" t="str">
            <v>CV. BERKAT INDOPART</v>
          </cell>
          <cell r="L932" t="str">
            <v>6000012403</v>
          </cell>
          <cell r="M932">
            <v>43650</v>
          </cell>
          <cell r="N932">
            <v>81961393</v>
          </cell>
          <cell r="O932">
            <v>43643</v>
          </cell>
          <cell r="P932">
            <v>0.33414351851851998</v>
          </cell>
          <cell r="Q932">
            <v>1</v>
          </cell>
          <cell r="R932">
            <v>60</v>
          </cell>
          <cell r="S932" t="str">
            <v>83936</v>
          </cell>
          <cell r="T932">
            <v>43650</v>
          </cell>
          <cell r="U932">
            <v>0.76798611111111004</v>
          </cell>
          <cell r="V932">
            <v>43650</v>
          </cell>
          <cell r="W932">
            <v>0.96143518518519</v>
          </cell>
          <cell r="X932">
            <v>43650</v>
          </cell>
          <cell r="Y932">
            <v>0.96322916666667002</v>
          </cell>
          <cell r="Z932">
            <v>43647</v>
          </cell>
          <cell r="AA932">
            <v>0</v>
          </cell>
          <cell r="AB932">
            <v>0</v>
          </cell>
          <cell r="AC932" t="str">
            <v>00:00:00</v>
          </cell>
          <cell r="AD932">
            <v>6</v>
          </cell>
          <cell r="AE932" t="str">
            <v>BILLED</v>
          </cell>
          <cell r="AF932" t="str">
            <v>PASS</v>
          </cell>
        </row>
        <row r="933">
          <cell r="C933" t="str">
            <v>ID20</v>
          </cell>
          <cell r="D933" t="str">
            <v>G1</v>
          </cell>
          <cell r="E933" t="str">
            <v>40</v>
          </cell>
          <cell r="F933" t="str">
            <v>9H</v>
          </cell>
          <cell r="G933" t="str">
            <v>FCA</v>
          </cell>
          <cell r="H933" t="str">
            <v>ID01</v>
          </cell>
          <cell r="I933" t="str">
            <v>ID0032</v>
          </cell>
          <cell r="J933" t="str">
            <v>88101211</v>
          </cell>
          <cell r="K933" t="str">
            <v>CV. RODA BERLIAN</v>
          </cell>
          <cell r="L933" t="str">
            <v>6000012393</v>
          </cell>
          <cell r="M933">
            <v>43650</v>
          </cell>
          <cell r="N933">
            <v>81961400</v>
          </cell>
          <cell r="O933">
            <v>43643</v>
          </cell>
          <cell r="P933">
            <v>0.33415509259259002</v>
          </cell>
          <cell r="Q933">
            <v>1</v>
          </cell>
          <cell r="R933">
            <v>72</v>
          </cell>
          <cell r="S933" t="str">
            <v>83804</v>
          </cell>
          <cell r="T933">
            <v>43649</v>
          </cell>
          <cell r="U933">
            <v>0.73052083333332996</v>
          </cell>
          <cell r="V933">
            <v>43649</v>
          </cell>
          <cell r="W933">
            <v>0.99413194444443997</v>
          </cell>
          <cell r="X933">
            <v>43649</v>
          </cell>
          <cell r="Y933">
            <v>0.99474537037037003</v>
          </cell>
          <cell r="Z933">
            <v>43647</v>
          </cell>
          <cell r="AA933">
            <v>0</v>
          </cell>
          <cell r="AB933">
            <v>0</v>
          </cell>
          <cell r="AC933" t="str">
            <v>00:00:00</v>
          </cell>
          <cell r="AD933">
            <v>5</v>
          </cell>
          <cell r="AE933" t="str">
            <v>BILLED</v>
          </cell>
          <cell r="AF933" t="str">
            <v>PASS</v>
          </cell>
        </row>
        <row r="934">
          <cell r="C934" t="str">
            <v>ID20</v>
          </cell>
          <cell r="D934" t="str">
            <v>G1</v>
          </cell>
          <cell r="E934" t="str">
            <v>40</v>
          </cell>
          <cell r="F934" t="str">
            <v>9H</v>
          </cell>
          <cell r="G934" t="str">
            <v>FCA</v>
          </cell>
          <cell r="H934" t="str">
            <v>ID01</v>
          </cell>
          <cell r="I934" t="str">
            <v>ID0032</v>
          </cell>
          <cell r="J934" t="str">
            <v>88101214</v>
          </cell>
          <cell r="K934" t="str">
            <v>PT. BUANAMOTORINDO NUSANTARA</v>
          </cell>
          <cell r="L934" t="str">
            <v>6000012465</v>
          </cell>
          <cell r="M934">
            <v>43654</v>
          </cell>
          <cell r="N934">
            <v>81961404</v>
          </cell>
          <cell r="O934">
            <v>43643</v>
          </cell>
          <cell r="P934">
            <v>0.33416666666667</v>
          </cell>
          <cell r="Q934">
            <v>3</v>
          </cell>
          <cell r="R934">
            <v>121</v>
          </cell>
          <cell r="S934" t="str">
            <v>84257</v>
          </cell>
          <cell r="T934">
            <v>43654</v>
          </cell>
          <cell r="U934">
            <v>0.65046296296296002</v>
          </cell>
          <cell r="V934">
            <v>43654</v>
          </cell>
          <cell r="W934">
            <v>0.94651620370370004</v>
          </cell>
          <cell r="X934">
            <v>43654</v>
          </cell>
          <cell r="Y934">
            <v>0.94797453703704004</v>
          </cell>
          <cell r="Z934">
            <v>43647</v>
          </cell>
          <cell r="AA934">
            <v>0</v>
          </cell>
          <cell r="AB934">
            <v>0</v>
          </cell>
          <cell r="AC934" t="str">
            <v>00:00:00</v>
          </cell>
          <cell r="AD934">
            <v>10</v>
          </cell>
          <cell r="AE934" t="str">
            <v>BILLED</v>
          </cell>
          <cell r="AF934" t="str">
            <v>PASS</v>
          </cell>
        </row>
        <row r="935">
          <cell r="C935" t="str">
            <v>ID20</v>
          </cell>
          <cell r="D935" t="str">
            <v>G1</v>
          </cell>
          <cell r="E935" t="str">
            <v>40</v>
          </cell>
          <cell r="F935" t="str">
            <v>9H</v>
          </cell>
          <cell r="G935" t="str">
            <v>FCA</v>
          </cell>
          <cell r="H935" t="str">
            <v>ID01</v>
          </cell>
          <cell r="I935" t="str">
            <v>ID0026</v>
          </cell>
          <cell r="J935" t="str">
            <v>88101085</v>
          </cell>
          <cell r="K935" t="str">
            <v>CV. AMANAH MULTI JAYA</v>
          </cell>
          <cell r="L935" t="str">
            <v>6000012310</v>
          </cell>
          <cell r="M935">
            <v>43643</v>
          </cell>
          <cell r="N935">
            <v>81961407</v>
          </cell>
          <cell r="O935">
            <v>43643</v>
          </cell>
          <cell r="P935">
            <v>0.33416666666667</v>
          </cell>
          <cell r="Q935">
            <v>3</v>
          </cell>
          <cell r="R935">
            <v>200</v>
          </cell>
          <cell r="S935" t="str">
            <v>83145</v>
          </cell>
          <cell r="T935">
            <v>43643</v>
          </cell>
          <cell r="U935">
            <v>0.27289351851852001</v>
          </cell>
          <cell r="V935">
            <v>43643</v>
          </cell>
          <cell r="W935">
            <v>0.62861111111111001</v>
          </cell>
          <cell r="X935">
            <v>43643</v>
          </cell>
          <cell r="Y935">
            <v>0.62886574074073998</v>
          </cell>
          <cell r="Z935">
            <v>43647</v>
          </cell>
          <cell r="AA935">
            <v>0</v>
          </cell>
          <cell r="AB935">
            <v>0</v>
          </cell>
          <cell r="AC935" t="str">
            <v>00:00:00</v>
          </cell>
          <cell r="AD935">
            <v>0</v>
          </cell>
          <cell r="AE935" t="str">
            <v>BILLED</v>
          </cell>
          <cell r="AF935" t="str">
            <v>PASS</v>
          </cell>
        </row>
        <row r="936">
          <cell r="C936" t="str">
            <v>ID20</v>
          </cell>
          <cell r="D936" t="str">
            <v>G4</v>
          </cell>
          <cell r="E936" t="str">
            <v>40</v>
          </cell>
          <cell r="F936" t="str">
            <v>9H</v>
          </cell>
          <cell r="G936" t="str">
            <v>FCA</v>
          </cell>
          <cell r="H936" t="str">
            <v>ID01</v>
          </cell>
          <cell r="I936" t="str">
            <v>ID0032</v>
          </cell>
          <cell r="J936" t="str">
            <v>88200367</v>
          </cell>
          <cell r="K936" t="str">
            <v>PT BUANA PENTA PRIMA</v>
          </cell>
          <cell r="L936" t="str">
            <v>6000012306</v>
          </cell>
          <cell r="M936">
            <v>43643</v>
          </cell>
          <cell r="N936">
            <v>81961493</v>
          </cell>
          <cell r="O936">
            <v>43643</v>
          </cell>
          <cell r="P936">
            <v>0.45218750000000002</v>
          </cell>
          <cell r="Q936">
            <v>1</v>
          </cell>
          <cell r="R936">
            <v>168</v>
          </cell>
          <cell r="S936" t="str">
            <v>83149</v>
          </cell>
          <cell r="T936">
            <v>43643</v>
          </cell>
          <cell r="U936">
            <v>0.45248842592593003</v>
          </cell>
          <cell r="V936">
            <v>43643</v>
          </cell>
          <cell r="W936">
            <v>0.51432870370369999</v>
          </cell>
          <cell r="X936">
            <v>43643</v>
          </cell>
          <cell r="Y936">
            <v>0.51464120370370003</v>
          </cell>
          <cell r="Z936">
            <v>43718</v>
          </cell>
          <cell r="AA936">
            <v>0</v>
          </cell>
          <cell r="AB936">
            <v>0</v>
          </cell>
          <cell r="AC936" t="str">
            <v>00:00:00</v>
          </cell>
          <cell r="AD936">
            <v>0</v>
          </cell>
          <cell r="AE936" t="str">
            <v>BILLED</v>
          </cell>
          <cell r="AF936" t="str">
            <v>PASS</v>
          </cell>
        </row>
        <row r="937">
          <cell r="C937" t="str">
            <v>ID20</v>
          </cell>
          <cell r="D937" t="str">
            <v>G1</v>
          </cell>
          <cell r="E937" t="str">
            <v>40</v>
          </cell>
          <cell r="F937" t="str">
            <v>9H</v>
          </cell>
          <cell r="G937" t="str">
            <v>FCA</v>
          </cell>
          <cell r="H937" t="str">
            <v>ID01</v>
          </cell>
          <cell r="I937" t="str">
            <v>ID0032</v>
          </cell>
          <cell r="J937" t="str">
            <v>88101212</v>
          </cell>
          <cell r="K937" t="str">
            <v>PT. SURABAYA DIESEL</v>
          </cell>
          <cell r="L937" t="str">
            <v>6000012360</v>
          </cell>
          <cell r="M937">
            <v>43645</v>
          </cell>
          <cell r="N937">
            <v>81961511</v>
          </cell>
          <cell r="O937">
            <v>43643</v>
          </cell>
          <cell r="P937">
            <v>0.49881944444443999</v>
          </cell>
          <cell r="Q937">
            <v>50</v>
          </cell>
          <cell r="R937">
            <v>5788</v>
          </cell>
          <cell r="S937" t="str">
            <v>83292</v>
          </cell>
          <cell r="T937">
            <v>43644</v>
          </cell>
          <cell r="U937">
            <v>0.56714120370370003</v>
          </cell>
          <cell r="V937">
            <v>43645</v>
          </cell>
          <cell r="W937">
            <v>0.63695601851852002</v>
          </cell>
          <cell r="X937">
            <v>43645</v>
          </cell>
          <cell r="Y937">
            <v>0.63740740740740998</v>
          </cell>
          <cell r="Z937">
            <v>43644</v>
          </cell>
          <cell r="AA937">
            <v>0</v>
          </cell>
          <cell r="AB937">
            <v>0</v>
          </cell>
          <cell r="AC937" t="str">
            <v>00:00:00</v>
          </cell>
          <cell r="AD937">
            <v>1</v>
          </cell>
          <cell r="AE937" t="str">
            <v>BILLED</v>
          </cell>
          <cell r="AF937" t="str">
            <v>PASS</v>
          </cell>
        </row>
        <row r="938">
          <cell r="C938" t="str">
            <v>ID20</v>
          </cell>
          <cell r="D938" t="str">
            <v>G1</v>
          </cell>
          <cell r="E938" t="str">
            <v>40</v>
          </cell>
          <cell r="F938" t="str">
            <v>9H</v>
          </cell>
          <cell r="G938" t="str">
            <v>FCA</v>
          </cell>
          <cell r="H938" t="str">
            <v>ID01</v>
          </cell>
          <cell r="I938" t="str">
            <v>ID0032</v>
          </cell>
          <cell r="J938" t="str">
            <v>88200232</v>
          </cell>
          <cell r="K938" t="str">
            <v>PT. ARTHA MERSINDO PERKASA</v>
          </cell>
          <cell r="L938" t="str">
            <v>6000012314</v>
          </cell>
          <cell r="M938">
            <v>43643</v>
          </cell>
          <cell r="N938">
            <v>81961552</v>
          </cell>
          <cell r="O938">
            <v>43643</v>
          </cell>
          <cell r="P938">
            <v>0.54508101851851998</v>
          </cell>
          <cell r="Q938">
            <v>1</v>
          </cell>
          <cell r="R938">
            <v>19</v>
          </cell>
          <cell r="S938" t="str">
            <v>83164</v>
          </cell>
          <cell r="T938">
            <v>43643</v>
          </cell>
          <cell r="U938">
            <v>0.44136574074073998</v>
          </cell>
          <cell r="V938">
            <v>43643</v>
          </cell>
          <cell r="W938">
            <v>0.76887731481481003</v>
          </cell>
          <cell r="X938">
            <v>43643</v>
          </cell>
          <cell r="Y938">
            <v>0.76949074074073998</v>
          </cell>
          <cell r="Z938">
            <v>43648</v>
          </cell>
          <cell r="AA938">
            <v>0</v>
          </cell>
          <cell r="AB938">
            <v>0</v>
          </cell>
          <cell r="AC938" t="str">
            <v>00:00:00</v>
          </cell>
          <cell r="AD938">
            <v>0</v>
          </cell>
          <cell r="AE938" t="str">
            <v>BILLED</v>
          </cell>
          <cell r="AF938" t="str">
            <v>PASS</v>
          </cell>
        </row>
        <row r="939">
          <cell r="C939" t="str">
            <v>ID20</v>
          </cell>
          <cell r="D939" t="str">
            <v>G4</v>
          </cell>
          <cell r="E939" t="str">
            <v>40</v>
          </cell>
          <cell r="F939" t="str">
            <v>9H</v>
          </cell>
          <cell r="G939" t="str">
            <v>FCA</v>
          </cell>
          <cell r="H939" t="str">
            <v>ID01</v>
          </cell>
          <cell r="I939" t="str">
            <v>ID0007</v>
          </cell>
          <cell r="J939" t="str">
            <v>88100779</v>
          </cell>
          <cell r="K939" t="str">
            <v>PT INTI ABADI SENTOSA</v>
          </cell>
          <cell r="L939" t="str">
            <v>6000012660</v>
          </cell>
          <cell r="M939">
            <v>43671</v>
          </cell>
          <cell r="N939">
            <v>81961620</v>
          </cell>
          <cell r="O939">
            <v>43643</v>
          </cell>
          <cell r="P939">
            <v>0.62844907407407002</v>
          </cell>
          <cell r="Q939">
            <v>1</v>
          </cell>
          <cell r="R939">
            <v>1</v>
          </cell>
          <cell r="S939" t="str">
            <v>84919</v>
          </cell>
          <cell r="T939">
            <v>43671</v>
          </cell>
          <cell r="U939">
            <v>0.35549768518518998</v>
          </cell>
          <cell r="V939">
            <v>43671</v>
          </cell>
          <cell r="W939">
            <v>0.68231481481481004</v>
          </cell>
          <cell r="X939">
            <v>43671</v>
          </cell>
          <cell r="Y939">
            <v>0.68521990740741001</v>
          </cell>
          <cell r="Z939">
            <v>43634</v>
          </cell>
          <cell r="AA939">
            <v>0</v>
          </cell>
          <cell r="AB939">
            <v>0</v>
          </cell>
          <cell r="AC939" t="str">
            <v>00:00:00</v>
          </cell>
          <cell r="AD939">
            <v>28</v>
          </cell>
          <cell r="AE939" t="str">
            <v>BILLED</v>
          </cell>
          <cell r="AF939" t="str">
            <v>PASS</v>
          </cell>
        </row>
        <row r="940">
          <cell r="C940" t="str">
            <v>ID20</v>
          </cell>
          <cell r="D940" t="str">
            <v>G4</v>
          </cell>
          <cell r="E940" t="str">
            <v>40</v>
          </cell>
          <cell r="F940" t="str">
            <v>9H</v>
          </cell>
          <cell r="G940" t="str">
            <v>FCA</v>
          </cell>
          <cell r="H940" t="str">
            <v>ID01</v>
          </cell>
          <cell r="I940" t="str">
            <v>ID0032</v>
          </cell>
          <cell r="J940" t="str">
            <v>88200367</v>
          </cell>
          <cell r="K940" t="str">
            <v>PT BUANA PENTA PRIMA</v>
          </cell>
          <cell r="L940" t="str">
            <v>6000012315</v>
          </cell>
          <cell r="M940">
            <v>43643</v>
          </cell>
          <cell r="N940">
            <v>81961622</v>
          </cell>
          <cell r="O940">
            <v>43643</v>
          </cell>
          <cell r="P940">
            <v>0.62844907407407002</v>
          </cell>
          <cell r="Q940">
            <v>1</v>
          </cell>
          <cell r="R940">
            <v>32</v>
          </cell>
          <cell r="S940" t="str">
            <v>83233</v>
          </cell>
          <cell r="T940">
            <v>43643</v>
          </cell>
          <cell r="U940">
            <v>0.52467592592593004</v>
          </cell>
          <cell r="V940">
            <v>43643</v>
          </cell>
          <cell r="W940">
            <v>0.76892361111110996</v>
          </cell>
          <cell r="X940">
            <v>43643</v>
          </cell>
          <cell r="Y940">
            <v>0.76965277777777996</v>
          </cell>
          <cell r="Z940">
            <v>43648</v>
          </cell>
          <cell r="AA940">
            <v>0</v>
          </cell>
          <cell r="AB940">
            <v>0</v>
          </cell>
          <cell r="AC940" t="str">
            <v>00:00:00</v>
          </cell>
          <cell r="AD940">
            <v>0</v>
          </cell>
          <cell r="AE940" t="str">
            <v>BILLED</v>
          </cell>
          <cell r="AF940" t="str">
            <v>PASS</v>
          </cell>
        </row>
        <row r="941">
          <cell r="C941" t="str">
            <v>ID20</v>
          </cell>
          <cell r="D941" t="str">
            <v>G1</v>
          </cell>
          <cell r="E941" t="str">
            <v>40</v>
          </cell>
          <cell r="F941" t="str">
            <v>9H</v>
          </cell>
          <cell r="G941" t="str">
            <v>FCA</v>
          </cell>
          <cell r="H941" t="str">
            <v>ID01</v>
          </cell>
          <cell r="I941" t="str">
            <v>ID0032</v>
          </cell>
          <cell r="J941" t="str">
            <v>88101211</v>
          </cell>
          <cell r="K941" t="str">
            <v>CV. RODA BERLIAN</v>
          </cell>
          <cell r="L941" t="str">
            <v>6000012394</v>
          </cell>
          <cell r="M941">
            <v>43650</v>
          </cell>
          <cell r="N941">
            <v>81961624</v>
          </cell>
          <cell r="O941">
            <v>43643</v>
          </cell>
          <cell r="P941">
            <v>0.62844907407407002</v>
          </cell>
          <cell r="Q941">
            <v>3</v>
          </cell>
          <cell r="R941">
            <v>66</v>
          </cell>
          <cell r="S941" t="str">
            <v>83805</v>
          </cell>
          <cell r="T941">
            <v>43649</v>
          </cell>
          <cell r="U941">
            <v>0.73057870370370004</v>
          </cell>
          <cell r="V941">
            <v>43649</v>
          </cell>
          <cell r="W941">
            <v>0.99449074074073995</v>
          </cell>
          <cell r="X941">
            <v>43649</v>
          </cell>
          <cell r="Y941">
            <v>0.99504629629630004</v>
          </cell>
          <cell r="Z941">
            <v>43648</v>
          </cell>
          <cell r="AA941">
            <v>0</v>
          </cell>
          <cell r="AB941">
            <v>0</v>
          </cell>
          <cell r="AC941" t="str">
            <v>00:00:00</v>
          </cell>
          <cell r="AD941">
            <v>6</v>
          </cell>
          <cell r="AE941" t="str">
            <v>BILLED</v>
          </cell>
          <cell r="AF941" t="str">
            <v>PASS</v>
          </cell>
        </row>
        <row r="942">
          <cell r="C942" t="str">
            <v>ID20</v>
          </cell>
          <cell r="D942" t="str">
            <v>G4</v>
          </cell>
          <cell r="E942" t="str">
            <v>40</v>
          </cell>
          <cell r="F942" t="str">
            <v>9H</v>
          </cell>
          <cell r="G942" t="str">
            <v>FCA</v>
          </cell>
          <cell r="H942" t="str">
            <v>ID01</v>
          </cell>
          <cell r="I942" t="str">
            <v>ID0064</v>
          </cell>
          <cell r="J942" t="str">
            <v>88100974</v>
          </cell>
          <cell r="K942" t="str">
            <v>PT KINGINDO SUKSES ABADI</v>
          </cell>
          <cell r="L942" t="str">
            <v>6000012313</v>
          </cell>
          <cell r="M942">
            <v>43643</v>
          </cell>
          <cell r="N942">
            <v>81961625</v>
          </cell>
          <cell r="O942">
            <v>43643</v>
          </cell>
          <cell r="P942">
            <v>0.62846064814814995</v>
          </cell>
          <cell r="Q942">
            <v>2</v>
          </cell>
          <cell r="R942">
            <v>1680</v>
          </cell>
          <cell r="S942" t="str">
            <v>83234</v>
          </cell>
          <cell r="T942">
            <v>43643</v>
          </cell>
          <cell r="U942">
            <v>0.52473379629630001</v>
          </cell>
          <cell r="V942">
            <v>43643</v>
          </cell>
          <cell r="W942">
            <v>0.67905092592592997</v>
          </cell>
          <cell r="X942">
            <v>43643</v>
          </cell>
          <cell r="Y942">
            <v>0.67931712962962998</v>
          </cell>
          <cell r="Z942">
            <v>43648</v>
          </cell>
          <cell r="AA942">
            <v>0</v>
          </cell>
          <cell r="AB942">
            <v>0</v>
          </cell>
          <cell r="AC942" t="str">
            <v>00:00:00</v>
          </cell>
          <cell r="AD942">
            <v>0</v>
          </cell>
          <cell r="AE942" t="str">
            <v>BILLED</v>
          </cell>
          <cell r="AF942" t="str">
            <v>PASS</v>
          </cell>
        </row>
        <row r="943">
          <cell r="C943" t="str">
            <v>ID20</v>
          </cell>
          <cell r="D943" t="str">
            <v>G4</v>
          </cell>
          <cell r="E943" t="str">
            <v>40</v>
          </cell>
          <cell r="F943" t="str">
            <v>9H</v>
          </cell>
          <cell r="G943" t="str">
            <v>FCA</v>
          </cell>
          <cell r="H943" t="str">
            <v>ID01</v>
          </cell>
          <cell r="I943" t="str">
            <v>ID0032</v>
          </cell>
          <cell r="J943" t="str">
            <v>88200315</v>
          </cell>
          <cell r="K943" t="str">
            <v>PT ANUGERAH MITRA GEMILANG</v>
          </cell>
          <cell r="L943" t="str">
            <v>6000012311</v>
          </cell>
          <cell r="M943">
            <v>43643</v>
          </cell>
          <cell r="N943">
            <v>81961644</v>
          </cell>
          <cell r="O943">
            <v>43643</v>
          </cell>
          <cell r="P943">
            <v>0.66745370370370005</v>
          </cell>
          <cell r="Q943">
            <v>1</v>
          </cell>
          <cell r="R943">
            <v>14</v>
          </cell>
          <cell r="S943" t="str">
            <v>83246</v>
          </cell>
          <cell r="T943">
            <v>43643</v>
          </cell>
          <cell r="U943">
            <v>0.66770833333333002</v>
          </cell>
          <cell r="V943">
            <v>43643</v>
          </cell>
          <cell r="W943">
            <v>0.70315972222222001</v>
          </cell>
          <cell r="X943">
            <v>43643</v>
          </cell>
          <cell r="Y943">
            <v>0.70346064814815001</v>
          </cell>
          <cell r="Z943">
            <v>43650</v>
          </cell>
          <cell r="AA943">
            <v>0</v>
          </cell>
          <cell r="AB943">
            <v>0</v>
          </cell>
          <cell r="AC943" t="str">
            <v>00:00:00</v>
          </cell>
          <cell r="AD943">
            <v>0</v>
          </cell>
          <cell r="AE943" t="str">
            <v>BILLED</v>
          </cell>
          <cell r="AF943" t="str">
            <v>PASS</v>
          </cell>
        </row>
        <row r="944">
          <cell r="C944" t="str">
            <v>ID20</v>
          </cell>
          <cell r="D944" t="str">
            <v>G4</v>
          </cell>
          <cell r="E944" t="str">
            <v>40</v>
          </cell>
          <cell r="F944" t="str">
            <v>9H</v>
          </cell>
          <cell r="G944" t="str">
            <v>FCA</v>
          </cell>
          <cell r="H944" t="str">
            <v>ID01</v>
          </cell>
          <cell r="I944" t="str">
            <v>ID0032</v>
          </cell>
          <cell r="J944" t="str">
            <v>88200315</v>
          </cell>
          <cell r="K944" t="str">
            <v>PT ANUGERAH MITRA GEMILANG</v>
          </cell>
          <cell r="L944" t="str">
            <v>6000012312</v>
          </cell>
          <cell r="M944">
            <v>43643</v>
          </cell>
          <cell r="N944">
            <v>81961645</v>
          </cell>
          <cell r="O944">
            <v>43643</v>
          </cell>
          <cell r="P944">
            <v>0.66793981481481002</v>
          </cell>
          <cell r="Q944">
            <v>1</v>
          </cell>
          <cell r="R944">
            <v>43</v>
          </cell>
          <cell r="S944" t="str">
            <v>83247</v>
          </cell>
          <cell r="T944">
            <v>43643</v>
          </cell>
          <cell r="U944">
            <v>0.66819444444443998</v>
          </cell>
          <cell r="V944">
            <v>43643</v>
          </cell>
          <cell r="W944">
            <v>0.70634259259259002</v>
          </cell>
          <cell r="X944">
            <v>43643</v>
          </cell>
          <cell r="Y944">
            <v>0.70658564814814995</v>
          </cell>
          <cell r="Z944">
            <v>43650</v>
          </cell>
          <cell r="AA944">
            <v>0</v>
          </cell>
          <cell r="AB944">
            <v>0</v>
          </cell>
          <cell r="AC944" t="str">
            <v>00:00:00</v>
          </cell>
          <cell r="AD944">
            <v>0</v>
          </cell>
          <cell r="AE944" t="str">
            <v>BILLED</v>
          </cell>
          <cell r="AF944" t="str">
            <v>PASS</v>
          </cell>
        </row>
        <row r="945">
          <cell r="C945" t="str">
            <v>ID20</v>
          </cell>
          <cell r="D945" t="str">
            <v>G1</v>
          </cell>
          <cell r="E945" t="str">
            <v>40</v>
          </cell>
          <cell r="F945" t="str">
            <v>9H</v>
          </cell>
          <cell r="G945" t="str">
            <v>FCA</v>
          </cell>
          <cell r="H945" t="str">
            <v>ID01</v>
          </cell>
          <cell r="I945" t="str">
            <v>ID0032</v>
          </cell>
          <cell r="J945" t="str">
            <v>88200232</v>
          </cell>
          <cell r="K945" t="str">
            <v>PT. ARTHA MERSINDO PERKASA</v>
          </cell>
          <cell r="L945" t="str">
            <v>6000012314</v>
          </cell>
          <cell r="M945">
            <v>43643</v>
          </cell>
          <cell r="N945">
            <v>81961647</v>
          </cell>
          <cell r="O945">
            <v>43643</v>
          </cell>
          <cell r="P945">
            <v>0.71144675925926004</v>
          </cell>
          <cell r="Q945">
            <v>1</v>
          </cell>
          <cell r="R945">
            <v>50</v>
          </cell>
          <cell r="S945" t="str">
            <v>83259</v>
          </cell>
          <cell r="T945">
            <v>43643</v>
          </cell>
          <cell r="U945">
            <v>0.71181712962962995</v>
          </cell>
          <cell r="V945">
            <v>43643</v>
          </cell>
          <cell r="W945">
            <v>0.76896990740741</v>
          </cell>
          <cell r="X945">
            <v>43643</v>
          </cell>
          <cell r="Y945">
            <v>0.76983796296296003</v>
          </cell>
          <cell r="Z945">
            <v>43648</v>
          </cell>
          <cell r="AA945">
            <v>0</v>
          </cell>
          <cell r="AB945">
            <v>0</v>
          </cell>
          <cell r="AC945" t="str">
            <v>00:00:00</v>
          </cell>
          <cell r="AD945">
            <v>0</v>
          </cell>
          <cell r="AE945" t="str">
            <v>BILLED</v>
          </cell>
          <cell r="AF945" t="str">
            <v>PASS</v>
          </cell>
        </row>
        <row r="946">
          <cell r="C946" t="str">
            <v>ID20</v>
          </cell>
          <cell r="D946" t="str">
            <v>G1</v>
          </cell>
          <cell r="E946" t="str">
            <v>40</v>
          </cell>
          <cell r="F946" t="str">
            <v>9H</v>
          </cell>
          <cell r="G946" t="str">
            <v>FCA</v>
          </cell>
          <cell r="H946" t="str">
            <v>ID01</v>
          </cell>
          <cell r="I946" t="str">
            <v>ID0064</v>
          </cell>
          <cell r="J946" t="str">
            <v>88101220</v>
          </cell>
          <cell r="K946" t="str">
            <v>CV. JUVINDO INTERNUSA</v>
          </cell>
          <cell r="L946" t="str">
            <v>6000012349</v>
          </cell>
          <cell r="M946">
            <v>43644</v>
          </cell>
          <cell r="N946">
            <v>81961651</v>
          </cell>
          <cell r="O946">
            <v>43643</v>
          </cell>
          <cell r="P946">
            <v>0.74425925925925995</v>
          </cell>
          <cell r="Q946">
            <v>1</v>
          </cell>
          <cell r="R946">
            <v>42</v>
          </cell>
          <cell r="S946" t="str">
            <v>83278</v>
          </cell>
          <cell r="T946">
            <v>43644</v>
          </cell>
          <cell r="U946">
            <v>0.40104166666667002</v>
          </cell>
          <cell r="V946">
            <v>43644</v>
          </cell>
          <cell r="W946">
            <v>0.88122685185185001</v>
          </cell>
          <cell r="X946">
            <v>43644</v>
          </cell>
          <cell r="Y946">
            <v>0.88144675925925997</v>
          </cell>
          <cell r="Z946">
            <v>43629</v>
          </cell>
          <cell r="AA946">
            <v>0</v>
          </cell>
          <cell r="AB946">
            <v>0</v>
          </cell>
          <cell r="AC946" t="str">
            <v>00:00:00</v>
          </cell>
          <cell r="AD946">
            <v>1</v>
          </cell>
          <cell r="AE946" t="str">
            <v>BILLED</v>
          </cell>
          <cell r="AF946" t="str">
            <v>PASS</v>
          </cell>
        </row>
        <row r="947">
          <cell r="C947" t="str">
            <v>ID20</v>
          </cell>
          <cell r="D947" t="str">
            <v>G1</v>
          </cell>
          <cell r="E947" t="str">
            <v>40</v>
          </cell>
          <cell r="F947" t="str">
            <v>9H</v>
          </cell>
          <cell r="G947" t="str">
            <v>FCA</v>
          </cell>
          <cell r="H947" t="str">
            <v>ID01</v>
          </cell>
          <cell r="I947" t="str">
            <v>ID0064</v>
          </cell>
          <cell r="J947" t="str">
            <v>88101220</v>
          </cell>
          <cell r="K947" t="str">
            <v>CV. JUVINDO INTERNUSA</v>
          </cell>
          <cell r="L947" t="str">
            <v>6000012807</v>
          </cell>
          <cell r="M947">
            <v>43677</v>
          </cell>
          <cell r="N947">
            <v>81961653</v>
          </cell>
          <cell r="O947">
            <v>43643</v>
          </cell>
          <cell r="P947">
            <v>0.75342592592593005</v>
          </cell>
          <cell r="Q947">
            <v>2</v>
          </cell>
          <cell r="R947">
            <v>105</v>
          </cell>
          <cell r="S947" t="str">
            <v>85563</v>
          </cell>
          <cell r="T947">
            <v>43677</v>
          </cell>
          <cell r="U947">
            <v>0.52212962962963005</v>
          </cell>
          <cell r="V947">
            <v>43677</v>
          </cell>
          <cell r="W947">
            <v>0.86004629629630003</v>
          </cell>
          <cell r="X947">
            <v>43677</v>
          </cell>
          <cell r="Y947">
            <v>0.86225694444444001</v>
          </cell>
          <cell r="Z947">
            <v>43629</v>
          </cell>
          <cell r="AA947">
            <v>0</v>
          </cell>
          <cell r="AB947">
            <v>0</v>
          </cell>
          <cell r="AC947" t="str">
            <v>00:00:00</v>
          </cell>
          <cell r="AD947">
            <v>33</v>
          </cell>
          <cell r="AE947" t="str">
            <v>BILLED</v>
          </cell>
          <cell r="AF947" t="str">
            <v>PASS</v>
          </cell>
        </row>
        <row r="948">
          <cell r="C948" t="str">
            <v>ID20</v>
          </cell>
          <cell r="D948" t="str">
            <v>G1</v>
          </cell>
          <cell r="E948" t="str">
            <v>40</v>
          </cell>
          <cell r="F948" t="str">
            <v>9H</v>
          </cell>
          <cell r="G948" t="str">
            <v>FCA</v>
          </cell>
          <cell r="H948" t="str">
            <v>ID01</v>
          </cell>
          <cell r="I948" t="str">
            <v>ID0053</v>
          </cell>
          <cell r="J948" t="str">
            <v>88101138</v>
          </cell>
          <cell r="K948" t="str">
            <v>CV BINA KARYA SARANA BANGUN</v>
          </cell>
          <cell r="L948" t="str">
            <v>6000012336</v>
          </cell>
          <cell r="M948">
            <v>43643</v>
          </cell>
          <cell r="N948">
            <v>81961654</v>
          </cell>
          <cell r="O948">
            <v>43643</v>
          </cell>
          <cell r="P948">
            <v>0.75342592592593005</v>
          </cell>
          <cell r="Q948">
            <v>5</v>
          </cell>
          <cell r="R948">
            <v>6130</v>
          </cell>
          <cell r="S948" t="str">
            <v>83267</v>
          </cell>
          <cell r="T948">
            <v>43643</v>
          </cell>
          <cell r="U948">
            <v>0.64968749999999997</v>
          </cell>
          <cell r="V948">
            <v>43643</v>
          </cell>
          <cell r="W948">
            <v>0.94846064814815001</v>
          </cell>
          <cell r="X948">
            <v>43643</v>
          </cell>
          <cell r="Y948">
            <v>0.94903935185184995</v>
          </cell>
          <cell r="Z948">
            <v>43648</v>
          </cell>
          <cell r="AA948">
            <v>0</v>
          </cell>
          <cell r="AB948">
            <v>0</v>
          </cell>
          <cell r="AC948" t="str">
            <v>00:00:00</v>
          </cell>
          <cell r="AD948">
            <v>0</v>
          </cell>
          <cell r="AE948" t="str">
            <v>BILLED</v>
          </cell>
          <cell r="AF948" t="str">
            <v>PASS</v>
          </cell>
        </row>
        <row r="949">
          <cell r="C949" t="str">
            <v>ID20</v>
          </cell>
          <cell r="D949" t="str">
            <v>G1</v>
          </cell>
          <cell r="E949" t="str">
            <v>40</v>
          </cell>
          <cell r="F949" t="str">
            <v>9H</v>
          </cell>
          <cell r="G949" t="str">
            <v>FCA</v>
          </cell>
          <cell r="H949" t="str">
            <v>ID01</v>
          </cell>
          <cell r="I949" t="str">
            <v>ID0053</v>
          </cell>
          <cell r="J949" t="str">
            <v>88101138</v>
          </cell>
          <cell r="K949" t="str">
            <v>CV BINA KARYA SARANA BANGUN</v>
          </cell>
          <cell r="L949" t="str">
            <v>6000012336</v>
          </cell>
          <cell r="M949">
            <v>43643</v>
          </cell>
          <cell r="N949">
            <v>81961655</v>
          </cell>
          <cell r="O949">
            <v>43643</v>
          </cell>
          <cell r="P949">
            <v>0.75343749999999998</v>
          </cell>
          <cell r="Q949">
            <v>2</v>
          </cell>
          <cell r="R949">
            <v>1408</v>
          </cell>
          <cell r="S949" t="str">
            <v>83268</v>
          </cell>
          <cell r="T949">
            <v>43643</v>
          </cell>
          <cell r="U949">
            <v>0.64984953703703996</v>
          </cell>
          <cell r="V949">
            <v>43643</v>
          </cell>
          <cell r="W949">
            <v>0.94354166666667005</v>
          </cell>
          <cell r="X949">
            <v>43643</v>
          </cell>
          <cell r="Y949">
            <v>0.94377314814815005</v>
          </cell>
          <cell r="Z949">
            <v>43648</v>
          </cell>
          <cell r="AA949">
            <v>0</v>
          </cell>
          <cell r="AB949">
            <v>0</v>
          </cell>
          <cell r="AC949" t="str">
            <v>00:00:00</v>
          </cell>
          <cell r="AD949">
            <v>0</v>
          </cell>
          <cell r="AE949" t="str">
            <v>BILLED</v>
          </cell>
          <cell r="AF949" t="str">
            <v>PASS</v>
          </cell>
        </row>
        <row r="950">
          <cell r="C950" t="str">
            <v>ID20</v>
          </cell>
          <cell r="D950" t="str">
            <v>G1</v>
          </cell>
          <cell r="E950" t="str">
            <v>40</v>
          </cell>
          <cell r="F950" t="str">
            <v>9H</v>
          </cell>
          <cell r="G950" t="str">
            <v>FCA</v>
          </cell>
          <cell r="H950" t="str">
            <v>ID01</v>
          </cell>
          <cell r="I950" t="str">
            <v>ID0053</v>
          </cell>
          <cell r="J950" t="str">
            <v>88101138</v>
          </cell>
          <cell r="K950" t="str">
            <v>CV BINA KARYA SARANA BANGUN</v>
          </cell>
          <cell r="L950" t="str">
            <v>6000012322</v>
          </cell>
          <cell r="M950">
            <v>43643</v>
          </cell>
          <cell r="N950">
            <v>81961656</v>
          </cell>
          <cell r="O950">
            <v>43643</v>
          </cell>
          <cell r="P950">
            <v>0.75343749999999998</v>
          </cell>
          <cell r="Q950">
            <v>1</v>
          </cell>
          <cell r="R950">
            <v>4000</v>
          </cell>
          <cell r="S950" t="str">
            <v>83269</v>
          </cell>
          <cell r="T950">
            <v>43643</v>
          </cell>
          <cell r="U950">
            <v>0.64995370370369998</v>
          </cell>
          <cell r="V950">
            <v>43643</v>
          </cell>
          <cell r="W950">
            <v>0.85342592592593003</v>
          </cell>
          <cell r="X950">
            <v>43643</v>
          </cell>
          <cell r="Y950">
            <v>0.85383101851851995</v>
          </cell>
          <cell r="Z950">
            <v>43648</v>
          </cell>
          <cell r="AA950">
            <v>0</v>
          </cell>
          <cell r="AB950">
            <v>0</v>
          </cell>
          <cell r="AC950" t="str">
            <v>00:00:00</v>
          </cell>
          <cell r="AD950">
            <v>0</v>
          </cell>
          <cell r="AE950" t="str">
            <v>BILLED</v>
          </cell>
          <cell r="AF950" t="str">
            <v>PASS</v>
          </cell>
        </row>
        <row r="951">
          <cell r="C951" t="str">
            <v>ID20</v>
          </cell>
          <cell r="D951" t="str">
            <v>G1</v>
          </cell>
          <cell r="E951" t="str">
            <v>40</v>
          </cell>
          <cell r="F951" t="str">
            <v>9H</v>
          </cell>
          <cell r="G951" t="str">
            <v>FCA</v>
          </cell>
          <cell r="H951" t="str">
            <v>ID01</v>
          </cell>
          <cell r="I951" t="str">
            <v>ID0007</v>
          </cell>
          <cell r="J951" t="str">
            <v>88100779</v>
          </cell>
          <cell r="K951" t="str">
            <v>PT INTI ABADI SENTOSA</v>
          </cell>
          <cell r="L951" t="str">
            <v>6000012333</v>
          </cell>
          <cell r="M951">
            <v>43643</v>
          </cell>
          <cell r="N951">
            <v>81962480</v>
          </cell>
          <cell r="O951">
            <v>43643</v>
          </cell>
          <cell r="P951">
            <v>0.79508101851851998</v>
          </cell>
          <cell r="Q951">
            <v>1</v>
          </cell>
          <cell r="R951">
            <v>30</v>
          </cell>
          <cell r="S951" t="str">
            <v>83270</v>
          </cell>
          <cell r="T951">
            <v>43643</v>
          </cell>
          <cell r="U951">
            <v>0.73303240740741005</v>
          </cell>
          <cell r="V951">
            <v>43643</v>
          </cell>
          <cell r="W951">
            <v>0.90182870370370005</v>
          </cell>
          <cell r="X951">
            <v>43643</v>
          </cell>
          <cell r="Y951">
            <v>0.90376157407406998</v>
          </cell>
          <cell r="Z951">
            <v>43648</v>
          </cell>
          <cell r="AA951">
            <v>0</v>
          </cell>
          <cell r="AB951">
            <v>0</v>
          </cell>
          <cell r="AC951" t="str">
            <v>00:00:00</v>
          </cell>
          <cell r="AD951">
            <v>0</v>
          </cell>
          <cell r="AE951" t="str">
            <v>BILLED</v>
          </cell>
          <cell r="AF951" t="str">
            <v>PASS</v>
          </cell>
        </row>
        <row r="952">
          <cell r="C952" t="str">
            <v>ID20</v>
          </cell>
          <cell r="D952" t="str">
            <v>G4</v>
          </cell>
          <cell r="E952" t="str">
            <v>40</v>
          </cell>
          <cell r="F952" t="str">
            <v>9H</v>
          </cell>
          <cell r="G952" t="str">
            <v>FCA</v>
          </cell>
          <cell r="H952" t="str">
            <v>ID01</v>
          </cell>
          <cell r="I952" t="str">
            <v>ID0080</v>
          </cell>
          <cell r="J952" t="str">
            <v>88100597</v>
          </cell>
          <cell r="K952" t="str">
            <v>PT. TRI RATNA DIESEL INDONESIA</v>
          </cell>
          <cell r="L952" t="str">
            <v>6000012341</v>
          </cell>
          <cell r="M952">
            <v>43644</v>
          </cell>
          <cell r="N952">
            <v>81962909</v>
          </cell>
          <cell r="O952">
            <v>43644</v>
          </cell>
          <cell r="P952">
            <v>0.33395833333333003</v>
          </cell>
          <cell r="Q952">
            <v>1</v>
          </cell>
          <cell r="R952">
            <v>39</v>
          </cell>
          <cell r="S952" t="str">
            <v>83271</v>
          </cell>
          <cell r="T952">
            <v>43644</v>
          </cell>
          <cell r="U952">
            <v>0.27283564814814998</v>
          </cell>
          <cell r="V952">
            <v>43644</v>
          </cell>
          <cell r="W952">
            <v>0.49645833333333</v>
          </cell>
          <cell r="X952">
            <v>43644</v>
          </cell>
          <cell r="Y952">
            <v>0.49777777777777998</v>
          </cell>
          <cell r="Z952">
            <v>43648</v>
          </cell>
          <cell r="AA952">
            <v>0</v>
          </cell>
          <cell r="AB952">
            <v>0</v>
          </cell>
          <cell r="AC952" t="str">
            <v>00:00:00</v>
          </cell>
          <cell r="AD952">
            <v>0</v>
          </cell>
          <cell r="AE952" t="str">
            <v>BILLED</v>
          </cell>
          <cell r="AF952" t="str">
            <v>PASS</v>
          </cell>
        </row>
        <row r="953">
          <cell r="C953" t="str">
            <v>ID20</v>
          </cell>
          <cell r="D953" t="str">
            <v>G1</v>
          </cell>
          <cell r="E953" t="str">
            <v>40</v>
          </cell>
          <cell r="F953" t="str">
            <v>9H</v>
          </cell>
          <cell r="G953" t="str">
            <v>FCA</v>
          </cell>
          <cell r="H953" t="str">
            <v>ID01</v>
          </cell>
          <cell r="I953" t="str">
            <v>ID0032</v>
          </cell>
          <cell r="J953" t="str">
            <v>88101214</v>
          </cell>
          <cell r="K953" t="str">
            <v>PT. BUANAMOTORINDO NUSANTARA</v>
          </cell>
          <cell r="L953" t="str">
            <v>6000012466</v>
          </cell>
          <cell r="M953">
            <v>43654</v>
          </cell>
          <cell r="N953">
            <v>81962912</v>
          </cell>
          <cell r="O953">
            <v>43644</v>
          </cell>
          <cell r="P953">
            <v>0.33396990740741</v>
          </cell>
          <cell r="Q953">
            <v>1</v>
          </cell>
          <cell r="R953">
            <v>120</v>
          </cell>
          <cell r="S953" t="str">
            <v>84258</v>
          </cell>
          <cell r="T953">
            <v>43654</v>
          </cell>
          <cell r="U953">
            <v>0.65052083333333</v>
          </cell>
          <cell r="V953">
            <v>43654</v>
          </cell>
          <cell r="W953">
            <v>0.94655092592593004</v>
          </cell>
          <cell r="X953">
            <v>43654</v>
          </cell>
          <cell r="Y953">
            <v>0.94821759259258998</v>
          </cell>
          <cell r="Z953">
            <v>43648</v>
          </cell>
          <cell r="AA953">
            <v>0</v>
          </cell>
          <cell r="AB953">
            <v>0</v>
          </cell>
          <cell r="AC953" t="str">
            <v>00:00:00</v>
          </cell>
          <cell r="AD953">
            <v>9</v>
          </cell>
          <cell r="AE953" t="str">
            <v>BILLED</v>
          </cell>
          <cell r="AF953" t="str">
            <v>PASS</v>
          </cell>
        </row>
        <row r="954">
          <cell r="C954" t="str">
            <v>ID20</v>
          </cell>
          <cell r="D954" t="str">
            <v>G1</v>
          </cell>
          <cell r="E954" t="str">
            <v>40</v>
          </cell>
          <cell r="F954" t="str">
            <v>9H</v>
          </cell>
          <cell r="G954" t="str">
            <v>FCA</v>
          </cell>
          <cell r="H954" t="str">
            <v>ID01</v>
          </cell>
          <cell r="I954" t="str">
            <v>ID0032</v>
          </cell>
          <cell r="J954" t="str">
            <v>88101214</v>
          </cell>
          <cell r="K954" t="str">
            <v>PT. BUANAMOTORINDO NUSANTARA</v>
          </cell>
          <cell r="L954" t="str">
            <v>6000012467</v>
          </cell>
          <cell r="M954">
            <v>43654</v>
          </cell>
          <cell r="N954">
            <v>81962914</v>
          </cell>
          <cell r="O954">
            <v>43644</v>
          </cell>
          <cell r="P954">
            <v>0.33398148148147999</v>
          </cell>
          <cell r="Q954">
            <v>1</v>
          </cell>
          <cell r="R954">
            <v>60</v>
          </cell>
          <cell r="S954" t="str">
            <v>84259</v>
          </cell>
          <cell r="T954">
            <v>43654</v>
          </cell>
          <cell r="U954">
            <v>0.65061342592592997</v>
          </cell>
          <cell r="V954">
            <v>43654</v>
          </cell>
          <cell r="W954">
            <v>0.94658564814815005</v>
          </cell>
          <cell r="X954">
            <v>43654</v>
          </cell>
          <cell r="Y954">
            <v>0.94842592592593</v>
          </cell>
          <cell r="Z954">
            <v>43648</v>
          </cell>
          <cell r="AA954">
            <v>0</v>
          </cell>
          <cell r="AB954">
            <v>0</v>
          </cell>
          <cell r="AC954" t="str">
            <v>00:00:00</v>
          </cell>
          <cell r="AD954">
            <v>9</v>
          </cell>
          <cell r="AE954" t="str">
            <v>BILLED</v>
          </cell>
          <cell r="AF954" t="str">
            <v>PASS</v>
          </cell>
        </row>
        <row r="955">
          <cell r="C955" t="str">
            <v>ID20</v>
          </cell>
          <cell r="D955" t="str">
            <v>G1</v>
          </cell>
          <cell r="E955" t="str">
            <v>40</v>
          </cell>
          <cell r="F955" t="str">
            <v>9H</v>
          </cell>
          <cell r="G955" t="str">
            <v>FCA</v>
          </cell>
          <cell r="H955" t="str">
            <v>ID01</v>
          </cell>
          <cell r="I955" t="str">
            <v>ID0032</v>
          </cell>
          <cell r="J955" t="str">
            <v>88101214</v>
          </cell>
          <cell r="K955" t="str">
            <v>PT. BUANAMOTORINDO NUSANTARA</v>
          </cell>
          <cell r="L955" t="str">
            <v>6000012468</v>
          </cell>
          <cell r="M955">
            <v>43654</v>
          </cell>
          <cell r="N955">
            <v>81962916</v>
          </cell>
          <cell r="O955">
            <v>43644</v>
          </cell>
          <cell r="P955">
            <v>0.33398148148147999</v>
          </cell>
          <cell r="Q955">
            <v>1</v>
          </cell>
          <cell r="R955">
            <v>60</v>
          </cell>
          <cell r="S955" t="str">
            <v>84260</v>
          </cell>
          <cell r="T955">
            <v>43654</v>
          </cell>
          <cell r="U955">
            <v>0.65064814814814997</v>
          </cell>
          <cell r="V955">
            <v>43654</v>
          </cell>
          <cell r="W955">
            <v>0.94662037037036995</v>
          </cell>
          <cell r="X955">
            <v>43654</v>
          </cell>
          <cell r="Y955">
            <v>0.94863425925926004</v>
          </cell>
          <cell r="Z955">
            <v>43648</v>
          </cell>
          <cell r="AA955">
            <v>0</v>
          </cell>
          <cell r="AB955">
            <v>0</v>
          </cell>
          <cell r="AC955" t="str">
            <v>00:00:00</v>
          </cell>
          <cell r="AD955">
            <v>9</v>
          </cell>
          <cell r="AE955" t="str">
            <v>BILLED</v>
          </cell>
          <cell r="AF955" t="str">
            <v>PASS</v>
          </cell>
        </row>
        <row r="956">
          <cell r="C956" t="str">
            <v>ID20</v>
          </cell>
          <cell r="D956" t="str">
            <v>G1</v>
          </cell>
          <cell r="E956" t="str">
            <v>40</v>
          </cell>
          <cell r="F956" t="str">
            <v>9H</v>
          </cell>
          <cell r="G956" t="str">
            <v>FCA</v>
          </cell>
          <cell r="H956" t="str">
            <v>ID01</v>
          </cell>
          <cell r="I956" t="str">
            <v>ID0032</v>
          </cell>
          <cell r="J956" t="str">
            <v>88101214</v>
          </cell>
          <cell r="K956" t="str">
            <v>PT. BUANAMOTORINDO NUSANTARA</v>
          </cell>
          <cell r="L956" t="str">
            <v>6000012469</v>
          </cell>
          <cell r="M956">
            <v>43654</v>
          </cell>
          <cell r="N956">
            <v>81962918</v>
          </cell>
          <cell r="O956">
            <v>43644</v>
          </cell>
          <cell r="P956">
            <v>0.33399305555556003</v>
          </cell>
          <cell r="Q956">
            <v>1</v>
          </cell>
          <cell r="R956">
            <v>5</v>
          </cell>
          <cell r="S956" t="str">
            <v>84261</v>
          </cell>
          <cell r="T956">
            <v>43654</v>
          </cell>
          <cell r="U956">
            <v>0.65068287037036998</v>
          </cell>
          <cell r="V956">
            <v>43654</v>
          </cell>
          <cell r="W956">
            <v>0.94665509259258995</v>
          </cell>
          <cell r="X956">
            <v>43654</v>
          </cell>
          <cell r="Y956">
            <v>0.94883101851852003</v>
          </cell>
          <cell r="Z956">
            <v>43648</v>
          </cell>
          <cell r="AA956">
            <v>0</v>
          </cell>
          <cell r="AB956">
            <v>0</v>
          </cell>
          <cell r="AC956" t="str">
            <v>00:00:00</v>
          </cell>
          <cell r="AD956">
            <v>9</v>
          </cell>
          <cell r="AE956" t="str">
            <v>BILLED</v>
          </cell>
          <cell r="AF956" t="str">
            <v>PASS</v>
          </cell>
        </row>
        <row r="957">
          <cell r="C957" t="str">
            <v>ID20</v>
          </cell>
          <cell r="D957" t="str">
            <v>G1</v>
          </cell>
          <cell r="E957" t="str">
            <v>40</v>
          </cell>
          <cell r="F957" t="str">
            <v>9H</v>
          </cell>
          <cell r="G957" t="str">
            <v>FCA</v>
          </cell>
          <cell r="H957" t="str">
            <v>ID01</v>
          </cell>
          <cell r="I957" t="str">
            <v>ID0032</v>
          </cell>
          <cell r="J957" t="str">
            <v>88101214</v>
          </cell>
          <cell r="K957" t="str">
            <v>PT. BUANAMOTORINDO NUSANTARA</v>
          </cell>
          <cell r="L957" t="str">
            <v>6000012458</v>
          </cell>
          <cell r="M957">
            <v>43654</v>
          </cell>
          <cell r="N957">
            <v>81962919</v>
          </cell>
          <cell r="O957">
            <v>43644</v>
          </cell>
          <cell r="P957">
            <v>0.33399305555556003</v>
          </cell>
          <cell r="Q957">
            <v>1</v>
          </cell>
          <cell r="R957">
            <v>60</v>
          </cell>
          <cell r="S957" t="str">
            <v>84262</v>
          </cell>
          <cell r="T957">
            <v>43654</v>
          </cell>
          <cell r="U957">
            <v>0.65071759259258999</v>
          </cell>
          <cell r="V957">
            <v>43654</v>
          </cell>
          <cell r="W957">
            <v>0.85020833333333001</v>
          </cell>
          <cell r="X957">
            <v>43654</v>
          </cell>
          <cell r="Y957">
            <v>0.85343749999999996</v>
          </cell>
          <cell r="Z957">
            <v>43648</v>
          </cell>
          <cell r="AA957">
            <v>0</v>
          </cell>
          <cell r="AB957">
            <v>0</v>
          </cell>
          <cell r="AC957" t="str">
            <v>00:00:00</v>
          </cell>
          <cell r="AD957">
            <v>9</v>
          </cell>
          <cell r="AE957" t="str">
            <v>BILLED</v>
          </cell>
          <cell r="AF957" t="str">
            <v>PASS</v>
          </cell>
        </row>
        <row r="958">
          <cell r="C958" t="str">
            <v>ID20</v>
          </cell>
          <cell r="D958" t="str">
            <v>G4</v>
          </cell>
          <cell r="E958" t="str">
            <v>40</v>
          </cell>
          <cell r="F958" t="str">
            <v>9H</v>
          </cell>
          <cell r="G958" t="str">
            <v>FCA</v>
          </cell>
          <cell r="H958" t="str">
            <v>ID01</v>
          </cell>
          <cell r="I958" t="str">
            <v>ID0032</v>
          </cell>
          <cell r="J958" t="str">
            <v>88101208</v>
          </cell>
          <cell r="K958" t="str">
            <v>PT. FAKTA JAYA MOTOR</v>
          </cell>
          <cell r="L958" t="str">
            <v>6000012444</v>
          </cell>
          <cell r="M958">
            <v>43652</v>
          </cell>
          <cell r="N958">
            <v>81962923</v>
          </cell>
          <cell r="O958">
            <v>43644</v>
          </cell>
          <cell r="P958">
            <v>0.33399305555556003</v>
          </cell>
          <cell r="Q958">
            <v>1</v>
          </cell>
          <cell r="R958">
            <v>40</v>
          </cell>
          <cell r="S958" t="str">
            <v>83951</v>
          </cell>
          <cell r="T958">
            <v>43651</v>
          </cell>
          <cell r="U958">
            <v>0.64965277777777997</v>
          </cell>
          <cell r="V958">
            <v>43651</v>
          </cell>
          <cell r="W958">
            <v>0.97269675925926002</v>
          </cell>
          <cell r="X958">
            <v>43651</v>
          </cell>
          <cell r="Y958">
            <v>0.97358796296296002</v>
          </cell>
          <cell r="Z958">
            <v>43648</v>
          </cell>
          <cell r="AA958">
            <v>0</v>
          </cell>
          <cell r="AB958">
            <v>0</v>
          </cell>
          <cell r="AC958" t="str">
            <v>00:00:00</v>
          </cell>
          <cell r="AD958">
            <v>6</v>
          </cell>
          <cell r="AE958" t="str">
            <v>BILLED</v>
          </cell>
          <cell r="AF958" t="str">
            <v>PASS</v>
          </cell>
        </row>
        <row r="959">
          <cell r="C959" t="str">
            <v>ID20</v>
          </cell>
          <cell r="D959" t="str">
            <v>G4</v>
          </cell>
          <cell r="E959" t="str">
            <v>40</v>
          </cell>
          <cell r="F959" t="str">
            <v>9H</v>
          </cell>
          <cell r="G959" t="str">
            <v>FCA</v>
          </cell>
          <cell r="H959" t="str">
            <v>ID01</v>
          </cell>
          <cell r="I959" t="str">
            <v>ID0032</v>
          </cell>
          <cell r="J959" t="str">
            <v>88101208</v>
          </cell>
          <cell r="K959" t="str">
            <v>PT. FAKTA JAYA MOTOR</v>
          </cell>
          <cell r="L959" t="str">
            <v>6000012418</v>
          </cell>
          <cell r="M959">
            <v>43651</v>
          </cell>
          <cell r="N959">
            <v>81962925</v>
          </cell>
          <cell r="O959">
            <v>43644</v>
          </cell>
          <cell r="P959">
            <v>0.33400462962963001</v>
          </cell>
          <cell r="Q959">
            <v>1</v>
          </cell>
          <cell r="R959">
            <v>12</v>
          </cell>
          <cell r="S959" t="str">
            <v>83952</v>
          </cell>
          <cell r="T959">
            <v>43651</v>
          </cell>
          <cell r="U959">
            <v>0.64972222222221998</v>
          </cell>
          <cell r="V959">
            <v>43651</v>
          </cell>
          <cell r="W959">
            <v>0.95070601851851999</v>
          </cell>
          <cell r="X959">
            <v>43651</v>
          </cell>
          <cell r="Y959">
            <v>0.95398148148147999</v>
          </cell>
          <cell r="Z959">
            <v>43648</v>
          </cell>
          <cell r="AA959">
            <v>0</v>
          </cell>
          <cell r="AB959">
            <v>0</v>
          </cell>
          <cell r="AC959" t="str">
            <v>00:00:00</v>
          </cell>
          <cell r="AD959">
            <v>6</v>
          </cell>
          <cell r="AE959" t="str">
            <v>BILLED</v>
          </cell>
          <cell r="AF959" t="str">
            <v>PASS</v>
          </cell>
        </row>
        <row r="960">
          <cell r="C960" t="str">
            <v>ID20</v>
          </cell>
          <cell r="D960" t="str">
            <v>G4</v>
          </cell>
          <cell r="E960" t="str">
            <v>40</v>
          </cell>
          <cell r="F960" t="str">
            <v>9H</v>
          </cell>
          <cell r="G960" t="str">
            <v>FCA</v>
          </cell>
          <cell r="H960" t="str">
            <v>ID01</v>
          </cell>
          <cell r="I960" t="str">
            <v>ID0032</v>
          </cell>
          <cell r="J960" t="str">
            <v>88101208</v>
          </cell>
          <cell r="K960" t="str">
            <v>PT. FAKTA JAYA MOTOR</v>
          </cell>
          <cell r="L960" t="str">
            <v>6000012419</v>
          </cell>
          <cell r="M960">
            <v>43651</v>
          </cell>
          <cell r="N960">
            <v>81962927</v>
          </cell>
          <cell r="O960">
            <v>43644</v>
          </cell>
          <cell r="P960">
            <v>0.33400462962963001</v>
          </cell>
          <cell r="Q960">
            <v>1</v>
          </cell>
          <cell r="R960">
            <v>84</v>
          </cell>
          <cell r="S960" t="str">
            <v>83953</v>
          </cell>
          <cell r="T960">
            <v>43651</v>
          </cell>
          <cell r="U960">
            <v>0.64976851851852002</v>
          </cell>
          <cell r="V960">
            <v>43651</v>
          </cell>
          <cell r="W960">
            <v>0.95078703703704004</v>
          </cell>
          <cell r="X960">
            <v>43651</v>
          </cell>
          <cell r="Y960">
            <v>0.95431712962963</v>
          </cell>
          <cell r="Z960">
            <v>43648</v>
          </cell>
          <cell r="AA960">
            <v>0</v>
          </cell>
          <cell r="AB960">
            <v>0</v>
          </cell>
          <cell r="AC960" t="str">
            <v>00:00:00</v>
          </cell>
          <cell r="AD960">
            <v>6</v>
          </cell>
          <cell r="AE960" t="str">
            <v>BILLED</v>
          </cell>
          <cell r="AF960" t="str">
            <v>PASS</v>
          </cell>
        </row>
        <row r="961">
          <cell r="C961" t="str">
            <v>ID20</v>
          </cell>
          <cell r="D961" t="str">
            <v>G4</v>
          </cell>
          <cell r="E961" t="str">
            <v>40</v>
          </cell>
          <cell r="F961" t="str">
            <v>9H</v>
          </cell>
          <cell r="G961" t="str">
            <v>FCA</v>
          </cell>
          <cell r="H961" t="str">
            <v>ID01</v>
          </cell>
          <cell r="I961" t="str">
            <v>ID0032</v>
          </cell>
          <cell r="J961" t="str">
            <v>88101208</v>
          </cell>
          <cell r="K961" t="str">
            <v>PT. FAKTA JAYA MOTOR</v>
          </cell>
          <cell r="L961" t="str">
            <v>6000012420</v>
          </cell>
          <cell r="M961">
            <v>43651</v>
          </cell>
          <cell r="N961">
            <v>81962928</v>
          </cell>
          <cell r="O961">
            <v>43644</v>
          </cell>
          <cell r="P961">
            <v>0.33400462962963001</v>
          </cell>
          <cell r="Q961">
            <v>1</v>
          </cell>
          <cell r="R961">
            <v>180</v>
          </cell>
          <cell r="S961" t="str">
            <v>83954</v>
          </cell>
          <cell r="T961">
            <v>43651</v>
          </cell>
          <cell r="U961">
            <v>0.64982638888888999</v>
          </cell>
          <cell r="V961">
            <v>43651</v>
          </cell>
          <cell r="W961">
            <v>0.95086805555555998</v>
          </cell>
          <cell r="X961">
            <v>43651</v>
          </cell>
          <cell r="Y961">
            <v>0.95453703703703996</v>
          </cell>
          <cell r="Z961">
            <v>43648</v>
          </cell>
          <cell r="AA961">
            <v>0</v>
          </cell>
          <cell r="AB961">
            <v>0</v>
          </cell>
          <cell r="AC961" t="str">
            <v>00:00:00</v>
          </cell>
          <cell r="AD961">
            <v>6</v>
          </cell>
          <cell r="AE961" t="str">
            <v>BILLED</v>
          </cell>
          <cell r="AF961" t="str">
            <v>PASS</v>
          </cell>
        </row>
        <row r="962">
          <cell r="C962" t="str">
            <v>ID20</v>
          </cell>
          <cell r="D962" t="str">
            <v>G1</v>
          </cell>
          <cell r="E962" t="str">
            <v>40</v>
          </cell>
          <cell r="F962" t="str">
            <v>9H</v>
          </cell>
          <cell r="G962" t="str">
            <v>FCA</v>
          </cell>
          <cell r="H962" t="str">
            <v>ID01</v>
          </cell>
          <cell r="I962" t="str">
            <v>ID0032</v>
          </cell>
          <cell r="J962" t="str">
            <v>88101214</v>
          </cell>
          <cell r="K962" t="str">
            <v>PT. BUANAMOTORINDO NUSANTARA</v>
          </cell>
          <cell r="L962" t="str">
            <v>6000012470</v>
          </cell>
          <cell r="M962">
            <v>43654</v>
          </cell>
          <cell r="N962">
            <v>81962930</v>
          </cell>
          <cell r="O962">
            <v>43644</v>
          </cell>
          <cell r="P962">
            <v>0.33400462962963001</v>
          </cell>
          <cell r="Q962">
            <v>1</v>
          </cell>
          <cell r="R962">
            <v>7</v>
          </cell>
          <cell r="S962" t="str">
            <v>84263</v>
          </cell>
          <cell r="T962">
            <v>43654</v>
          </cell>
          <cell r="U962">
            <v>0.65075231481481</v>
          </cell>
          <cell r="V962">
            <v>43654</v>
          </cell>
          <cell r="W962">
            <v>0.94670138888888999</v>
          </cell>
          <cell r="X962">
            <v>43654</v>
          </cell>
          <cell r="Y962">
            <v>0.94900462962962995</v>
          </cell>
          <cell r="Z962">
            <v>43648</v>
          </cell>
          <cell r="AA962">
            <v>0</v>
          </cell>
          <cell r="AB962">
            <v>0</v>
          </cell>
          <cell r="AC962" t="str">
            <v>00:00:00</v>
          </cell>
          <cell r="AD962">
            <v>9</v>
          </cell>
          <cell r="AE962" t="str">
            <v>BILLED</v>
          </cell>
          <cell r="AF962" t="str">
            <v>PASS</v>
          </cell>
        </row>
        <row r="963">
          <cell r="C963" t="str">
            <v>ID20</v>
          </cell>
          <cell r="D963" t="str">
            <v>G4</v>
          </cell>
          <cell r="E963" t="str">
            <v>40</v>
          </cell>
          <cell r="F963" t="str">
            <v>9H</v>
          </cell>
          <cell r="G963" t="str">
            <v>FCA</v>
          </cell>
          <cell r="H963" t="str">
            <v>ID01</v>
          </cell>
          <cell r="I963" t="str">
            <v>ID0032</v>
          </cell>
          <cell r="J963" t="str">
            <v>88101208</v>
          </cell>
          <cell r="K963" t="str">
            <v>PT. FAKTA JAYA MOTOR</v>
          </cell>
          <cell r="L963" t="str">
            <v>6000012421</v>
          </cell>
          <cell r="M963">
            <v>43651</v>
          </cell>
          <cell r="N963">
            <v>81962932</v>
          </cell>
          <cell r="O963">
            <v>43644</v>
          </cell>
          <cell r="P963">
            <v>0.33400462962963001</v>
          </cell>
          <cell r="Q963">
            <v>1</v>
          </cell>
          <cell r="R963">
            <v>23</v>
          </cell>
          <cell r="S963" t="str">
            <v>83955</v>
          </cell>
          <cell r="T963">
            <v>43651</v>
          </cell>
          <cell r="U963">
            <v>0.64988425925925997</v>
          </cell>
          <cell r="V963">
            <v>43651</v>
          </cell>
          <cell r="W963">
            <v>0.95096064814814996</v>
          </cell>
          <cell r="X963">
            <v>43651</v>
          </cell>
          <cell r="Y963">
            <v>0.95478009259259</v>
          </cell>
          <cell r="Z963">
            <v>43648</v>
          </cell>
          <cell r="AA963">
            <v>0</v>
          </cell>
          <cell r="AB963">
            <v>0</v>
          </cell>
          <cell r="AC963" t="str">
            <v>00:00:00</v>
          </cell>
          <cell r="AD963">
            <v>6</v>
          </cell>
          <cell r="AE963" t="str">
            <v>BILLED</v>
          </cell>
          <cell r="AF963" t="str">
            <v>PASS</v>
          </cell>
        </row>
        <row r="964">
          <cell r="C964" t="str">
            <v>ID20</v>
          </cell>
          <cell r="D964" t="str">
            <v>G4</v>
          </cell>
          <cell r="E964" t="str">
            <v>40</v>
          </cell>
          <cell r="F964" t="str">
            <v>9H</v>
          </cell>
          <cell r="G964" t="str">
            <v>FCA</v>
          </cell>
          <cell r="H964" t="str">
            <v>ID01</v>
          </cell>
          <cell r="I964" t="str">
            <v>ID0032</v>
          </cell>
          <cell r="J964" t="str">
            <v>88101208</v>
          </cell>
          <cell r="K964" t="str">
            <v>PT. FAKTA JAYA MOTOR</v>
          </cell>
          <cell r="L964" t="str">
            <v>6000012445</v>
          </cell>
          <cell r="M964">
            <v>43652</v>
          </cell>
          <cell r="N964">
            <v>81962934</v>
          </cell>
          <cell r="O964">
            <v>43644</v>
          </cell>
          <cell r="P964">
            <v>0.3340162037037</v>
          </cell>
          <cell r="Q964">
            <v>1</v>
          </cell>
          <cell r="R964">
            <v>1</v>
          </cell>
          <cell r="S964" t="str">
            <v>83956</v>
          </cell>
          <cell r="T964">
            <v>43651</v>
          </cell>
          <cell r="U964">
            <v>0.64991898148147997</v>
          </cell>
          <cell r="V964">
            <v>43651</v>
          </cell>
          <cell r="W964">
            <v>0.97278935185185</v>
          </cell>
          <cell r="X964">
            <v>43651</v>
          </cell>
          <cell r="Y964">
            <v>0.97381944444444002</v>
          </cell>
          <cell r="Z964">
            <v>43648</v>
          </cell>
          <cell r="AA964">
            <v>0</v>
          </cell>
          <cell r="AB964">
            <v>0</v>
          </cell>
          <cell r="AC964" t="str">
            <v>00:00:00</v>
          </cell>
          <cell r="AD964">
            <v>6</v>
          </cell>
          <cell r="AE964" t="str">
            <v>BILLED</v>
          </cell>
          <cell r="AF964" t="str">
            <v>PASS</v>
          </cell>
        </row>
        <row r="965">
          <cell r="C965" t="str">
            <v>ID20</v>
          </cell>
          <cell r="D965" t="str">
            <v>G4</v>
          </cell>
          <cell r="E965" t="str">
            <v>40</v>
          </cell>
          <cell r="F965" t="str">
            <v>9H</v>
          </cell>
          <cell r="G965" t="str">
            <v>FCA</v>
          </cell>
          <cell r="H965" t="str">
            <v>ID01</v>
          </cell>
          <cell r="I965" t="str">
            <v>ID0032</v>
          </cell>
          <cell r="J965" t="str">
            <v>88101208</v>
          </cell>
          <cell r="K965" t="str">
            <v>PT. FAKTA JAYA MOTOR</v>
          </cell>
          <cell r="L965" t="str">
            <v>6000012422</v>
          </cell>
          <cell r="M965">
            <v>43651</v>
          </cell>
          <cell r="N965">
            <v>81962936</v>
          </cell>
          <cell r="O965">
            <v>43644</v>
          </cell>
          <cell r="P965">
            <v>0.3340162037037</v>
          </cell>
          <cell r="Q965">
            <v>1</v>
          </cell>
          <cell r="R965">
            <v>1</v>
          </cell>
          <cell r="S965" t="str">
            <v>83957</v>
          </cell>
          <cell r="T965">
            <v>43651</v>
          </cell>
          <cell r="U965">
            <v>0.64995370370369998</v>
          </cell>
          <cell r="V965">
            <v>43651</v>
          </cell>
          <cell r="W965">
            <v>0.95103009259258997</v>
          </cell>
          <cell r="X965">
            <v>43651</v>
          </cell>
          <cell r="Y965">
            <v>0.95506944444443997</v>
          </cell>
          <cell r="Z965">
            <v>43648</v>
          </cell>
          <cell r="AA965">
            <v>0</v>
          </cell>
          <cell r="AB965">
            <v>0</v>
          </cell>
          <cell r="AC965" t="str">
            <v>00:00:00</v>
          </cell>
          <cell r="AD965">
            <v>6</v>
          </cell>
          <cell r="AE965" t="str">
            <v>BILLED</v>
          </cell>
          <cell r="AF965" t="str">
            <v>PASS</v>
          </cell>
        </row>
        <row r="966">
          <cell r="C966" t="str">
            <v>ID20</v>
          </cell>
          <cell r="D966" t="str">
            <v>G4</v>
          </cell>
          <cell r="E966" t="str">
            <v>40</v>
          </cell>
          <cell r="F966" t="str">
            <v>9H</v>
          </cell>
          <cell r="G966" t="str">
            <v>FCA</v>
          </cell>
          <cell r="H966" t="str">
            <v>ID01</v>
          </cell>
          <cell r="I966" t="str">
            <v>ID0032</v>
          </cell>
          <cell r="J966" t="str">
            <v>88101208</v>
          </cell>
          <cell r="K966" t="str">
            <v>PT. FAKTA JAYA MOTOR</v>
          </cell>
          <cell r="L966" t="str">
            <v>6000012446</v>
          </cell>
          <cell r="M966">
            <v>43652</v>
          </cell>
          <cell r="N966">
            <v>81962938</v>
          </cell>
          <cell r="O966">
            <v>43644</v>
          </cell>
          <cell r="P966">
            <v>0.3340162037037</v>
          </cell>
          <cell r="Q966">
            <v>2</v>
          </cell>
          <cell r="R966">
            <v>22</v>
          </cell>
          <cell r="S966" t="str">
            <v>83958</v>
          </cell>
          <cell r="T966">
            <v>43651</v>
          </cell>
          <cell r="U966">
            <v>0.64998842592592998</v>
          </cell>
          <cell r="V966">
            <v>43651</v>
          </cell>
          <cell r="W966">
            <v>0.97288194444443998</v>
          </cell>
          <cell r="X966">
            <v>43651</v>
          </cell>
          <cell r="Y966">
            <v>0.97405092592593001</v>
          </cell>
          <cell r="Z966">
            <v>43648</v>
          </cell>
          <cell r="AA966">
            <v>0</v>
          </cell>
          <cell r="AB966">
            <v>0</v>
          </cell>
          <cell r="AC966" t="str">
            <v>00:00:00</v>
          </cell>
          <cell r="AD966">
            <v>6</v>
          </cell>
          <cell r="AE966" t="str">
            <v>BILLED</v>
          </cell>
          <cell r="AF966" t="str">
            <v>PASS</v>
          </cell>
        </row>
        <row r="967">
          <cell r="C967" t="str">
            <v>ID20</v>
          </cell>
          <cell r="D967" t="str">
            <v>G4</v>
          </cell>
          <cell r="E967" t="str">
            <v>40</v>
          </cell>
          <cell r="F967" t="str">
            <v>9H</v>
          </cell>
          <cell r="G967" t="str">
            <v>FCA</v>
          </cell>
          <cell r="H967" t="str">
            <v>ID01</v>
          </cell>
          <cell r="I967" t="str">
            <v>ID0032</v>
          </cell>
          <cell r="J967" t="str">
            <v>88101208</v>
          </cell>
          <cell r="K967" t="str">
            <v>PT. FAKTA JAYA MOTOR</v>
          </cell>
          <cell r="L967" t="str">
            <v>6000012447</v>
          </cell>
          <cell r="M967">
            <v>43652</v>
          </cell>
          <cell r="N967">
            <v>81962942</v>
          </cell>
          <cell r="O967">
            <v>43644</v>
          </cell>
          <cell r="P967">
            <v>0.33402777777777998</v>
          </cell>
          <cell r="Q967">
            <v>2</v>
          </cell>
          <cell r="R967">
            <v>354</v>
          </cell>
          <cell r="S967" t="str">
            <v>83959</v>
          </cell>
          <cell r="T967">
            <v>43651</v>
          </cell>
          <cell r="U967">
            <v>0.65005787037036999</v>
          </cell>
          <cell r="V967">
            <v>43651</v>
          </cell>
          <cell r="W967">
            <v>0.97297453703703995</v>
          </cell>
          <cell r="X967">
            <v>43651</v>
          </cell>
          <cell r="Y967">
            <v>0.97430555555555998</v>
          </cell>
          <cell r="Z967">
            <v>43648</v>
          </cell>
          <cell r="AA967">
            <v>0</v>
          </cell>
          <cell r="AB967">
            <v>0</v>
          </cell>
          <cell r="AC967" t="str">
            <v>00:00:00</v>
          </cell>
          <cell r="AD967">
            <v>6</v>
          </cell>
          <cell r="AE967" t="str">
            <v>BILLED</v>
          </cell>
          <cell r="AF967" t="str">
            <v>PASS</v>
          </cell>
        </row>
        <row r="968">
          <cell r="C968" t="str">
            <v>ID20</v>
          </cell>
          <cell r="D968" t="str">
            <v>G1</v>
          </cell>
          <cell r="E968" t="str">
            <v>40</v>
          </cell>
          <cell r="F968" t="str">
            <v>9H</v>
          </cell>
          <cell r="G968" t="str">
            <v>FCA</v>
          </cell>
          <cell r="H968" t="str">
            <v>ID01</v>
          </cell>
          <cell r="I968" t="str">
            <v>ID0032</v>
          </cell>
          <cell r="J968" t="str">
            <v>88101212</v>
          </cell>
          <cell r="K968" t="str">
            <v>PT. SURABAYA DIESEL</v>
          </cell>
          <cell r="L968" t="str">
            <v>6000012561</v>
          </cell>
          <cell r="M968">
            <v>43664</v>
          </cell>
          <cell r="N968">
            <v>81962945</v>
          </cell>
          <cell r="O968">
            <v>43644</v>
          </cell>
          <cell r="P968">
            <v>0.33402777777777998</v>
          </cell>
          <cell r="Q968">
            <v>1</v>
          </cell>
          <cell r="R968">
            <v>24</v>
          </cell>
          <cell r="S968" t="str">
            <v>84688</v>
          </cell>
          <cell r="T968">
            <v>43664</v>
          </cell>
          <cell r="U968">
            <v>0.60759259259259002</v>
          </cell>
          <cell r="V968">
            <v>43664</v>
          </cell>
          <cell r="W968">
            <v>0.88466435185184999</v>
          </cell>
          <cell r="X968">
            <v>43664</v>
          </cell>
          <cell r="Y968">
            <v>0.88581018518518995</v>
          </cell>
          <cell r="Z968">
            <v>43648</v>
          </cell>
          <cell r="AA968">
            <v>0</v>
          </cell>
          <cell r="AB968">
            <v>0</v>
          </cell>
          <cell r="AC968" t="str">
            <v>00:00:00</v>
          </cell>
          <cell r="AD968">
            <v>19</v>
          </cell>
          <cell r="AE968" t="str">
            <v>BILLED</v>
          </cell>
          <cell r="AF968" t="str">
            <v>PASS</v>
          </cell>
        </row>
        <row r="969">
          <cell r="C969" t="str">
            <v>ID20</v>
          </cell>
          <cell r="D969" t="str">
            <v>G1</v>
          </cell>
          <cell r="E969" t="str">
            <v>40</v>
          </cell>
          <cell r="F969" t="str">
            <v>9H</v>
          </cell>
          <cell r="G969" t="str">
            <v>FCA</v>
          </cell>
          <cell r="H969" t="str">
            <v>ID01</v>
          </cell>
          <cell r="I969" t="str">
            <v>ID0032</v>
          </cell>
          <cell r="J969" t="str">
            <v>88200156</v>
          </cell>
          <cell r="K969" t="str">
            <v>PT. UNTUNG DIESEL CENTER</v>
          </cell>
          <cell r="L969" t="str">
            <v>6000012590</v>
          </cell>
          <cell r="M969">
            <v>43665</v>
          </cell>
          <cell r="N969">
            <v>81962947</v>
          </cell>
          <cell r="O969">
            <v>43644</v>
          </cell>
          <cell r="P969">
            <v>0.33403935185185002</v>
          </cell>
          <cell r="Q969">
            <v>2</v>
          </cell>
          <cell r="R969">
            <v>84</v>
          </cell>
          <cell r="S969" t="str">
            <v>84729</v>
          </cell>
          <cell r="T969">
            <v>43665</v>
          </cell>
          <cell r="U969">
            <v>0.56768518518518996</v>
          </cell>
          <cell r="V969">
            <v>43665</v>
          </cell>
          <cell r="W969">
            <v>0.88293981481480999</v>
          </cell>
          <cell r="X969">
            <v>43665</v>
          </cell>
          <cell r="Y969">
            <v>0.88356481481480997</v>
          </cell>
          <cell r="Z969">
            <v>43648</v>
          </cell>
          <cell r="AA969">
            <v>0</v>
          </cell>
          <cell r="AB969">
            <v>0</v>
          </cell>
          <cell r="AC969" t="str">
            <v>00:00:00</v>
          </cell>
          <cell r="AD969">
            <v>20</v>
          </cell>
          <cell r="AE969" t="str">
            <v>BILLED</v>
          </cell>
          <cell r="AF969" t="str">
            <v>PASS</v>
          </cell>
        </row>
        <row r="970">
          <cell r="C970" t="str">
            <v>ID20</v>
          </cell>
          <cell r="D970" t="str">
            <v>G4</v>
          </cell>
          <cell r="E970" t="str">
            <v>40</v>
          </cell>
          <cell r="F970" t="str">
            <v>9H</v>
          </cell>
          <cell r="G970" t="str">
            <v>FCA</v>
          </cell>
          <cell r="H970" t="str">
            <v>ID01</v>
          </cell>
          <cell r="I970" t="str">
            <v>ID0038</v>
          </cell>
          <cell r="J970" t="str">
            <v>88200010</v>
          </cell>
          <cell r="K970" t="str">
            <v>PT. HONDA PROSPECT MOTOR</v>
          </cell>
          <cell r="L970" t="str">
            <v>6000012339</v>
          </cell>
          <cell r="M970">
            <v>43644</v>
          </cell>
          <cell r="N970">
            <v>81962950</v>
          </cell>
          <cell r="O970">
            <v>43644</v>
          </cell>
          <cell r="P970">
            <v>0.33403935185185002</v>
          </cell>
          <cell r="Q970">
            <v>1</v>
          </cell>
          <cell r="R970">
            <v>1</v>
          </cell>
          <cell r="S970" t="str">
            <v>83273</v>
          </cell>
          <cell r="T970">
            <v>43644</v>
          </cell>
          <cell r="U970">
            <v>0.27291666666667003</v>
          </cell>
          <cell r="V970">
            <v>43644</v>
          </cell>
          <cell r="W970">
            <v>0.49655092592592998</v>
          </cell>
          <cell r="X970">
            <v>43644</v>
          </cell>
          <cell r="Y970">
            <v>0.49799768518519</v>
          </cell>
          <cell r="Z970">
            <v>43648</v>
          </cell>
          <cell r="AA970">
            <v>0</v>
          </cell>
          <cell r="AB970">
            <v>0</v>
          </cell>
          <cell r="AC970" t="str">
            <v>00:00:00</v>
          </cell>
          <cell r="AD970">
            <v>0</v>
          </cell>
          <cell r="AE970" t="str">
            <v>BILLED</v>
          </cell>
          <cell r="AF970" t="str">
            <v>PASS</v>
          </cell>
        </row>
        <row r="971">
          <cell r="C971" t="str">
            <v>ID20</v>
          </cell>
          <cell r="D971" t="str">
            <v>G4</v>
          </cell>
          <cell r="E971" t="str">
            <v>40</v>
          </cell>
          <cell r="F971" t="str">
            <v>9H</v>
          </cell>
          <cell r="G971" t="str">
            <v>FCA</v>
          </cell>
          <cell r="H971" t="str">
            <v>ID01</v>
          </cell>
          <cell r="I971" t="str">
            <v>ID0038</v>
          </cell>
          <cell r="J971" t="str">
            <v>88200010</v>
          </cell>
          <cell r="K971" t="str">
            <v>PT. HONDA PROSPECT MOTOR</v>
          </cell>
          <cell r="L971" t="str">
            <v>6000012340</v>
          </cell>
          <cell r="M971">
            <v>43644</v>
          </cell>
          <cell r="N971">
            <v>81962953</v>
          </cell>
          <cell r="O971">
            <v>43644</v>
          </cell>
          <cell r="P971">
            <v>0.33403935185185002</v>
          </cell>
          <cell r="Q971">
            <v>1</v>
          </cell>
          <cell r="R971">
            <v>2</v>
          </cell>
          <cell r="S971" t="str">
            <v>83274</v>
          </cell>
          <cell r="T971">
            <v>43644</v>
          </cell>
          <cell r="U971">
            <v>0.27295138888888998</v>
          </cell>
          <cell r="V971">
            <v>43644</v>
          </cell>
          <cell r="W971">
            <v>0.49663194444443998</v>
          </cell>
          <cell r="X971">
            <v>43644</v>
          </cell>
          <cell r="Y971">
            <v>0.49821759259259002</v>
          </cell>
          <cell r="Z971">
            <v>43648</v>
          </cell>
          <cell r="AA971">
            <v>0</v>
          </cell>
          <cell r="AB971">
            <v>0</v>
          </cell>
          <cell r="AC971" t="str">
            <v>00:00:00</v>
          </cell>
          <cell r="AD971">
            <v>0</v>
          </cell>
          <cell r="AE971" t="str">
            <v>BILLED</v>
          </cell>
          <cell r="AF971" t="str">
            <v>PASS</v>
          </cell>
        </row>
        <row r="972">
          <cell r="C972" t="str">
            <v>ID20</v>
          </cell>
          <cell r="D972" t="str">
            <v>G4</v>
          </cell>
          <cell r="E972" t="str">
            <v>40</v>
          </cell>
          <cell r="F972" t="str">
            <v>9H</v>
          </cell>
          <cell r="G972" t="str">
            <v>FCA</v>
          </cell>
          <cell r="H972" t="str">
            <v>ID01</v>
          </cell>
          <cell r="I972" t="str">
            <v>ID0032</v>
          </cell>
          <cell r="J972" t="str">
            <v>88200186</v>
          </cell>
          <cell r="K972" t="str">
            <v>KMSI HUB JAKARTA-PT MEIKO EKSPRES</v>
          </cell>
          <cell r="L972" t="str">
            <v>6000012343</v>
          </cell>
          <cell r="M972">
            <v>43644</v>
          </cell>
          <cell r="N972">
            <v>81962956</v>
          </cell>
          <cell r="O972">
            <v>43644</v>
          </cell>
          <cell r="P972">
            <v>0.33405092592593</v>
          </cell>
          <cell r="Q972">
            <v>1</v>
          </cell>
          <cell r="R972">
            <v>37</v>
          </cell>
          <cell r="S972" t="str">
            <v>83275</v>
          </cell>
          <cell r="T972">
            <v>43644</v>
          </cell>
          <cell r="U972">
            <v>0.27298611111110999</v>
          </cell>
          <cell r="V972">
            <v>43644</v>
          </cell>
          <cell r="W972">
            <v>0.63113425925926003</v>
          </cell>
          <cell r="X972">
            <v>43644</v>
          </cell>
          <cell r="Y972">
            <v>0.63141203703703996</v>
          </cell>
          <cell r="Z972">
            <v>43648</v>
          </cell>
          <cell r="AA972">
            <v>0</v>
          </cell>
          <cell r="AB972">
            <v>0</v>
          </cell>
          <cell r="AC972" t="str">
            <v>00:00:00</v>
          </cell>
          <cell r="AD972">
            <v>0</v>
          </cell>
          <cell r="AE972" t="str">
            <v>BILLED</v>
          </cell>
          <cell r="AF972" t="str">
            <v>PASS</v>
          </cell>
        </row>
        <row r="973">
          <cell r="C973" t="str">
            <v>ID20</v>
          </cell>
          <cell r="D973" t="str">
            <v>G1</v>
          </cell>
          <cell r="E973" t="str">
            <v>40</v>
          </cell>
          <cell r="F973" t="str">
            <v>9H</v>
          </cell>
          <cell r="G973" t="str">
            <v>FCA</v>
          </cell>
          <cell r="H973" t="str">
            <v>ID01</v>
          </cell>
          <cell r="I973" t="str">
            <v>ID0064</v>
          </cell>
          <cell r="J973" t="str">
            <v>88101298</v>
          </cell>
          <cell r="K973" t="str">
            <v>CV. INDO RIAU</v>
          </cell>
          <cell r="L973" t="str">
            <v>6000012809</v>
          </cell>
          <cell r="M973">
            <v>43677</v>
          </cell>
          <cell r="N973">
            <v>81962958</v>
          </cell>
          <cell r="O973">
            <v>43644</v>
          </cell>
          <cell r="P973">
            <v>0.33405092592593</v>
          </cell>
          <cell r="Q973">
            <v>1</v>
          </cell>
          <cell r="R973">
            <v>12</v>
          </cell>
          <cell r="S973" t="str">
            <v>85537</v>
          </cell>
          <cell r="T973">
            <v>43677</v>
          </cell>
          <cell r="U973">
            <v>0.43839120370369999</v>
          </cell>
          <cell r="V973">
            <v>43677</v>
          </cell>
          <cell r="W973">
            <v>0.86792824074074004</v>
          </cell>
          <cell r="X973">
            <v>43677</v>
          </cell>
          <cell r="Y973">
            <v>0.86915509259259005</v>
          </cell>
          <cell r="Z973">
            <v>43648</v>
          </cell>
          <cell r="AA973">
            <v>0</v>
          </cell>
          <cell r="AB973">
            <v>0</v>
          </cell>
          <cell r="AC973" t="str">
            <v>00:00:00</v>
          </cell>
          <cell r="AD973">
            <v>31</v>
          </cell>
          <cell r="AE973" t="str">
            <v>BILLED</v>
          </cell>
          <cell r="AF973" t="str">
            <v>PASS</v>
          </cell>
        </row>
        <row r="974">
          <cell r="C974" t="str">
            <v>ID20</v>
          </cell>
          <cell r="D974" t="str">
            <v>G1</v>
          </cell>
          <cell r="E974" t="str">
            <v>40</v>
          </cell>
          <cell r="F974" t="str">
            <v>9H</v>
          </cell>
          <cell r="G974" t="str">
            <v>FCA</v>
          </cell>
          <cell r="H974" t="str">
            <v>ID01</v>
          </cell>
          <cell r="I974" t="str">
            <v>ID0032</v>
          </cell>
          <cell r="J974" t="str">
            <v>88101212</v>
          </cell>
          <cell r="K974" t="str">
            <v>PT. SURABAYA DIESEL</v>
          </cell>
          <cell r="L974" t="str">
            <v>6000012562</v>
          </cell>
          <cell r="M974">
            <v>43664</v>
          </cell>
          <cell r="N974">
            <v>81962959</v>
          </cell>
          <cell r="O974">
            <v>43644</v>
          </cell>
          <cell r="P974">
            <v>0.33406249999999998</v>
          </cell>
          <cell r="Q974">
            <v>1</v>
          </cell>
          <cell r="R974">
            <v>77</v>
          </cell>
          <cell r="S974" t="str">
            <v>84689</v>
          </cell>
          <cell r="T974">
            <v>43664</v>
          </cell>
          <cell r="U974">
            <v>0.60763888888888995</v>
          </cell>
          <cell r="V974">
            <v>43664</v>
          </cell>
          <cell r="W974">
            <v>0.88474537037037004</v>
          </cell>
          <cell r="X974">
            <v>43664</v>
          </cell>
          <cell r="Y974">
            <v>0.88607638888888995</v>
          </cell>
          <cell r="Z974">
            <v>43648</v>
          </cell>
          <cell r="AA974">
            <v>0</v>
          </cell>
          <cell r="AB974">
            <v>0</v>
          </cell>
          <cell r="AC974" t="str">
            <v>00:00:00</v>
          </cell>
          <cell r="AD974">
            <v>19</v>
          </cell>
          <cell r="AE974" t="str">
            <v>BILLED</v>
          </cell>
          <cell r="AF974" t="str">
            <v>PASS</v>
          </cell>
        </row>
        <row r="975">
          <cell r="C975" t="str">
            <v>ID20</v>
          </cell>
          <cell r="D975" t="str">
            <v>G4</v>
          </cell>
          <cell r="E975" t="str">
            <v>40</v>
          </cell>
          <cell r="F975" t="str">
            <v>9H</v>
          </cell>
          <cell r="G975" t="str">
            <v>FCA</v>
          </cell>
          <cell r="H975" t="str">
            <v>ID01</v>
          </cell>
          <cell r="I975" t="str">
            <v>ID0038</v>
          </cell>
          <cell r="J975" t="str">
            <v>88200213</v>
          </cell>
          <cell r="K975" t="str">
            <v>PT NISSAN MOTOR</v>
          </cell>
          <cell r="L975" t="str">
            <v>6000012352</v>
          </cell>
          <cell r="M975">
            <v>43645</v>
          </cell>
          <cell r="N975">
            <v>81962961</v>
          </cell>
          <cell r="O975">
            <v>43644</v>
          </cell>
          <cell r="P975">
            <v>0.33406249999999998</v>
          </cell>
          <cell r="Q975">
            <v>1</v>
          </cell>
          <cell r="R975">
            <v>8</v>
          </cell>
          <cell r="S975" t="str">
            <v>83276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43644</v>
          </cell>
          <cell r="Y975">
            <v>0.97329861111111005</v>
          </cell>
          <cell r="Z975">
            <v>43648</v>
          </cell>
          <cell r="AA975">
            <v>0</v>
          </cell>
          <cell r="AB975">
            <v>0</v>
          </cell>
          <cell r="AC975" t="str">
            <v/>
          </cell>
          <cell r="AD975">
            <v>0</v>
          </cell>
          <cell r="AE975" t="str">
            <v>BILLED</v>
          </cell>
          <cell r="AF975" t="str">
            <v/>
          </cell>
        </row>
        <row r="976">
          <cell r="C976" t="str">
            <v>ID20</v>
          </cell>
          <cell r="D976" t="str">
            <v>G4</v>
          </cell>
          <cell r="E976" t="str">
            <v>40</v>
          </cell>
          <cell r="F976" t="str">
            <v>9H</v>
          </cell>
          <cell r="G976" t="str">
            <v>FCA</v>
          </cell>
          <cell r="H976" t="str">
            <v>ID01</v>
          </cell>
          <cell r="I976" t="str">
            <v>ID0038</v>
          </cell>
          <cell r="J976" t="str">
            <v>88200213</v>
          </cell>
          <cell r="K976" t="str">
            <v>PT NISSAN MOTOR</v>
          </cell>
          <cell r="L976" t="str">
            <v>6000012338</v>
          </cell>
          <cell r="M976">
            <v>43644</v>
          </cell>
          <cell r="N976">
            <v>81962963</v>
          </cell>
          <cell r="O976">
            <v>43644</v>
          </cell>
          <cell r="P976">
            <v>0.33406249999999998</v>
          </cell>
          <cell r="Q976">
            <v>1</v>
          </cell>
          <cell r="R976">
            <v>5</v>
          </cell>
          <cell r="S976" t="str">
            <v>83277</v>
          </cell>
          <cell r="T976">
            <v>43644</v>
          </cell>
          <cell r="U976">
            <v>0.27306712962962998</v>
          </cell>
          <cell r="V976">
            <v>43644</v>
          </cell>
          <cell r="W976">
            <v>0.49671296296296003</v>
          </cell>
          <cell r="X976">
            <v>43644</v>
          </cell>
          <cell r="Y976">
            <v>0.49846064814815</v>
          </cell>
          <cell r="Z976">
            <v>43648</v>
          </cell>
          <cell r="AA976">
            <v>0</v>
          </cell>
          <cell r="AB976">
            <v>0</v>
          </cell>
          <cell r="AC976" t="str">
            <v>00:00:00</v>
          </cell>
          <cell r="AD976">
            <v>0</v>
          </cell>
          <cell r="AE976" t="str">
            <v>BILLED</v>
          </cell>
          <cell r="AF976" t="str">
            <v>PASS</v>
          </cell>
        </row>
        <row r="977">
          <cell r="C977" t="str">
            <v>ID20</v>
          </cell>
          <cell r="D977" t="str">
            <v>G1</v>
          </cell>
          <cell r="E977" t="str">
            <v>40</v>
          </cell>
          <cell r="F977" t="str">
            <v>9H</v>
          </cell>
          <cell r="G977" t="str">
            <v>FCA</v>
          </cell>
          <cell r="H977" t="str">
            <v>ID01</v>
          </cell>
          <cell r="I977" t="str">
            <v>ID0032</v>
          </cell>
          <cell r="J977" t="str">
            <v>88101212</v>
          </cell>
          <cell r="K977" t="str">
            <v>PT. SURABAYA DIESEL</v>
          </cell>
          <cell r="L977" t="str">
            <v>6000012687</v>
          </cell>
          <cell r="M977">
            <v>43672</v>
          </cell>
          <cell r="N977">
            <v>81962971</v>
          </cell>
          <cell r="O977">
            <v>43644</v>
          </cell>
          <cell r="P977">
            <v>0.33406249999999998</v>
          </cell>
          <cell r="Q977">
            <v>37</v>
          </cell>
          <cell r="R977">
            <v>2693</v>
          </cell>
          <cell r="S977" t="str">
            <v>85209</v>
          </cell>
          <cell r="T977">
            <v>43672</v>
          </cell>
          <cell r="U977">
            <v>0.60751157407406997</v>
          </cell>
          <cell r="V977">
            <v>43672</v>
          </cell>
          <cell r="W977">
            <v>0.86604166666667004</v>
          </cell>
          <cell r="X977">
            <v>43672</v>
          </cell>
          <cell r="Y977">
            <v>0.86663194444444003</v>
          </cell>
          <cell r="Z977">
            <v>43648</v>
          </cell>
          <cell r="AA977">
            <v>0</v>
          </cell>
          <cell r="AB977">
            <v>0</v>
          </cell>
          <cell r="AC977" t="str">
            <v>00:00:00</v>
          </cell>
          <cell r="AD977">
            <v>27</v>
          </cell>
          <cell r="AE977" t="str">
            <v>BILLED</v>
          </cell>
          <cell r="AF977" t="str">
            <v>PASS</v>
          </cell>
        </row>
        <row r="978">
          <cell r="C978" t="str">
            <v>ID20</v>
          </cell>
          <cell r="D978" t="str">
            <v>G1</v>
          </cell>
          <cell r="E978" t="str">
            <v>40</v>
          </cell>
          <cell r="F978" t="str">
            <v>9H</v>
          </cell>
          <cell r="G978" t="str">
            <v>FCA</v>
          </cell>
          <cell r="H978" t="str">
            <v>ID01</v>
          </cell>
          <cell r="I978" t="str">
            <v>ID0044</v>
          </cell>
          <cell r="J978" t="str">
            <v>88101325</v>
          </cell>
          <cell r="K978" t="str">
            <v>CV. TIMORESE GEMILANG</v>
          </cell>
          <cell r="L978" t="str">
            <v>6000012358</v>
          </cell>
          <cell r="M978">
            <v>43645</v>
          </cell>
          <cell r="N978">
            <v>81963248</v>
          </cell>
          <cell r="O978">
            <v>43644</v>
          </cell>
          <cell r="P978">
            <v>0.71335648148148001</v>
          </cell>
          <cell r="Q978">
            <v>21</v>
          </cell>
          <cell r="R978">
            <v>1575</v>
          </cell>
          <cell r="S978" t="str">
            <v>83295</v>
          </cell>
          <cell r="T978">
            <v>43644</v>
          </cell>
          <cell r="U978">
            <v>0.72420138888888996</v>
          </cell>
          <cell r="V978">
            <v>43645</v>
          </cell>
          <cell r="W978">
            <v>2.0648148148150001E-2</v>
          </cell>
          <cell r="X978">
            <v>43645</v>
          </cell>
          <cell r="Y978">
            <v>2.0960648148150001E-2</v>
          </cell>
          <cell r="Z978">
            <v>43649</v>
          </cell>
          <cell r="AA978">
            <v>0</v>
          </cell>
          <cell r="AB978">
            <v>0</v>
          </cell>
          <cell r="AC978" t="str">
            <v>00:00:00</v>
          </cell>
          <cell r="AD978">
            <v>1</v>
          </cell>
          <cell r="AE978" t="str">
            <v>BILLED</v>
          </cell>
          <cell r="AF978" t="str">
            <v>PASS</v>
          </cell>
        </row>
        <row r="979">
          <cell r="C979" t="str">
            <v>ID20</v>
          </cell>
          <cell r="D979" t="str">
            <v>G1</v>
          </cell>
          <cell r="E979" t="str">
            <v>40</v>
          </cell>
          <cell r="F979" t="str">
            <v>9H</v>
          </cell>
          <cell r="G979" t="str">
            <v>FCA</v>
          </cell>
          <cell r="H979" t="str">
            <v>ID01</v>
          </cell>
          <cell r="I979" t="str">
            <v>ID0082</v>
          </cell>
          <cell r="J979" t="str">
            <v>88100583</v>
          </cell>
          <cell r="K979" t="str">
            <v>PT. PRATAMA INTI DISTRIBUSINDO</v>
          </cell>
          <cell r="L979" t="str">
            <v>6000012353</v>
          </cell>
          <cell r="M979">
            <v>43645</v>
          </cell>
          <cell r="N979">
            <v>81963249</v>
          </cell>
          <cell r="O979">
            <v>43644</v>
          </cell>
          <cell r="P979">
            <v>0.71336805555556004</v>
          </cell>
          <cell r="Q979">
            <v>12</v>
          </cell>
          <cell r="R979">
            <v>1300</v>
          </cell>
          <cell r="S979" t="str">
            <v>83296</v>
          </cell>
          <cell r="T979">
            <v>43644</v>
          </cell>
          <cell r="U979">
            <v>0.72469907407406997</v>
          </cell>
          <cell r="V979">
            <v>43645</v>
          </cell>
          <cell r="W979">
            <v>2.6134259259259999E-2</v>
          </cell>
          <cell r="X979">
            <v>43645</v>
          </cell>
          <cell r="Y979">
            <v>2.6550925925929999E-2</v>
          </cell>
          <cell r="Z979">
            <v>43649</v>
          </cell>
          <cell r="AA979">
            <v>0</v>
          </cell>
          <cell r="AB979">
            <v>0</v>
          </cell>
          <cell r="AC979" t="str">
            <v>00:00:00</v>
          </cell>
          <cell r="AD979">
            <v>1</v>
          </cell>
          <cell r="AE979" t="str">
            <v>BILLED</v>
          </cell>
          <cell r="AF979" t="str">
            <v>PASS</v>
          </cell>
        </row>
        <row r="980">
          <cell r="C980" t="str">
            <v>ID20</v>
          </cell>
          <cell r="D980" t="str">
            <v>G1</v>
          </cell>
          <cell r="E980" t="str">
            <v>40</v>
          </cell>
          <cell r="F980" t="str">
            <v>9H</v>
          </cell>
          <cell r="G980" t="str">
            <v>FCA</v>
          </cell>
          <cell r="H980" t="str">
            <v>ID01</v>
          </cell>
          <cell r="I980" t="str">
            <v>ID0051</v>
          </cell>
          <cell r="J980" t="str">
            <v>88200235</v>
          </cell>
          <cell r="K980" t="str">
            <v>CV. SUMBER MAS MEGAH AUTO</v>
          </cell>
          <cell r="L980" t="str">
            <v>6000012362</v>
          </cell>
          <cell r="M980">
            <v>43645</v>
          </cell>
          <cell r="N980">
            <v>81963252</v>
          </cell>
          <cell r="O980">
            <v>43644</v>
          </cell>
          <cell r="P980">
            <v>0.75504629629630005</v>
          </cell>
          <cell r="Q980">
            <v>8</v>
          </cell>
          <cell r="R980">
            <v>327</v>
          </cell>
          <cell r="S980" t="str">
            <v>83297</v>
          </cell>
          <cell r="T980">
            <v>43644</v>
          </cell>
          <cell r="U980">
            <v>0.69185185185185005</v>
          </cell>
          <cell r="V980">
            <v>43645</v>
          </cell>
          <cell r="W980">
            <v>0.72393518518518996</v>
          </cell>
          <cell r="X980">
            <v>43645</v>
          </cell>
          <cell r="Y980">
            <v>0.72422453703704004</v>
          </cell>
          <cell r="Z980">
            <v>43649</v>
          </cell>
          <cell r="AA980">
            <v>0</v>
          </cell>
          <cell r="AB980">
            <v>0</v>
          </cell>
          <cell r="AC980" t="str">
            <v>00:00:00</v>
          </cell>
          <cell r="AD980">
            <v>1</v>
          </cell>
          <cell r="AE980" t="str">
            <v>BILLED</v>
          </cell>
          <cell r="AF980" t="str">
            <v>PASS</v>
          </cell>
        </row>
        <row r="981">
          <cell r="C981" t="str">
            <v>ID20</v>
          </cell>
          <cell r="D981" t="str">
            <v>G1</v>
          </cell>
          <cell r="E981" t="str">
            <v>40</v>
          </cell>
          <cell r="F981" t="str">
            <v>9H</v>
          </cell>
          <cell r="G981" t="str">
            <v>FCA</v>
          </cell>
          <cell r="H981" t="str">
            <v>ID01</v>
          </cell>
          <cell r="I981" t="str">
            <v>ID0051</v>
          </cell>
          <cell r="J981" t="str">
            <v>88200235</v>
          </cell>
          <cell r="K981" t="str">
            <v>CV. SUMBER MAS MEGAH AUTO</v>
          </cell>
          <cell r="L981" t="str">
            <v>6000012351</v>
          </cell>
          <cell r="M981">
            <v>43645</v>
          </cell>
          <cell r="N981">
            <v>81963253</v>
          </cell>
          <cell r="O981">
            <v>43644</v>
          </cell>
          <cell r="P981">
            <v>0.75504629629630005</v>
          </cell>
          <cell r="Q981">
            <v>16</v>
          </cell>
          <cell r="R981">
            <v>7130</v>
          </cell>
          <cell r="S981" t="str">
            <v>83298</v>
          </cell>
          <cell r="T981">
            <v>43644</v>
          </cell>
          <cell r="U981">
            <v>0.69204861111111005</v>
          </cell>
          <cell r="V981">
            <v>43645</v>
          </cell>
          <cell r="W981">
            <v>4.8344907407410001E-2</v>
          </cell>
          <cell r="X981">
            <v>43645</v>
          </cell>
          <cell r="Y981">
            <v>4.8888888888890002E-2</v>
          </cell>
          <cell r="Z981">
            <v>43649</v>
          </cell>
          <cell r="AA981">
            <v>0</v>
          </cell>
          <cell r="AB981">
            <v>0</v>
          </cell>
          <cell r="AC981" t="str">
            <v>00:00:00</v>
          </cell>
          <cell r="AD981">
            <v>1</v>
          </cell>
          <cell r="AE981" t="str">
            <v>BILLED</v>
          </cell>
          <cell r="AF981" t="str">
            <v>PASS</v>
          </cell>
        </row>
        <row r="982">
          <cell r="C982" t="str">
            <v>ID20</v>
          </cell>
          <cell r="D982" t="str">
            <v>G1</v>
          </cell>
          <cell r="E982" t="str">
            <v>40</v>
          </cell>
          <cell r="F982" t="str">
            <v>9H</v>
          </cell>
          <cell r="G982" t="str">
            <v>FCA</v>
          </cell>
          <cell r="H982" t="str">
            <v>ID01</v>
          </cell>
          <cell r="I982" t="str">
            <v>ID0051</v>
          </cell>
          <cell r="J982" t="str">
            <v>88200235</v>
          </cell>
          <cell r="K982" t="str">
            <v>CV. SUMBER MAS MEGAH AUTO</v>
          </cell>
          <cell r="L982" t="str">
            <v>6000012351</v>
          </cell>
          <cell r="M982">
            <v>43645</v>
          </cell>
          <cell r="N982">
            <v>81963254</v>
          </cell>
          <cell r="O982">
            <v>43644</v>
          </cell>
          <cell r="P982">
            <v>0.75505787037036998</v>
          </cell>
          <cell r="Q982">
            <v>11</v>
          </cell>
          <cell r="R982">
            <v>1710</v>
          </cell>
          <cell r="S982" t="str">
            <v>83299</v>
          </cell>
          <cell r="T982">
            <v>43644</v>
          </cell>
          <cell r="U982">
            <v>0.69231481481481005</v>
          </cell>
          <cell r="V982">
            <v>43645</v>
          </cell>
          <cell r="W982">
            <v>0.16900462962963</v>
          </cell>
          <cell r="X982">
            <v>43645</v>
          </cell>
          <cell r="Y982">
            <v>0.16923611111111</v>
          </cell>
          <cell r="Z982">
            <v>43649</v>
          </cell>
          <cell r="AA982">
            <v>0</v>
          </cell>
          <cell r="AB982">
            <v>0</v>
          </cell>
          <cell r="AC982" t="str">
            <v>00:00:00</v>
          </cell>
          <cell r="AD982">
            <v>1</v>
          </cell>
          <cell r="AE982" t="str">
            <v>BILLED</v>
          </cell>
          <cell r="AF982" t="str">
            <v>PASS</v>
          </cell>
        </row>
        <row r="983">
          <cell r="C983" t="str">
            <v>ID20</v>
          </cell>
          <cell r="D983" t="str">
            <v>G1</v>
          </cell>
          <cell r="E983" t="str">
            <v>40</v>
          </cell>
          <cell r="F983" t="str">
            <v>9H</v>
          </cell>
          <cell r="G983" t="str">
            <v>FCA</v>
          </cell>
          <cell r="H983" t="str">
            <v>ID01</v>
          </cell>
          <cell r="I983" t="str">
            <v>ID0051</v>
          </cell>
          <cell r="J983" t="str">
            <v>88200235</v>
          </cell>
          <cell r="K983" t="str">
            <v>CV. SUMBER MAS MEGAH AUTO</v>
          </cell>
          <cell r="L983" t="str">
            <v>6000012351</v>
          </cell>
          <cell r="M983">
            <v>43645</v>
          </cell>
          <cell r="N983">
            <v>81963255</v>
          </cell>
          <cell r="O983">
            <v>43644</v>
          </cell>
          <cell r="P983">
            <v>0.75506944444444002</v>
          </cell>
          <cell r="Q983">
            <v>7</v>
          </cell>
          <cell r="R983">
            <v>144</v>
          </cell>
          <cell r="S983" t="str">
            <v>83300</v>
          </cell>
          <cell r="T983">
            <v>43644</v>
          </cell>
          <cell r="U983">
            <v>0.69246527777778</v>
          </cell>
          <cell r="V983">
            <v>43645</v>
          </cell>
          <cell r="W983">
            <v>0.13300925925925999</v>
          </cell>
          <cell r="X983">
            <v>43645</v>
          </cell>
          <cell r="Y983">
            <v>0.13326388888888999</v>
          </cell>
          <cell r="Z983">
            <v>43649</v>
          </cell>
          <cell r="AA983">
            <v>0</v>
          </cell>
          <cell r="AB983">
            <v>0</v>
          </cell>
          <cell r="AC983" t="str">
            <v>00:00:00</v>
          </cell>
          <cell r="AD983">
            <v>1</v>
          </cell>
          <cell r="AE983" t="str">
            <v>BILLED</v>
          </cell>
          <cell r="AF983" t="str">
            <v>PASS</v>
          </cell>
        </row>
        <row r="984">
          <cell r="C984" t="str">
            <v>ID20</v>
          </cell>
          <cell r="D984" t="str">
            <v>G1</v>
          </cell>
          <cell r="E984" t="str">
            <v>40</v>
          </cell>
          <cell r="F984" t="str">
            <v>9H</v>
          </cell>
          <cell r="G984" t="str">
            <v>FCA</v>
          </cell>
          <cell r="H984" t="str">
            <v>ID01</v>
          </cell>
          <cell r="I984" t="str">
            <v>ID0051</v>
          </cell>
          <cell r="J984" t="str">
            <v>88200235</v>
          </cell>
          <cell r="K984" t="str">
            <v>CV. SUMBER MAS MEGAH AUTO</v>
          </cell>
          <cell r="L984" t="str">
            <v>6000012351</v>
          </cell>
          <cell r="M984">
            <v>43645</v>
          </cell>
          <cell r="N984">
            <v>81963256</v>
          </cell>
          <cell r="O984">
            <v>43644</v>
          </cell>
          <cell r="P984">
            <v>0.75506944444444002</v>
          </cell>
          <cell r="Q984">
            <v>3</v>
          </cell>
          <cell r="R984">
            <v>200</v>
          </cell>
          <cell r="S984" t="str">
            <v>83301</v>
          </cell>
          <cell r="T984">
            <v>43644</v>
          </cell>
          <cell r="U984">
            <v>0.69254629629630005</v>
          </cell>
          <cell r="V984">
            <v>43645</v>
          </cell>
          <cell r="W984">
            <v>0.16211805555556</v>
          </cell>
          <cell r="X984">
            <v>43645</v>
          </cell>
          <cell r="Y984">
            <v>0.16250000000000001</v>
          </cell>
          <cell r="Z984">
            <v>43649</v>
          </cell>
          <cell r="AA984">
            <v>0</v>
          </cell>
          <cell r="AB984">
            <v>0</v>
          </cell>
          <cell r="AC984" t="str">
            <v>00:00:00</v>
          </cell>
          <cell r="AD984">
            <v>1</v>
          </cell>
          <cell r="AE984" t="str">
            <v>BILLED</v>
          </cell>
          <cell r="AF984" t="str">
            <v>PASS</v>
          </cell>
        </row>
        <row r="985">
          <cell r="C985" t="str">
            <v>ID20</v>
          </cell>
          <cell r="D985" t="str">
            <v>G1</v>
          </cell>
          <cell r="E985" t="str">
            <v>40</v>
          </cell>
          <cell r="F985" t="str">
            <v>9H</v>
          </cell>
          <cell r="G985" t="str">
            <v>FCA</v>
          </cell>
          <cell r="H985" t="str">
            <v>ID01</v>
          </cell>
          <cell r="I985" t="str">
            <v>ID0051</v>
          </cell>
          <cell r="J985" t="str">
            <v>88200235</v>
          </cell>
          <cell r="K985" t="str">
            <v>CV. SUMBER MAS MEGAH AUTO</v>
          </cell>
          <cell r="L985" t="str">
            <v>6000012351</v>
          </cell>
          <cell r="M985">
            <v>43645</v>
          </cell>
          <cell r="N985">
            <v>81963257</v>
          </cell>
          <cell r="O985">
            <v>43644</v>
          </cell>
          <cell r="P985">
            <v>0.75506944444444002</v>
          </cell>
          <cell r="Q985">
            <v>1</v>
          </cell>
          <cell r="R985">
            <v>1008</v>
          </cell>
          <cell r="S985" t="str">
            <v>83302</v>
          </cell>
          <cell r="T985">
            <v>43644</v>
          </cell>
          <cell r="U985">
            <v>0.69263888888889003</v>
          </cell>
          <cell r="V985">
            <v>43645</v>
          </cell>
          <cell r="W985">
            <v>1.5555555555559999E-2</v>
          </cell>
          <cell r="X985">
            <v>43645</v>
          </cell>
          <cell r="Y985">
            <v>1.576388888889E-2</v>
          </cell>
          <cell r="Z985">
            <v>43649</v>
          </cell>
          <cell r="AA985">
            <v>0</v>
          </cell>
          <cell r="AB985">
            <v>0</v>
          </cell>
          <cell r="AC985" t="str">
            <v>00:00:00</v>
          </cell>
          <cell r="AD985">
            <v>1</v>
          </cell>
          <cell r="AE985" t="str">
            <v>BILLED</v>
          </cell>
          <cell r="AF985" t="str">
            <v>PASS</v>
          </cell>
        </row>
        <row r="986">
          <cell r="C986" t="str">
            <v>ID20</v>
          </cell>
          <cell r="D986" t="str">
            <v>G1</v>
          </cell>
          <cell r="E986" t="str">
            <v>40</v>
          </cell>
          <cell r="F986" t="str">
            <v>9H</v>
          </cell>
          <cell r="G986" t="str">
            <v>FCA</v>
          </cell>
          <cell r="H986" t="str">
            <v>ID01</v>
          </cell>
          <cell r="I986" t="str">
            <v>ID0063</v>
          </cell>
          <cell r="J986" t="str">
            <v>88200225</v>
          </cell>
          <cell r="K986" t="str">
            <v>PT. BERKAT ARUTA JAYA</v>
          </cell>
          <cell r="L986" t="str">
            <v>6000012354</v>
          </cell>
          <cell r="M986">
            <v>43645</v>
          </cell>
          <cell r="N986">
            <v>81964250</v>
          </cell>
          <cell r="O986">
            <v>43644</v>
          </cell>
          <cell r="P986">
            <v>0.83841435185184998</v>
          </cell>
          <cell r="Q986">
            <v>2</v>
          </cell>
          <cell r="R986">
            <v>1436</v>
          </cell>
          <cell r="S986" t="str">
            <v>83305</v>
          </cell>
          <cell r="T986">
            <v>43644</v>
          </cell>
          <cell r="U986">
            <v>0.85188657407406998</v>
          </cell>
          <cell r="V986">
            <v>43645</v>
          </cell>
          <cell r="W986">
            <v>9.18981481481E-3</v>
          </cell>
          <cell r="X986">
            <v>43645</v>
          </cell>
          <cell r="Y986">
            <v>9.4328703703699997E-3</v>
          </cell>
          <cell r="Z986">
            <v>43649</v>
          </cell>
          <cell r="AA986">
            <v>0</v>
          </cell>
          <cell r="AB986">
            <v>0</v>
          </cell>
          <cell r="AC986" t="str">
            <v>00:00:00</v>
          </cell>
          <cell r="AD986">
            <v>1</v>
          </cell>
          <cell r="AE986" t="str">
            <v>BILLED</v>
          </cell>
          <cell r="AF986" t="str">
            <v>PASS</v>
          </cell>
        </row>
        <row r="987">
          <cell r="C987" t="str">
            <v>ID20</v>
          </cell>
          <cell r="D987" t="str">
            <v>G1</v>
          </cell>
          <cell r="E987" t="str">
            <v>40</v>
          </cell>
          <cell r="F987" t="str">
            <v>9H</v>
          </cell>
          <cell r="G987" t="str">
            <v>FCA</v>
          </cell>
          <cell r="H987" t="str">
            <v>ID01</v>
          </cell>
          <cell r="I987" t="str">
            <v>ID0063</v>
          </cell>
          <cell r="J987" t="str">
            <v>88200225</v>
          </cell>
          <cell r="K987" t="str">
            <v>PT. BERKAT ARUTA JAYA</v>
          </cell>
          <cell r="L987" t="str">
            <v>6000012355</v>
          </cell>
          <cell r="M987">
            <v>43645</v>
          </cell>
          <cell r="N987">
            <v>81964251</v>
          </cell>
          <cell r="O987">
            <v>43644</v>
          </cell>
          <cell r="P987">
            <v>0.83841435185184998</v>
          </cell>
          <cell r="Q987">
            <v>11</v>
          </cell>
          <cell r="R987">
            <v>990</v>
          </cell>
          <cell r="S987" t="str">
            <v>83306</v>
          </cell>
          <cell r="T987">
            <v>43644</v>
          </cell>
          <cell r="U987">
            <v>0.85218749999999999</v>
          </cell>
          <cell r="V987">
            <v>43645</v>
          </cell>
          <cell r="W987">
            <v>6.7824074074099997E-3</v>
          </cell>
          <cell r="X987">
            <v>43645</v>
          </cell>
          <cell r="Y987">
            <v>7.3263888888900003E-3</v>
          </cell>
          <cell r="Z987">
            <v>43649</v>
          </cell>
          <cell r="AA987">
            <v>0</v>
          </cell>
          <cell r="AB987">
            <v>0</v>
          </cell>
          <cell r="AC987" t="str">
            <v>00:00:00</v>
          </cell>
          <cell r="AD987">
            <v>1</v>
          </cell>
          <cell r="AE987" t="str">
            <v>BILLED</v>
          </cell>
          <cell r="AF987" t="str">
            <v>PASS</v>
          </cell>
        </row>
        <row r="988">
          <cell r="C988" t="str">
            <v>ID20</v>
          </cell>
          <cell r="D988" t="str">
            <v>G1</v>
          </cell>
          <cell r="E988" t="str">
            <v>40</v>
          </cell>
          <cell r="F988" t="str">
            <v>9H</v>
          </cell>
          <cell r="G988" t="str">
            <v>FCA</v>
          </cell>
          <cell r="H988" t="str">
            <v>ID01</v>
          </cell>
          <cell r="I988" t="str">
            <v>ID0080</v>
          </cell>
          <cell r="J988" t="str">
            <v>88100084</v>
          </cell>
          <cell r="K988" t="str">
            <v>PT. ANUGERAH AUTOPARTS</v>
          </cell>
          <cell r="L988" t="str">
            <v>6000012350</v>
          </cell>
          <cell r="M988">
            <v>43645</v>
          </cell>
          <cell r="N988">
            <v>81964252</v>
          </cell>
          <cell r="O988">
            <v>43644</v>
          </cell>
          <cell r="P988">
            <v>0.83842592592593002</v>
          </cell>
          <cell r="Q988">
            <v>3</v>
          </cell>
          <cell r="R988">
            <v>1024</v>
          </cell>
          <cell r="S988" t="str">
            <v>83307</v>
          </cell>
          <cell r="T988">
            <v>43644</v>
          </cell>
          <cell r="U988">
            <v>0.85233796296296005</v>
          </cell>
          <cell r="V988">
            <v>43645</v>
          </cell>
          <cell r="W988">
            <v>4.8437500000000001E-2</v>
          </cell>
          <cell r="X988">
            <v>43645</v>
          </cell>
          <cell r="Y988">
            <v>4.9293981481480002E-2</v>
          </cell>
          <cell r="Z988">
            <v>43649</v>
          </cell>
          <cell r="AA988">
            <v>0</v>
          </cell>
          <cell r="AB988">
            <v>0</v>
          </cell>
          <cell r="AC988" t="str">
            <v>00:00:00</v>
          </cell>
          <cell r="AD988">
            <v>1</v>
          </cell>
          <cell r="AE988" t="str">
            <v>BILLED</v>
          </cell>
          <cell r="AF988" t="str">
            <v>PASS</v>
          </cell>
        </row>
        <row r="989">
          <cell r="C989" t="str">
            <v>ID20</v>
          </cell>
          <cell r="D989" t="str">
            <v>G4</v>
          </cell>
          <cell r="E989" t="str">
            <v>40</v>
          </cell>
          <cell r="F989" t="str">
            <v>9H</v>
          </cell>
          <cell r="G989" t="str">
            <v>FCA</v>
          </cell>
          <cell r="H989" t="str">
            <v>ID01</v>
          </cell>
          <cell r="I989" t="str">
            <v>ID0064</v>
          </cell>
          <cell r="J989" t="str">
            <v>88100974</v>
          </cell>
          <cell r="K989" t="str">
            <v>PT KINGINDO SUKSES ABADI</v>
          </cell>
          <cell r="L989" t="str">
            <v>6000012357</v>
          </cell>
          <cell r="M989">
            <v>43645</v>
          </cell>
          <cell r="N989">
            <v>81964253</v>
          </cell>
          <cell r="O989">
            <v>43644</v>
          </cell>
          <cell r="P989">
            <v>0.84153935185185003</v>
          </cell>
          <cell r="Q989">
            <v>1</v>
          </cell>
          <cell r="R989">
            <v>30</v>
          </cell>
          <cell r="S989" t="str">
            <v>83303</v>
          </cell>
          <cell r="T989">
            <v>43644</v>
          </cell>
          <cell r="U989">
            <v>0.84473379629629997</v>
          </cell>
          <cell r="V989">
            <v>43645</v>
          </cell>
          <cell r="W989">
            <v>3.0439814814799998E-3</v>
          </cell>
          <cell r="X989">
            <v>43645</v>
          </cell>
          <cell r="Y989">
            <v>3.5995370370399998E-3</v>
          </cell>
          <cell r="Z989">
            <v>43649</v>
          </cell>
          <cell r="AA989">
            <v>0</v>
          </cell>
          <cell r="AB989">
            <v>0</v>
          </cell>
          <cell r="AC989" t="str">
            <v>00:00:00</v>
          </cell>
          <cell r="AD989">
            <v>1</v>
          </cell>
          <cell r="AE989" t="str">
            <v>BILLED</v>
          </cell>
          <cell r="AF989" t="str">
            <v>PASS</v>
          </cell>
        </row>
        <row r="990">
          <cell r="C990" t="str">
            <v>ID20</v>
          </cell>
          <cell r="D990" t="str">
            <v>G1</v>
          </cell>
          <cell r="E990" t="str">
            <v>40</v>
          </cell>
          <cell r="F990" t="str">
            <v>9H</v>
          </cell>
          <cell r="G990" t="str">
            <v>FCA</v>
          </cell>
          <cell r="H990" t="str">
            <v>ID01</v>
          </cell>
          <cell r="I990" t="str">
            <v>ID0082</v>
          </cell>
          <cell r="J990" t="str">
            <v>88100583</v>
          </cell>
          <cell r="K990" t="str">
            <v>PT. PRATAMA INTI DISTRIBUSINDO</v>
          </cell>
          <cell r="L990" t="str">
            <v>6000012353</v>
          </cell>
          <cell r="M990">
            <v>43645</v>
          </cell>
          <cell r="N990">
            <v>81964254</v>
          </cell>
          <cell r="O990">
            <v>43644</v>
          </cell>
          <cell r="P990">
            <v>0.84596064814814997</v>
          </cell>
          <cell r="Q990">
            <v>1</v>
          </cell>
          <cell r="R990">
            <v>10</v>
          </cell>
          <cell r="S990" t="str">
            <v>83308</v>
          </cell>
          <cell r="T990">
            <v>43644</v>
          </cell>
          <cell r="U990">
            <v>0.85243055555556002</v>
          </cell>
          <cell r="V990">
            <v>43645</v>
          </cell>
          <cell r="W990">
            <v>3.1018518518499999E-3</v>
          </cell>
          <cell r="X990">
            <v>43645</v>
          </cell>
          <cell r="Y990">
            <v>3.94675925926E-3</v>
          </cell>
          <cell r="Z990">
            <v>43649</v>
          </cell>
          <cell r="AA990">
            <v>0</v>
          </cell>
          <cell r="AB990">
            <v>0</v>
          </cell>
          <cell r="AC990" t="str">
            <v>00:00:00</v>
          </cell>
          <cell r="AD990">
            <v>1</v>
          </cell>
          <cell r="AE990" t="str">
            <v>BILLED</v>
          </cell>
          <cell r="AF990" t="str">
            <v>PASS</v>
          </cell>
        </row>
        <row r="991">
          <cell r="C991" t="str">
            <v>ID20</v>
          </cell>
          <cell r="D991" t="str">
            <v>G1</v>
          </cell>
          <cell r="E991" t="str">
            <v>40</v>
          </cell>
          <cell r="F991" t="str">
            <v>9H</v>
          </cell>
          <cell r="G991" t="str">
            <v>FCA</v>
          </cell>
          <cell r="H991" t="str">
            <v>ID01</v>
          </cell>
          <cell r="I991" t="str">
            <v>ID0044</v>
          </cell>
          <cell r="J991" t="str">
            <v>88101325</v>
          </cell>
          <cell r="K991" t="str">
            <v>CV. TIMORESE GEMILANG</v>
          </cell>
          <cell r="L991" t="str">
            <v>6000012358</v>
          </cell>
          <cell r="M991">
            <v>43645</v>
          </cell>
          <cell r="N991">
            <v>81964255</v>
          </cell>
          <cell r="O991">
            <v>43644</v>
          </cell>
          <cell r="P991">
            <v>0.84745370370369999</v>
          </cell>
          <cell r="Q991">
            <v>3</v>
          </cell>
          <cell r="R991">
            <v>201</v>
          </cell>
          <cell r="S991" t="str">
            <v>83304</v>
          </cell>
          <cell r="T991">
            <v>43644</v>
          </cell>
          <cell r="U991">
            <v>0.84785879629630001</v>
          </cell>
          <cell r="V991">
            <v>43645</v>
          </cell>
          <cell r="W991">
            <v>0.10840277777778</v>
          </cell>
          <cell r="X991">
            <v>43645</v>
          </cell>
          <cell r="Y991">
            <v>0.10938657407407</v>
          </cell>
          <cell r="Z991">
            <v>43651</v>
          </cell>
          <cell r="AA991">
            <v>0</v>
          </cell>
          <cell r="AB991">
            <v>0</v>
          </cell>
          <cell r="AC991" t="str">
            <v>00:00:00</v>
          </cell>
          <cell r="AD991">
            <v>1</v>
          </cell>
          <cell r="AE991" t="str">
            <v>BILLED</v>
          </cell>
          <cell r="AF991" t="str">
            <v>PASS</v>
          </cell>
        </row>
        <row r="992">
          <cell r="C992" t="str">
            <v>ID20</v>
          </cell>
          <cell r="D992" t="str">
            <v>G1</v>
          </cell>
          <cell r="E992" t="str">
            <v>40</v>
          </cell>
          <cell r="F992" t="str">
            <v>9H</v>
          </cell>
          <cell r="G992" t="str">
            <v>FCA</v>
          </cell>
          <cell r="H992" t="str">
            <v>ID01</v>
          </cell>
          <cell r="I992" t="str">
            <v>ID0063</v>
          </cell>
          <cell r="J992" t="str">
            <v>88200225</v>
          </cell>
          <cell r="K992" t="str">
            <v>PT. BERKAT ARUTA JAYA</v>
          </cell>
          <cell r="L992" t="str">
            <v>6000012356</v>
          </cell>
          <cell r="M992">
            <v>43645</v>
          </cell>
          <cell r="N992">
            <v>81964271</v>
          </cell>
          <cell r="O992">
            <v>43644</v>
          </cell>
          <cell r="P992">
            <v>0.85491898148148004</v>
          </cell>
          <cell r="Q992">
            <v>1</v>
          </cell>
          <cell r="R992">
            <v>280</v>
          </cell>
          <cell r="S992" t="str">
            <v>83310</v>
          </cell>
          <cell r="T992">
            <v>43644</v>
          </cell>
          <cell r="U992">
            <v>0.85516203703703997</v>
          </cell>
          <cell r="V992">
            <v>43645</v>
          </cell>
          <cell r="W992">
            <v>3.14814814815E-3</v>
          </cell>
          <cell r="X992">
            <v>43645</v>
          </cell>
          <cell r="Y992">
            <v>4.22453703704E-3</v>
          </cell>
          <cell r="Z992">
            <v>43724</v>
          </cell>
          <cell r="AA992">
            <v>0</v>
          </cell>
          <cell r="AB992">
            <v>0</v>
          </cell>
          <cell r="AC992" t="str">
            <v>00:00:00</v>
          </cell>
          <cell r="AD992">
            <v>1</v>
          </cell>
          <cell r="AE992" t="str">
            <v>BILLED</v>
          </cell>
          <cell r="AF992" t="str">
            <v>PASS</v>
          </cell>
        </row>
        <row r="993">
          <cell r="C993" t="str">
            <v>ID20</v>
          </cell>
          <cell r="D993" t="str">
            <v>G1</v>
          </cell>
          <cell r="E993" t="str">
            <v>40</v>
          </cell>
          <cell r="F993" t="str">
            <v>9H</v>
          </cell>
          <cell r="G993" t="str">
            <v>FCA</v>
          </cell>
          <cell r="H993" t="str">
            <v>ID01</v>
          </cell>
          <cell r="I993" t="str">
            <v>ID0080</v>
          </cell>
          <cell r="J993" t="str">
            <v>88200162</v>
          </cell>
          <cell r="K993" t="str">
            <v>PT. ANUGERAH AUTOPARTS</v>
          </cell>
          <cell r="L993" t="str">
            <v>6000012350</v>
          </cell>
          <cell r="M993">
            <v>43645</v>
          </cell>
          <cell r="N993">
            <v>81964272</v>
          </cell>
          <cell r="O993">
            <v>43644</v>
          </cell>
          <cell r="P993">
            <v>0.86533564814815001</v>
          </cell>
          <cell r="Q993">
            <v>11</v>
          </cell>
          <cell r="R993">
            <v>7920</v>
          </cell>
          <cell r="S993" t="str">
            <v>83348</v>
          </cell>
          <cell r="T993">
            <v>43644</v>
          </cell>
          <cell r="U993">
            <v>0.86592592592592998</v>
          </cell>
          <cell r="V993">
            <v>43645</v>
          </cell>
          <cell r="W993">
            <v>0.1237037037037</v>
          </cell>
          <cell r="X993">
            <v>43645</v>
          </cell>
          <cell r="Y993">
            <v>0.12418981481481001</v>
          </cell>
          <cell r="Z993">
            <v>43649</v>
          </cell>
          <cell r="AA993">
            <v>0</v>
          </cell>
          <cell r="AB993">
            <v>0</v>
          </cell>
          <cell r="AC993" t="str">
            <v>00:00:00</v>
          </cell>
          <cell r="AD993">
            <v>1</v>
          </cell>
          <cell r="AE993" t="str">
            <v>BILLED</v>
          </cell>
          <cell r="AF993" t="str">
            <v>PASS</v>
          </cell>
        </row>
        <row r="994">
          <cell r="C994" t="str">
            <v>ID20</v>
          </cell>
          <cell r="D994" t="str">
            <v>G1</v>
          </cell>
          <cell r="E994" t="str">
            <v>40</v>
          </cell>
          <cell r="F994" t="str">
            <v>9H</v>
          </cell>
          <cell r="G994" t="str">
            <v>FCA</v>
          </cell>
          <cell r="H994" t="str">
            <v>ID01</v>
          </cell>
          <cell r="I994" t="str">
            <v>ID0051</v>
          </cell>
          <cell r="J994" t="str">
            <v>88200235</v>
          </cell>
          <cell r="K994" t="str">
            <v>CV. SUMBER MAS MEGAH AUTO</v>
          </cell>
          <cell r="L994" t="str">
            <v>6000012361</v>
          </cell>
          <cell r="M994">
            <v>43645</v>
          </cell>
          <cell r="N994">
            <v>81964282</v>
          </cell>
          <cell r="O994">
            <v>43645</v>
          </cell>
          <cell r="P994">
            <v>0.51168981481481002</v>
          </cell>
          <cell r="Q994">
            <v>1</v>
          </cell>
          <cell r="R994">
            <v>100</v>
          </cell>
          <cell r="S994" t="str">
            <v>83412</v>
          </cell>
          <cell r="T994">
            <v>43645</v>
          </cell>
          <cell r="U994">
            <v>0.51197916666666998</v>
          </cell>
          <cell r="V994">
            <v>43645</v>
          </cell>
          <cell r="W994">
            <v>0.71195601851851997</v>
          </cell>
          <cell r="X994">
            <v>43645</v>
          </cell>
          <cell r="Y994">
            <v>0.71226851851852002</v>
          </cell>
          <cell r="Z994">
            <v>43738</v>
          </cell>
          <cell r="AA994">
            <v>0</v>
          </cell>
          <cell r="AB994">
            <v>0</v>
          </cell>
          <cell r="AC994" t="str">
            <v>00:00:00</v>
          </cell>
          <cell r="AD994">
            <v>0</v>
          </cell>
          <cell r="AE994" t="str">
            <v>BILLED</v>
          </cell>
          <cell r="AF994" t="str">
            <v>PASS</v>
          </cell>
        </row>
        <row r="995">
          <cell r="C995" t="str">
            <v>ID20</v>
          </cell>
          <cell r="D995" t="str">
            <v>G1</v>
          </cell>
          <cell r="E995" t="str">
            <v>40</v>
          </cell>
          <cell r="F995" t="str">
            <v>9H</v>
          </cell>
          <cell r="G995" t="str">
            <v>FCA</v>
          </cell>
          <cell r="H995" t="str">
            <v>ID01</v>
          </cell>
          <cell r="I995" t="str">
            <v>ID0051</v>
          </cell>
          <cell r="J995" t="str">
            <v>88200235</v>
          </cell>
          <cell r="K995" t="str">
            <v>CV. SUMBER MAS MEGAH AUTO</v>
          </cell>
          <cell r="L995" t="str">
            <v>6000012361</v>
          </cell>
          <cell r="M995">
            <v>43645</v>
          </cell>
          <cell r="N995">
            <v>81964283</v>
          </cell>
          <cell r="O995">
            <v>43645</v>
          </cell>
          <cell r="P995">
            <v>0.51237268518518997</v>
          </cell>
          <cell r="Q995">
            <v>1</v>
          </cell>
          <cell r="R995">
            <v>60</v>
          </cell>
          <cell r="S995" t="str">
            <v>83413</v>
          </cell>
          <cell r="T995">
            <v>43645</v>
          </cell>
          <cell r="U995">
            <v>0.51252314814815003</v>
          </cell>
          <cell r="V995">
            <v>43645</v>
          </cell>
          <cell r="W995">
            <v>0.71202546296295999</v>
          </cell>
          <cell r="X995">
            <v>43645</v>
          </cell>
          <cell r="Y995">
            <v>0.71245370370369998</v>
          </cell>
          <cell r="Z995">
            <v>43738</v>
          </cell>
          <cell r="AA995">
            <v>0</v>
          </cell>
          <cell r="AB995">
            <v>0</v>
          </cell>
          <cell r="AC995" t="str">
            <v>00:00:00</v>
          </cell>
          <cell r="AD995">
            <v>0</v>
          </cell>
          <cell r="AE995" t="str">
            <v>BILLED</v>
          </cell>
          <cell r="AF995" t="str">
            <v>PASS</v>
          </cell>
        </row>
        <row r="996">
          <cell r="C996" t="str">
            <v>ID20</v>
          </cell>
          <cell r="D996" t="str">
            <v>G1</v>
          </cell>
          <cell r="E996" t="str">
            <v>40</v>
          </cell>
          <cell r="F996" t="str">
            <v>9H</v>
          </cell>
          <cell r="G996" t="str">
            <v>FCA</v>
          </cell>
          <cell r="H996" t="str">
            <v>ID01</v>
          </cell>
          <cell r="I996" t="str">
            <v>ID0026</v>
          </cell>
          <cell r="J996" t="str">
            <v>88101085</v>
          </cell>
          <cell r="K996" t="str">
            <v>CV. AMANAH MULTI JAYA</v>
          </cell>
          <cell r="L996" t="str">
            <v>6000012359</v>
          </cell>
          <cell r="M996">
            <v>43645</v>
          </cell>
          <cell r="N996">
            <v>81964284</v>
          </cell>
          <cell r="O996">
            <v>43645</v>
          </cell>
          <cell r="P996">
            <v>0.51284722222222001</v>
          </cell>
          <cell r="Q996">
            <v>1</v>
          </cell>
          <cell r="R996">
            <v>1000</v>
          </cell>
          <cell r="S996" t="str">
            <v>83414</v>
          </cell>
          <cell r="T996">
            <v>43645</v>
          </cell>
          <cell r="U996">
            <v>0.51300925925926</v>
          </cell>
          <cell r="V996">
            <v>43645</v>
          </cell>
          <cell r="W996">
            <v>0.64199074074074003</v>
          </cell>
          <cell r="X996">
            <v>43645</v>
          </cell>
          <cell r="Y996">
            <v>0.64276620370369997</v>
          </cell>
          <cell r="Z996">
            <v>43649</v>
          </cell>
          <cell r="AA996">
            <v>0</v>
          </cell>
          <cell r="AB996">
            <v>0</v>
          </cell>
          <cell r="AC996" t="str">
            <v>00:00:00</v>
          </cell>
          <cell r="AD996">
            <v>0</v>
          </cell>
          <cell r="AE996" t="str">
            <v>BILLED</v>
          </cell>
          <cell r="AF996" t="str">
            <v>PASS</v>
          </cell>
        </row>
        <row r="997">
          <cell r="C997" t="str">
            <v>ID20</v>
          </cell>
          <cell r="D997" t="str">
            <v>G1</v>
          </cell>
          <cell r="E997" t="str">
            <v>40</v>
          </cell>
          <cell r="F997" t="str">
            <v>9H</v>
          </cell>
          <cell r="G997" t="str">
            <v>FCA</v>
          </cell>
          <cell r="H997" t="str">
            <v>ID01</v>
          </cell>
          <cell r="I997" t="str">
            <v>ID0032</v>
          </cell>
          <cell r="J997" t="str">
            <v>88101211</v>
          </cell>
          <cell r="K997" t="str">
            <v>CV. RODA BERLIAN</v>
          </cell>
          <cell r="L997" t="str">
            <v>6000012387</v>
          </cell>
          <cell r="M997">
            <v>43649</v>
          </cell>
          <cell r="N997">
            <v>81965519</v>
          </cell>
          <cell r="O997">
            <v>43647</v>
          </cell>
          <cell r="P997">
            <v>0.33493055555556001</v>
          </cell>
          <cell r="Q997">
            <v>1</v>
          </cell>
          <cell r="R997">
            <v>10</v>
          </cell>
          <cell r="S997" t="str">
            <v>83806</v>
          </cell>
          <cell r="T997">
            <v>43649</v>
          </cell>
          <cell r="U997">
            <v>0.73063657407407001</v>
          </cell>
          <cell r="V997">
            <v>43649</v>
          </cell>
          <cell r="W997">
            <v>0.91959490740741001</v>
          </cell>
          <cell r="X997">
            <v>43649</v>
          </cell>
          <cell r="Y997">
            <v>0.92090277777777996</v>
          </cell>
          <cell r="Z997">
            <v>43649</v>
          </cell>
          <cell r="AA997">
            <v>0</v>
          </cell>
          <cell r="AB997">
            <v>0</v>
          </cell>
          <cell r="AC997" t="str">
            <v>00:00:00</v>
          </cell>
          <cell r="AD997">
            <v>1</v>
          </cell>
          <cell r="AE997" t="str">
            <v>BILLED</v>
          </cell>
          <cell r="AF997" t="str">
            <v>PASS</v>
          </cell>
        </row>
        <row r="998">
          <cell r="C998" t="str">
            <v>ID20</v>
          </cell>
          <cell r="D998" t="str">
            <v>G4</v>
          </cell>
          <cell r="E998" t="str">
            <v>40</v>
          </cell>
          <cell r="F998" t="str">
            <v>9H</v>
          </cell>
          <cell r="G998" t="str">
            <v>FCA</v>
          </cell>
          <cell r="H998" t="str">
            <v>ID01</v>
          </cell>
          <cell r="I998" t="str">
            <v>ID0013</v>
          </cell>
          <cell r="J998" t="str">
            <v>88200363</v>
          </cell>
          <cell r="K998" t="str">
            <v>PT. Suzuki Indomobil Motor</v>
          </cell>
          <cell r="L998" t="str">
            <v>6000012363</v>
          </cell>
          <cell r="M998">
            <v>43647</v>
          </cell>
          <cell r="N998">
            <v>81965521</v>
          </cell>
          <cell r="O998">
            <v>43647</v>
          </cell>
          <cell r="P998">
            <v>0.33494212962962999</v>
          </cell>
          <cell r="Q998">
            <v>1</v>
          </cell>
          <cell r="R998">
            <v>8</v>
          </cell>
          <cell r="S998" t="str">
            <v>83473</v>
          </cell>
          <cell r="T998">
            <v>43647</v>
          </cell>
          <cell r="U998">
            <v>0.28178240740741001</v>
          </cell>
          <cell r="V998">
            <v>43647</v>
          </cell>
          <cell r="W998">
            <v>0.49534722222222</v>
          </cell>
          <cell r="X998">
            <v>43647</v>
          </cell>
          <cell r="Y998">
            <v>0.85263888888888995</v>
          </cell>
          <cell r="Z998">
            <v>43649</v>
          </cell>
          <cell r="AA998">
            <v>0</v>
          </cell>
          <cell r="AB998">
            <v>0</v>
          </cell>
          <cell r="AC998" t="str">
            <v>00:00:00</v>
          </cell>
          <cell r="AD998">
            <v>0</v>
          </cell>
          <cell r="AE998" t="str">
            <v>BILLED</v>
          </cell>
          <cell r="AF998" t="str">
            <v>PASS</v>
          </cell>
        </row>
        <row r="999">
          <cell r="C999" t="str">
            <v>ID20</v>
          </cell>
          <cell r="D999" t="str">
            <v>G1</v>
          </cell>
          <cell r="E999" t="str">
            <v>40</v>
          </cell>
          <cell r="F999" t="str">
            <v>9H</v>
          </cell>
          <cell r="G999" t="str">
            <v>FCA</v>
          </cell>
          <cell r="H999" t="str">
            <v>ID01</v>
          </cell>
          <cell r="I999" t="str">
            <v>ID0032</v>
          </cell>
          <cell r="J999" t="str">
            <v>88101211</v>
          </cell>
          <cell r="K999" t="str">
            <v>CV. RODA BERLIAN</v>
          </cell>
          <cell r="L999" t="str">
            <v>6000012388</v>
          </cell>
          <cell r="M999">
            <v>43649</v>
          </cell>
          <cell r="N999">
            <v>81965525</v>
          </cell>
          <cell r="O999">
            <v>43647</v>
          </cell>
          <cell r="P999">
            <v>0.33494212962962999</v>
          </cell>
          <cell r="Q999">
            <v>2</v>
          </cell>
          <cell r="R999">
            <v>19</v>
          </cell>
          <cell r="S999" t="str">
            <v>83807</v>
          </cell>
          <cell r="T999">
            <v>43649</v>
          </cell>
          <cell r="U999">
            <v>0.73071759259258995</v>
          </cell>
          <cell r="V999">
            <v>43649</v>
          </cell>
          <cell r="W999">
            <v>0.91967592592592995</v>
          </cell>
          <cell r="X999">
            <v>43649</v>
          </cell>
          <cell r="Y999">
            <v>0.92113425925925996</v>
          </cell>
          <cell r="Z999">
            <v>43649</v>
          </cell>
          <cell r="AA999">
            <v>0</v>
          </cell>
          <cell r="AB999">
            <v>0</v>
          </cell>
          <cell r="AC999" t="str">
            <v>00:00:00</v>
          </cell>
          <cell r="AD999">
            <v>1</v>
          </cell>
          <cell r="AE999" t="str">
            <v>BILLED</v>
          </cell>
          <cell r="AF999" t="str">
            <v>PASS</v>
          </cell>
        </row>
        <row r="1000">
          <cell r="C1000" t="str">
            <v>ID20</v>
          </cell>
          <cell r="D1000" t="str">
            <v>G1</v>
          </cell>
          <cell r="E1000" t="str">
            <v>40</v>
          </cell>
          <cell r="F1000" t="str">
            <v>9H</v>
          </cell>
          <cell r="G1000" t="str">
            <v>FCA</v>
          </cell>
          <cell r="H1000" t="str">
            <v>ID01</v>
          </cell>
          <cell r="I1000" t="str">
            <v>ID0032</v>
          </cell>
          <cell r="J1000" t="str">
            <v>88101340</v>
          </cell>
          <cell r="K1000" t="str">
            <v>PT SANJUSAN HAZANA MOTOR</v>
          </cell>
          <cell r="L1000" t="str">
            <v>6000012553</v>
          </cell>
          <cell r="M1000">
            <v>43664</v>
          </cell>
          <cell r="N1000">
            <v>81965528</v>
          </cell>
          <cell r="O1000">
            <v>43647</v>
          </cell>
          <cell r="P1000">
            <v>0.33494212962962999</v>
          </cell>
          <cell r="Q1000">
            <v>4</v>
          </cell>
          <cell r="R1000">
            <v>497</v>
          </cell>
          <cell r="S1000" t="str">
            <v>84646</v>
          </cell>
          <cell r="T1000">
            <v>43663</v>
          </cell>
          <cell r="U1000">
            <v>0.78287037037036999</v>
          </cell>
          <cell r="V1000">
            <v>43664</v>
          </cell>
          <cell r="W1000">
            <v>0.14497685185185</v>
          </cell>
          <cell r="X1000">
            <v>43664</v>
          </cell>
          <cell r="Y1000">
            <v>0.14538194444444</v>
          </cell>
          <cell r="Z1000">
            <v>43649</v>
          </cell>
          <cell r="AA1000">
            <v>0</v>
          </cell>
          <cell r="AB1000">
            <v>0</v>
          </cell>
          <cell r="AC1000" t="str">
            <v>00:00:00</v>
          </cell>
          <cell r="AD1000">
            <v>16</v>
          </cell>
          <cell r="AE1000" t="str">
            <v>BILLED</v>
          </cell>
          <cell r="AF1000" t="str">
            <v>PASS</v>
          </cell>
        </row>
        <row r="1001">
          <cell r="C1001" t="str">
            <v>ID20</v>
          </cell>
          <cell r="D1001" t="str">
            <v>G1</v>
          </cell>
          <cell r="E1001" t="str">
            <v>40</v>
          </cell>
          <cell r="F1001" t="str">
            <v>9H</v>
          </cell>
          <cell r="G1001" t="str">
            <v>FCA</v>
          </cell>
          <cell r="H1001" t="str">
            <v>ID01</v>
          </cell>
          <cell r="I1001" t="str">
            <v>ID0044</v>
          </cell>
          <cell r="J1001" t="str">
            <v>88101325</v>
          </cell>
          <cell r="K1001" t="str">
            <v>CV. TIMORESE GEMILANG</v>
          </cell>
          <cell r="L1001" t="str">
            <v>6000012365</v>
          </cell>
          <cell r="M1001">
            <v>43647</v>
          </cell>
          <cell r="N1001">
            <v>81965530</v>
          </cell>
          <cell r="O1001">
            <v>43647</v>
          </cell>
          <cell r="P1001">
            <v>0.33495370370369998</v>
          </cell>
          <cell r="Q1001">
            <v>1</v>
          </cell>
          <cell r="R1001">
            <v>9</v>
          </cell>
          <cell r="S1001" t="str">
            <v>83474</v>
          </cell>
          <cell r="T1001">
            <v>43647</v>
          </cell>
          <cell r="U1001">
            <v>0.28181712962963001</v>
          </cell>
          <cell r="V1001">
            <v>43647</v>
          </cell>
          <cell r="W1001">
            <v>0.47812500000000002</v>
          </cell>
          <cell r="X1001">
            <v>43647</v>
          </cell>
          <cell r="Y1001">
            <v>0.85275462962963</v>
          </cell>
          <cell r="Z1001">
            <v>43649</v>
          </cell>
          <cell r="AA1001">
            <v>0</v>
          </cell>
          <cell r="AB1001">
            <v>0</v>
          </cell>
          <cell r="AC1001" t="str">
            <v>00:00:00</v>
          </cell>
          <cell r="AD1001">
            <v>0</v>
          </cell>
          <cell r="AE1001" t="str">
            <v>BILLED</v>
          </cell>
          <cell r="AF1001" t="str">
            <v>PASS</v>
          </cell>
        </row>
        <row r="1002">
          <cell r="C1002" t="str">
            <v>ID20</v>
          </cell>
          <cell r="D1002" t="str">
            <v>G4</v>
          </cell>
          <cell r="E1002" t="str">
            <v>40</v>
          </cell>
          <cell r="F1002" t="str">
            <v>9H</v>
          </cell>
          <cell r="G1002" t="str">
            <v>FCA</v>
          </cell>
          <cell r="H1002" t="str">
            <v>ID01</v>
          </cell>
          <cell r="I1002" t="str">
            <v>ID0013</v>
          </cell>
          <cell r="J1002" t="str">
            <v>88200363</v>
          </cell>
          <cell r="K1002" t="str">
            <v>PT. Suzuki Indomobil Motor</v>
          </cell>
          <cell r="L1002" t="str">
            <v>6000012371</v>
          </cell>
          <cell r="M1002">
            <v>43649</v>
          </cell>
          <cell r="N1002">
            <v>81965531</v>
          </cell>
          <cell r="O1002">
            <v>43647</v>
          </cell>
          <cell r="P1002">
            <v>0.33495370370369998</v>
          </cell>
          <cell r="Q1002">
            <v>3</v>
          </cell>
          <cell r="R1002">
            <v>50</v>
          </cell>
          <cell r="S1002" t="str">
            <v>83700</v>
          </cell>
          <cell r="T1002">
            <v>43648</v>
          </cell>
          <cell r="U1002">
            <v>0.74230324074073994</v>
          </cell>
          <cell r="V1002">
            <v>43649</v>
          </cell>
          <cell r="W1002">
            <v>8.1018518519E-4</v>
          </cell>
          <cell r="X1002">
            <v>43649</v>
          </cell>
          <cell r="Y1002">
            <v>1.11111111111E-3</v>
          </cell>
          <cell r="Z1002">
            <v>43649</v>
          </cell>
          <cell r="AA1002">
            <v>0</v>
          </cell>
          <cell r="AB1002">
            <v>0</v>
          </cell>
          <cell r="AC1002" t="str">
            <v>00:00:00</v>
          </cell>
          <cell r="AD1002">
            <v>1</v>
          </cell>
          <cell r="AE1002" t="str">
            <v>BILLED</v>
          </cell>
          <cell r="AF1002" t="str">
            <v>PASS</v>
          </cell>
        </row>
        <row r="1003">
          <cell r="C1003" t="str">
            <v>ID20</v>
          </cell>
          <cell r="D1003" t="str">
            <v>G1</v>
          </cell>
          <cell r="E1003" t="str">
            <v>40</v>
          </cell>
          <cell r="F1003" t="str">
            <v>9H</v>
          </cell>
          <cell r="G1003" t="str">
            <v>FCA</v>
          </cell>
          <cell r="H1003" t="str">
            <v>ID01</v>
          </cell>
          <cell r="I1003" t="str">
            <v>ID0032</v>
          </cell>
          <cell r="J1003" t="str">
            <v>88101211</v>
          </cell>
          <cell r="K1003" t="str">
            <v>CV. RODA BERLIAN</v>
          </cell>
          <cell r="L1003" t="str">
            <v>6000012389</v>
          </cell>
          <cell r="M1003">
            <v>43649</v>
          </cell>
          <cell r="N1003">
            <v>81965535</v>
          </cell>
          <cell r="O1003">
            <v>43647</v>
          </cell>
          <cell r="P1003">
            <v>0.33496527777778001</v>
          </cell>
          <cell r="Q1003">
            <v>1</v>
          </cell>
          <cell r="R1003">
            <v>5</v>
          </cell>
          <cell r="S1003" t="str">
            <v>83808</v>
          </cell>
          <cell r="T1003">
            <v>43649</v>
          </cell>
          <cell r="U1003">
            <v>0.73076388888888999</v>
          </cell>
          <cell r="V1003">
            <v>43649</v>
          </cell>
          <cell r="W1003">
            <v>0.91975694444444001</v>
          </cell>
          <cell r="X1003">
            <v>43649</v>
          </cell>
          <cell r="Y1003">
            <v>0.92141203703704</v>
          </cell>
          <cell r="Z1003">
            <v>43649</v>
          </cell>
          <cell r="AA1003">
            <v>0</v>
          </cell>
          <cell r="AB1003">
            <v>0</v>
          </cell>
          <cell r="AC1003" t="str">
            <v>00:00:00</v>
          </cell>
          <cell r="AD1003">
            <v>1</v>
          </cell>
          <cell r="AE1003" t="str">
            <v>BILLED</v>
          </cell>
          <cell r="AF1003" t="str">
            <v>PASS</v>
          </cell>
        </row>
        <row r="1004">
          <cell r="C1004" t="str">
            <v>ID20</v>
          </cell>
          <cell r="D1004" t="str">
            <v>G1</v>
          </cell>
          <cell r="E1004" t="str">
            <v>40</v>
          </cell>
          <cell r="F1004" t="str">
            <v>9H</v>
          </cell>
          <cell r="G1004" t="str">
            <v>FCA</v>
          </cell>
          <cell r="H1004" t="str">
            <v>ID01</v>
          </cell>
          <cell r="I1004" t="str">
            <v>ID0032</v>
          </cell>
          <cell r="J1004" t="str">
            <v>88101211</v>
          </cell>
          <cell r="K1004" t="str">
            <v>CV. RODA BERLIAN</v>
          </cell>
          <cell r="L1004" t="str">
            <v>6000012395</v>
          </cell>
          <cell r="M1004">
            <v>43650</v>
          </cell>
          <cell r="N1004">
            <v>81965537</v>
          </cell>
          <cell r="O1004">
            <v>43647</v>
          </cell>
          <cell r="P1004">
            <v>0.33497685185185</v>
          </cell>
          <cell r="Q1004">
            <v>3</v>
          </cell>
          <cell r="R1004">
            <v>87</v>
          </cell>
          <cell r="S1004" t="str">
            <v>83809</v>
          </cell>
          <cell r="T1004">
            <v>43649</v>
          </cell>
          <cell r="U1004">
            <v>0.73081018518519003</v>
          </cell>
          <cell r="V1004">
            <v>43649</v>
          </cell>
          <cell r="W1004">
            <v>0.97508101851852003</v>
          </cell>
          <cell r="X1004">
            <v>43649</v>
          </cell>
          <cell r="Y1004">
            <v>0.97537037037037</v>
          </cell>
          <cell r="Z1004">
            <v>43649</v>
          </cell>
          <cell r="AA1004">
            <v>0</v>
          </cell>
          <cell r="AB1004">
            <v>0</v>
          </cell>
          <cell r="AC1004" t="str">
            <v>00:00:00</v>
          </cell>
          <cell r="AD1004">
            <v>1</v>
          </cell>
          <cell r="AE1004" t="str">
            <v>BILLED</v>
          </cell>
          <cell r="AF1004" t="str">
            <v>PASS</v>
          </cell>
        </row>
        <row r="1005">
          <cell r="C1005" t="str">
            <v>ID20</v>
          </cell>
          <cell r="D1005" t="str">
            <v>G1</v>
          </cell>
          <cell r="E1005" t="str">
            <v>40</v>
          </cell>
          <cell r="F1005" t="str">
            <v>9H</v>
          </cell>
          <cell r="G1005" t="str">
            <v>FCA</v>
          </cell>
          <cell r="H1005" t="str">
            <v>ID01</v>
          </cell>
          <cell r="I1005" t="str">
            <v>ID0026</v>
          </cell>
          <cell r="J1005" t="str">
            <v>88101085</v>
          </cell>
          <cell r="K1005" t="str">
            <v>CV. AMANAH MULTI JAYA</v>
          </cell>
          <cell r="L1005" t="str">
            <v>6000012364</v>
          </cell>
          <cell r="M1005">
            <v>43647</v>
          </cell>
          <cell r="N1005">
            <v>81965539</v>
          </cell>
          <cell r="O1005">
            <v>43647</v>
          </cell>
          <cell r="P1005">
            <v>0.33497685185185</v>
          </cell>
          <cell r="Q1005">
            <v>2</v>
          </cell>
          <cell r="R1005">
            <v>400</v>
          </cell>
          <cell r="S1005" t="str">
            <v>83475</v>
          </cell>
          <cell r="T1005">
            <v>43647</v>
          </cell>
          <cell r="U1005">
            <v>0.28187499999999999</v>
          </cell>
          <cell r="V1005">
            <v>43647</v>
          </cell>
          <cell r="W1005">
            <v>0.47817129629630001</v>
          </cell>
          <cell r="X1005">
            <v>43647</v>
          </cell>
          <cell r="Y1005">
            <v>0.85282407407407002</v>
          </cell>
          <cell r="Z1005">
            <v>43649</v>
          </cell>
          <cell r="AA1005">
            <v>0</v>
          </cell>
          <cell r="AB1005">
            <v>0</v>
          </cell>
          <cell r="AC1005" t="str">
            <v>00:00:00</v>
          </cell>
          <cell r="AD1005">
            <v>0</v>
          </cell>
          <cell r="AE1005" t="str">
            <v>BILLED</v>
          </cell>
          <cell r="AF1005" t="str">
            <v>PASS</v>
          </cell>
        </row>
        <row r="1006">
          <cell r="C1006" t="str">
            <v>ID20</v>
          </cell>
          <cell r="D1006" t="str">
            <v>G4</v>
          </cell>
          <cell r="E1006" t="str">
            <v>40</v>
          </cell>
          <cell r="F1006" t="str">
            <v>9H</v>
          </cell>
          <cell r="G1006" t="str">
            <v>FCA</v>
          </cell>
          <cell r="H1006" t="str">
            <v>ID01</v>
          </cell>
          <cell r="I1006" t="str">
            <v>ID0013</v>
          </cell>
          <cell r="J1006" t="str">
            <v>88200363</v>
          </cell>
          <cell r="K1006" t="str">
            <v>PT. Suzuki Indomobil Motor</v>
          </cell>
          <cell r="L1006" t="str">
            <v>6000012449</v>
          </cell>
          <cell r="M1006">
            <v>43652</v>
          </cell>
          <cell r="N1006">
            <v>81965797</v>
          </cell>
          <cell r="O1006">
            <v>43647</v>
          </cell>
          <cell r="P1006">
            <v>0.78521990740740999</v>
          </cell>
          <cell r="Q1006">
            <v>3</v>
          </cell>
          <cell r="R1006">
            <v>340</v>
          </cell>
          <cell r="S1006" t="str">
            <v>83508</v>
          </cell>
          <cell r="T1006">
            <v>43647</v>
          </cell>
          <cell r="U1006">
            <v>0.69140046296295998</v>
          </cell>
          <cell r="V1006">
            <v>43652</v>
          </cell>
          <cell r="W1006">
            <v>0.59609953703703999</v>
          </cell>
          <cell r="X1006">
            <v>43652</v>
          </cell>
          <cell r="Y1006">
            <v>0.59642361111110997</v>
          </cell>
          <cell r="Z1006">
            <v>43649</v>
          </cell>
          <cell r="AA1006">
            <v>0</v>
          </cell>
          <cell r="AB1006">
            <v>0</v>
          </cell>
          <cell r="AC1006" t="str">
            <v>32:00:00</v>
          </cell>
          <cell r="AD1006">
            <v>5</v>
          </cell>
          <cell r="AE1006" t="str">
            <v>BILLED</v>
          </cell>
          <cell r="AF1006" t="str">
            <v>FAIL</v>
          </cell>
        </row>
        <row r="1007">
          <cell r="C1007" t="str">
            <v>ID20</v>
          </cell>
          <cell r="D1007" t="str">
            <v>G1</v>
          </cell>
          <cell r="E1007" t="str">
            <v>40</v>
          </cell>
          <cell r="F1007" t="str">
            <v>9H</v>
          </cell>
          <cell r="G1007" t="str">
            <v>FCA</v>
          </cell>
          <cell r="H1007" t="str">
            <v>ID01</v>
          </cell>
          <cell r="I1007" t="str">
            <v>ID0032</v>
          </cell>
          <cell r="J1007" t="str">
            <v>88101211</v>
          </cell>
          <cell r="K1007" t="str">
            <v>CV. RODA BERLIAN</v>
          </cell>
          <cell r="L1007" t="str">
            <v>6000012546</v>
          </cell>
          <cell r="M1007">
            <v>43664</v>
          </cell>
          <cell r="N1007">
            <v>81966777</v>
          </cell>
          <cell r="O1007">
            <v>43648</v>
          </cell>
          <cell r="P1007">
            <v>0.63085648148147999</v>
          </cell>
          <cell r="Q1007">
            <v>1</v>
          </cell>
          <cell r="R1007">
            <v>5</v>
          </cell>
          <cell r="S1007" t="str">
            <v>84634</v>
          </cell>
          <cell r="T1007">
            <v>43663</v>
          </cell>
          <cell r="U1007">
            <v>0.74883101851851996</v>
          </cell>
          <cell r="V1007">
            <v>43664</v>
          </cell>
          <cell r="W1007">
            <v>2.0543981481480001E-2</v>
          </cell>
          <cell r="X1007">
            <v>43664</v>
          </cell>
          <cell r="Y1007">
            <v>2.0995370370370001E-2</v>
          </cell>
          <cell r="Z1007">
            <v>43651</v>
          </cell>
          <cell r="AA1007">
            <v>0</v>
          </cell>
          <cell r="AB1007">
            <v>0</v>
          </cell>
          <cell r="AC1007" t="str">
            <v>00:00:00</v>
          </cell>
          <cell r="AD1007">
            <v>16</v>
          </cell>
          <cell r="AE1007" t="str">
            <v>BILLED</v>
          </cell>
          <cell r="AF1007" t="str">
            <v>PASS</v>
          </cell>
        </row>
        <row r="1008">
          <cell r="C1008" t="str">
            <v>ID20</v>
          </cell>
          <cell r="D1008" t="str">
            <v>G1</v>
          </cell>
          <cell r="E1008" t="str">
            <v>40</v>
          </cell>
          <cell r="F1008" t="str">
            <v>9H</v>
          </cell>
          <cell r="G1008" t="str">
            <v>FCA</v>
          </cell>
          <cell r="H1008" t="str">
            <v>ID01</v>
          </cell>
          <cell r="I1008" t="str">
            <v>ID0080</v>
          </cell>
          <cell r="J1008" t="str">
            <v>88200162</v>
          </cell>
          <cell r="K1008" t="str">
            <v>PT. ANUGERAH AUTOPARTS</v>
          </cell>
          <cell r="L1008" t="str">
            <v>6000012367</v>
          </cell>
          <cell r="M1008">
            <v>43648</v>
          </cell>
          <cell r="N1008">
            <v>81966792</v>
          </cell>
          <cell r="O1008">
            <v>43648</v>
          </cell>
          <cell r="P1008">
            <v>0.67260416666667</v>
          </cell>
          <cell r="Q1008">
            <v>1</v>
          </cell>
          <cell r="R1008">
            <v>3020</v>
          </cell>
          <cell r="S1008" t="str">
            <v>83685</v>
          </cell>
          <cell r="T1008">
            <v>43648</v>
          </cell>
          <cell r="U1008">
            <v>0.60958333333333004</v>
          </cell>
          <cell r="V1008">
            <v>43648</v>
          </cell>
          <cell r="W1008">
            <v>0.87450231481481</v>
          </cell>
          <cell r="X1008">
            <v>43648</v>
          </cell>
          <cell r="Y1008">
            <v>0.87474537037037003</v>
          </cell>
          <cell r="Z1008">
            <v>43651</v>
          </cell>
          <cell r="AA1008">
            <v>0</v>
          </cell>
          <cell r="AB1008">
            <v>0</v>
          </cell>
          <cell r="AC1008" t="str">
            <v>00:00:00</v>
          </cell>
          <cell r="AD1008">
            <v>0</v>
          </cell>
          <cell r="AE1008" t="str">
            <v>BILLED</v>
          </cell>
          <cell r="AF1008" t="str">
            <v>PASS</v>
          </cell>
        </row>
        <row r="1009">
          <cell r="C1009" t="str">
            <v>ID20</v>
          </cell>
          <cell r="D1009" t="str">
            <v>G4</v>
          </cell>
          <cell r="E1009" t="str">
            <v>40</v>
          </cell>
          <cell r="F1009" t="str">
            <v>9H</v>
          </cell>
          <cell r="G1009" t="str">
            <v>FCA</v>
          </cell>
          <cell r="H1009" t="str">
            <v>ID01</v>
          </cell>
          <cell r="I1009" t="str">
            <v>ID0013</v>
          </cell>
          <cell r="J1009" t="str">
            <v>88200142</v>
          </cell>
          <cell r="K1009" t="str">
            <v>PT. ASTRA DAIHATSU MOTOR</v>
          </cell>
          <cell r="L1009" t="str">
            <v>6000012369</v>
          </cell>
          <cell r="M1009">
            <v>43648</v>
          </cell>
          <cell r="N1009">
            <v>81966793</v>
          </cell>
          <cell r="O1009">
            <v>43648</v>
          </cell>
          <cell r="P1009">
            <v>0.67260416666667</v>
          </cell>
          <cell r="Q1009">
            <v>2</v>
          </cell>
          <cell r="R1009">
            <v>20</v>
          </cell>
          <cell r="S1009" t="str">
            <v>83686</v>
          </cell>
          <cell r="T1009">
            <v>43648</v>
          </cell>
          <cell r="U1009">
            <v>0.60966435185184997</v>
          </cell>
          <cell r="V1009">
            <v>43648</v>
          </cell>
          <cell r="W1009">
            <v>0.90240740740740999</v>
          </cell>
          <cell r="X1009">
            <v>43648</v>
          </cell>
          <cell r="Y1009">
            <v>0.90277777777778001</v>
          </cell>
          <cell r="Z1009">
            <v>43651</v>
          </cell>
          <cell r="AA1009">
            <v>0</v>
          </cell>
          <cell r="AB1009">
            <v>0</v>
          </cell>
          <cell r="AC1009" t="str">
            <v>00:00:00</v>
          </cell>
          <cell r="AD1009">
            <v>0</v>
          </cell>
          <cell r="AE1009" t="str">
            <v>BILLED</v>
          </cell>
          <cell r="AF1009" t="str">
            <v>PASS</v>
          </cell>
        </row>
        <row r="1010">
          <cell r="C1010" t="str">
            <v>ID20</v>
          </cell>
          <cell r="D1010" t="str">
            <v>G4</v>
          </cell>
          <cell r="E1010" t="str">
            <v>40</v>
          </cell>
          <cell r="F1010" t="str">
            <v>9H</v>
          </cell>
          <cell r="G1010" t="str">
            <v>FCA</v>
          </cell>
          <cell r="H1010" t="str">
            <v>ID01</v>
          </cell>
          <cell r="I1010" t="str">
            <v>ID0013</v>
          </cell>
          <cell r="J1010" t="str">
            <v>88200141</v>
          </cell>
          <cell r="K1010" t="str">
            <v>PT TAM-SPLD CIBITUNG</v>
          </cell>
          <cell r="L1010" t="str">
            <v>6000012370</v>
          </cell>
          <cell r="M1010">
            <v>43648</v>
          </cell>
          <cell r="N1010">
            <v>81966794</v>
          </cell>
          <cell r="O1010">
            <v>43648</v>
          </cell>
          <cell r="P1010">
            <v>0.67260416666667</v>
          </cell>
          <cell r="Q1010">
            <v>4</v>
          </cell>
          <cell r="R1010">
            <v>28</v>
          </cell>
          <cell r="S1010" t="str">
            <v>83687</v>
          </cell>
          <cell r="T1010">
            <v>43648</v>
          </cell>
          <cell r="U1010">
            <v>0.60972222222221995</v>
          </cell>
          <cell r="V1010">
            <v>43648</v>
          </cell>
          <cell r="W1010">
            <v>0.90252314814815005</v>
          </cell>
          <cell r="X1010">
            <v>43648</v>
          </cell>
          <cell r="Y1010">
            <v>0.90298611111111005</v>
          </cell>
          <cell r="Z1010">
            <v>43651</v>
          </cell>
          <cell r="AA1010">
            <v>0</v>
          </cell>
          <cell r="AB1010">
            <v>0</v>
          </cell>
          <cell r="AC1010" t="str">
            <v>00:00:00</v>
          </cell>
          <cell r="AD1010">
            <v>0</v>
          </cell>
          <cell r="AE1010" t="str">
            <v>BILLED</v>
          </cell>
          <cell r="AF1010" t="str">
            <v>PASS</v>
          </cell>
        </row>
        <row r="1011">
          <cell r="C1011" t="str">
            <v>ID21</v>
          </cell>
          <cell r="D1011" t="str">
            <v>G1</v>
          </cell>
          <cell r="E1011" t="str">
            <v>40</v>
          </cell>
          <cell r="F1011" t="str">
            <v>90</v>
          </cell>
          <cell r="G1011" t="str">
            <v>FCA</v>
          </cell>
          <cell r="H1011" t="str">
            <v>ID01</v>
          </cell>
          <cell r="I1011" t="str">
            <v>ID90T1</v>
          </cell>
          <cell r="J1011" t="str">
            <v>56220012</v>
          </cell>
          <cell r="K1011" t="str">
            <v>Pan-Asia Logistics Singapore Pte Lt</v>
          </cell>
          <cell r="L1011" t="str">
            <v>6000012368</v>
          </cell>
          <cell r="M1011">
            <v>43648</v>
          </cell>
          <cell r="N1011">
            <v>81966795</v>
          </cell>
          <cell r="O1011">
            <v>43648</v>
          </cell>
          <cell r="P1011">
            <v>0.67261574074074004</v>
          </cell>
          <cell r="Q1011">
            <v>1</v>
          </cell>
          <cell r="R1011">
            <v>180</v>
          </cell>
          <cell r="S1011" t="str">
            <v>83688</v>
          </cell>
          <cell r="T1011">
            <v>43648</v>
          </cell>
          <cell r="U1011">
            <v>0.60979166666666995</v>
          </cell>
          <cell r="V1011">
            <v>43648</v>
          </cell>
          <cell r="W1011">
            <v>0.84366898148147995</v>
          </cell>
          <cell r="X1011">
            <v>43648</v>
          </cell>
          <cell r="Y1011">
            <v>0.84408564814815001</v>
          </cell>
          <cell r="Z1011">
            <v>43648</v>
          </cell>
          <cell r="AA1011">
            <v>0</v>
          </cell>
          <cell r="AB1011">
            <v>0</v>
          </cell>
          <cell r="AC1011" t="str">
            <v/>
          </cell>
          <cell r="AD1011">
            <v>0</v>
          </cell>
          <cell r="AE1011" t="str">
            <v>BILLED</v>
          </cell>
          <cell r="AF1011" t="str">
            <v/>
          </cell>
        </row>
        <row r="1012">
          <cell r="C1012" t="str">
            <v>ID20</v>
          </cell>
          <cell r="D1012" t="str">
            <v>G1</v>
          </cell>
          <cell r="E1012" t="str">
            <v>40</v>
          </cell>
          <cell r="F1012" t="str">
            <v>9H</v>
          </cell>
          <cell r="G1012" t="str">
            <v>FCA</v>
          </cell>
          <cell r="H1012" t="str">
            <v>ID01</v>
          </cell>
          <cell r="I1012" t="str">
            <v>ID0032</v>
          </cell>
          <cell r="J1012" t="str">
            <v>88101211</v>
          </cell>
          <cell r="K1012" t="str">
            <v>CV. RODA BERLIAN</v>
          </cell>
          <cell r="L1012" t="str">
            <v>6000012547</v>
          </cell>
          <cell r="M1012">
            <v>43664</v>
          </cell>
          <cell r="N1012">
            <v>81967688</v>
          </cell>
          <cell r="O1012">
            <v>43649</v>
          </cell>
          <cell r="P1012">
            <v>0.33398148148147999</v>
          </cell>
          <cell r="Q1012">
            <v>1</v>
          </cell>
          <cell r="R1012">
            <v>6</v>
          </cell>
          <cell r="S1012" t="str">
            <v>84635</v>
          </cell>
          <cell r="T1012">
            <v>43663</v>
          </cell>
          <cell r="U1012">
            <v>0.74890046296295998</v>
          </cell>
          <cell r="V1012">
            <v>43664</v>
          </cell>
          <cell r="W1012">
            <v>2.0636574074070001E-2</v>
          </cell>
          <cell r="X1012">
            <v>43664</v>
          </cell>
          <cell r="Y1012">
            <v>2.1250000000000002E-2</v>
          </cell>
          <cell r="Z1012">
            <v>43651</v>
          </cell>
          <cell r="AA1012">
            <v>0</v>
          </cell>
          <cell r="AB1012">
            <v>0</v>
          </cell>
          <cell r="AC1012" t="str">
            <v>00:00:00</v>
          </cell>
          <cell r="AD1012">
            <v>14</v>
          </cell>
          <cell r="AE1012" t="str">
            <v>BILLED</v>
          </cell>
          <cell r="AF1012" t="str">
            <v>PASS</v>
          </cell>
        </row>
        <row r="1013">
          <cell r="C1013" t="str">
            <v>ID20</v>
          </cell>
          <cell r="D1013" t="str">
            <v>G1</v>
          </cell>
          <cell r="E1013" t="str">
            <v>40</v>
          </cell>
          <cell r="F1013" t="str">
            <v>9H</v>
          </cell>
          <cell r="G1013" t="str">
            <v>FCA</v>
          </cell>
          <cell r="H1013" t="str">
            <v>ID01</v>
          </cell>
          <cell r="I1013" t="str">
            <v>ID0027</v>
          </cell>
          <cell r="J1013" t="str">
            <v>88100991</v>
          </cell>
          <cell r="K1013" t="str">
            <v>ANDREAS FREDDY</v>
          </cell>
          <cell r="L1013" t="str">
            <v>6000012376</v>
          </cell>
          <cell r="M1013">
            <v>43649</v>
          </cell>
          <cell r="N1013">
            <v>81967693</v>
          </cell>
          <cell r="O1013">
            <v>43649</v>
          </cell>
          <cell r="P1013">
            <v>0.33400462962963001</v>
          </cell>
          <cell r="Q1013">
            <v>3</v>
          </cell>
          <cell r="R1013">
            <v>15</v>
          </cell>
          <cell r="S1013" t="str">
            <v>83723</v>
          </cell>
          <cell r="T1013">
            <v>43649</v>
          </cell>
          <cell r="U1013">
            <v>0.27271990740740998</v>
          </cell>
          <cell r="V1013">
            <v>43649</v>
          </cell>
          <cell r="W1013">
            <v>0.59903935185184998</v>
          </cell>
          <cell r="X1013">
            <v>43649</v>
          </cell>
          <cell r="Y1013">
            <v>0.59956018518519005</v>
          </cell>
          <cell r="Z1013">
            <v>43651</v>
          </cell>
          <cell r="AA1013">
            <v>0</v>
          </cell>
          <cell r="AB1013">
            <v>0</v>
          </cell>
          <cell r="AC1013" t="str">
            <v>00:00:00</v>
          </cell>
          <cell r="AD1013">
            <v>0</v>
          </cell>
          <cell r="AE1013" t="str">
            <v>BILLED</v>
          </cell>
          <cell r="AF1013" t="str">
            <v>PASS</v>
          </cell>
        </row>
        <row r="1014">
          <cell r="C1014" t="str">
            <v>ID20</v>
          </cell>
          <cell r="D1014" t="str">
            <v>G1</v>
          </cell>
          <cell r="E1014" t="str">
            <v>40</v>
          </cell>
          <cell r="F1014" t="str">
            <v>9H</v>
          </cell>
          <cell r="G1014" t="str">
            <v>FCA</v>
          </cell>
          <cell r="H1014" t="str">
            <v>ID01</v>
          </cell>
          <cell r="I1014" t="str">
            <v>ID0053</v>
          </cell>
          <cell r="J1014" t="str">
            <v>88101138</v>
          </cell>
          <cell r="K1014" t="str">
            <v>CV BINA KARYA SARANA BANGUN</v>
          </cell>
          <cell r="L1014" t="str">
            <v>6000012378</v>
          </cell>
          <cell r="M1014">
            <v>43649</v>
          </cell>
          <cell r="N1014">
            <v>81967697</v>
          </cell>
          <cell r="O1014">
            <v>43649</v>
          </cell>
          <cell r="P1014">
            <v>0.33400462962963001</v>
          </cell>
          <cell r="Q1014">
            <v>1</v>
          </cell>
          <cell r="R1014">
            <v>20</v>
          </cell>
          <cell r="S1014" t="str">
            <v>83724</v>
          </cell>
          <cell r="T1014">
            <v>43649</v>
          </cell>
          <cell r="U1014">
            <v>0.27277777777778001</v>
          </cell>
          <cell r="V1014">
            <v>43649</v>
          </cell>
          <cell r="W1014">
            <v>0.59909722222221995</v>
          </cell>
          <cell r="X1014">
            <v>43649</v>
          </cell>
          <cell r="Y1014">
            <v>0.59976851851851998</v>
          </cell>
          <cell r="Z1014">
            <v>43651</v>
          </cell>
          <cell r="AA1014">
            <v>0</v>
          </cell>
          <cell r="AB1014">
            <v>0</v>
          </cell>
          <cell r="AC1014" t="str">
            <v>00:00:00</v>
          </cell>
          <cell r="AD1014">
            <v>0</v>
          </cell>
          <cell r="AE1014" t="str">
            <v>BILLED</v>
          </cell>
          <cell r="AF1014" t="str">
            <v>PASS</v>
          </cell>
        </row>
        <row r="1015">
          <cell r="C1015" t="str">
            <v>ID20</v>
          </cell>
          <cell r="D1015" t="str">
            <v>G1</v>
          </cell>
          <cell r="E1015" t="str">
            <v>40</v>
          </cell>
          <cell r="F1015" t="str">
            <v>9H</v>
          </cell>
          <cell r="G1015" t="str">
            <v>FCA</v>
          </cell>
          <cell r="H1015" t="str">
            <v>ID01</v>
          </cell>
          <cell r="I1015" t="str">
            <v>ID0053</v>
          </cell>
          <cell r="J1015" t="str">
            <v>88101138</v>
          </cell>
          <cell r="K1015" t="str">
            <v>CV BINA KARYA SARANA BANGUN</v>
          </cell>
          <cell r="L1015" t="str">
            <v>6000012378</v>
          </cell>
          <cell r="M1015">
            <v>43649</v>
          </cell>
          <cell r="N1015">
            <v>81967701</v>
          </cell>
          <cell r="O1015">
            <v>43649</v>
          </cell>
          <cell r="P1015">
            <v>0.3340162037037</v>
          </cell>
          <cell r="Q1015">
            <v>1</v>
          </cell>
          <cell r="R1015">
            <v>20</v>
          </cell>
          <cell r="S1015" t="str">
            <v>83725</v>
          </cell>
          <cell r="T1015">
            <v>43649</v>
          </cell>
          <cell r="U1015">
            <v>0.27281250000000001</v>
          </cell>
          <cell r="V1015">
            <v>43649</v>
          </cell>
          <cell r="W1015">
            <v>0.59913194444443996</v>
          </cell>
          <cell r="X1015">
            <v>43649</v>
          </cell>
          <cell r="Y1015">
            <v>0.59997685185185001</v>
          </cell>
          <cell r="Z1015">
            <v>43651</v>
          </cell>
          <cell r="AA1015">
            <v>0</v>
          </cell>
          <cell r="AB1015">
            <v>0</v>
          </cell>
          <cell r="AC1015" t="str">
            <v>00:00:00</v>
          </cell>
          <cell r="AD1015">
            <v>0</v>
          </cell>
          <cell r="AE1015" t="str">
            <v>BILLED</v>
          </cell>
          <cell r="AF1015" t="str">
            <v>PASS</v>
          </cell>
        </row>
        <row r="1016">
          <cell r="C1016" t="str">
            <v>ID20</v>
          </cell>
          <cell r="D1016" t="str">
            <v>G1</v>
          </cell>
          <cell r="E1016" t="str">
            <v>40</v>
          </cell>
          <cell r="F1016" t="str">
            <v>9H</v>
          </cell>
          <cell r="G1016" t="str">
            <v>FCA</v>
          </cell>
          <cell r="H1016" t="str">
            <v>ID01</v>
          </cell>
          <cell r="I1016" t="str">
            <v>ID0032</v>
          </cell>
          <cell r="J1016" t="str">
            <v>88101211</v>
          </cell>
          <cell r="K1016" t="str">
            <v>CV. RODA BERLIAN</v>
          </cell>
          <cell r="L1016" t="str">
            <v>6000012548</v>
          </cell>
          <cell r="M1016">
            <v>43664</v>
          </cell>
          <cell r="N1016">
            <v>81967704</v>
          </cell>
          <cell r="O1016">
            <v>43649</v>
          </cell>
          <cell r="P1016">
            <v>0.3340162037037</v>
          </cell>
          <cell r="Q1016">
            <v>1</v>
          </cell>
          <cell r="R1016">
            <v>4</v>
          </cell>
          <cell r="S1016" t="str">
            <v>84636</v>
          </cell>
          <cell r="T1016">
            <v>43663</v>
          </cell>
          <cell r="U1016">
            <v>0.74894675925926002</v>
          </cell>
          <cell r="V1016">
            <v>43664</v>
          </cell>
          <cell r="W1016">
            <v>2.0729166666670001E-2</v>
          </cell>
          <cell r="X1016">
            <v>43664</v>
          </cell>
          <cell r="Y1016">
            <v>2.1516203703699999E-2</v>
          </cell>
          <cell r="Z1016">
            <v>43651</v>
          </cell>
          <cell r="AA1016">
            <v>0</v>
          </cell>
          <cell r="AB1016">
            <v>0</v>
          </cell>
          <cell r="AC1016" t="str">
            <v>00:00:00</v>
          </cell>
          <cell r="AD1016">
            <v>14</v>
          </cell>
          <cell r="AE1016" t="str">
            <v>BILLED</v>
          </cell>
          <cell r="AF1016" t="str">
            <v>PASS</v>
          </cell>
        </row>
        <row r="1017">
          <cell r="C1017" t="str">
            <v>ID20</v>
          </cell>
          <cell r="D1017" t="str">
            <v>G4</v>
          </cell>
          <cell r="E1017" t="str">
            <v>40</v>
          </cell>
          <cell r="F1017" t="str">
            <v>9H</v>
          </cell>
          <cell r="G1017" t="str">
            <v>FCA</v>
          </cell>
          <cell r="H1017" t="str">
            <v>ID01</v>
          </cell>
          <cell r="I1017" t="str">
            <v>ID0080</v>
          </cell>
          <cell r="J1017" t="str">
            <v>88100014</v>
          </cell>
          <cell r="K1017" t="str">
            <v>PT. ISO-ELEKTRA</v>
          </cell>
          <cell r="L1017" t="str">
            <v>6000012372</v>
          </cell>
          <cell r="M1017">
            <v>43649</v>
          </cell>
          <cell r="N1017">
            <v>81967711</v>
          </cell>
          <cell r="O1017">
            <v>43649</v>
          </cell>
          <cell r="P1017">
            <v>0.33402777777777998</v>
          </cell>
          <cell r="Q1017">
            <v>3</v>
          </cell>
          <cell r="R1017">
            <v>25</v>
          </cell>
          <cell r="S1017" t="str">
            <v>83726</v>
          </cell>
          <cell r="T1017">
            <v>43649</v>
          </cell>
          <cell r="U1017">
            <v>0.2728587962963</v>
          </cell>
          <cell r="V1017">
            <v>43649</v>
          </cell>
          <cell r="W1017">
            <v>0.59916666666666996</v>
          </cell>
          <cell r="X1017">
            <v>43649</v>
          </cell>
          <cell r="Y1017">
            <v>0.60045138888889005</v>
          </cell>
          <cell r="Z1017">
            <v>43651</v>
          </cell>
          <cell r="AA1017">
            <v>0</v>
          </cell>
          <cell r="AB1017">
            <v>0</v>
          </cell>
          <cell r="AC1017" t="str">
            <v>00:00:00</v>
          </cell>
          <cell r="AD1017">
            <v>0</v>
          </cell>
          <cell r="AE1017" t="str">
            <v>BILLED</v>
          </cell>
          <cell r="AF1017" t="str">
            <v>PASS</v>
          </cell>
        </row>
        <row r="1018">
          <cell r="C1018" t="str">
            <v>ID20</v>
          </cell>
          <cell r="D1018" t="str">
            <v>G1</v>
          </cell>
          <cell r="E1018" t="str">
            <v>40</v>
          </cell>
          <cell r="F1018" t="str">
            <v>9H</v>
          </cell>
          <cell r="G1018" t="str">
            <v>FCA</v>
          </cell>
          <cell r="H1018" t="str">
            <v>ID01</v>
          </cell>
          <cell r="I1018" t="str">
            <v>ID0051</v>
          </cell>
          <cell r="J1018" t="str">
            <v>88200235</v>
          </cell>
          <cell r="K1018" t="str">
            <v>CV. SUMBER MAS MEGAH AUTO</v>
          </cell>
          <cell r="L1018" t="str">
            <v>6000012373</v>
          </cell>
          <cell r="M1018">
            <v>43649</v>
          </cell>
          <cell r="N1018">
            <v>81967714</v>
          </cell>
          <cell r="O1018">
            <v>43649</v>
          </cell>
          <cell r="P1018">
            <v>0.33402777777777998</v>
          </cell>
          <cell r="Q1018">
            <v>1</v>
          </cell>
          <cell r="R1018">
            <v>20</v>
          </cell>
          <cell r="S1018" t="str">
            <v>83727</v>
          </cell>
          <cell r="T1018">
            <v>43649</v>
          </cell>
          <cell r="U1018">
            <v>0.27291666666667003</v>
          </cell>
          <cell r="V1018">
            <v>43649</v>
          </cell>
          <cell r="W1018">
            <v>0.59920138888888996</v>
          </cell>
          <cell r="X1018">
            <v>43649</v>
          </cell>
          <cell r="Y1018">
            <v>0.60062499999999996</v>
          </cell>
          <cell r="Z1018">
            <v>43651</v>
          </cell>
          <cell r="AA1018">
            <v>0</v>
          </cell>
          <cell r="AB1018">
            <v>0</v>
          </cell>
          <cell r="AC1018" t="str">
            <v>00:00:00</v>
          </cell>
          <cell r="AD1018">
            <v>0</v>
          </cell>
          <cell r="AE1018" t="str">
            <v>BILLED</v>
          </cell>
          <cell r="AF1018" t="str">
            <v>PASS</v>
          </cell>
        </row>
        <row r="1019">
          <cell r="C1019" t="str">
            <v>ID20</v>
          </cell>
          <cell r="D1019" t="str">
            <v>G4</v>
          </cell>
          <cell r="E1019" t="str">
            <v>40</v>
          </cell>
          <cell r="F1019" t="str">
            <v>9H</v>
          </cell>
          <cell r="G1019" t="str">
            <v>FCA</v>
          </cell>
          <cell r="H1019" t="str">
            <v>ID01</v>
          </cell>
          <cell r="I1019" t="str">
            <v>ID0059</v>
          </cell>
          <cell r="J1019" t="str">
            <v>88200361</v>
          </cell>
          <cell r="K1019" t="str">
            <v>PT KINGINDO SUKSES ABADI</v>
          </cell>
          <cell r="L1019" t="str">
            <v>6000012374</v>
          </cell>
          <cell r="M1019">
            <v>43649</v>
          </cell>
          <cell r="N1019">
            <v>81967716</v>
          </cell>
          <cell r="O1019">
            <v>43649</v>
          </cell>
          <cell r="P1019">
            <v>0.33403935185185002</v>
          </cell>
          <cell r="Q1019">
            <v>1</v>
          </cell>
          <cell r="R1019">
            <v>400</v>
          </cell>
          <cell r="S1019" t="str">
            <v>83728</v>
          </cell>
          <cell r="T1019">
            <v>43649</v>
          </cell>
          <cell r="U1019">
            <v>0.27295138888888998</v>
          </cell>
          <cell r="V1019">
            <v>43649</v>
          </cell>
          <cell r="W1019">
            <v>0.59923611111110997</v>
          </cell>
          <cell r="X1019">
            <v>43649</v>
          </cell>
          <cell r="Y1019">
            <v>0.60079861111110999</v>
          </cell>
          <cell r="Z1019">
            <v>43651</v>
          </cell>
          <cell r="AA1019">
            <v>0</v>
          </cell>
          <cell r="AB1019">
            <v>0</v>
          </cell>
          <cell r="AC1019" t="str">
            <v>00:00:00</v>
          </cell>
          <cell r="AD1019">
            <v>0</v>
          </cell>
          <cell r="AE1019" t="str">
            <v>BILLED</v>
          </cell>
          <cell r="AF1019" t="str">
            <v>PASS</v>
          </cell>
        </row>
        <row r="1020">
          <cell r="C1020" t="str">
            <v>ID20</v>
          </cell>
          <cell r="D1020" t="str">
            <v>G4</v>
          </cell>
          <cell r="E1020" t="str">
            <v>40</v>
          </cell>
          <cell r="F1020" t="str">
            <v>9H</v>
          </cell>
          <cell r="G1020" t="str">
            <v>FCA</v>
          </cell>
          <cell r="H1020" t="str">
            <v>ID01</v>
          </cell>
          <cell r="I1020" t="str">
            <v>ID0064</v>
          </cell>
          <cell r="J1020" t="str">
            <v>88100974</v>
          </cell>
          <cell r="K1020" t="str">
            <v>PT KINGINDO SUKSES ABADI</v>
          </cell>
          <cell r="L1020" t="str">
            <v>6000012375</v>
          </cell>
          <cell r="M1020">
            <v>43649</v>
          </cell>
          <cell r="N1020">
            <v>81967720</v>
          </cell>
          <cell r="O1020">
            <v>43649</v>
          </cell>
          <cell r="P1020">
            <v>0.33403935185185002</v>
          </cell>
          <cell r="Q1020">
            <v>1</v>
          </cell>
          <cell r="R1020">
            <v>30</v>
          </cell>
          <cell r="S1020" t="str">
            <v>83729</v>
          </cell>
          <cell r="T1020">
            <v>43649</v>
          </cell>
          <cell r="U1020">
            <v>0.27299768518519002</v>
          </cell>
          <cell r="V1020">
            <v>43649</v>
          </cell>
          <cell r="W1020">
            <v>0.62049768518519</v>
          </cell>
          <cell r="X1020">
            <v>43649</v>
          </cell>
          <cell r="Y1020">
            <v>0.62077546296296005</v>
          </cell>
          <cell r="Z1020">
            <v>43651</v>
          </cell>
          <cell r="AA1020">
            <v>0</v>
          </cell>
          <cell r="AB1020">
            <v>0</v>
          </cell>
          <cell r="AC1020" t="str">
            <v>00:00:00</v>
          </cell>
          <cell r="AD1020">
            <v>0</v>
          </cell>
          <cell r="AE1020" t="str">
            <v>BILLED</v>
          </cell>
          <cell r="AF1020" t="str">
            <v>PASS</v>
          </cell>
        </row>
        <row r="1021">
          <cell r="C1021" t="str">
            <v>ID20</v>
          </cell>
          <cell r="D1021" t="str">
            <v>G1</v>
          </cell>
          <cell r="E1021" t="str">
            <v>40</v>
          </cell>
          <cell r="F1021" t="str">
            <v>9H</v>
          </cell>
          <cell r="G1021" t="str">
            <v>FCA</v>
          </cell>
          <cell r="H1021" t="str">
            <v>ID01</v>
          </cell>
          <cell r="I1021" t="str">
            <v>ID0080</v>
          </cell>
          <cell r="J1021" t="str">
            <v>88101276</v>
          </cell>
          <cell r="K1021" t="str">
            <v>PT TULUS BHAKTI ANUGERAH SEJAHTERA</v>
          </cell>
          <cell r="L1021" t="str">
            <v>6000012537</v>
          </cell>
          <cell r="M1021">
            <v>43663</v>
          </cell>
          <cell r="N1021">
            <v>81967723</v>
          </cell>
          <cell r="O1021">
            <v>43649</v>
          </cell>
          <cell r="P1021">
            <v>0.33403935185185002</v>
          </cell>
          <cell r="Q1021">
            <v>1</v>
          </cell>
          <cell r="R1021">
            <v>2000</v>
          </cell>
          <cell r="S1021" t="str">
            <v>84579</v>
          </cell>
          <cell r="T1021">
            <v>43663</v>
          </cell>
          <cell r="U1021">
            <v>0.43873842592592999</v>
          </cell>
          <cell r="V1021">
            <v>43663</v>
          </cell>
          <cell r="W1021">
            <v>0.66413194444444001</v>
          </cell>
          <cell r="X1021">
            <v>43663</v>
          </cell>
          <cell r="Y1021">
            <v>0.66439814814815001</v>
          </cell>
          <cell r="Z1021">
            <v>43651</v>
          </cell>
          <cell r="AA1021">
            <v>0</v>
          </cell>
          <cell r="AB1021">
            <v>0</v>
          </cell>
          <cell r="AC1021" t="str">
            <v>00:00:00</v>
          </cell>
          <cell r="AD1021">
            <v>13</v>
          </cell>
          <cell r="AE1021" t="str">
            <v>BILLED</v>
          </cell>
          <cell r="AF1021" t="str">
            <v>PASS</v>
          </cell>
        </row>
        <row r="1022">
          <cell r="C1022" t="str">
            <v>ID20</v>
          </cell>
          <cell r="D1022" t="str">
            <v>G1</v>
          </cell>
          <cell r="E1022" t="str">
            <v>40</v>
          </cell>
          <cell r="F1022" t="str">
            <v>9H</v>
          </cell>
          <cell r="G1022" t="str">
            <v>FCA</v>
          </cell>
          <cell r="H1022" t="str">
            <v>ID01</v>
          </cell>
          <cell r="I1022" t="str">
            <v>ID0086</v>
          </cell>
          <cell r="J1022" t="str">
            <v>88101049</v>
          </cell>
          <cell r="K1022" t="str">
            <v>CV. AUTO MOBIL</v>
          </cell>
          <cell r="L1022" t="str">
            <v>6000012377</v>
          </cell>
          <cell r="M1022">
            <v>43649</v>
          </cell>
          <cell r="N1022">
            <v>81967730</v>
          </cell>
          <cell r="O1022">
            <v>43649</v>
          </cell>
          <cell r="P1022">
            <v>0.33405092592593</v>
          </cell>
          <cell r="Q1022">
            <v>21</v>
          </cell>
          <cell r="R1022">
            <v>595</v>
          </cell>
          <cell r="S1022" t="str">
            <v>83730</v>
          </cell>
          <cell r="T1022">
            <v>43649</v>
          </cell>
          <cell r="U1022">
            <v>0.27304398148148001</v>
          </cell>
          <cell r="V1022">
            <v>43649</v>
          </cell>
          <cell r="W1022">
            <v>0.59929398148148005</v>
          </cell>
          <cell r="X1022">
            <v>43649</v>
          </cell>
          <cell r="Y1022">
            <v>0.60099537037036999</v>
          </cell>
          <cell r="Z1022">
            <v>43651</v>
          </cell>
          <cell r="AA1022">
            <v>0</v>
          </cell>
          <cell r="AB1022">
            <v>0</v>
          </cell>
          <cell r="AC1022" t="str">
            <v>00:00:00</v>
          </cell>
          <cell r="AD1022">
            <v>0</v>
          </cell>
          <cell r="AE1022" t="str">
            <v>BILLED</v>
          </cell>
          <cell r="AF1022" t="str">
            <v>PASS</v>
          </cell>
        </row>
        <row r="1023">
          <cell r="C1023" t="str">
            <v>ID21</v>
          </cell>
          <cell r="D1023" t="str">
            <v>G1</v>
          </cell>
          <cell r="E1023" t="str">
            <v>40</v>
          </cell>
          <cell r="F1023" t="str">
            <v>90</v>
          </cell>
          <cell r="G1023" t="str">
            <v>FCA</v>
          </cell>
          <cell r="H1023" t="str">
            <v>ID01</v>
          </cell>
          <cell r="I1023" t="str">
            <v>ID90T1</v>
          </cell>
          <cell r="J1023" t="str">
            <v>56220012</v>
          </cell>
          <cell r="K1023" t="str">
            <v>Pan-Asia Logistics Singapore Pte Lt</v>
          </cell>
          <cell r="L1023" t="str">
            <v>6000012390</v>
          </cell>
          <cell r="M1023">
            <v>43650</v>
          </cell>
          <cell r="N1023">
            <v>81967860</v>
          </cell>
          <cell r="O1023">
            <v>43649</v>
          </cell>
          <cell r="P1023">
            <v>0.44934027777778002</v>
          </cell>
          <cell r="Q1023">
            <v>1</v>
          </cell>
          <cell r="R1023">
            <v>4</v>
          </cell>
          <cell r="S1023" t="str">
            <v>83731</v>
          </cell>
          <cell r="T1023">
            <v>43649</v>
          </cell>
          <cell r="U1023">
            <v>0.44950231481481001</v>
          </cell>
          <cell r="V1023">
            <v>43650</v>
          </cell>
          <cell r="W1023">
            <v>2.8391203703700001E-2</v>
          </cell>
          <cell r="X1023">
            <v>43650</v>
          </cell>
          <cell r="Y1023">
            <v>2.8657407407410001E-2</v>
          </cell>
          <cell r="Z1023">
            <v>43657</v>
          </cell>
          <cell r="AA1023">
            <v>0</v>
          </cell>
          <cell r="AB1023">
            <v>0</v>
          </cell>
          <cell r="AC1023" t="str">
            <v/>
          </cell>
          <cell r="AD1023">
            <v>0</v>
          </cell>
          <cell r="AE1023" t="str">
            <v>BILLED</v>
          </cell>
          <cell r="AF1023" t="str">
            <v/>
          </cell>
        </row>
        <row r="1024">
          <cell r="C1024" t="str">
            <v>ID21</v>
          </cell>
          <cell r="D1024" t="str">
            <v>G1</v>
          </cell>
          <cell r="E1024" t="str">
            <v>40</v>
          </cell>
          <cell r="F1024" t="str">
            <v>90</v>
          </cell>
          <cell r="G1024" t="str">
            <v>FCA</v>
          </cell>
          <cell r="H1024" t="str">
            <v>ID01</v>
          </cell>
          <cell r="I1024" t="str">
            <v>ID90T1</v>
          </cell>
          <cell r="J1024" t="str">
            <v>56239001</v>
          </cell>
          <cell r="K1024" t="str">
            <v>ROBERT BOSCH SDN. BHD.</v>
          </cell>
          <cell r="L1024" t="str">
            <v>6000012391</v>
          </cell>
          <cell r="M1024">
            <v>43650</v>
          </cell>
          <cell r="N1024">
            <v>81967861</v>
          </cell>
          <cell r="O1024">
            <v>43649</v>
          </cell>
          <cell r="P1024">
            <v>0.45085648148148</v>
          </cell>
          <cell r="Q1024">
            <v>1</v>
          </cell>
          <cell r="R1024">
            <v>510</v>
          </cell>
          <cell r="S1024" t="str">
            <v>83732</v>
          </cell>
          <cell r="T1024">
            <v>43649</v>
          </cell>
          <cell r="U1024">
            <v>0.45103009259259003</v>
          </cell>
          <cell r="V1024">
            <v>43650</v>
          </cell>
          <cell r="W1024">
            <v>2.730324074074E-2</v>
          </cell>
          <cell r="X1024">
            <v>43650</v>
          </cell>
          <cell r="Y1024">
            <v>2.760416666667E-2</v>
          </cell>
          <cell r="Z1024">
            <v>43651</v>
          </cell>
          <cell r="AA1024">
            <v>0</v>
          </cell>
          <cell r="AB1024">
            <v>0</v>
          </cell>
          <cell r="AC1024" t="str">
            <v/>
          </cell>
          <cell r="AD1024">
            <v>0</v>
          </cell>
          <cell r="AE1024" t="str">
            <v>BILLED</v>
          </cell>
          <cell r="AF1024" t="str">
            <v/>
          </cell>
        </row>
        <row r="1025">
          <cell r="C1025" t="str">
            <v>ID21</v>
          </cell>
          <cell r="D1025" t="str">
            <v>G1</v>
          </cell>
          <cell r="E1025" t="str">
            <v>40</v>
          </cell>
          <cell r="F1025" t="str">
            <v>90</v>
          </cell>
          <cell r="G1025" t="str">
            <v>FCA</v>
          </cell>
          <cell r="H1025" t="str">
            <v>ID01</v>
          </cell>
          <cell r="I1025" t="str">
            <v>ID90T1</v>
          </cell>
          <cell r="J1025" t="str">
            <v>56239001</v>
          </cell>
          <cell r="K1025" t="str">
            <v>ROBERT BOSCH SDN. BHD.</v>
          </cell>
          <cell r="L1025" t="str">
            <v>6000012392</v>
          </cell>
          <cell r="M1025">
            <v>43650</v>
          </cell>
          <cell r="N1025">
            <v>81967929</v>
          </cell>
          <cell r="O1025">
            <v>43649</v>
          </cell>
          <cell r="P1025">
            <v>0.56613425925925998</v>
          </cell>
          <cell r="Q1025">
            <v>1</v>
          </cell>
          <cell r="R1025">
            <v>50</v>
          </cell>
          <cell r="S1025" t="str">
            <v>83735</v>
          </cell>
          <cell r="T1025">
            <v>43649</v>
          </cell>
          <cell r="U1025">
            <v>0.56628472222222004</v>
          </cell>
          <cell r="V1025">
            <v>43650</v>
          </cell>
          <cell r="W1025">
            <v>2.6979166666669999E-2</v>
          </cell>
          <cell r="X1025">
            <v>43650</v>
          </cell>
          <cell r="Y1025">
            <v>2.7939814814810001E-2</v>
          </cell>
          <cell r="Z1025">
            <v>43657</v>
          </cell>
          <cell r="AA1025">
            <v>0</v>
          </cell>
          <cell r="AB1025">
            <v>0</v>
          </cell>
          <cell r="AC1025" t="str">
            <v/>
          </cell>
          <cell r="AD1025">
            <v>0</v>
          </cell>
          <cell r="AE1025" t="str">
            <v>BILLED</v>
          </cell>
          <cell r="AF1025" t="str">
            <v/>
          </cell>
        </row>
        <row r="1026">
          <cell r="C1026" t="str">
            <v>ID20</v>
          </cell>
          <cell r="D1026" t="str">
            <v>G4</v>
          </cell>
          <cell r="E1026" t="str">
            <v>40</v>
          </cell>
          <cell r="F1026" t="str">
            <v>9H</v>
          </cell>
          <cell r="G1026" t="str">
            <v>FCA</v>
          </cell>
          <cell r="H1026" t="str">
            <v>ID01</v>
          </cell>
          <cell r="I1026" t="str">
            <v>ID0082</v>
          </cell>
          <cell r="J1026" t="str">
            <v>88200185</v>
          </cell>
          <cell r="K1026" t="str">
            <v>PT. PAZ ACE INDONESIA</v>
          </cell>
          <cell r="L1026" t="str">
            <v>6000012379</v>
          </cell>
          <cell r="M1026">
            <v>43649</v>
          </cell>
          <cell r="N1026">
            <v>81967956</v>
          </cell>
          <cell r="O1026">
            <v>43649</v>
          </cell>
          <cell r="P1026">
            <v>0.62562499999999999</v>
          </cell>
          <cell r="Q1026">
            <v>1</v>
          </cell>
          <cell r="R1026">
            <v>50</v>
          </cell>
          <cell r="S1026" t="str">
            <v>83771</v>
          </cell>
          <cell r="T1026">
            <v>43649</v>
          </cell>
          <cell r="U1026">
            <v>0.52202546296296004</v>
          </cell>
          <cell r="V1026">
            <v>43649</v>
          </cell>
          <cell r="W1026">
            <v>0.66880787037037004</v>
          </cell>
          <cell r="X1026">
            <v>43649</v>
          </cell>
          <cell r="Y1026">
            <v>0.66905092592592996</v>
          </cell>
          <cell r="Z1026">
            <v>43654</v>
          </cell>
          <cell r="AA1026">
            <v>0</v>
          </cell>
          <cell r="AB1026">
            <v>0</v>
          </cell>
          <cell r="AC1026" t="str">
            <v>00:00:00</v>
          </cell>
          <cell r="AD1026">
            <v>0</v>
          </cell>
          <cell r="AE1026" t="str">
            <v>BILLED</v>
          </cell>
          <cell r="AF1026" t="str">
            <v>PASS</v>
          </cell>
        </row>
        <row r="1027">
          <cell r="C1027" t="str">
            <v>ID20</v>
          </cell>
          <cell r="D1027" t="str">
            <v>G4</v>
          </cell>
          <cell r="E1027" t="str">
            <v>40</v>
          </cell>
          <cell r="F1027" t="str">
            <v>9H</v>
          </cell>
          <cell r="G1027" t="str">
            <v>FCA</v>
          </cell>
          <cell r="H1027" t="str">
            <v>ID01</v>
          </cell>
          <cell r="I1027" t="str">
            <v>ID0032</v>
          </cell>
          <cell r="J1027" t="str">
            <v>88200186</v>
          </cell>
          <cell r="K1027" t="str">
            <v>KMSI HUB JAKARTA-PT MEIKO EKSPRES</v>
          </cell>
          <cell r="L1027" t="str">
            <v>6000012380</v>
          </cell>
          <cell r="M1027">
            <v>43649</v>
          </cell>
          <cell r="N1027">
            <v>81968008</v>
          </cell>
          <cell r="O1027">
            <v>43649</v>
          </cell>
          <cell r="P1027">
            <v>0.70894675925925998</v>
          </cell>
          <cell r="Q1027">
            <v>2</v>
          </cell>
          <cell r="R1027">
            <v>10</v>
          </cell>
          <cell r="S1027" t="str">
            <v>83773</v>
          </cell>
          <cell r="T1027">
            <v>43649</v>
          </cell>
          <cell r="U1027">
            <v>0.60533564814815</v>
          </cell>
          <cell r="V1027">
            <v>43649</v>
          </cell>
          <cell r="W1027">
            <v>0.86185185185184998</v>
          </cell>
          <cell r="X1027">
            <v>43649</v>
          </cell>
          <cell r="Y1027">
            <v>0.86225694444444001</v>
          </cell>
          <cell r="Z1027">
            <v>43654</v>
          </cell>
          <cell r="AA1027">
            <v>0</v>
          </cell>
          <cell r="AB1027">
            <v>0</v>
          </cell>
          <cell r="AC1027" t="str">
            <v>00:00:00</v>
          </cell>
          <cell r="AD1027">
            <v>0</v>
          </cell>
          <cell r="AE1027" t="str">
            <v>BILLED</v>
          </cell>
          <cell r="AF1027" t="str">
            <v>PASS</v>
          </cell>
        </row>
        <row r="1028">
          <cell r="C1028" t="str">
            <v>ID20</v>
          </cell>
          <cell r="D1028" t="str">
            <v>G4</v>
          </cell>
          <cell r="E1028" t="str">
            <v>40</v>
          </cell>
          <cell r="F1028" t="str">
            <v>9H</v>
          </cell>
          <cell r="G1028" t="str">
            <v>FCA</v>
          </cell>
          <cell r="H1028" t="str">
            <v>ID01</v>
          </cell>
          <cell r="I1028" t="str">
            <v>ID0032</v>
          </cell>
          <cell r="J1028" t="str">
            <v>88200186</v>
          </cell>
          <cell r="K1028" t="str">
            <v>KMSI HUB JAKARTA-PT MEIKO EKSPRES</v>
          </cell>
          <cell r="L1028" t="str">
            <v>6000012381</v>
          </cell>
          <cell r="M1028">
            <v>43649</v>
          </cell>
          <cell r="N1028">
            <v>81968009</v>
          </cell>
          <cell r="O1028">
            <v>43649</v>
          </cell>
          <cell r="P1028">
            <v>0.70894675925925998</v>
          </cell>
          <cell r="Q1028">
            <v>1</v>
          </cell>
          <cell r="R1028">
            <v>1</v>
          </cell>
          <cell r="S1028" t="str">
            <v>83774</v>
          </cell>
          <cell r="T1028">
            <v>43649</v>
          </cell>
          <cell r="U1028">
            <v>0.60541666666667004</v>
          </cell>
          <cell r="V1028">
            <v>43649</v>
          </cell>
          <cell r="W1028">
            <v>0.86199074074074</v>
          </cell>
          <cell r="X1028">
            <v>43649</v>
          </cell>
          <cell r="Y1028">
            <v>0.86254629629629997</v>
          </cell>
          <cell r="Z1028">
            <v>43654</v>
          </cell>
          <cell r="AA1028">
            <v>0</v>
          </cell>
          <cell r="AB1028">
            <v>0</v>
          </cell>
          <cell r="AC1028" t="str">
            <v>00:00:00</v>
          </cell>
          <cell r="AD1028">
            <v>0</v>
          </cell>
          <cell r="AE1028" t="str">
            <v>BILLED</v>
          </cell>
          <cell r="AF1028" t="str">
            <v>PASS</v>
          </cell>
        </row>
        <row r="1029">
          <cell r="C1029" t="str">
            <v>ID20</v>
          </cell>
          <cell r="D1029" t="str">
            <v>G4</v>
          </cell>
          <cell r="E1029" t="str">
            <v>40</v>
          </cell>
          <cell r="F1029" t="str">
            <v>9H</v>
          </cell>
          <cell r="G1029" t="str">
            <v>FCA</v>
          </cell>
          <cell r="H1029" t="str">
            <v>ID01</v>
          </cell>
          <cell r="I1029" t="str">
            <v>ID0038</v>
          </cell>
          <cell r="J1029" t="str">
            <v>88200213</v>
          </cell>
          <cell r="K1029" t="str">
            <v>PT NISSAN MOTOR</v>
          </cell>
          <cell r="L1029" t="str">
            <v>6000012383</v>
          </cell>
          <cell r="M1029">
            <v>43649</v>
          </cell>
          <cell r="N1029">
            <v>81968010</v>
          </cell>
          <cell r="O1029">
            <v>43649</v>
          </cell>
          <cell r="P1029">
            <v>0.70895833333333003</v>
          </cell>
          <cell r="Q1029">
            <v>1</v>
          </cell>
          <cell r="R1029">
            <v>40</v>
          </cell>
          <cell r="S1029" t="str">
            <v>83775</v>
          </cell>
          <cell r="T1029">
            <v>43649</v>
          </cell>
          <cell r="U1029">
            <v>0.60548611111110995</v>
          </cell>
          <cell r="V1029">
            <v>43649</v>
          </cell>
          <cell r="W1029">
            <v>0.91914351851852005</v>
          </cell>
          <cell r="X1029">
            <v>43649</v>
          </cell>
          <cell r="Y1029">
            <v>0.91998842592593</v>
          </cell>
          <cell r="Z1029">
            <v>43654</v>
          </cell>
          <cell r="AA1029">
            <v>0</v>
          </cell>
          <cell r="AB1029">
            <v>0</v>
          </cell>
          <cell r="AC1029" t="str">
            <v>00:00:00</v>
          </cell>
          <cell r="AD1029">
            <v>0</v>
          </cell>
          <cell r="AE1029" t="str">
            <v>BILLED</v>
          </cell>
          <cell r="AF1029" t="str">
            <v>PASS</v>
          </cell>
        </row>
        <row r="1030">
          <cell r="C1030" t="str">
            <v>ID20</v>
          </cell>
          <cell r="D1030" t="str">
            <v>G4</v>
          </cell>
          <cell r="E1030" t="str">
            <v>40</v>
          </cell>
          <cell r="F1030" t="str">
            <v>9H</v>
          </cell>
          <cell r="G1030" t="str">
            <v>FCA</v>
          </cell>
          <cell r="H1030" t="str">
            <v>ID01</v>
          </cell>
          <cell r="I1030" t="str">
            <v>ID0038</v>
          </cell>
          <cell r="J1030" t="str">
            <v>88200213</v>
          </cell>
          <cell r="K1030" t="str">
            <v>PT NISSAN MOTOR</v>
          </cell>
          <cell r="L1030" t="str">
            <v>6000012384</v>
          </cell>
          <cell r="M1030">
            <v>43649</v>
          </cell>
          <cell r="N1030">
            <v>81968011</v>
          </cell>
          <cell r="O1030">
            <v>43649</v>
          </cell>
          <cell r="P1030">
            <v>0.70895833333333003</v>
          </cell>
          <cell r="Q1030">
            <v>1</v>
          </cell>
          <cell r="R1030">
            <v>10</v>
          </cell>
          <cell r="S1030" t="str">
            <v>83776</v>
          </cell>
          <cell r="T1030">
            <v>43649</v>
          </cell>
          <cell r="U1030">
            <v>0.60553240740740999</v>
          </cell>
          <cell r="V1030">
            <v>43649</v>
          </cell>
          <cell r="W1030">
            <v>0.91922453703703999</v>
          </cell>
          <cell r="X1030">
            <v>43649</v>
          </cell>
          <cell r="Y1030">
            <v>0.92020833333332996</v>
          </cell>
          <cell r="Z1030">
            <v>43654</v>
          </cell>
          <cell r="AA1030">
            <v>0</v>
          </cell>
          <cell r="AB1030">
            <v>0</v>
          </cell>
          <cell r="AC1030" t="str">
            <v>00:00:00</v>
          </cell>
          <cell r="AD1030">
            <v>0</v>
          </cell>
          <cell r="AE1030" t="str">
            <v>BILLED</v>
          </cell>
          <cell r="AF1030" t="str">
            <v>PASS</v>
          </cell>
        </row>
        <row r="1031">
          <cell r="C1031" t="str">
            <v>ID20</v>
          </cell>
          <cell r="D1031" t="str">
            <v>G1</v>
          </cell>
          <cell r="E1031" t="str">
            <v>40</v>
          </cell>
          <cell r="F1031" t="str">
            <v>9H</v>
          </cell>
          <cell r="G1031" t="str">
            <v>FCA</v>
          </cell>
          <cell r="H1031" t="str">
            <v>ID01</v>
          </cell>
          <cell r="I1031" t="str">
            <v>ID0082</v>
          </cell>
          <cell r="J1031" t="str">
            <v>88200184</v>
          </cell>
          <cell r="K1031" t="str">
            <v>PT. SUMBER BERKAT PRATAMA</v>
          </cell>
          <cell r="L1031" t="str">
            <v>6000012397</v>
          </cell>
          <cell r="M1031">
            <v>43650</v>
          </cell>
          <cell r="N1031">
            <v>81968047</v>
          </cell>
          <cell r="O1031">
            <v>43649</v>
          </cell>
          <cell r="P1031">
            <v>0.78072916666667003</v>
          </cell>
          <cell r="Q1031">
            <v>1</v>
          </cell>
          <cell r="R1031">
            <v>8080</v>
          </cell>
          <cell r="S1031" t="str">
            <v>83932</v>
          </cell>
          <cell r="T1031">
            <v>43650</v>
          </cell>
          <cell r="U1031">
            <v>0.60924768518519001</v>
          </cell>
          <cell r="V1031">
            <v>43650</v>
          </cell>
          <cell r="W1031">
            <v>0.85564814814815005</v>
          </cell>
          <cell r="X1031">
            <v>43650</v>
          </cell>
          <cell r="Y1031">
            <v>0.85599537037036999</v>
          </cell>
          <cell r="Z1031">
            <v>43654</v>
          </cell>
          <cell r="AA1031">
            <v>0</v>
          </cell>
          <cell r="AB1031">
            <v>0</v>
          </cell>
          <cell r="AC1031" t="str">
            <v>00:00:00</v>
          </cell>
          <cell r="AD1031">
            <v>1</v>
          </cell>
          <cell r="AE1031" t="str">
            <v>BILLED</v>
          </cell>
          <cell r="AF1031" t="str">
            <v>PASS</v>
          </cell>
        </row>
        <row r="1032">
          <cell r="C1032" t="str">
            <v>ID20</v>
          </cell>
          <cell r="D1032" t="str">
            <v>G1</v>
          </cell>
          <cell r="E1032" t="str">
            <v>40</v>
          </cell>
          <cell r="F1032" t="str">
            <v>9H</v>
          </cell>
          <cell r="G1032" t="str">
            <v>FCA</v>
          </cell>
          <cell r="H1032" t="str">
            <v>ID01</v>
          </cell>
          <cell r="I1032" t="str">
            <v>ID0032</v>
          </cell>
          <cell r="J1032" t="str">
            <v>88101211</v>
          </cell>
          <cell r="K1032" t="str">
            <v>CV. RODA BERLIAN</v>
          </cell>
          <cell r="L1032" t="str">
            <v>6000012549</v>
          </cell>
          <cell r="M1032">
            <v>43664</v>
          </cell>
          <cell r="N1032">
            <v>81969162</v>
          </cell>
          <cell r="O1032">
            <v>43650</v>
          </cell>
          <cell r="P1032">
            <v>0.33493055555556001</v>
          </cell>
          <cell r="Q1032">
            <v>1</v>
          </cell>
          <cell r="R1032">
            <v>6</v>
          </cell>
          <cell r="S1032" t="str">
            <v>84637</v>
          </cell>
          <cell r="T1032">
            <v>43663</v>
          </cell>
          <cell r="U1032">
            <v>0.74898148148148003</v>
          </cell>
          <cell r="V1032">
            <v>43663</v>
          </cell>
          <cell r="W1032">
            <v>0.99905092592593003</v>
          </cell>
          <cell r="X1032">
            <v>43663</v>
          </cell>
          <cell r="Y1032">
            <v>0.99940972222222002</v>
          </cell>
          <cell r="Z1032">
            <v>43654</v>
          </cell>
          <cell r="AA1032">
            <v>0</v>
          </cell>
          <cell r="AB1032">
            <v>0</v>
          </cell>
          <cell r="AC1032" t="str">
            <v>00:00:00</v>
          </cell>
          <cell r="AD1032">
            <v>12</v>
          </cell>
          <cell r="AE1032" t="str">
            <v>BILLED</v>
          </cell>
          <cell r="AF1032" t="str">
            <v>PASS</v>
          </cell>
        </row>
        <row r="1033">
          <cell r="C1033" t="str">
            <v>ID20</v>
          </cell>
          <cell r="D1033" t="str">
            <v>G4</v>
          </cell>
          <cell r="E1033" t="str">
            <v>40</v>
          </cell>
          <cell r="F1033" t="str">
            <v>9H</v>
          </cell>
          <cell r="G1033" t="str">
            <v>FCA</v>
          </cell>
          <cell r="H1033" t="str">
            <v>ID01</v>
          </cell>
          <cell r="I1033" t="str">
            <v>ID0032</v>
          </cell>
          <cell r="J1033" t="str">
            <v>88101208</v>
          </cell>
          <cell r="K1033" t="str">
            <v>PT. FAKTA JAYA MOTOR</v>
          </cell>
          <cell r="L1033" t="str">
            <v>6000012423</v>
          </cell>
          <cell r="M1033">
            <v>43651</v>
          </cell>
          <cell r="N1033">
            <v>81969167</v>
          </cell>
          <cell r="O1033">
            <v>43650</v>
          </cell>
          <cell r="P1033">
            <v>0.33494212962962999</v>
          </cell>
          <cell r="Q1033">
            <v>2</v>
          </cell>
          <cell r="R1033">
            <v>60</v>
          </cell>
          <cell r="S1033" t="str">
            <v>83960</v>
          </cell>
          <cell r="T1033">
            <v>43651</v>
          </cell>
          <cell r="U1033">
            <v>0.65030092592593003</v>
          </cell>
          <cell r="V1033">
            <v>43651</v>
          </cell>
          <cell r="W1033">
            <v>0.95112268518519005</v>
          </cell>
          <cell r="X1033">
            <v>43651</v>
          </cell>
          <cell r="Y1033">
            <v>0.95531250000000001</v>
          </cell>
          <cell r="Z1033">
            <v>43654</v>
          </cell>
          <cell r="AA1033">
            <v>0</v>
          </cell>
          <cell r="AB1033">
            <v>0</v>
          </cell>
          <cell r="AC1033" t="str">
            <v>00:00:00</v>
          </cell>
          <cell r="AD1033">
            <v>0</v>
          </cell>
          <cell r="AE1033" t="str">
            <v>BILLED</v>
          </cell>
          <cell r="AF1033" t="str">
            <v>PASS</v>
          </cell>
        </row>
        <row r="1034">
          <cell r="C1034" t="str">
            <v>ID20</v>
          </cell>
          <cell r="D1034" t="str">
            <v>G1</v>
          </cell>
          <cell r="E1034" t="str">
            <v>40</v>
          </cell>
          <cell r="F1034" t="str">
            <v>9H</v>
          </cell>
          <cell r="G1034" t="str">
            <v>FCA</v>
          </cell>
          <cell r="H1034" t="str">
            <v>ID01</v>
          </cell>
          <cell r="I1034" t="str">
            <v>ID0032</v>
          </cell>
          <cell r="J1034" t="str">
            <v>88101212</v>
          </cell>
          <cell r="K1034" t="str">
            <v>PT. SURABAYA DIESEL</v>
          </cell>
          <cell r="L1034" t="str">
            <v>6000012563</v>
          </cell>
          <cell r="M1034">
            <v>43664</v>
          </cell>
          <cell r="N1034">
            <v>81969175</v>
          </cell>
          <cell r="O1034">
            <v>43650</v>
          </cell>
          <cell r="P1034">
            <v>0.33495370370369998</v>
          </cell>
          <cell r="Q1034">
            <v>2</v>
          </cell>
          <cell r="R1034">
            <v>59</v>
          </cell>
          <cell r="S1034" t="str">
            <v>84690</v>
          </cell>
          <cell r="T1034">
            <v>43664</v>
          </cell>
          <cell r="U1034">
            <v>0.60771990740741</v>
          </cell>
          <cell r="V1034">
            <v>43664</v>
          </cell>
          <cell r="W1034">
            <v>0.89177083333332996</v>
          </cell>
          <cell r="X1034">
            <v>43664</v>
          </cell>
          <cell r="Y1034">
            <v>0.89200231481480996</v>
          </cell>
          <cell r="Z1034">
            <v>43654</v>
          </cell>
          <cell r="AA1034">
            <v>0</v>
          </cell>
          <cell r="AB1034">
            <v>0</v>
          </cell>
          <cell r="AC1034" t="str">
            <v>00:00:00</v>
          </cell>
          <cell r="AD1034">
            <v>13</v>
          </cell>
          <cell r="AE1034" t="str">
            <v>BILLED</v>
          </cell>
          <cell r="AF1034" t="str">
            <v>PASS</v>
          </cell>
        </row>
        <row r="1035">
          <cell r="C1035" t="str">
            <v>ID20</v>
          </cell>
          <cell r="D1035" t="str">
            <v>G1</v>
          </cell>
          <cell r="E1035" t="str">
            <v>40</v>
          </cell>
          <cell r="F1035" t="str">
            <v>9H</v>
          </cell>
          <cell r="G1035" t="str">
            <v>FCA</v>
          </cell>
          <cell r="H1035" t="str">
            <v>ID01</v>
          </cell>
          <cell r="I1035" t="str">
            <v>ID0032</v>
          </cell>
          <cell r="J1035" t="str">
            <v>88101214</v>
          </cell>
          <cell r="K1035" t="str">
            <v>PT. BUANAMOTORINDO NUSANTARA</v>
          </cell>
          <cell r="L1035" t="str">
            <v>6000012462</v>
          </cell>
          <cell r="M1035">
            <v>43654</v>
          </cell>
          <cell r="N1035">
            <v>81969178</v>
          </cell>
          <cell r="O1035">
            <v>43650</v>
          </cell>
          <cell r="P1035">
            <v>0.33497685185185</v>
          </cell>
          <cell r="Q1035">
            <v>1</v>
          </cell>
          <cell r="R1035">
            <v>12</v>
          </cell>
          <cell r="S1035" t="str">
            <v>84264</v>
          </cell>
          <cell r="T1035">
            <v>43654</v>
          </cell>
          <cell r="U1035">
            <v>0.65078703703703999</v>
          </cell>
          <cell r="V1035">
            <v>43654</v>
          </cell>
          <cell r="W1035">
            <v>0.91035879629630001</v>
          </cell>
          <cell r="X1035">
            <v>43654</v>
          </cell>
          <cell r="Y1035">
            <v>0.91201388888889001</v>
          </cell>
          <cell r="Z1035">
            <v>43654</v>
          </cell>
          <cell r="AA1035">
            <v>0</v>
          </cell>
          <cell r="AB1035">
            <v>0</v>
          </cell>
          <cell r="AC1035" t="str">
            <v>00:00:00</v>
          </cell>
          <cell r="AD1035">
            <v>3</v>
          </cell>
          <cell r="AE1035" t="str">
            <v>BILLED</v>
          </cell>
          <cell r="AF1035" t="str">
            <v>PASS</v>
          </cell>
        </row>
        <row r="1036">
          <cell r="C1036" t="str">
            <v>ID20</v>
          </cell>
          <cell r="D1036" t="str">
            <v>G4</v>
          </cell>
          <cell r="E1036" t="str">
            <v>40</v>
          </cell>
          <cell r="F1036" t="str">
            <v>9H</v>
          </cell>
          <cell r="G1036" t="str">
            <v>FCA</v>
          </cell>
          <cell r="H1036" t="str">
            <v>ID01</v>
          </cell>
          <cell r="I1036" t="str">
            <v>ID0032</v>
          </cell>
          <cell r="J1036" t="str">
            <v>88101208</v>
          </cell>
          <cell r="K1036" t="str">
            <v>PT. FAKTA JAYA MOTOR</v>
          </cell>
          <cell r="L1036" t="str">
            <v>6000012424</v>
          </cell>
          <cell r="M1036">
            <v>43651</v>
          </cell>
          <cell r="N1036">
            <v>81969183</v>
          </cell>
          <cell r="O1036">
            <v>43650</v>
          </cell>
          <cell r="P1036">
            <v>0.33497685185185</v>
          </cell>
          <cell r="Q1036">
            <v>1</v>
          </cell>
          <cell r="R1036">
            <v>24</v>
          </cell>
          <cell r="S1036" t="str">
            <v>83961</v>
          </cell>
          <cell r="T1036">
            <v>43651</v>
          </cell>
          <cell r="U1036">
            <v>0.6503587962963</v>
          </cell>
          <cell r="V1036">
            <v>43651</v>
          </cell>
          <cell r="W1036">
            <v>0.9512037037037</v>
          </cell>
          <cell r="X1036">
            <v>43651</v>
          </cell>
          <cell r="Y1036">
            <v>0.95555555555556004</v>
          </cell>
          <cell r="Z1036">
            <v>43654</v>
          </cell>
          <cell r="AA1036">
            <v>0</v>
          </cell>
          <cell r="AB1036">
            <v>0</v>
          </cell>
          <cell r="AC1036" t="str">
            <v>00:00:00</v>
          </cell>
          <cell r="AD1036">
            <v>0</v>
          </cell>
          <cell r="AE1036" t="str">
            <v>BILLED</v>
          </cell>
          <cell r="AF1036" t="str">
            <v>PASS</v>
          </cell>
        </row>
        <row r="1037">
          <cell r="C1037" t="str">
            <v>ID20</v>
          </cell>
          <cell r="D1037" t="str">
            <v>G4</v>
          </cell>
          <cell r="E1037" t="str">
            <v>40</v>
          </cell>
          <cell r="F1037" t="str">
            <v>9H</v>
          </cell>
          <cell r="G1037" t="str">
            <v>FCA</v>
          </cell>
          <cell r="H1037" t="str">
            <v>ID01</v>
          </cell>
          <cell r="I1037" t="str">
            <v>ID0032</v>
          </cell>
          <cell r="J1037" t="str">
            <v>88100038</v>
          </cell>
          <cell r="K1037" t="str">
            <v>PT. FAKTA JAYA MOTOR</v>
          </cell>
          <cell r="L1037" t="str">
            <v>6000012411</v>
          </cell>
          <cell r="M1037">
            <v>43651</v>
          </cell>
          <cell r="N1037">
            <v>81969186</v>
          </cell>
          <cell r="O1037">
            <v>43650</v>
          </cell>
          <cell r="P1037">
            <v>0.33500000000000002</v>
          </cell>
          <cell r="Q1037">
            <v>1</v>
          </cell>
          <cell r="R1037">
            <v>12</v>
          </cell>
          <cell r="S1037" t="str">
            <v>83962</v>
          </cell>
          <cell r="T1037">
            <v>43651</v>
          </cell>
          <cell r="U1037">
            <v>0.65041666666666997</v>
          </cell>
          <cell r="V1037">
            <v>43651</v>
          </cell>
          <cell r="W1037">
            <v>0.90114583333332998</v>
          </cell>
          <cell r="X1037">
            <v>43651</v>
          </cell>
          <cell r="Y1037">
            <v>0.90218750000000003</v>
          </cell>
          <cell r="Z1037">
            <v>43654</v>
          </cell>
          <cell r="AA1037">
            <v>0</v>
          </cell>
          <cell r="AB1037">
            <v>0</v>
          </cell>
          <cell r="AC1037" t="str">
            <v>00:00:00</v>
          </cell>
          <cell r="AD1037">
            <v>0</v>
          </cell>
          <cell r="AE1037" t="str">
            <v>BILLED</v>
          </cell>
          <cell r="AF1037" t="str">
            <v>PASS</v>
          </cell>
        </row>
        <row r="1038">
          <cell r="C1038" t="str">
            <v>ID20</v>
          </cell>
          <cell r="D1038" t="str">
            <v>G4</v>
          </cell>
          <cell r="E1038" t="str">
            <v>40</v>
          </cell>
          <cell r="F1038" t="str">
            <v>9H</v>
          </cell>
          <cell r="G1038" t="str">
            <v>FCA</v>
          </cell>
          <cell r="H1038" t="str">
            <v>ID01</v>
          </cell>
          <cell r="I1038" t="str">
            <v>ID0032</v>
          </cell>
          <cell r="J1038" t="str">
            <v>88101208</v>
          </cell>
          <cell r="K1038" t="str">
            <v>PT. FAKTA JAYA MOTOR</v>
          </cell>
          <cell r="L1038" t="str">
            <v>6000012448</v>
          </cell>
          <cell r="M1038">
            <v>43652</v>
          </cell>
          <cell r="N1038">
            <v>81969194</v>
          </cell>
          <cell r="O1038">
            <v>43650</v>
          </cell>
          <cell r="P1038">
            <v>0.33501157407407001</v>
          </cell>
          <cell r="Q1038">
            <v>1</v>
          </cell>
          <cell r="R1038">
            <v>39</v>
          </cell>
          <cell r="S1038" t="str">
            <v>83963</v>
          </cell>
          <cell r="T1038">
            <v>43651</v>
          </cell>
          <cell r="U1038">
            <v>0.65045138888888998</v>
          </cell>
          <cell r="V1038">
            <v>43651</v>
          </cell>
          <cell r="W1038">
            <v>0.97306712962963005</v>
          </cell>
          <cell r="X1038">
            <v>43651</v>
          </cell>
          <cell r="Y1038">
            <v>0.97454861111111002</v>
          </cell>
          <cell r="Z1038">
            <v>43654</v>
          </cell>
          <cell r="AA1038">
            <v>0</v>
          </cell>
          <cell r="AB1038">
            <v>0</v>
          </cell>
          <cell r="AC1038" t="str">
            <v>00:00:00</v>
          </cell>
          <cell r="AD1038">
            <v>0</v>
          </cell>
          <cell r="AE1038" t="str">
            <v>BILLED</v>
          </cell>
          <cell r="AF1038" t="str">
            <v>PASS</v>
          </cell>
        </row>
        <row r="1039">
          <cell r="C1039" t="str">
            <v>ID20</v>
          </cell>
          <cell r="D1039" t="str">
            <v>G4</v>
          </cell>
          <cell r="E1039" t="str">
            <v>40</v>
          </cell>
          <cell r="F1039" t="str">
            <v>9H</v>
          </cell>
          <cell r="G1039" t="str">
            <v>FCA</v>
          </cell>
          <cell r="H1039" t="str">
            <v>ID01</v>
          </cell>
          <cell r="I1039" t="str">
            <v>ID0032</v>
          </cell>
          <cell r="J1039" t="str">
            <v>88101208</v>
          </cell>
          <cell r="K1039" t="str">
            <v>PT. FAKTA JAYA MOTOR</v>
          </cell>
          <cell r="L1039" t="str">
            <v>6000012412</v>
          </cell>
          <cell r="M1039">
            <v>43651</v>
          </cell>
          <cell r="N1039">
            <v>81969195</v>
          </cell>
          <cell r="O1039">
            <v>43650</v>
          </cell>
          <cell r="P1039">
            <v>0.33501157407407001</v>
          </cell>
          <cell r="Q1039">
            <v>1</v>
          </cell>
          <cell r="R1039">
            <v>24</v>
          </cell>
          <cell r="S1039" t="str">
            <v>83964</v>
          </cell>
          <cell r="T1039">
            <v>43651</v>
          </cell>
          <cell r="U1039">
            <v>0.65049768518519002</v>
          </cell>
          <cell r="V1039">
            <v>43651</v>
          </cell>
          <cell r="W1039">
            <v>0.90126157407407004</v>
          </cell>
          <cell r="X1039">
            <v>43651</v>
          </cell>
          <cell r="Y1039">
            <v>0.90243055555555995</v>
          </cell>
          <cell r="Z1039">
            <v>43654</v>
          </cell>
          <cell r="AA1039">
            <v>0</v>
          </cell>
          <cell r="AB1039">
            <v>0</v>
          </cell>
          <cell r="AC1039" t="str">
            <v>00:00:00</v>
          </cell>
          <cell r="AD1039">
            <v>0</v>
          </cell>
          <cell r="AE1039" t="str">
            <v>BILLED</v>
          </cell>
          <cell r="AF1039" t="str">
            <v>PASS</v>
          </cell>
        </row>
        <row r="1040">
          <cell r="C1040" t="str">
            <v>ID20</v>
          </cell>
          <cell r="D1040" t="str">
            <v>G4</v>
          </cell>
          <cell r="E1040" t="str">
            <v>40</v>
          </cell>
          <cell r="F1040" t="str">
            <v>9H</v>
          </cell>
          <cell r="G1040" t="str">
            <v>FCA</v>
          </cell>
          <cell r="H1040" t="str">
            <v>ID01</v>
          </cell>
          <cell r="I1040" t="str">
            <v>ID0032</v>
          </cell>
          <cell r="J1040" t="str">
            <v>88101208</v>
          </cell>
          <cell r="K1040" t="str">
            <v>PT. FAKTA JAYA MOTOR</v>
          </cell>
          <cell r="L1040" t="str">
            <v>6000012425</v>
          </cell>
          <cell r="M1040">
            <v>43651</v>
          </cell>
          <cell r="N1040">
            <v>81969196</v>
          </cell>
          <cell r="O1040">
            <v>43650</v>
          </cell>
          <cell r="P1040">
            <v>0.33502314814814999</v>
          </cell>
          <cell r="Q1040">
            <v>1</v>
          </cell>
          <cell r="R1040">
            <v>48</v>
          </cell>
          <cell r="S1040" t="str">
            <v>83965</v>
          </cell>
          <cell r="T1040">
            <v>43651</v>
          </cell>
          <cell r="U1040">
            <v>0.65054398148147996</v>
          </cell>
          <cell r="V1040">
            <v>43651</v>
          </cell>
          <cell r="W1040">
            <v>0.95129629629629997</v>
          </cell>
          <cell r="X1040">
            <v>43651</v>
          </cell>
          <cell r="Y1040">
            <v>0.95578703703704004</v>
          </cell>
          <cell r="Z1040">
            <v>43654</v>
          </cell>
          <cell r="AA1040">
            <v>0</v>
          </cell>
          <cell r="AB1040">
            <v>0</v>
          </cell>
          <cell r="AC1040" t="str">
            <v>00:00:00</v>
          </cell>
          <cell r="AD1040">
            <v>0</v>
          </cell>
          <cell r="AE1040" t="str">
            <v>BILLED</v>
          </cell>
          <cell r="AF1040" t="str">
            <v>PASS</v>
          </cell>
        </row>
        <row r="1041">
          <cell r="C1041" t="str">
            <v>ID20</v>
          </cell>
          <cell r="D1041" t="str">
            <v>G4</v>
          </cell>
          <cell r="E1041" t="str">
            <v>40</v>
          </cell>
          <cell r="F1041" t="str">
            <v>9H</v>
          </cell>
          <cell r="G1041" t="str">
            <v>FCA</v>
          </cell>
          <cell r="H1041" t="str">
            <v>ID01</v>
          </cell>
          <cell r="I1041" t="str">
            <v>ID0032</v>
          </cell>
          <cell r="J1041" t="str">
            <v>88101208</v>
          </cell>
          <cell r="K1041" t="str">
            <v>PT. FAKTA JAYA MOTOR</v>
          </cell>
          <cell r="L1041" t="str">
            <v>6000012426</v>
          </cell>
          <cell r="M1041">
            <v>43651</v>
          </cell>
          <cell r="N1041">
            <v>81969198</v>
          </cell>
          <cell r="O1041">
            <v>43650</v>
          </cell>
          <cell r="P1041">
            <v>0.33502314814814999</v>
          </cell>
          <cell r="Q1041">
            <v>1</v>
          </cell>
          <cell r="R1041">
            <v>60</v>
          </cell>
          <cell r="S1041" t="str">
            <v>83966</v>
          </cell>
          <cell r="T1041">
            <v>43651</v>
          </cell>
          <cell r="U1041">
            <v>0.65059027777778</v>
          </cell>
          <cell r="V1041">
            <v>43651</v>
          </cell>
          <cell r="W1041">
            <v>0.95140046296295999</v>
          </cell>
          <cell r="X1041">
            <v>43651</v>
          </cell>
          <cell r="Y1041">
            <v>0.95601851851852004</v>
          </cell>
          <cell r="Z1041">
            <v>43654</v>
          </cell>
          <cell r="AA1041">
            <v>0</v>
          </cell>
          <cell r="AB1041">
            <v>0</v>
          </cell>
          <cell r="AC1041" t="str">
            <v>00:00:00</v>
          </cell>
          <cell r="AD1041">
            <v>0</v>
          </cell>
          <cell r="AE1041" t="str">
            <v>BILLED</v>
          </cell>
          <cell r="AF1041" t="str">
            <v>PASS</v>
          </cell>
        </row>
        <row r="1042">
          <cell r="C1042" t="str">
            <v>ID20</v>
          </cell>
          <cell r="D1042" t="str">
            <v>G1</v>
          </cell>
          <cell r="E1042" t="str">
            <v>40</v>
          </cell>
          <cell r="F1042" t="str">
            <v>9H</v>
          </cell>
          <cell r="G1042" t="str">
            <v>FCA</v>
          </cell>
          <cell r="H1042" t="str">
            <v>ID01</v>
          </cell>
          <cell r="I1042" t="str">
            <v>ID0064</v>
          </cell>
          <cell r="J1042" t="str">
            <v>88101298</v>
          </cell>
          <cell r="K1042" t="str">
            <v>CV. INDO RIAU</v>
          </cell>
          <cell r="L1042" t="str">
            <v>6000012810</v>
          </cell>
          <cell r="M1042">
            <v>43677</v>
          </cell>
          <cell r="N1042">
            <v>81969201</v>
          </cell>
          <cell r="O1042">
            <v>43650</v>
          </cell>
          <cell r="P1042">
            <v>0.33502314814814999</v>
          </cell>
          <cell r="Q1042">
            <v>1</v>
          </cell>
          <cell r="R1042">
            <v>1</v>
          </cell>
          <cell r="S1042" t="str">
            <v>85538</v>
          </cell>
          <cell r="T1042">
            <v>43677</v>
          </cell>
          <cell r="U1042">
            <v>0.43842592592592999</v>
          </cell>
          <cell r="V1042">
            <v>43677</v>
          </cell>
          <cell r="W1042">
            <v>0.86731481481480999</v>
          </cell>
          <cell r="X1042">
            <v>43677</v>
          </cell>
          <cell r="Y1042">
            <v>0.86932870370369997</v>
          </cell>
          <cell r="Z1042">
            <v>43654</v>
          </cell>
          <cell r="AA1042">
            <v>0</v>
          </cell>
          <cell r="AB1042">
            <v>0</v>
          </cell>
          <cell r="AC1042" t="str">
            <v>00:00:00</v>
          </cell>
          <cell r="AD1042">
            <v>25</v>
          </cell>
          <cell r="AE1042" t="str">
            <v>BILLED</v>
          </cell>
          <cell r="AF1042" t="str">
            <v>PASS</v>
          </cell>
        </row>
        <row r="1043">
          <cell r="C1043" t="str">
            <v>ID20</v>
          </cell>
          <cell r="D1043" t="str">
            <v>G1</v>
          </cell>
          <cell r="E1043" t="str">
            <v>40</v>
          </cell>
          <cell r="F1043" t="str">
            <v>9H</v>
          </cell>
          <cell r="G1043" t="str">
            <v>FCA</v>
          </cell>
          <cell r="H1043" t="str">
            <v>ID01</v>
          </cell>
          <cell r="I1043" t="str">
            <v>ID0032</v>
          </cell>
          <cell r="J1043" t="str">
            <v>88101212</v>
          </cell>
          <cell r="K1043" t="str">
            <v>PT. SURABAYA DIESEL</v>
          </cell>
          <cell r="L1043" t="str">
            <v>6000012564</v>
          </cell>
          <cell r="M1043">
            <v>43664</v>
          </cell>
          <cell r="N1043">
            <v>81969204</v>
          </cell>
          <cell r="O1043">
            <v>43650</v>
          </cell>
          <cell r="P1043">
            <v>0.33502314814814999</v>
          </cell>
          <cell r="Q1043">
            <v>1</v>
          </cell>
          <cell r="R1043">
            <v>12</v>
          </cell>
          <cell r="S1043" t="str">
            <v>84691</v>
          </cell>
          <cell r="T1043">
            <v>43664</v>
          </cell>
          <cell r="U1043">
            <v>0.60776620370370005</v>
          </cell>
          <cell r="V1043">
            <v>43664</v>
          </cell>
          <cell r="W1043">
            <v>0.88483796296296002</v>
          </cell>
          <cell r="X1043">
            <v>43664</v>
          </cell>
          <cell r="Y1043">
            <v>0.88631944444444</v>
          </cell>
          <cell r="Z1043">
            <v>43654</v>
          </cell>
          <cell r="AA1043">
            <v>0</v>
          </cell>
          <cell r="AB1043">
            <v>0</v>
          </cell>
          <cell r="AC1043" t="str">
            <v>00:00:00</v>
          </cell>
          <cell r="AD1043">
            <v>13</v>
          </cell>
          <cell r="AE1043" t="str">
            <v>BILLED</v>
          </cell>
          <cell r="AF1043" t="str">
            <v>PASS</v>
          </cell>
        </row>
        <row r="1044">
          <cell r="C1044" t="str">
            <v>ID20</v>
          </cell>
          <cell r="D1044" t="str">
            <v>G1</v>
          </cell>
          <cell r="E1044" t="str">
            <v>40</v>
          </cell>
          <cell r="F1044" t="str">
            <v>9H</v>
          </cell>
          <cell r="G1044" t="str">
            <v>FCA</v>
          </cell>
          <cell r="H1044" t="str">
            <v>ID01</v>
          </cell>
          <cell r="I1044" t="str">
            <v>ID0032</v>
          </cell>
          <cell r="J1044" t="str">
            <v>88101214</v>
          </cell>
          <cell r="K1044" t="str">
            <v>PT. BUANAMOTORINDO NUSANTARA</v>
          </cell>
          <cell r="L1044" t="str">
            <v>6000012471</v>
          </cell>
          <cell r="M1044">
            <v>43654</v>
          </cell>
          <cell r="N1044">
            <v>81969206</v>
          </cell>
          <cell r="O1044">
            <v>43650</v>
          </cell>
          <cell r="P1044">
            <v>0.33503472222222003</v>
          </cell>
          <cell r="Q1044">
            <v>2</v>
          </cell>
          <cell r="R1044">
            <v>36</v>
          </cell>
          <cell r="S1044" t="str">
            <v>84265</v>
          </cell>
          <cell r="T1044">
            <v>43654</v>
          </cell>
          <cell r="U1044">
            <v>0.65086805555556004</v>
          </cell>
          <cell r="V1044">
            <v>43654</v>
          </cell>
          <cell r="W1044">
            <v>0.94673611111111</v>
          </cell>
          <cell r="X1044">
            <v>43654</v>
          </cell>
          <cell r="Y1044">
            <v>0.94918981481481002</v>
          </cell>
          <cell r="Z1044">
            <v>43654</v>
          </cell>
          <cell r="AA1044">
            <v>0</v>
          </cell>
          <cell r="AB1044">
            <v>0</v>
          </cell>
          <cell r="AC1044" t="str">
            <v>00:00:00</v>
          </cell>
          <cell r="AD1044">
            <v>3</v>
          </cell>
          <cell r="AE1044" t="str">
            <v>BILLED</v>
          </cell>
          <cell r="AF1044" t="str">
            <v>PASS</v>
          </cell>
        </row>
        <row r="1045">
          <cell r="C1045" t="str">
            <v>ID20</v>
          </cell>
          <cell r="D1045" t="str">
            <v>G1</v>
          </cell>
          <cell r="E1045" t="str">
            <v>40</v>
          </cell>
          <cell r="F1045" t="str">
            <v>9H</v>
          </cell>
          <cell r="G1045" t="str">
            <v>FCA</v>
          </cell>
          <cell r="H1045" t="str">
            <v>ID01</v>
          </cell>
          <cell r="I1045" t="str">
            <v>ID0032</v>
          </cell>
          <cell r="J1045" t="str">
            <v>88200156</v>
          </cell>
          <cell r="K1045" t="str">
            <v>PT. UNTUNG DIESEL CENTER</v>
          </cell>
          <cell r="L1045" t="str">
            <v>6000012585</v>
          </cell>
          <cell r="M1045">
            <v>43665</v>
          </cell>
          <cell r="N1045">
            <v>81969208</v>
          </cell>
          <cell r="O1045">
            <v>43650</v>
          </cell>
          <cell r="P1045">
            <v>0.33503472222222003</v>
          </cell>
          <cell r="Q1045">
            <v>1</v>
          </cell>
          <cell r="R1045">
            <v>24</v>
          </cell>
          <cell r="S1045" t="str">
            <v>84730</v>
          </cell>
          <cell r="T1045">
            <v>43665</v>
          </cell>
          <cell r="U1045">
            <v>0.56777777777778005</v>
          </cell>
          <cell r="V1045">
            <v>43665</v>
          </cell>
          <cell r="W1045">
            <v>0.85714120370369995</v>
          </cell>
          <cell r="X1045">
            <v>43665</v>
          </cell>
          <cell r="Y1045">
            <v>0.85805555555556001</v>
          </cell>
          <cell r="Z1045">
            <v>43654</v>
          </cell>
          <cell r="AA1045">
            <v>0</v>
          </cell>
          <cell r="AB1045">
            <v>0</v>
          </cell>
          <cell r="AC1045" t="str">
            <v>00:00:00</v>
          </cell>
          <cell r="AD1045">
            <v>14</v>
          </cell>
          <cell r="AE1045" t="str">
            <v>BILLED</v>
          </cell>
          <cell r="AF1045" t="str">
            <v>PASS</v>
          </cell>
        </row>
        <row r="1046">
          <cell r="C1046" t="str">
            <v>ID20</v>
          </cell>
          <cell r="D1046" t="str">
            <v>G4</v>
          </cell>
          <cell r="E1046" t="str">
            <v>40</v>
          </cell>
          <cell r="F1046" t="str">
            <v>9H</v>
          </cell>
          <cell r="G1046" t="str">
            <v>FCA</v>
          </cell>
          <cell r="H1046" t="str">
            <v>ID01</v>
          </cell>
          <cell r="I1046" t="str">
            <v>ID0032</v>
          </cell>
          <cell r="J1046" t="str">
            <v>88101208</v>
          </cell>
          <cell r="K1046" t="str">
            <v>PT. FAKTA JAYA MOTOR</v>
          </cell>
          <cell r="L1046" t="str">
            <v>6000012413</v>
          </cell>
          <cell r="M1046">
            <v>43651</v>
          </cell>
          <cell r="N1046">
            <v>81969210</v>
          </cell>
          <cell r="O1046">
            <v>43650</v>
          </cell>
          <cell r="P1046">
            <v>0.33503472222222003</v>
          </cell>
          <cell r="Q1046">
            <v>2</v>
          </cell>
          <cell r="R1046">
            <v>24</v>
          </cell>
          <cell r="S1046" t="str">
            <v>83967</v>
          </cell>
          <cell r="T1046">
            <v>43651</v>
          </cell>
          <cell r="U1046">
            <v>0.65065972222222002</v>
          </cell>
          <cell r="V1046">
            <v>43651</v>
          </cell>
          <cell r="W1046">
            <v>0.90134259259258998</v>
          </cell>
          <cell r="X1046">
            <v>43651</v>
          </cell>
          <cell r="Y1046">
            <v>0.90266203703703995</v>
          </cell>
          <cell r="Z1046">
            <v>43654</v>
          </cell>
          <cell r="AA1046">
            <v>0</v>
          </cell>
          <cell r="AB1046">
            <v>0</v>
          </cell>
          <cell r="AC1046" t="str">
            <v>00:00:00</v>
          </cell>
          <cell r="AD1046">
            <v>0</v>
          </cell>
          <cell r="AE1046" t="str">
            <v>BILLED</v>
          </cell>
          <cell r="AF1046" t="str">
            <v>PASS</v>
          </cell>
        </row>
        <row r="1047">
          <cell r="C1047" t="str">
            <v>ID20</v>
          </cell>
          <cell r="D1047" t="str">
            <v>G4</v>
          </cell>
          <cell r="E1047" t="str">
            <v>40</v>
          </cell>
          <cell r="F1047" t="str">
            <v>9H</v>
          </cell>
          <cell r="G1047" t="str">
            <v>FCA</v>
          </cell>
          <cell r="H1047" t="str">
            <v>ID01</v>
          </cell>
          <cell r="I1047" t="str">
            <v>ID0038</v>
          </cell>
          <cell r="J1047" t="str">
            <v>88200010</v>
          </cell>
          <cell r="K1047" t="str">
            <v>PT. HONDA PROSPECT MOTOR</v>
          </cell>
          <cell r="L1047" t="str">
            <v>6000012401</v>
          </cell>
          <cell r="M1047">
            <v>43650</v>
          </cell>
          <cell r="N1047">
            <v>81969211</v>
          </cell>
          <cell r="O1047">
            <v>43650</v>
          </cell>
          <cell r="P1047">
            <v>0.33504629629630001</v>
          </cell>
          <cell r="Q1047">
            <v>3</v>
          </cell>
          <cell r="R1047">
            <v>39</v>
          </cell>
          <cell r="S1047" t="str">
            <v>83896</v>
          </cell>
          <cell r="T1047">
            <v>43650</v>
          </cell>
          <cell r="U1047">
            <v>0.27229166666666998</v>
          </cell>
          <cell r="V1047">
            <v>43650</v>
          </cell>
          <cell r="W1047">
            <v>0.96105324074073994</v>
          </cell>
          <cell r="X1047">
            <v>43650</v>
          </cell>
          <cell r="Y1047">
            <v>0.96196759259259002</v>
          </cell>
          <cell r="Z1047">
            <v>43654</v>
          </cell>
          <cell r="AA1047">
            <v>0</v>
          </cell>
          <cell r="AB1047">
            <v>0</v>
          </cell>
          <cell r="AC1047" t="str">
            <v>00:00:00</v>
          </cell>
          <cell r="AD1047">
            <v>0</v>
          </cell>
          <cell r="AE1047" t="str">
            <v>BILLED</v>
          </cell>
          <cell r="AF1047" t="str">
            <v>PASS</v>
          </cell>
        </row>
        <row r="1048">
          <cell r="C1048" t="str">
            <v>ID20</v>
          </cell>
          <cell r="D1048" t="str">
            <v>G4</v>
          </cell>
          <cell r="E1048" t="str">
            <v>40</v>
          </cell>
          <cell r="F1048" t="str">
            <v>9H</v>
          </cell>
          <cell r="G1048" t="str">
            <v>FCA</v>
          </cell>
          <cell r="H1048" t="str">
            <v>ID01</v>
          </cell>
          <cell r="I1048" t="str">
            <v>ID0032</v>
          </cell>
          <cell r="J1048" t="str">
            <v>88101208</v>
          </cell>
          <cell r="K1048" t="str">
            <v>PT. FAKTA JAYA MOTOR</v>
          </cell>
          <cell r="L1048" t="str">
            <v>6000012427</v>
          </cell>
          <cell r="M1048">
            <v>43651</v>
          </cell>
          <cell r="N1048">
            <v>81969212</v>
          </cell>
          <cell r="O1048">
            <v>43650</v>
          </cell>
          <cell r="P1048">
            <v>0.33504629629630001</v>
          </cell>
          <cell r="Q1048">
            <v>2</v>
          </cell>
          <cell r="R1048">
            <v>282</v>
          </cell>
          <cell r="S1048" t="str">
            <v>83968</v>
          </cell>
          <cell r="T1048">
            <v>43651</v>
          </cell>
          <cell r="U1048">
            <v>0.65070601851851995</v>
          </cell>
          <cell r="V1048">
            <v>43651</v>
          </cell>
          <cell r="W1048">
            <v>0.95275462962962998</v>
          </cell>
          <cell r="X1048">
            <v>43651</v>
          </cell>
          <cell r="Y1048">
            <v>0.95627314814815001</v>
          </cell>
          <cell r="Z1048">
            <v>43654</v>
          </cell>
          <cell r="AA1048">
            <v>0</v>
          </cell>
          <cell r="AB1048">
            <v>0</v>
          </cell>
          <cell r="AC1048" t="str">
            <v>00:00:00</v>
          </cell>
          <cell r="AD1048">
            <v>0</v>
          </cell>
          <cell r="AE1048" t="str">
            <v>BILLED</v>
          </cell>
          <cell r="AF1048" t="str">
            <v>PASS</v>
          </cell>
        </row>
        <row r="1049">
          <cell r="C1049" t="str">
            <v>ID20</v>
          </cell>
          <cell r="D1049" t="str">
            <v>G1</v>
          </cell>
          <cell r="E1049" t="str">
            <v>40</v>
          </cell>
          <cell r="F1049" t="str">
            <v>9H</v>
          </cell>
          <cell r="G1049" t="str">
            <v>FCA</v>
          </cell>
          <cell r="H1049" t="str">
            <v>ID01</v>
          </cell>
          <cell r="I1049" t="str">
            <v>ID0032</v>
          </cell>
          <cell r="J1049" t="str">
            <v>88101212</v>
          </cell>
          <cell r="K1049" t="str">
            <v>PT. SURABAYA DIESEL</v>
          </cell>
          <cell r="L1049" t="str">
            <v>6000012565</v>
          </cell>
          <cell r="M1049">
            <v>43664</v>
          </cell>
          <cell r="N1049">
            <v>81969214</v>
          </cell>
          <cell r="O1049">
            <v>43650</v>
          </cell>
          <cell r="P1049">
            <v>0.33504629629630001</v>
          </cell>
          <cell r="Q1049">
            <v>1</v>
          </cell>
          <cell r="R1049">
            <v>12</v>
          </cell>
          <cell r="S1049" t="str">
            <v>84692</v>
          </cell>
          <cell r="T1049">
            <v>43664</v>
          </cell>
          <cell r="U1049">
            <v>0.60781249999999998</v>
          </cell>
          <cell r="V1049">
            <v>43664</v>
          </cell>
          <cell r="W1049">
            <v>0.88491898148147996</v>
          </cell>
          <cell r="X1049">
            <v>43664</v>
          </cell>
          <cell r="Y1049">
            <v>0.88665509259259001</v>
          </cell>
          <cell r="Z1049">
            <v>43654</v>
          </cell>
          <cell r="AA1049">
            <v>0</v>
          </cell>
          <cell r="AB1049">
            <v>0</v>
          </cell>
          <cell r="AC1049" t="str">
            <v>00:00:00</v>
          </cell>
          <cell r="AD1049">
            <v>13</v>
          </cell>
          <cell r="AE1049" t="str">
            <v>BILLED</v>
          </cell>
          <cell r="AF1049" t="str">
            <v>PASS</v>
          </cell>
        </row>
        <row r="1050">
          <cell r="C1050" t="str">
            <v>ID20</v>
          </cell>
          <cell r="D1050" t="str">
            <v>G1</v>
          </cell>
          <cell r="E1050" t="str">
            <v>40</v>
          </cell>
          <cell r="F1050" t="str">
            <v>9H</v>
          </cell>
          <cell r="G1050" t="str">
            <v>FCA</v>
          </cell>
          <cell r="H1050" t="str">
            <v>ID01</v>
          </cell>
          <cell r="I1050" t="str">
            <v>ID0032</v>
          </cell>
          <cell r="J1050" t="str">
            <v>88101212</v>
          </cell>
          <cell r="K1050" t="str">
            <v>PT. SURABAYA DIESEL</v>
          </cell>
          <cell r="L1050" t="str">
            <v>6000012566</v>
          </cell>
          <cell r="M1050">
            <v>43664</v>
          </cell>
          <cell r="N1050">
            <v>81969215</v>
          </cell>
          <cell r="O1050">
            <v>43650</v>
          </cell>
          <cell r="P1050">
            <v>0.33505787037036999</v>
          </cell>
          <cell r="Q1050">
            <v>2</v>
          </cell>
          <cell r="R1050">
            <v>36</v>
          </cell>
          <cell r="S1050" t="str">
            <v>84693</v>
          </cell>
          <cell r="T1050">
            <v>43664</v>
          </cell>
          <cell r="U1050">
            <v>0.60784722222221998</v>
          </cell>
          <cell r="V1050">
            <v>43664</v>
          </cell>
          <cell r="W1050">
            <v>0.88500000000000001</v>
          </cell>
          <cell r="X1050">
            <v>43664</v>
          </cell>
          <cell r="Y1050">
            <v>0.88696759259258995</v>
          </cell>
          <cell r="Z1050">
            <v>43654</v>
          </cell>
          <cell r="AA1050">
            <v>0</v>
          </cell>
          <cell r="AB1050">
            <v>0</v>
          </cell>
          <cell r="AC1050" t="str">
            <v>00:00:00</v>
          </cell>
          <cell r="AD1050">
            <v>13</v>
          </cell>
          <cell r="AE1050" t="str">
            <v>BILLED</v>
          </cell>
          <cell r="AF1050" t="str">
            <v>PASS</v>
          </cell>
        </row>
        <row r="1051">
          <cell r="C1051" t="str">
            <v>ID20</v>
          </cell>
          <cell r="D1051" t="str">
            <v>G1</v>
          </cell>
          <cell r="E1051" t="str">
            <v>40</v>
          </cell>
          <cell r="F1051" t="str">
            <v>9H</v>
          </cell>
          <cell r="G1051" t="str">
            <v>FCA</v>
          </cell>
          <cell r="H1051" t="str">
            <v>ID01</v>
          </cell>
          <cell r="I1051" t="str">
            <v>ID0032</v>
          </cell>
          <cell r="J1051" t="str">
            <v>88200156</v>
          </cell>
          <cell r="K1051" t="str">
            <v>PT. UNTUNG DIESEL CENTER</v>
          </cell>
          <cell r="L1051" t="str">
            <v>6000012586</v>
          </cell>
          <cell r="M1051">
            <v>43665</v>
          </cell>
          <cell r="N1051">
            <v>81969217</v>
          </cell>
          <cell r="O1051">
            <v>43650</v>
          </cell>
          <cell r="P1051">
            <v>0.33505787037036999</v>
          </cell>
          <cell r="Q1051">
            <v>1</v>
          </cell>
          <cell r="R1051">
            <v>2</v>
          </cell>
          <cell r="S1051" t="str">
            <v>84731</v>
          </cell>
          <cell r="T1051">
            <v>43665</v>
          </cell>
          <cell r="U1051">
            <v>0.56781250000000005</v>
          </cell>
          <cell r="V1051">
            <v>43665</v>
          </cell>
          <cell r="W1051">
            <v>0.85722222222222</v>
          </cell>
          <cell r="X1051">
            <v>43665</v>
          </cell>
          <cell r="Y1051">
            <v>0.85828703703704001</v>
          </cell>
          <cell r="Z1051">
            <v>43654</v>
          </cell>
          <cell r="AA1051">
            <v>0</v>
          </cell>
          <cell r="AB1051">
            <v>0</v>
          </cell>
          <cell r="AC1051" t="str">
            <v>00:00:00</v>
          </cell>
          <cell r="AD1051">
            <v>14</v>
          </cell>
          <cell r="AE1051" t="str">
            <v>BILLED</v>
          </cell>
          <cell r="AF1051" t="str">
            <v>PASS</v>
          </cell>
        </row>
        <row r="1052">
          <cell r="C1052" t="str">
            <v>ID20</v>
          </cell>
          <cell r="D1052" t="str">
            <v>G4</v>
          </cell>
          <cell r="E1052" t="str">
            <v>40</v>
          </cell>
          <cell r="F1052" t="str">
            <v>9H</v>
          </cell>
          <cell r="G1052" t="str">
            <v>FCA</v>
          </cell>
          <cell r="H1052" t="str">
            <v>ID01</v>
          </cell>
          <cell r="I1052" t="str">
            <v>ID0032</v>
          </cell>
          <cell r="J1052" t="str">
            <v>88200186</v>
          </cell>
          <cell r="K1052" t="str">
            <v>KMSI HUB JAKARTA-PT MEIKO EKSPRES</v>
          </cell>
          <cell r="L1052" t="str">
            <v>6000012402</v>
          </cell>
          <cell r="M1052">
            <v>43650</v>
          </cell>
          <cell r="N1052">
            <v>81969218</v>
          </cell>
          <cell r="O1052">
            <v>43650</v>
          </cell>
          <cell r="P1052">
            <v>0.33506944444443998</v>
          </cell>
          <cell r="Q1052">
            <v>1</v>
          </cell>
          <cell r="R1052">
            <v>24</v>
          </cell>
          <cell r="S1052" t="str">
            <v>83897</v>
          </cell>
          <cell r="T1052">
            <v>43650</v>
          </cell>
          <cell r="U1052">
            <v>0.27238425925926002</v>
          </cell>
          <cell r="V1052">
            <v>43650</v>
          </cell>
          <cell r="W1052">
            <v>0.96116898148148</v>
          </cell>
          <cell r="X1052">
            <v>43650</v>
          </cell>
          <cell r="Y1052">
            <v>0.96218749999999997</v>
          </cell>
          <cell r="Z1052">
            <v>43654</v>
          </cell>
          <cell r="AA1052">
            <v>0</v>
          </cell>
          <cell r="AB1052">
            <v>0</v>
          </cell>
          <cell r="AC1052" t="str">
            <v>00:00:00</v>
          </cell>
          <cell r="AD1052">
            <v>0</v>
          </cell>
          <cell r="AE1052" t="str">
            <v>BILLED</v>
          </cell>
          <cell r="AF1052" t="str">
            <v>PASS</v>
          </cell>
        </row>
        <row r="1053">
          <cell r="C1053" t="str">
            <v>ID20</v>
          </cell>
          <cell r="D1053" t="str">
            <v>G1</v>
          </cell>
          <cell r="E1053" t="str">
            <v>40</v>
          </cell>
          <cell r="F1053" t="str">
            <v>9H</v>
          </cell>
          <cell r="G1053" t="str">
            <v>FCA</v>
          </cell>
          <cell r="H1053" t="str">
            <v>ID01</v>
          </cell>
          <cell r="I1053" t="str">
            <v>ID0032</v>
          </cell>
          <cell r="J1053" t="str">
            <v>88101214</v>
          </cell>
          <cell r="K1053" t="str">
            <v>PT. BUANAMOTORINDO NUSANTARA</v>
          </cell>
          <cell r="L1053" t="str">
            <v>6000012472</v>
          </cell>
          <cell r="M1053">
            <v>43654</v>
          </cell>
          <cell r="N1053">
            <v>81969220</v>
          </cell>
          <cell r="O1053">
            <v>43650</v>
          </cell>
          <cell r="P1053">
            <v>0.33506944444443998</v>
          </cell>
          <cell r="Q1053">
            <v>1</v>
          </cell>
          <cell r="R1053">
            <v>24</v>
          </cell>
          <cell r="S1053" t="str">
            <v>84266</v>
          </cell>
          <cell r="T1053">
            <v>43654</v>
          </cell>
          <cell r="U1053">
            <v>0.65091435185184998</v>
          </cell>
          <cell r="V1053">
            <v>43654</v>
          </cell>
          <cell r="W1053">
            <v>0.94678240740741004</v>
          </cell>
          <cell r="X1053">
            <v>43654</v>
          </cell>
          <cell r="Y1053">
            <v>0.94937499999999997</v>
          </cell>
          <cell r="Z1053">
            <v>43654</v>
          </cell>
          <cell r="AA1053">
            <v>0</v>
          </cell>
          <cell r="AB1053">
            <v>0</v>
          </cell>
          <cell r="AC1053" t="str">
            <v>00:00:00</v>
          </cell>
          <cell r="AD1053">
            <v>3</v>
          </cell>
          <cell r="AE1053" t="str">
            <v>BILLED</v>
          </cell>
          <cell r="AF1053" t="str">
            <v>PASS</v>
          </cell>
        </row>
        <row r="1054">
          <cell r="C1054" t="str">
            <v>ID20</v>
          </cell>
          <cell r="D1054" t="str">
            <v>G1</v>
          </cell>
          <cell r="E1054" t="str">
            <v>40</v>
          </cell>
          <cell r="F1054" t="str">
            <v>9H</v>
          </cell>
          <cell r="G1054" t="str">
            <v>FCA</v>
          </cell>
          <cell r="H1054" t="str">
            <v>ID01</v>
          </cell>
          <cell r="I1054" t="str">
            <v>ID0032</v>
          </cell>
          <cell r="J1054" t="str">
            <v>88200156</v>
          </cell>
          <cell r="K1054" t="str">
            <v>PT. UNTUNG DIESEL CENTER</v>
          </cell>
          <cell r="L1054" t="str">
            <v>6000012595</v>
          </cell>
          <cell r="M1054">
            <v>43665</v>
          </cell>
          <cell r="N1054">
            <v>81969221</v>
          </cell>
          <cell r="O1054">
            <v>43650</v>
          </cell>
          <cell r="P1054">
            <v>0.33506944444443998</v>
          </cell>
          <cell r="Q1054">
            <v>1</v>
          </cell>
          <cell r="R1054">
            <v>36</v>
          </cell>
          <cell r="S1054" t="str">
            <v>84732</v>
          </cell>
          <cell r="T1054">
            <v>43665</v>
          </cell>
          <cell r="U1054">
            <v>0.56785879629629998</v>
          </cell>
          <cell r="V1054">
            <v>43665</v>
          </cell>
          <cell r="W1054">
            <v>0.92150462962962998</v>
          </cell>
          <cell r="X1054">
            <v>43665</v>
          </cell>
          <cell r="Y1054">
            <v>0.92223379629629998</v>
          </cell>
          <cell r="Z1054">
            <v>43654</v>
          </cell>
          <cell r="AA1054">
            <v>0</v>
          </cell>
          <cell r="AB1054">
            <v>0</v>
          </cell>
          <cell r="AC1054" t="str">
            <v>00:00:00</v>
          </cell>
          <cell r="AD1054">
            <v>14</v>
          </cell>
          <cell r="AE1054" t="str">
            <v>BILLED</v>
          </cell>
          <cell r="AF1054" t="str">
            <v>PASS</v>
          </cell>
        </row>
        <row r="1055">
          <cell r="C1055" t="str">
            <v>ID20</v>
          </cell>
          <cell r="D1055" t="str">
            <v>G4</v>
          </cell>
          <cell r="E1055" t="str">
            <v>40</v>
          </cell>
          <cell r="F1055" t="str">
            <v>9H</v>
          </cell>
          <cell r="G1055" t="str">
            <v>FCA</v>
          </cell>
          <cell r="H1055" t="str">
            <v>ID01</v>
          </cell>
          <cell r="I1055" t="str">
            <v>ID0080</v>
          </cell>
          <cell r="J1055" t="str">
            <v>88100014</v>
          </cell>
          <cell r="K1055" t="str">
            <v>PT. ISO-ELEKTRA</v>
          </cell>
          <cell r="L1055" t="str">
            <v>6000012399</v>
          </cell>
          <cell r="M1055">
            <v>43650</v>
          </cell>
          <cell r="N1055">
            <v>81969223</v>
          </cell>
          <cell r="O1055">
            <v>43650</v>
          </cell>
          <cell r="P1055">
            <v>0.33506944444443998</v>
          </cell>
          <cell r="Q1055">
            <v>5</v>
          </cell>
          <cell r="R1055">
            <v>40</v>
          </cell>
          <cell r="S1055" t="str">
            <v>83898</v>
          </cell>
          <cell r="T1055">
            <v>43650</v>
          </cell>
          <cell r="U1055">
            <v>0.27241898148148003</v>
          </cell>
          <cell r="V1055">
            <v>43650</v>
          </cell>
          <cell r="W1055">
            <v>0.96126157407406998</v>
          </cell>
          <cell r="X1055">
            <v>43650</v>
          </cell>
          <cell r="Y1055">
            <v>0.96244212962963005</v>
          </cell>
          <cell r="Z1055">
            <v>43654</v>
          </cell>
          <cell r="AA1055">
            <v>0</v>
          </cell>
          <cell r="AB1055">
            <v>0</v>
          </cell>
          <cell r="AC1055" t="str">
            <v>00:00:00</v>
          </cell>
          <cell r="AD1055">
            <v>0</v>
          </cell>
          <cell r="AE1055" t="str">
            <v>BILLED</v>
          </cell>
          <cell r="AF1055" t="str">
            <v>PASS</v>
          </cell>
        </row>
        <row r="1056">
          <cell r="C1056" t="str">
            <v>ID20</v>
          </cell>
          <cell r="D1056" t="str">
            <v>G4</v>
          </cell>
          <cell r="E1056" t="str">
            <v>40</v>
          </cell>
          <cell r="F1056" t="str">
            <v>9H</v>
          </cell>
          <cell r="G1056" t="str">
            <v>FCA</v>
          </cell>
          <cell r="H1056" t="str">
            <v>ID01</v>
          </cell>
          <cell r="I1056" t="str">
            <v>ID0032</v>
          </cell>
          <cell r="J1056" t="str">
            <v>88101208</v>
          </cell>
          <cell r="K1056" t="str">
            <v>PT. FAKTA JAYA MOTOR</v>
          </cell>
          <cell r="L1056" t="str">
            <v>6000012414</v>
          </cell>
          <cell r="M1056">
            <v>43651</v>
          </cell>
          <cell r="N1056">
            <v>81969225</v>
          </cell>
          <cell r="O1056">
            <v>43650</v>
          </cell>
          <cell r="P1056">
            <v>0.33508101851852001</v>
          </cell>
          <cell r="Q1056">
            <v>1</v>
          </cell>
          <cell r="R1056">
            <v>12</v>
          </cell>
          <cell r="S1056" t="str">
            <v>83969</v>
          </cell>
          <cell r="T1056">
            <v>43651</v>
          </cell>
          <cell r="U1056">
            <v>0.65075231481481</v>
          </cell>
          <cell r="V1056">
            <v>43651</v>
          </cell>
          <cell r="W1056">
            <v>0.90142361111111002</v>
          </cell>
          <cell r="X1056">
            <v>43651</v>
          </cell>
          <cell r="Y1056">
            <v>0.90289351851851996</v>
          </cell>
          <cell r="Z1056">
            <v>43654</v>
          </cell>
          <cell r="AA1056">
            <v>0</v>
          </cell>
          <cell r="AB1056">
            <v>0</v>
          </cell>
          <cell r="AC1056" t="str">
            <v>00:00:00</v>
          </cell>
          <cell r="AD1056">
            <v>0</v>
          </cell>
          <cell r="AE1056" t="str">
            <v>BILLED</v>
          </cell>
          <cell r="AF1056" t="str">
            <v>PASS</v>
          </cell>
        </row>
        <row r="1057">
          <cell r="C1057" t="str">
            <v>ID20</v>
          </cell>
          <cell r="D1057" t="str">
            <v>G4</v>
          </cell>
          <cell r="E1057" t="str">
            <v>40</v>
          </cell>
          <cell r="F1057" t="str">
            <v>9H</v>
          </cell>
          <cell r="G1057" t="str">
            <v>FCA</v>
          </cell>
          <cell r="H1057" t="str">
            <v>ID01</v>
          </cell>
          <cell r="I1057" t="str">
            <v>ID0032</v>
          </cell>
          <cell r="J1057" t="str">
            <v>88101208</v>
          </cell>
          <cell r="K1057" t="str">
            <v>PT. FAKTA JAYA MOTOR</v>
          </cell>
          <cell r="L1057" t="str">
            <v>6000012428</v>
          </cell>
          <cell r="M1057">
            <v>43651</v>
          </cell>
          <cell r="N1057">
            <v>81969227</v>
          </cell>
          <cell r="O1057">
            <v>43650</v>
          </cell>
          <cell r="P1057">
            <v>0.33508101851852001</v>
          </cell>
          <cell r="Q1057">
            <v>2</v>
          </cell>
          <cell r="R1057">
            <v>2</v>
          </cell>
          <cell r="S1057" t="str">
            <v>83970</v>
          </cell>
          <cell r="T1057">
            <v>43651</v>
          </cell>
          <cell r="U1057">
            <v>0.65082175925926</v>
          </cell>
          <cell r="V1057">
            <v>43651</v>
          </cell>
          <cell r="W1057">
            <v>0.95148148148148004</v>
          </cell>
          <cell r="X1057">
            <v>43651</v>
          </cell>
          <cell r="Y1057">
            <v>0.95652777777777998</v>
          </cell>
          <cell r="Z1057">
            <v>43654</v>
          </cell>
          <cell r="AA1057">
            <v>0</v>
          </cell>
          <cell r="AB1057">
            <v>0</v>
          </cell>
          <cell r="AC1057" t="str">
            <v>00:00:00</v>
          </cell>
          <cell r="AD1057">
            <v>0</v>
          </cell>
          <cell r="AE1057" t="str">
            <v>BILLED</v>
          </cell>
          <cell r="AF1057" t="str">
            <v>PASS</v>
          </cell>
        </row>
        <row r="1058">
          <cell r="C1058" t="str">
            <v>ID20</v>
          </cell>
          <cell r="D1058" t="str">
            <v>G4</v>
          </cell>
          <cell r="E1058" t="str">
            <v>40</v>
          </cell>
          <cell r="F1058" t="str">
            <v>9H</v>
          </cell>
          <cell r="G1058" t="str">
            <v>FCA</v>
          </cell>
          <cell r="H1058" t="str">
            <v>ID01</v>
          </cell>
          <cell r="I1058" t="str">
            <v>ID0038</v>
          </cell>
          <cell r="J1058" t="str">
            <v>88200213</v>
          </cell>
          <cell r="K1058" t="str">
            <v>PT NISSAN MOTOR</v>
          </cell>
          <cell r="L1058" t="str">
            <v>6000012400</v>
          </cell>
          <cell r="M1058">
            <v>43650</v>
          </cell>
          <cell r="N1058">
            <v>81969229</v>
          </cell>
          <cell r="O1058">
            <v>43650</v>
          </cell>
          <cell r="P1058">
            <v>0.33508101851852001</v>
          </cell>
          <cell r="Q1058">
            <v>1</v>
          </cell>
          <cell r="R1058">
            <v>10</v>
          </cell>
          <cell r="S1058" t="str">
            <v>83899</v>
          </cell>
          <cell r="T1058">
            <v>43650</v>
          </cell>
          <cell r="U1058">
            <v>0.27250000000000002</v>
          </cell>
          <cell r="V1058">
            <v>43650</v>
          </cell>
          <cell r="W1058">
            <v>0.96134259259259003</v>
          </cell>
          <cell r="X1058">
            <v>43650</v>
          </cell>
          <cell r="Y1058">
            <v>0.96297453703703995</v>
          </cell>
          <cell r="Z1058">
            <v>43654</v>
          </cell>
          <cell r="AA1058">
            <v>0</v>
          </cell>
          <cell r="AB1058">
            <v>0</v>
          </cell>
          <cell r="AC1058" t="str">
            <v>00:00:00</v>
          </cell>
          <cell r="AD1058">
            <v>0</v>
          </cell>
          <cell r="AE1058" t="str">
            <v>BILLED</v>
          </cell>
          <cell r="AF1058" t="str">
            <v>PASS</v>
          </cell>
        </row>
        <row r="1059">
          <cell r="C1059" t="str">
            <v>ID20</v>
          </cell>
          <cell r="D1059" t="str">
            <v>G1</v>
          </cell>
          <cell r="E1059" t="str">
            <v>40</v>
          </cell>
          <cell r="F1059" t="str">
            <v>9H</v>
          </cell>
          <cell r="G1059" t="str">
            <v>FCA</v>
          </cell>
          <cell r="H1059" t="str">
            <v>ID01</v>
          </cell>
          <cell r="I1059" t="str">
            <v>ID0032</v>
          </cell>
          <cell r="J1059" t="str">
            <v>88200537</v>
          </cell>
          <cell r="K1059" t="str">
            <v>PT SANJUSAN HAZANA MOTOR</v>
          </cell>
          <cell r="L1059" t="str">
            <v>6000012404</v>
          </cell>
          <cell r="M1059">
            <v>43651</v>
          </cell>
          <cell r="N1059">
            <v>81969255</v>
          </cell>
          <cell r="O1059">
            <v>43650</v>
          </cell>
          <cell r="P1059">
            <v>0.45988425925926002</v>
          </cell>
          <cell r="Q1059">
            <v>1</v>
          </cell>
          <cell r="R1059">
            <v>3000</v>
          </cell>
          <cell r="S1059" t="str">
            <v>83937</v>
          </cell>
          <cell r="T1059">
            <v>43650</v>
          </cell>
          <cell r="U1059">
            <v>0.69259259259258998</v>
          </cell>
          <cell r="V1059">
            <v>43650</v>
          </cell>
          <cell r="W1059">
            <v>0.96162037037036996</v>
          </cell>
          <cell r="X1059">
            <v>43650</v>
          </cell>
          <cell r="Y1059">
            <v>0.96354166666666996</v>
          </cell>
          <cell r="Z1059">
            <v>43654</v>
          </cell>
          <cell r="AA1059">
            <v>0</v>
          </cell>
          <cell r="AB1059">
            <v>0</v>
          </cell>
          <cell r="AC1059" t="str">
            <v>00:00:00</v>
          </cell>
          <cell r="AD1059">
            <v>0</v>
          </cell>
          <cell r="AE1059" t="str">
            <v>BILLED</v>
          </cell>
          <cell r="AF1059" t="str">
            <v>PASS</v>
          </cell>
        </row>
        <row r="1060">
          <cell r="C1060" t="str">
            <v>ID20</v>
          </cell>
          <cell r="D1060" t="str">
            <v>G1</v>
          </cell>
          <cell r="E1060" t="str">
            <v>40</v>
          </cell>
          <cell r="F1060" t="str">
            <v>9H</v>
          </cell>
          <cell r="G1060" t="str">
            <v>FCA</v>
          </cell>
          <cell r="H1060" t="str">
            <v>ID01</v>
          </cell>
          <cell r="I1060" t="str">
            <v>ID0086</v>
          </cell>
          <cell r="J1060" t="str">
            <v>88101049</v>
          </cell>
          <cell r="K1060" t="str">
            <v>CV. AUTO MOBIL</v>
          </cell>
          <cell r="L1060" t="str">
            <v>6000012396</v>
          </cell>
          <cell r="M1060">
            <v>43650</v>
          </cell>
          <cell r="N1060">
            <v>81969449</v>
          </cell>
          <cell r="O1060">
            <v>43650</v>
          </cell>
          <cell r="P1060">
            <v>0.68990740740740997</v>
          </cell>
          <cell r="Q1060">
            <v>1</v>
          </cell>
          <cell r="R1060">
            <v>25</v>
          </cell>
          <cell r="S1060" t="str">
            <v>83933</v>
          </cell>
          <cell r="T1060">
            <v>43650</v>
          </cell>
          <cell r="U1060">
            <v>0.60947916666667001</v>
          </cell>
          <cell r="V1060">
            <v>43650</v>
          </cell>
          <cell r="W1060">
            <v>0.87013888888889002</v>
          </cell>
          <cell r="X1060">
            <v>43650</v>
          </cell>
          <cell r="Y1060">
            <v>0.87054398148148004</v>
          </cell>
          <cell r="Z1060">
            <v>43739</v>
          </cell>
          <cell r="AA1060">
            <v>0</v>
          </cell>
          <cell r="AB1060">
            <v>0</v>
          </cell>
          <cell r="AC1060" t="str">
            <v>00:00:00</v>
          </cell>
          <cell r="AD1060">
            <v>0</v>
          </cell>
          <cell r="AE1060" t="str">
            <v>BILLED</v>
          </cell>
          <cell r="AF1060" t="str">
            <v>PASS</v>
          </cell>
        </row>
        <row r="1061">
          <cell r="C1061" t="str">
            <v>ID20</v>
          </cell>
          <cell r="D1061" t="str">
            <v>G1</v>
          </cell>
          <cell r="E1061" t="str">
            <v>40</v>
          </cell>
          <cell r="F1061" t="str">
            <v>9H</v>
          </cell>
          <cell r="G1061" t="str">
            <v>FCA</v>
          </cell>
          <cell r="H1061" t="str">
            <v>ID01</v>
          </cell>
          <cell r="I1061" t="str">
            <v>ID0086</v>
          </cell>
          <cell r="J1061" t="str">
            <v>88101049</v>
          </cell>
          <cell r="K1061" t="str">
            <v>CV. AUTO MOBIL</v>
          </cell>
          <cell r="L1061" t="str">
            <v>6000012396</v>
          </cell>
          <cell r="M1061">
            <v>43650</v>
          </cell>
          <cell r="N1061">
            <v>81969450</v>
          </cell>
          <cell r="O1061">
            <v>43650</v>
          </cell>
          <cell r="P1061">
            <v>0.69002314814815002</v>
          </cell>
          <cell r="Q1061">
            <v>1</v>
          </cell>
          <cell r="R1061">
            <v>25</v>
          </cell>
          <cell r="S1061" t="str">
            <v>83934</v>
          </cell>
          <cell r="T1061">
            <v>43650</v>
          </cell>
          <cell r="U1061">
            <v>0.60953703703703999</v>
          </cell>
          <cell r="V1061">
            <v>43650</v>
          </cell>
          <cell r="W1061">
            <v>0.8702662037037</v>
          </cell>
          <cell r="X1061">
            <v>43650</v>
          </cell>
          <cell r="Y1061">
            <v>0.87078703703703997</v>
          </cell>
          <cell r="Z1061">
            <v>43739</v>
          </cell>
          <cell r="AA1061">
            <v>0</v>
          </cell>
          <cell r="AB1061">
            <v>0</v>
          </cell>
          <cell r="AC1061" t="str">
            <v>00:00:00</v>
          </cell>
          <cell r="AD1061">
            <v>0</v>
          </cell>
          <cell r="AE1061" t="str">
            <v>BILLED</v>
          </cell>
          <cell r="AF1061" t="str">
            <v>PASS</v>
          </cell>
        </row>
        <row r="1062">
          <cell r="C1062" t="str">
            <v>ID20</v>
          </cell>
          <cell r="D1062" t="str">
            <v>G1</v>
          </cell>
          <cell r="E1062" t="str">
            <v>40</v>
          </cell>
          <cell r="F1062" t="str">
            <v>9H</v>
          </cell>
          <cell r="G1062" t="str">
            <v>FCA</v>
          </cell>
          <cell r="H1062" t="str">
            <v>ID01</v>
          </cell>
          <cell r="I1062" t="str">
            <v>ID0051</v>
          </cell>
          <cell r="J1062" t="str">
            <v>88200235</v>
          </cell>
          <cell r="K1062" t="str">
            <v>CV. SUMBER MAS MEGAH AUTO</v>
          </cell>
          <cell r="L1062" t="str">
            <v>6000012415</v>
          </cell>
          <cell r="M1062">
            <v>43651</v>
          </cell>
          <cell r="N1062">
            <v>81970535</v>
          </cell>
          <cell r="O1062">
            <v>43651</v>
          </cell>
          <cell r="P1062">
            <v>0.33408564814815001</v>
          </cell>
          <cell r="Q1062">
            <v>1</v>
          </cell>
          <cell r="R1062">
            <v>50</v>
          </cell>
          <cell r="S1062" t="str">
            <v>83949</v>
          </cell>
          <cell r="T1062">
            <v>43651</v>
          </cell>
          <cell r="U1062">
            <v>0.27185185185185001</v>
          </cell>
          <cell r="V1062">
            <v>43651</v>
          </cell>
          <cell r="W1062">
            <v>0.95156249999999998</v>
          </cell>
          <cell r="X1062">
            <v>43651</v>
          </cell>
          <cell r="Y1062">
            <v>0.95675925925925998</v>
          </cell>
          <cell r="Z1062">
            <v>43655</v>
          </cell>
          <cell r="AA1062">
            <v>0</v>
          </cell>
          <cell r="AB1062">
            <v>0</v>
          </cell>
          <cell r="AC1062" t="str">
            <v>00:00:00</v>
          </cell>
          <cell r="AD1062">
            <v>0</v>
          </cell>
          <cell r="AE1062" t="str">
            <v>BILLED</v>
          </cell>
          <cell r="AF1062" t="str">
            <v>PASS</v>
          </cell>
        </row>
        <row r="1063">
          <cell r="C1063" t="str">
            <v>ID20</v>
          </cell>
          <cell r="D1063" t="str">
            <v>G1</v>
          </cell>
          <cell r="E1063" t="str">
            <v>40</v>
          </cell>
          <cell r="F1063" t="str">
            <v>9H</v>
          </cell>
          <cell r="G1063" t="str">
            <v>FCA</v>
          </cell>
          <cell r="H1063" t="str">
            <v>ID01</v>
          </cell>
          <cell r="I1063" t="str">
            <v>ID0051</v>
          </cell>
          <cell r="J1063" t="str">
            <v>88200235</v>
          </cell>
          <cell r="K1063" t="str">
            <v>CV. SUMBER MAS MEGAH AUTO</v>
          </cell>
          <cell r="L1063" t="str">
            <v>6000012415</v>
          </cell>
          <cell r="M1063">
            <v>43651</v>
          </cell>
          <cell r="N1063">
            <v>81970536</v>
          </cell>
          <cell r="O1063">
            <v>43651</v>
          </cell>
          <cell r="P1063">
            <v>0.33408564814815001</v>
          </cell>
          <cell r="Q1063">
            <v>1</v>
          </cell>
          <cell r="R1063">
            <v>5</v>
          </cell>
          <cell r="S1063" t="str">
            <v>83950</v>
          </cell>
          <cell r="T1063">
            <v>43651</v>
          </cell>
          <cell r="U1063">
            <v>0.27188657407407002</v>
          </cell>
          <cell r="V1063">
            <v>43651</v>
          </cell>
          <cell r="W1063">
            <v>0.95167824074074003</v>
          </cell>
          <cell r="X1063">
            <v>43651</v>
          </cell>
          <cell r="Y1063">
            <v>0.95700231481481002</v>
          </cell>
          <cell r="Z1063">
            <v>43655</v>
          </cell>
          <cell r="AA1063">
            <v>0</v>
          </cell>
          <cell r="AB1063">
            <v>0</v>
          </cell>
          <cell r="AC1063" t="str">
            <v>00:00:00</v>
          </cell>
          <cell r="AD1063">
            <v>0</v>
          </cell>
          <cell r="AE1063" t="str">
            <v>BILLED</v>
          </cell>
          <cell r="AF1063" t="str">
            <v>PASS</v>
          </cell>
        </row>
        <row r="1064">
          <cell r="C1064" t="str">
            <v>ID20</v>
          </cell>
          <cell r="D1064" t="str">
            <v>G1</v>
          </cell>
          <cell r="E1064" t="str">
            <v>40</v>
          </cell>
          <cell r="F1064" t="str">
            <v>9H</v>
          </cell>
          <cell r="G1064" t="str">
            <v>FCA</v>
          </cell>
          <cell r="H1064" t="str">
            <v>ID01</v>
          </cell>
          <cell r="I1064" t="str">
            <v>ID0032</v>
          </cell>
          <cell r="J1064" t="str">
            <v>88101215</v>
          </cell>
          <cell r="K1064" t="str">
            <v>PT. AKSIMEKA INDOPUTRA</v>
          </cell>
          <cell r="L1064" t="str">
            <v>6000012478</v>
          </cell>
          <cell r="M1064">
            <v>43656</v>
          </cell>
          <cell r="N1064">
            <v>81970625</v>
          </cell>
          <cell r="O1064">
            <v>43651</v>
          </cell>
          <cell r="P1064">
            <v>0.45909722222221999</v>
          </cell>
          <cell r="Q1064">
            <v>3</v>
          </cell>
          <cell r="R1064">
            <v>40</v>
          </cell>
          <cell r="S1064" t="str">
            <v>84291</v>
          </cell>
          <cell r="T1064">
            <v>43656</v>
          </cell>
          <cell r="U1064">
            <v>0.59055555555556005</v>
          </cell>
          <cell r="V1064">
            <v>43656</v>
          </cell>
          <cell r="W1064">
            <v>0.75559027777777998</v>
          </cell>
          <cell r="X1064">
            <v>43656</v>
          </cell>
          <cell r="Y1064">
            <v>0.75870370370369999</v>
          </cell>
          <cell r="Z1064">
            <v>43655</v>
          </cell>
          <cell r="AA1064">
            <v>0</v>
          </cell>
          <cell r="AB1064">
            <v>0</v>
          </cell>
          <cell r="AC1064" t="str">
            <v>00:00:00</v>
          </cell>
          <cell r="AD1064">
            <v>4</v>
          </cell>
          <cell r="AE1064" t="str">
            <v>BILLED</v>
          </cell>
          <cell r="AF1064" t="str">
            <v>PASS</v>
          </cell>
        </row>
        <row r="1065">
          <cell r="C1065" t="str">
            <v>ID20</v>
          </cell>
          <cell r="D1065" t="str">
            <v>G1</v>
          </cell>
          <cell r="E1065" t="str">
            <v>40</v>
          </cell>
          <cell r="F1065" t="str">
            <v>9H</v>
          </cell>
          <cell r="G1065" t="str">
            <v>FCA</v>
          </cell>
          <cell r="H1065" t="str">
            <v>ID01</v>
          </cell>
          <cell r="I1065" t="str">
            <v>ID0032</v>
          </cell>
          <cell r="J1065" t="str">
            <v>88200232</v>
          </cell>
          <cell r="K1065" t="str">
            <v>PT. ARTHA MERSINDO PERKASA</v>
          </cell>
          <cell r="L1065" t="str">
            <v>6000012410</v>
          </cell>
          <cell r="M1065">
            <v>43651</v>
          </cell>
          <cell r="N1065">
            <v>81970717</v>
          </cell>
          <cell r="O1065">
            <v>43651</v>
          </cell>
          <cell r="P1065">
            <v>0.71292824074074002</v>
          </cell>
          <cell r="Q1065">
            <v>1</v>
          </cell>
          <cell r="R1065">
            <v>10</v>
          </cell>
          <cell r="S1065" t="str">
            <v>83971</v>
          </cell>
          <cell r="T1065">
            <v>43651</v>
          </cell>
          <cell r="U1065">
            <v>0.65089120370370002</v>
          </cell>
          <cell r="V1065">
            <v>43651</v>
          </cell>
          <cell r="W1065">
            <v>0.88437500000000002</v>
          </cell>
          <cell r="X1065">
            <v>43651</v>
          </cell>
          <cell r="Y1065">
            <v>0.8847337962963</v>
          </cell>
          <cell r="Z1065">
            <v>43656</v>
          </cell>
          <cell r="AA1065">
            <v>0</v>
          </cell>
          <cell r="AB1065">
            <v>0</v>
          </cell>
          <cell r="AC1065" t="str">
            <v>00:00:00</v>
          </cell>
          <cell r="AD1065">
            <v>0</v>
          </cell>
          <cell r="AE1065" t="str">
            <v>BILLED</v>
          </cell>
          <cell r="AF1065" t="str">
            <v>PASS</v>
          </cell>
        </row>
        <row r="1066">
          <cell r="C1066" t="str">
            <v>ID20</v>
          </cell>
          <cell r="D1066" t="str">
            <v>G4</v>
          </cell>
          <cell r="E1066" t="str">
            <v>40</v>
          </cell>
          <cell r="F1066" t="str">
            <v>9H</v>
          </cell>
          <cell r="G1066" t="str">
            <v>FCA</v>
          </cell>
          <cell r="H1066" t="str">
            <v>ID01</v>
          </cell>
          <cell r="I1066" t="str">
            <v>ID0032</v>
          </cell>
          <cell r="J1066" t="str">
            <v>88200186</v>
          </cell>
          <cell r="K1066" t="str">
            <v>KMSI HUB JAKARTA-PT MEIKO EKSPRES</v>
          </cell>
          <cell r="L1066" t="str">
            <v>6000012405</v>
          </cell>
          <cell r="M1066">
            <v>43651</v>
          </cell>
          <cell r="N1066">
            <v>81970718</v>
          </cell>
          <cell r="O1066">
            <v>43651</v>
          </cell>
          <cell r="P1066">
            <v>0.71292824074074002</v>
          </cell>
          <cell r="Q1066">
            <v>1</v>
          </cell>
          <cell r="R1066">
            <v>7</v>
          </cell>
          <cell r="S1066" t="str">
            <v>83972</v>
          </cell>
          <cell r="T1066">
            <v>43651</v>
          </cell>
          <cell r="U1066">
            <v>0.65096064814815002</v>
          </cell>
          <cell r="V1066">
            <v>43651</v>
          </cell>
          <cell r="W1066">
            <v>0.90150462962962996</v>
          </cell>
          <cell r="X1066">
            <v>43651</v>
          </cell>
          <cell r="Y1066">
            <v>0.90312499999999996</v>
          </cell>
          <cell r="Z1066">
            <v>43656</v>
          </cell>
          <cell r="AA1066">
            <v>0</v>
          </cell>
          <cell r="AB1066">
            <v>0</v>
          </cell>
          <cell r="AC1066" t="str">
            <v>00:00:00</v>
          </cell>
          <cell r="AD1066">
            <v>0</v>
          </cell>
          <cell r="AE1066" t="str">
            <v>BILLED</v>
          </cell>
          <cell r="AF1066" t="str">
            <v>PASS</v>
          </cell>
        </row>
        <row r="1067">
          <cell r="C1067" t="str">
            <v>ID20</v>
          </cell>
          <cell r="D1067" t="str">
            <v>G4</v>
          </cell>
          <cell r="E1067" t="str">
            <v>40</v>
          </cell>
          <cell r="F1067" t="str">
            <v>9H</v>
          </cell>
          <cell r="G1067" t="str">
            <v>FCA</v>
          </cell>
          <cell r="H1067" t="str">
            <v>ID01</v>
          </cell>
          <cell r="I1067" t="str">
            <v>ID0032</v>
          </cell>
          <cell r="J1067" t="str">
            <v>88200186</v>
          </cell>
          <cell r="K1067" t="str">
            <v>KMSI HUB JAKARTA-PT MEIKO EKSPRES</v>
          </cell>
          <cell r="L1067" t="str">
            <v>6000012406</v>
          </cell>
          <cell r="M1067">
            <v>43651</v>
          </cell>
          <cell r="N1067">
            <v>81970719</v>
          </cell>
          <cell r="O1067">
            <v>43651</v>
          </cell>
          <cell r="P1067">
            <v>0.71293981481480995</v>
          </cell>
          <cell r="Q1067">
            <v>1</v>
          </cell>
          <cell r="R1067">
            <v>15</v>
          </cell>
          <cell r="S1067" t="str">
            <v>83973</v>
          </cell>
          <cell r="T1067">
            <v>43651</v>
          </cell>
          <cell r="U1067">
            <v>0.65099537037037003</v>
          </cell>
          <cell r="V1067">
            <v>43651</v>
          </cell>
          <cell r="W1067">
            <v>0.90163194444443995</v>
          </cell>
          <cell r="X1067">
            <v>43651</v>
          </cell>
          <cell r="Y1067">
            <v>0.90333333333332999</v>
          </cell>
          <cell r="Z1067">
            <v>43656</v>
          </cell>
          <cell r="AA1067">
            <v>0</v>
          </cell>
          <cell r="AB1067">
            <v>0</v>
          </cell>
          <cell r="AC1067" t="str">
            <v>00:00:00</v>
          </cell>
          <cell r="AD1067">
            <v>0</v>
          </cell>
          <cell r="AE1067" t="str">
            <v>BILLED</v>
          </cell>
          <cell r="AF1067" t="str">
            <v>PASS</v>
          </cell>
        </row>
        <row r="1068">
          <cell r="C1068" t="str">
            <v>ID20</v>
          </cell>
          <cell r="D1068" t="str">
            <v>G4</v>
          </cell>
          <cell r="E1068" t="str">
            <v>40</v>
          </cell>
          <cell r="F1068" t="str">
            <v>9H</v>
          </cell>
          <cell r="G1068" t="str">
            <v>FCA</v>
          </cell>
          <cell r="H1068" t="str">
            <v>ID01</v>
          </cell>
          <cell r="I1068" t="str">
            <v>ID0032</v>
          </cell>
          <cell r="J1068" t="str">
            <v>88200186</v>
          </cell>
          <cell r="K1068" t="str">
            <v>KMSI HUB JAKARTA-PT MEIKO EKSPRES</v>
          </cell>
          <cell r="L1068" t="str">
            <v>6000012429</v>
          </cell>
          <cell r="M1068">
            <v>43652</v>
          </cell>
          <cell r="N1068">
            <v>81970720</v>
          </cell>
          <cell r="O1068">
            <v>43651</v>
          </cell>
          <cell r="P1068">
            <v>0.71293981481480995</v>
          </cell>
          <cell r="Q1068">
            <v>1</v>
          </cell>
          <cell r="R1068">
            <v>1</v>
          </cell>
          <cell r="S1068" t="str">
            <v>83974</v>
          </cell>
          <cell r="T1068">
            <v>43651</v>
          </cell>
          <cell r="U1068">
            <v>0.65105324074074</v>
          </cell>
          <cell r="V1068">
            <v>43652</v>
          </cell>
          <cell r="W1068">
            <v>1.293981481481E-2</v>
          </cell>
          <cell r="X1068">
            <v>43652</v>
          </cell>
          <cell r="Y1068">
            <v>1.4606481481479999E-2</v>
          </cell>
          <cell r="Z1068">
            <v>43656</v>
          </cell>
          <cell r="AA1068">
            <v>0</v>
          </cell>
          <cell r="AB1068">
            <v>0</v>
          </cell>
          <cell r="AC1068" t="str">
            <v>00:00:00</v>
          </cell>
          <cell r="AD1068">
            <v>1</v>
          </cell>
          <cell r="AE1068" t="str">
            <v>BILLED</v>
          </cell>
          <cell r="AF1068" t="str">
            <v>PASS</v>
          </cell>
        </row>
        <row r="1069">
          <cell r="C1069" t="str">
            <v>ID20</v>
          </cell>
          <cell r="D1069" t="str">
            <v>G4</v>
          </cell>
          <cell r="E1069" t="str">
            <v>40</v>
          </cell>
          <cell r="F1069" t="str">
            <v>9H</v>
          </cell>
          <cell r="G1069" t="str">
            <v>FCA</v>
          </cell>
          <cell r="H1069" t="str">
            <v>ID01</v>
          </cell>
          <cell r="I1069" t="str">
            <v>ID0032</v>
          </cell>
          <cell r="J1069" t="str">
            <v>88200186</v>
          </cell>
          <cell r="K1069" t="str">
            <v>KMSI HUB JAKARTA-PT MEIKO EKSPRES</v>
          </cell>
          <cell r="L1069" t="str">
            <v>6000012407</v>
          </cell>
          <cell r="M1069">
            <v>43651</v>
          </cell>
          <cell r="N1069">
            <v>81970721</v>
          </cell>
          <cell r="O1069">
            <v>43651</v>
          </cell>
          <cell r="P1069">
            <v>0.71293981481480995</v>
          </cell>
          <cell r="Q1069">
            <v>1</v>
          </cell>
          <cell r="R1069">
            <v>10</v>
          </cell>
          <cell r="S1069" t="str">
            <v>83975</v>
          </cell>
          <cell r="T1069">
            <v>43651</v>
          </cell>
          <cell r="U1069">
            <v>0.65108796296296001</v>
          </cell>
          <cell r="V1069">
            <v>43651</v>
          </cell>
          <cell r="W1069">
            <v>0.90171296296296</v>
          </cell>
          <cell r="X1069">
            <v>43651</v>
          </cell>
          <cell r="Y1069">
            <v>0.90357638888889003</v>
          </cell>
          <cell r="Z1069">
            <v>43656</v>
          </cell>
          <cell r="AA1069">
            <v>0</v>
          </cell>
          <cell r="AB1069">
            <v>0</v>
          </cell>
          <cell r="AC1069" t="str">
            <v>00:00:00</v>
          </cell>
          <cell r="AD1069">
            <v>0</v>
          </cell>
          <cell r="AE1069" t="str">
            <v>BILLED</v>
          </cell>
          <cell r="AF1069" t="str">
            <v>PASS</v>
          </cell>
        </row>
        <row r="1070">
          <cell r="C1070" t="str">
            <v>ID20</v>
          </cell>
          <cell r="D1070" t="str">
            <v>G4</v>
          </cell>
          <cell r="E1070" t="str">
            <v>40</v>
          </cell>
          <cell r="F1070" t="str">
            <v>9H</v>
          </cell>
          <cell r="G1070" t="str">
            <v>FCA</v>
          </cell>
          <cell r="H1070" t="str">
            <v>ID01</v>
          </cell>
          <cell r="I1070" t="str">
            <v>ID0032</v>
          </cell>
          <cell r="J1070" t="str">
            <v>88200186</v>
          </cell>
          <cell r="K1070" t="str">
            <v>KMSI HUB JAKARTA-PT MEIKO EKSPRES</v>
          </cell>
          <cell r="L1070" t="str">
            <v>6000012430</v>
          </cell>
          <cell r="M1070">
            <v>43652</v>
          </cell>
          <cell r="N1070">
            <v>81970722</v>
          </cell>
          <cell r="O1070">
            <v>43651</v>
          </cell>
          <cell r="P1070">
            <v>0.71293981481480995</v>
          </cell>
          <cell r="Q1070">
            <v>1</v>
          </cell>
          <cell r="R1070">
            <v>4</v>
          </cell>
          <cell r="S1070" t="str">
            <v>83976</v>
          </cell>
          <cell r="T1070">
            <v>43651</v>
          </cell>
          <cell r="U1070">
            <v>0.65113425925926005</v>
          </cell>
          <cell r="V1070">
            <v>43652</v>
          </cell>
          <cell r="W1070">
            <v>1.3055555555560001E-2</v>
          </cell>
          <cell r="X1070">
            <v>43652</v>
          </cell>
          <cell r="Y1070">
            <v>1.4861111111109999E-2</v>
          </cell>
          <cell r="Z1070">
            <v>43656</v>
          </cell>
          <cell r="AA1070">
            <v>0</v>
          </cell>
          <cell r="AB1070">
            <v>0</v>
          </cell>
          <cell r="AC1070" t="str">
            <v>00:00:00</v>
          </cell>
          <cell r="AD1070">
            <v>1</v>
          </cell>
          <cell r="AE1070" t="str">
            <v>BILLED</v>
          </cell>
          <cell r="AF1070" t="str">
            <v>PASS</v>
          </cell>
        </row>
        <row r="1071">
          <cell r="C1071" t="str">
            <v>ID20</v>
          </cell>
          <cell r="D1071" t="str">
            <v>G4</v>
          </cell>
          <cell r="E1071" t="str">
            <v>40</v>
          </cell>
          <cell r="F1071" t="str">
            <v>9H</v>
          </cell>
          <cell r="G1071" t="str">
            <v>FCA</v>
          </cell>
          <cell r="H1071" t="str">
            <v>ID01</v>
          </cell>
          <cell r="I1071" t="str">
            <v>ID0032</v>
          </cell>
          <cell r="J1071" t="str">
            <v>88200186</v>
          </cell>
          <cell r="K1071" t="str">
            <v>KMSI HUB JAKARTA-PT MEIKO EKSPRES</v>
          </cell>
          <cell r="L1071" t="str">
            <v>6000012431</v>
          </cell>
          <cell r="M1071">
            <v>43652</v>
          </cell>
          <cell r="N1071">
            <v>81970723</v>
          </cell>
          <cell r="O1071">
            <v>43651</v>
          </cell>
          <cell r="P1071">
            <v>0.71293981481480995</v>
          </cell>
          <cell r="Q1071">
            <v>1</v>
          </cell>
          <cell r="R1071">
            <v>150</v>
          </cell>
          <cell r="S1071" t="str">
            <v>83977</v>
          </cell>
          <cell r="T1071">
            <v>43651</v>
          </cell>
          <cell r="U1071">
            <v>0.65116898148147995</v>
          </cell>
          <cell r="V1071">
            <v>43651</v>
          </cell>
          <cell r="W1071">
            <v>0.97846064814815004</v>
          </cell>
          <cell r="X1071">
            <v>43651</v>
          </cell>
          <cell r="Y1071">
            <v>0.97877314814814997</v>
          </cell>
          <cell r="Z1071">
            <v>43656</v>
          </cell>
          <cell r="AA1071">
            <v>0</v>
          </cell>
          <cell r="AB1071">
            <v>0</v>
          </cell>
          <cell r="AC1071" t="str">
            <v>00:00:00</v>
          </cell>
          <cell r="AD1071">
            <v>0</v>
          </cell>
          <cell r="AE1071" t="str">
            <v>BILLED</v>
          </cell>
          <cell r="AF1071" t="str">
            <v>PASS</v>
          </cell>
        </row>
        <row r="1072">
          <cell r="C1072" t="str">
            <v>ID20</v>
          </cell>
          <cell r="D1072" t="str">
            <v>G4</v>
          </cell>
          <cell r="E1072" t="str">
            <v>40</v>
          </cell>
          <cell r="F1072" t="str">
            <v>9H</v>
          </cell>
          <cell r="G1072" t="str">
            <v>FCA</v>
          </cell>
          <cell r="H1072" t="str">
            <v>ID01</v>
          </cell>
          <cell r="I1072" t="str">
            <v>ID0032</v>
          </cell>
          <cell r="J1072" t="str">
            <v>88200186</v>
          </cell>
          <cell r="K1072" t="str">
            <v>KMSI HUB JAKARTA-PT MEIKO EKSPRES</v>
          </cell>
          <cell r="L1072" t="str">
            <v>6000012432</v>
          </cell>
          <cell r="M1072">
            <v>43652</v>
          </cell>
          <cell r="N1072">
            <v>81970724</v>
          </cell>
          <cell r="O1072">
            <v>43651</v>
          </cell>
          <cell r="P1072">
            <v>0.71293981481480995</v>
          </cell>
          <cell r="Q1072">
            <v>1</v>
          </cell>
          <cell r="R1072">
            <v>3</v>
          </cell>
          <cell r="S1072" t="str">
            <v>83978</v>
          </cell>
          <cell r="T1072">
            <v>43651</v>
          </cell>
          <cell r="U1072">
            <v>0.65122685185185003</v>
          </cell>
          <cell r="V1072">
            <v>43652</v>
          </cell>
          <cell r="W1072">
            <v>2.6087962962959999E-2</v>
          </cell>
          <cell r="X1072">
            <v>43652</v>
          </cell>
          <cell r="Y1072">
            <v>2.677083333333E-2</v>
          </cell>
          <cell r="Z1072">
            <v>43656</v>
          </cell>
          <cell r="AA1072">
            <v>0</v>
          </cell>
          <cell r="AB1072">
            <v>0</v>
          </cell>
          <cell r="AC1072" t="str">
            <v>00:00:00</v>
          </cell>
          <cell r="AD1072">
            <v>1</v>
          </cell>
          <cell r="AE1072" t="str">
            <v>BILLED</v>
          </cell>
          <cell r="AF1072" t="str">
            <v>PASS</v>
          </cell>
        </row>
        <row r="1073">
          <cell r="C1073" t="str">
            <v>ID20</v>
          </cell>
          <cell r="D1073" t="str">
            <v>G4</v>
          </cell>
          <cell r="E1073" t="str">
            <v>40</v>
          </cell>
          <cell r="F1073" t="str">
            <v>9H</v>
          </cell>
          <cell r="G1073" t="str">
            <v>FCA</v>
          </cell>
          <cell r="H1073" t="str">
            <v>ID01</v>
          </cell>
          <cell r="I1073" t="str">
            <v>ID0032</v>
          </cell>
          <cell r="J1073" t="str">
            <v>88200186</v>
          </cell>
          <cell r="K1073" t="str">
            <v>KMSI HUB JAKARTA-PT MEIKO EKSPRES</v>
          </cell>
          <cell r="L1073" t="str">
            <v>6000012433</v>
          </cell>
          <cell r="M1073">
            <v>43652</v>
          </cell>
          <cell r="N1073">
            <v>81970725</v>
          </cell>
          <cell r="O1073">
            <v>43651</v>
          </cell>
          <cell r="P1073">
            <v>0.71295138888888998</v>
          </cell>
          <cell r="Q1073">
            <v>1</v>
          </cell>
          <cell r="R1073">
            <v>6</v>
          </cell>
          <cell r="S1073" t="str">
            <v>83979</v>
          </cell>
          <cell r="T1073">
            <v>43651</v>
          </cell>
          <cell r="U1073">
            <v>0.65126157407407004</v>
          </cell>
          <cell r="V1073">
            <v>43652</v>
          </cell>
          <cell r="W1073">
            <v>1.3171296296299999E-2</v>
          </cell>
          <cell r="X1073">
            <v>43652</v>
          </cell>
          <cell r="Y1073">
            <v>1.5138888888889999E-2</v>
          </cell>
          <cell r="Z1073">
            <v>43656</v>
          </cell>
          <cell r="AA1073">
            <v>0</v>
          </cell>
          <cell r="AB1073">
            <v>0</v>
          </cell>
          <cell r="AC1073" t="str">
            <v>00:00:00</v>
          </cell>
          <cell r="AD1073">
            <v>1</v>
          </cell>
          <cell r="AE1073" t="str">
            <v>BILLED</v>
          </cell>
          <cell r="AF1073" t="str">
            <v>PASS</v>
          </cell>
        </row>
        <row r="1074">
          <cell r="C1074" t="str">
            <v>ID20</v>
          </cell>
          <cell r="D1074" t="str">
            <v>G4</v>
          </cell>
          <cell r="E1074" t="str">
            <v>40</v>
          </cell>
          <cell r="F1074" t="str">
            <v>9H</v>
          </cell>
          <cell r="G1074" t="str">
            <v>FCA</v>
          </cell>
          <cell r="H1074" t="str">
            <v>ID01</v>
          </cell>
          <cell r="I1074" t="str">
            <v>ID0032</v>
          </cell>
          <cell r="J1074" t="str">
            <v>88200186</v>
          </cell>
          <cell r="K1074" t="str">
            <v>KMSI HUB JAKARTA-PT MEIKO EKSPRES</v>
          </cell>
          <cell r="L1074" t="str">
            <v>6000012434</v>
          </cell>
          <cell r="M1074">
            <v>43652</v>
          </cell>
          <cell r="N1074">
            <v>81970726</v>
          </cell>
          <cell r="O1074">
            <v>43651</v>
          </cell>
          <cell r="P1074">
            <v>0.71295138888888998</v>
          </cell>
          <cell r="Q1074">
            <v>2</v>
          </cell>
          <cell r="R1074">
            <v>40</v>
          </cell>
          <cell r="S1074" t="str">
            <v>83980</v>
          </cell>
          <cell r="T1074">
            <v>43651</v>
          </cell>
          <cell r="U1074">
            <v>0.65129629629630004</v>
          </cell>
          <cell r="V1074">
            <v>43652</v>
          </cell>
          <cell r="W1074">
            <v>2.6180555555559998E-2</v>
          </cell>
          <cell r="X1074">
            <v>43652</v>
          </cell>
          <cell r="Y1074">
            <v>2.704861111111E-2</v>
          </cell>
          <cell r="Z1074">
            <v>43656</v>
          </cell>
          <cell r="AA1074">
            <v>0</v>
          </cell>
          <cell r="AB1074">
            <v>0</v>
          </cell>
          <cell r="AC1074" t="str">
            <v>00:00:00</v>
          </cell>
          <cell r="AD1074">
            <v>1</v>
          </cell>
          <cell r="AE1074" t="str">
            <v>BILLED</v>
          </cell>
          <cell r="AF1074" t="str">
            <v>PASS</v>
          </cell>
        </row>
        <row r="1075">
          <cell r="C1075" t="str">
            <v>ID20</v>
          </cell>
          <cell r="D1075" t="str">
            <v>G4</v>
          </cell>
          <cell r="E1075" t="str">
            <v>40</v>
          </cell>
          <cell r="F1075" t="str">
            <v>9H</v>
          </cell>
          <cell r="G1075" t="str">
            <v>FCA</v>
          </cell>
          <cell r="H1075" t="str">
            <v>ID01</v>
          </cell>
          <cell r="I1075" t="str">
            <v>ID0032</v>
          </cell>
          <cell r="J1075" t="str">
            <v>88200186</v>
          </cell>
          <cell r="K1075" t="str">
            <v>KMSI HUB JAKARTA-PT MEIKO EKSPRES</v>
          </cell>
          <cell r="L1075" t="str">
            <v>6000012435</v>
          </cell>
          <cell r="M1075">
            <v>43652</v>
          </cell>
          <cell r="N1075">
            <v>81970727</v>
          </cell>
          <cell r="O1075">
            <v>43651</v>
          </cell>
          <cell r="P1075">
            <v>0.71295138888888998</v>
          </cell>
          <cell r="Q1075">
            <v>3</v>
          </cell>
          <cell r="R1075">
            <v>17</v>
          </cell>
          <cell r="S1075" t="str">
            <v>83981</v>
          </cell>
          <cell r="T1075">
            <v>43651</v>
          </cell>
          <cell r="U1075">
            <v>0.65136574074074005</v>
          </cell>
          <cell r="V1075">
            <v>43652</v>
          </cell>
          <cell r="W1075">
            <v>1.422453703704E-2</v>
          </cell>
          <cell r="X1075">
            <v>43652</v>
          </cell>
          <cell r="Y1075">
            <v>1.538194444444E-2</v>
          </cell>
          <cell r="Z1075">
            <v>43656</v>
          </cell>
          <cell r="AA1075">
            <v>0</v>
          </cell>
          <cell r="AB1075">
            <v>0</v>
          </cell>
          <cell r="AC1075" t="str">
            <v>00:00:00</v>
          </cell>
          <cell r="AD1075">
            <v>1</v>
          </cell>
          <cell r="AE1075" t="str">
            <v>BILLED</v>
          </cell>
          <cell r="AF1075" t="str">
            <v>PASS</v>
          </cell>
        </row>
        <row r="1076">
          <cell r="C1076" t="str">
            <v>ID20</v>
          </cell>
          <cell r="D1076" t="str">
            <v>G4</v>
          </cell>
          <cell r="E1076" t="str">
            <v>40</v>
          </cell>
          <cell r="F1076" t="str">
            <v>9H</v>
          </cell>
          <cell r="G1076" t="str">
            <v>FCA</v>
          </cell>
          <cell r="H1076" t="str">
            <v>ID01</v>
          </cell>
          <cell r="I1076" t="str">
            <v>ID0032</v>
          </cell>
          <cell r="J1076" t="str">
            <v>88200186</v>
          </cell>
          <cell r="K1076" t="str">
            <v>KMSI HUB JAKARTA-PT MEIKO EKSPRES</v>
          </cell>
          <cell r="L1076" t="str">
            <v>6000012436</v>
          </cell>
          <cell r="M1076">
            <v>43652</v>
          </cell>
          <cell r="N1076">
            <v>81970728</v>
          </cell>
          <cell r="O1076">
            <v>43651</v>
          </cell>
          <cell r="P1076">
            <v>0.71295138888888998</v>
          </cell>
          <cell r="Q1076">
            <v>1</v>
          </cell>
          <cell r="R1076">
            <v>5</v>
          </cell>
          <cell r="S1076" t="str">
            <v>83982</v>
          </cell>
          <cell r="T1076">
            <v>43651</v>
          </cell>
          <cell r="U1076">
            <v>0.65146990740740995</v>
          </cell>
          <cell r="V1076">
            <v>43652</v>
          </cell>
          <cell r="W1076">
            <v>2.6273148148149999E-2</v>
          </cell>
          <cell r="X1076">
            <v>43652</v>
          </cell>
          <cell r="Y1076">
            <v>2.729166666667E-2</v>
          </cell>
          <cell r="Z1076">
            <v>43656</v>
          </cell>
          <cell r="AA1076">
            <v>0</v>
          </cell>
          <cell r="AB1076">
            <v>0</v>
          </cell>
          <cell r="AC1076" t="str">
            <v>00:00:00</v>
          </cell>
          <cell r="AD1076">
            <v>1</v>
          </cell>
          <cell r="AE1076" t="str">
            <v>BILLED</v>
          </cell>
          <cell r="AF1076" t="str">
            <v>PASS</v>
          </cell>
        </row>
        <row r="1077">
          <cell r="C1077" t="str">
            <v>ID20</v>
          </cell>
          <cell r="D1077" t="str">
            <v>G4</v>
          </cell>
          <cell r="E1077" t="str">
            <v>40</v>
          </cell>
          <cell r="F1077" t="str">
            <v>9H</v>
          </cell>
          <cell r="G1077" t="str">
            <v>FCA</v>
          </cell>
          <cell r="H1077" t="str">
            <v>ID01</v>
          </cell>
          <cell r="I1077" t="str">
            <v>ID0032</v>
          </cell>
          <cell r="J1077" t="str">
            <v>88200186</v>
          </cell>
          <cell r="K1077" t="str">
            <v>KMSI HUB JAKARTA-PT MEIKO EKSPRES</v>
          </cell>
          <cell r="L1077" t="str">
            <v>6000012437</v>
          </cell>
          <cell r="M1077">
            <v>43652</v>
          </cell>
          <cell r="N1077">
            <v>81970729</v>
          </cell>
          <cell r="O1077">
            <v>43651</v>
          </cell>
          <cell r="P1077">
            <v>0.71296296296296002</v>
          </cell>
          <cell r="Q1077">
            <v>2</v>
          </cell>
          <cell r="R1077">
            <v>138</v>
          </cell>
          <cell r="S1077" t="str">
            <v>83983</v>
          </cell>
          <cell r="T1077">
            <v>43651</v>
          </cell>
          <cell r="U1077">
            <v>0.65155092592593</v>
          </cell>
          <cell r="V1077">
            <v>43652</v>
          </cell>
          <cell r="W1077">
            <v>1.326388888889E-2</v>
          </cell>
          <cell r="X1077">
            <v>43652</v>
          </cell>
          <cell r="Y1077">
            <v>1.561342592593E-2</v>
          </cell>
          <cell r="Z1077">
            <v>43656</v>
          </cell>
          <cell r="AA1077">
            <v>0</v>
          </cell>
          <cell r="AB1077">
            <v>0</v>
          </cell>
          <cell r="AC1077" t="str">
            <v>00:00:00</v>
          </cell>
          <cell r="AD1077">
            <v>1</v>
          </cell>
          <cell r="AE1077" t="str">
            <v>BILLED</v>
          </cell>
          <cell r="AF1077" t="str">
            <v>PASS</v>
          </cell>
        </row>
        <row r="1078">
          <cell r="C1078" t="str">
            <v>ID20</v>
          </cell>
          <cell r="D1078" t="str">
            <v>G4</v>
          </cell>
          <cell r="E1078" t="str">
            <v>40</v>
          </cell>
          <cell r="F1078" t="str">
            <v>9H</v>
          </cell>
          <cell r="G1078" t="str">
            <v>FCA</v>
          </cell>
          <cell r="H1078" t="str">
            <v>ID01</v>
          </cell>
          <cell r="I1078" t="str">
            <v>ID0032</v>
          </cell>
          <cell r="J1078" t="str">
            <v>88200186</v>
          </cell>
          <cell r="K1078" t="str">
            <v>KMSI HUB JAKARTA-PT MEIKO EKSPRES</v>
          </cell>
          <cell r="L1078" t="str">
            <v>6000012438</v>
          </cell>
          <cell r="M1078">
            <v>43652</v>
          </cell>
          <cell r="N1078">
            <v>81970730</v>
          </cell>
          <cell r="O1078">
            <v>43651</v>
          </cell>
          <cell r="P1078">
            <v>0.71296296296296002</v>
          </cell>
          <cell r="Q1078">
            <v>4</v>
          </cell>
          <cell r="R1078">
            <v>29</v>
          </cell>
          <cell r="S1078" t="str">
            <v>83984</v>
          </cell>
          <cell r="T1078">
            <v>43651</v>
          </cell>
          <cell r="U1078">
            <v>0.65160879629629997</v>
          </cell>
          <cell r="V1078">
            <v>43652</v>
          </cell>
          <cell r="W1078">
            <v>2.6354166666669999E-2</v>
          </cell>
          <cell r="X1078">
            <v>43652</v>
          </cell>
          <cell r="Y1078">
            <v>2.748842592593E-2</v>
          </cell>
          <cell r="Z1078">
            <v>43656</v>
          </cell>
          <cell r="AA1078">
            <v>0</v>
          </cell>
          <cell r="AB1078">
            <v>0</v>
          </cell>
          <cell r="AC1078" t="str">
            <v>00:00:00</v>
          </cell>
          <cell r="AD1078">
            <v>1</v>
          </cell>
          <cell r="AE1078" t="str">
            <v>BILLED</v>
          </cell>
          <cell r="AF1078" t="str">
            <v>PASS</v>
          </cell>
        </row>
        <row r="1079">
          <cell r="C1079" t="str">
            <v>ID20</v>
          </cell>
          <cell r="D1079" t="str">
            <v>G4</v>
          </cell>
          <cell r="E1079" t="str">
            <v>40</v>
          </cell>
          <cell r="F1079" t="str">
            <v>9H</v>
          </cell>
          <cell r="G1079" t="str">
            <v>FCA</v>
          </cell>
          <cell r="H1079" t="str">
            <v>ID01</v>
          </cell>
          <cell r="I1079" t="str">
            <v>ID0032</v>
          </cell>
          <cell r="J1079" t="str">
            <v>88200186</v>
          </cell>
          <cell r="K1079" t="str">
            <v>KMSI HUB JAKARTA-PT MEIKO EKSPRES</v>
          </cell>
          <cell r="L1079" t="str">
            <v>6000012439</v>
          </cell>
          <cell r="M1079">
            <v>43652</v>
          </cell>
          <cell r="N1079">
            <v>81970731</v>
          </cell>
          <cell r="O1079">
            <v>43651</v>
          </cell>
          <cell r="P1079">
            <v>0.71296296296296002</v>
          </cell>
          <cell r="Q1079">
            <v>4</v>
          </cell>
          <cell r="R1079">
            <v>33</v>
          </cell>
          <cell r="S1079" t="str">
            <v>83985</v>
          </cell>
          <cell r="T1079">
            <v>43651</v>
          </cell>
          <cell r="U1079">
            <v>0.65166666666666995</v>
          </cell>
          <cell r="V1079">
            <v>43652</v>
          </cell>
          <cell r="W1079">
            <v>2.6469907407409999E-2</v>
          </cell>
          <cell r="X1079">
            <v>43652</v>
          </cell>
          <cell r="Y1079">
            <v>2.771990740741E-2</v>
          </cell>
          <cell r="Z1079">
            <v>43656</v>
          </cell>
          <cell r="AA1079">
            <v>0</v>
          </cell>
          <cell r="AB1079">
            <v>0</v>
          </cell>
          <cell r="AC1079" t="str">
            <v>00:00:00</v>
          </cell>
          <cell r="AD1079">
            <v>1</v>
          </cell>
          <cell r="AE1079" t="str">
            <v>BILLED</v>
          </cell>
          <cell r="AF1079" t="str">
            <v>PASS</v>
          </cell>
        </row>
        <row r="1080">
          <cell r="C1080" t="str">
            <v>ID20</v>
          </cell>
          <cell r="D1080" t="str">
            <v>G4</v>
          </cell>
          <cell r="E1080" t="str">
            <v>40</v>
          </cell>
          <cell r="F1080" t="str">
            <v>9H</v>
          </cell>
          <cell r="G1080" t="str">
            <v>FCA</v>
          </cell>
          <cell r="H1080" t="str">
            <v>ID01</v>
          </cell>
          <cell r="I1080" t="str">
            <v>ID0032</v>
          </cell>
          <cell r="J1080" t="str">
            <v>88200186</v>
          </cell>
          <cell r="K1080" t="str">
            <v>KMSI HUB JAKARTA-PT MEIKO EKSPRES</v>
          </cell>
          <cell r="L1080" t="str">
            <v>6000012408</v>
          </cell>
          <cell r="M1080">
            <v>43651</v>
          </cell>
          <cell r="N1080">
            <v>81970732</v>
          </cell>
          <cell r="O1080">
            <v>43651</v>
          </cell>
          <cell r="P1080">
            <v>0.71296296296296002</v>
          </cell>
          <cell r="Q1080">
            <v>1</v>
          </cell>
          <cell r="R1080">
            <v>3</v>
          </cell>
          <cell r="S1080" t="str">
            <v>83986</v>
          </cell>
          <cell r="T1080">
            <v>43651</v>
          </cell>
          <cell r="U1080">
            <v>0.65175925925926004</v>
          </cell>
          <cell r="V1080">
            <v>43651</v>
          </cell>
          <cell r="W1080">
            <v>0.90184027777777998</v>
          </cell>
          <cell r="X1080">
            <v>43651</v>
          </cell>
          <cell r="Y1080">
            <v>0.90379629629629998</v>
          </cell>
          <cell r="Z1080">
            <v>43656</v>
          </cell>
          <cell r="AA1080">
            <v>0</v>
          </cell>
          <cell r="AB1080">
            <v>0</v>
          </cell>
          <cell r="AC1080" t="str">
            <v>00:00:00</v>
          </cell>
          <cell r="AD1080">
            <v>0</v>
          </cell>
          <cell r="AE1080" t="str">
            <v>BILLED</v>
          </cell>
          <cell r="AF1080" t="str">
            <v>PASS</v>
          </cell>
        </row>
        <row r="1081">
          <cell r="C1081" t="str">
            <v>ID20</v>
          </cell>
          <cell r="D1081" t="str">
            <v>G4</v>
          </cell>
          <cell r="E1081" t="str">
            <v>40</v>
          </cell>
          <cell r="F1081" t="str">
            <v>9H</v>
          </cell>
          <cell r="G1081" t="str">
            <v>FCA</v>
          </cell>
          <cell r="H1081" t="str">
            <v>ID01</v>
          </cell>
          <cell r="I1081" t="str">
            <v>ID0032</v>
          </cell>
          <cell r="J1081" t="str">
            <v>88200186</v>
          </cell>
          <cell r="K1081" t="str">
            <v>KMSI HUB JAKARTA-PT MEIKO EKSPRES</v>
          </cell>
          <cell r="L1081" t="str">
            <v>6000012440</v>
          </cell>
          <cell r="M1081">
            <v>43652</v>
          </cell>
          <cell r="N1081">
            <v>81970733</v>
          </cell>
          <cell r="O1081">
            <v>43651</v>
          </cell>
          <cell r="P1081">
            <v>0.71297453703703995</v>
          </cell>
          <cell r="Q1081">
            <v>2</v>
          </cell>
          <cell r="R1081">
            <v>470</v>
          </cell>
          <cell r="S1081" t="str">
            <v>83987</v>
          </cell>
          <cell r="T1081">
            <v>43651</v>
          </cell>
          <cell r="U1081">
            <v>0.65179398148148004</v>
          </cell>
          <cell r="V1081">
            <v>43652</v>
          </cell>
          <cell r="W1081">
            <v>1.34375E-2</v>
          </cell>
          <cell r="X1081">
            <v>43652</v>
          </cell>
          <cell r="Y1081">
            <v>1.585648148148E-2</v>
          </cell>
          <cell r="Z1081">
            <v>43656</v>
          </cell>
          <cell r="AA1081">
            <v>0</v>
          </cell>
          <cell r="AB1081">
            <v>0</v>
          </cell>
          <cell r="AC1081" t="str">
            <v>00:00:00</v>
          </cell>
          <cell r="AD1081">
            <v>1</v>
          </cell>
          <cell r="AE1081" t="str">
            <v>BILLED</v>
          </cell>
          <cell r="AF1081" t="str">
            <v>PASS</v>
          </cell>
        </row>
        <row r="1082">
          <cell r="C1082" t="str">
            <v>ID20</v>
          </cell>
          <cell r="D1082" t="str">
            <v>G4</v>
          </cell>
          <cell r="E1082" t="str">
            <v>40</v>
          </cell>
          <cell r="F1082" t="str">
            <v>9H</v>
          </cell>
          <cell r="G1082" t="str">
            <v>FCA</v>
          </cell>
          <cell r="H1082" t="str">
            <v>ID01</v>
          </cell>
          <cell r="I1082" t="str">
            <v>ID0032</v>
          </cell>
          <cell r="J1082" t="str">
            <v>88200186</v>
          </cell>
          <cell r="K1082" t="str">
            <v>KMSI HUB JAKARTA-PT MEIKO EKSPRES</v>
          </cell>
          <cell r="L1082" t="str">
            <v>6000012416</v>
          </cell>
          <cell r="M1082">
            <v>43651</v>
          </cell>
          <cell r="N1082">
            <v>81970734</v>
          </cell>
          <cell r="O1082">
            <v>43651</v>
          </cell>
          <cell r="P1082">
            <v>0.71297453703703995</v>
          </cell>
          <cell r="Q1082">
            <v>1</v>
          </cell>
          <cell r="R1082">
            <v>8</v>
          </cell>
          <cell r="S1082" t="str">
            <v>83988</v>
          </cell>
          <cell r="T1082">
            <v>43651</v>
          </cell>
          <cell r="U1082">
            <v>0.65187499999999998</v>
          </cell>
          <cell r="V1082">
            <v>43651</v>
          </cell>
          <cell r="W1082">
            <v>0.95179398148147998</v>
          </cell>
          <cell r="X1082">
            <v>43651</v>
          </cell>
          <cell r="Y1082">
            <v>0.95724537037037005</v>
          </cell>
          <cell r="Z1082">
            <v>43656</v>
          </cell>
          <cell r="AA1082">
            <v>0</v>
          </cell>
          <cell r="AB1082">
            <v>0</v>
          </cell>
          <cell r="AC1082" t="str">
            <v>00:00:00</v>
          </cell>
          <cell r="AD1082">
            <v>0</v>
          </cell>
          <cell r="AE1082" t="str">
            <v>BILLED</v>
          </cell>
          <cell r="AF1082" t="str">
            <v>PASS</v>
          </cell>
        </row>
        <row r="1083">
          <cell r="C1083" t="str">
            <v>ID20</v>
          </cell>
          <cell r="D1083" t="str">
            <v>G4</v>
          </cell>
          <cell r="E1083" t="str">
            <v>40</v>
          </cell>
          <cell r="F1083" t="str">
            <v>9H</v>
          </cell>
          <cell r="G1083" t="str">
            <v>FCA</v>
          </cell>
          <cell r="H1083" t="str">
            <v>ID01</v>
          </cell>
          <cell r="I1083" t="str">
            <v>ID0032</v>
          </cell>
          <cell r="J1083" t="str">
            <v>88200186</v>
          </cell>
          <cell r="K1083" t="str">
            <v>KMSI HUB JAKARTA-PT MEIKO EKSPRES</v>
          </cell>
          <cell r="L1083" t="str">
            <v>6000012441</v>
          </cell>
          <cell r="M1083">
            <v>43652</v>
          </cell>
          <cell r="N1083">
            <v>81970735</v>
          </cell>
          <cell r="O1083">
            <v>43651</v>
          </cell>
          <cell r="P1083">
            <v>0.71297453703703995</v>
          </cell>
          <cell r="Q1083">
            <v>2</v>
          </cell>
          <cell r="R1083">
            <v>14</v>
          </cell>
          <cell r="S1083" t="str">
            <v>83989</v>
          </cell>
          <cell r="T1083">
            <v>43651</v>
          </cell>
          <cell r="U1083">
            <v>0.65190972222221999</v>
          </cell>
          <cell r="V1083">
            <v>43652</v>
          </cell>
          <cell r="W1083">
            <v>1.353009259259E-2</v>
          </cell>
          <cell r="X1083">
            <v>43652</v>
          </cell>
          <cell r="Y1083">
            <v>1.6111111111110001E-2</v>
          </cell>
          <cell r="Z1083">
            <v>43656</v>
          </cell>
          <cell r="AA1083">
            <v>0</v>
          </cell>
          <cell r="AB1083">
            <v>0</v>
          </cell>
          <cell r="AC1083" t="str">
            <v>00:00:00</v>
          </cell>
          <cell r="AD1083">
            <v>1</v>
          </cell>
          <cell r="AE1083" t="str">
            <v>BILLED</v>
          </cell>
          <cell r="AF1083" t="str">
            <v>PASS</v>
          </cell>
        </row>
        <row r="1084">
          <cell r="C1084" t="str">
            <v>ID20</v>
          </cell>
          <cell r="D1084" t="str">
            <v>G4</v>
          </cell>
          <cell r="E1084" t="str">
            <v>40</v>
          </cell>
          <cell r="F1084" t="str">
            <v>9H</v>
          </cell>
          <cell r="G1084" t="str">
            <v>FCA</v>
          </cell>
          <cell r="H1084" t="str">
            <v>ID01</v>
          </cell>
          <cell r="I1084" t="str">
            <v>ID0032</v>
          </cell>
          <cell r="J1084" t="str">
            <v>88200186</v>
          </cell>
          <cell r="K1084" t="str">
            <v>KMSI HUB JAKARTA-PT MEIKO EKSPRES</v>
          </cell>
          <cell r="L1084" t="str">
            <v>6000012442</v>
          </cell>
          <cell r="M1084">
            <v>43652</v>
          </cell>
          <cell r="N1084">
            <v>81970736</v>
          </cell>
          <cell r="O1084">
            <v>43651</v>
          </cell>
          <cell r="P1084">
            <v>0.71297453703703995</v>
          </cell>
          <cell r="Q1084">
            <v>2</v>
          </cell>
          <cell r="R1084">
            <v>18</v>
          </cell>
          <cell r="S1084" t="str">
            <v>83990</v>
          </cell>
          <cell r="T1084">
            <v>43651</v>
          </cell>
          <cell r="U1084">
            <v>0.65195601851852003</v>
          </cell>
          <cell r="V1084">
            <v>43652</v>
          </cell>
          <cell r="W1084">
            <v>1.364583333333E-2</v>
          </cell>
          <cell r="X1084">
            <v>43652</v>
          </cell>
          <cell r="Y1084">
            <v>1.635416666667E-2</v>
          </cell>
          <cell r="Z1084">
            <v>43656</v>
          </cell>
          <cell r="AA1084">
            <v>0</v>
          </cell>
          <cell r="AB1084">
            <v>0</v>
          </cell>
          <cell r="AC1084" t="str">
            <v>00:00:00</v>
          </cell>
          <cell r="AD1084">
            <v>1</v>
          </cell>
          <cell r="AE1084" t="str">
            <v>BILLED</v>
          </cell>
          <cell r="AF1084" t="str">
            <v>PASS</v>
          </cell>
        </row>
        <row r="1085">
          <cell r="C1085" t="str">
            <v>ID20</v>
          </cell>
          <cell r="D1085" t="str">
            <v>G4</v>
          </cell>
          <cell r="E1085" t="str">
            <v>40</v>
          </cell>
          <cell r="F1085" t="str">
            <v>9H</v>
          </cell>
          <cell r="G1085" t="str">
            <v>FCA</v>
          </cell>
          <cell r="H1085" t="str">
            <v>ID01</v>
          </cell>
          <cell r="I1085" t="str">
            <v>ID0032</v>
          </cell>
          <cell r="J1085" t="str">
            <v>88200186</v>
          </cell>
          <cell r="K1085" t="str">
            <v>KMSI HUB JAKARTA-PT MEIKO EKSPRES</v>
          </cell>
          <cell r="L1085" t="str">
            <v>6000012417</v>
          </cell>
          <cell r="M1085">
            <v>43651</v>
          </cell>
          <cell r="N1085">
            <v>81970737</v>
          </cell>
          <cell r="O1085">
            <v>43651</v>
          </cell>
          <cell r="P1085">
            <v>0.71297453703703995</v>
          </cell>
          <cell r="Q1085">
            <v>1</v>
          </cell>
          <cell r="R1085">
            <v>50</v>
          </cell>
          <cell r="S1085" t="str">
            <v>83991</v>
          </cell>
          <cell r="T1085">
            <v>43651</v>
          </cell>
          <cell r="U1085">
            <v>0.65200231481480997</v>
          </cell>
          <cell r="V1085">
            <v>43651</v>
          </cell>
          <cell r="W1085">
            <v>0.95193287037037</v>
          </cell>
          <cell r="X1085">
            <v>43651</v>
          </cell>
          <cell r="Y1085">
            <v>0.95748842592592998</v>
          </cell>
          <cell r="Z1085">
            <v>43656</v>
          </cell>
          <cell r="AA1085">
            <v>0</v>
          </cell>
          <cell r="AB1085">
            <v>0</v>
          </cell>
          <cell r="AC1085" t="str">
            <v>00:00:00</v>
          </cell>
          <cell r="AD1085">
            <v>0</v>
          </cell>
          <cell r="AE1085" t="str">
            <v>BILLED</v>
          </cell>
          <cell r="AF1085" t="str">
            <v>PASS</v>
          </cell>
        </row>
        <row r="1086">
          <cell r="C1086" t="str">
            <v>ID20</v>
          </cell>
          <cell r="D1086" t="str">
            <v>G4</v>
          </cell>
          <cell r="E1086" t="str">
            <v>40</v>
          </cell>
          <cell r="F1086" t="str">
            <v>9H</v>
          </cell>
          <cell r="G1086" t="str">
            <v>FCA</v>
          </cell>
          <cell r="H1086" t="str">
            <v>ID01</v>
          </cell>
          <cell r="I1086" t="str">
            <v>ID0032</v>
          </cell>
          <cell r="J1086" t="str">
            <v>88200186</v>
          </cell>
          <cell r="K1086" t="str">
            <v>KMSI HUB JAKARTA-PT MEIKO EKSPRES</v>
          </cell>
          <cell r="L1086" t="str">
            <v>6000012443</v>
          </cell>
          <cell r="M1086">
            <v>43652</v>
          </cell>
          <cell r="N1086">
            <v>81970738</v>
          </cell>
          <cell r="O1086">
            <v>43651</v>
          </cell>
          <cell r="P1086">
            <v>0.71297453703703995</v>
          </cell>
          <cell r="Q1086">
            <v>2</v>
          </cell>
          <cell r="R1086">
            <v>12</v>
          </cell>
          <cell r="S1086" t="str">
            <v>83992</v>
          </cell>
          <cell r="T1086">
            <v>43651</v>
          </cell>
          <cell r="U1086">
            <v>0.65207175925925998</v>
          </cell>
          <cell r="V1086">
            <v>43651</v>
          </cell>
          <cell r="W1086">
            <v>0.97314814814814998</v>
          </cell>
          <cell r="X1086">
            <v>43651</v>
          </cell>
          <cell r="Y1086">
            <v>0.97480324074073998</v>
          </cell>
          <cell r="Z1086">
            <v>43656</v>
          </cell>
          <cell r="AA1086">
            <v>0</v>
          </cell>
          <cell r="AB1086">
            <v>0</v>
          </cell>
          <cell r="AC1086" t="str">
            <v>00:00:00</v>
          </cell>
          <cell r="AD1086">
            <v>0</v>
          </cell>
          <cell r="AE1086" t="str">
            <v>BILLED</v>
          </cell>
          <cell r="AF1086" t="str">
            <v>PASS</v>
          </cell>
        </row>
        <row r="1087">
          <cell r="C1087" t="str">
            <v>ID20</v>
          </cell>
          <cell r="D1087" t="str">
            <v>G4</v>
          </cell>
          <cell r="E1087" t="str">
            <v>40</v>
          </cell>
          <cell r="F1087" t="str">
            <v>9H</v>
          </cell>
          <cell r="G1087" t="str">
            <v>FCA</v>
          </cell>
          <cell r="H1087" t="str">
            <v>ID01</v>
          </cell>
          <cell r="I1087" t="str">
            <v>ID0032</v>
          </cell>
          <cell r="J1087" t="str">
            <v>88200186</v>
          </cell>
          <cell r="K1087" t="str">
            <v>KMSI HUB JAKARTA-PT MEIKO EKSPRES</v>
          </cell>
          <cell r="L1087" t="str">
            <v>6000012409</v>
          </cell>
          <cell r="M1087">
            <v>43651</v>
          </cell>
          <cell r="N1087">
            <v>81970739</v>
          </cell>
          <cell r="O1087">
            <v>43651</v>
          </cell>
          <cell r="P1087">
            <v>0.71298611111110999</v>
          </cell>
          <cell r="Q1087">
            <v>1</v>
          </cell>
          <cell r="R1087">
            <v>3</v>
          </cell>
          <cell r="S1087" t="str">
            <v>83993</v>
          </cell>
          <cell r="T1087">
            <v>43651</v>
          </cell>
          <cell r="U1087">
            <v>0.65215277777778002</v>
          </cell>
          <cell r="V1087">
            <v>43651</v>
          </cell>
          <cell r="W1087">
            <v>0.90192129629630002</v>
          </cell>
          <cell r="X1087">
            <v>43651</v>
          </cell>
          <cell r="Y1087">
            <v>0.90406249999999999</v>
          </cell>
          <cell r="Z1087">
            <v>43656</v>
          </cell>
          <cell r="AA1087">
            <v>0</v>
          </cell>
          <cell r="AB1087">
            <v>0</v>
          </cell>
          <cell r="AC1087" t="str">
            <v>00:00:00</v>
          </cell>
          <cell r="AD1087">
            <v>0</v>
          </cell>
          <cell r="AE1087" t="str">
            <v>BILLED</v>
          </cell>
          <cell r="AF1087" t="str">
            <v>PASS</v>
          </cell>
        </row>
        <row r="1088">
          <cell r="C1088" t="str">
            <v>ID20</v>
          </cell>
          <cell r="D1088" t="str">
            <v>G1</v>
          </cell>
          <cell r="E1088" t="str">
            <v>40</v>
          </cell>
          <cell r="F1088" t="str">
            <v>9H</v>
          </cell>
          <cell r="G1088" t="str">
            <v>FCA</v>
          </cell>
          <cell r="H1088" t="str">
            <v>ID01</v>
          </cell>
          <cell r="I1088" t="str">
            <v>ID0032</v>
          </cell>
          <cell r="J1088" t="str">
            <v>88101215</v>
          </cell>
          <cell r="K1088" t="str">
            <v>PT. AKSIMEKA INDOPUTRA</v>
          </cell>
          <cell r="L1088" t="str">
            <v>6000012479</v>
          </cell>
          <cell r="M1088">
            <v>43656</v>
          </cell>
          <cell r="N1088">
            <v>81971909</v>
          </cell>
          <cell r="O1088">
            <v>43651</v>
          </cell>
          <cell r="P1088">
            <v>0.85695601851851999</v>
          </cell>
          <cell r="Q1088">
            <v>1</v>
          </cell>
          <cell r="R1088">
            <v>20</v>
          </cell>
          <cell r="S1088" t="str">
            <v>84293</v>
          </cell>
          <cell r="T1088">
            <v>43656</v>
          </cell>
          <cell r="U1088">
            <v>0.52160879629629997</v>
          </cell>
          <cell r="V1088">
            <v>43656</v>
          </cell>
          <cell r="W1088">
            <v>0.75568287037036996</v>
          </cell>
          <cell r="X1088">
            <v>43656</v>
          </cell>
          <cell r="Y1088">
            <v>0.75909722222221998</v>
          </cell>
          <cell r="Z1088">
            <v>43742</v>
          </cell>
          <cell r="AA1088">
            <v>0</v>
          </cell>
          <cell r="AB1088">
            <v>0</v>
          </cell>
          <cell r="AC1088" t="str">
            <v>00:00:00</v>
          </cell>
          <cell r="AD1088">
            <v>5</v>
          </cell>
          <cell r="AE1088" t="str">
            <v>BILLED</v>
          </cell>
          <cell r="AF1088" t="str">
            <v>PASS</v>
          </cell>
        </row>
        <row r="1089">
          <cell r="C1089" t="str">
            <v>ID20</v>
          </cell>
          <cell r="D1089" t="str">
            <v>G1</v>
          </cell>
          <cell r="E1089" t="str">
            <v>40</v>
          </cell>
          <cell r="F1089" t="str">
            <v>9H</v>
          </cell>
          <cell r="G1089" t="str">
            <v>FCA</v>
          </cell>
          <cell r="H1089" t="str">
            <v>ID01</v>
          </cell>
          <cell r="I1089" t="str">
            <v>ID0032</v>
          </cell>
          <cell r="J1089" t="str">
            <v>88101215</v>
          </cell>
          <cell r="K1089" t="str">
            <v>PT. AKSIMEKA INDOPUTRA</v>
          </cell>
          <cell r="L1089" t="str">
            <v>6000012480</v>
          </cell>
          <cell r="M1089">
            <v>43656</v>
          </cell>
          <cell r="N1089">
            <v>81971910</v>
          </cell>
          <cell r="O1089">
            <v>43651</v>
          </cell>
          <cell r="P1089">
            <v>0.85753472222222005</v>
          </cell>
          <cell r="Q1089">
            <v>1</v>
          </cell>
          <cell r="R1089">
            <v>20</v>
          </cell>
          <cell r="S1089" t="str">
            <v>84294</v>
          </cell>
          <cell r="T1089">
            <v>43656</v>
          </cell>
          <cell r="U1089">
            <v>0.52165509259259002</v>
          </cell>
          <cell r="V1089">
            <v>43656</v>
          </cell>
          <cell r="W1089">
            <v>0.75574074074074005</v>
          </cell>
          <cell r="X1089">
            <v>43656</v>
          </cell>
          <cell r="Y1089">
            <v>0.75928240740741004</v>
          </cell>
          <cell r="Z1089">
            <v>43742</v>
          </cell>
          <cell r="AA1089">
            <v>0</v>
          </cell>
          <cell r="AB1089">
            <v>0</v>
          </cell>
          <cell r="AC1089" t="str">
            <v>00:00:00</v>
          </cell>
          <cell r="AD1089">
            <v>5</v>
          </cell>
          <cell r="AE1089" t="str">
            <v>BILLED</v>
          </cell>
          <cell r="AF1089" t="str">
            <v>PASS</v>
          </cell>
        </row>
        <row r="1090">
          <cell r="C1090" t="str">
            <v>ID20</v>
          </cell>
          <cell r="D1090" t="str">
            <v>G4</v>
          </cell>
          <cell r="E1090" t="str">
            <v>40</v>
          </cell>
          <cell r="F1090" t="str">
            <v>9H</v>
          </cell>
          <cell r="G1090" t="str">
            <v>FCA</v>
          </cell>
          <cell r="H1090" t="str">
            <v>ID01</v>
          </cell>
          <cell r="I1090" t="str">
            <v>ID0032</v>
          </cell>
          <cell r="J1090" t="str">
            <v>88200186</v>
          </cell>
          <cell r="K1090" t="str">
            <v>KMSI HUB JAKARTA-PT MEIKO EKSPRES</v>
          </cell>
          <cell r="L1090" t="str">
            <v>6000012450</v>
          </cell>
          <cell r="M1090">
            <v>43654</v>
          </cell>
          <cell r="N1090">
            <v>81972868</v>
          </cell>
          <cell r="O1090">
            <v>43654</v>
          </cell>
          <cell r="P1090">
            <v>0.33406249999999998</v>
          </cell>
          <cell r="Q1090">
            <v>1</v>
          </cell>
          <cell r="R1090">
            <v>11</v>
          </cell>
          <cell r="S1090" t="str">
            <v>84231</v>
          </cell>
          <cell r="T1090">
            <v>43654</v>
          </cell>
          <cell r="U1090">
            <v>0.27215277777778002</v>
          </cell>
          <cell r="V1090">
            <v>43654</v>
          </cell>
          <cell r="W1090">
            <v>0.59261574074073997</v>
          </cell>
          <cell r="X1090">
            <v>43654</v>
          </cell>
          <cell r="Y1090">
            <v>0.59394675925925999</v>
          </cell>
          <cell r="Z1090">
            <v>43656</v>
          </cell>
          <cell r="AA1090">
            <v>0</v>
          </cell>
          <cell r="AB1090">
            <v>0</v>
          </cell>
          <cell r="AC1090" t="str">
            <v>00:00:00</v>
          </cell>
          <cell r="AD1090">
            <v>0</v>
          </cell>
          <cell r="AE1090" t="str">
            <v>BILLED</v>
          </cell>
          <cell r="AF1090" t="str">
            <v>PASS</v>
          </cell>
        </row>
        <row r="1091">
          <cell r="C1091" t="str">
            <v>ID20</v>
          </cell>
          <cell r="D1091" t="str">
            <v>G4</v>
          </cell>
          <cell r="E1091" t="str">
            <v>40</v>
          </cell>
          <cell r="F1091" t="str">
            <v>9H</v>
          </cell>
          <cell r="G1091" t="str">
            <v>FCA</v>
          </cell>
          <cell r="H1091" t="str">
            <v>ID01</v>
          </cell>
          <cell r="I1091" t="str">
            <v>ID0032</v>
          </cell>
          <cell r="J1091" t="str">
            <v>88200186</v>
          </cell>
          <cell r="K1091" t="str">
            <v>KMSI HUB JAKARTA-PT MEIKO EKSPRES</v>
          </cell>
          <cell r="L1091" t="str">
            <v>6000012451</v>
          </cell>
          <cell r="M1091">
            <v>43654</v>
          </cell>
          <cell r="N1091">
            <v>81972872</v>
          </cell>
          <cell r="O1091">
            <v>43654</v>
          </cell>
          <cell r="P1091">
            <v>0.33406249999999998</v>
          </cell>
          <cell r="Q1091">
            <v>1</v>
          </cell>
          <cell r="R1091">
            <v>1</v>
          </cell>
          <cell r="S1091" t="str">
            <v>84232</v>
          </cell>
          <cell r="T1091">
            <v>43654</v>
          </cell>
          <cell r="U1091">
            <v>0.27218750000000003</v>
          </cell>
          <cell r="V1091">
            <v>43654</v>
          </cell>
          <cell r="W1091">
            <v>0.59271990740740998</v>
          </cell>
          <cell r="X1091">
            <v>43654</v>
          </cell>
          <cell r="Y1091">
            <v>0.59418981481481004</v>
          </cell>
          <cell r="Z1091">
            <v>43656</v>
          </cell>
          <cell r="AA1091">
            <v>0</v>
          </cell>
          <cell r="AB1091">
            <v>0</v>
          </cell>
          <cell r="AC1091" t="str">
            <v>00:00:00</v>
          </cell>
          <cell r="AD1091">
            <v>0</v>
          </cell>
          <cell r="AE1091" t="str">
            <v>BILLED</v>
          </cell>
          <cell r="AF1091" t="str">
            <v>PASS</v>
          </cell>
        </row>
        <row r="1092">
          <cell r="C1092" t="str">
            <v>ID20</v>
          </cell>
          <cell r="D1092" t="str">
            <v>G4</v>
          </cell>
          <cell r="E1092" t="str">
            <v>40</v>
          </cell>
          <cell r="F1092" t="str">
            <v>9H</v>
          </cell>
          <cell r="G1092" t="str">
            <v>FCA</v>
          </cell>
          <cell r="H1092" t="str">
            <v>ID01</v>
          </cell>
          <cell r="I1092" t="str">
            <v>ID0032</v>
          </cell>
          <cell r="J1092" t="str">
            <v>88200186</v>
          </cell>
          <cell r="K1092" t="str">
            <v>KMSI HUB JAKARTA-PT MEIKO EKSPRES</v>
          </cell>
          <cell r="L1092" t="str">
            <v>6000012452</v>
          </cell>
          <cell r="M1092">
            <v>43654</v>
          </cell>
          <cell r="N1092">
            <v>81972874</v>
          </cell>
          <cell r="O1092">
            <v>43654</v>
          </cell>
          <cell r="P1092">
            <v>0.33407407407407003</v>
          </cell>
          <cell r="Q1092">
            <v>1</v>
          </cell>
          <cell r="R1092">
            <v>1</v>
          </cell>
          <cell r="S1092" t="str">
            <v>84233</v>
          </cell>
          <cell r="T1092">
            <v>43654</v>
          </cell>
          <cell r="U1092">
            <v>0.27222222222221998</v>
          </cell>
          <cell r="V1092">
            <v>43654</v>
          </cell>
          <cell r="W1092">
            <v>0.59305555555556</v>
          </cell>
          <cell r="X1092">
            <v>43654</v>
          </cell>
          <cell r="Y1092">
            <v>0.59442129629630003</v>
          </cell>
          <cell r="Z1092">
            <v>43656</v>
          </cell>
          <cell r="AA1092">
            <v>0</v>
          </cell>
          <cell r="AB1092">
            <v>0</v>
          </cell>
          <cell r="AC1092" t="str">
            <v>00:00:00</v>
          </cell>
          <cell r="AD1092">
            <v>0</v>
          </cell>
          <cell r="AE1092" t="str">
            <v>BILLED</v>
          </cell>
          <cell r="AF1092" t="str">
            <v>PASS</v>
          </cell>
        </row>
        <row r="1093">
          <cell r="C1093" t="str">
            <v>ID20</v>
          </cell>
          <cell r="D1093" t="str">
            <v>G4</v>
          </cell>
          <cell r="E1093" t="str">
            <v>40</v>
          </cell>
          <cell r="F1093" t="str">
            <v>9H</v>
          </cell>
          <cell r="G1093" t="str">
            <v>FCA</v>
          </cell>
          <cell r="H1093" t="str">
            <v>ID01</v>
          </cell>
          <cell r="I1093" t="str">
            <v>ID0032</v>
          </cell>
          <cell r="J1093" t="str">
            <v>88200186</v>
          </cell>
          <cell r="K1093" t="str">
            <v>KMSI HUB JAKARTA-PT MEIKO EKSPRES</v>
          </cell>
          <cell r="L1093" t="str">
            <v>6000012453</v>
          </cell>
          <cell r="M1093">
            <v>43654</v>
          </cell>
          <cell r="N1093">
            <v>81972875</v>
          </cell>
          <cell r="O1093">
            <v>43654</v>
          </cell>
          <cell r="P1093">
            <v>0.33407407407407003</v>
          </cell>
          <cell r="Q1093">
            <v>1</v>
          </cell>
          <cell r="R1093">
            <v>55</v>
          </cell>
          <cell r="S1093" t="str">
            <v>84234</v>
          </cell>
          <cell r="T1093">
            <v>43654</v>
          </cell>
          <cell r="U1093">
            <v>0.27226851851852002</v>
          </cell>
          <cell r="V1093">
            <v>43654</v>
          </cell>
          <cell r="W1093">
            <v>0.59315972222222002</v>
          </cell>
          <cell r="X1093">
            <v>43654</v>
          </cell>
          <cell r="Y1093">
            <v>0.59489583333332996</v>
          </cell>
          <cell r="Z1093">
            <v>43656</v>
          </cell>
          <cell r="AA1093">
            <v>0</v>
          </cell>
          <cell r="AB1093">
            <v>0</v>
          </cell>
          <cell r="AC1093" t="str">
            <v>00:00:00</v>
          </cell>
          <cell r="AD1093">
            <v>0</v>
          </cell>
          <cell r="AE1093" t="str">
            <v>BILLED</v>
          </cell>
          <cell r="AF1093" t="str">
            <v>PASS</v>
          </cell>
        </row>
        <row r="1094">
          <cell r="C1094" t="str">
            <v>ID20</v>
          </cell>
          <cell r="D1094" t="str">
            <v>G4</v>
          </cell>
          <cell r="E1094" t="str">
            <v>40</v>
          </cell>
          <cell r="F1094" t="str">
            <v>9H</v>
          </cell>
          <cell r="G1094" t="str">
            <v>FCA</v>
          </cell>
          <cell r="H1094" t="str">
            <v>ID01</v>
          </cell>
          <cell r="I1094" t="str">
            <v>ID0032</v>
          </cell>
          <cell r="J1094" t="str">
            <v>88200186</v>
          </cell>
          <cell r="K1094" t="str">
            <v>KMSI HUB JAKARTA-PT MEIKO EKSPRES</v>
          </cell>
          <cell r="L1094" t="str">
            <v>6000012454</v>
          </cell>
          <cell r="M1094">
            <v>43654</v>
          </cell>
          <cell r="N1094">
            <v>81972878</v>
          </cell>
          <cell r="O1094">
            <v>43654</v>
          </cell>
          <cell r="P1094">
            <v>0.33407407407407003</v>
          </cell>
          <cell r="Q1094">
            <v>1</v>
          </cell>
          <cell r="R1094">
            <v>2</v>
          </cell>
          <cell r="S1094" t="str">
            <v>84235</v>
          </cell>
          <cell r="T1094">
            <v>43654</v>
          </cell>
          <cell r="U1094">
            <v>0.27230324074074003</v>
          </cell>
          <cell r="V1094">
            <v>43654</v>
          </cell>
          <cell r="W1094">
            <v>0.59324074074073996</v>
          </cell>
          <cell r="X1094">
            <v>43654</v>
          </cell>
          <cell r="Y1094">
            <v>0.59513888888888999</v>
          </cell>
          <cell r="Z1094">
            <v>43656</v>
          </cell>
          <cell r="AA1094">
            <v>0</v>
          </cell>
          <cell r="AB1094">
            <v>0</v>
          </cell>
          <cell r="AC1094" t="str">
            <v>00:00:00</v>
          </cell>
          <cell r="AD1094">
            <v>0</v>
          </cell>
          <cell r="AE1094" t="str">
            <v>BILLED</v>
          </cell>
          <cell r="AF1094" t="str">
            <v>PASS</v>
          </cell>
        </row>
        <row r="1095">
          <cell r="C1095" t="str">
            <v>ID20</v>
          </cell>
          <cell r="D1095" t="str">
            <v>G4</v>
          </cell>
          <cell r="E1095" t="str">
            <v>40</v>
          </cell>
          <cell r="F1095" t="str">
            <v>9H</v>
          </cell>
          <cell r="G1095" t="str">
            <v>FCA</v>
          </cell>
          <cell r="H1095" t="str">
            <v>ID01</v>
          </cell>
          <cell r="I1095" t="str">
            <v>ID0032</v>
          </cell>
          <cell r="J1095" t="str">
            <v>88200186</v>
          </cell>
          <cell r="K1095" t="str">
            <v>KMSI HUB JAKARTA-PT MEIKO EKSPRES</v>
          </cell>
          <cell r="L1095" t="str">
            <v>6000012455</v>
          </cell>
          <cell r="M1095">
            <v>43654</v>
          </cell>
          <cell r="N1095">
            <v>81972881</v>
          </cell>
          <cell r="O1095">
            <v>43654</v>
          </cell>
          <cell r="P1095">
            <v>0.33408564814815001</v>
          </cell>
          <cell r="Q1095">
            <v>1</v>
          </cell>
          <cell r="R1095">
            <v>4</v>
          </cell>
          <cell r="S1095" t="str">
            <v>84236</v>
          </cell>
          <cell r="T1095">
            <v>43654</v>
          </cell>
          <cell r="U1095">
            <v>0.27234953703704001</v>
          </cell>
          <cell r="V1095">
            <v>43654</v>
          </cell>
          <cell r="W1095">
            <v>0.59351851851852</v>
          </cell>
          <cell r="X1095">
            <v>43654</v>
          </cell>
          <cell r="Y1095">
            <v>0.59535879629629995</v>
          </cell>
          <cell r="Z1095">
            <v>43656</v>
          </cell>
          <cell r="AA1095">
            <v>0</v>
          </cell>
          <cell r="AB1095">
            <v>0</v>
          </cell>
          <cell r="AC1095" t="str">
            <v>00:00:00</v>
          </cell>
          <cell r="AD1095">
            <v>0</v>
          </cell>
          <cell r="AE1095" t="str">
            <v>BILLED</v>
          </cell>
          <cell r="AF1095" t="str">
            <v>PASS</v>
          </cell>
        </row>
        <row r="1096">
          <cell r="C1096" t="str">
            <v>ID20</v>
          </cell>
          <cell r="D1096" t="str">
            <v>G4</v>
          </cell>
          <cell r="E1096" t="str">
            <v>40</v>
          </cell>
          <cell r="F1096" t="str">
            <v>9H</v>
          </cell>
          <cell r="G1096" t="str">
            <v>FCA</v>
          </cell>
          <cell r="H1096" t="str">
            <v>ID01</v>
          </cell>
          <cell r="I1096" t="str">
            <v>ID0032</v>
          </cell>
          <cell r="J1096" t="str">
            <v>88200186</v>
          </cell>
          <cell r="K1096" t="str">
            <v>KMSI HUB JAKARTA-PT MEIKO EKSPRES</v>
          </cell>
          <cell r="L1096" t="str">
            <v>6000012456</v>
          </cell>
          <cell r="M1096">
            <v>43654</v>
          </cell>
          <cell r="N1096">
            <v>81972882</v>
          </cell>
          <cell r="O1096">
            <v>43654</v>
          </cell>
          <cell r="P1096">
            <v>0.33408564814815001</v>
          </cell>
          <cell r="Q1096">
            <v>1</v>
          </cell>
          <cell r="R1096">
            <v>2</v>
          </cell>
          <cell r="S1096" t="str">
            <v>84237</v>
          </cell>
          <cell r="T1096">
            <v>43654</v>
          </cell>
          <cell r="U1096">
            <v>0.27238425925926002</v>
          </cell>
          <cell r="V1096">
            <v>43654</v>
          </cell>
          <cell r="W1096">
            <v>0.64107638888888996</v>
          </cell>
          <cell r="X1096">
            <v>43654</v>
          </cell>
          <cell r="Y1096">
            <v>0.64133101851852004</v>
          </cell>
          <cell r="Z1096">
            <v>43656</v>
          </cell>
          <cell r="AA1096">
            <v>0</v>
          </cell>
          <cell r="AB1096">
            <v>0</v>
          </cell>
          <cell r="AC1096" t="str">
            <v>00:00:00</v>
          </cell>
          <cell r="AD1096">
            <v>0</v>
          </cell>
          <cell r="AE1096" t="str">
            <v>BILLED</v>
          </cell>
          <cell r="AF1096" t="str">
            <v>PASS</v>
          </cell>
        </row>
        <row r="1097">
          <cell r="C1097" t="str">
            <v>ID20</v>
          </cell>
          <cell r="D1097" t="str">
            <v>G4</v>
          </cell>
          <cell r="E1097" t="str">
            <v>40</v>
          </cell>
          <cell r="F1097" t="str">
            <v>9H</v>
          </cell>
          <cell r="G1097" t="str">
            <v>FCA</v>
          </cell>
          <cell r="H1097" t="str">
            <v>ID01</v>
          </cell>
          <cell r="I1097" t="str">
            <v>ID0032</v>
          </cell>
          <cell r="J1097" t="str">
            <v>88200186</v>
          </cell>
          <cell r="K1097" t="str">
            <v>KMSI HUB JAKARTA-PT MEIKO EKSPRES</v>
          </cell>
          <cell r="L1097" t="str">
            <v>6000012457</v>
          </cell>
          <cell r="M1097">
            <v>43654</v>
          </cell>
          <cell r="N1097">
            <v>81972885</v>
          </cell>
          <cell r="O1097">
            <v>43654</v>
          </cell>
          <cell r="P1097">
            <v>0.33408564814815001</v>
          </cell>
          <cell r="Q1097">
            <v>1</v>
          </cell>
          <cell r="R1097">
            <v>33</v>
          </cell>
          <cell r="S1097" t="str">
            <v>84238</v>
          </cell>
          <cell r="T1097">
            <v>43654</v>
          </cell>
          <cell r="U1097">
            <v>0.27241898148148003</v>
          </cell>
          <cell r="V1097">
            <v>43654</v>
          </cell>
          <cell r="W1097">
            <v>0.65428240740740995</v>
          </cell>
          <cell r="X1097">
            <v>43654</v>
          </cell>
          <cell r="Y1097">
            <v>0.65454861111110996</v>
          </cell>
          <cell r="Z1097">
            <v>43656</v>
          </cell>
          <cell r="AA1097">
            <v>0</v>
          </cell>
          <cell r="AB1097">
            <v>0</v>
          </cell>
          <cell r="AC1097" t="str">
            <v>00:00:00</v>
          </cell>
          <cell r="AD1097">
            <v>0</v>
          </cell>
          <cell r="AE1097" t="str">
            <v>BILLED</v>
          </cell>
          <cell r="AF1097" t="str">
            <v>PASS</v>
          </cell>
        </row>
        <row r="1098">
          <cell r="C1098" t="str">
            <v>ID20</v>
          </cell>
          <cell r="D1098" t="str">
            <v>G1</v>
          </cell>
          <cell r="E1098" t="str">
            <v>40</v>
          </cell>
          <cell r="F1098" t="str">
            <v>9H</v>
          </cell>
          <cell r="G1098" t="str">
            <v>FCA</v>
          </cell>
          <cell r="H1098" t="str">
            <v>ID01</v>
          </cell>
          <cell r="I1098" t="str">
            <v>ID0032</v>
          </cell>
          <cell r="J1098" t="str">
            <v>88101215</v>
          </cell>
          <cell r="K1098" t="str">
            <v>PT. AKSIMEKA INDOPUTRA</v>
          </cell>
          <cell r="L1098" t="str">
            <v>6000012481</v>
          </cell>
          <cell r="M1098">
            <v>43656</v>
          </cell>
          <cell r="N1098">
            <v>81972888</v>
          </cell>
          <cell r="O1098">
            <v>43654</v>
          </cell>
          <cell r="P1098">
            <v>0.33409722222221999</v>
          </cell>
          <cell r="Q1098">
            <v>1</v>
          </cell>
          <cell r="R1098">
            <v>20</v>
          </cell>
          <cell r="S1098" t="str">
            <v>84292</v>
          </cell>
          <cell r="T1098">
            <v>43656</v>
          </cell>
          <cell r="U1098">
            <v>0.59064814814815003</v>
          </cell>
          <cell r="V1098">
            <v>43656</v>
          </cell>
          <cell r="W1098">
            <v>0.75564814814814996</v>
          </cell>
          <cell r="X1098">
            <v>43656</v>
          </cell>
          <cell r="Y1098">
            <v>0.75890046296295999</v>
          </cell>
          <cell r="Z1098">
            <v>43656</v>
          </cell>
          <cell r="AA1098">
            <v>0</v>
          </cell>
          <cell r="AB1098">
            <v>0</v>
          </cell>
          <cell r="AC1098" t="str">
            <v>00:00:00</v>
          </cell>
          <cell r="AD1098">
            <v>1</v>
          </cell>
          <cell r="AE1098" t="str">
            <v>BILLED</v>
          </cell>
          <cell r="AF1098" t="str">
            <v>PASS</v>
          </cell>
        </row>
        <row r="1099">
          <cell r="C1099" t="str">
            <v>ID20</v>
          </cell>
          <cell r="D1099" t="str">
            <v>G1</v>
          </cell>
          <cell r="E1099" t="str">
            <v>40</v>
          </cell>
          <cell r="F1099" t="str">
            <v>9H</v>
          </cell>
          <cell r="G1099" t="str">
            <v>FCA</v>
          </cell>
          <cell r="H1099" t="str">
            <v>ID01</v>
          </cell>
          <cell r="I1099" t="str">
            <v>ID0032</v>
          </cell>
          <cell r="J1099" t="str">
            <v>88200156</v>
          </cell>
          <cell r="K1099" t="str">
            <v>PT. UNTUNG DIESEL CENTER</v>
          </cell>
          <cell r="L1099" t="str">
            <v>6000012476</v>
          </cell>
          <cell r="M1099">
            <v>43656</v>
          </cell>
          <cell r="N1099">
            <v>81973127</v>
          </cell>
          <cell r="O1099">
            <v>43654</v>
          </cell>
          <cell r="P1099">
            <v>0.71145833333332997</v>
          </cell>
          <cell r="Q1099">
            <v>2</v>
          </cell>
          <cell r="R1099">
            <v>450</v>
          </cell>
          <cell r="S1099" t="str">
            <v>84289</v>
          </cell>
          <cell r="T1099">
            <v>43656</v>
          </cell>
          <cell r="U1099">
            <v>0.4952662037037</v>
          </cell>
          <cell r="V1099">
            <v>43656</v>
          </cell>
          <cell r="W1099">
            <v>0.52339120370369996</v>
          </cell>
          <cell r="X1099">
            <v>43656</v>
          </cell>
          <cell r="Y1099">
            <v>0.52361111111111003</v>
          </cell>
          <cell r="Z1099">
            <v>43657</v>
          </cell>
          <cell r="AA1099">
            <v>0</v>
          </cell>
          <cell r="AB1099">
            <v>0</v>
          </cell>
          <cell r="AC1099" t="str">
            <v>00:00:00</v>
          </cell>
          <cell r="AD1099">
            <v>2</v>
          </cell>
          <cell r="AE1099" t="str">
            <v>BILLED</v>
          </cell>
          <cell r="AF1099" t="str">
            <v>PASS</v>
          </cell>
        </row>
        <row r="1100">
          <cell r="C1100" t="str">
            <v>ID20</v>
          </cell>
          <cell r="D1100" t="str">
            <v>G4</v>
          </cell>
          <cell r="E1100" t="str">
            <v>40</v>
          </cell>
          <cell r="F1100" t="str">
            <v>9H</v>
          </cell>
          <cell r="G1100" t="str">
            <v>FCA</v>
          </cell>
          <cell r="H1100" t="str">
            <v>ID01</v>
          </cell>
          <cell r="I1100" t="str">
            <v>ID0038</v>
          </cell>
          <cell r="J1100" t="str">
            <v>88200010</v>
          </cell>
          <cell r="K1100" t="str">
            <v>PT. HONDA PROSPECT MOTOR</v>
          </cell>
          <cell r="L1100" t="str">
            <v>6000012460</v>
          </cell>
          <cell r="M1100">
            <v>43654</v>
          </cell>
          <cell r="N1100">
            <v>81973791</v>
          </cell>
          <cell r="O1100">
            <v>43654</v>
          </cell>
          <cell r="P1100">
            <v>0.75530092592593001</v>
          </cell>
          <cell r="Q1100">
            <v>1</v>
          </cell>
          <cell r="R1100">
            <v>1</v>
          </cell>
          <cell r="S1100" t="str">
            <v>84267</v>
          </cell>
          <cell r="T1100">
            <v>43654</v>
          </cell>
          <cell r="U1100">
            <v>0.69200231481481</v>
          </cell>
          <cell r="V1100">
            <v>43654</v>
          </cell>
          <cell r="W1100">
            <v>0.90604166666666996</v>
          </cell>
          <cell r="X1100">
            <v>43654</v>
          </cell>
          <cell r="Y1100">
            <v>0.90655092592593001</v>
          </cell>
          <cell r="Z1100">
            <v>43657</v>
          </cell>
          <cell r="AA1100">
            <v>0</v>
          </cell>
          <cell r="AB1100">
            <v>0</v>
          </cell>
          <cell r="AC1100" t="str">
            <v>00:00:00</v>
          </cell>
          <cell r="AD1100">
            <v>0</v>
          </cell>
          <cell r="AE1100" t="str">
            <v>BILLED</v>
          </cell>
          <cell r="AF1100" t="str">
            <v>PASS</v>
          </cell>
        </row>
        <row r="1101">
          <cell r="C1101" t="str">
            <v>ID20</v>
          </cell>
          <cell r="D1101" t="str">
            <v>G1</v>
          </cell>
          <cell r="E1101" t="str">
            <v>40</v>
          </cell>
          <cell r="F1101" t="str">
            <v>9H</v>
          </cell>
          <cell r="G1101" t="str">
            <v>FCA</v>
          </cell>
          <cell r="H1101" t="str">
            <v>ID01</v>
          </cell>
          <cell r="I1101" t="str">
            <v>ID0080</v>
          </cell>
          <cell r="J1101" t="str">
            <v>88200162</v>
          </cell>
          <cell r="K1101" t="str">
            <v>PT. ANUGERAH AUTOPARTS</v>
          </cell>
          <cell r="L1101" t="str">
            <v>6000012459</v>
          </cell>
          <cell r="M1101">
            <v>43654</v>
          </cell>
          <cell r="N1101">
            <v>81973792</v>
          </cell>
          <cell r="O1101">
            <v>43654</v>
          </cell>
          <cell r="P1101">
            <v>0.75531250000000005</v>
          </cell>
          <cell r="Q1101">
            <v>3</v>
          </cell>
          <cell r="R1101">
            <v>1000</v>
          </cell>
          <cell r="S1101" t="str">
            <v>84268</v>
          </cell>
          <cell r="T1101">
            <v>43654</v>
          </cell>
          <cell r="U1101">
            <v>0.69207175925926001</v>
          </cell>
          <cell r="V1101">
            <v>43654</v>
          </cell>
          <cell r="W1101">
            <v>0.91045138888888999</v>
          </cell>
          <cell r="X1101">
            <v>43654</v>
          </cell>
          <cell r="Y1101">
            <v>0.91291666666667004</v>
          </cell>
          <cell r="Z1101">
            <v>43657</v>
          </cell>
          <cell r="AA1101">
            <v>0</v>
          </cell>
          <cell r="AB1101">
            <v>0</v>
          </cell>
          <cell r="AC1101" t="str">
            <v>00:00:00</v>
          </cell>
          <cell r="AD1101">
            <v>0</v>
          </cell>
          <cell r="AE1101" t="str">
            <v>BILLED</v>
          </cell>
          <cell r="AF1101" t="str">
            <v>PASS</v>
          </cell>
        </row>
        <row r="1102">
          <cell r="C1102" t="str">
            <v>ID20</v>
          </cell>
          <cell r="D1102" t="str">
            <v>G4</v>
          </cell>
          <cell r="E1102" t="str">
            <v>40</v>
          </cell>
          <cell r="F1102" t="str">
            <v>9H</v>
          </cell>
          <cell r="G1102" t="str">
            <v>FCA</v>
          </cell>
          <cell r="H1102" t="str">
            <v>ID01</v>
          </cell>
          <cell r="I1102" t="str">
            <v>ID0032</v>
          </cell>
          <cell r="J1102" t="str">
            <v>88101245</v>
          </cell>
          <cell r="K1102" t="str">
            <v>CV. BERKAT INDOPART</v>
          </cell>
          <cell r="L1102" t="str">
            <v>6000012579</v>
          </cell>
          <cell r="M1102">
            <v>43665</v>
          </cell>
          <cell r="N1102">
            <v>81974702</v>
          </cell>
          <cell r="O1102">
            <v>43655</v>
          </cell>
          <cell r="P1102">
            <v>0.3340162037037</v>
          </cell>
          <cell r="Q1102">
            <v>1</v>
          </cell>
          <cell r="R1102">
            <v>5</v>
          </cell>
          <cell r="S1102" t="str">
            <v>84740</v>
          </cell>
          <cell r="T1102">
            <v>43665</v>
          </cell>
          <cell r="U1102">
            <v>0.60922453703704005</v>
          </cell>
          <cell r="V1102">
            <v>43665</v>
          </cell>
          <cell r="W1102">
            <v>0.77192129629630002</v>
          </cell>
          <cell r="X1102">
            <v>43665</v>
          </cell>
          <cell r="Y1102">
            <v>0.77225694444444004</v>
          </cell>
          <cell r="Z1102">
            <v>43657</v>
          </cell>
          <cell r="AA1102">
            <v>0</v>
          </cell>
          <cell r="AB1102">
            <v>0</v>
          </cell>
          <cell r="AC1102" t="str">
            <v>00:00:00</v>
          </cell>
          <cell r="AD1102">
            <v>9</v>
          </cell>
          <cell r="AE1102" t="str">
            <v>BILLED</v>
          </cell>
          <cell r="AF1102" t="str">
            <v>PASS</v>
          </cell>
        </row>
        <row r="1103">
          <cell r="C1103" t="str">
            <v>ID20</v>
          </cell>
          <cell r="D1103" t="str">
            <v>G1</v>
          </cell>
          <cell r="E1103" t="str">
            <v>40</v>
          </cell>
          <cell r="F1103" t="str">
            <v>9H</v>
          </cell>
          <cell r="G1103" t="str">
            <v>FCA</v>
          </cell>
          <cell r="H1103" t="str">
            <v>ID01</v>
          </cell>
          <cell r="I1103" t="str">
            <v>ID0064</v>
          </cell>
          <cell r="J1103" t="str">
            <v>88101298</v>
          </cell>
          <cell r="K1103" t="str">
            <v>CV. INDO RIAU</v>
          </cell>
          <cell r="L1103" t="str">
            <v>6000012783</v>
          </cell>
          <cell r="M1103">
            <v>43677</v>
          </cell>
          <cell r="N1103">
            <v>81974755</v>
          </cell>
          <cell r="O1103">
            <v>43655</v>
          </cell>
          <cell r="P1103">
            <v>0.37579861111111001</v>
          </cell>
          <cell r="Q1103">
            <v>1</v>
          </cell>
          <cell r="R1103">
            <v>60</v>
          </cell>
          <cell r="S1103" t="str">
            <v>85428</v>
          </cell>
          <cell r="T1103">
            <v>43676</v>
          </cell>
          <cell r="U1103">
            <v>0.72572916666666998</v>
          </cell>
          <cell r="V1103">
            <v>43677</v>
          </cell>
          <cell r="W1103">
            <v>9.1087962963000008E-3</v>
          </cell>
          <cell r="X1103">
            <v>43677</v>
          </cell>
          <cell r="Y1103">
            <v>1.017361111111E-2</v>
          </cell>
          <cell r="Z1103">
            <v>43657</v>
          </cell>
          <cell r="AA1103">
            <v>0</v>
          </cell>
          <cell r="AB1103">
            <v>0</v>
          </cell>
          <cell r="AC1103" t="str">
            <v>00:00:00</v>
          </cell>
          <cell r="AD1103">
            <v>20</v>
          </cell>
          <cell r="AE1103" t="str">
            <v>BILLED</v>
          </cell>
          <cell r="AF1103" t="str">
            <v>PASS</v>
          </cell>
        </row>
        <row r="1104">
          <cell r="C1104" t="str">
            <v>ID20</v>
          </cell>
          <cell r="D1104" t="str">
            <v>G1</v>
          </cell>
          <cell r="E1104" t="str">
            <v>40</v>
          </cell>
          <cell r="F1104" t="str">
            <v>9H</v>
          </cell>
          <cell r="G1104" t="str">
            <v>FCA</v>
          </cell>
          <cell r="H1104" t="str">
            <v>ID01</v>
          </cell>
          <cell r="I1104" t="str">
            <v>ID0064</v>
          </cell>
          <cell r="J1104" t="str">
            <v>88100801</v>
          </cell>
          <cell r="K1104" t="str">
            <v>CV. JUVINDO INTERNUSA</v>
          </cell>
          <cell r="L1104" t="str">
            <v>6000012474</v>
          </cell>
          <cell r="M1104">
            <v>43655</v>
          </cell>
          <cell r="N1104">
            <v>81974965</v>
          </cell>
          <cell r="O1104">
            <v>43655</v>
          </cell>
          <cell r="P1104">
            <v>0.69598379629630003</v>
          </cell>
          <cell r="Q1104">
            <v>1</v>
          </cell>
          <cell r="R1104">
            <v>2</v>
          </cell>
          <cell r="S1104" t="str">
            <v>84275</v>
          </cell>
          <cell r="T1104">
            <v>43655</v>
          </cell>
          <cell r="U1104">
            <v>0.69622685185184996</v>
          </cell>
          <cell r="V1104">
            <v>43655</v>
          </cell>
          <cell r="W1104">
            <v>0.854375</v>
          </cell>
          <cell r="X1104">
            <v>43655</v>
          </cell>
          <cell r="Y1104">
            <v>0.85459490740740995</v>
          </cell>
          <cell r="Z1104">
            <v>43658</v>
          </cell>
          <cell r="AA1104">
            <v>0</v>
          </cell>
          <cell r="AB1104">
            <v>0</v>
          </cell>
          <cell r="AC1104" t="str">
            <v>00:00:00</v>
          </cell>
          <cell r="AD1104">
            <v>0</v>
          </cell>
          <cell r="AE1104" t="str">
            <v>BILLED</v>
          </cell>
          <cell r="AF1104" t="str">
            <v>PASS</v>
          </cell>
        </row>
        <row r="1105">
          <cell r="C1105" t="str">
            <v>ID20</v>
          </cell>
          <cell r="D1105" t="str">
            <v>G1</v>
          </cell>
          <cell r="E1105" t="str">
            <v>40</v>
          </cell>
          <cell r="F1105" t="str">
            <v>9H</v>
          </cell>
          <cell r="G1105" t="str">
            <v>FCA</v>
          </cell>
          <cell r="H1105" t="str">
            <v>ID01</v>
          </cell>
          <cell r="I1105" t="str">
            <v>ID0064</v>
          </cell>
          <cell r="J1105" t="str">
            <v>88100801</v>
          </cell>
          <cell r="K1105" t="str">
            <v>CV. JUVINDO INTERNUSA</v>
          </cell>
          <cell r="L1105" t="str">
            <v>6000012473</v>
          </cell>
          <cell r="M1105">
            <v>43655</v>
          </cell>
          <cell r="N1105">
            <v>81974966</v>
          </cell>
          <cell r="O1105">
            <v>43655</v>
          </cell>
          <cell r="P1105">
            <v>0.69645833333332996</v>
          </cell>
          <cell r="Q1105">
            <v>1</v>
          </cell>
          <cell r="R1105">
            <v>10</v>
          </cell>
          <cell r="S1105" t="str">
            <v>84276</v>
          </cell>
          <cell r="T1105">
            <v>43655</v>
          </cell>
          <cell r="U1105">
            <v>0.69659722222221998</v>
          </cell>
          <cell r="V1105">
            <v>43655</v>
          </cell>
          <cell r="W1105">
            <v>0.77726851851851997</v>
          </cell>
          <cell r="X1105">
            <v>43655</v>
          </cell>
          <cell r="Y1105">
            <v>0.77760416666666998</v>
          </cell>
          <cell r="Z1105">
            <v>43658</v>
          </cell>
          <cell r="AA1105">
            <v>0</v>
          </cell>
          <cell r="AB1105">
            <v>0</v>
          </cell>
          <cell r="AC1105" t="str">
            <v>00:00:00</v>
          </cell>
          <cell r="AD1105">
            <v>0</v>
          </cell>
          <cell r="AE1105" t="str">
            <v>BILLED</v>
          </cell>
          <cell r="AF1105" t="str">
            <v>PASS</v>
          </cell>
        </row>
        <row r="1106">
          <cell r="C1106" t="str">
            <v>ID20</v>
          </cell>
          <cell r="D1106" t="str">
            <v>G4</v>
          </cell>
          <cell r="E1106" t="str">
            <v>40</v>
          </cell>
          <cell r="F1106" t="str">
            <v>9H</v>
          </cell>
          <cell r="G1106" t="str">
            <v>FCA</v>
          </cell>
          <cell r="H1106" t="str">
            <v>ID01</v>
          </cell>
          <cell r="I1106" t="str">
            <v>ID0007</v>
          </cell>
          <cell r="J1106" t="str">
            <v>88100779</v>
          </cell>
          <cell r="K1106" t="str">
            <v>PT INTI ABADI SENTOSA</v>
          </cell>
          <cell r="L1106" t="str">
            <v>6000012475</v>
          </cell>
          <cell r="M1106">
            <v>43656</v>
          </cell>
          <cell r="N1106">
            <v>81976088</v>
          </cell>
          <cell r="O1106">
            <v>43656</v>
          </cell>
          <cell r="P1106">
            <v>0.33398148148147999</v>
          </cell>
          <cell r="Q1106">
            <v>1</v>
          </cell>
          <cell r="R1106">
            <v>1</v>
          </cell>
          <cell r="S1106" t="str">
            <v>84286</v>
          </cell>
          <cell r="T1106">
            <v>43656</v>
          </cell>
          <cell r="U1106">
            <v>0.27217592592592998</v>
          </cell>
          <cell r="V1106">
            <v>43656</v>
          </cell>
          <cell r="W1106">
            <v>0.43957175925926001</v>
          </cell>
          <cell r="X1106">
            <v>43656</v>
          </cell>
          <cell r="Y1106">
            <v>0.43990740740741002</v>
          </cell>
          <cell r="Z1106">
            <v>43658</v>
          </cell>
          <cell r="AA1106">
            <v>0</v>
          </cell>
          <cell r="AB1106">
            <v>0</v>
          </cell>
          <cell r="AC1106" t="str">
            <v>00:00:00</v>
          </cell>
          <cell r="AD1106">
            <v>0</v>
          </cell>
          <cell r="AE1106" t="str">
            <v>BILLED</v>
          </cell>
          <cell r="AF1106" t="str">
            <v>PASS</v>
          </cell>
        </row>
        <row r="1107">
          <cell r="C1107" t="str">
            <v>ID20</v>
          </cell>
          <cell r="D1107" t="str">
            <v>G1</v>
          </cell>
          <cell r="E1107" t="str">
            <v>40</v>
          </cell>
          <cell r="F1107" t="str">
            <v>9H</v>
          </cell>
          <cell r="G1107" t="str">
            <v>FCA</v>
          </cell>
          <cell r="H1107" t="str">
            <v>ID01</v>
          </cell>
          <cell r="I1107" t="str">
            <v>ID0032</v>
          </cell>
          <cell r="J1107" t="str">
            <v>88101214</v>
          </cell>
          <cell r="K1107" t="str">
            <v>PT. BUANAMOTORINDO NUSANTARA</v>
          </cell>
          <cell r="L1107" t="str">
            <v>6000012567</v>
          </cell>
          <cell r="M1107">
            <v>43664</v>
          </cell>
          <cell r="N1107">
            <v>81976090</v>
          </cell>
          <cell r="O1107">
            <v>43656</v>
          </cell>
          <cell r="P1107">
            <v>0.33398148148147999</v>
          </cell>
          <cell r="Q1107">
            <v>1</v>
          </cell>
          <cell r="R1107">
            <v>100000</v>
          </cell>
          <cell r="S1107" t="str">
            <v>84630</v>
          </cell>
          <cell r="T1107">
            <v>43663</v>
          </cell>
          <cell r="U1107">
            <v>0.60540509259259001</v>
          </cell>
          <cell r="V1107">
            <v>43664</v>
          </cell>
          <cell r="W1107">
            <v>0.88449074074073997</v>
          </cell>
          <cell r="X1107">
            <v>43664</v>
          </cell>
          <cell r="Y1107">
            <v>0.88533564814815002</v>
          </cell>
          <cell r="Z1107">
            <v>43658</v>
          </cell>
          <cell r="AA1107">
            <v>0</v>
          </cell>
          <cell r="AB1107">
            <v>0</v>
          </cell>
          <cell r="AC1107" t="str">
            <v>00:00:00</v>
          </cell>
          <cell r="AD1107">
            <v>7</v>
          </cell>
          <cell r="AE1107" t="str">
            <v>BILLED</v>
          </cell>
          <cell r="AF1107" t="str">
            <v>PASS</v>
          </cell>
        </row>
        <row r="1108">
          <cell r="C1108" t="str">
            <v>ID20</v>
          </cell>
          <cell r="D1108" t="str">
            <v>G4</v>
          </cell>
          <cell r="E1108" t="str">
            <v>40</v>
          </cell>
          <cell r="F1108" t="str">
            <v>9H</v>
          </cell>
          <cell r="G1108" t="str">
            <v>FCA</v>
          </cell>
          <cell r="H1108" t="str">
            <v>ID01</v>
          </cell>
          <cell r="I1108" t="str">
            <v>ID0032</v>
          </cell>
          <cell r="J1108" t="str">
            <v>88101208</v>
          </cell>
          <cell r="K1108" t="str">
            <v>PT. FAKTA JAYA MOTOR</v>
          </cell>
          <cell r="L1108" t="str">
            <v>6000012522</v>
          </cell>
          <cell r="M1108">
            <v>43661</v>
          </cell>
          <cell r="N1108">
            <v>81976091</v>
          </cell>
          <cell r="O1108">
            <v>43656</v>
          </cell>
          <cell r="P1108">
            <v>0.33399305555556003</v>
          </cell>
          <cell r="Q1108">
            <v>3</v>
          </cell>
          <cell r="R1108">
            <v>184</v>
          </cell>
          <cell r="S1108" t="str">
            <v>84539</v>
          </cell>
          <cell r="T1108">
            <v>43661</v>
          </cell>
          <cell r="U1108">
            <v>0.73315972222222003</v>
          </cell>
          <cell r="V1108">
            <v>43661</v>
          </cell>
          <cell r="W1108">
            <v>0.87045138888888995</v>
          </cell>
          <cell r="X1108">
            <v>43661</v>
          </cell>
          <cell r="Y1108">
            <v>0.87071759259258996</v>
          </cell>
          <cell r="Z1108">
            <v>43658</v>
          </cell>
          <cell r="AA1108">
            <v>0</v>
          </cell>
          <cell r="AB1108">
            <v>0</v>
          </cell>
          <cell r="AC1108" t="str">
            <v>00:00:00</v>
          </cell>
          <cell r="AD1108">
            <v>4</v>
          </cell>
          <cell r="AE1108" t="str">
            <v>BILLED</v>
          </cell>
          <cell r="AF1108" t="str">
            <v>PASS</v>
          </cell>
        </row>
        <row r="1109">
          <cell r="C1109" t="str">
            <v>ID20</v>
          </cell>
          <cell r="D1109" t="str">
            <v>G1</v>
          </cell>
          <cell r="E1109" t="str">
            <v>40</v>
          </cell>
          <cell r="F1109" t="str">
            <v>9H</v>
          </cell>
          <cell r="G1109" t="str">
            <v>FCA</v>
          </cell>
          <cell r="H1109" t="str">
            <v>ID01</v>
          </cell>
          <cell r="I1109" t="str">
            <v>ID0053</v>
          </cell>
          <cell r="J1109" t="str">
            <v>88101138</v>
          </cell>
          <cell r="K1109" t="str">
            <v>CV BINA KARYA SARANA BANGUN</v>
          </cell>
          <cell r="L1109" t="str">
            <v>6000012477</v>
          </cell>
          <cell r="M1109">
            <v>43656</v>
          </cell>
          <cell r="N1109">
            <v>81976094</v>
          </cell>
          <cell r="O1109">
            <v>43656</v>
          </cell>
          <cell r="P1109">
            <v>0.33399305555556003</v>
          </cell>
          <cell r="Q1109">
            <v>2</v>
          </cell>
          <cell r="R1109">
            <v>1308</v>
          </cell>
          <cell r="S1109" t="str">
            <v>84287</v>
          </cell>
          <cell r="T1109">
            <v>43656</v>
          </cell>
          <cell r="U1109">
            <v>0.27222222222221998</v>
          </cell>
          <cell r="V1109">
            <v>43656</v>
          </cell>
          <cell r="W1109">
            <v>0.62422453703703995</v>
          </cell>
          <cell r="X1109">
            <v>43656</v>
          </cell>
          <cell r="Y1109">
            <v>0.62454861111111004</v>
          </cell>
          <cell r="Z1109">
            <v>43658</v>
          </cell>
          <cell r="AA1109">
            <v>0</v>
          </cell>
          <cell r="AB1109">
            <v>0</v>
          </cell>
          <cell r="AC1109" t="str">
            <v>00:00:00</v>
          </cell>
          <cell r="AD1109">
            <v>0</v>
          </cell>
          <cell r="AE1109" t="str">
            <v>BILLED</v>
          </cell>
          <cell r="AF1109" t="str">
            <v>PASS</v>
          </cell>
        </row>
        <row r="1110">
          <cell r="C1110" t="str">
            <v>ID20</v>
          </cell>
          <cell r="D1110" t="str">
            <v>G1</v>
          </cell>
          <cell r="E1110" t="str">
            <v>40</v>
          </cell>
          <cell r="F1110" t="str">
            <v>9H</v>
          </cell>
          <cell r="G1110" t="str">
            <v>FCA</v>
          </cell>
          <cell r="H1110" t="str">
            <v>ID01</v>
          </cell>
          <cell r="I1110" t="str">
            <v>ID0032</v>
          </cell>
          <cell r="J1110" t="str">
            <v>88101212</v>
          </cell>
          <cell r="K1110" t="str">
            <v>PT. SURABAYA DIESEL</v>
          </cell>
          <cell r="L1110" t="str">
            <v>6000012572</v>
          </cell>
          <cell r="M1110">
            <v>43665</v>
          </cell>
          <cell r="N1110">
            <v>81976096</v>
          </cell>
          <cell r="O1110">
            <v>43656</v>
          </cell>
          <cell r="P1110">
            <v>0.33400462962963001</v>
          </cell>
          <cell r="Q1110">
            <v>5</v>
          </cell>
          <cell r="R1110">
            <v>3939</v>
          </cell>
          <cell r="S1110" t="str">
            <v>84694</v>
          </cell>
          <cell r="T1110">
            <v>43664</v>
          </cell>
          <cell r="U1110">
            <v>0.60789351851852003</v>
          </cell>
          <cell r="V1110">
            <v>43665</v>
          </cell>
          <cell r="W1110">
            <v>3.0173611111109999E-2</v>
          </cell>
          <cell r="X1110">
            <v>43665</v>
          </cell>
          <cell r="Y1110">
            <v>3.046296296296E-2</v>
          </cell>
          <cell r="Z1110">
            <v>43658</v>
          </cell>
          <cell r="AA1110">
            <v>0</v>
          </cell>
          <cell r="AB1110">
            <v>0</v>
          </cell>
          <cell r="AC1110" t="str">
            <v>00:00:00</v>
          </cell>
          <cell r="AD1110">
            <v>8</v>
          </cell>
          <cell r="AE1110" t="str">
            <v>BILLED</v>
          </cell>
          <cell r="AF1110" t="str">
            <v>PASS</v>
          </cell>
        </row>
        <row r="1111">
          <cell r="C1111" t="str">
            <v>ID21</v>
          </cell>
          <cell r="D1111" t="str">
            <v>G1</v>
          </cell>
          <cell r="E1111" t="str">
            <v>40</v>
          </cell>
          <cell r="F1111" t="str">
            <v>90</v>
          </cell>
          <cell r="G1111" t="str">
            <v>FCA</v>
          </cell>
          <cell r="H1111" t="str">
            <v>ID01</v>
          </cell>
          <cell r="I1111" t="str">
            <v>ID90T1</v>
          </cell>
          <cell r="J1111" t="str">
            <v>118402454</v>
          </cell>
          <cell r="K1111" t="str">
            <v>Shanghai Shine-Link International L</v>
          </cell>
          <cell r="L1111" t="str">
            <v>6000012485</v>
          </cell>
          <cell r="M1111">
            <v>43657</v>
          </cell>
          <cell r="N1111">
            <v>81976164</v>
          </cell>
          <cell r="O1111">
            <v>43656</v>
          </cell>
          <cell r="P1111">
            <v>0.47783564814814999</v>
          </cell>
          <cell r="Q1111">
            <v>24</v>
          </cell>
          <cell r="R1111">
            <v>21642</v>
          </cell>
          <cell r="S1111" t="str">
            <v>84288</v>
          </cell>
          <cell r="T1111">
            <v>43656</v>
          </cell>
          <cell r="U1111">
            <v>0.47806712962962999</v>
          </cell>
          <cell r="V1111">
            <v>43657</v>
          </cell>
          <cell r="W1111">
            <v>0.59248842592592998</v>
          </cell>
          <cell r="X1111">
            <v>43657</v>
          </cell>
          <cell r="Y1111">
            <v>0.66553240740741004</v>
          </cell>
          <cell r="Z1111">
            <v>43656</v>
          </cell>
          <cell r="AA1111">
            <v>0</v>
          </cell>
          <cell r="AB1111">
            <v>0</v>
          </cell>
          <cell r="AC1111" t="str">
            <v/>
          </cell>
          <cell r="AD1111">
            <v>0</v>
          </cell>
          <cell r="AE1111" t="str">
            <v>BILLED</v>
          </cell>
          <cell r="AF1111" t="str">
            <v/>
          </cell>
        </row>
        <row r="1112">
          <cell r="C1112" t="str">
            <v>ID20</v>
          </cell>
          <cell r="D1112" t="str">
            <v>G1</v>
          </cell>
          <cell r="E1112" t="str">
            <v>40</v>
          </cell>
          <cell r="F1112" t="str">
            <v>9H</v>
          </cell>
          <cell r="G1112" t="str">
            <v>FCA</v>
          </cell>
          <cell r="H1112" t="str">
            <v>ID01</v>
          </cell>
          <cell r="I1112" t="str">
            <v>ID0082</v>
          </cell>
          <cell r="J1112" t="str">
            <v>88101004</v>
          </cell>
          <cell r="K1112" t="str">
            <v>AKIMOBIL.COM</v>
          </cell>
          <cell r="L1112" t="str">
            <v>6000012486</v>
          </cell>
          <cell r="M1112">
            <v>43657</v>
          </cell>
          <cell r="N1112">
            <v>81976177</v>
          </cell>
          <cell r="O1112">
            <v>43656</v>
          </cell>
          <cell r="P1112">
            <v>0.50142361111111</v>
          </cell>
          <cell r="Q1112">
            <v>31</v>
          </cell>
          <cell r="R1112">
            <v>239</v>
          </cell>
          <cell r="S1112" t="str">
            <v>84290</v>
          </cell>
          <cell r="T1112">
            <v>43656</v>
          </cell>
          <cell r="U1112">
            <v>0.43819444444444</v>
          </cell>
          <cell r="V1112">
            <v>43657</v>
          </cell>
          <cell r="W1112">
            <v>0.70763888888889004</v>
          </cell>
          <cell r="X1112">
            <v>43657</v>
          </cell>
          <cell r="Y1112">
            <v>0.70805555555555999</v>
          </cell>
          <cell r="Z1112">
            <v>43658</v>
          </cell>
          <cell r="AA1112">
            <v>0</v>
          </cell>
          <cell r="AB1112">
            <v>0</v>
          </cell>
          <cell r="AC1112" t="str">
            <v>00:00:00</v>
          </cell>
          <cell r="AD1112">
            <v>0</v>
          </cell>
          <cell r="AE1112" t="str">
            <v>BILLED</v>
          </cell>
          <cell r="AF1112" t="str">
            <v>PASS</v>
          </cell>
        </row>
        <row r="1113">
          <cell r="C1113" t="str">
            <v>ID20</v>
          </cell>
          <cell r="D1113" t="str">
            <v>G1</v>
          </cell>
          <cell r="E1113" t="str">
            <v>40</v>
          </cell>
          <cell r="F1113" t="str">
            <v>9H</v>
          </cell>
          <cell r="G1113" t="str">
            <v>FCA</v>
          </cell>
          <cell r="H1113" t="str">
            <v>ID01</v>
          </cell>
          <cell r="I1113" t="str">
            <v>ID0032</v>
          </cell>
          <cell r="J1113" t="str">
            <v>88200405</v>
          </cell>
          <cell r="K1113" t="str">
            <v>PT. SARANA LUBRINDO PRIMA</v>
          </cell>
          <cell r="L1113" t="str">
            <v>6000012483</v>
          </cell>
          <cell r="M1113">
            <v>43657</v>
          </cell>
          <cell r="N1113">
            <v>81977226</v>
          </cell>
          <cell r="O1113">
            <v>43656</v>
          </cell>
          <cell r="P1113">
            <v>0.79222222222222005</v>
          </cell>
          <cell r="Q1113">
            <v>8</v>
          </cell>
          <cell r="R1113">
            <v>18</v>
          </cell>
          <cell r="S1113" t="str">
            <v>84304</v>
          </cell>
          <cell r="T1113">
            <v>43656</v>
          </cell>
          <cell r="U1113">
            <v>0.68819444444444</v>
          </cell>
          <cell r="V1113">
            <v>43657</v>
          </cell>
          <cell r="W1113">
            <v>3.6099537037039997E-2</v>
          </cell>
          <cell r="X1113">
            <v>43657</v>
          </cell>
          <cell r="Y1113">
            <v>3.6469907407409997E-2</v>
          </cell>
          <cell r="Z1113">
            <v>43661</v>
          </cell>
          <cell r="AA1113">
            <v>0</v>
          </cell>
          <cell r="AB1113">
            <v>0</v>
          </cell>
          <cell r="AC1113" t="str">
            <v>00:00:00</v>
          </cell>
          <cell r="AD1113">
            <v>1</v>
          </cell>
          <cell r="AE1113" t="str">
            <v>BILLED</v>
          </cell>
          <cell r="AF1113" t="str">
            <v>PASS</v>
          </cell>
        </row>
        <row r="1114">
          <cell r="C1114" t="str">
            <v>ID20</v>
          </cell>
          <cell r="D1114" t="str">
            <v>G1</v>
          </cell>
          <cell r="E1114" t="str">
            <v>40</v>
          </cell>
          <cell r="F1114" t="str">
            <v>9H</v>
          </cell>
          <cell r="G1114" t="str">
            <v>FCA</v>
          </cell>
          <cell r="H1114" t="str">
            <v>ID01</v>
          </cell>
          <cell r="I1114" t="str">
            <v>ID0032</v>
          </cell>
          <cell r="J1114" t="str">
            <v>88200405</v>
          </cell>
          <cell r="K1114" t="str">
            <v>PT. SARANA LUBRINDO PRIMA</v>
          </cell>
          <cell r="L1114" t="str">
            <v>6000012483</v>
          </cell>
          <cell r="M1114">
            <v>43657</v>
          </cell>
          <cell r="N1114">
            <v>81977227</v>
          </cell>
          <cell r="O1114">
            <v>43656</v>
          </cell>
          <cell r="P1114">
            <v>0.79223379629629997</v>
          </cell>
          <cell r="Q1114">
            <v>4</v>
          </cell>
          <cell r="R1114">
            <v>4</v>
          </cell>
          <cell r="S1114" t="str">
            <v>84305</v>
          </cell>
          <cell r="T1114">
            <v>43656</v>
          </cell>
          <cell r="U1114">
            <v>0.68832175925925998</v>
          </cell>
          <cell r="V1114">
            <v>43657</v>
          </cell>
          <cell r="W1114">
            <v>3.6157407407409997E-2</v>
          </cell>
          <cell r="X1114">
            <v>43657</v>
          </cell>
          <cell r="Y1114">
            <v>3.6689814814809998E-2</v>
          </cell>
          <cell r="Z1114">
            <v>43661</v>
          </cell>
          <cell r="AA1114">
            <v>0</v>
          </cell>
          <cell r="AB1114">
            <v>0</v>
          </cell>
          <cell r="AC1114" t="str">
            <v>00:00:00</v>
          </cell>
          <cell r="AD1114">
            <v>1</v>
          </cell>
          <cell r="AE1114" t="str">
            <v>BILLED</v>
          </cell>
          <cell r="AF1114" t="str">
            <v>PASS</v>
          </cell>
        </row>
        <row r="1115">
          <cell r="C1115" t="str">
            <v>ID20</v>
          </cell>
          <cell r="D1115" t="str">
            <v>G1</v>
          </cell>
          <cell r="E1115" t="str">
            <v>40</v>
          </cell>
          <cell r="F1115" t="str">
            <v>9H</v>
          </cell>
          <cell r="G1115" t="str">
            <v>FCA</v>
          </cell>
          <cell r="H1115" t="str">
            <v>ID01</v>
          </cell>
          <cell r="I1115" t="str">
            <v>ID0082</v>
          </cell>
          <cell r="J1115" t="str">
            <v>88101004</v>
          </cell>
          <cell r="K1115" t="str">
            <v>AKIMOBIL.COM</v>
          </cell>
          <cell r="L1115" t="str">
            <v>6000012484</v>
          </cell>
          <cell r="M1115">
            <v>43657</v>
          </cell>
          <cell r="N1115">
            <v>81977731</v>
          </cell>
          <cell r="O1115">
            <v>43656</v>
          </cell>
          <cell r="P1115">
            <v>0.84468750000000004</v>
          </cell>
          <cell r="Q1115">
            <v>1</v>
          </cell>
          <cell r="R1115">
            <v>25</v>
          </cell>
          <cell r="S1115" t="str">
            <v>84306</v>
          </cell>
          <cell r="T1115">
            <v>43656</v>
          </cell>
          <cell r="U1115">
            <v>0.77153935185184996</v>
          </cell>
          <cell r="V1115">
            <v>43657</v>
          </cell>
          <cell r="W1115">
            <v>3.6203703703699998E-2</v>
          </cell>
          <cell r="X1115">
            <v>43657</v>
          </cell>
          <cell r="Y1115">
            <v>3.6874999999999998E-2</v>
          </cell>
          <cell r="Z1115">
            <v>43745</v>
          </cell>
          <cell r="AA1115">
            <v>0</v>
          </cell>
          <cell r="AB1115">
            <v>0</v>
          </cell>
          <cell r="AC1115" t="str">
            <v>00:00:00</v>
          </cell>
          <cell r="AD1115">
            <v>1</v>
          </cell>
          <cell r="AE1115" t="str">
            <v>BILLED</v>
          </cell>
          <cell r="AF1115" t="str">
            <v>PASS</v>
          </cell>
        </row>
        <row r="1116">
          <cell r="C1116" t="str">
            <v>ID20</v>
          </cell>
          <cell r="D1116" t="str">
            <v>G1</v>
          </cell>
          <cell r="E1116" t="str">
            <v>40</v>
          </cell>
          <cell r="F1116" t="str">
            <v>9H</v>
          </cell>
          <cell r="G1116" t="str">
            <v>FCA</v>
          </cell>
          <cell r="H1116" t="str">
            <v>ID01</v>
          </cell>
          <cell r="I1116" t="str">
            <v>ID0082</v>
          </cell>
          <cell r="J1116" t="str">
            <v>88101004</v>
          </cell>
          <cell r="K1116" t="str">
            <v>AKIMOBIL.COM</v>
          </cell>
          <cell r="L1116" t="str">
            <v>6000012484</v>
          </cell>
          <cell r="M1116">
            <v>43657</v>
          </cell>
          <cell r="N1116">
            <v>81977732</v>
          </cell>
          <cell r="O1116">
            <v>43656</v>
          </cell>
          <cell r="P1116">
            <v>0.84981481481481003</v>
          </cell>
          <cell r="Q1116">
            <v>1</v>
          </cell>
          <cell r="R1116">
            <v>15</v>
          </cell>
          <cell r="S1116" t="str">
            <v>84307</v>
          </cell>
          <cell r="T1116">
            <v>43656</v>
          </cell>
          <cell r="U1116">
            <v>0.77160879629629997</v>
          </cell>
          <cell r="V1116">
            <v>43657</v>
          </cell>
          <cell r="W1116">
            <v>3.6249999999999998E-2</v>
          </cell>
          <cell r="X1116">
            <v>43657</v>
          </cell>
          <cell r="Y1116">
            <v>3.7060185185189998E-2</v>
          </cell>
          <cell r="Z1116">
            <v>43745</v>
          </cell>
          <cell r="AA1116">
            <v>0</v>
          </cell>
          <cell r="AB1116">
            <v>0</v>
          </cell>
          <cell r="AC1116" t="str">
            <v>00:00:00</v>
          </cell>
          <cell r="AD1116">
            <v>1</v>
          </cell>
          <cell r="AE1116" t="str">
            <v>BILLED</v>
          </cell>
          <cell r="AF1116" t="str">
            <v>PASS</v>
          </cell>
        </row>
        <row r="1117">
          <cell r="C1117" t="str">
            <v>ID20</v>
          </cell>
          <cell r="D1117" t="str">
            <v>G1</v>
          </cell>
          <cell r="E1117" t="str">
            <v>40</v>
          </cell>
          <cell r="F1117" t="str">
            <v>9H</v>
          </cell>
          <cell r="G1117" t="str">
            <v>FCA</v>
          </cell>
          <cell r="H1117" t="str">
            <v>ID01</v>
          </cell>
          <cell r="I1117" t="str">
            <v>ID0082</v>
          </cell>
          <cell r="J1117" t="str">
            <v>88200184</v>
          </cell>
          <cell r="K1117" t="str">
            <v>PT. SUMBER BERKAT PRATAMA</v>
          </cell>
          <cell r="L1117" t="str">
            <v>6000012692</v>
          </cell>
          <cell r="M1117">
            <v>43672</v>
          </cell>
          <cell r="N1117">
            <v>81977800</v>
          </cell>
          <cell r="O1117">
            <v>43657</v>
          </cell>
          <cell r="P1117">
            <v>0.33410879629630003</v>
          </cell>
          <cell r="Q1117">
            <v>1</v>
          </cell>
          <cell r="R1117">
            <v>300</v>
          </cell>
          <cell r="S1117" t="str">
            <v>85261</v>
          </cell>
          <cell r="T1117">
            <v>43672</v>
          </cell>
          <cell r="U1117">
            <v>0.69357638888888995</v>
          </cell>
          <cell r="V1117">
            <v>43672</v>
          </cell>
          <cell r="W1117">
            <v>0.94640046296295999</v>
          </cell>
          <cell r="X1117">
            <v>43672</v>
          </cell>
          <cell r="Y1117">
            <v>0.94974537037036999</v>
          </cell>
          <cell r="Z1117">
            <v>43661</v>
          </cell>
          <cell r="AA1117">
            <v>0</v>
          </cell>
          <cell r="AB1117">
            <v>0</v>
          </cell>
          <cell r="AC1117" t="str">
            <v>00:00:00</v>
          </cell>
          <cell r="AD1117">
            <v>14</v>
          </cell>
          <cell r="AE1117" t="str">
            <v>BILLED</v>
          </cell>
          <cell r="AF1117" t="str">
            <v>PASS</v>
          </cell>
        </row>
        <row r="1118">
          <cell r="C1118" t="str">
            <v>ID20</v>
          </cell>
          <cell r="D1118" t="str">
            <v>G4</v>
          </cell>
          <cell r="E1118" t="str">
            <v>40</v>
          </cell>
          <cell r="F1118" t="str">
            <v>9H</v>
          </cell>
          <cell r="G1118" t="str">
            <v>FCA</v>
          </cell>
          <cell r="H1118" t="str">
            <v>ID01</v>
          </cell>
          <cell r="I1118" t="str">
            <v>ID0032</v>
          </cell>
          <cell r="J1118" t="str">
            <v>88101208</v>
          </cell>
          <cell r="K1118" t="str">
            <v>PT. FAKTA JAYA MOTOR</v>
          </cell>
          <cell r="L1118" t="str">
            <v>6000012532</v>
          </cell>
          <cell r="M1118">
            <v>43662</v>
          </cell>
          <cell r="N1118">
            <v>81977802</v>
          </cell>
          <cell r="O1118">
            <v>43657</v>
          </cell>
          <cell r="P1118">
            <v>0.33412037037037001</v>
          </cell>
          <cell r="Q1118">
            <v>1</v>
          </cell>
          <cell r="R1118">
            <v>30</v>
          </cell>
          <cell r="S1118" t="str">
            <v>84540</v>
          </cell>
          <cell r="T1118">
            <v>43661</v>
          </cell>
          <cell r="U1118">
            <v>0.73327546296295998</v>
          </cell>
          <cell r="V1118">
            <v>43661</v>
          </cell>
          <cell r="W1118">
            <v>0.99217592592592996</v>
          </cell>
          <cell r="X1118">
            <v>43661</v>
          </cell>
          <cell r="Y1118">
            <v>0.99263888888888996</v>
          </cell>
          <cell r="Z1118">
            <v>43661</v>
          </cell>
          <cell r="AA1118">
            <v>0</v>
          </cell>
          <cell r="AB1118">
            <v>0</v>
          </cell>
          <cell r="AC1118" t="str">
            <v>00:00:00</v>
          </cell>
          <cell r="AD1118">
            <v>3</v>
          </cell>
          <cell r="AE1118" t="str">
            <v>BILLED</v>
          </cell>
          <cell r="AF1118" t="str">
            <v>PASS</v>
          </cell>
        </row>
        <row r="1119">
          <cell r="C1119" t="str">
            <v>ID20</v>
          </cell>
          <cell r="D1119" t="str">
            <v>G1</v>
          </cell>
          <cell r="E1119" t="str">
            <v>40</v>
          </cell>
          <cell r="F1119" t="str">
            <v>9H</v>
          </cell>
          <cell r="G1119" t="str">
            <v>FCA</v>
          </cell>
          <cell r="H1119" t="str">
            <v>ID01</v>
          </cell>
          <cell r="I1119" t="str">
            <v>ID0032</v>
          </cell>
          <cell r="J1119" t="str">
            <v>88101214</v>
          </cell>
          <cell r="K1119" t="str">
            <v>PT. BUANAMOTORINDO NUSANTARA</v>
          </cell>
          <cell r="L1119" t="str">
            <v>6000012543</v>
          </cell>
          <cell r="M1119">
            <v>43663</v>
          </cell>
          <cell r="N1119">
            <v>81977805</v>
          </cell>
          <cell r="O1119">
            <v>43657</v>
          </cell>
          <cell r="P1119">
            <v>0.33412037037037001</v>
          </cell>
          <cell r="Q1119">
            <v>1</v>
          </cell>
          <cell r="R1119">
            <v>6</v>
          </cell>
          <cell r="S1119" t="str">
            <v>84631</v>
          </cell>
          <cell r="T1119">
            <v>43663</v>
          </cell>
          <cell r="U1119">
            <v>0.60570601851852002</v>
          </cell>
          <cell r="V1119">
            <v>43663</v>
          </cell>
          <cell r="W1119">
            <v>0.85133101851852</v>
          </cell>
          <cell r="X1119">
            <v>43663</v>
          </cell>
          <cell r="Y1119">
            <v>0.85173611111111003</v>
          </cell>
          <cell r="Z1119">
            <v>43661</v>
          </cell>
          <cell r="AA1119">
            <v>0</v>
          </cell>
          <cell r="AB1119">
            <v>0</v>
          </cell>
          <cell r="AC1119" t="str">
            <v>00:00:00</v>
          </cell>
          <cell r="AD1119">
            <v>5</v>
          </cell>
          <cell r="AE1119" t="str">
            <v>BILLED</v>
          </cell>
          <cell r="AF1119" t="str">
            <v>PASS</v>
          </cell>
        </row>
        <row r="1120">
          <cell r="C1120" t="str">
            <v>ID20</v>
          </cell>
          <cell r="D1120" t="str">
            <v>G4</v>
          </cell>
          <cell r="E1120" t="str">
            <v>40</v>
          </cell>
          <cell r="F1120" t="str">
            <v>9H</v>
          </cell>
          <cell r="G1120" t="str">
            <v>FCA</v>
          </cell>
          <cell r="H1120" t="str">
            <v>ID01</v>
          </cell>
          <cell r="I1120" t="str">
            <v>ID0032</v>
          </cell>
          <cell r="J1120" t="str">
            <v>88101208</v>
          </cell>
          <cell r="K1120" t="str">
            <v>PT. FAKTA JAYA MOTOR</v>
          </cell>
          <cell r="L1120" t="str">
            <v>6000012533</v>
          </cell>
          <cell r="M1120">
            <v>43662</v>
          </cell>
          <cell r="N1120">
            <v>81977806</v>
          </cell>
          <cell r="O1120">
            <v>43657</v>
          </cell>
          <cell r="P1120">
            <v>0.33413194444444</v>
          </cell>
          <cell r="Q1120">
            <v>3</v>
          </cell>
          <cell r="R1120">
            <v>1598</v>
          </cell>
          <cell r="S1120" t="str">
            <v>84541</v>
          </cell>
          <cell r="T1120">
            <v>43661</v>
          </cell>
          <cell r="U1120">
            <v>0.73334490740740998</v>
          </cell>
          <cell r="V1120">
            <v>43661</v>
          </cell>
          <cell r="W1120">
            <v>0.99226851851852005</v>
          </cell>
          <cell r="X1120">
            <v>43661</v>
          </cell>
          <cell r="Y1120">
            <v>0.99288194444444</v>
          </cell>
          <cell r="Z1120">
            <v>43661</v>
          </cell>
          <cell r="AA1120">
            <v>0</v>
          </cell>
          <cell r="AB1120">
            <v>0</v>
          </cell>
          <cell r="AC1120" t="str">
            <v>00:00:00</v>
          </cell>
          <cell r="AD1120">
            <v>3</v>
          </cell>
          <cell r="AE1120" t="str">
            <v>BILLED</v>
          </cell>
          <cell r="AF1120" t="str">
            <v>PASS</v>
          </cell>
        </row>
        <row r="1121">
          <cell r="C1121" t="str">
            <v>ID20</v>
          </cell>
          <cell r="D1121" t="str">
            <v>G1</v>
          </cell>
          <cell r="E1121" t="str">
            <v>40</v>
          </cell>
          <cell r="F1121" t="str">
            <v>9H</v>
          </cell>
          <cell r="G1121" t="str">
            <v>FCA</v>
          </cell>
          <cell r="H1121" t="str">
            <v>ID01</v>
          </cell>
          <cell r="I1121" t="str">
            <v>ID0032</v>
          </cell>
          <cell r="J1121" t="str">
            <v>88200156</v>
          </cell>
          <cell r="K1121" t="str">
            <v>PT. UNTUNG DIESEL CENTER</v>
          </cell>
          <cell r="L1121" t="str">
            <v>6000012599</v>
          </cell>
          <cell r="M1121">
            <v>43666</v>
          </cell>
          <cell r="N1121">
            <v>81977911</v>
          </cell>
          <cell r="O1121">
            <v>43657</v>
          </cell>
          <cell r="P1121">
            <v>0.45908564814815001</v>
          </cell>
          <cell r="Q1121">
            <v>1</v>
          </cell>
          <cell r="R1121">
            <v>150</v>
          </cell>
          <cell r="S1121" t="str">
            <v>84733</v>
          </cell>
          <cell r="T1121">
            <v>43665</v>
          </cell>
          <cell r="U1121">
            <v>0.56789351851851999</v>
          </cell>
          <cell r="V1121">
            <v>43665</v>
          </cell>
          <cell r="W1121">
            <v>0.96453703703703997</v>
          </cell>
          <cell r="X1121">
            <v>43665</v>
          </cell>
          <cell r="Y1121">
            <v>0.96479166666667004</v>
          </cell>
          <cell r="Z1121">
            <v>43661</v>
          </cell>
          <cell r="AA1121">
            <v>0</v>
          </cell>
          <cell r="AB1121">
            <v>0</v>
          </cell>
          <cell r="AC1121" t="str">
            <v>00:00:00</v>
          </cell>
          <cell r="AD1121">
            <v>7</v>
          </cell>
          <cell r="AE1121" t="str">
            <v>BILLED</v>
          </cell>
          <cell r="AF1121" t="str">
            <v>PASS</v>
          </cell>
        </row>
        <row r="1122">
          <cell r="C1122" t="str">
            <v>ID20</v>
          </cell>
          <cell r="D1122" t="str">
            <v>G1</v>
          </cell>
          <cell r="E1122" t="str">
            <v>40</v>
          </cell>
          <cell r="F1122" t="str">
            <v>9H</v>
          </cell>
          <cell r="G1122" t="str">
            <v>FCA</v>
          </cell>
          <cell r="H1122" t="str">
            <v>ID01</v>
          </cell>
          <cell r="I1122" t="str">
            <v>ID0032</v>
          </cell>
          <cell r="J1122" t="str">
            <v>88101214</v>
          </cell>
          <cell r="K1122" t="str">
            <v>PT. BUANAMOTORINDO NUSANTARA</v>
          </cell>
          <cell r="L1122" t="str">
            <v>6000012544</v>
          </cell>
          <cell r="M1122">
            <v>43663</v>
          </cell>
          <cell r="N1122">
            <v>81977951</v>
          </cell>
          <cell r="O1122">
            <v>43657</v>
          </cell>
          <cell r="P1122">
            <v>0.54619212962963004</v>
          </cell>
          <cell r="Q1122">
            <v>1</v>
          </cell>
          <cell r="R1122">
            <v>2</v>
          </cell>
          <cell r="S1122" t="str">
            <v>84632</v>
          </cell>
          <cell r="T1122">
            <v>43663</v>
          </cell>
          <cell r="U1122">
            <v>0.60576388888888999</v>
          </cell>
          <cell r="V1122">
            <v>43663</v>
          </cell>
          <cell r="W1122">
            <v>0.86421296296296002</v>
          </cell>
          <cell r="X1122">
            <v>43663</v>
          </cell>
          <cell r="Y1122">
            <v>0.86452546296295996</v>
          </cell>
          <cell r="Z1122">
            <v>43662</v>
          </cell>
          <cell r="AA1122">
            <v>0</v>
          </cell>
          <cell r="AB1122">
            <v>0</v>
          </cell>
          <cell r="AC1122" t="str">
            <v>00:00:00</v>
          </cell>
          <cell r="AD1122">
            <v>6</v>
          </cell>
          <cell r="AE1122" t="str">
            <v>BILLED</v>
          </cell>
          <cell r="AF1122" t="str">
            <v>PASS</v>
          </cell>
        </row>
        <row r="1123">
          <cell r="C1123" t="str">
            <v>ID20</v>
          </cell>
          <cell r="D1123" t="str">
            <v>G4</v>
          </cell>
          <cell r="E1123" t="str">
            <v>40</v>
          </cell>
          <cell r="F1123" t="str">
            <v>9H</v>
          </cell>
          <cell r="G1123" t="str">
            <v>FCA</v>
          </cell>
          <cell r="H1123" t="str">
            <v>ID01</v>
          </cell>
          <cell r="I1123" t="str">
            <v>ID0032</v>
          </cell>
          <cell r="J1123" t="str">
            <v>88101208</v>
          </cell>
          <cell r="K1123" t="str">
            <v>PT. FAKTA JAYA MOTOR</v>
          </cell>
          <cell r="L1123" t="str">
            <v>6000012534</v>
          </cell>
          <cell r="M1123">
            <v>43662</v>
          </cell>
          <cell r="N1123">
            <v>81977952</v>
          </cell>
          <cell r="O1123">
            <v>43657</v>
          </cell>
          <cell r="P1123">
            <v>0.54620370370369997</v>
          </cell>
          <cell r="Q1123">
            <v>1</v>
          </cell>
          <cell r="R1123">
            <v>15</v>
          </cell>
          <cell r="S1123" t="str">
            <v>84542</v>
          </cell>
          <cell r="T1123">
            <v>43661</v>
          </cell>
          <cell r="U1123">
            <v>0.73355324074074002</v>
          </cell>
          <cell r="V1123">
            <v>43661</v>
          </cell>
          <cell r="W1123">
            <v>0.99659722222222002</v>
          </cell>
          <cell r="X1123">
            <v>43661</v>
          </cell>
          <cell r="Y1123">
            <v>0.99702546296296002</v>
          </cell>
          <cell r="Z1123">
            <v>43662</v>
          </cell>
          <cell r="AA1123">
            <v>0</v>
          </cell>
          <cell r="AB1123">
            <v>0</v>
          </cell>
          <cell r="AC1123" t="str">
            <v>00:00:00</v>
          </cell>
          <cell r="AD1123">
            <v>4</v>
          </cell>
          <cell r="AE1123" t="str">
            <v>BILLED</v>
          </cell>
          <cell r="AF1123" t="str">
            <v>PASS</v>
          </cell>
        </row>
        <row r="1124">
          <cell r="C1124" t="str">
            <v>ID20</v>
          </cell>
          <cell r="D1124" t="str">
            <v>G4</v>
          </cell>
          <cell r="E1124" t="str">
            <v>40</v>
          </cell>
          <cell r="F1124" t="str">
            <v>9H</v>
          </cell>
          <cell r="G1124" t="str">
            <v>FCA</v>
          </cell>
          <cell r="H1124" t="str">
            <v>ID01</v>
          </cell>
          <cell r="I1124" t="str">
            <v>ID0032</v>
          </cell>
          <cell r="J1124" t="str">
            <v>88101208</v>
          </cell>
          <cell r="K1124" t="str">
            <v>PT. FAKTA JAYA MOTOR</v>
          </cell>
          <cell r="L1124" t="str">
            <v>6000012523</v>
          </cell>
          <cell r="M1124">
            <v>43661</v>
          </cell>
          <cell r="N1124">
            <v>81977953</v>
          </cell>
          <cell r="O1124">
            <v>43657</v>
          </cell>
          <cell r="P1124">
            <v>0.54620370370369997</v>
          </cell>
          <cell r="Q1124">
            <v>1</v>
          </cell>
          <cell r="R1124">
            <v>20</v>
          </cell>
          <cell r="S1124" t="str">
            <v>84543</v>
          </cell>
          <cell r="T1124">
            <v>43661</v>
          </cell>
          <cell r="U1124">
            <v>0.73363425925925996</v>
          </cell>
          <cell r="V1124">
            <v>43661</v>
          </cell>
          <cell r="W1124">
            <v>0.85133101851852</v>
          </cell>
          <cell r="X1124">
            <v>43661</v>
          </cell>
          <cell r="Y1124">
            <v>0.85207175925926004</v>
          </cell>
          <cell r="Z1124">
            <v>43662</v>
          </cell>
          <cell r="AA1124">
            <v>0</v>
          </cell>
          <cell r="AB1124">
            <v>0</v>
          </cell>
          <cell r="AC1124" t="str">
            <v>00:00:00</v>
          </cell>
          <cell r="AD1124">
            <v>4</v>
          </cell>
          <cell r="AE1124" t="str">
            <v>BILLED</v>
          </cell>
          <cell r="AF1124" t="str">
            <v>PASS</v>
          </cell>
        </row>
        <row r="1125">
          <cell r="C1125" t="str">
            <v>ID20</v>
          </cell>
          <cell r="D1125" t="str">
            <v>G1</v>
          </cell>
          <cell r="E1125" t="str">
            <v>40</v>
          </cell>
          <cell r="F1125" t="str">
            <v>9H</v>
          </cell>
          <cell r="G1125" t="str">
            <v>FCA</v>
          </cell>
          <cell r="H1125" t="str">
            <v>ID01</v>
          </cell>
          <cell r="I1125" t="str">
            <v>ID0032</v>
          </cell>
          <cell r="J1125" t="str">
            <v>88101212</v>
          </cell>
          <cell r="K1125" t="str">
            <v>PT. SURABAYA DIESEL</v>
          </cell>
          <cell r="L1125" t="str">
            <v>6000012683</v>
          </cell>
          <cell r="M1125">
            <v>43672</v>
          </cell>
          <cell r="N1125">
            <v>81977955</v>
          </cell>
          <cell r="O1125">
            <v>43657</v>
          </cell>
          <cell r="P1125">
            <v>0.54620370370369997</v>
          </cell>
          <cell r="Q1125">
            <v>1</v>
          </cell>
          <cell r="R1125">
            <v>30</v>
          </cell>
          <cell r="S1125" t="str">
            <v>85210</v>
          </cell>
          <cell r="T1125">
            <v>43672</v>
          </cell>
          <cell r="U1125">
            <v>0.60835648148148003</v>
          </cell>
          <cell r="V1125">
            <v>43672</v>
          </cell>
          <cell r="W1125">
            <v>0.75155092592592998</v>
          </cell>
          <cell r="X1125">
            <v>43672</v>
          </cell>
          <cell r="Y1125">
            <v>0.75188657407407</v>
          </cell>
          <cell r="Z1125">
            <v>43662</v>
          </cell>
          <cell r="AA1125">
            <v>0</v>
          </cell>
          <cell r="AB1125">
            <v>0</v>
          </cell>
          <cell r="AC1125" t="str">
            <v>00:00:00</v>
          </cell>
          <cell r="AD1125">
            <v>15</v>
          </cell>
          <cell r="AE1125" t="str">
            <v>BILLED</v>
          </cell>
          <cell r="AF1125" t="str">
            <v>PASS</v>
          </cell>
        </row>
        <row r="1126">
          <cell r="C1126" t="str">
            <v>ID20</v>
          </cell>
          <cell r="D1126" t="str">
            <v>G4</v>
          </cell>
          <cell r="E1126" t="str">
            <v>40</v>
          </cell>
          <cell r="F1126" t="str">
            <v>9H</v>
          </cell>
          <cell r="G1126" t="str">
            <v>FCA</v>
          </cell>
          <cell r="H1126" t="str">
            <v>ID01</v>
          </cell>
          <cell r="I1126" t="str">
            <v>ID0013</v>
          </cell>
          <cell r="J1126" t="str">
            <v>88200142</v>
          </cell>
          <cell r="K1126" t="str">
            <v>PT. ASTRA DAIHATSU MOTOR</v>
          </cell>
          <cell r="L1126" t="str">
            <v>6000012494</v>
          </cell>
          <cell r="M1126">
            <v>43657</v>
          </cell>
          <cell r="N1126">
            <v>81978027</v>
          </cell>
          <cell r="O1126">
            <v>43657</v>
          </cell>
          <cell r="P1126">
            <v>0.67126157407407006</v>
          </cell>
          <cell r="Q1126">
            <v>6</v>
          </cell>
          <cell r="R1126">
            <v>39</v>
          </cell>
          <cell r="S1126" t="str">
            <v>84336</v>
          </cell>
          <cell r="T1126">
            <v>43657</v>
          </cell>
          <cell r="U1126">
            <v>0.56719907407407</v>
          </cell>
          <cell r="V1126">
            <v>43657</v>
          </cell>
          <cell r="W1126">
            <v>0.95987268518518998</v>
          </cell>
          <cell r="X1126">
            <v>43657</v>
          </cell>
          <cell r="Y1126">
            <v>0.96009259259259006</v>
          </cell>
          <cell r="Z1126">
            <v>43662</v>
          </cell>
          <cell r="AA1126">
            <v>0</v>
          </cell>
          <cell r="AB1126">
            <v>0</v>
          </cell>
          <cell r="AC1126" t="str">
            <v>00:00:00</v>
          </cell>
          <cell r="AD1126">
            <v>0</v>
          </cell>
          <cell r="AE1126" t="str">
            <v>BILLED</v>
          </cell>
          <cell r="AF1126" t="str">
            <v>PASS</v>
          </cell>
        </row>
        <row r="1127">
          <cell r="C1127" t="str">
            <v>ID20</v>
          </cell>
          <cell r="D1127" t="str">
            <v>G4</v>
          </cell>
          <cell r="E1127" t="str">
            <v>40</v>
          </cell>
          <cell r="F1127" t="str">
            <v>9H</v>
          </cell>
          <cell r="G1127" t="str">
            <v>FCA</v>
          </cell>
          <cell r="H1127" t="str">
            <v>ID01</v>
          </cell>
          <cell r="I1127" t="str">
            <v>ID0032</v>
          </cell>
          <cell r="J1127" t="str">
            <v>88100618</v>
          </cell>
          <cell r="K1127" t="str">
            <v>PT. TOYOTA MOTOR MANUFACTURING</v>
          </cell>
          <cell r="L1127" t="str">
            <v>6000012487</v>
          </cell>
          <cell r="M1127">
            <v>43657</v>
          </cell>
          <cell r="N1127">
            <v>81978028</v>
          </cell>
          <cell r="O1127">
            <v>43657</v>
          </cell>
          <cell r="P1127">
            <v>0.67126157407407006</v>
          </cell>
          <cell r="Q1127">
            <v>1</v>
          </cell>
          <cell r="R1127">
            <v>1</v>
          </cell>
          <cell r="S1127" t="str">
            <v>84338</v>
          </cell>
          <cell r="T1127">
            <v>43657</v>
          </cell>
          <cell r="U1127">
            <v>0.56732638888888998</v>
          </cell>
          <cell r="V1127">
            <v>43657</v>
          </cell>
          <cell r="W1127">
            <v>0.87400462962962999</v>
          </cell>
          <cell r="X1127">
            <v>43657</v>
          </cell>
          <cell r="Y1127">
            <v>0.87439814814814998</v>
          </cell>
          <cell r="Z1127">
            <v>43662</v>
          </cell>
          <cell r="AA1127">
            <v>0</v>
          </cell>
          <cell r="AB1127">
            <v>0</v>
          </cell>
          <cell r="AC1127" t="str">
            <v>00:00:00</v>
          </cell>
          <cell r="AD1127">
            <v>0</v>
          </cell>
          <cell r="AE1127" t="str">
            <v>BILLED</v>
          </cell>
          <cell r="AF1127" t="str">
            <v>PASS</v>
          </cell>
        </row>
        <row r="1128">
          <cell r="C1128" t="str">
            <v>ID20</v>
          </cell>
          <cell r="D1128" t="str">
            <v>G4</v>
          </cell>
          <cell r="E1128" t="str">
            <v>40</v>
          </cell>
          <cell r="F1128" t="str">
            <v>9H</v>
          </cell>
          <cell r="G1128" t="str">
            <v>FCA</v>
          </cell>
          <cell r="H1128" t="str">
            <v>ID01</v>
          </cell>
          <cell r="I1128" t="str">
            <v>ID0032</v>
          </cell>
          <cell r="J1128" t="str">
            <v>88100618</v>
          </cell>
          <cell r="K1128" t="str">
            <v>PT. TOYOTA MOTOR MANUFACTURING</v>
          </cell>
          <cell r="L1128" t="str">
            <v>6000012488</v>
          </cell>
          <cell r="M1128">
            <v>43657</v>
          </cell>
          <cell r="N1128">
            <v>81978029</v>
          </cell>
          <cell r="O1128">
            <v>43657</v>
          </cell>
          <cell r="P1128">
            <v>0.67126157407407006</v>
          </cell>
          <cell r="Q1128">
            <v>1</v>
          </cell>
          <cell r="R1128">
            <v>1</v>
          </cell>
          <cell r="S1128" t="str">
            <v>84339</v>
          </cell>
          <cell r="T1128">
            <v>43657</v>
          </cell>
          <cell r="U1128">
            <v>0.56737268518519002</v>
          </cell>
          <cell r="V1128">
            <v>43657</v>
          </cell>
          <cell r="W1128">
            <v>0.87405092592593003</v>
          </cell>
          <cell r="X1128">
            <v>43657</v>
          </cell>
          <cell r="Y1128">
            <v>0.87459490740740997</v>
          </cell>
          <cell r="Z1128">
            <v>43662</v>
          </cell>
          <cell r="AA1128">
            <v>0</v>
          </cell>
          <cell r="AB1128">
            <v>0</v>
          </cell>
          <cell r="AC1128" t="str">
            <v>00:00:00</v>
          </cell>
          <cell r="AD1128">
            <v>0</v>
          </cell>
          <cell r="AE1128" t="str">
            <v>BILLED</v>
          </cell>
          <cell r="AF1128" t="str">
            <v>PASS</v>
          </cell>
        </row>
        <row r="1129">
          <cell r="C1129" t="str">
            <v>ID20</v>
          </cell>
          <cell r="D1129" t="str">
            <v>G4</v>
          </cell>
          <cell r="E1129" t="str">
            <v>40</v>
          </cell>
          <cell r="F1129" t="str">
            <v>9H</v>
          </cell>
          <cell r="G1129" t="str">
            <v>FCA</v>
          </cell>
          <cell r="H1129" t="str">
            <v>ID01</v>
          </cell>
          <cell r="I1129" t="str">
            <v>ID0013</v>
          </cell>
          <cell r="J1129" t="str">
            <v>88200142</v>
          </cell>
          <cell r="K1129" t="str">
            <v>PT. ASTRA DAIHATSU MOTOR</v>
          </cell>
          <cell r="L1129" t="str">
            <v>6000012489</v>
          </cell>
          <cell r="M1129">
            <v>43657</v>
          </cell>
          <cell r="N1129">
            <v>81978030</v>
          </cell>
          <cell r="O1129">
            <v>43657</v>
          </cell>
          <cell r="P1129">
            <v>0.67127314814814998</v>
          </cell>
          <cell r="Q1129">
            <v>1</v>
          </cell>
          <cell r="R1129">
            <v>3</v>
          </cell>
          <cell r="S1129" t="str">
            <v>84340</v>
          </cell>
          <cell r="T1129">
            <v>43657</v>
          </cell>
          <cell r="U1129">
            <v>0.56740740740741002</v>
          </cell>
          <cell r="V1129">
            <v>43657</v>
          </cell>
          <cell r="W1129">
            <v>0.87751157407406999</v>
          </cell>
          <cell r="X1129">
            <v>43657</v>
          </cell>
          <cell r="Y1129">
            <v>0.87769675925926005</v>
          </cell>
          <cell r="Z1129">
            <v>43662</v>
          </cell>
          <cell r="AA1129">
            <v>0</v>
          </cell>
          <cell r="AB1129">
            <v>0</v>
          </cell>
          <cell r="AC1129" t="str">
            <v>00:00:00</v>
          </cell>
          <cell r="AD1129">
            <v>0</v>
          </cell>
          <cell r="AE1129" t="str">
            <v>BILLED</v>
          </cell>
          <cell r="AF1129" t="str">
            <v>PASS</v>
          </cell>
        </row>
        <row r="1130">
          <cell r="C1130" t="str">
            <v>ID20</v>
          </cell>
          <cell r="D1130" t="str">
            <v>G4</v>
          </cell>
          <cell r="E1130" t="str">
            <v>40</v>
          </cell>
          <cell r="F1130" t="str">
            <v>9H</v>
          </cell>
          <cell r="G1130" t="str">
            <v>FCA</v>
          </cell>
          <cell r="H1130" t="str">
            <v>ID01</v>
          </cell>
          <cell r="I1130" t="str">
            <v>ID0032</v>
          </cell>
          <cell r="J1130" t="str">
            <v>88100618</v>
          </cell>
          <cell r="K1130" t="str">
            <v>PT. TOYOTA MOTOR MANUFACTURING</v>
          </cell>
          <cell r="L1130" t="str">
            <v>6000012490</v>
          </cell>
          <cell r="M1130">
            <v>43657</v>
          </cell>
          <cell r="N1130">
            <v>81978031</v>
          </cell>
          <cell r="O1130">
            <v>43657</v>
          </cell>
          <cell r="P1130">
            <v>0.67127314814814998</v>
          </cell>
          <cell r="Q1130">
            <v>1</v>
          </cell>
          <cell r="R1130">
            <v>1</v>
          </cell>
          <cell r="S1130" t="str">
            <v>84341</v>
          </cell>
          <cell r="T1130">
            <v>43657</v>
          </cell>
          <cell r="U1130">
            <v>0.56745370370369996</v>
          </cell>
          <cell r="V1130">
            <v>43657</v>
          </cell>
          <cell r="W1130">
            <v>0.87408564814815004</v>
          </cell>
          <cell r="X1130">
            <v>43657</v>
          </cell>
          <cell r="Y1130">
            <v>0.87478009259259004</v>
          </cell>
          <cell r="Z1130">
            <v>43662</v>
          </cell>
          <cell r="AA1130">
            <v>0</v>
          </cell>
          <cell r="AB1130">
            <v>0</v>
          </cell>
          <cell r="AC1130" t="str">
            <v>00:00:00</v>
          </cell>
          <cell r="AD1130">
            <v>0</v>
          </cell>
          <cell r="AE1130" t="str">
            <v>BILLED</v>
          </cell>
          <cell r="AF1130" t="str">
            <v>PASS</v>
          </cell>
        </row>
        <row r="1131">
          <cell r="C1131" t="str">
            <v>ID20</v>
          </cell>
          <cell r="D1131" t="str">
            <v>G4</v>
          </cell>
          <cell r="E1131" t="str">
            <v>40</v>
          </cell>
          <cell r="F1131" t="str">
            <v>9H</v>
          </cell>
          <cell r="G1131" t="str">
            <v>FCA</v>
          </cell>
          <cell r="H1131" t="str">
            <v>ID01</v>
          </cell>
          <cell r="I1131" t="str">
            <v>ID0032</v>
          </cell>
          <cell r="J1131" t="str">
            <v>88100618</v>
          </cell>
          <cell r="K1131" t="str">
            <v>PT. TOYOTA MOTOR MANUFACTURING</v>
          </cell>
          <cell r="L1131" t="str">
            <v>6000012491</v>
          </cell>
          <cell r="M1131">
            <v>43657</v>
          </cell>
          <cell r="N1131">
            <v>81978032</v>
          </cell>
          <cell r="O1131">
            <v>43657</v>
          </cell>
          <cell r="P1131">
            <v>0.67127314814814998</v>
          </cell>
          <cell r="Q1131">
            <v>1</v>
          </cell>
          <cell r="R1131">
            <v>1</v>
          </cell>
          <cell r="S1131" t="str">
            <v>84342</v>
          </cell>
          <cell r="T1131">
            <v>43657</v>
          </cell>
          <cell r="U1131">
            <v>0.56748842592592996</v>
          </cell>
          <cell r="V1131">
            <v>43657</v>
          </cell>
          <cell r="W1131">
            <v>0.87412037037037005</v>
          </cell>
          <cell r="X1131">
            <v>43657</v>
          </cell>
          <cell r="Y1131">
            <v>0.87495370370369996</v>
          </cell>
          <cell r="Z1131">
            <v>43662</v>
          </cell>
          <cell r="AA1131">
            <v>0</v>
          </cell>
          <cell r="AB1131">
            <v>0</v>
          </cell>
          <cell r="AC1131" t="str">
            <v>00:00:00</v>
          </cell>
          <cell r="AD1131">
            <v>0</v>
          </cell>
          <cell r="AE1131" t="str">
            <v>BILLED</v>
          </cell>
          <cell r="AF1131" t="str">
            <v>PASS</v>
          </cell>
        </row>
        <row r="1132">
          <cell r="C1132" t="str">
            <v>ID20</v>
          </cell>
          <cell r="D1132" t="str">
            <v>G4</v>
          </cell>
          <cell r="E1132" t="str">
            <v>40</v>
          </cell>
          <cell r="F1132" t="str">
            <v>9H</v>
          </cell>
          <cell r="G1132" t="str">
            <v>FCA</v>
          </cell>
          <cell r="H1132" t="str">
            <v>ID01</v>
          </cell>
          <cell r="I1132" t="str">
            <v>ID0032</v>
          </cell>
          <cell r="J1132" t="str">
            <v>88100618</v>
          </cell>
          <cell r="K1132" t="str">
            <v>PT. TOYOTA MOTOR MANUFACTURING</v>
          </cell>
          <cell r="L1132" t="str">
            <v>6000012492</v>
          </cell>
          <cell r="M1132">
            <v>43657</v>
          </cell>
          <cell r="N1132">
            <v>81978033</v>
          </cell>
          <cell r="O1132">
            <v>43657</v>
          </cell>
          <cell r="P1132">
            <v>0.67127314814814998</v>
          </cell>
          <cell r="Q1132">
            <v>1</v>
          </cell>
          <cell r="R1132">
            <v>1</v>
          </cell>
          <cell r="S1132" t="str">
            <v>84343</v>
          </cell>
          <cell r="T1132">
            <v>43657</v>
          </cell>
          <cell r="U1132">
            <v>0.56752314814814997</v>
          </cell>
          <cell r="V1132">
            <v>43657</v>
          </cell>
          <cell r="W1132">
            <v>0.87415509259259006</v>
          </cell>
          <cell r="X1132">
            <v>43657</v>
          </cell>
          <cell r="Y1132">
            <v>0.87516203703703999</v>
          </cell>
          <cell r="Z1132">
            <v>43662</v>
          </cell>
          <cell r="AA1132">
            <v>0</v>
          </cell>
          <cell r="AB1132">
            <v>0</v>
          </cell>
          <cell r="AC1132" t="str">
            <v>00:00:00</v>
          </cell>
          <cell r="AD1132">
            <v>0</v>
          </cell>
          <cell r="AE1132" t="str">
            <v>BILLED</v>
          </cell>
          <cell r="AF1132" t="str">
            <v>PASS</v>
          </cell>
        </row>
        <row r="1133">
          <cell r="C1133" t="str">
            <v>ID20</v>
          </cell>
          <cell r="D1133" t="str">
            <v>G1</v>
          </cell>
          <cell r="E1133" t="str">
            <v>40</v>
          </cell>
          <cell r="F1133" t="str">
            <v>9H</v>
          </cell>
          <cell r="G1133" t="str">
            <v>FCA</v>
          </cell>
          <cell r="H1133" t="str">
            <v>ID01</v>
          </cell>
          <cell r="I1133" t="str">
            <v>ID0032</v>
          </cell>
          <cell r="J1133" t="str">
            <v>88101105</v>
          </cell>
          <cell r="K1133" t="str">
            <v>PT USAHA MANDIRI TEKNIK</v>
          </cell>
          <cell r="L1133" t="str">
            <v>6000012493</v>
          </cell>
          <cell r="M1133">
            <v>43657</v>
          </cell>
          <cell r="N1133">
            <v>81978048</v>
          </cell>
          <cell r="O1133">
            <v>43657</v>
          </cell>
          <cell r="P1133">
            <v>0.74179398148148001</v>
          </cell>
          <cell r="Q1133">
            <v>1</v>
          </cell>
          <cell r="R1133">
            <v>1</v>
          </cell>
          <cell r="S1133" t="str">
            <v>84353</v>
          </cell>
          <cell r="T1133">
            <v>43657</v>
          </cell>
          <cell r="U1133">
            <v>0.74212962962963003</v>
          </cell>
          <cell r="V1133">
            <v>43657</v>
          </cell>
          <cell r="W1133">
            <v>0.89415509259258996</v>
          </cell>
          <cell r="X1133">
            <v>43657</v>
          </cell>
          <cell r="Y1133">
            <v>0.89434027777778002</v>
          </cell>
          <cell r="Z1133">
            <v>43662</v>
          </cell>
          <cell r="AA1133">
            <v>0</v>
          </cell>
          <cell r="AB1133">
            <v>0</v>
          </cell>
          <cell r="AC1133" t="str">
            <v>00:00:00</v>
          </cell>
          <cell r="AD1133">
            <v>0</v>
          </cell>
          <cell r="AE1133" t="str">
            <v>BILLED</v>
          </cell>
          <cell r="AF1133" t="str">
            <v>PASS</v>
          </cell>
        </row>
        <row r="1134">
          <cell r="C1134" t="str">
            <v>ID20</v>
          </cell>
          <cell r="D1134" t="str">
            <v>G4</v>
          </cell>
          <cell r="E1134" t="str">
            <v>40</v>
          </cell>
          <cell r="F1134" t="str">
            <v>9H</v>
          </cell>
          <cell r="G1134" t="str">
            <v>FCA</v>
          </cell>
          <cell r="H1134" t="str">
            <v>ID01</v>
          </cell>
          <cell r="I1134" t="str">
            <v>ID0032</v>
          </cell>
          <cell r="J1134" t="str">
            <v>88101208</v>
          </cell>
          <cell r="K1134" t="str">
            <v>PT. FAKTA JAYA MOTOR</v>
          </cell>
          <cell r="L1134" t="str">
            <v>6000012524</v>
          </cell>
          <cell r="M1134">
            <v>43661</v>
          </cell>
          <cell r="N1134">
            <v>81979191</v>
          </cell>
          <cell r="O1134">
            <v>43658</v>
          </cell>
          <cell r="P1134">
            <v>0.33403935185185002</v>
          </cell>
          <cell r="Q1134">
            <v>1</v>
          </cell>
          <cell r="R1134">
            <v>41</v>
          </cell>
          <cell r="S1134" t="str">
            <v>84544</v>
          </cell>
          <cell r="T1134">
            <v>43661</v>
          </cell>
          <cell r="U1134">
            <v>0.73369212962963004</v>
          </cell>
          <cell r="V1134">
            <v>43661</v>
          </cell>
          <cell r="W1134">
            <v>0.85143518518519001</v>
          </cell>
          <cell r="X1134">
            <v>43661</v>
          </cell>
          <cell r="Y1134">
            <v>0.85231481481480997</v>
          </cell>
          <cell r="Z1134">
            <v>43662</v>
          </cell>
          <cell r="AA1134">
            <v>0</v>
          </cell>
          <cell r="AB1134">
            <v>0</v>
          </cell>
          <cell r="AC1134" t="str">
            <v>00:00:00</v>
          </cell>
          <cell r="AD1134">
            <v>2</v>
          </cell>
          <cell r="AE1134" t="str">
            <v>BILLED</v>
          </cell>
          <cell r="AF1134" t="str">
            <v>PASS</v>
          </cell>
        </row>
        <row r="1135">
          <cell r="C1135" t="str">
            <v>ID20</v>
          </cell>
          <cell r="D1135" t="str">
            <v>G1</v>
          </cell>
          <cell r="E1135" t="str">
            <v>40</v>
          </cell>
          <cell r="F1135" t="str">
            <v>9H</v>
          </cell>
          <cell r="G1135" t="str">
            <v>FCA</v>
          </cell>
          <cell r="H1135" t="str">
            <v>ID01</v>
          </cell>
          <cell r="I1135" t="str">
            <v>ID0032</v>
          </cell>
          <cell r="J1135" t="str">
            <v>88200156</v>
          </cell>
          <cell r="K1135" t="str">
            <v>PT. UNTUNG DIESEL CENTER</v>
          </cell>
          <cell r="L1135" t="str">
            <v>6000012600</v>
          </cell>
          <cell r="M1135">
            <v>43666</v>
          </cell>
          <cell r="N1135">
            <v>81979194</v>
          </cell>
          <cell r="O1135">
            <v>43658</v>
          </cell>
          <cell r="P1135">
            <v>0.33406249999999998</v>
          </cell>
          <cell r="Q1135">
            <v>1</v>
          </cell>
          <cell r="R1135">
            <v>32</v>
          </cell>
          <cell r="S1135" t="str">
            <v>84734</v>
          </cell>
          <cell r="T1135">
            <v>43665</v>
          </cell>
          <cell r="U1135">
            <v>0.56795138888888996</v>
          </cell>
          <cell r="V1135">
            <v>43665</v>
          </cell>
          <cell r="W1135">
            <v>0.97437499999999999</v>
          </cell>
          <cell r="X1135">
            <v>43665</v>
          </cell>
          <cell r="Y1135">
            <v>0.97473379629629997</v>
          </cell>
          <cell r="Z1135">
            <v>43662</v>
          </cell>
          <cell r="AA1135">
            <v>0</v>
          </cell>
          <cell r="AB1135">
            <v>0</v>
          </cell>
          <cell r="AC1135" t="str">
            <v>00:00:00</v>
          </cell>
          <cell r="AD1135">
            <v>6</v>
          </cell>
          <cell r="AE1135" t="str">
            <v>BILLED</v>
          </cell>
          <cell r="AF1135" t="str">
            <v>PASS</v>
          </cell>
        </row>
        <row r="1136">
          <cell r="C1136" t="str">
            <v>ID20</v>
          </cell>
          <cell r="D1136" t="str">
            <v>G4</v>
          </cell>
          <cell r="E1136" t="str">
            <v>40</v>
          </cell>
          <cell r="F1136" t="str">
            <v>9H</v>
          </cell>
          <cell r="G1136" t="str">
            <v>FCA</v>
          </cell>
          <cell r="H1136" t="str">
            <v>ID01</v>
          </cell>
          <cell r="I1136" t="str">
            <v>ID0032</v>
          </cell>
          <cell r="J1136" t="str">
            <v>88101245</v>
          </cell>
          <cell r="K1136" t="str">
            <v>CV. BERKAT INDOPART</v>
          </cell>
          <cell r="L1136" t="str">
            <v>6000012591</v>
          </cell>
          <cell r="M1136">
            <v>43665</v>
          </cell>
          <cell r="N1136">
            <v>81979198</v>
          </cell>
          <cell r="O1136">
            <v>43658</v>
          </cell>
          <cell r="P1136">
            <v>0.33406249999999998</v>
          </cell>
          <cell r="Q1136">
            <v>1</v>
          </cell>
          <cell r="R1136">
            <v>19</v>
          </cell>
          <cell r="S1136" t="str">
            <v>84741</v>
          </cell>
          <cell r="T1136">
            <v>43665</v>
          </cell>
          <cell r="U1136">
            <v>0.60925925925926006</v>
          </cell>
          <cell r="V1136">
            <v>43665</v>
          </cell>
          <cell r="W1136">
            <v>0.90145833333333003</v>
          </cell>
          <cell r="X1136">
            <v>43665</v>
          </cell>
          <cell r="Y1136">
            <v>0.90170138888888995</v>
          </cell>
          <cell r="Z1136">
            <v>43662</v>
          </cell>
          <cell r="AA1136">
            <v>0</v>
          </cell>
          <cell r="AB1136">
            <v>0</v>
          </cell>
          <cell r="AC1136" t="str">
            <v>00:00:00</v>
          </cell>
          <cell r="AD1136">
            <v>6</v>
          </cell>
          <cell r="AE1136" t="str">
            <v>BILLED</v>
          </cell>
          <cell r="AF1136" t="str">
            <v>PASS</v>
          </cell>
        </row>
        <row r="1137">
          <cell r="C1137" t="str">
            <v>ID20</v>
          </cell>
          <cell r="D1137" t="str">
            <v>G4</v>
          </cell>
          <cell r="E1137" t="str">
            <v>40</v>
          </cell>
          <cell r="F1137" t="str">
            <v>9H</v>
          </cell>
          <cell r="G1137" t="str">
            <v>FCA</v>
          </cell>
          <cell r="H1137" t="str">
            <v>ID01</v>
          </cell>
          <cell r="I1137" t="str">
            <v>ID0032</v>
          </cell>
          <cell r="J1137" t="str">
            <v>88101208</v>
          </cell>
          <cell r="K1137" t="str">
            <v>PT. FAKTA JAYA MOTOR</v>
          </cell>
          <cell r="L1137" t="str">
            <v>6000012525</v>
          </cell>
          <cell r="M1137">
            <v>43661</v>
          </cell>
          <cell r="N1137">
            <v>81979199</v>
          </cell>
          <cell r="O1137">
            <v>43658</v>
          </cell>
          <cell r="P1137">
            <v>0.33406249999999998</v>
          </cell>
          <cell r="Q1137">
            <v>1</v>
          </cell>
          <cell r="R1137">
            <v>58</v>
          </cell>
          <cell r="S1137" t="str">
            <v>84545</v>
          </cell>
          <cell r="T1137">
            <v>43661</v>
          </cell>
          <cell r="U1137">
            <v>0.73372685185185005</v>
          </cell>
          <cell r="V1137">
            <v>43661</v>
          </cell>
          <cell r="W1137">
            <v>0.85157407407407004</v>
          </cell>
          <cell r="X1137">
            <v>43661</v>
          </cell>
          <cell r="Y1137">
            <v>0.85252314814815</v>
          </cell>
          <cell r="Z1137">
            <v>43662</v>
          </cell>
          <cell r="AA1137">
            <v>0</v>
          </cell>
          <cell r="AB1137">
            <v>0</v>
          </cell>
          <cell r="AC1137" t="str">
            <v>00:00:00</v>
          </cell>
          <cell r="AD1137">
            <v>2</v>
          </cell>
          <cell r="AE1137" t="str">
            <v>BILLED</v>
          </cell>
          <cell r="AF1137" t="str">
            <v>PASS</v>
          </cell>
        </row>
        <row r="1138">
          <cell r="C1138" t="str">
            <v>ID20</v>
          </cell>
          <cell r="D1138" t="str">
            <v>G4</v>
          </cell>
          <cell r="E1138" t="str">
            <v>40</v>
          </cell>
          <cell r="F1138" t="str">
            <v>9H</v>
          </cell>
          <cell r="G1138" t="str">
            <v>FCA</v>
          </cell>
          <cell r="H1138" t="str">
            <v>ID01</v>
          </cell>
          <cell r="I1138" t="str">
            <v>ID0032</v>
          </cell>
          <cell r="J1138" t="str">
            <v>88101245</v>
          </cell>
          <cell r="K1138" t="str">
            <v>CV. BERKAT INDOPART</v>
          </cell>
          <cell r="L1138" t="str">
            <v>6000012580</v>
          </cell>
          <cell r="M1138">
            <v>43665</v>
          </cell>
          <cell r="N1138">
            <v>81979202</v>
          </cell>
          <cell r="O1138">
            <v>43658</v>
          </cell>
          <cell r="P1138">
            <v>0.33407407407407003</v>
          </cell>
          <cell r="Q1138">
            <v>1</v>
          </cell>
          <cell r="R1138">
            <v>6</v>
          </cell>
          <cell r="S1138" t="str">
            <v>84742</v>
          </cell>
          <cell r="T1138">
            <v>43665</v>
          </cell>
          <cell r="U1138">
            <v>0.60930555555555999</v>
          </cell>
          <cell r="V1138">
            <v>43665</v>
          </cell>
          <cell r="W1138">
            <v>0.77202546296296004</v>
          </cell>
          <cell r="X1138">
            <v>43665</v>
          </cell>
          <cell r="Y1138">
            <v>0.77258101851852001</v>
          </cell>
          <cell r="Z1138">
            <v>43662</v>
          </cell>
          <cell r="AA1138">
            <v>0</v>
          </cell>
          <cell r="AB1138">
            <v>0</v>
          </cell>
          <cell r="AC1138" t="str">
            <v>00:00:00</v>
          </cell>
          <cell r="AD1138">
            <v>6</v>
          </cell>
          <cell r="AE1138" t="str">
            <v>BILLED</v>
          </cell>
          <cell r="AF1138" t="str">
            <v>PASS</v>
          </cell>
        </row>
        <row r="1139">
          <cell r="C1139" t="str">
            <v>ID20</v>
          </cell>
          <cell r="D1139" t="str">
            <v>G4</v>
          </cell>
          <cell r="E1139" t="str">
            <v>40</v>
          </cell>
          <cell r="F1139" t="str">
            <v>9H</v>
          </cell>
          <cell r="G1139" t="str">
            <v>FCA</v>
          </cell>
          <cell r="H1139" t="str">
            <v>ID01</v>
          </cell>
          <cell r="I1139" t="str">
            <v>ID0080</v>
          </cell>
          <cell r="J1139" t="str">
            <v>88100014</v>
          </cell>
          <cell r="K1139" t="str">
            <v>PT. ISO-ELEKTRA</v>
          </cell>
          <cell r="L1139" t="str">
            <v>6000012495</v>
          </cell>
          <cell r="M1139">
            <v>43658</v>
          </cell>
          <cell r="N1139">
            <v>81979205</v>
          </cell>
          <cell r="O1139">
            <v>43658</v>
          </cell>
          <cell r="P1139">
            <v>0.33407407407407003</v>
          </cell>
          <cell r="Q1139">
            <v>1</v>
          </cell>
          <cell r="R1139">
            <v>10</v>
          </cell>
          <cell r="S1139" t="str">
            <v>84372</v>
          </cell>
          <cell r="T1139">
            <v>43658</v>
          </cell>
          <cell r="U1139">
            <v>0.27261574074074002</v>
          </cell>
          <cell r="V1139">
            <v>43658</v>
          </cell>
          <cell r="W1139">
            <v>0.45579861111110997</v>
          </cell>
          <cell r="X1139">
            <v>43658</v>
          </cell>
          <cell r="Y1139">
            <v>0.45619212962963002</v>
          </cell>
          <cell r="Z1139">
            <v>43662</v>
          </cell>
          <cell r="AA1139">
            <v>0</v>
          </cell>
          <cell r="AB1139">
            <v>0</v>
          </cell>
          <cell r="AC1139" t="str">
            <v>00:00:00</v>
          </cell>
          <cell r="AD1139">
            <v>0</v>
          </cell>
          <cell r="AE1139" t="str">
            <v>BILLED</v>
          </cell>
          <cell r="AF1139" t="str">
            <v>PASS</v>
          </cell>
        </row>
        <row r="1140">
          <cell r="C1140" t="str">
            <v>ID20</v>
          </cell>
          <cell r="D1140" t="str">
            <v>G4</v>
          </cell>
          <cell r="E1140" t="str">
            <v>40</v>
          </cell>
          <cell r="F1140" t="str">
            <v>9H</v>
          </cell>
          <cell r="G1140" t="str">
            <v>FCA</v>
          </cell>
          <cell r="H1140" t="str">
            <v>ID01</v>
          </cell>
          <cell r="I1140" t="str">
            <v>ID0032</v>
          </cell>
          <cell r="J1140" t="str">
            <v>88101208</v>
          </cell>
          <cell r="K1140" t="str">
            <v>PT. FAKTA JAYA MOTOR</v>
          </cell>
          <cell r="L1140" t="str">
            <v>6000012526</v>
          </cell>
          <cell r="M1140">
            <v>43661</v>
          </cell>
          <cell r="N1140">
            <v>81979208</v>
          </cell>
          <cell r="O1140">
            <v>43658</v>
          </cell>
          <cell r="P1140">
            <v>0.33407407407407003</v>
          </cell>
          <cell r="Q1140">
            <v>7</v>
          </cell>
          <cell r="R1140">
            <v>326</v>
          </cell>
          <cell r="S1140" t="str">
            <v>84546</v>
          </cell>
          <cell r="T1140">
            <v>43661</v>
          </cell>
          <cell r="U1140">
            <v>0.73376157407407006</v>
          </cell>
          <cell r="V1140">
            <v>43661</v>
          </cell>
          <cell r="W1140">
            <v>0.86618055555555995</v>
          </cell>
          <cell r="X1140">
            <v>43661</v>
          </cell>
          <cell r="Y1140">
            <v>0.86641203703703995</v>
          </cell>
          <cell r="Z1140">
            <v>43662</v>
          </cell>
          <cell r="AA1140">
            <v>0</v>
          </cell>
          <cell r="AB1140">
            <v>0</v>
          </cell>
          <cell r="AC1140" t="str">
            <v>00:00:00</v>
          </cell>
          <cell r="AD1140">
            <v>2</v>
          </cell>
          <cell r="AE1140" t="str">
            <v>BILLED</v>
          </cell>
          <cell r="AF1140" t="str">
            <v>PASS</v>
          </cell>
        </row>
        <row r="1141">
          <cell r="C1141" t="str">
            <v>ID20</v>
          </cell>
          <cell r="D1141" t="str">
            <v>G1</v>
          </cell>
          <cell r="E1141" t="str">
            <v>40</v>
          </cell>
          <cell r="F1141" t="str">
            <v>9H</v>
          </cell>
          <cell r="G1141" t="str">
            <v>FCA</v>
          </cell>
          <cell r="H1141" t="str">
            <v>ID01</v>
          </cell>
          <cell r="I1141" t="str">
            <v>ID0032</v>
          </cell>
          <cell r="J1141" t="str">
            <v>88101212</v>
          </cell>
          <cell r="K1141" t="str">
            <v>PT. SURABAYA DIESEL</v>
          </cell>
          <cell r="L1141" t="str">
            <v>6000012684</v>
          </cell>
          <cell r="M1141">
            <v>43672</v>
          </cell>
          <cell r="N1141">
            <v>81979221</v>
          </cell>
          <cell r="O1141">
            <v>43658</v>
          </cell>
          <cell r="P1141">
            <v>0.33408564814815001</v>
          </cell>
          <cell r="Q1141">
            <v>3</v>
          </cell>
          <cell r="R1141">
            <v>167</v>
          </cell>
          <cell r="S1141" t="str">
            <v>85211</v>
          </cell>
          <cell r="T1141">
            <v>43672</v>
          </cell>
          <cell r="U1141">
            <v>0.60840277777777996</v>
          </cell>
          <cell r="V1141">
            <v>43672</v>
          </cell>
          <cell r="W1141">
            <v>0.75094907407406997</v>
          </cell>
          <cell r="X1141">
            <v>43672</v>
          </cell>
          <cell r="Y1141">
            <v>0.75118055555555996</v>
          </cell>
          <cell r="Z1141">
            <v>43662</v>
          </cell>
          <cell r="AA1141">
            <v>0</v>
          </cell>
          <cell r="AB1141">
            <v>0</v>
          </cell>
          <cell r="AC1141" t="str">
            <v>00:00:00</v>
          </cell>
          <cell r="AD1141">
            <v>13</v>
          </cell>
          <cell r="AE1141" t="str">
            <v>BILLED</v>
          </cell>
          <cell r="AF1141" t="str">
            <v>PASS</v>
          </cell>
        </row>
        <row r="1142">
          <cell r="C1142" t="str">
            <v>ID20</v>
          </cell>
          <cell r="D1142" t="str">
            <v>G4</v>
          </cell>
          <cell r="E1142" t="str">
            <v>40</v>
          </cell>
          <cell r="F1142" t="str">
            <v>9H</v>
          </cell>
          <cell r="G1142" t="str">
            <v>FCA</v>
          </cell>
          <cell r="H1142" t="str">
            <v>ID01</v>
          </cell>
          <cell r="I1142" t="str">
            <v>ID0082</v>
          </cell>
          <cell r="J1142" t="str">
            <v>88200185</v>
          </cell>
          <cell r="K1142" t="str">
            <v>PT. PAZ ACE INDONESIA</v>
          </cell>
          <cell r="L1142" t="str">
            <v>6000012500</v>
          </cell>
          <cell r="M1142">
            <v>43658</v>
          </cell>
          <cell r="N1142">
            <v>81979225</v>
          </cell>
          <cell r="O1142">
            <v>43658</v>
          </cell>
          <cell r="P1142">
            <v>0.33412037037037001</v>
          </cell>
          <cell r="Q1142">
            <v>3</v>
          </cell>
          <cell r="R1142">
            <v>70</v>
          </cell>
          <cell r="S1142" t="str">
            <v>84373</v>
          </cell>
          <cell r="T1142">
            <v>43658</v>
          </cell>
          <cell r="U1142">
            <v>0.27265046296296003</v>
          </cell>
          <cell r="V1142">
            <v>43658</v>
          </cell>
          <cell r="W1142">
            <v>0.93549768518519005</v>
          </cell>
          <cell r="X1142">
            <v>43658</v>
          </cell>
          <cell r="Y1142">
            <v>0.93568287037037001</v>
          </cell>
          <cell r="Z1142">
            <v>43662</v>
          </cell>
          <cell r="AA1142">
            <v>0</v>
          </cell>
          <cell r="AB1142">
            <v>0</v>
          </cell>
          <cell r="AC1142" t="str">
            <v>00:00:00</v>
          </cell>
          <cell r="AD1142">
            <v>0</v>
          </cell>
          <cell r="AE1142" t="str">
            <v>BILLED</v>
          </cell>
          <cell r="AF1142" t="str">
            <v>PASS</v>
          </cell>
        </row>
        <row r="1143">
          <cell r="C1143" t="str">
            <v>ID20</v>
          </cell>
          <cell r="D1143" t="str">
            <v>G1</v>
          </cell>
          <cell r="E1143" t="str">
            <v>40</v>
          </cell>
          <cell r="F1143" t="str">
            <v>9H</v>
          </cell>
          <cell r="G1143" t="str">
            <v>FCA</v>
          </cell>
          <cell r="H1143" t="str">
            <v>ID01</v>
          </cell>
          <cell r="I1143" t="str">
            <v>ID0032</v>
          </cell>
          <cell r="J1143" t="str">
            <v>88101211</v>
          </cell>
          <cell r="K1143" t="str">
            <v>CV. RODA BERLIAN</v>
          </cell>
          <cell r="L1143" t="str">
            <v>6000012540</v>
          </cell>
          <cell r="M1143">
            <v>43663</v>
          </cell>
          <cell r="N1143">
            <v>81979227</v>
          </cell>
          <cell r="O1143">
            <v>43658</v>
          </cell>
          <cell r="P1143">
            <v>0.33413194444444</v>
          </cell>
          <cell r="Q1143">
            <v>3</v>
          </cell>
          <cell r="R1143">
            <v>388</v>
          </cell>
          <cell r="S1143" t="str">
            <v>84638</v>
          </cell>
          <cell r="T1143">
            <v>43663</v>
          </cell>
          <cell r="U1143">
            <v>0.74901620370370003</v>
          </cell>
          <cell r="V1143">
            <v>43663</v>
          </cell>
          <cell r="W1143">
            <v>0.86430555555555999</v>
          </cell>
          <cell r="X1143">
            <v>43663</v>
          </cell>
          <cell r="Y1143">
            <v>0.86480324074074</v>
          </cell>
          <cell r="Z1143">
            <v>43662</v>
          </cell>
          <cell r="AA1143">
            <v>0</v>
          </cell>
          <cell r="AB1143">
            <v>0</v>
          </cell>
          <cell r="AC1143" t="str">
            <v>00:00:00</v>
          </cell>
          <cell r="AD1143">
            <v>4</v>
          </cell>
          <cell r="AE1143" t="str">
            <v>BILLED</v>
          </cell>
          <cell r="AF1143" t="str">
            <v>PASS</v>
          </cell>
        </row>
        <row r="1144">
          <cell r="C1144" t="str">
            <v>ID20</v>
          </cell>
          <cell r="D1144" t="str">
            <v>G1</v>
          </cell>
          <cell r="E1144" t="str">
            <v>40</v>
          </cell>
          <cell r="F1144" t="str">
            <v>9H</v>
          </cell>
          <cell r="G1144" t="str">
            <v>FCA</v>
          </cell>
          <cell r="H1144" t="str">
            <v>ID01</v>
          </cell>
          <cell r="I1144" t="str">
            <v>ID0032</v>
          </cell>
          <cell r="J1144" t="str">
            <v>88101211</v>
          </cell>
          <cell r="K1144" t="str">
            <v>CV. RODA BERLIAN</v>
          </cell>
          <cell r="L1144" t="str">
            <v>6000012550</v>
          </cell>
          <cell r="M1144">
            <v>43664</v>
          </cell>
          <cell r="N1144">
            <v>81979281</v>
          </cell>
          <cell r="O1144">
            <v>43658</v>
          </cell>
          <cell r="P1144">
            <v>0.45909722222221999</v>
          </cell>
          <cell r="Q1144">
            <v>2</v>
          </cell>
          <cell r="R1144">
            <v>250</v>
          </cell>
          <cell r="S1144" t="str">
            <v>84639</v>
          </cell>
          <cell r="T1144">
            <v>43663</v>
          </cell>
          <cell r="U1144">
            <v>0.74909722222221997</v>
          </cell>
          <cell r="V1144">
            <v>43664</v>
          </cell>
          <cell r="W1144">
            <v>4.3518518518499997E-3</v>
          </cell>
          <cell r="X1144">
            <v>43664</v>
          </cell>
          <cell r="Y1144">
            <v>4.6412037037000002E-3</v>
          </cell>
          <cell r="Z1144">
            <v>43662</v>
          </cell>
          <cell r="AA1144">
            <v>0</v>
          </cell>
          <cell r="AB1144">
            <v>0</v>
          </cell>
          <cell r="AC1144" t="str">
            <v>00:00:00</v>
          </cell>
          <cell r="AD1144">
            <v>5</v>
          </cell>
          <cell r="AE1144" t="str">
            <v>BILLED</v>
          </cell>
          <cell r="AF1144" t="str">
            <v>PASS</v>
          </cell>
        </row>
        <row r="1145">
          <cell r="C1145" t="str">
            <v>ID20</v>
          </cell>
          <cell r="D1145" t="str">
            <v>G4</v>
          </cell>
          <cell r="E1145" t="str">
            <v>40</v>
          </cell>
          <cell r="F1145" t="str">
            <v>9H</v>
          </cell>
          <cell r="G1145" t="str">
            <v>FCA</v>
          </cell>
          <cell r="H1145" t="str">
            <v>ID01</v>
          </cell>
          <cell r="I1145" t="str">
            <v>ID0032</v>
          </cell>
          <cell r="J1145" t="str">
            <v>88101208</v>
          </cell>
          <cell r="K1145" t="str">
            <v>PT. FAKTA JAYA MOTOR</v>
          </cell>
          <cell r="L1145" t="str">
            <v>6000012528</v>
          </cell>
          <cell r="M1145">
            <v>43661</v>
          </cell>
          <cell r="N1145">
            <v>81979345</v>
          </cell>
          <cell r="O1145">
            <v>43658</v>
          </cell>
          <cell r="P1145">
            <v>0.49484953703703999</v>
          </cell>
          <cell r="Q1145">
            <v>1</v>
          </cell>
          <cell r="R1145">
            <v>4</v>
          </cell>
          <cell r="S1145" t="str">
            <v>84547</v>
          </cell>
          <cell r="T1145">
            <v>43661</v>
          </cell>
          <cell r="U1145">
            <v>0.73385416666667003</v>
          </cell>
          <cell r="V1145">
            <v>43661</v>
          </cell>
          <cell r="W1145">
            <v>0.88290509259258998</v>
          </cell>
          <cell r="X1145">
            <v>43661</v>
          </cell>
          <cell r="Y1145">
            <v>0.88313657407406998</v>
          </cell>
          <cell r="Z1145">
            <v>43668</v>
          </cell>
          <cell r="AA1145">
            <v>0</v>
          </cell>
          <cell r="AB1145">
            <v>0</v>
          </cell>
          <cell r="AC1145" t="str">
            <v>00:00:00</v>
          </cell>
          <cell r="AD1145">
            <v>2</v>
          </cell>
          <cell r="AE1145" t="str">
            <v>BILLED</v>
          </cell>
          <cell r="AF1145" t="str">
            <v>PASS</v>
          </cell>
        </row>
        <row r="1146">
          <cell r="C1146" t="str">
            <v>ID20</v>
          </cell>
          <cell r="D1146" t="str">
            <v>G1</v>
          </cell>
          <cell r="E1146" t="str">
            <v>40</v>
          </cell>
          <cell r="F1146" t="str">
            <v>9H</v>
          </cell>
          <cell r="G1146" t="str">
            <v>FCA</v>
          </cell>
          <cell r="H1146" t="str">
            <v>ID01</v>
          </cell>
          <cell r="I1146" t="str">
            <v>ID0032</v>
          </cell>
          <cell r="J1146" t="str">
            <v>88101211</v>
          </cell>
          <cell r="K1146" t="str">
            <v>CV. RODA BERLIAN</v>
          </cell>
          <cell r="L1146" t="str">
            <v>6000012541</v>
          </cell>
          <cell r="M1146">
            <v>43663</v>
          </cell>
          <cell r="N1146">
            <v>81979362</v>
          </cell>
          <cell r="O1146">
            <v>43658</v>
          </cell>
          <cell r="P1146">
            <v>0.54634259259258999</v>
          </cell>
          <cell r="Q1146">
            <v>1</v>
          </cell>
          <cell r="R1146">
            <v>9</v>
          </cell>
          <cell r="S1146" t="str">
            <v>84640</v>
          </cell>
          <cell r="T1146">
            <v>43663</v>
          </cell>
          <cell r="U1146">
            <v>0.74914351851852001</v>
          </cell>
          <cell r="V1146">
            <v>43663</v>
          </cell>
          <cell r="W1146">
            <v>0.85142361111110998</v>
          </cell>
          <cell r="X1146">
            <v>43663</v>
          </cell>
          <cell r="Y1146">
            <v>0.85197916666666995</v>
          </cell>
          <cell r="Z1146">
            <v>43663</v>
          </cell>
          <cell r="AA1146">
            <v>0</v>
          </cell>
          <cell r="AB1146">
            <v>0</v>
          </cell>
          <cell r="AC1146" t="str">
            <v>00:00:00</v>
          </cell>
          <cell r="AD1146">
            <v>5</v>
          </cell>
          <cell r="AE1146" t="str">
            <v>BILLED</v>
          </cell>
          <cell r="AF1146" t="str">
            <v>PASS</v>
          </cell>
        </row>
        <row r="1147">
          <cell r="C1147" t="str">
            <v>ID20</v>
          </cell>
          <cell r="D1147" t="str">
            <v>G1</v>
          </cell>
          <cell r="E1147" t="str">
            <v>40</v>
          </cell>
          <cell r="F1147" t="str">
            <v>9H</v>
          </cell>
          <cell r="G1147" t="str">
            <v>FCA</v>
          </cell>
          <cell r="H1147" t="str">
            <v>ID01</v>
          </cell>
          <cell r="I1147" t="str">
            <v>ID0032</v>
          </cell>
          <cell r="J1147" t="str">
            <v>88101340</v>
          </cell>
          <cell r="K1147" t="str">
            <v>PT SANJUSAN HAZANA MOTOR</v>
          </cell>
          <cell r="L1147" t="str">
            <v>6000012554</v>
          </cell>
          <cell r="M1147">
            <v>43664</v>
          </cell>
          <cell r="N1147">
            <v>81979365</v>
          </cell>
          <cell r="O1147">
            <v>43658</v>
          </cell>
          <cell r="P1147">
            <v>0.54635416666667003</v>
          </cell>
          <cell r="Q1147">
            <v>5</v>
          </cell>
          <cell r="R1147">
            <v>673</v>
          </cell>
          <cell r="S1147" t="str">
            <v>84647</v>
          </cell>
          <cell r="T1147">
            <v>43663</v>
          </cell>
          <cell r="U1147">
            <v>0.78295138888889004</v>
          </cell>
          <cell r="V1147">
            <v>43664</v>
          </cell>
          <cell r="W1147">
            <v>0.14506944444444</v>
          </cell>
          <cell r="X1147">
            <v>43664</v>
          </cell>
          <cell r="Y1147">
            <v>0.14574074074074</v>
          </cell>
          <cell r="Z1147">
            <v>43663</v>
          </cell>
          <cell r="AA1147">
            <v>0</v>
          </cell>
          <cell r="AB1147">
            <v>0</v>
          </cell>
          <cell r="AC1147" t="str">
            <v>00:00:00</v>
          </cell>
          <cell r="AD1147">
            <v>6</v>
          </cell>
          <cell r="AE1147" t="str">
            <v>BILLED</v>
          </cell>
          <cell r="AF1147" t="str">
            <v>PASS</v>
          </cell>
        </row>
        <row r="1148">
          <cell r="C1148" t="str">
            <v>ID20</v>
          </cell>
          <cell r="D1148" t="str">
            <v>G1</v>
          </cell>
          <cell r="E1148" t="str">
            <v>40</v>
          </cell>
          <cell r="F1148" t="str">
            <v>9H</v>
          </cell>
          <cell r="G1148" t="str">
            <v>FCA</v>
          </cell>
          <cell r="H1148" t="str">
            <v>ID01</v>
          </cell>
          <cell r="I1148" t="str">
            <v>ID0032</v>
          </cell>
          <cell r="J1148" t="str">
            <v>88101211</v>
          </cell>
          <cell r="K1148" t="str">
            <v>CV. RODA BERLIAN</v>
          </cell>
          <cell r="L1148" t="str">
            <v>6000012551</v>
          </cell>
          <cell r="M1148">
            <v>43664</v>
          </cell>
          <cell r="N1148">
            <v>81979367</v>
          </cell>
          <cell r="O1148">
            <v>43658</v>
          </cell>
          <cell r="P1148">
            <v>0.54636574074073996</v>
          </cell>
          <cell r="Q1148">
            <v>2</v>
          </cell>
          <cell r="R1148">
            <v>482</v>
          </cell>
          <cell r="S1148" t="str">
            <v>84641</v>
          </cell>
          <cell r="T1148">
            <v>43663</v>
          </cell>
          <cell r="U1148">
            <v>0.74918981481480995</v>
          </cell>
          <cell r="V1148">
            <v>43664</v>
          </cell>
          <cell r="W1148">
            <v>9.0277777777800008E-3</v>
          </cell>
          <cell r="X1148">
            <v>43664</v>
          </cell>
          <cell r="Y1148">
            <v>9.3171296296299996E-3</v>
          </cell>
          <cell r="Z1148">
            <v>43663</v>
          </cell>
          <cell r="AA1148">
            <v>0</v>
          </cell>
          <cell r="AB1148">
            <v>0</v>
          </cell>
          <cell r="AC1148" t="str">
            <v>00:00:00</v>
          </cell>
          <cell r="AD1148">
            <v>6</v>
          </cell>
          <cell r="AE1148" t="str">
            <v>BILLED</v>
          </cell>
          <cell r="AF1148" t="str">
            <v>PASS</v>
          </cell>
        </row>
        <row r="1149">
          <cell r="C1149" t="str">
            <v>ID20</v>
          </cell>
          <cell r="D1149" t="str">
            <v>G1</v>
          </cell>
          <cell r="E1149" t="str">
            <v>40</v>
          </cell>
          <cell r="F1149" t="str">
            <v>9H</v>
          </cell>
          <cell r="G1149" t="str">
            <v>FCA</v>
          </cell>
          <cell r="H1149" t="str">
            <v>ID01</v>
          </cell>
          <cell r="I1149" t="str">
            <v>ID0075</v>
          </cell>
          <cell r="J1149" t="str">
            <v>88101107</v>
          </cell>
          <cell r="K1149" t="str">
            <v>PT FUBORU INDONESIA</v>
          </cell>
          <cell r="L1149" t="str">
            <v>6000012499</v>
          </cell>
          <cell r="M1149">
            <v>43658</v>
          </cell>
          <cell r="N1149">
            <v>81979369</v>
          </cell>
          <cell r="O1149">
            <v>43658</v>
          </cell>
          <cell r="P1149">
            <v>0.54636574074073996</v>
          </cell>
          <cell r="Q1149">
            <v>1</v>
          </cell>
          <cell r="R1149">
            <v>500</v>
          </cell>
          <cell r="S1149" t="str">
            <v>84400</v>
          </cell>
          <cell r="T1149">
            <v>43658</v>
          </cell>
          <cell r="U1149">
            <v>0.48370370370370003</v>
          </cell>
          <cell r="V1149">
            <v>43658</v>
          </cell>
          <cell r="W1149">
            <v>0.85403935185184998</v>
          </cell>
          <cell r="X1149">
            <v>43658</v>
          </cell>
          <cell r="Y1149">
            <v>0.85444444444444001</v>
          </cell>
          <cell r="Z1149">
            <v>43663</v>
          </cell>
          <cell r="AA1149">
            <v>0</v>
          </cell>
          <cell r="AB1149">
            <v>0</v>
          </cell>
          <cell r="AC1149" t="str">
            <v>00:00:00</v>
          </cell>
          <cell r="AD1149">
            <v>0</v>
          </cell>
          <cell r="AE1149" t="str">
            <v>BILLED</v>
          </cell>
          <cell r="AF1149" t="str">
            <v>PASS</v>
          </cell>
        </row>
        <row r="1150">
          <cell r="C1150" t="str">
            <v>ID20</v>
          </cell>
          <cell r="D1150" t="str">
            <v>G1</v>
          </cell>
          <cell r="E1150" t="str">
            <v>40</v>
          </cell>
          <cell r="F1150" t="str">
            <v>9H</v>
          </cell>
          <cell r="G1150" t="str">
            <v>FCA</v>
          </cell>
          <cell r="H1150" t="str">
            <v>ID01</v>
          </cell>
          <cell r="I1150" t="str">
            <v>ID0075</v>
          </cell>
          <cell r="J1150" t="str">
            <v>88101107</v>
          </cell>
          <cell r="K1150" t="str">
            <v>PT FUBORU INDONESIA</v>
          </cell>
          <cell r="L1150" t="str">
            <v>6000012499</v>
          </cell>
          <cell r="M1150">
            <v>43658</v>
          </cell>
          <cell r="N1150">
            <v>81979371</v>
          </cell>
          <cell r="O1150">
            <v>43658</v>
          </cell>
          <cell r="P1150">
            <v>0.54636574074073996</v>
          </cell>
          <cell r="Q1150">
            <v>1</v>
          </cell>
          <cell r="R1150">
            <v>200</v>
          </cell>
          <cell r="S1150" t="str">
            <v>84401</v>
          </cell>
          <cell r="T1150">
            <v>43658</v>
          </cell>
          <cell r="U1150">
            <v>0.48378472222222002</v>
          </cell>
          <cell r="V1150">
            <v>43658</v>
          </cell>
          <cell r="W1150">
            <v>0.85409722222221995</v>
          </cell>
          <cell r="X1150">
            <v>43658</v>
          </cell>
          <cell r="Y1150">
            <v>0.85465277777778004</v>
          </cell>
          <cell r="Z1150">
            <v>43663</v>
          </cell>
          <cell r="AA1150">
            <v>0</v>
          </cell>
          <cell r="AB1150">
            <v>0</v>
          </cell>
          <cell r="AC1150" t="str">
            <v>00:00:00</v>
          </cell>
          <cell r="AD1150">
            <v>0</v>
          </cell>
          <cell r="AE1150" t="str">
            <v>BILLED</v>
          </cell>
          <cell r="AF1150" t="str">
            <v>PASS</v>
          </cell>
        </row>
        <row r="1151">
          <cell r="C1151" t="str">
            <v>ID20</v>
          </cell>
          <cell r="D1151" t="str">
            <v>G1</v>
          </cell>
          <cell r="E1151" t="str">
            <v>40</v>
          </cell>
          <cell r="F1151" t="str">
            <v>9H</v>
          </cell>
          <cell r="G1151" t="str">
            <v>FCA</v>
          </cell>
          <cell r="H1151" t="str">
            <v>ID01</v>
          </cell>
          <cell r="I1151" t="str">
            <v>ID0071</v>
          </cell>
          <cell r="J1151" t="str">
            <v>88200469</v>
          </cell>
          <cell r="K1151" t="str">
            <v>PT FUBORU INDONESIA SMRG</v>
          </cell>
          <cell r="L1151" t="str">
            <v>6000012499</v>
          </cell>
          <cell r="M1151">
            <v>43658</v>
          </cell>
          <cell r="N1151">
            <v>81979373</v>
          </cell>
          <cell r="O1151">
            <v>43658</v>
          </cell>
          <cell r="P1151">
            <v>0.54636574074073996</v>
          </cell>
          <cell r="Q1151">
            <v>1</v>
          </cell>
          <cell r="R1151">
            <v>100</v>
          </cell>
          <cell r="S1151" t="str">
            <v>84402</v>
          </cell>
          <cell r="T1151">
            <v>43658</v>
          </cell>
          <cell r="U1151">
            <v>0.48385416666667003</v>
          </cell>
          <cell r="V1151">
            <v>43658</v>
          </cell>
          <cell r="W1151">
            <v>0.85413194444443996</v>
          </cell>
          <cell r="X1151">
            <v>43658</v>
          </cell>
          <cell r="Y1151">
            <v>0.85487268518519</v>
          </cell>
          <cell r="Z1151">
            <v>43663</v>
          </cell>
          <cell r="AA1151">
            <v>0</v>
          </cell>
          <cell r="AB1151">
            <v>0</v>
          </cell>
          <cell r="AC1151" t="str">
            <v>00:00:00</v>
          </cell>
          <cell r="AD1151">
            <v>0</v>
          </cell>
          <cell r="AE1151" t="str">
            <v>BILLED</v>
          </cell>
          <cell r="AF1151" t="str">
            <v>PASS</v>
          </cell>
        </row>
        <row r="1152">
          <cell r="C1152" t="str">
            <v>ID20</v>
          </cell>
          <cell r="D1152" t="str">
            <v>G1</v>
          </cell>
          <cell r="E1152" t="str">
            <v>40</v>
          </cell>
          <cell r="F1152" t="str">
            <v>9H</v>
          </cell>
          <cell r="G1152" t="str">
            <v>FCA</v>
          </cell>
          <cell r="H1152" t="str">
            <v>ID01</v>
          </cell>
          <cell r="I1152" t="str">
            <v>ID0071</v>
          </cell>
          <cell r="J1152" t="str">
            <v>88200469</v>
          </cell>
          <cell r="K1152" t="str">
            <v>PT FUBORU INDONESIA SMRG</v>
          </cell>
          <cell r="L1152" t="str">
            <v>6000012499</v>
          </cell>
          <cell r="M1152">
            <v>43658</v>
          </cell>
          <cell r="N1152">
            <v>81979376</v>
          </cell>
          <cell r="O1152">
            <v>43658</v>
          </cell>
          <cell r="P1152">
            <v>0.54637731481481</v>
          </cell>
          <cell r="Q1152">
            <v>1</v>
          </cell>
          <cell r="R1152">
            <v>100</v>
          </cell>
          <cell r="S1152" t="str">
            <v>84403</v>
          </cell>
          <cell r="T1152">
            <v>43658</v>
          </cell>
          <cell r="U1152">
            <v>0.48390046296296002</v>
          </cell>
          <cell r="V1152">
            <v>43658</v>
          </cell>
          <cell r="W1152">
            <v>0.85416666666666996</v>
          </cell>
          <cell r="X1152">
            <v>43658</v>
          </cell>
          <cell r="Y1152">
            <v>0.85508101851852003</v>
          </cell>
          <cell r="Z1152">
            <v>43663</v>
          </cell>
          <cell r="AA1152">
            <v>0</v>
          </cell>
          <cell r="AB1152">
            <v>0</v>
          </cell>
          <cell r="AC1152" t="str">
            <v>00:00:00</v>
          </cell>
          <cell r="AD1152">
            <v>0</v>
          </cell>
          <cell r="AE1152" t="str">
            <v>BILLED</v>
          </cell>
          <cell r="AF1152" t="str">
            <v>PASS</v>
          </cell>
        </row>
        <row r="1153">
          <cell r="C1153" t="str">
            <v>ID20</v>
          </cell>
          <cell r="D1153" t="str">
            <v>G1</v>
          </cell>
          <cell r="E1153" t="str">
            <v>40</v>
          </cell>
          <cell r="F1153" t="str">
            <v>9H</v>
          </cell>
          <cell r="G1153" t="str">
            <v>FCA</v>
          </cell>
          <cell r="H1153" t="str">
            <v>ID01</v>
          </cell>
          <cell r="I1153" t="str">
            <v>ID0071</v>
          </cell>
          <cell r="J1153" t="str">
            <v>88200469</v>
          </cell>
          <cell r="K1153" t="str">
            <v>PT FUBORU INDONESIA SMRG</v>
          </cell>
          <cell r="L1153" t="str">
            <v>6000012499</v>
          </cell>
          <cell r="M1153">
            <v>43658</v>
          </cell>
          <cell r="N1153">
            <v>81979377</v>
          </cell>
          <cell r="O1153">
            <v>43658</v>
          </cell>
          <cell r="P1153">
            <v>0.54637731481481</v>
          </cell>
          <cell r="Q1153">
            <v>1</v>
          </cell>
          <cell r="R1153">
            <v>100</v>
          </cell>
          <cell r="S1153" t="str">
            <v>84404</v>
          </cell>
          <cell r="T1153">
            <v>43658</v>
          </cell>
          <cell r="U1153">
            <v>0.48393518518519002</v>
          </cell>
          <cell r="V1153">
            <v>43658</v>
          </cell>
          <cell r="W1153">
            <v>0.85421296296296001</v>
          </cell>
          <cell r="X1153">
            <v>43658</v>
          </cell>
          <cell r="Y1153">
            <v>0.85527777777778002</v>
          </cell>
          <cell r="Z1153">
            <v>43663</v>
          </cell>
          <cell r="AA1153">
            <v>0</v>
          </cell>
          <cell r="AB1153">
            <v>0</v>
          </cell>
          <cell r="AC1153" t="str">
            <v>00:00:00</v>
          </cell>
          <cell r="AD1153">
            <v>0</v>
          </cell>
          <cell r="AE1153" t="str">
            <v>BILLED</v>
          </cell>
          <cell r="AF1153" t="str">
            <v>PASS</v>
          </cell>
        </row>
        <row r="1154">
          <cell r="C1154" t="str">
            <v>ID20</v>
          </cell>
          <cell r="D1154" t="str">
            <v>G1</v>
          </cell>
          <cell r="E1154" t="str">
            <v>40</v>
          </cell>
          <cell r="F1154" t="str">
            <v>9H</v>
          </cell>
          <cell r="G1154" t="str">
            <v>FCA</v>
          </cell>
          <cell r="H1154" t="str">
            <v>ID01</v>
          </cell>
          <cell r="I1154" t="str">
            <v>ID0032</v>
          </cell>
          <cell r="J1154" t="str">
            <v>88200156</v>
          </cell>
          <cell r="K1154" t="str">
            <v>PT. UNTUNG DIESEL CENTER</v>
          </cell>
          <cell r="L1154" t="str">
            <v>6000012587</v>
          </cell>
          <cell r="M1154">
            <v>43665</v>
          </cell>
          <cell r="N1154">
            <v>81979531</v>
          </cell>
          <cell r="O1154">
            <v>43658</v>
          </cell>
          <cell r="P1154">
            <v>0.6297337962963</v>
          </cell>
          <cell r="Q1154">
            <v>6</v>
          </cell>
          <cell r="R1154">
            <v>145</v>
          </cell>
          <cell r="S1154" t="str">
            <v>84735</v>
          </cell>
          <cell r="T1154">
            <v>43665</v>
          </cell>
          <cell r="U1154">
            <v>0.56803240740741001</v>
          </cell>
          <cell r="V1154">
            <v>43665</v>
          </cell>
          <cell r="W1154">
            <v>0.87410879629630001</v>
          </cell>
          <cell r="X1154">
            <v>43665</v>
          </cell>
          <cell r="Y1154">
            <v>0.87436342592592997</v>
          </cell>
          <cell r="Z1154">
            <v>43663</v>
          </cell>
          <cell r="AA1154">
            <v>0</v>
          </cell>
          <cell r="AB1154">
            <v>0</v>
          </cell>
          <cell r="AC1154" t="str">
            <v>00:00:00</v>
          </cell>
          <cell r="AD1154">
            <v>7</v>
          </cell>
          <cell r="AE1154" t="str">
            <v>BILLED</v>
          </cell>
          <cell r="AF1154" t="str">
            <v>PASS</v>
          </cell>
        </row>
        <row r="1155">
          <cell r="C1155" t="str">
            <v>ID20</v>
          </cell>
          <cell r="D1155" t="str">
            <v>G1</v>
          </cell>
          <cell r="E1155" t="str">
            <v>40</v>
          </cell>
          <cell r="F1155" t="str">
            <v>9H</v>
          </cell>
          <cell r="G1155" t="str">
            <v>FCA</v>
          </cell>
          <cell r="H1155" t="str">
            <v>ID01</v>
          </cell>
          <cell r="I1155" t="str">
            <v>ID0082</v>
          </cell>
          <cell r="J1155" t="str">
            <v>88200441</v>
          </cell>
          <cell r="K1155" t="str">
            <v>CV. AMANAH MULTI JAYA</v>
          </cell>
          <cell r="L1155" t="str">
            <v>6000012501</v>
          </cell>
          <cell r="M1155">
            <v>43658</v>
          </cell>
          <cell r="N1155">
            <v>81980337</v>
          </cell>
          <cell r="O1155">
            <v>43658</v>
          </cell>
          <cell r="P1155">
            <v>0.84428240740741001</v>
          </cell>
          <cell r="Q1155">
            <v>2</v>
          </cell>
          <cell r="R1155">
            <v>20</v>
          </cell>
          <cell r="S1155" t="str">
            <v>84425</v>
          </cell>
          <cell r="T1155">
            <v>43658</v>
          </cell>
          <cell r="U1155">
            <v>0.84504629629630001</v>
          </cell>
          <cell r="V1155">
            <v>43658</v>
          </cell>
          <cell r="W1155">
            <v>0.91873842592593002</v>
          </cell>
          <cell r="X1155">
            <v>43658</v>
          </cell>
          <cell r="Y1155">
            <v>0.92004629629629997</v>
          </cell>
          <cell r="Z1155">
            <v>43663</v>
          </cell>
          <cell r="AA1155">
            <v>0</v>
          </cell>
          <cell r="AB1155">
            <v>0</v>
          </cell>
          <cell r="AC1155" t="str">
            <v>00:00:00</v>
          </cell>
          <cell r="AD1155">
            <v>0</v>
          </cell>
          <cell r="AE1155" t="str">
            <v>BILLED</v>
          </cell>
          <cell r="AF1155" t="str">
            <v>PASS</v>
          </cell>
        </row>
        <row r="1156">
          <cell r="C1156" t="str">
            <v>ID20</v>
          </cell>
          <cell r="D1156" t="str">
            <v>G1</v>
          </cell>
          <cell r="E1156" t="str">
            <v>40</v>
          </cell>
          <cell r="F1156" t="str">
            <v>9H</v>
          </cell>
          <cell r="G1156" t="str">
            <v>FCA</v>
          </cell>
          <cell r="H1156" t="str">
            <v>ID01</v>
          </cell>
          <cell r="I1156" t="str">
            <v>ID0082</v>
          </cell>
          <cell r="J1156" t="str">
            <v>88200441</v>
          </cell>
          <cell r="K1156" t="str">
            <v>CV. AMANAH MULTI JAYA</v>
          </cell>
          <cell r="L1156" t="str">
            <v>6000012501</v>
          </cell>
          <cell r="M1156">
            <v>43658</v>
          </cell>
          <cell r="N1156">
            <v>81980338</v>
          </cell>
          <cell r="O1156">
            <v>43658</v>
          </cell>
          <cell r="P1156">
            <v>0.84435185185185002</v>
          </cell>
          <cell r="Q1156">
            <v>4</v>
          </cell>
          <cell r="R1156">
            <v>1114</v>
          </cell>
          <cell r="S1156" t="str">
            <v>84426</v>
          </cell>
          <cell r="T1156">
            <v>43658</v>
          </cell>
          <cell r="U1156">
            <v>0.84513888888888999</v>
          </cell>
          <cell r="V1156">
            <v>43658</v>
          </cell>
          <cell r="W1156">
            <v>0.93344907407406996</v>
          </cell>
          <cell r="X1156">
            <v>43658</v>
          </cell>
          <cell r="Y1156">
            <v>0.93416666666667003</v>
          </cell>
          <cell r="Z1156">
            <v>43663</v>
          </cell>
          <cell r="AA1156">
            <v>0</v>
          </cell>
          <cell r="AB1156">
            <v>0</v>
          </cell>
          <cell r="AC1156" t="str">
            <v>00:00:00</v>
          </cell>
          <cell r="AD1156">
            <v>0</v>
          </cell>
          <cell r="AE1156" t="str">
            <v>BILLED</v>
          </cell>
          <cell r="AF1156" t="str">
            <v>PASS</v>
          </cell>
        </row>
        <row r="1157">
          <cell r="C1157" t="str">
            <v>ID20</v>
          </cell>
          <cell r="D1157" t="str">
            <v>G1</v>
          </cell>
          <cell r="E1157" t="str">
            <v>40</v>
          </cell>
          <cell r="F1157" t="str">
            <v>9H</v>
          </cell>
          <cell r="G1157" t="str">
            <v>FCA</v>
          </cell>
          <cell r="H1157" t="str">
            <v>ID01</v>
          </cell>
          <cell r="I1157" t="str">
            <v>ID0082</v>
          </cell>
          <cell r="J1157" t="str">
            <v>88200441</v>
          </cell>
          <cell r="K1157" t="str">
            <v>CV. AMANAH MULTI JAYA</v>
          </cell>
          <cell r="L1157" t="str">
            <v>6000012501</v>
          </cell>
          <cell r="M1157">
            <v>43658</v>
          </cell>
          <cell r="N1157">
            <v>81980339</v>
          </cell>
          <cell r="O1157">
            <v>43658</v>
          </cell>
          <cell r="P1157">
            <v>0.84442129629630003</v>
          </cell>
          <cell r="Q1157">
            <v>3</v>
          </cell>
          <cell r="R1157">
            <v>150</v>
          </cell>
          <cell r="S1157" t="str">
            <v>84427</v>
          </cell>
          <cell r="T1157">
            <v>43658</v>
          </cell>
          <cell r="U1157">
            <v>0.84523148148147997</v>
          </cell>
          <cell r="V1157">
            <v>43658</v>
          </cell>
          <cell r="W1157">
            <v>0.93539351851852004</v>
          </cell>
          <cell r="X1157">
            <v>43658</v>
          </cell>
          <cell r="Y1157">
            <v>0.93593749999999998</v>
          </cell>
          <cell r="Z1157">
            <v>43663</v>
          </cell>
          <cell r="AA1157">
            <v>0</v>
          </cell>
          <cell r="AB1157">
            <v>0</v>
          </cell>
          <cell r="AC1157" t="str">
            <v>00:00:00</v>
          </cell>
          <cell r="AD1157">
            <v>0</v>
          </cell>
          <cell r="AE1157" t="str">
            <v>BILLED</v>
          </cell>
          <cell r="AF1157" t="str">
            <v>PASS</v>
          </cell>
        </row>
        <row r="1158">
          <cell r="C1158" t="str">
            <v>ID20</v>
          </cell>
          <cell r="D1158" t="str">
            <v>G1</v>
          </cell>
          <cell r="E1158" t="str">
            <v>40</v>
          </cell>
          <cell r="F1158" t="str">
            <v>9H</v>
          </cell>
          <cell r="G1158" t="str">
            <v>FCA</v>
          </cell>
          <cell r="H1158" t="str">
            <v>ID01</v>
          </cell>
          <cell r="I1158" t="str">
            <v>ID0082</v>
          </cell>
          <cell r="J1158" t="str">
            <v>88200441</v>
          </cell>
          <cell r="K1158" t="str">
            <v>CV. AMANAH MULTI JAYA</v>
          </cell>
          <cell r="L1158" t="str">
            <v>6000012498</v>
          </cell>
          <cell r="M1158">
            <v>43658</v>
          </cell>
          <cell r="N1158">
            <v>81980340</v>
          </cell>
          <cell r="O1158">
            <v>43658</v>
          </cell>
          <cell r="P1158">
            <v>0.84450231481480997</v>
          </cell>
          <cell r="Q1158">
            <v>1</v>
          </cell>
          <cell r="R1158">
            <v>10</v>
          </cell>
          <cell r="S1158" t="str">
            <v>84428</v>
          </cell>
          <cell r="T1158">
            <v>43658</v>
          </cell>
          <cell r="U1158">
            <v>0.84528935185184995</v>
          </cell>
          <cell r="V1158">
            <v>43658</v>
          </cell>
          <cell r="W1158">
            <v>0.85803240740741005</v>
          </cell>
          <cell r="X1158">
            <v>43658</v>
          </cell>
          <cell r="Y1158">
            <v>0.85820601851851996</v>
          </cell>
          <cell r="Z1158">
            <v>43663</v>
          </cell>
          <cell r="AA1158">
            <v>0</v>
          </cell>
          <cell r="AB1158">
            <v>0</v>
          </cell>
          <cell r="AC1158" t="str">
            <v>00:00:00</v>
          </cell>
          <cell r="AD1158">
            <v>0</v>
          </cell>
          <cell r="AE1158" t="str">
            <v>BILLED</v>
          </cell>
          <cell r="AF1158" t="str">
            <v>PASS</v>
          </cell>
        </row>
        <row r="1159">
          <cell r="C1159" t="str">
            <v>ID20</v>
          </cell>
          <cell r="D1159" t="str">
            <v>G4</v>
          </cell>
          <cell r="E1159" t="str">
            <v>40</v>
          </cell>
          <cell r="F1159" t="str">
            <v>9H</v>
          </cell>
          <cell r="G1159" t="str">
            <v>FCA</v>
          </cell>
          <cell r="H1159" t="str">
            <v>ID01</v>
          </cell>
          <cell r="I1159" t="str">
            <v>ID0032</v>
          </cell>
          <cell r="J1159" t="str">
            <v>88101208</v>
          </cell>
          <cell r="K1159" t="str">
            <v>PT. FAKTA JAYA MOTOR</v>
          </cell>
          <cell r="L1159" t="str">
            <v>6000012604</v>
          </cell>
          <cell r="M1159">
            <v>43668</v>
          </cell>
          <cell r="N1159">
            <v>81981594</v>
          </cell>
          <cell r="O1159">
            <v>43661</v>
          </cell>
          <cell r="P1159">
            <v>0.33427083333333002</v>
          </cell>
          <cell r="Q1159">
            <v>1</v>
          </cell>
          <cell r="R1159">
            <v>12</v>
          </cell>
          <cell r="S1159" t="str">
            <v>84767</v>
          </cell>
          <cell r="T1159">
            <v>43668</v>
          </cell>
          <cell r="U1159">
            <v>0.56726851851852</v>
          </cell>
          <cell r="V1159">
            <v>43668</v>
          </cell>
          <cell r="W1159">
            <v>0.74245370370370001</v>
          </cell>
          <cell r="X1159">
            <v>43668</v>
          </cell>
          <cell r="Y1159">
            <v>0.74291666666667</v>
          </cell>
          <cell r="Z1159">
            <v>43663</v>
          </cell>
          <cell r="AA1159">
            <v>0</v>
          </cell>
          <cell r="AB1159">
            <v>0</v>
          </cell>
          <cell r="AC1159" t="str">
            <v>00:00:00</v>
          </cell>
          <cell r="AD1159">
            <v>6</v>
          </cell>
          <cell r="AE1159" t="str">
            <v>BILLED</v>
          </cell>
          <cell r="AF1159" t="str">
            <v>PASS</v>
          </cell>
        </row>
        <row r="1160">
          <cell r="C1160" t="str">
            <v>ID20</v>
          </cell>
          <cell r="D1160" t="str">
            <v>G4</v>
          </cell>
          <cell r="E1160" t="str">
            <v>40</v>
          </cell>
          <cell r="F1160" t="str">
            <v>9H</v>
          </cell>
          <cell r="G1160" t="str">
            <v>FCA</v>
          </cell>
          <cell r="H1160" t="str">
            <v>ID01</v>
          </cell>
          <cell r="I1160" t="str">
            <v>ID0032</v>
          </cell>
          <cell r="J1160" t="str">
            <v>88101208</v>
          </cell>
          <cell r="K1160" t="str">
            <v>PT. FAKTA JAYA MOTOR</v>
          </cell>
          <cell r="L1160" t="str">
            <v>6000012610</v>
          </cell>
          <cell r="M1160">
            <v>43668</v>
          </cell>
          <cell r="N1160">
            <v>81981598</v>
          </cell>
          <cell r="O1160">
            <v>43661</v>
          </cell>
          <cell r="P1160">
            <v>0.33428240740741</v>
          </cell>
          <cell r="Q1160">
            <v>1</v>
          </cell>
          <cell r="R1160">
            <v>3</v>
          </cell>
          <cell r="S1160" t="str">
            <v>84768</v>
          </cell>
          <cell r="T1160">
            <v>43668</v>
          </cell>
          <cell r="U1160">
            <v>0.56734953703704005</v>
          </cell>
          <cell r="V1160">
            <v>43668</v>
          </cell>
          <cell r="W1160">
            <v>0.74353009259258995</v>
          </cell>
          <cell r="X1160">
            <v>43668</v>
          </cell>
          <cell r="Y1160">
            <v>0.78306712962962999</v>
          </cell>
          <cell r="Z1160">
            <v>43663</v>
          </cell>
          <cell r="AA1160">
            <v>0</v>
          </cell>
          <cell r="AB1160">
            <v>0</v>
          </cell>
          <cell r="AC1160" t="str">
            <v>00:00:00</v>
          </cell>
          <cell r="AD1160">
            <v>6</v>
          </cell>
          <cell r="AE1160" t="str">
            <v>BILLED</v>
          </cell>
          <cell r="AF1160" t="str">
            <v>PASS</v>
          </cell>
        </row>
        <row r="1161">
          <cell r="C1161" t="str">
            <v>ID20</v>
          </cell>
          <cell r="D1161" t="str">
            <v>G1</v>
          </cell>
          <cell r="E1161" t="str">
            <v>40</v>
          </cell>
          <cell r="F1161" t="str">
            <v>9H</v>
          </cell>
          <cell r="G1161" t="str">
            <v>FCA</v>
          </cell>
          <cell r="H1161" t="str">
            <v>ID01</v>
          </cell>
          <cell r="I1161" t="str">
            <v>ID0009</v>
          </cell>
          <cell r="J1161" t="str">
            <v>88200297</v>
          </cell>
          <cell r="K1161" t="str">
            <v>PT SARANA LANGGENG PERKASA</v>
          </cell>
          <cell r="L1161" t="str">
            <v>6000012850</v>
          </cell>
          <cell r="M1161">
            <v>43677</v>
          </cell>
          <cell r="N1161">
            <v>81981602</v>
          </cell>
          <cell r="O1161">
            <v>43661</v>
          </cell>
          <cell r="P1161">
            <v>0.33428240740741</v>
          </cell>
          <cell r="Q1161">
            <v>1</v>
          </cell>
          <cell r="R1161">
            <v>4</v>
          </cell>
          <cell r="S1161" t="str">
            <v>85539</v>
          </cell>
          <cell r="T1161">
            <v>43677</v>
          </cell>
          <cell r="U1161">
            <v>0.43850694444443999</v>
          </cell>
          <cell r="V1161">
            <v>43677</v>
          </cell>
          <cell r="W1161">
            <v>0.88958333333332995</v>
          </cell>
          <cell r="X1161">
            <v>43677</v>
          </cell>
          <cell r="Y1161">
            <v>0.88989583333333</v>
          </cell>
          <cell r="Z1161">
            <v>43663</v>
          </cell>
          <cell r="AA1161">
            <v>0</v>
          </cell>
          <cell r="AB1161">
            <v>0</v>
          </cell>
          <cell r="AC1161" t="str">
            <v>00:00:00</v>
          </cell>
          <cell r="AD1161">
            <v>14</v>
          </cell>
          <cell r="AE1161" t="str">
            <v>BILLED</v>
          </cell>
          <cell r="AF1161" t="str">
            <v>PASS</v>
          </cell>
        </row>
        <row r="1162">
          <cell r="C1162" t="str">
            <v>ID20</v>
          </cell>
          <cell r="D1162" t="str">
            <v>G1</v>
          </cell>
          <cell r="E1162" t="str">
            <v>40</v>
          </cell>
          <cell r="F1162" t="str">
            <v>9H</v>
          </cell>
          <cell r="G1162" t="str">
            <v>FCA</v>
          </cell>
          <cell r="H1162" t="str">
            <v>ID01</v>
          </cell>
          <cell r="I1162" t="str">
            <v>ID0032</v>
          </cell>
          <cell r="J1162" t="str">
            <v>88101212</v>
          </cell>
          <cell r="K1162" t="str">
            <v>PT. SURABAYA DIESEL</v>
          </cell>
          <cell r="L1162" t="str">
            <v>6000012685</v>
          </cell>
          <cell r="M1162">
            <v>43672</v>
          </cell>
          <cell r="N1162">
            <v>81981606</v>
          </cell>
          <cell r="O1162">
            <v>43661</v>
          </cell>
          <cell r="P1162">
            <v>0.33429398148147998</v>
          </cell>
          <cell r="Q1162">
            <v>1</v>
          </cell>
          <cell r="R1162">
            <v>228</v>
          </cell>
          <cell r="S1162" t="str">
            <v>85212</v>
          </cell>
          <cell r="T1162">
            <v>43672</v>
          </cell>
          <cell r="U1162">
            <v>0.60850694444443998</v>
          </cell>
          <cell r="V1162">
            <v>43672</v>
          </cell>
          <cell r="W1162">
            <v>0.75314814814815001</v>
          </cell>
          <cell r="X1162">
            <v>43672</v>
          </cell>
          <cell r="Y1162">
            <v>0.75354166666667</v>
          </cell>
          <cell r="Z1162">
            <v>43663</v>
          </cell>
          <cell r="AA1162">
            <v>0</v>
          </cell>
          <cell r="AB1162">
            <v>0</v>
          </cell>
          <cell r="AC1162" t="str">
            <v>00:00:00</v>
          </cell>
          <cell r="AD1162">
            <v>10</v>
          </cell>
          <cell r="AE1162" t="str">
            <v>BILLED</v>
          </cell>
          <cell r="AF1162" t="str">
            <v>PASS</v>
          </cell>
        </row>
        <row r="1163">
          <cell r="C1163" t="str">
            <v>ID20</v>
          </cell>
          <cell r="D1163" t="str">
            <v>G1</v>
          </cell>
          <cell r="E1163" t="str">
            <v>40</v>
          </cell>
          <cell r="F1163" t="str">
            <v>9H</v>
          </cell>
          <cell r="G1163" t="str">
            <v>FCA</v>
          </cell>
          <cell r="H1163" t="str">
            <v>ID01</v>
          </cell>
          <cell r="I1163" t="str">
            <v>ID0032</v>
          </cell>
          <cell r="J1163" t="str">
            <v>88101212</v>
          </cell>
          <cell r="K1163" t="str">
            <v>PT. SURABAYA DIESEL</v>
          </cell>
          <cell r="L1163" t="str">
            <v>6000012686</v>
          </cell>
          <cell r="M1163">
            <v>43672</v>
          </cell>
          <cell r="N1163">
            <v>81981608</v>
          </cell>
          <cell r="O1163">
            <v>43661</v>
          </cell>
          <cell r="P1163">
            <v>0.33429398148147998</v>
          </cell>
          <cell r="Q1163">
            <v>1</v>
          </cell>
          <cell r="R1163">
            <v>60</v>
          </cell>
          <cell r="S1163" t="str">
            <v>85213</v>
          </cell>
          <cell r="T1163">
            <v>43672</v>
          </cell>
          <cell r="U1163">
            <v>0.60854166666666998</v>
          </cell>
          <cell r="V1163">
            <v>43672</v>
          </cell>
          <cell r="W1163">
            <v>0.75211805555555999</v>
          </cell>
          <cell r="X1163">
            <v>43672</v>
          </cell>
          <cell r="Y1163">
            <v>0.75232638888889003</v>
          </cell>
          <cell r="Z1163">
            <v>43663</v>
          </cell>
          <cell r="AA1163">
            <v>0</v>
          </cell>
          <cell r="AB1163">
            <v>0</v>
          </cell>
          <cell r="AC1163" t="str">
            <v>00:00:00</v>
          </cell>
          <cell r="AD1163">
            <v>10</v>
          </cell>
          <cell r="AE1163" t="str">
            <v>BILLED</v>
          </cell>
          <cell r="AF1163" t="str">
            <v>PASS</v>
          </cell>
        </row>
        <row r="1164">
          <cell r="C1164" t="str">
            <v>ID20</v>
          </cell>
          <cell r="D1164" t="str">
            <v>G1</v>
          </cell>
          <cell r="E1164" t="str">
            <v>40</v>
          </cell>
          <cell r="F1164" t="str">
            <v>9H</v>
          </cell>
          <cell r="G1164" t="str">
            <v>FCA</v>
          </cell>
          <cell r="H1164" t="str">
            <v>ID01</v>
          </cell>
          <cell r="I1164" t="str">
            <v>ID0032</v>
          </cell>
          <cell r="J1164" t="str">
            <v>88200156</v>
          </cell>
          <cell r="K1164" t="str">
            <v>PT. UNTUNG DIESEL CENTER</v>
          </cell>
          <cell r="L1164" t="str">
            <v>6000012588</v>
          </cell>
          <cell r="M1164">
            <v>43665</v>
          </cell>
          <cell r="N1164">
            <v>81981610</v>
          </cell>
          <cell r="O1164">
            <v>43661</v>
          </cell>
          <cell r="P1164">
            <v>0.33429398148147998</v>
          </cell>
          <cell r="Q1164">
            <v>1</v>
          </cell>
          <cell r="R1164">
            <v>5</v>
          </cell>
          <cell r="S1164" t="str">
            <v>84736</v>
          </cell>
          <cell r="T1164">
            <v>43665</v>
          </cell>
          <cell r="U1164">
            <v>0.56818287037036996</v>
          </cell>
          <cell r="V1164">
            <v>43665</v>
          </cell>
          <cell r="W1164">
            <v>0.85730324074074005</v>
          </cell>
          <cell r="X1164">
            <v>43665</v>
          </cell>
          <cell r="Y1164">
            <v>0.85851851851852001</v>
          </cell>
          <cell r="Z1164">
            <v>43663</v>
          </cell>
          <cell r="AA1164">
            <v>0</v>
          </cell>
          <cell r="AB1164">
            <v>0</v>
          </cell>
          <cell r="AC1164" t="str">
            <v>00:00:00</v>
          </cell>
          <cell r="AD1164">
            <v>3</v>
          </cell>
          <cell r="AE1164" t="str">
            <v>BILLED</v>
          </cell>
          <cell r="AF1164" t="str">
            <v>PASS</v>
          </cell>
        </row>
        <row r="1165">
          <cell r="C1165" t="str">
            <v>ID20</v>
          </cell>
          <cell r="D1165" t="str">
            <v>G4</v>
          </cell>
          <cell r="E1165" t="str">
            <v>40</v>
          </cell>
          <cell r="F1165" t="str">
            <v>9H</v>
          </cell>
          <cell r="G1165" t="str">
            <v>FCA</v>
          </cell>
          <cell r="H1165" t="str">
            <v>ID01</v>
          </cell>
          <cell r="I1165" t="str">
            <v>ID0032</v>
          </cell>
          <cell r="J1165" t="str">
            <v>88200186</v>
          </cell>
          <cell r="K1165" t="str">
            <v>KMSI HUB JAKARTA-PT MEIKO EKSPRES</v>
          </cell>
          <cell r="L1165" t="str">
            <v>6000012502</v>
          </cell>
          <cell r="M1165">
            <v>43661</v>
          </cell>
          <cell r="N1165">
            <v>81981612</v>
          </cell>
          <cell r="O1165">
            <v>43661</v>
          </cell>
          <cell r="P1165">
            <v>0.33430555555556002</v>
          </cell>
          <cell r="Q1165">
            <v>1</v>
          </cell>
          <cell r="R1165">
            <v>120</v>
          </cell>
          <cell r="S1165" t="str">
            <v>84507</v>
          </cell>
          <cell r="T1165">
            <v>43661</v>
          </cell>
          <cell r="U1165">
            <v>0.27217592592592998</v>
          </cell>
          <cell r="V1165">
            <v>43661</v>
          </cell>
          <cell r="W1165">
            <v>0.47290509259259</v>
          </cell>
          <cell r="X1165">
            <v>43661</v>
          </cell>
          <cell r="Y1165">
            <v>0.47328703703704</v>
          </cell>
          <cell r="Z1165">
            <v>43663</v>
          </cell>
          <cell r="AA1165">
            <v>0</v>
          </cell>
          <cell r="AB1165">
            <v>0</v>
          </cell>
          <cell r="AC1165" t="str">
            <v>00:00:00</v>
          </cell>
          <cell r="AD1165">
            <v>0</v>
          </cell>
          <cell r="AE1165" t="str">
            <v>BILLED</v>
          </cell>
          <cell r="AF1165" t="str">
            <v>PASS</v>
          </cell>
        </row>
        <row r="1166">
          <cell r="C1166" t="str">
            <v>ID20</v>
          </cell>
          <cell r="D1166" t="str">
            <v>G4</v>
          </cell>
          <cell r="E1166" t="str">
            <v>40</v>
          </cell>
          <cell r="F1166" t="str">
            <v>9H</v>
          </cell>
          <cell r="G1166" t="str">
            <v>FCA</v>
          </cell>
          <cell r="H1166" t="str">
            <v>ID01</v>
          </cell>
          <cell r="I1166" t="str">
            <v>ID0032</v>
          </cell>
          <cell r="J1166" t="str">
            <v>88200186</v>
          </cell>
          <cell r="K1166" t="str">
            <v>KMSI HUB JAKARTA-PT MEIKO EKSPRES</v>
          </cell>
          <cell r="L1166" t="str">
            <v>6000012510</v>
          </cell>
          <cell r="M1166">
            <v>43661</v>
          </cell>
          <cell r="N1166">
            <v>81981613</v>
          </cell>
          <cell r="O1166">
            <v>43661</v>
          </cell>
          <cell r="P1166">
            <v>0.33430555555556002</v>
          </cell>
          <cell r="Q1166">
            <v>1</v>
          </cell>
          <cell r="R1166">
            <v>1</v>
          </cell>
          <cell r="S1166" t="str">
            <v>84508</v>
          </cell>
          <cell r="T1166">
            <v>43661</v>
          </cell>
          <cell r="U1166">
            <v>0.27222222222221998</v>
          </cell>
          <cell r="V1166">
            <v>43661</v>
          </cell>
          <cell r="W1166">
            <v>0.64825231481481005</v>
          </cell>
          <cell r="X1166">
            <v>43661</v>
          </cell>
          <cell r="Y1166">
            <v>0.64902777777777998</v>
          </cell>
          <cell r="Z1166">
            <v>43663</v>
          </cell>
          <cell r="AA1166">
            <v>0</v>
          </cell>
          <cell r="AB1166">
            <v>0</v>
          </cell>
          <cell r="AC1166" t="str">
            <v>00:00:00</v>
          </cell>
          <cell r="AD1166">
            <v>0</v>
          </cell>
          <cell r="AE1166" t="str">
            <v>BILLED</v>
          </cell>
          <cell r="AF1166" t="str">
            <v>PASS</v>
          </cell>
        </row>
        <row r="1167">
          <cell r="C1167" t="str">
            <v>ID20</v>
          </cell>
          <cell r="D1167" t="str">
            <v>G4</v>
          </cell>
          <cell r="E1167" t="str">
            <v>40</v>
          </cell>
          <cell r="F1167" t="str">
            <v>9H</v>
          </cell>
          <cell r="G1167" t="str">
            <v>FCA</v>
          </cell>
          <cell r="H1167" t="str">
            <v>ID01</v>
          </cell>
          <cell r="I1167" t="str">
            <v>ID0032</v>
          </cell>
          <cell r="J1167" t="str">
            <v>88101208</v>
          </cell>
          <cell r="K1167" t="str">
            <v>PT. FAKTA JAYA MOTOR</v>
          </cell>
          <cell r="L1167" t="str">
            <v>6000012615</v>
          </cell>
          <cell r="M1167">
            <v>43669</v>
          </cell>
          <cell r="N1167">
            <v>81981615</v>
          </cell>
          <cell r="O1167">
            <v>43661</v>
          </cell>
          <cell r="P1167">
            <v>0.33430555555556002</v>
          </cell>
          <cell r="Q1167">
            <v>2</v>
          </cell>
          <cell r="R1167">
            <v>60</v>
          </cell>
          <cell r="S1167" t="str">
            <v>84769</v>
          </cell>
          <cell r="T1167">
            <v>43668</v>
          </cell>
          <cell r="U1167">
            <v>0.56741898148147996</v>
          </cell>
          <cell r="V1167">
            <v>43669</v>
          </cell>
          <cell r="W1167">
            <v>0.12836805555556</v>
          </cell>
          <cell r="X1167">
            <v>43669</v>
          </cell>
          <cell r="Y1167">
            <v>0.12864583333332999</v>
          </cell>
          <cell r="Z1167">
            <v>43663</v>
          </cell>
          <cell r="AA1167">
            <v>0</v>
          </cell>
          <cell r="AB1167">
            <v>0</v>
          </cell>
          <cell r="AC1167" t="str">
            <v>00:00:00</v>
          </cell>
          <cell r="AD1167">
            <v>7</v>
          </cell>
          <cell r="AE1167" t="str">
            <v>BILLED</v>
          </cell>
          <cell r="AF1167" t="str">
            <v>PASS</v>
          </cell>
        </row>
        <row r="1168">
          <cell r="C1168" t="str">
            <v>ID20</v>
          </cell>
          <cell r="D1168" t="str">
            <v>G4</v>
          </cell>
          <cell r="E1168" t="str">
            <v>40</v>
          </cell>
          <cell r="F1168" t="str">
            <v>9H</v>
          </cell>
          <cell r="G1168" t="str">
            <v>FCA</v>
          </cell>
          <cell r="H1168" t="str">
            <v>ID01</v>
          </cell>
          <cell r="I1168" t="str">
            <v>ID0032</v>
          </cell>
          <cell r="J1168" t="str">
            <v>88101208</v>
          </cell>
          <cell r="K1168" t="str">
            <v>PT. FAKTA JAYA MOTOR</v>
          </cell>
          <cell r="L1168" t="str">
            <v>6000012611</v>
          </cell>
          <cell r="M1168">
            <v>43668</v>
          </cell>
          <cell r="N1168">
            <v>81981618</v>
          </cell>
          <cell r="O1168">
            <v>43661</v>
          </cell>
          <cell r="P1168">
            <v>0.33431712962963001</v>
          </cell>
          <cell r="Q1168">
            <v>5</v>
          </cell>
          <cell r="R1168">
            <v>180</v>
          </cell>
          <cell r="S1168" t="str">
            <v>84770</v>
          </cell>
          <cell r="T1168">
            <v>43668</v>
          </cell>
          <cell r="U1168">
            <v>0.56747685185185004</v>
          </cell>
          <cell r="V1168">
            <v>43668</v>
          </cell>
          <cell r="W1168">
            <v>0.94150462962963</v>
          </cell>
          <cell r="X1168">
            <v>43668</v>
          </cell>
          <cell r="Y1168">
            <v>0.94174768518519003</v>
          </cell>
          <cell r="Z1168">
            <v>43663</v>
          </cell>
          <cell r="AA1168">
            <v>0</v>
          </cell>
          <cell r="AB1168">
            <v>0</v>
          </cell>
          <cell r="AC1168" t="str">
            <v>00:00:00</v>
          </cell>
          <cell r="AD1168">
            <v>6</v>
          </cell>
          <cell r="AE1168" t="str">
            <v>BILLED</v>
          </cell>
          <cell r="AF1168" t="str">
            <v>PASS</v>
          </cell>
        </row>
        <row r="1169">
          <cell r="C1169" t="str">
            <v>ID20</v>
          </cell>
          <cell r="D1169" t="str">
            <v>G1</v>
          </cell>
          <cell r="E1169" t="str">
            <v>40</v>
          </cell>
          <cell r="F1169" t="str">
            <v>9H</v>
          </cell>
          <cell r="G1169" t="str">
            <v>FCA</v>
          </cell>
          <cell r="H1169" t="str">
            <v>ID01</v>
          </cell>
          <cell r="I1169" t="str">
            <v>ID0032</v>
          </cell>
          <cell r="J1169" t="str">
            <v>88101214</v>
          </cell>
          <cell r="K1169" t="str">
            <v>PT. BUANAMOTORINDO NUSANTARA</v>
          </cell>
          <cell r="L1169" t="str">
            <v>6000012665</v>
          </cell>
          <cell r="M1169">
            <v>43671</v>
          </cell>
          <cell r="N1169">
            <v>81981620</v>
          </cell>
          <cell r="O1169">
            <v>43661</v>
          </cell>
          <cell r="P1169">
            <v>0.33432870370369999</v>
          </cell>
          <cell r="Q1169">
            <v>1</v>
          </cell>
          <cell r="R1169">
            <v>3</v>
          </cell>
          <cell r="S1169" t="str">
            <v>85142</v>
          </cell>
          <cell r="T1169">
            <v>43671</v>
          </cell>
          <cell r="U1169">
            <v>0.60913194444443997</v>
          </cell>
          <cell r="V1169">
            <v>43671</v>
          </cell>
          <cell r="W1169">
            <v>0.86445601851852005</v>
          </cell>
          <cell r="X1169">
            <v>43671</v>
          </cell>
          <cell r="Y1169">
            <v>0.86516203703703998</v>
          </cell>
          <cell r="Z1169">
            <v>43663</v>
          </cell>
          <cell r="AA1169">
            <v>0</v>
          </cell>
          <cell r="AB1169">
            <v>0</v>
          </cell>
          <cell r="AC1169" t="str">
            <v>00:00:00</v>
          </cell>
          <cell r="AD1169">
            <v>9</v>
          </cell>
          <cell r="AE1169" t="str">
            <v>BILLED</v>
          </cell>
          <cell r="AF1169" t="str">
            <v>PASS</v>
          </cell>
        </row>
        <row r="1170">
          <cell r="C1170" t="str">
            <v>ID20</v>
          </cell>
          <cell r="D1170" t="str">
            <v>G4</v>
          </cell>
          <cell r="E1170" t="str">
            <v>40</v>
          </cell>
          <cell r="F1170" t="str">
            <v>9H</v>
          </cell>
          <cell r="G1170" t="str">
            <v>FCA</v>
          </cell>
          <cell r="H1170" t="str">
            <v>ID01</v>
          </cell>
          <cell r="I1170" t="str">
            <v>ID0032</v>
          </cell>
          <cell r="J1170" t="str">
            <v>88200186</v>
          </cell>
          <cell r="K1170" t="str">
            <v>KMSI HUB JAKARTA-PT MEIKO EKSPRES</v>
          </cell>
          <cell r="L1170" t="str">
            <v>6000012503</v>
          </cell>
          <cell r="M1170">
            <v>43661</v>
          </cell>
          <cell r="N1170">
            <v>81981622</v>
          </cell>
          <cell r="O1170">
            <v>43661</v>
          </cell>
          <cell r="P1170">
            <v>0.33432870370369999</v>
          </cell>
          <cell r="Q1170">
            <v>5</v>
          </cell>
          <cell r="R1170">
            <v>45</v>
          </cell>
          <cell r="S1170" t="str">
            <v>84509</v>
          </cell>
          <cell r="T1170">
            <v>43661</v>
          </cell>
          <cell r="U1170">
            <v>0.27226851851852002</v>
          </cell>
          <cell r="V1170">
            <v>43661</v>
          </cell>
          <cell r="W1170">
            <v>0.54008101851851997</v>
          </cell>
          <cell r="X1170">
            <v>43661</v>
          </cell>
          <cell r="Y1170">
            <v>0.54032407407407002</v>
          </cell>
          <cell r="Z1170">
            <v>43663</v>
          </cell>
          <cell r="AA1170">
            <v>0</v>
          </cell>
          <cell r="AB1170">
            <v>0</v>
          </cell>
          <cell r="AC1170" t="str">
            <v>00:00:00</v>
          </cell>
          <cell r="AD1170">
            <v>0</v>
          </cell>
          <cell r="AE1170" t="str">
            <v>BILLED</v>
          </cell>
          <cell r="AF1170" t="str">
            <v>PASS</v>
          </cell>
        </row>
        <row r="1171">
          <cell r="C1171" t="str">
            <v>ID20</v>
          </cell>
          <cell r="D1171" t="str">
            <v>G4</v>
          </cell>
          <cell r="E1171" t="str">
            <v>40</v>
          </cell>
          <cell r="F1171" t="str">
            <v>9H</v>
          </cell>
          <cell r="G1171" t="str">
            <v>FCA</v>
          </cell>
          <cell r="H1171" t="str">
            <v>ID01</v>
          </cell>
          <cell r="I1171" t="str">
            <v>ID0032</v>
          </cell>
          <cell r="J1171" t="str">
            <v>88200186</v>
          </cell>
          <cell r="K1171" t="str">
            <v>KMSI HUB JAKARTA-PT MEIKO EKSPRES</v>
          </cell>
          <cell r="L1171" t="str">
            <v>6000012504</v>
          </cell>
          <cell r="M1171">
            <v>43661</v>
          </cell>
          <cell r="N1171">
            <v>81981624</v>
          </cell>
          <cell r="O1171">
            <v>43661</v>
          </cell>
          <cell r="P1171">
            <v>0.33432870370369999</v>
          </cell>
          <cell r="Q1171">
            <v>2</v>
          </cell>
          <cell r="R1171">
            <v>4</v>
          </cell>
          <cell r="S1171" t="str">
            <v>84510</v>
          </cell>
          <cell r="T1171">
            <v>43661</v>
          </cell>
          <cell r="U1171">
            <v>0.27234953703704001</v>
          </cell>
          <cell r="V1171">
            <v>43661</v>
          </cell>
          <cell r="W1171">
            <v>0.51984953703703995</v>
          </cell>
          <cell r="X1171">
            <v>43661</v>
          </cell>
          <cell r="Y1171">
            <v>0.52013888888889004</v>
          </cell>
          <cell r="Z1171">
            <v>43663</v>
          </cell>
          <cell r="AA1171">
            <v>0</v>
          </cell>
          <cell r="AB1171">
            <v>0</v>
          </cell>
          <cell r="AC1171" t="str">
            <v>00:00:00</v>
          </cell>
          <cell r="AD1171">
            <v>0</v>
          </cell>
          <cell r="AE1171" t="str">
            <v>BILLED</v>
          </cell>
          <cell r="AF1171" t="str">
            <v>PASS</v>
          </cell>
        </row>
        <row r="1172">
          <cell r="C1172" t="str">
            <v>ID20</v>
          </cell>
          <cell r="D1172" t="str">
            <v>G4</v>
          </cell>
          <cell r="E1172" t="str">
            <v>40</v>
          </cell>
          <cell r="F1172" t="str">
            <v>9H</v>
          </cell>
          <cell r="G1172" t="str">
            <v>FCA</v>
          </cell>
          <cell r="H1172" t="str">
            <v>ID01</v>
          </cell>
          <cell r="I1172" t="str">
            <v>ID0032</v>
          </cell>
          <cell r="J1172" t="str">
            <v>88200186</v>
          </cell>
          <cell r="K1172" t="str">
            <v>KMSI HUB JAKARTA-PT MEIKO EKSPRES</v>
          </cell>
          <cell r="L1172" t="str">
            <v>6000012511</v>
          </cell>
          <cell r="M1172">
            <v>43661</v>
          </cell>
          <cell r="N1172">
            <v>81981627</v>
          </cell>
          <cell r="O1172">
            <v>43661</v>
          </cell>
          <cell r="P1172">
            <v>0.33432870370369999</v>
          </cell>
          <cell r="Q1172">
            <v>2</v>
          </cell>
          <cell r="R1172">
            <v>2</v>
          </cell>
          <cell r="S1172" t="str">
            <v>84511</v>
          </cell>
          <cell r="T1172">
            <v>43661</v>
          </cell>
          <cell r="U1172">
            <v>0.27239583333333001</v>
          </cell>
          <cell r="V1172">
            <v>43661</v>
          </cell>
          <cell r="W1172">
            <v>0.64831018518519001</v>
          </cell>
          <cell r="X1172">
            <v>43661</v>
          </cell>
          <cell r="Y1172">
            <v>0.64986111111111</v>
          </cell>
          <cell r="Z1172">
            <v>43663</v>
          </cell>
          <cell r="AA1172">
            <v>0</v>
          </cell>
          <cell r="AB1172">
            <v>0</v>
          </cell>
          <cell r="AC1172" t="str">
            <v>00:00:00</v>
          </cell>
          <cell r="AD1172">
            <v>0</v>
          </cell>
          <cell r="AE1172" t="str">
            <v>BILLED</v>
          </cell>
          <cell r="AF1172" t="str">
            <v>PASS</v>
          </cell>
        </row>
        <row r="1173">
          <cell r="C1173" t="str">
            <v>ID20</v>
          </cell>
          <cell r="D1173" t="str">
            <v>G4</v>
          </cell>
          <cell r="E1173" t="str">
            <v>40</v>
          </cell>
          <cell r="F1173" t="str">
            <v>9H</v>
          </cell>
          <cell r="G1173" t="str">
            <v>FCA</v>
          </cell>
          <cell r="H1173" t="str">
            <v>ID01</v>
          </cell>
          <cell r="I1173" t="str">
            <v>ID0032</v>
          </cell>
          <cell r="J1173" t="str">
            <v>88200186</v>
          </cell>
          <cell r="K1173" t="str">
            <v>KMSI HUB JAKARTA-PT MEIKO EKSPRES</v>
          </cell>
          <cell r="L1173" t="str">
            <v>6000012505</v>
          </cell>
          <cell r="M1173">
            <v>43661</v>
          </cell>
          <cell r="N1173">
            <v>81981633</v>
          </cell>
          <cell r="O1173">
            <v>43661</v>
          </cell>
          <cell r="P1173">
            <v>0.33434027777778003</v>
          </cell>
          <cell r="Q1173">
            <v>2</v>
          </cell>
          <cell r="R1173">
            <v>13</v>
          </cell>
          <cell r="S1173" t="str">
            <v>84513</v>
          </cell>
          <cell r="T1173">
            <v>43661</v>
          </cell>
          <cell r="U1173">
            <v>0.27247685185185</v>
          </cell>
          <cell r="V1173">
            <v>43661</v>
          </cell>
          <cell r="W1173">
            <v>0.54011574074073998</v>
          </cell>
          <cell r="X1173">
            <v>43661</v>
          </cell>
          <cell r="Y1173">
            <v>0.54048611111111</v>
          </cell>
          <cell r="Z1173">
            <v>43663</v>
          </cell>
          <cell r="AA1173">
            <v>0</v>
          </cell>
          <cell r="AB1173">
            <v>0</v>
          </cell>
          <cell r="AC1173" t="str">
            <v>00:00:00</v>
          </cell>
          <cell r="AD1173">
            <v>0</v>
          </cell>
          <cell r="AE1173" t="str">
            <v>BILLED</v>
          </cell>
          <cell r="AF1173" t="str">
            <v>PASS</v>
          </cell>
        </row>
        <row r="1174">
          <cell r="C1174" t="str">
            <v>ID20</v>
          </cell>
          <cell r="D1174" t="str">
            <v>G4</v>
          </cell>
          <cell r="E1174" t="str">
            <v>40</v>
          </cell>
          <cell r="F1174" t="str">
            <v>9H</v>
          </cell>
          <cell r="G1174" t="str">
            <v>FCA</v>
          </cell>
          <cell r="H1174" t="str">
            <v>ID01</v>
          </cell>
          <cell r="I1174" t="str">
            <v>ID0032</v>
          </cell>
          <cell r="J1174" t="str">
            <v>88200186</v>
          </cell>
          <cell r="K1174" t="str">
            <v>KMSI HUB JAKARTA-PT MEIKO EKSPRES</v>
          </cell>
          <cell r="L1174" t="str">
            <v>6000012506</v>
          </cell>
          <cell r="M1174">
            <v>43661</v>
          </cell>
          <cell r="N1174">
            <v>81981635</v>
          </cell>
          <cell r="O1174">
            <v>43661</v>
          </cell>
          <cell r="P1174">
            <v>0.33435185185185001</v>
          </cell>
          <cell r="Q1174">
            <v>1</v>
          </cell>
          <cell r="R1174">
            <v>3</v>
          </cell>
          <cell r="S1174" t="str">
            <v>84514</v>
          </cell>
          <cell r="T1174">
            <v>43661</v>
          </cell>
          <cell r="U1174">
            <v>0.27252314814814999</v>
          </cell>
          <cell r="V1174">
            <v>43661</v>
          </cell>
          <cell r="W1174">
            <v>0.51991898148147997</v>
          </cell>
          <cell r="X1174">
            <v>43661</v>
          </cell>
          <cell r="Y1174">
            <v>0.52028935185184999</v>
          </cell>
          <cell r="Z1174">
            <v>43663</v>
          </cell>
          <cell r="AA1174">
            <v>0</v>
          </cell>
          <cell r="AB1174">
            <v>0</v>
          </cell>
          <cell r="AC1174" t="str">
            <v>00:00:00</v>
          </cell>
          <cell r="AD1174">
            <v>0</v>
          </cell>
          <cell r="AE1174" t="str">
            <v>BILLED</v>
          </cell>
          <cell r="AF1174" t="str">
            <v>PASS</v>
          </cell>
        </row>
        <row r="1175">
          <cell r="C1175" t="str">
            <v>ID20</v>
          </cell>
          <cell r="D1175" t="str">
            <v>G4</v>
          </cell>
          <cell r="E1175" t="str">
            <v>40</v>
          </cell>
          <cell r="F1175" t="str">
            <v>9H</v>
          </cell>
          <cell r="G1175" t="str">
            <v>FCA</v>
          </cell>
          <cell r="H1175" t="str">
            <v>ID01</v>
          </cell>
          <cell r="I1175" t="str">
            <v>ID0032</v>
          </cell>
          <cell r="J1175" t="str">
            <v>88200186</v>
          </cell>
          <cell r="K1175" t="str">
            <v>KMSI HUB JAKARTA-PT MEIKO EKSPRES</v>
          </cell>
          <cell r="L1175" t="str">
            <v>6000012512</v>
          </cell>
          <cell r="M1175">
            <v>43661</v>
          </cell>
          <cell r="N1175">
            <v>81981636</v>
          </cell>
          <cell r="O1175">
            <v>43661</v>
          </cell>
          <cell r="P1175">
            <v>0.33435185185185001</v>
          </cell>
          <cell r="Q1175">
            <v>1</v>
          </cell>
          <cell r="R1175">
            <v>6</v>
          </cell>
          <cell r="S1175" t="str">
            <v>84515</v>
          </cell>
          <cell r="T1175">
            <v>43661</v>
          </cell>
          <cell r="U1175">
            <v>0.27255787037036999</v>
          </cell>
          <cell r="V1175">
            <v>43661</v>
          </cell>
          <cell r="W1175">
            <v>0.64835648148147995</v>
          </cell>
          <cell r="X1175">
            <v>43661</v>
          </cell>
          <cell r="Y1175">
            <v>0.65218750000000003</v>
          </cell>
          <cell r="Z1175">
            <v>43663</v>
          </cell>
          <cell r="AA1175">
            <v>0</v>
          </cell>
          <cell r="AB1175">
            <v>0</v>
          </cell>
          <cell r="AC1175" t="str">
            <v>00:00:00</v>
          </cell>
          <cell r="AD1175">
            <v>0</v>
          </cell>
          <cell r="AE1175" t="str">
            <v>BILLED</v>
          </cell>
          <cell r="AF1175" t="str">
            <v>PASS</v>
          </cell>
        </row>
        <row r="1176">
          <cell r="C1176" t="str">
            <v>ID20</v>
          </cell>
          <cell r="D1176" t="str">
            <v>G4</v>
          </cell>
          <cell r="E1176" t="str">
            <v>40</v>
          </cell>
          <cell r="F1176" t="str">
            <v>9H</v>
          </cell>
          <cell r="G1176" t="str">
            <v>FCA</v>
          </cell>
          <cell r="H1176" t="str">
            <v>ID01</v>
          </cell>
          <cell r="I1176" t="str">
            <v>ID0032</v>
          </cell>
          <cell r="J1176" t="str">
            <v>88200186</v>
          </cell>
          <cell r="K1176" t="str">
            <v>KMSI HUB JAKARTA-PT MEIKO EKSPRES</v>
          </cell>
          <cell r="L1176" t="str">
            <v>6000012507</v>
          </cell>
          <cell r="M1176">
            <v>43661</v>
          </cell>
          <cell r="N1176">
            <v>81981637</v>
          </cell>
          <cell r="O1176">
            <v>43661</v>
          </cell>
          <cell r="P1176">
            <v>0.33435185185185001</v>
          </cell>
          <cell r="Q1176">
            <v>1</v>
          </cell>
          <cell r="R1176">
            <v>30</v>
          </cell>
          <cell r="S1176" t="str">
            <v>84516</v>
          </cell>
          <cell r="T1176">
            <v>43661</v>
          </cell>
          <cell r="U1176">
            <v>0.27259259259259</v>
          </cell>
          <cell r="V1176">
            <v>43661</v>
          </cell>
          <cell r="W1176">
            <v>0.51995370370369998</v>
          </cell>
          <cell r="X1176">
            <v>43661</v>
          </cell>
          <cell r="Y1176">
            <v>0.52045138888888998</v>
          </cell>
          <cell r="Z1176">
            <v>43663</v>
          </cell>
          <cell r="AA1176">
            <v>0</v>
          </cell>
          <cell r="AB1176">
            <v>0</v>
          </cell>
          <cell r="AC1176" t="str">
            <v>00:00:00</v>
          </cell>
          <cell r="AD1176">
            <v>0</v>
          </cell>
          <cell r="AE1176" t="str">
            <v>BILLED</v>
          </cell>
          <cell r="AF1176" t="str">
            <v>PASS</v>
          </cell>
        </row>
        <row r="1177">
          <cell r="C1177" t="str">
            <v>ID20</v>
          </cell>
          <cell r="D1177" t="str">
            <v>G4</v>
          </cell>
          <cell r="E1177" t="str">
            <v>40</v>
          </cell>
          <cell r="F1177" t="str">
            <v>9H</v>
          </cell>
          <cell r="G1177" t="str">
            <v>FCA</v>
          </cell>
          <cell r="H1177" t="str">
            <v>ID01</v>
          </cell>
          <cell r="I1177" t="str">
            <v>ID0032</v>
          </cell>
          <cell r="J1177" t="str">
            <v>88200186</v>
          </cell>
          <cell r="K1177" t="str">
            <v>KMSI HUB JAKARTA-PT MEIKO EKSPRES</v>
          </cell>
          <cell r="L1177" t="str">
            <v>6000012518</v>
          </cell>
          <cell r="M1177">
            <v>43661</v>
          </cell>
          <cell r="N1177">
            <v>81981639</v>
          </cell>
          <cell r="O1177">
            <v>43661</v>
          </cell>
          <cell r="P1177">
            <v>0.33435185185185001</v>
          </cell>
          <cell r="Q1177">
            <v>1</v>
          </cell>
          <cell r="R1177">
            <v>2</v>
          </cell>
          <cell r="S1177" t="str">
            <v>84517</v>
          </cell>
          <cell r="T1177">
            <v>43661</v>
          </cell>
          <cell r="U1177">
            <v>0.27262731481481001</v>
          </cell>
          <cell r="V1177">
            <v>43661</v>
          </cell>
          <cell r="W1177">
            <v>0.75108796296295999</v>
          </cell>
          <cell r="X1177">
            <v>43661</v>
          </cell>
          <cell r="Y1177">
            <v>0.75162037037036999</v>
          </cell>
          <cell r="Z1177">
            <v>43663</v>
          </cell>
          <cell r="AA1177">
            <v>0</v>
          </cell>
          <cell r="AB1177">
            <v>0</v>
          </cell>
          <cell r="AC1177" t="str">
            <v>00:00:00</v>
          </cell>
          <cell r="AD1177">
            <v>0</v>
          </cell>
          <cell r="AE1177" t="str">
            <v>BILLED</v>
          </cell>
          <cell r="AF1177" t="str">
            <v>PASS</v>
          </cell>
        </row>
        <row r="1178">
          <cell r="C1178" t="str">
            <v>ID20</v>
          </cell>
          <cell r="D1178" t="str">
            <v>G4</v>
          </cell>
          <cell r="E1178" t="str">
            <v>40</v>
          </cell>
          <cell r="F1178" t="str">
            <v>9H</v>
          </cell>
          <cell r="G1178" t="str">
            <v>FCA</v>
          </cell>
          <cell r="H1178" t="str">
            <v>ID01</v>
          </cell>
          <cell r="I1178" t="str">
            <v>ID0032</v>
          </cell>
          <cell r="J1178" t="str">
            <v>88200186</v>
          </cell>
          <cell r="K1178" t="str">
            <v>KMSI HUB JAKARTA-PT MEIKO EKSPRES</v>
          </cell>
          <cell r="L1178" t="str">
            <v>6000012513</v>
          </cell>
          <cell r="M1178">
            <v>43661</v>
          </cell>
          <cell r="N1178">
            <v>81981641</v>
          </cell>
          <cell r="O1178">
            <v>43661</v>
          </cell>
          <cell r="P1178">
            <v>0.33435185185185001</v>
          </cell>
          <cell r="Q1178">
            <v>2</v>
          </cell>
          <cell r="R1178">
            <v>31</v>
          </cell>
          <cell r="S1178" t="str">
            <v>84518</v>
          </cell>
          <cell r="T1178">
            <v>43661</v>
          </cell>
          <cell r="U1178">
            <v>0.27267361111110999</v>
          </cell>
          <cell r="V1178">
            <v>43661</v>
          </cell>
          <cell r="W1178">
            <v>0.64841435185185003</v>
          </cell>
          <cell r="X1178">
            <v>43661</v>
          </cell>
          <cell r="Y1178">
            <v>0.65248842592593004</v>
          </cell>
          <cell r="Z1178">
            <v>43663</v>
          </cell>
          <cell r="AA1178">
            <v>0</v>
          </cell>
          <cell r="AB1178">
            <v>0</v>
          </cell>
          <cell r="AC1178" t="str">
            <v>00:00:00</v>
          </cell>
          <cell r="AD1178">
            <v>0</v>
          </cell>
          <cell r="AE1178" t="str">
            <v>BILLED</v>
          </cell>
          <cell r="AF1178" t="str">
            <v>PASS</v>
          </cell>
        </row>
        <row r="1179">
          <cell r="C1179" t="str">
            <v>ID20</v>
          </cell>
          <cell r="D1179" t="str">
            <v>G4</v>
          </cell>
          <cell r="E1179" t="str">
            <v>40</v>
          </cell>
          <cell r="F1179" t="str">
            <v>9H</v>
          </cell>
          <cell r="G1179" t="str">
            <v>FCA</v>
          </cell>
          <cell r="H1179" t="str">
            <v>ID01</v>
          </cell>
          <cell r="I1179" t="str">
            <v>ID0032</v>
          </cell>
          <cell r="J1179" t="str">
            <v>88200186</v>
          </cell>
          <cell r="K1179" t="str">
            <v>KMSI HUB JAKARTA-PT MEIKO EKSPRES</v>
          </cell>
          <cell r="L1179" t="str">
            <v>6000012508</v>
          </cell>
          <cell r="M1179">
            <v>43661</v>
          </cell>
          <cell r="N1179">
            <v>81981643</v>
          </cell>
          <cell r="O1179">
            <v>43661</v>
          </cell>
          <cell r="P1179">
            <v>0.33436342592592999</v>
          </cell>
          <cell r="Q1179">
            <v>4</v>
          </cell>
          <cell r="R1179">
            <v>23</v>
          </cell>
          <cell r="S1179" t="str">
            <v>84519</v>
          </cell>
          <cell r="T1179">
            <v>43661</v>
          </cell>
          <cell r="U1179">
            <v>0.27271990740740998</v>
          </cell>
          <cell r="V1179">
            <v>43661</v>
          </cell>
          <cell r="W1179">
            <v>0.54015046296295999</v>
          </cell>
          <cell r="X1179">
            <v>43661</v>
          </cell>
          <cell r="Y1179">
            <v>0.54064814814814999</v>
          </cell>
          <cell r="Z1179">
            <v>43663</v>
          </cell>
          <cell r="AA1179">
            <v>0</v>
          </cell>
          <cell r="AB1179">
            <v>0</v>
          </cell>
          <cell r="AC1179" t="str">
            <v>00:00:00</v>
          </cell>
          <cell r="AD1179">
            <v>0</v>
          </cell>
          <cell r="AE1179" t="str">
            <v>BILLED</v>
          </cell>
          <cell r="AF1179" t="str">
            <v>PASS</v>
          </cell>
        </row>
        <row r="1180">
          <cell r="C1180" t="str">
            <v>ID20</v>
          </cell>
          <cell r="D1180" t="str">
            <v>G4</v>
          </cell>
          <cell r="E1180" t="str">
            <v>40</v>
          </cell>
          <cell r="F1180" t="str">
            <v>9H</v>
          </cell>
          <cell r="G1180" t="str">
            <v>FCA</v>
          </cell>
          <cell r="H1180" t="str">
            <v>ID01</v>
          </cell>
          <cell r="I1180" t="str">
            <v>ID0032</v>
          </cell>
          <cell r="J1180" t="str">
            <v>88200186</v>
          </cell>
          <cell r="K1180" t="str">
            <v>KMSI HUB JAKARTA-PT MEIKO EKSPRES</v>
          </cell>
          <cell r="L1180" t="str">
            <v>6000012514</v>
          </cell>
          <cell r="M1180">
            <v>43661</v>
          </cell>
          <cell r="N1180">
            <v>81981644</v>
          </cell>
          <cell r="O1180">
            <v>43661</v>
          </cell>
          <cell r="P1180">
            <v>0.33436342592592999</v>
          </cell>
          <cell r="Q1180">
            <v>1</v>
          </cell>
          <cell r="R1180">
            <v>10</v>
          </cell>
          <cell r="S1180" t="str">
            <v>84520</v>
          </cell>
          <cell r="T1180">
            <v>43661</v>
          </cell>
          <cell r="U1180">
            <v>0.27278935185184999</v>
          </cell>
          <cell r="V1180">
            <v>43661</v>
          </cell>
          <cell r="W1180">
            <v>0.64846064814814997</v>
          </cell>
          <cell r="X1180">
            <v>43661</v>
          </cell>
          <cell r="Y1180">
            <v>0.65273148148147997</v>
          </cell>
          <cell r="Z1180">
            <v>43663</v>
          </cell>
          <cell r="AA1180">
            <v>0</v>
          </cell>
          <cell r="AB1180">
            <v>0</v>
          </cell>
          <cell r="AC1180" t="str">
            <v>00:00:00</v>
          </cell>
          <cell r="AD1180">
            <v>0</v>
          </cell>
          <cell r="AE1180" t="str">
            <v>BILLED</v>
          </cell>
          <cell r="AF1180" t="str">
            <v>PASS</v>
          </cell>
        </row>
        <row r="1181">
          <cell r="C1181" t="str">
            <v>ID20</v>
          </cell>
          <cell r="D1181" t="str">
            <v>G4</v>
          </cell>
          <cell r="E1181" t="str">
            <v>40</v>
          </cell>
          <cell r="F1181" t="str">
            <v>9H</v>
          </cell>
          <cell r="G1181" t="str">
            <v>FCA</v>
          </cell>
          <cell r="H1181" t="str">
            <v>ID01</v>
          </cell>
          <cell r="I1181" t="str">
            <v>ID0032</v>
          </cell>
          <cell r="J1181" t="str">
            <v>88200186</v>
          </cell>
          <cell r="K1181" t="str">
            <v>KMSI HUB JAKARTA-PT MEIKO EKSPRES</v>
          </cell>
          <cell r="L1181" t="str">
            <v>6000012509</v>
          </cell>
          <cell r="M1181">
            <v>43661</v>
          </cell>
          <cell r="N1181">
            <v>81981646</v>
          </cell>
          <cell r="O1181">
            <v>43661</v>
          </cell>
          <cell r="P1181">
            <v>0.33436342592592999</v>
          </cell>
          <cell r="Q1181">
            <v>4</v>
          </cell>
          <cell r="R1181">
            <v>35</v>
          </cell>
          <cell r="S1181" t="str">
            <v>84521</v>
          </cell>
          <cell r="T1181">
            <v>43661</v>
          </cell>
          <cell r="U1181">
            <v>0.27282407407407</v>
          </cell>
          <cell r="V1181">
            <v>43661</v>
          </cell>
          <cell r="W1181">
            <v>0.51998842592592998</v>
          </cell>
          <cell r="X1181">
            <v>43661</v>
          </cell>
          <cell r="Y1181">
            <v>0.52061342592592996</v>
          </cell>
          <cell r="Z1181">
            <v>43663</v>
          </cell>
          <cell r="AA1181">
            <v>0</v>
          </cell>
          <cell r="AB1181">
            <v>0</v>
          </cell>
          <cell r="AC1181" t="str">
            <v>00:00:00</v>
          </cell>
          <cell r="AD1181">
            <v>0</v>
          </cell>
          <cell r="AE1181" t="str">
            <v>BILLED</v>
          </cell>
          <cell r="AF1181" t="str">
            <v>PASS</v>
          </cell>
        </row>
        <row r="1182">
          <cell r="C1182" t="str">
            <v>ID20</v>
          </cell>
          <cell r="D1182" t="str">
            <v>G4</v>
          </cell>
          <cell r="E1182" t="str">
            <v>40</v>
          </cell>
          <cell r="F1182" t="str">
            <v>9H</v>
          </cell>
          <cell r="G1182" t="str">
            <v>FCA</v>
          </cell>
          <cell r="H1182" t="str">
            <v>ID01</v>
          </cell>
          <cell r="I1182" t="str">
            <v>ID0032</v>
          </cell>
          <cell r="J1182" t="str">
            <v>88200186</v>
          </cell>
          <cell r="K1182" t="str">
            <v>KMSI HUB JAKARTA-PT MEIKO EKSPRES</v>
          </cell>
          <cell r="L1182" t="str">
            <v>6000012515</v>
          </cell>
          <cell r="M1182">
            <v>43661</v>
          </cell>
          <cell r="N1182">
            <v>81981648</v>
          </cell>
          <cell r="O1182">
            <v>43661</v>
          </cell>
          <cell r="P1182">
            <v>0.33436342592592999</v>
          </cell>
          <cell r="Q1182">
            <v>1</v>
          </cell>
          <cell r="R1182">
            <v>1</v>
          </cell>
          <cell r="S1182" t="str">
            <v>84522</v>
          </cell>
          <cell r="T1182">
            <v>43661</v>
          </cell>
          <cell r="U1182">
            <v>0.27289351851852001</v>
          </cell>
          <cell r="V1182">
            <v>43661</v>
          </cell>
          <cell r="W1182">
            <v>0.64854166666667001</v>
          </cell>
          <cell r="X1182">
            <v>43661</v>
          </cell>
          <cell r="Y1182">
            <v>0.65309027777777995</v>
          </cell>
          <cell r="Z1182">
            <v>43663</v>
          </cell>
          <cell r="AA1182">
            <v>0</v>
          </cell>
          <cell r="AB1182">
            <v>0</v>
          </cell>
          <cell r="AC1182" t="str">
            <v>00:00:00</v>
          </cell>
          <cell r="AD1182">
            <v>0</v>
          </cell>
          <cell r="AE1182" t="str">
            <v>BILLED</v>
          </cell>
          <cell r="AF1182" t="str">
            <v>PASS</v>
          </cell>
        </row>
        <row r="1183">
          <cell r="C1183" t="str">
            <v>ID20</v>
          </cell>
          <cell r="D1183" t="str">
            <v>G4</v>
          </cell>
          <cell r="E1183" t="str">
            <v>40</v>
          </cell>
          <cell r="F1183" t="str">
            <v>9H</v>
          </cell>
          <cell r="G1183" t="str">
            <v>FCA</v>
          </cell>
          <cell r="H1183" t="str">
            <v>ID01</v>
          </cell>
          <cell r="I1183" t="str">
            <v>ID0032</v>
          </cell>
          <cell r="J1183" t="str">
            <v>88200186</v>
          </cell>
          <cell r="K1183" t="str">
            <v>KMSI HUB JAKARTA-PT MEIKO EKSPRES</v>
          </cell>
          <cell r="L1183" t="str">
            <v>6000012516</v>
          </cell>
          <cell r="M1183">
            <v>43661</v>
          </cell>
          <cell r="N1183">
            <v>81981649</v>
          </cell>
          <cell r="O1183">
            <v>43661</v>
          </cell>
          <cell r="P1183">
            <v>0.33437499999999998</v>
          </cell>
          <cell r="Q1183">
            <v>1</v>
          </cell>
          <cell r="R1183">
            <v>3</v>
          </cell>
          <cell r="S1183" t="str">
            <v>84523</v>
          </cell>
          <cell r="T1183">
            <v>43661</v>
          </cell>
          <cell r="U1183">
            <v>0.27292824074074001</v>
          </cell>
          <cell r="V1183">
            <v>43661</v>
          </cell>
          <cell r="W1183">
            <v>0.64866898148148</v>
          </cell>
          <cell r="X1183">
            <v>43661</v>
          </cell>
          <cell r="Y1183">
            <v>0.6534375</v>
          </cell>
          <cell r="Z1183">
            <v>43663</v>
          </cell>
          <cell r="AA1183">
            <v>0</v>
          </cell>
          <cell r="AB1183">
            <v>0</v>
          </cell>
          <cell r="AC1183" t="str">
            <v>00:00:00</v>
          </cell>
          <cell r="AD1183">
            <v>0</v>
          </cell>
          <cell r="AE1183" t="str">
            <v>BILLED</v>
          </cell>
          <cell r="AF1183" t="str">
            <v>PASS</v>
          </cell>
        </row>
        <row r="1184">
          <cell r="C1184" t="str">
            <v>ID20</v>
          </cell>
          <cell r="D1184" t="str">
            <v>G1</v>
          </cell>
          <cell r="E1184" t="str">
            <v>40</v>
          </cell>
          <cell r="F1184" t="str">
            <v>9H</v>
          </cell>
          <cell r="G1184" t="str">
            <v>FCA</v>
          </cell>
          <cell r="H1184" t="str">
            <v>ID01</v>
          </cell>
          <cell r="I1184" t="str">
            <v>ID0032</v>
          </cell>
          <cell r="J1184" t="str">
            <v>88200156</v>
          </cell>
          <cell r="K1184" t="str">
            <v>PT. UNTUNG DIESEL CENTER</v>
          </cell>
          <cell r="L1184" t="str">
            <v>6000012601</v>
          </cell>
          <cell r="M1184">
            <v>43666</v>
          </cell>
          <cell r="N1184">
            <v>81981650</v>
          </cell>
          <cell r="O1184">
            <v>43661</v>
          </cell>
          <cell r="P1184">
            <v>0.33437499999999998</v>
          </cell>
          <cell r="Q1184">
            <v>1</v>
          </cell>
          <cell r="R1184">
            <v>88</v>
          </cell>
          <cell r="S1184" t="str">
            <v>84737</v>
          </cell>
          <cell r="T1184">
            <v>43665</v>
          </cell>
          <cell r="U1184">
            <v>0.56822916666667</v>
          </cell>
          <cell r="V1184">
            <v>43665</v>
          </cell>
          <cell r="W1184">
            <v>0.97447916666667</v>
          </cell>
          <cell r="X1184">
            <v>43665</v>
          </cell>
          <cell r="Y1184">
            <v>0.97503472222221998</v>
          </cell>
          <cell r="Z1184">
            <v>43663</v>
          </cell>
          <cell r="AA1184">
            <v>0</v>
          </cell>
          <cell r="AB1184">
            <v>0</v>
          </cell>
          <cell r="AC1184" t="str">
            <v>00:00:00</v>
          </cell>
          <cell r="AD1184">
            <v>3</v>
          </cell>
          <cell r="AE1184" t="str">
            <v>BILLED</v>
          </cell>
          <cell r="AF1184" t="str">
            <v>PASS</v>
          </cell>
        </row>
        <row r="1185">
          <cell r="C1185" t="str">
            <v>ID20</v>
          </cell>
          <cell r="D1185" t="str">
            <v>G1</v>
          </cell>
          <cell r="E1185" t="str">
            <v>40</v>
          </cell>
          <cell r="F1185" t="str">
            <v>9H</v>
          </cell>
          <cell r="G1185" t="str">
            <v>FCA</v>
          </cell>
          <cell r="H1185" t="str">
            <v>ID01</v>
          </cell>
          <cell r="I1185" t="str">
            <v>ID0032</v>
          </cell>
          <cell r="J1185" t="str">
            <v>88101214</v>
          </cell>
          <cell r="K1185" t="str">
            <v>PT. BUANAMOTORINDO NUSANTARA</v>
          </cell>
          <cell r="L1185" t="str">
            <v>6000012666</v>
          </cell>
          <cell r="M1185">
            <v>43671</v>
          </cell>
          <cell r="N1185">
            <v>81981653</v>
          </cell>
          <cell r="O1185">
            <v>43661</v>
          </cell>
          <cell r="P1185">
            <v>0.33438657407407002</v>
          </cell>
          <cell r="Q1185">
            <v>1</v>
          </cell>
          <cell r="R1185">
            <v>10</v>
          </cell>
          <cell r="S1185" t="str">
            <v>85144</v>
          </cell>
          <cell r="T1185">
            <v>43671</v>
          </cell>
          <cell r="U1185">
            <v>0.60920138888888997</v>
          </cell>
          <cell r="V1185">
            <v>43671</v>
          </cell>
          <cell r="W1185">
            <v>0.83829861111111004</v>
          </cell>
          <cell r="X1185">
            <v>43671</v>
          </cell>
          <cell r="Y1185">
            <v>0.83861111111110997</v>
          </cell>
          <cell r="Z1185">
            <v>43663</v>
          </cell>
          <cell r="AA1185">
            <v>0</v>
          </cell>
          <cell r="AB1185">
            <v>0</v>
          </cell>
          <cell r="AC1185" t="str">
            <v>00:00:00</v>
          </cell>
          <cell r="AD1185">
            <v>9</v>
          </cell>
          <cell r="AE1185" t="str">
            <v>BILLED</v>
          </cell>
          <cell r="AF1185" t="str">
            <v>PASS</v>
          </cell>
        </row>
        <row r="1186">
          <cell r="C1186" t="str">
            <v>ID20</v>
          </cell>
          <cell r="D1186" t="str">
            <v>G1</v>
          </cell>
          <cell r="E1186" t="str">
            <v>40</v>
          </cell>
          <cell r="F1186" t="str">
            <v>9H</v>
          </cell>
          <cell r="G1186" t="str">
            <v>FCA</v>
          </cell>
          <cell r="H1186" t="str">
            <v>ID01</v>
          </cell>
          <cell r="I1186" t="str">
            <v>ID0032</v>
          </cell>
          <cell r="J1186" t="str">
            <v>88200156</v>
          </cell>
          <cell r="K1186" t="str">
            <v>PT. UNTUNG DIESEL CENTER</v>
          </cell>
          <cell r="L1186" t="str">
            <v>6000012596</v>
          </cell>
          <cell r="M1186">
            <v>43665</v>
          </cell>
          <cell r="N1186">
            <v>81981655</v>
          </cell>
          <cell r="O1186">
            <v>43661</v>
          </cell>
          <cell r="P1186">
            <v>0.33438657407407002</v>
          </cell>
          <cell r="Q1186">
            <v>2</v>
          </cell>
          <cell r="R1186">
            <v>504</v>
          </cell>
          <cell r="S1186" t="str">
            <v>84738</v>
          </cell>
          <cell r="T1186">
            <v>43665</v>
          </cell>
          <cell r="U1186">
            <v>0.56826388888889001</v>
          </cell>
          <cell r="V1186">
            <v>43665</v>
          </cell>
          <cell r="W1186">
            <v>0.93562500000000004</v>
          </cell>
          <cell r="X1186">
            <v>43665</v>
          </cell>
          <cell r="Y1186">
            <v>0.93591435185185001</v>
          </cell>
          <cell r="Z1186">
            <v>43663</v>
          </cell>
          <cell r="AA1186">
            <v>0</v>
          </cell>
          <cell r="AB1186">
            <v>0</v>
          </cell>
          <cell r="AC1186" t="str">
            <v>00:00:00</v>
          </cell>
          <cell r="AD1186">
            <v>3</v>
          </cell>
          <cell r="AE1186" t="str">
            <v>BILLED</v>
          </cell>
          <cell r="AF1186" t="str">
            <v>PASS</v>
          </cell>
        </row>
        <row r="1187">
          <cell r="C1187" t="str">
            <v>ID20</v>
          </cell>
          <cell r="D1187" t="str">
            <v>G1</v>
          </cell>
          <cell r="E1187" t="str">
            <v>40</v>
          </cell>
          <cell r="F1187" t="str">
            <v>9H</v>
          </cell>
          <cell r="G1187" t="str">
            <v>FCA</v>
          </cell>
          <cell r="H1187" t="str">
            <v>ID01</v>
          </cell>
          <cell r="I1187" t="str">
            <v>ID0082</v>
          </cell>
          <cell r="J1187" t="str">
            <v>88200441</v>
          </cell>
          <cell r="K1187" t="str">
            <v>CV. AMANAH MULTI JAYA</v>
          </cell>
          <cell r="L1187" t="str">
            <v>6000012517</v>
          </cell>
          <cell r="M1187">
            <v>43661</v>
          </cell>
          <cell r="N1187">
            <v>81981811</v>
          </cell>
          <cell r="O1187">
            <v>43661</v>
          </cell>
          <cell r="P1187">
            <v>0.62599537037037001</v>
          </cell>
          <cell r="Q1187">
            <v>1</v>
          </cell>
          <cell r="R1187">
            <v>914</v>
          </cell>
          <cell r="S1187" t="str">
            <v>84529</v>
          </cell>
          <cell r="T1187">
            <v>43661</v>
          </cell>
          <cell r="U1187">
            <v>0.62650462962963005</v>
          </cell>
          <cell r="V1187">
            <v>43661</v>
          </cell>
          <cell r="W1187">
            <v>0.67207175925925999</v>
          </cell>
          <cell r="X1187">
            <v>43661</v>
          </cell>
          <cell r="Y1187">
            <v>0.67230324074073999</v>
          </cell>
          <cell r="Z1187">
            <v>43761</v>
          </cell>
          <cell r="AA1187">
            <v>0</v>
          </cell>
          <cell r="AB1187">
            <v>0</v>
          </cell>
          <cell r="AC1187" t="str">
            <v>00:00:00</v>
          </cell>
          <cell r="AD1187">
            <v>0</v>
          </cell>
          <cell r="AE1187" t="str">
            <v>BILLED</v>
          </cell>
          <cell r="AF1187" t="str">
            <v>PASS</v>
          </cell>
        </row>
        <row r="1188">
          <cell r="C1188" t="str">
            <v>ID20</v>
          </cell>
          <cell r="D1188" t="str">
            <v>G1</v>
          </cell>
          <cell r="E1188" t="str">
            <v>40</v>
          </cell>
          <cell r="F1188" t="str">
            <v>9H</v>
          </cell>
          <cell r="G1188" t="str">
            <v>FCA</v>
          </cell>
          <cell r="H1188" t="str">
            <v>ID01</v>
          </cell>
          <cell r="I1188" t="str">
            <v>ID0007</v>
          </cell>
          <cell r="J1188" t="str">
            <v>88100779</v>
          </cell>
          <cell r="K1188" t="str">
            <v>PT INTI ABADI SENTOSA</v>
          </cell>
          <cell r="L1188" t="str">
            <v>6000012530</v>
          </cell>
          <cell r="M1188">
            <v>43662</v>
          </cell>
          <cell r="N1188">
            <v>81981837</v>
          </cell>
          <cell r="O1188">
            <v>43661</v>
          </cell>
          <cell r="P1188">
            <v>0.67197916666667001</v>
          </cell>
          <cell r="Q1188">
            <v>11</v>
          </cell>
          <cell r="R1188">
            <v>2830</v>
          </cell>
          <cell r="S1188" t="str">
            <v>84535</v>
          </cell>
          <cell r="T1188">
            <v>43661</v>
          </cell>
          <cell r="U1188">
            <v>0.60864583333333</v>
          </cell>
          <cell r="V1188">
            <v>43662</v>
          </cell>
          <cell r="W1188">
            <v>1.5138888888889999E-2</v>
          </cell>
          <cell r="X1188">
            <v>43662</v>
          </cell>
          <cell r="Y1188">
            <v>1.5416666666669999E-2</v>
          </cell>
          <cell r="Z1188">
            <v>43664</v>
          </cell>
          <cell r="AA1188">
            <v>0</v>
          </cell>
          <cell r="AB1188">
            <v>0</v>
          </cell>
          <cell r="AC1188" t="str">
            <v>00:00:00</v>
          </cell>
          <cell r="AD1188">
            <v>1</v>
          </cell>
          <cell r="AE1188" t="str">
            <v>BILLED</v>
          </cell>
          <cell r="AF1188" t="str">
            <v>PASS</v>
          </cell>
        </row>
        <row r="1189">
          <cell r="C1189" t="str">
            <v>ID20</v>
          </cell>
          <cell r="D1189" t="str">
            <v>G4</v>
          </cell>
          <cell r="E1189" t="str">
            <v>40</v>
          </cell>
          <cell r="F1189" t="str">
            <v>9H</v>
          </cell>
          <cell r="G1189" t="str">
            <v>FCA</v>
          </cell>
          <cell r="H1189" t="str">
            <v>ID01</v>
          </cell>
          <cell r="I1189" t="str">
            <v>ID0005</v>
          </cell>
          <cell r="J1189" t="str">
            <v>88200212</v>
          </cell>
          <cell r="K1189" t="str">
            <v>CV MENTARI MEGAH PERKASA</v>
          </cell>
          <cell r="L1189" t="str">
            <v>6000012520</v>
          </cell>
          <cell r="M1189">
            <v>43661</v>
          </cell>
          <cell r="N1189">
            <v>81981841</v>
          </cell>
          <cell r="O1189">
            <v>43661</v>
          </cell>
          <cell r="P1189">
            <v>0.67199074074073994</v>
          </cell>
          <cell r="Q1189">
            <v>1</v>
          </cell>
          <cell r="R1189">
            <v>10</v>
          </cell>
          <cell r="S1189" t="str">
            <v>84536</v>
          </cell>
          <cell r="T1189">
            <v>43661</v>
          </cell>
          <cell r="U1189">
            <v>0.60883101851851995</v>
          </cell>
          <cell r="V1189">
            <v>43661</v>
          </cell>
          <cell r="W1189">
            <v>0.85593750000000002</v>
          </cell>
          <cell r="X1189">
            <v>43661</v>
          </cell>
          <cell r="Y1189">
            <v>0.85630787037037004</v>
          </cell>
          <cell r="Z1189">
            <v>43664</v>
          </cell>
          <cell r="AA1189">
            <v>0</v>
          </cell>
          <cell r="AB1189">
            <v>0</v>
          </cell>
          <cell r="AC1189" t="str">
            <v>00:00:00</v>
          </cell>
          <cell r="AD1189">
            <v>0</v>
          </cell>
          <cell r="AE1189" t="str">
            <v>BILLED</v>
          </cell>
          <cell r="AF1189" t="str">
            <v>PASS</v>
          </cell>
        </row>
        <row r="1190">
          <cell r="C1190" t="str">
            <v>ID20</v>
          </cell>
          <cell r="D1190" t="str">
            <v>G1</v>
          </cell>
          <cell r="E1190" t="str">
            <v>40</v>
          </cell>
          <cell r="F1190" t="str">
            <v>9H</v>
          </cell>
          <cell r="G1190" t="str">
            <v>FCA</v>
          </cell>
          <cell r="H1190" t="str">
            <v>ID01</v>
          </cell>
          <cell r="I1190" t="str">
            <v>ID0080</v>
          </cell>
          <cell r="J1190" t="str">
            <v>88200162</v>
          </cell>
          <cell r="K1190" t="str">
            <v>PT. ANUGERAH AUTOPARTS</v>
          </cell>
          <cell r="L1190" t="str">
            <v>6000012529</v>
          </cell>
          <cell r="M1190">
            <v>43661</v>
          </cell>
          <cell r="N1190">
            <v>81981844</v>
          </cell>
          <cell r="O1190">
            <v>43661</v>
          </cell>
          <cell r="P1190">
            <v>0.67199074074073994</v>
          </cell>
          <cell r="Q1190">
            <v>8</v>
          </cell>
          <cell r="R1190">
            <v>3875</v>
          </cell>
          <cell r="S1190" t="str">
            <v>84537</v>
          </cell>
          <cell r="T1190">
            <v>43661</v>
          </cell>
          <cell r="U1190">
            <v>0.60886574074073996</v>
          </cell>
          <cell r="V1190">
            <v>43661</v>
          </cell>
          <cell r="W1190">
            <v>0.93619212962963005</v>
          </cell>
          <cell r="X1190">
            <v>43661</v>
          </cell>
          <cell r="Y1190">
            <v>0.93644675925926002</v>
          </cell>
          <cell r="Z1190">
            <v>43664</v>
          </cell>
          <cell r="AA1190">
            <v>0</v>
          </cell>
          <cell r="AB1190">
            <v>0</v>
          </cell>
          <cell r="AC1190" t="str">
            <v>00:00:00</v>
          </cell>
          <cell r="AD1190">
            <v>0</v>
          </cell>
          <cell r="AE1190" t="str">
            <v>BILLED</v>
          </cell>
          <cell r="AF1190" t="str">
            <v>PASS</v>
          </cell>
        </row>
        <row r="1191">
          <cell r="C1191" t="str">
            <v>ID20</v>
          </cell>
          <cell r="D1191" t="str">
            <v>G1</v>
          </cell>
          <cell r="E1191" t="str">
            <v>40</v>
          </cell>
          <cell r="F1191" t="str">
            <v>9H</v>
          </cell>
          <cell r="G1191" t="str">
            <v>FCA</v>
          </cell>
          <cell r="H1191" t="str">
            <v>ID01</v>
          </cell>
          <cell r="I1191" t="str">
            <v>ID0032</v>
          </cell>
          <cell r="J1191" t="str">
            <v>88200232</v>
          </cell>
          <cell r="K1191" t="str">
            <v>PT. ARTHA MERSINDO PERKASA</v>
          </cell>
          <cell r="L1191" t="str">
            <v>6000012521</v>
          </cell>
          <cell r="M1191">
            <v>43661</v>
          </cell>
          <cell r="N1191">
            <v>81981846</v>
          </cell>
          <cell r="O1191">
            <v>43661</v>
          </cell>
          <cell r="P1191">
            <v>0.67200231481480999</v>
          </cell>
          <cell r="Q1191">
            <v>1</v>
          </cell>
          <cell r="R1191">
            <v>20</v>
          </cell>
          <cell r="S1191" t="str">
            <v>84538</v>
          </cell>
          <cell r="T1191">
            <v>43661</v>
          </cell>
          <cell r="U1191">
            <v>0.60899305555556005</v>
          </cell>
          <cell r="V1191">
            <v>43661</v>
          </cell>
          <cell r="W1191">
            <v>0.85604166666667003</v>
          </cell>
          <cell r="X1191">
            <v>43661</v>
          </cell>
          <cell r="Y1191">
            <v>0.85655092592592996</v>
          </cell>
          <cell r="Z1191">
            <v>43664</v>
          </cell>
          <cell r="AA1191">
            <v>0</v>
          </cell>
          <cell r="AB1191">
            <v>0</v>
          </cell>
          <cell r="AC1191" t="str">
            <v>00:00:00</v>
          </cell>
          <cell r="AD1191">
            <v>0</v>
          </cell>
          <cell r="AE1191" t="str">
            <v>BILLED</v>
          </cell>
          <cell r="AF1191" t="str">
            <v>PASS</v>
          </cell>
        </row>
        <row r="1192">
          <cell r="C1192" t="str">
            <v>ID20</v>
          </cell>
          <cell r="D1192" t="str">
            <v>G1</v>
          </cell>
          <cell r="E1192" t="str">
            <v>40</v>
          </cell>
          <cell r="F1192" t="str">
            <v>9H</v>
          </cell>
          <cell r="G1192" t="str">
            <v>FCA</v>
          </cell>
          <cell r="H1192" t="str">
            <v>ID01</v>
          </cell>
          <cell r="I1192" t="str">
            <v>ID0032</v>
          </cell>
          <cell r="J1192" t="str">
            <v>88101211</v>
          </cell>
          <cell r="K1192" t="str">
            <v>CV. RODA BERLIAN</v>
          </cell>
          <cell r="L1192" t="str">
            <v>6000012542</v>
          </cell>
          <cell r="M1192">
            <v>43663</v>
          </cell>
          <cell r="N1192">
            <v>81981910</v>
          </cell>
          <cell r="O1192">
            <v>43661</v>
          </cell>
          <cell r="P1192">
            <v>0.76056712962963002</v>
          </cell>
          <cell r="Q1192">
            <v>1</v>
          </cell>
          <cell r="R1192">
            <v>14</v>
          </cell>
          <cell r="S1192" t="str">
            <v>84643</v>
          </cell>
          <cell r="T1192">
            <v>43663</v>
          </cell>
          <cell r="U1192">
            <v>0.64710648148147998</v>
          </cell>
          <cell r="V1192">
            <v>43663</v>
          </cell>
          <cell r="W1192">
            <v>0.85150462962963003</v>
          </cell>
          <cell r="X1192">
            <v>43663</v>
          </cell>
          <cell r="Y1192">
            <v>0.85222222222221999</v>
          </cell>
          <cell r="Z1192">
            <v>43685</v>
          </cell>
          <cell r="AA1192">
            <v>0</v>
          </cell>
          <cell r="AB1192">
            <v>0</v>
          </cell>
          <cell r="AC1192" t="str">
            <v>00:00:00</v>
          </cell>
          <cell r="AD1192">
            <v>2</v>
          </cell>
          <cell r="AE1192" t="str">
            <v>BILLED</v>
          </cell>
          <cell r="AF1192" t="str">
            <v>PASS</v>
          </cell>
        </row>
        <row r="1193">
          <cell r="C1193" t="str">
            <v>ID20</v>
          </cell>
          <cell r="D1193" t="str">
            <v>G4</v>
          </cell>
          <cell r="E1193" t="str">
            <v>40</v>
          </cell>
          <cell r="F1193" t="str">
            <v>9H</v>
          </cell>
          <cell r="G1193" t="str">
            <v>FCA</v>
          </cell>
          <cell r="H1193" t="str">
            <v>ID01</v>
          </cell>
          <cell r="I1193" t="str">
            <v>ID0032</v>
          </cell>
          <cell r="J1193" t="str">
            <v>88101245</v>
          </cell>
          <cell r="K1193" t="str">
            <v>CV. BERKAT INDOPART</v>
          </cell>
          <cell r="L1193" t="str">
            <v>6000012592</v>
          </cell>
          <cell r="M1193">
            <v>43665</v>
          </cell>
          <cell r="N1193">
            <v>81981913</v>
          </cell>
          <cell r="O1193">
            <v>43661</v>
          </cell>
          <cell r="P1193">
            <v>0.76978009259258995</v>
          </cell>
          <cell r="Q1193">
            <v>1</v>
          </cell>
          <cell r="R1193">
            <v>30</v>
          </cell>
          <cell r="S1193" t="str">
            <v>84743</v>
          </cell>
          <cell r="T1193">
            <v>43665</v>
          </cell>
          <cell r="U1193">
            <v>0.60934027777777999</v>
          </cell>
          <cell r="V1193">
            <v>43665</v>
          </cell>
          <cell r="W1193">
            <v>0.89064814814814997</v>
          </cell>
          <cell r="X1193">
            <v>43665</v>
          </cell>
          <cell r="Y1193">
            <v>0.89087962962962997</v>
          </cell>
          <cell r="Z1193">
            <v>43664</v>
          </cell>
          <cell r="AA1193">
            <v>0</v>
          </cell>
          <cell r="AB1193">
            <v>0</v>
          </cell>
          <cell r="AC1193" t="str">
            <v>00:00:00</v>
          </cell>
          <cell r="AD1193">
            <v>4</v>
          </cell>
          <cell r="AE1193" t="str">
            <v>BILLED</v>
          </cell>
          <cell r="AF1193" t="str">
            <v>PASS</v>
          </cell>
        </row>
        <row r="1194">
          <cell r="C1194" t="str">
            <v>ID20</v>
          </cell>
          <cell r="D1194" t="str">
            <v>G4</v>
          </cell>
          <cell r="E1194" t="str">
            <v>40</v>
          </cell>
          <cell r="F1194" t="str">
            <v>9H</v>
          </cell>
          <cell r="G1194" t="str">
            <v>FCA</v>
          </cell>
          <cell r="H1194" t="str">
            <v>ID01</v>
          </cell>
          <cell r="I1194" t="str">
            <v>ID0038</v>
          </cell>
          <cell r="J1194" t="str">
            <v>88100925</v>
          </cell>
          <cell r="K1194" t="str">
            <v>PT EKAWIRA SARANA PERKASA</v>
          </cell>
          <cell r="L1194" t="str">
            <v>6000012531</v>
          </cell>
          <cell r="M1194">
            <v>43662</v>
          </cell>
          <cell r="N1194">
            <v>81982587</v>
          </cell>
          <cell r="O1194">
            <v>43661</v>
          </cell>
          <cell r="P1194">
            <v>0.88024305555556004</v>
          </cell>
          <cell r="Q1194">
            <v>1</v>
          </cell>
          <cell r="R1194">
            <v>20000</v>
          </cell>
          <cell r="S1194" t="str">
            <v>84566</v>
          </cell>
          <cell r="T1194">
            <v>43661</v>
          </cell>
          <cell r="U1194">
            <v>0.81697916666667003</v>
          </cell>
          <cell r="V1194">
            <v>43662</v>
          </cell>
          <cell r="W1194">
            <v>8.3333333333000001E-4</v>
          </cell>
          <cell r="X1194">
            <v>43662</v>
          </cell>
          <cell r="Y1194">
            <v>1.11111111111E-3</v>
          </cell>
          <cell r="Z1194">
            <v>43664</v>
          </cell>
          <cell r="AA1194">
            <v>0</v>
          </cell>
          <cell r="AB1194">
            <v>0</v>
          </cell>
          <cell r="AC1194" t="str">
            <v>00:00:00</v>
          </cell>
          <cell r="AD1194">
            <v>1</v>
          </cell>
          <cell r="AE1194" t="str">
            <v>BILLED</v>
          </cell>
          <cell r="AF1194" t="str">
            <v>PASS</v>
          </cell>
        </row>
        <row r="1195">
          <cell r="C1195" t="str">
            <v>ID20</v>
          </cell>
          <cell r="D1195" t="str">
            <v>G1</v>
          </cell>
          <cell r="E1195" t="str">
            <v>40</v>
          </cell>
          <cell r="F1195" t="str">
            <v>9H</v>
          </cell>
          <cell r="G1195" t="str">
            <v>FCA</v>
          </cell>
          <cell r="H1195" t="str">
            <v>ID01</v>
          </cell>
          <cell r="I1195" t="str">
            <v>ID0032</v>
          </cell>
          <cell r="J1195" t="str">
            <v>88101211</v>
          </cell>
          <cell r="K1195" t="str">
            <v>CV. RODA BERLIAN</v>
          </cell>
          <cell r="L1195" t="str">
            <v>6000012646</v>
          </cell>
          <cell r="M1195">
            <v>43670</v>
          </cell>
          <cell r="N1195">
            <v>81982613</v>
          </cell>
          <cell r="O1195">
            <v>43662</v>
          </cell>
          <cell r="P1195">
            <v>0.33417824074073998</v>
          </cell>
          <cell r="Q1195">
            <v>1</v>
          </cell>
          <cell r="R1195">
            <v>140</v>
          </cell>
          <cell r="S1195" t="str">
            <v>84827</v>
          </cell>
          <cell r="T1195">
            <v>43670</v>
          </cell>
          <cell r="U1195">
            <v>0.72378472222222001</v>
          </cell>
          <cell r="V1195">
            <v>43670</v>
          </cell>
          <cell r="W1195">
            <v>0.77741898148148003</v>
          </cell>
          <cell r="X1195">
            <v>43670</v>
          </cell>
          <cell r="Y1195">
            <v>0.77765046296296003</v>
          </cell>
          <cell r="Z1195">
            <v>43664</v>
          </cell>
          <cell r="AA1195">
            <v>0</v>
          </cell>
          <cell r="AB1195">
            <v>0</v>
          </cell>
          <cell r="AC1195" t="str">
            <v>00:00:00</v>
          </cell>
          <cell r="AD1195">
            <v>7</v>
          </cell>
          <cell r="AE1195" t="str">
            <v>BILLED</v>
          </cell>
          <cell r="AF1195" t="str">
            <v>PASS</v>
          </cell>
        </row>
        <row r="1196">
          <cell r="C1196" t="str">
            <v>ID20</v>
          </cell>
          <cell r="D1196" t="str">
            <v>G1</v>
          </cell>
          <cell r="E1196" t="str">
            <v>40</v>
          </cell>
          <cell r="F1196" t="str">
            <v>9H</v>
          </cell>
          <cell r="G1196" t="str">
            <v>FCA</v>
          </cell>
          <cell r="H1196" t="str">
            <v>ID01</v>
          </cell>
          <cell r="I1196" t="str">
            <v>ID0032</v>
          </cell>
          <cell r="J1196" t="str">
            <v>88101214</v>
          </cell>
          <cell r="K1196" t="str">
            <v>PT. BUANAMOTORINDO NUSANTARA</v>
          </cell>
          <cell r="L1196" t="str">
            <v>6000012667</v>
          </cell>
          <cell r="M1196">
            <v>43671</v>
          </cell>
          <cell r="N1196">
            <v>81982616</v>
          </cell>
          <cell r="O1196">
            <v>43662</v>
          </cell>
          <cell r="P1196">
            <v>0.33417824074073998</v>
          </cell>
          <cell r="Q1196">
            <v>1</v>
          </cell>
          <cell r="R1196">
            <v>2</v>
          </cell>
          <cell r="S1196" t="str">
            <v>85145</v>
          </cell>
          <cell r="T1196">
            <v>43671</v>
          </cell>
          <cell r="U1196">
            <v>0.60925925925926006</v>
          </cell>
          <cell r="V1196">
            <v>43671</v>
          </cell>
          <cell r="W1196">
            <v>0.84738425925925998</v>
          </cell>
          <cell r="X1196">
            <v>43671</v>
          </cell>
          <cell r="Y1196">
            <v>0.84756944444444005</v>
          </cell>
          <cell r="Z1196">
            <v>43664</v>
          </cell>
          <cell r="AA1196">
            <v>0</v>
          </cell>
          <cell r="AB1196">
            <v>0</v>
          </cell>
          <cell r="AC1196" t="str">
            <v>00:00:00</v>
          </cell>
          <cell r="AD1196">
            <v>8</v>
          </cell>
          <cell r="AE1196" t="str">
            <v>BILLED</v>
          </cell>
          <cell r="AF1196" t="str">
            <v>PASS</v>
          </cell>
        </row>
        <row r="1197">
          <cell r="C1197" t="str">
            <v>ID20</v>
          </cell>
          <cell r="D1197" t="str">
            <v>G1</v>
          </cell>
          <cell r="E1197" t="str">
            <v>40</v>
          </cell>
          <cell r="F1197" t="str">
            <v>9H</v>
          </cell>
          <cell r="G1197" t="str">
            <v>FCA</v>
          </cell>
          <cell r="H1197" t="str">
            <v>ID01</v>
          </cell>
          <cell r="I1197" t="str">
            <v>ID0032</v>
          </cell>
          <cell r="J1197" t="str">
            <v>88101214</v>
          </cell>
          <cell r="K1197" t="str">
            <v>PT. BUANAMOTORINDO NUSANTARA</v>
          </cell>
          <cell r="L1197" t="str">
            <v>6000012668</v>
          </cell>
          <cell r="M1197">
            <v>43671</v>
          </cell>
          <cell r="N1197">
            <v>81982619</v>
          </cell>
          <cell r="O1197">
            <v>43662</v>
          </cell>
          <cell r="P1197">
            <v>0.33418981481481003</v>
          </cell>
          <cell r="Q1197">
            <v>5</v>
          </cell>
          <cell r="R1197">
            <v>131</v>
          </cell>
          <cell r="S1197" t="str">
            <v>85146</v>
          </cell>
          <cell r="T1197">
            <v>43671</v>
          </cell>
          <cell r="U1197">
            <v>0.60929398148147995</v>
          </cell>
          <cell r="V1197">
            <v>43671</v>
          </cell>
          <cell r="W1197">
            <v>0.86440972222222001</v>
          </cell>
          <cell r="X1197">
            <v>43671</v>
          </cell>
          <cell r="Y1197">
            <v>0.86471064814815002</v>
          </cell>
          <cell r="Z1197">
            <v>43664</v>
          </cell>
          <cell r="AA1197">
            <v>0</v>
          </cell>
          <cell r="AB1197">
            <v>0</v>
          </cell>
          <cell r="AC1197" t="str">
            <v>00:00:00</v>
          </cell>
          <cell r="AD1197">
            <v>8</v>
          </cell>
          <cell r="AE1197" t="str">
            <v>BILLED</v>
          </cell>
          <cell r="AF1197" t="str">
            <v>PASS</v>
          </cell>
        </row>
        <row r="1198">
          <cell r="C1198" t="str">
            <v>ID20</v>
          </cell>
          <cell r="D1198" t="str">
            <v>G1</v>
          </cell>
          <cell r="E1198" t="str">
            <v>40</v>
          </cell>
          <cell r="F1198" t="str">
            <v>9H</v>
          </cell>
          <cell r="G1198" t="str">
            <v>FCA</v>
          </cell>
          <cell r="H1198" t="str">
            <v>ID01</v>
          </cell>
          <cell r="I1198" t="str">
            <v>ID0032</v>
          </cell>
          <cell r="J1198" t="str">
            <v>88200156</v>
          </cell>
          <cell r="K1198" t="str">
            <v>PT. UNTUNG DIESEL CENTER</v>
          </cell>
          <cell r="L1198" t="str">
            <v>6000012602</v>
          </cell>
          <cell r="M1198">
            <v>43666</v>
          </cell>
          <cell r="N1198">
            <v>81982624</v>
          </cell>
          <cell r="O1198">
            <v>43662</v>
          </cell>
          <cell r="P1198">
            <v>0.33418981481481003</v>
          </cell>
          <cell r="Q1198">
            <v>16</v>
          </cell>
          <cell r="R1198">
            <v>650</v>
          </cell>
          <cell r="S1198" t="str">
            <v>84739</v>
          </cell>
          <cell r="T1198">
            <v>43665</v>
          </cell>
          <cell r="U1198">
            <v>0.56831018518519005</v>
          </cell>
          <cell r="V1198">
            <v>43665</v>
          </cell>
          <cell r="W1198">
            <v>0.96825231481481</v>
          </cell>
          <cell r="X1198">
            <v>43665</v>
          </cell>
          <cell r="Y1198">
            <v>0.96854166666666996</v>
          </cell>
          <cell r="Z1198">
            <v>43664</v>
          </cell>
          <cell r="AA1198">
            <v>0</v>
          </cell>
          <cell r="AB1198">
            <v>0</v>
          </cell>
          <cell r="AC1198" t="str">
            <v>00:00:00</v>
          </cell>
          <cell r="AD1198">
            <v>2</v>
          </cell>
          <cell r="AE1198" t="str">
            <v>BILLED</v>
          </cell>
          <cell r="AF1198" t="str">
            <v>PASS</v>
          </cell>
        </row>
        <row r="1199">
          <cell r="C1199" t="str">
            <v>ID20</v>
          </cell>
          <cell r="D1199" t="str">
            <v>G1</v>
          </cell>
          <cell r="E1199" t="str">
            <v>40</v>
          </cell>
          <cell r="F1199" t="str">
            <v>9H</v>
          </cell>
          <cell r="G1199" t="str">
            <v>FCA</v>
          </cell>
          <cell r="H1199" t="str">
            <v>ID01</v>
          </cell>
          <cell r="I1199" t="str">
            <v>ID0080</v>
          </cell>
          <cell r="J1199" t="str">
            <v>88200162</v>
          </cell>
          <cell r="K1199" t="str">
            <v>PT. ANUGERAH AUTOPARTS</v>
          </cell>
          <cell r="L1199" t="str">
            <v>6000012535</v>
          </cell>
          <cell r="M1199">
            <v>43662</v>
          </cell>
          <cell r="N1199">
            <v>81982840</v>
          </cell>
          <cell r="O1199">
            <v>43662</v>
          </cell>
          <cell r="P1199">
            <v>0.62943287037036999</v>
          </cell>
          <cell r="Q1199">
            <v>2</v>
          </cell>
          <cell r="R1199">
            <v>455</v>
          </cell>
          <cell r="S1199" t="str">
            <v>84572</v>
          </cell>
          <cell r="T1199">
            <v>43662</v>
          </cell>
          <cell r="U1199">
            <v>0.52564814814814997</v>
          </cell>
          <cell r="V1199">
            <v>43662</v>
          </cell>
          <cell r="W1199">
            <v>0.67583333333332996</v>
          </cell>
          <cell r="X1199">
            <v>43662</v>
          </cell>
          <cell r="Y1199">
            <v>0.67611111111111</v>
          </cell>
          <cell r="Z1199">
            <v>43665</v>
          </cell>
          <cell r="AA1199">
            <v>0</v>
          </cell>
          <cell r="AB1199">
            <v>0</v>
          </cell>
          <cell r="AC1199" t="str">
            <v>00:00:00</v>
          </cell>
          <cell r="AD1199">
            <v>0</v>
          </cell>
          <cell r="AE1199" t="str">
            <v>BILLED</v>
          </cell>
          <cell r="AF1199" t="str">
            <v>PASS</v>
          </cell>
        </row>
        <row r="1200">
          <cell r="C1200" t="str">
            <v>ID20</v>
          </cell>
          <cell r="D1200" t="str">
            <v>G1</v>
          </cell>
          <cell r="E1200" t="str">
            <v>40</v>
          </cell>
          <cell r="F1200" t="str">
            <v>9H</v>
          </cell>
          <cell r="G1200" t="str">
            <v>FCA</v>
          </cell>
          <cell r="H1200" t="str">
            <v>ID01</v>
          </cell>
          <cell r="I1200" t="str">
            <v>ID0032</v>
          </cell>
          <cell r="J1200" t="str">
            <v>88101212</v>
          </cell>
          <cell r="K1200" t="str">
            <v>PT. SURABAYA DIESEL</v>
          </cell>
          <cell r="L1200" t="str">
            <v>6000012702</v>
          </cell>
          <cell r="M1200">
            <v>43673</v>
          </cell>
          <cell r="N1200">
            <v>81983599</v>
          </cell>
          <cell r="O1200">
            <v>43663</v>
          </cell>
          <cell r="P1200">
            <v>0.33416666666667</v>
          </cell>
          <cell r="Q1200">
            <v>2</v>
          </cell>
          <cell r="R1200">
            <v>2188</v>
          </cell>
          <cell r="S1200" t="str">
            <v>85214</v>
          </cell>
          <cell r="T1200">
            <v>43672</v>
          </cell>
          <cell r="U1200">
            <v>0.60857638888888999</v>
          </cell>
          <cell r="V1200">
            <v>43673</v>
          </cell>
          <cell r="W1200">
            <v>3.0115740740739999E-2</v>
          </cell>
          <cell r="X1200">
            <v>43673</v>
          </cell>
          <cell r="Y1200">
            <v>3.0497685185189999E-2</v>
          </cell>
          <cell r="Z1200">
            <v>43665</v>
          </cell>
          <cell r="AA1200">
            <v>0</v>
          </cell>
          <cell r="AB1200">
            <v>0</v>
          </cell>
          <cell r="AC1200" t="str">
            <v>00:00:00</v>
          </cell>
          <cell r="AD1200">
            <v>9</v>
          </cell>
          <cell r="AE1200" t="str">
            <v>BILLED</v>
          </cell>
          <cell r="AF1200" t="str">
            <v>PASS</v>
          </cell>
        </row>
        <row r="1201">
          <cell r="C1201" t="str">
            <v>ID20</v>
          </cell>
          <cell r="D1201" t="str">
            <v>G4</v>
          </cell>
          <cell r="E1201" t="str">
            <v>40</v>
          </cell>
          <cell r="F1201" t="str">
            <v>9H</v>
          </cell>
          <cell r="G1201" t="str">
            <v>FCA</v>
          </cell>
          <cell r="H1201" t="str">
            <v>ID01</v>
          </cell>
          <cell r="I1201" t="str">
            <v>ID0032</v>
          </cell>
          <cell r="J1201" t="str">
            <v>88101208</v>
          </cell>
          <cell r="K1201" t="str">
            <v>PT. FAKTA JAYA MOTOR</v>
          </cell>
          <cell r="L1201" t="str">
            <v>6000012616</v>
          </cell>
          <cell r="M1201">
            <v>43669</v>
          </cell>
          <cell r="N1201">
            <v>81983603</v>
          </cell>
          <cell r="O1201">
            <v>43663</v>
          </cell>
          <cell r="P1201">
            <v>0.33417824074073998</v>
          </cell>
          <cell r="Q1201">
            <v>1</v>
          </cell>
          <cell r="R1201">
            <v>1135</v>
          </cell>
          <cell r="S1201" t="str">
            <v>84771</v>
          </cell>
          <cell r="T1201">
            <v>43668</v>
          </cell>
          <cell r="U1201">
            <v>0.56755787037036998</v>
          </cell>
          <cell r="V1201">
            <v>43669</v>
          </cell>
          <cell r="W1201">
            <v>0.20539351851852</v>
          </cell>
          <cell r="X1201">
            <v>43669</v>
          </cell>
          <cell r="Y1201">
            <v>0.205625</v>
          </cell>
          <cell r="Z1201">
            <v>43665</v>
          </cell>
          <cell r="AA1201">
            <v>0</v>
          </cell>
          <cell r="AB1201">
            <v>0</v>
          </cell>
          <cell r="AC1201" t="str">
            <v>00:00:00</v>
          </cell>
          <cell r="AD1201">
            <v>5</v>
          </cell>
          <cell r="AE1201" t="str">
            <v>BILLED</v>
          </cell>
          <cell r="AF1201" t="str">
            <v>PASS</v>
          </cell>
        </row>
        <row r="1202">
          <cell r="C1202" t="str">
            <v>ID20</v>
          </cell>
          <cell r="D1202" t="str">
            <v>G4</v>
          </cell>
          <cell r="E1202" t="str">
            <v>40</v>
          </cell>
          <cell r="F1202" t="str">
            <v>9H</v>
          </cell>
          <cell r="G1202" t="str">
            <v>FCA</v>
          </cell>
          <cell r="H1202" t="str">
            <v>ID01</v>
          </cell>
          <cell r="I1202" t="str">
            <v>ID0082</v>
          </cell>
          <cell r="J1202" t="str">
            <v>88200185</v>
          </cell>
          <cell r="K1202" t="str">
            <v>PT. PAZ ACE INDONESIA</v>
          </cell>
          <cell r="L1202" t="str">
            <v>6000012536</v>
          </cell>
          <cell r="M1202">
            <v>43663</v>
          </cell>
          <cell r="N1202">
            <v>81983604</v>
          </cell>
          <cell r="O1202">
            <v>43663</v>
          </cell>
          <cell r="P1202">
            <v>0.33417824074073998</v>
          </cell>
          <cell r="Q1202">
            <v>1</v>
          </cell>
          <cell r="R1202">
            <v>20</v>
          </cell>
          <cell r="S1202" t="str">
            <v>84575</v>
          </cell>
          <cell r="T1202">
            <v>43663</v>
          </cell>
          <cell r="U1202">
            <v>0.27270833333333</v>
          </cell>
          <cell r="V1202">
            <v>43663</v>
          </cell>
          <cell r="W1202">
            <v>0.49335648148147998</v>
          </cell>
          <cell r="X1202">
            <v>43663</v>
          </cell>
          <cell r="Y1202">
            <v>0.49359953703704001</v>
          </cell>
          <cell r="Z1202">
            <v>43665</v>
          </cell>
          <cell r="AA1202">
            <v>0</v>
          </cell>
          <cell r="AB1202">
            <v>0</v>
          </cell>
          <cell r="AC1202" t="str">
            <v>00:00:00</v>
          </cell>
          <cell r="AD1202">
            <v>0</v>
          </cell>
          <cell r="AE1202" t="str">
            <v>BILLED</v>
          </cell>
          <cell r="AF1202" t="str">
            <v>PASS</v>
          </cell>
        </row>
        <row r="1203">
          <cell r="C1203" t="str">
            <v>ID20</v>
          </cell>
          <cell r="D1203" t="str">
            <v>G1</v>
          </cell>
          <cell r="E1203" t="str">
            <v>40</v>
          </cell>
          <cell r="F1203" t="str">
            <v>9H</v>
          </cell>
          <cell r="G1203" t="str">
            <v>FCA</v>
          </cell>
          <cell r="H1203" t="str">
            <v>ID01</v>
          </cell>
          <cell r="I1203" t="str">
            <v>ID0009</v>
          </cell>
          <cell r="J1203" t="str">
            <v>88101304</v>
          </cell>
          <cell r="K1203" t="str">
            <v>PT OTTO SUKSES JAYA PERKASA</v>
          </cell>
          <cell r="L1203" t="str">
            <v>6000012538</v>
          </cell>
          <cell r="M1203">
            <v>43663</v>
          </cell>
          <cell r="N1203">
            <v>81983946</v>
          </cell>
          <cell r="O1203">
            <v>43663</v>
          </cell>
          <cell r="P1203">
            <v>0.62585648148147999</v>
          </cell>
          <cell r="Q1203">
            <v>3</v>
          </cell>
          <cell r="R1203">
            <v>150</v>
          </cell>
          <cell r="S1203" t="str">
            <v>84582</v>
          </cell>
          <cell r="T1203">
            <v>43663</v>
          </cell>
          <cell r="U1203">
            <v>0.52207175925925997</v>
          </cell>
          <cell r="V1203">
            <v>43663</v>
          </cell>
          <cell r="W1203">
            <v>0.69439814814815004</v>
          </cell>
          <cell r="X1203">
            <v>43663</v>
          </cell>
          <cell r="Y1203">
            <v>0.69462962962963004</v>
          </cell>
          <cell r="Z1203">
            <v>43668</v>
          </cell>
          <cell r="AA1203">
            <v>0</v>
          </cell>
          <cell r="AB1203">
            <v>0</v>
          </cell>
          <cell r="AC1203" t="str">
            <v>00:00:00</v>
          </cell>
          <cell r="AD1203">
            <v>0</v>
          </cell>
          <cell r="AE1203" t="str">
            <v>BILLED</v>
          </cell>
          <cell r="AF1203" t="str">
            <v>PASS</v>
          </cell>
        </row>
        <row r="1204">
          <cell r="C1204" t="str">
            <v>ID20</v>
          </cell>
          <cell r="D1204" t="str">
            <v>G4</v>
          </cell>
          <cell r="E1204" t="str">
            <v>40</v>
          </cell>
          <cell r="F1204" t="str">
            <v>9H</v>
          </cell>
          <cell r="G1204" t="str">
            <v>FCA</v>
          </cell>
          <cell r="H1204" t="str">
            <v>ID01</v>
          </cell>
          <cell r="I1204" t="str">
            <v>ID0005</v>
          </cell>
          <cell r="J1204" t="str">
            <v>88200212</v>
          </cell>
          <cell r="K1204" t="str">
            <v>CV MENTARI MEGAH PERKASA</v>
          </cell>
          <cell r="L1204" t="str">
            <v>6000012539</v>
          </cell>
          <cell r="M1204">
            <v>43663</v>
          </cell>
          <cell r="N1204">
            <v>81983948</v>
          </cell>
          <cell r="O1204">
            <v>43663</v>
          </cell>
          <cell r="P1204">
            <v>0.62585648148147999</v>
          </cell>
          <cell r="Q1204">
            <v>1</v>
          </cell>
          <cell r="R1204">
            <v>30</v>
          </cell>
          <cell r="S1204" t="str">
            <v>84583</v>
          </cell>
          <cell r="T1204">
            <v>43663</v>
          </cell>
          <cell r="U1204">
            <v>0.52215277777778002</v>
          </cell>
          <cell r="V1204">
            <v>43663</v>
          </cell>
          <cell r="W1204">
            <v>0.74506944444444001</v>
          </cell>
          <cell r="X1204">
            <v>43663</v>
          </cell>
          <cell r="Y1204">
            <v>0.74532407407406998</v>
          </cell>
          <cell r="Z1204">
            <v>43668</v>
          </cell>
          <cell r="AA1204">
            <v>0</v>
          </cell>
          <cell r="AB1204">
            <v>0</v>
          </cell>
          <cell r="AC1204" t="str">
            <v>00:00:00</v>
          </cell>
          <cell r="AD1204">
            <v>0</v>
          </cell>
          <cell r="AE1204" t="str">
            <v>BILLED</v>
          </cell>
          <cell r="AF1204" t="str">
            <v>PASS</v>
          </cell>
        </row>
        <row r="1205">
          <cell r="C1205" t="str">
            <v>ID20</v>
          </cell>
          <cell r="D1205" t="str">
            <v>G1</v>
          </cell>
          <cell r="E1205" t="str">
            <v>40</v>
          </cell>
          <cell r="F1205" t="str">
            <v>9H</v>
          </cell>
          <cell r="G1205" t="str">
            <v>FCA</v>
          </cell>
          <cell r="H1205" t="str">
            <v>ID01</v>
          </cell>
          <cell r="I1205" t="str">
            <v>ID0032</v>
          </cell>
          <cell r="J1205" t="str">
            <v>88101211</v>
          </cell>
          <cell r="K1205" t="str">
            <v>CV. RODA BERLIAN</v>
          </cell>
          <cell r="L1205" t="str">
            <v>6000012647</v>
          </cell>
          <cell r="M1205">
            <v>43670</v>
          </cell>
          <cell r="N1205">
            <v>81983950</v>
          </cell>
          <cell r="O1205">
            <v>43663</v>
          </cell>
          <cell r="P1205">
            <v>0.62585648148147999</v>
          </cell>
          <cell r="Q1205">
            <v>1</v>
          </cell>
          <cell r="R1205">
            <v>27</v>
          </cell>
          <cell r="S1205" t="str">
            <v>84828</v>
          </cell>
          <cell r="T1205">
            <v>43670</v>
          </cell>
          <cell r="U1205">
            <v>0.72386574074073995</v>
          </cell>
          <cell r="V1205">
            <v>43670</v>
          </cell>
          <cell r="W1205">
            <v>0.77128472222222</v>
          </cell>
          <cell r="X1205">
            <v>43670</v>
          </cell>
          <cell r="Y1205">
            <v>0.77163194444444005</v>
          </cell>
          <cell r="Z1205">
            <v>43668</v>
          </cell>
          <cell r="AA1205">
            <v>0</v>
          </cell>
          <cell r="AB1205">
            <v>0</v>
          </cell>
          <cell r="AC1205" t="str">
            <v>00:00:00</v>
          </cell>
          <cell r="AD1205">
            <v>7</v>
          </cell>
          <cell r="AE1205" t="str">
            <v>BILLED</v>
          </cell>
          <cell r="AF1205" t="str">
            <v>PASS</v>
          </cell>
        </row>
        <row r="1206">
          <cell r="C1206" t="str">
            <v>ID20</v>
          </cell>
          <cell r="D1206" t="str">
            <v>G4</v>
          </cell>
          <cell r="E1206" t="str">
            <v>40</v>
          </cell>
          <cell r="F1206" t="str">
            <v>9H</v>
          </cell>
          <cell r="G1206" t="str">
            <v>FCA</v>
          </cell>
          <cell r="H1206" t="str">
            <v>ID01</v>
          </cell>
          <cell r="I1206" t="str">
            <v>ID0069</v>
          </cell>
          <cell r="J1206" t="str">
            <v>88200348</v>
          </cell>
          <cell r="K1206" t="str">
            <v>DIESEL ONE SAMARINDA</v>
          </cell>
          <cell r="L1206" t="str">
            <v>6000012545</v>
          </cell>
          <cell r="M1206">
            <v>43663</v>
          </cell>
          <cell r="N1206">
            <v>81984005</v>
          </cell>
          <cell r="O1206">
            <v>43663</v>
          </cell>
          <cell r="P1206">
            <v>0.75084490740740994</v>
          </cell>
          <cell r="Q1206">
            <v>2</v>
          </cell>
          <cell r="R1206">
            <v>43</v>
          </cell>
          <cell r="S1206" t="str">
            <v>84642</v>
          </cell>
          <cell r="T1206">
            <v>43663</v>
          </cell>
          <cell r="U1206">
            <v>0.75113425925926003</v>
          </cell>
          <cell r="V1206">
            <v>43663</v>
          </cell>
          <cell r="W1206">
            <v>0.88008101851852005</v>
          </cell>
          <cell r="X1206">
            <v>43663</v>
          </cell>
          <cell r="Y1206">
            <v>0.88042824074074</v>
          </cell>
          <cell r="Z1206">
            <v>43668</v>
          </cell>
          <cell r="AA1206">
            <v>0</v>
          </cell>
          <cell r="AB1206">
            <v>0</v>
          </cell>
          <cell r="AC1206" t="str">
            <v>00:00:00</v>
          </cell>
          <cell r="AD1206">
            <v>0</v>
          </cell>
          <cell r="AE1206" t="str">
            <v>BILLED</v>
          </cell>
          <cell r="AF1206" t="str">
            <v>PASS</v>
          </cell>
        </row>
        <row r="1207">
          <cell r="C1207" t="str">
            <v>ID20</v>
          </cell>
          <cell r="D1207" t="str">
            <v>G4</v>
          </cell>
          <cell r="E1207" t="str">
            <v>40</v>
          </cell>
          <cell r="F1207" t="str">
            <v>9H</v>
          </cell>
          <cell r="G1207" t="str">
            <v>FCA</v>
          </cell>
          <cell r="H1207" t="str">
            <v>ID01</v>
          </cell>
          <cell r="I1207" t="str">
            <v>ID0032</v>
          </cell>
          <cell r="J1207" t="str">
            <v>88101208</v>
          </cell>
          <cell r="K1207" t="str">
            <v>PT. FAKTA JAYA MOTOR</v>
          </cell>
          <cell r="L1207" t="str">
            <v>6000012605</v>
          </cell>
          <cell r="M1207">
            <v>43668</v>
          </cell>
          <cell r="N1207">
            <v>81985338</v>
          </cell>
          <cell r="O1207">
            <v>43664</v>
          </cell>
          <cell r="P1207">
            <v>0.33408564814815001</v>
          </cell>
          <cell r="Q1207">
            <v>1</v>
          </cell>
          <cell r="R1207">
            <v>36</v>
          </cell>
          <cell r="S1207" t="str">
            <v>84772</v>
          </cell>
          <cell r="T1207">
            <v>43668</v>
          </cell>
          <cell r="U1207">
            <v>0.56773148148148</v>
          </cell>
          <cell r="V1207">
            <v>43668</v>
          </cell>
          <cell r="W1207">
            <v>0.74423611111110999</v>
          </cell>
          <cell r="X1207">
            <v>43668</v>
          </cell>
          <cell r="Y1207">
            <v>0.74446759259258999</v>
          </cell>
          <cell r="Z1207">
            <v>43668</v>
          </cell>
          <cell r="AA1207">
            <v>0</v>
          </cell>
          <cell r="AB1207">
            <v>0</v>
          </cell>
          <cell r="AC1207" t="str">
            <v>00:00:00</v>
          </cell>
          <cell r="AD1207">
            <v>3</v>
          </cell>
          <cell r="AE1207" t="str">
            <v>BILLED</v>
          </cell>
          <cell r="AF1207" t="str">
            <v>PASS</v>
          </cell>
        </row>
        <row r="1208">
          <cell r="C1208" t="str">
            <v>ID20</v>
          </cell>
          <cell r="D1208" t="str">
            <v>G4</v>
          </cell>
          <cell r="E1208" t="str">
            <v>40</v>
          </cell>
          <cell r="F1208" t="str">
            <v>9H</v>
          </cell>
          <cell r="G1208" t="str">
            <v>FCA</v>
          </cell>
          <cell r="H1208" t="str">
            <v>ID01</v>
          </cell>
          <cell r="I1208" t="str">
            <v>ID0032</v>
          </cell>
          <cell r="J1208" t="str">
            <v>88101208</v>
          </cell>
          <cell r="K1208" t="str">
            <v>PT. FAKTA JAYA MOTOR</v>
          </cell>
          <cell r="L1208" t="str">
            <v>6000012606</v>
          </cell>
          <cell r="M1208">
            <v>43668</v>
          </cell>
          <cell r="N1208">
            <v>81985349</v>
          </cell>
          <cell r="O1208">
            <v>43664</v>
          </cell>
          <cell r="P1208">
            <v>0.33409722222221999</v>
          </cell>
          <cell r="Q1208">
            <v>1</v>
          </cell>
          <cell r="R1208">
            <v>2</v>
          </cell>
          <cell r="S1208" t="str">
            <v>84773</v>
          </cell>
          <cell r="T1208">
            <v>43668</v>
          </cell>
          <cell r="U1208">
            <v>0.56781250000000005</v>
          </cell>
          <cell r="V1208">
            <v>43668</v>
          </cell>
          <cell r="W1208">
            <v>0.74195601851852</v>
          </cell>
          <cell r="X1208">
            <v>43668</v>
          </cell>
          <cell r="Y1208">
            <v>0.74217592592592996</v>
          </cell>
          <cell r="Z1208">
            <v>43668</v>
          </cell>
          <cell r="AA1208">
            <v>0</v>
          </cell>
          <cell r="AB1208">
            <v>0</v>
          </cell>
          <cell r="AC1208" t="str">
            <v>00:00:00</v>
          </cell>
          <cell r="AD1208">
            <v>3</v>
          </cell>
          <cell r="AE1208" t="str">
            <v>BILLED</v>
          </cell>
          <cell r="AF1208" t="str">
            <v>PASS</v>
          </cell>
        </row>
        <row r="1209">
          <cell r="C1209" t="str">
            <v>ID20</v>
          </cell>
          <cell r="D1209" t="str">
            <v>G4</v>
          </cell>
          <cell r="E1209" t="str">
            <v>40</v>
          </cell>
          <cell r="F1209" t="str">
            <v>9H</v>
          </cell>
          <cell r="G1209" t="str">
            <v>FCA</v>
          </cell>
          <cell r="H1209" t="str">
            <v>ID01</v>
          </cell>
          <cell r="I1209" t="str">
            <v>ID0032</v>
          </cell>
          <cell r="J1209" t="str">
            <v>88101245</v>
          </cell>
          <cell r="K1209" t="str">
            <v>CV. BERKAT INDOPART</v>
          </cell>
          <cell r="L1209" t="str">
            <v>6000012942</v>
          </cell>
          <cell r="M1209">
            <v>43685</v>
          </cell>
          <cell r="N1209">
            <v>81985355</v>
          </cell>
          <cell r="O1209">
            <v>43664</v>
          </cell>
          <cell r="P1209">
            <v>0.33412037037037001</v>
          </cell>
          <cell r="Q1209">
            <v>1</v>
          </cell>
          <cell r="R1209">
            <v>3</v>
          </cell>
          <cell r="S1209" t="str">
            <v>86165</v>
          </cell>
          <cell r="T1209">
            <v>43685</v>
          </cell>
          <cell r="U1209">
            <v>0.52541666666666997</v>
          </cell>
          <cell r="V1209">
            <v>43685</v>
          </cell>
          <cell r="W1209">
            <v>0.77054398148147996</v>
          </cell>
          <cell r="X1209">
            <v>43685</v>
          </cell>
          <cell r="Y1209">
            <v>0.78010416666667004</v>
          </cell>
          <cell r="Z1209">
            <v>43668</v>
          </cell>
          <cell r="AA1209">
            <v>0</v>
          </cell>
          <cell r="AB1209">
            <v>0</v>
          </cell>
          <cell r="AC1209" t="str">
            <v>00:00:00</v>
          </cell>
          <cell r="AD1209">
            <v>19</v>
          </cell>
          <cell r="AE1209" t="str">
            <v>BILLED</v>
          </cell>
          <cell r="AF1209" t="str">
            <v>PASS</v>
          </cell>
        </row>
        <row r="1210">
          <cell r="C1210" t="str">
            <v>ID20</v>
          </cell>
          <cell r="D1210" t="str">
            <v>G1</v>
          </cell>
          <cell r="E1210" t="str">
            <v>40</v>
          </cell>
          <cell r="F1210" t="str">
            <v>9H</v>
          </cell>
          <cell r="G1210" t="str">
            <v>FCA</v>
          </cell>
          <cell r="H1210" t="str">
            <v>ID01</v>
          </cell>
          <cell r="I1210" t="str">
            <v>ID0032</v>
          </cell>
          <cell r="J1210" t="str">
            <v>88101211</v>
          </cell>
          <cell r="K1210" t="str">
            <v>CV. RODA BERLIAN</v>
          </cell>
          <cell r="L1210" t="str">
            <v>6000012648</v>
          </cell>
          <cell r="M1210">
            <v>43670</v>
          </cell>
          <cell r="N1210">
            <v>81985358</v>
          </cell>
          <cell r="O1210">
            <v>43664</v>
          </cell>
          <cell r="P1210">
            <v>0.33413194444444</v>
          </cell>
          <cell r="Q1210">
            <v>1</v>
          </cell>
          <cell r="R1210">
            <v>1</v>
          </cell>
          <cell r="S1210" t="str">
            <v>84829</v>
          </cell>
          <cell r="T1210">
            <v>43670</v>
          </cell>
          <cell r="U1210">
            <v>0.72390046296295996</v>
          </cell>
          <cell r="V1210">
            <v>43670</v>
          </cell>
          <cell r="W1210">
            <v>0.77135416666667</v>
          </cell>
          <cell r="X1210">
            <v>43670</v>
          </cell>
          <cell r="Y1210">
            <v>0.77298611111111004</v>
          </cell>
          <cell r="Z1210">
            <v>43668</v>
          </cell>
          <cell r="AA1210">
            <v>0</v>
          </cell>
          <cell r="AB1210">
            <v>0</v>
          </cell>
          <cell r="AC1210" t="str">
            <v>00:00:00</v>
          </cell>
          <cell r="AD1210">
            <v>5</v>
          </cell>
          <cell r="AE1210" t="str">
            <v>BILLED</v>
          </cell>
          <cell r="AF1210" t="str">
            <v>PASS</v>
          </cell>
        </row>
        <row r="1211">
          <cell r="C1211" t="str">
            <v>ID20</v>
          </cell>
          <cell r="D1211" t="str">
            <v>G1</v>
          </cell>
          <cell r="E1211" t="str">
            <v>40</v>
          </cell>
          <cell r="F1211" t="str">
            <v>9H</v>
          </cell>
          <cell r="G1211" t="str">
            <v>FCA</v>
          </cell>
          <cell r="H1211" t="str">
            <v>ID01</v>
          </cell>
          <cell r="I1211" t="str">
            <v>ID0032</v>
          </cell>
          <cell r="J1211" t="str">
            <v>88101211</v>
          </cell>
          <cell r="K1211" t="str">
            <v>CV. RODA BERLIAN</v>
          </cell>
          <cell r="L1211" t="str">
            <v>6000012649</v>
          </cell>
          <cell r="M1211">
            <v>43670</v>
          </cell>
          <cell r="N1211">
            <v>81985363</v>
          </cell>
          <cell r="O1211">
            <v>43664</v>
          </cell>
          <cell r="P1211">
            <v>0.33413194444444</v>
          </cell>
          <cell r="Q1211">
            <v>1</v>
          </cell>
          <cell r="R1211">
            <v>6</v>
          </cell>
          <cell r="S1211" t="str">
            <v>84830</v>
          </cell>
          <cell r="T1211">
            <v>43670</v>
          </cell>
          <cell r="U1211">
            <v>0.72395833333333004</v>
          </cell>
          <cell r="V1211">
            <v>43670</v>
          </cell>
          <cell r="W1211">
            <v>0.77121527777777998</v>
          </cell>
          <cell r="X1211">
            <v>43670</v>
          </cell>
          <cell r="Y1211">
            <v>0.77208333333333001</v>
          </cell>
          <cell r="Z1211">
            <v>43668</v>
          </cell>
          <cell r="AA1211">
            <v>0</v>
          </cell>
          <cell r="AB1211">
            <v>0</v>
          </cell>
          <cell r="AC1211" t="str">
            <v>00:00:00</v>
          </cell>
          <cell r="AD1211">
            <v>5</v>
          </cell>
          <cell r="AE1211" t="str">
            <v>BILLED</v>
          </cell>
          <cell r="AF1211" t="str">
            <v>PASS</v>
          </cell>
        </row>
        <row r="1212">
          <cell r="C1212" t="str">
            <v>ID20</v>
          </cell>
          <cell r="D1212" t="str">
            <v>G4</v>
          </cell>
          <cell r="E1212" t="str">
            <v>40</v>
          </cell>
          <cell r="F1212" t="str">
            <v>9H</v>
          </cell>
          <cell r="G1212" t="str">
            <v>FCA</v>
          </cell>
          <cell r="H1212" t="str">
            <v>ID01</v>
          </cell>
          <cell r="I1212" t="str">
            <v>ID0080</v>
          </cell>
          <cell r="J1212" t="str">
            <v>88100014</v>
          </cell>
          <cell r="K1212" t="str">
            <v>PT. ISO-ELEKTRA</v>
          </cell>
          <cell r="L1212" t="str">
            <v>6000012556</v>
          </cell>
          <cell r="M1212">
            <v>43664</v>
          </cell>
          <cell r="N1212">
            <v>81985369</v>
          </cell>
          <cell r="O1212">
            <v>43664</v>
          </cell>
          <cell r="P1212">
            <v>0.33414351851851998</v>
          </cell>
          <cell r="Q1212">
            <v>1</v>
          </cell>
          <cell r="R1212">
            <v>2</v>
          </cell>
          <cell r="S1212" t="str">
            <v>84675</v>
          </cell>
          <cell r="T1212">
            <v>43664</v>
          </cell>
          <cell r="U1212">
            <v>0.27340277777777999</v>
          </cell>
          <cell r="V1212">
            <v>43664</v>
          </cell>
          <cell r="W1212">
            <v>0.75798611111111003</v>
          </cell>
          <cell r="X1212">
            <v>43664</v>
          </cell>
          <cell r="Y1212">
            <v>0.75837962962963001</v>
          </cell>
          <cell r="Z1212">
            <v>43668</v>
          </cell>
          <cell r="AA1212">
            <v>0</v>
          </cell>
          <cell r="AB1212">
            <v>0</v>
          </cell>
          <cell r="AC1212" t="str">
            <v>00:00:00</v>
          </cell>
          <cell r="AD1212">
            <v>0</v>
          </cell>
          <cell r="AE1212" t="str">
            <v>BILLED</v>
          </cell>
          <cell r="AF1212" t="str">
            <v>PASS</v>
          </cell>
        </row>
        <row r="1213">
          <cell r="C1213" t="str">
            <v>ID20</v>
          </cell>
          <cell r="D1213" t="str">
            <v>G1</v>
          </cell>
          <cell r="E1213" t="str">
            <v>40</v>
          </cell>
          <cell r="F1213" t="str">
            <v>9H</v>
          </cell>
          <cell r="G1213" t="str">
            <v>FCA</v>
          </cell>
          <cell r="H1213" t="str">
            <v>ID01</v>
          </cell>
          <cell r="I1213" t="str">
            <v>ID0032</v>
          </cell>
          <cell r="J1213" t="str">
            <v>88101211</v>
          </cell>
          <cell r="K1213" t="str">
            <v>CV. RODA BERLIAN</v>
          </cell>
          <cell r="L1213" t="str">
            <v>6000012650</v>
          </cell>
          <cell r="M1213">
            <v>43670</v>
          </cell>
          <cell r="N1213">
            <v>81985373</v>
          </cell>
          <cell r="O1213">
            <v>43664</v>
          </cell>
          <cell r="P1213">
            <v>0.33414351851851998</v>
          </cell>
          <cell r="Q1213">
            <v>2</v>
          </cell>
          <cell r="R1213">
            <v>12</v>
          </cell>
          <cell r="S1213" t="str">
            <v>84831</v>
          </cell>
          <cell r="T1213">
            <v>43670</v>
          </cell>
          <cell r="U1213">
            <v>0.72400462962962997</v>
          </cell>
          <cell r="V1213">
            <v>43670</v>
          </cell>
          <cell r="W1213">
            <v>0.77109953703704004</v>
          </cell>
          <cell r="X1213">
            <v>43670</v>
          </cell>
          <cell r="Y1213">
            <v>0.77269675925925996</v>
          </cell>
          <cell r="Z1213">
            <v>43668</v>
          </cell>
          <cell r="AA1213">
            <v>0</v>
          </cell>
          <cell r="AB1213">
            <v>0</v>
          </cell>
          <cell r="AC1213" t="str">
            <v>00:00:00</v>
          </cell>
          <cell r="AD1213">
            <v>5</v>
          </cell>
          <cell r="AE1213" t="str">
            <v>BILLED</v>
          </cell>
          <cell r="AF1213" t="str">
            <v>PASS</v>
          </cell>
        </row>
        <row r="1214">
          <cell r="C1214" t="str">
            <v>ID20</v>
          </cell>
          <cell r="D1214" t="str">
            <v>G4</v>
          </cell>
          <cell r="E1214" t="str">
            <v>40</v>
          </cell>
          <cell r="F1214" t="str">
            <v>9H</v>
          </cell>
          <cell r="G1214" t="str">
            <v>FCA</v>
          </cell>
          <cell r="H1214" t="str">
            <v>ID01</v>
          </cell>
          <cell r="I1214" t="str">
            <v>ID0032</v>
          </cell>
          <cell r="J1214" t="str">
            <v>88101208</v>
          </cell>
          <cell r="K1214" t="str">
            <v>PT. FAKTA JAYA MOTOR</v>
          </cell>
          <cell r="L1214" t="str">
            <v>6000012617</v>
          </cell>
          <cell r="M1214">
            <v>43669</v>
          </cell>
          <cell r="N1214">
            <v>81985377</v>
          </cell>
          <cell r="O1214">
            <v>43664</v>
          </cell>
          <cell r="P1214">
            <v>0.33415509259259002</v>
          </cell>
          <cell r="Q1214">
            <v>2</v>
          </cell>
          <cell r="R1214">
            <v>12</v>
          </cell>
          <cell r="S1214" t="str">
            <v>84774</v>
          </cell>
          <cell r="T1214">
            <v>43668</v>
          </cell>
          <cell r="U1214">
            <v>0.56784722222221995</v>
          </cell>
          <cell r="V1214">
            <v>43669</v>
          </cell>
          <cell r="W1214">
            <v>0.17769675925926001</v>
          </cell>
          <cell r="X1214">
            <v>43669</v>
          </cell>
          <cell r="Y1214">
            <v>0.17790509259258999</v>
          </cell>
          <cell r="Z1214">
            <v>43668</v>
          </cell>
          <cell r="AA1214">
            <v>0</v>
          </cell>
          <cell r="AB1214">
            <v>0</v>
          </cell>
          <cell r="AC1214" t="str">
            <v>00:00:00</v>
          </cell>
          <cell r="AD1214">
            <v>4</v>
          </cell>
          <cell r="AE1214" t="str">
            <v>BILLED</v>
          </cell>
          <cell r="AF1214" t="str">
            <v>PASS</v>
          </cell>
        </row>
        <row r="1215">
          <cell r="C1215" t="str">
            <v>ID21</v>
          </cell>
          <cell r="D1215" t="str">
            <v>G1</v>
          </cell>
          <cell r="E1215" t="str">
            <v>40</v>
          </cell>
          <cell r="F1215" t="str">
            <v>90</v>
          </cell>
          <cell r="G1215" t="str">
            <v>FCA</v>
          </cell>
          <cell r="H1215" t="str">
            <v>ID01</v>
          </cell>
          <cell r="I1215" t="str">
            <v>ID90T1</v>
          </cell>
          <cell r="J1215" t="str">
            <v>56222051</v>
          </cell>
          <cell r="K1215" t="str">
            <v>ROBERT BOSCH INC</v>
          </cell>
          <cell r="L1215" t="str">
            <v>6000012569</v>
          </cell>
          <cell r="M1215">
            <v>43665</v>
          </cell>
          <cell r="N1215">
            <v>81985380</v>
          </cell>
          <cell r="O1215">
            <v>43664</v>
          </cell>
          <cell r="P1215">
            <v>0.33415509259259002</v>
          </cell>
          <cell r="Q1215">
            <v>3</v>
          </cell>
          <cell r="R1215">
            <v>1400</v>
          </cell>
          <cell r="S1215" t="str">
            <v>84676</v>
          </cell>
          <cell r="T1215">
            <v>43664</v>
          </cell>
          <cell r="U1215">
            <v>0.2734375</v>
          </cell>
          <cell r="V1215">
            <v>43664</v>
          </cell>
          <cell r="W1215">
            <v>0.94849537037037002</v>
          </cell>
          <cell r="X1215">
            <v>43664</v>
          </cell>
          <cell r="Y1215">
            <v>0.94881944444444</v>
          </cell>
          <cell r="Z1215">
            <v>43664</v>
          </cell>
          <cell r="AA1215">
            <v>0</v>
          </cell>
          <cell r="AB1215">
            <v>0</v>
          </cell>
          <cell r="AC1215" t="str">
            <v/>
          </cell>
          <cell r="AD1215">
            <v>0</v>
          </cell>
          <cell r="AE1215" t="str">
            <v>BILLED</v>
          </cell>
          <cell r="AF1215" t="str">
            <v/>
          </cell>
        </row>
        <row r="1216">
          <cell r="C1216" t="str">
            <v>ID20</v>
          </cell>
          <cell r="D1216" t="str">
            <v>G4</v>
          </cell>
          <cell r="E1216" t="str">
            <v>40</v>
          </cell>
          <cell r="F1216" t="str">
            <v>9H</v>
          </cell>
          <cell r="G1216" t="str">
            <v>FCA</v>
          </cell>
          <cell r="H1216" t="str">
            <v>ID01</v>
          </cell>
          <cell r="I1216" t="str">
            <v>ID0013</v>
          </cell>
          <cell r="J1216" t="str">
            <v>88200141</v>
          </cell>
          <cell r="K1216" t="str">
            <v>PT TAM-SPLD CIBITUNG</v>
          </cell>
          <cell r="L1216" t="str">
            <v>6000012558</v>
          </cell>
          <cell r="M1216">
            <v>43664</v>
          </cell>
          <cell r="N1216">
            <v>81985383</v>
          </cell>
          <cell r="O1216">
            <v>43664</v>
          </cell>
          <cell r="P1216">
            <v>0.33416666666667</v>
          </cell>
          <cell r="Q1216">
            <v>1</v>
          </cell>
          <cell r="R1216">
            <v>2</v>
          </cell>
          <cell r="S1216" t="str">
            <v>84677</v>
          </cell>
          <cell r="T1216">
            <v>43664</v>
          </cell>
          <cell r="U1216">
            <v>0.27354166666667001</v>
          </cell>
          <cell r="V1216">
            <v>43664</v>
          </cell>
          <cell r="W1216">
            <v>0.91534722222221998</v>
          </cell>
          <cell r="X1216">
            <v>43664</v>
          </cell>
          <cell r="Y1216">
            <v>0.91570601851851996</v>
          </cell>
          <cell r="Z1216">
            <v>43668</v>
          </cell>
          <cell r="AA1216">
            <v>0</v>
          </cell>
          <cell r="AB1216">
            <v>0</v>
          </cell>
          <cell r="AC1216" t="str">
            <v>00:00:00</v>
          </cell>
          <cell r="AD1216">
            <v>0</v>
          </cell>
          <cell r="AE1216" t="str">
            <v>BILLED</v>
          </cell>
          <cell r="AF1216" t="str">
            <v>PASS</v>
          </cell>
        </row>
        <row r="1217">
          <cell r="C1217" t="str">
            <v>ID20</v>
          </cell>
          <cell r="D1217" t="str">
            <v>G4</v>
          </cell>
          <cell r="E1217" t="str">
            <v>40</v>
          </cell>
          <cell r="F1217" t="str">
            <v>9H</v>
          </cell>
          <cell r="G1217" t="str">
            <v>FCA</v>
          </cell>
          <cell r="H1217" t="str">
            <v>ID01</v>
          </cell>
          <cell r="I1217" t="str">
            <v>ID0013</v>
          </cell>
          <cell r="J1217" t="str">
            <v>88200142</v>
          </cell>
          <cell r="K1217" t="str">
            <v>PT. ASTRA DAIHATSU MOTOR</v>
          </cell>
          <cell r="L1217" t="str">
            <v>6000012559</v>
          </cell>
          <cell r="M1217">
            <v>43664</v>
          </cell>
          <cell r="N1217">
            <v>81985388</v>
          </cell>
          <cell r="O1217">
            <v>43664</v>
          </cell>
          <cell r="P1217">
            <v>0.33416666666667</v>
          </cell>
          <cell r="Q1217">
            <v>1</v>
          </cell>
          <cell r="R1217">
            <v>5</v>
          </cell>
          <cell r="S1217" t="str">
            <v>84678</v>
          </cell>
          <cell r="T1217">
            <v>43664</v>
          </cell>
          <cell r="U1217">
            <v>0.27357638888889002</v>
          </cell>
          <cell r="V1217">
            <v>43664</v>
          </cell>
          <cell r="W1217">
            <v>0.91545138888888999</v>
          </cell>
          <cell r="X1217">
            <v>43664</v>
          </cell>
          <cell r="Y1217">
            <v>0.91599537037037004</v>
          </cell>
          <cell r="Z1217">
            <v>43668</v>
          </cell>
          <cell r="AA1217">
            <v>0</v>
          </cell>
          <cell r="AB1217">
            <v>0</v>
          </cell>
          <cell r="AC1217" t="str">
            <v>00:00:00</v>
          </cell>
          <cell r="AD1217">
            <v>0</v>
          </cell>
          <cell r="AE1217" t="str">
            <v>BILLED</v>
          </cell>
          <cell r="AF1217" t="str">
            <v>PASS</v>
          </cell>
        </row>
        <row r="1218">
          <cell r="C1218" t="str">
            <v>ID20</v>
          </cell>
          <cell r="D1218" t="str">
            <v>G4</v>
          </cell>
          <cell r="E1218" t="str">
            <v>40</v>
          </cell>
          <cell r="F1218" t="str">
            <v>9H</v>
          </cell>
          <cell r="G1218" t="str">
            <v>FCA</v>
          </cell>
          <cell r="H1218" t="str">
            <v>ID01</v>
          </cell>
          <cell r="I1218" t="str">
            <v>ID0038</v>
          </cell>
          <cell r="J1218" t="str">
            <v>88200213</v>
          </cell>
          <cell r="K1218" t="str">
            <v>PT NISSAN MOTOR</v>
          </cell>
          <cell r="L1218" t="str">
            <v>6000012570</v>
          </cell>
          <cell r="M1218">
            <v>43665</v>
          </cell>
          <cell r="N1218">
            <v>81985393</v>
          </cell>
          <cell r="O1218">
            <v>43664</v>
          </cell>
          <cell r="P1218">
            <v>0.33417824074073998</v>
          </cell>
          <cell r="Q1218">
            <v>1</v>
          </cell>
          <cell r="R1218">
            <v>15</v>
          </cell>
          <cell r="S1218" t="str">
            <v>84679</v>
          </cell>
          <cell r="T1218">
            <v>43664</v>
          </cell>
          <cell r="U1218">
            <v>0.27361111111110997</v>
          </cell>
          <cell r="V1218">
            <v>43665</v>
          </cell>
          <cell r="W1218">
            <v>4.0196759259260001E-2</v>
          </cell>
          <cell r="X1218">
            <v>43665</v>
          </cell>
          <cell r="Y1218">
            <v>4.0462962962960002E-2</v>
          </cell>
          <cell r="Z1218">
            <v>43668</v>
          </cell>
          <cell r="AA1218">
            <v>0</v>
          </cell>
          <cell r="AB1218">
            <v>0</v>
          </cell>
          <cell r="AC1218" t="str">
            <v>00:00:00</v>
          </cell>
          <cell r="AD1218">
            <v>0</v>
          </cell>
          <cell r="AE1218" t="str">
            <v>BILLED</v>
          </cell>
          <cell r="AF1218" t="str">
            <v>PASS</v>
          </cell>
        </row>
        <row r="1219">
          <cell r="C1219" t="str">
            <v>ID20</v>
          </cell>
          <cell r="D1219" t="str">
            <v>G4</v>
          </cell>
          <cell r="E1219" t="str">
            <v>40</v>
          </cell>
          <cell r="F1219" t="str">
            <v>9H</v>
          </cell>
          <cell r="G1219" t="str">
            <v>FCA</v>
          </cell>
          <cell r="H1219" t="str">
            <v>ID01</v>
          </cell>
          <cell r="I1219" t="str">
            <v>ID0032</v>
          </cell>
          <cell r="J1219" t="str">
            <v>88101208</v>
          </cell>
          <cell r="K1219" t="str">
            <v>PT. FAKTA JAYA MOTOR</v>
          </cell>
          <cell r="L1219" t="str">
            <v>6000012618</v>
          </cell>
          <cell r="M1219">
            <v>43669</v>
          </cell>
          <cell r="N1219">
            <v>81985413</v>
          </cell>
          <cell r="O1219">
            <v>43664</v>
          </cell>
          <cell r="P1219">
            <v>0.33417824074073998</v>
          </cell>
          <cell r="Q1219">
            <v>28</v>
          </cell>
          <cell r="R1219">
            <v>915</v>
          </cell>
          <cell r="S1219" t="str">
            <v>84775</v>
          </cell>
          <cell r="T1219">
            <v>43668</v>
          </cell>
          <cell r="U1219">
            <v>0.56790509259259003</v>
          </cell>
          <cell r="V1219">
            <v>43669</v>
          </cell>
          <cell r="W1219">
            <v>0.19822916666667001</v>
          </cell>
          <cell r="X1219">
            <v>43669</v>
          </cell>
          <cell r="Y1219">
            <v>0.19850694444444</v>
          </cell>
          <cell r="Z1219">
            <v>43668</v>
          </cell>
          <cell r="AA1219">
            <v>0</v>
          </cell>
          <cell r="AB1219">
            <v>0</v>
          </cell>
          <cell r="AC1219" t="str">
            <v>00:00:00</v>
          </cell>
          <cell r="AD1219">
            <v>4</v>
          </cell>
          <cell r="AE1219" t="str">
            <v>BILLED</v>
          </cell>
          <cell r="AF1219" t="str">
            <v>PASS</v>
          </cell>
        </row>
        <row r="1220">
          <cell r="C1220" t="str">
            <v>ID20</v>
          </cell>
          <cell r="D1220" t="str">
            <v>G4</v>
          </cell>
          <cell r="E1220" t="str">
            <v>40</v>
          </cell>
          <cell r="F1220" t="str">
            <v>9H</v>
          </cell>
          <cell r="G1220" t="str">
            <v>FCA</v>
          </cell>
          <cell r="H1220" t="str">
            <v>ID01</v>
          </cell>
          <cell r="I1220" t="str">
            <v>ID0064</v>
          </cell>
          <cell r="J1220" t="str">
            <v>88100974</v>
          </cell>
          <cell r="K1220" t="str">
            <v>PT KINGINDO SUKSES ABADI</v>
          </cell>
          <cell r="L1220" t="str">
            <v>6000012555</v>
          </cell>
          <cell r="M1220">
            <v>43664</v>
          </cell>
          <cell r="N1220">
            <v>81985416</v>
          </cell>
          <cell r="O1220">
            <v>43664</v>
          </cell>
          <cell r="P1220">
            <v>0.33421296296295999</v>
          </cell>
          <cell r="Q1220">
            <v>1</v>
          </cell>
          <cell r="R1220">
            <v>30</v>
          </cell>
          <cell r="S1220" t="str">
            <v>84680</v>
          </cell>
          <cell r="T1220">
            <v>43664</v>
          </cell>
          <cell r="U1220">
            <v>0.27366898148148</v>
          </cell>
          <cell r="V1220">
            <v>43664</v>
          </cell>
          <cell r="W1220">
            <v>0.45384259259259002</v>
          </cell>
          <cell r="X1220">
            <v>43664</v>
          </cell>
          <cell r="Y1220">
            <v>0.45412037037037001</v>
          </cell>
          <cell r="Z1220">
            <v>43668</v>
          </cell>
          <cell r="AA1220">
            <v>0</v>
          </cell>
          <cell r="AB1220">
            <v>0</v>
          </cell>
          <cell r="AC1220" t="str">
            <v>00:00:00</v>
          </cell>
          <cell r="AD1220">
            <v>0</v>
          </cell>
          <cell r="AE1220" t="str">
            <v>BILLED</v>
          </cell>
          <cell r="AF1220" t="str">
            <v>PASS</v>
          </cell>
        </row>
        <row r="1221">
          <cell r="C1221" t="str">
            <v>ID20</v>
          </cell>
          <cell r="D1221" t="str">
            <v>G4</v>
          </cell>
          <cell r="E1221" t="str">
            <v>40</v>
          </cell>
          <cell r="F1221" t="str">
            <v>9H</v>
          </cell>
          <cell r="G1221" t="str">
            <v>FCA</v>
          </cell>
          <cell r="H1221" t="str">
            <v>ID01</v>
          </cell>
          <cell r="I1221" t="str">
            <v>ID0059</v>
          </cell>
          <cell r="J1221" t="str">
            <v>88200361</v>
          </cell>
          <cell r="K1221" t="str">
            <v>PT KINGINDO SUKSES ABADI</v>
          </cell>
          <cell r="L1221" t="str">
            <v>6000012557</v>
          </cell>
          <cell r="M1221">
            <v>43664</v>
          </cell>
          <cell r="N1221">
            <v>81985420</v>
          </cell>
          <cell r="O1221">
            <v>43664</v>
          </cell>
          <cell r="P1221">
            <v>0.33422453703704003</v>
          </cell>
          <cell r="Q1221">
            <v>1</v>
          </cell>
          <cell r="R1221">
            <v>1</v>
          </cell>
          <cell r="S1221" t="str">
            <v>84681</v>
          </cell>
          <cell r="T1221">
            <v>43664</v>
          </cell>
          <cell r="U1221">
            <v>0.27370370370370001</v>
          </cell>
          <cell r="V1221">
            <v>43664</v>
          </cell>
          <cell r="W1221">
            <v>0.75807870370370001</v>
          </cell>
          <cell r="X1221">
            <v>43664</v>
          </cell>
          <cell r="Y1221">
            <v>0.75863425925925998</v>
          </cell>
          <cell r="Z1221">
            <v>43668</v>
          </cell>
          <cell r="AA1221">
            <v>0</v>
          </cell>
          <cell r="AB1221">
            <v>0</v>
          </cell>
          <cell r="AC1221" t="str">
            <v>00:00:00</v>
          </cell>
          <cell r="AD1221">
            <v>0</v>
          </cell>
          <cell r="AE1221" t="str">
            <v>BILLED</v>
          </cell>
          <cell r="AF1221" t="str">
            <v>PASS</v>
          </cell>
        </row>
        <row r="1222">
          <cell r="C1222" t="str">
            <v>ID20</v>
          </cell>
          <cell r="D1222" t="str">
            <v>G1</v>
          </cell>
          <cell r="E1222" t="str">
            <v>40</v>
          </cell>
          <cell r="F1222" t="str">
            <v>9H</v>
          </cell>
          <cell r="G1222" t="str">
            <v>FCA</v>
          </cell>
          <cell r="H1222" t="str">
            <v>ID01</v>
          </cell>
          <cell r="I1222" t="str">
            <v>ID0032</v>
          </cell>
          <cell r="J1222" t="str">
            <v>88101214</v>
          </cell>
          <cell r="K1222" t="str">
            <v>PT. BUANAMOTORINDO NUSANTARA</v>
          </cell>
          <cell r="L1222" t="str">
            <v>6000012669</v>
          </cell>
          <cell r="M1222">
            <v>43671</v>
          </cell>
          <cell r="N1222">
            <v>81985423</v>
          </cell>
          <cell r="O1222">
            <v>43664</v>
          </cell>
          <cell r="P1222">
            <v>0.33422453703704003</v>
          </cell>
          <cell r="Q1222">
            <v>2</v>
          </cell>
          <cell r="R1222">
            <v>126</v>
          </cell>
          <cell r="S1222" t="str">
            <v>85148</v>
          </cell>
          <cell r="T1222">
            <v>43671</v>
          </cell>
          <cell r="U1222">
            <v>0.60938657407407004</v>
          </cell>
          <cell r="V1222">
            <v>43671</v>
          </cell>
          <cell r="W1222">
            <v>0.84472222222222004</v>
          </cell>
          <cell r="X1222">
            <v>43671</v>
          </cell>
          <cell r="Y1222">
            <v>0.84494212962963</v>
          </cell>
          <cell r="Z1222">
            <v>43668</v>
          </cell>
          <cell r="AA1222">
            <v>0</v>
          </cell>
          <cell r="AB1222">
            <v>0</v>
          </cell>
          <cell r="AC1222" t="str">
            <v>00:00:00</v>
          </cell>
          <cell r="AD1222">
            <v>6</v>
          </cell>
          <cell r="AE1222" t="str">
            <v>BILLED</v>
          </cell>
          <cell r="AF1222" t="str">
            <v>PASS</v>
          </cell>
        </row>
        <row r="1223">
          <cell r="C1223" t="str">
            <v>ID20</v>
          </cell>
          <cell r="D1223" t="str">
            <v>G1</v>
          </cell>
          <cell r="E1223" t="str">
            <v>40</v>
          </cell>
          <cell r="F1223" t="str">
            <v>9H</v>
          </cell>
          <cell r="G1223" t="str">
            <v>FCA</v>
          </cell>
          <cell r="H1223" t="str">
            <v>ID01</v>
          </cell>
          <cell r="I1223" t="str">
            <v>ID0032</v>
          </cell>
          <cell r="J1223" t="str">
            <v>88101340</v>
          </cell>
          <cell r="K1223" t="str">
            <v>PT SANJUSAN HAZANA MOTOR</v>
          </cell>
          <cell r="L1223" t="str">
            <v>6000012971</v>
          </cell>
          <cell r="M1223">
            <v>43689</v>
          </cell>
          <cell r="N1223">
            <v>81985455</v>
          </cell>
          <cell r="O1223">
            <v>43664</v>
          </cell>
          <cell r="P1223">
            <v>0.37582175925925998</v>
          </cell>
          <cell r="Q1223">
            <v>1</v>
          </cell>
          <cell r="R1223">
            <v>5</v>
          </cell>
          <cell r="S1223" t="str">
            <v>86641</v>
          </cell>
          <cell r="T1223">
            <v>43689</v>
          </cell>
          <cell r="U1223">
            <v>0.72390046296295996</v>
          </cell>
          <cell r="V1223">
            <v>43689</v>
          </cell>
          <cell r="W1223">
            <v>0.84195601851851998</v>
          </cell>
          <cell r="X1223">
            <v>43689</v>
          </cell>
          <cell r="Y1223">
            <v>0.84415509259259003</v>
          </cell>
          <cell r="Z1223">
            <v>43668</v>
          </cell>
          <cell r="AA1223">
            <v>0</v>
          </cell>
          <cell r="AB1223">
            <v>0</v>
          </cell>
          <cell r="AC1223" t="str">
            <v>00:00:00</v>
          </cell>
          <cell r="AD1223">
            <v>23</v>
          </cell>
          <cell r="AE1223" t="str">
            <v>BILLED</v>
          </cell>
          <cell r="AF1223" t="str">
            <v>PASS</v>
          </cell>
        </row>
        <row r="1224">
          <cell r="C1224" t="str">
            <v>ID20</v>
          </cell>
          <cell r="D1224" t="str">
            <v>G1</v>
          </cell>
          <cell r="E1224" t="str">
            <v>40</v>
          </cell>
          <cell r="F1224" t="str">
            <v>9H</v>
          </cell>
          <cell r="G1224" t="str">
            <v>FCA</v>
          </cell>
          <cell r="H1224" t="str">
            <v>ID01</v>
          </cell>
          <cell r="I1224" t="str">
            <v>ID0032</v>
          </cell>
          <cell r="J1224" t="str">
            <v>88101211</v>
          </cell>
          <cell r="K1224" t="str">
            <v>CV. RODA BERLIAN</v>
          </cell>
          <cell r="L1224" t="str">
            <v>6000012651</v>
          </cell>
          <cell r="M1224">
            <v>43670</v>
          </cell>
          <cell r="N1224">
            <v>81985456</v>
          </cell>
          <cell r="O1224">
            <v>43664</v>
          </cell>
          <cell r="P1224">
            <v>0.37583333333333002</v>
          </cell>
          <cell r="Q1224">
            <v>1</v>
          </cell>
          <cell r="R1224">
            <v>23</v>
          </cell>
          <cell r="S1224" t="str">
            <v>84832</v>
          </cell>
          <cell r="T1224">
            <v>43670</v>
          </cell>
          <cell r="U1224">
            <v>0.72405092592593001</v>
          </cell>
          <cell r="V1224">
            <v>43670</v>
          </cell>
          <cell r="W1224">
            <v>0.77101851851851999</v>
          </cell>
          <cell r="X1224">
            <v>43670</v>
          </cell>
          <cell r="Y1224">
            <v>0.77241898148148003</v>
          </cell>
          <cell r="Z1224">
            <v>43668</v>
          </cell>
          <cell r="AA1224">
            <v>0</v>
          </cell>
          <cell r="AB1224">
            <v>0</v>
          </cell>
          <cell r="AC1224" t="str">
            <v>00:00:00</v>
          </cell>
          <cell r="AD1224">
            <v>5</v>
          </cell>
          <cell r="AE1224" t="str">
            <v>BILLED</v>
          </cell>
          <cell r="AF1224" t="str">
            <v>PASS</v>
          </cell>
        </row>
        <row r="1225">
          <cell r="C1225" t="str">
            <v>ID20</v>
          </cell>
          <cell r="D1225" t="str">
            <v>G4</v>
          </cell>
          <cell r="E1225" t="str">
            <v>40</v>
          </cell>
          <cell r="F1225" t="str">
            <v>9H</v>
          </cell>
          <cell r="G1225" t="str">
            <v>FCA</v>
          </cell>
          <cell r="H1225" t="str">
            <v>ID01</v>
          </cell>
          <cell r="I1225" t="str">
            <v>ID0032</v>
          </cell>
          <cell r="J1225" t="str">
            <v>88101208</v>
          </cell>
          <cell r="K1225" t="str">
            <v>PT. FAKTA JAYA MOTOR</v>
          </cell>
          <cell r="L1225" t="str">
            <v>6000012619</v>
          </cell>
          <cell r="M1225">
            <v>43669</v>
          </cell>
          <cell r="N1225">
            <v>81985566</v>
          </cell>
          <cell r="O1225">
            <v>43664</v>
          </cell>
          <cell r="P1225">
            <v>0.54519675925926003</v>
          </cell>
          <cell r="Q1225">
            <v>23</v>
          </cell>
          <cell r="R1225">
            <v>1699</v>
          </cell>
          <cell r="S1225" t="str">
            <v>84776</v>
          </cell>
          <cell r="T1225">
            <v>43668</v>
          </cell>
          <cell r="U1225">
            <v>0.67244212962963001</v>
          </cell>
          <cell r="V1225">
            <v>43669</v>
          </cell>
          <cell r="W1225">
            <v>9.0671296296299997E-2</v>
          </cell>
          <cell r="X1225">
            <v>43669</v>
          </cell>
          <cell r="Y1225">
            <v>9.0949074074070005E-2</v>
          </cell>
          <cell r="Z1225">
            <v>43669</v>
          </cell>
          <cell r="AA1225">
            <v>0</v>
          </cell>
          <cell r="AB1225">
            <v>0</v>
          </cell>
          <cell r="AC1225" t="str">
            <v>00:00:00</v>
          </cell>
          <cell r="AD1225">
            <v>5</v>
          </cell>
          <cell r="AE1225" t="str">
            <v>BILLED</v>
          </cell>
          <cell r="AF1225" t="str">
            <v>PASS</v>
          </cell>
        </row>
        <row r="1226">
          <cell r="C1226" t="str">
            <v>ID20</v>
          </cell>
          <cell r="D1226" t="str">
            <v>G1</v>
          </cell>
          <cell r="E1226" t="str">
            <v>40</v>
          </cell>
          <cell r="F1226" t="str">
            <v>9H</v>
          </cell>
          <cell r="G1226" t="str">
            <v>FCA</v>
          </cell>
          <cell r="H1226" t="str">
            <v>ID01</v>
          </cell>
          <cell r="I1226" t="str">
            <v>ID0075</v>
          </cell>
          <cell r="J1226" t="str">
            <v>88101107</v>
          </cell>
          <cell r="K1226" t="str">
            <v>PT FUBORU INDONESIA</v>
          </cell>
          <cell r="L1226" t="str">
            <v>6000012568</v>
          </cell>
          <cell r="M1226">
            <v>43664</v>
          </cell>
          <cell r="N1226">
            <v>81985924</v>
          </cell>
          <cell r="O1226">
            <v>43664</v>
          </cell>
          <cell r="P1226">
            <v>0.71185185185184996</v>
          </cell>
          <cell r="Q1226">
            <v>3</v>
          </cell>
          <cell r="R1226">
            <v>2000</v>
          </cell>
          <cell r="S1226" t="str">
            <v>84695</v>
          </cell>
          <cell r="T1226">
            <v>43664</v>
          </cell>
          <cell r="U1226">
            <v>0.72059027777777995</v>
          </cell>
          <cell r="V1226">
            <v>43664</v>
          </cell>
          <cell r="W1226">
            <v>0.94857638888888995</v>
          </cell>
          <cell r="X1226">
            <v>43664</v>
          </cell>
          <cell r="Y1226">
            <v>0.94910879629629996</v>
          </cell>
          <cell r="Z1226">
            <v>43669</v>
          </cell>
          <cell r="AA1226">
            <v>0</v>
          </cell>
          <cell r="AB1226">
            <v>0</v>
          </cell>
          <cell r="AC1226" t="str">
            <v>00:00:00</v>
          </cell>
          <cell r="AD1226">
            <v>0</v>
          </cell>
          <cell r="AE1226" t="str">
            <v>BILLED</v>
          </cell>
          <cell r="AF1226" t="str">
            <v>PASS</v>
          </cell>
        </row>
        <row r="1227">
          <cell r="C1227" t="str">
            <v>ID20</v>
          </cell>
          <cell r="D1227" t="str">
            <v>G4</v>
          </cell>
          <cell r="E1227" t="str">
            <v>40</v>
          </cell>
          <cell r="F1227" t="str">
            <v>9H</v>
          </cell>
          <cell r="G1227" t="str">
            <v>FCA</v>
          </cell>
          <cell r="H1227" t="str">
            <v>ID01</v>
          </cell>
          <cell r="I1227" t="str">
            <v>ID0032</v>
          </cell>
          <cell r="J1227" t="str">
            <v>88101208</v>
          </cell>
          <cell r="K1227" t="str">
            <v>PT. FAKTA JAYA MOTOR</v>
          </cell>
          <cell r="L1227" t="str">
            <v>6000012624</v>
          </cell>
          <cell r="M1227">
            <v>43669</v>
          </cell>
          <cell r="N1227">
            <v>81985936</v>
          </cell>
          <cell r="O1227">
            <v>43664</v>
          </cell>
          <cell r="P1227">
            <v>0.71185185185184996</v>
          </cell>
          <cell r="Q1227">
            <v>28</v>
          </cell>
          <cell r="R1227">
            <v>3421</v>
          </cell>
          <cell r="S1227" t="str">
            <v>84777</v>
          </cell>
          <cell r="T1227">
            <v>43668</v>
          </cell>
          <cell r="U1227">
            <v>0.56846064814815001</v>
          </cell>
          <cell r="V1227">
            <v>43669</v>
          </cell>
          <cell r="W1227">
            <v>0.64819444444443997</v>
          </cell>
          <cell r="X1227">
            <v>43669</v>
          </cell>
          <cell r="Y1227">
            <v>0.65436342592593</v>
          </cell>
          <cell r="Z1227">
            <v>43669</v>
          </cell>
          <cell r="AA1227">
            <v>0</v>
          </cell>
          <cell r="AB1227">
            <v>0</v>
          </cell>
          <cell r="AC1227" t="str">
            <v>00:00:00</v>
          </cell>
          <cell r="AD1227">
            <v>5</v>
          </cell>
          <cell r="AE1227" t="str">
            <v>BILLED</v>
          </cell>
          <cell r="AF1227" t="str">
            <v>PASS</v>
          </cell>
        </row>
        <row r="1228">
          <cell r="C1228" t="str">
            <v>ID20</v>
          </cell>
          <cell r="D1228" t="str">
            <v>G1</v>
          </cell>
          <cell r="E1228" t="str">
            <v>40</v>
          </cell>
          <cell r="F1228" t="str">
            <v>9H</v>
          </cell>
          <cell r="G1228" t="str">
            <v>FCA</v>
          </cell>
          <cell r="H1228" t="str">
            <v>ID01</v>
          </cell>
          <cell r="I1228" t="str">
            <v>ID0013</v>
          </cell>
          <cell r="J1228" t="str">
            <v>88100524</v>
          </cell>
          <cell r="K1228" t="str">
            <v>PT. BRANI MAJU BERKARYA</v>
          </cell>
          <cell r="L1228" t="str">
            <v>6000012571</v>
          </cell>
          <cell r="M1228">
            <v>43665</v>
          </cell>
          <cell r="N1228">
            <v>81985937</v>
          </cell>
          <cell r="O1228">
            <v>43664</v>
          </cell>
          <cell r="P1228">
            <v>0.71193287037037001</v>
          </cell>
          <cell r="Q1228">
            <v>23</v>
          </cell>
          <cell r="R1228">
            <v>3400</v>
          </cell>
          <cell r="S1228" t="str">
            <v>84696</v>
          </cell>
          <cell r="T1228">
            <v>43664</v>
          </cell>
          <cell r="U1228">
            <v>0.72069444444443997</v>
          </cell>
          <cell r="V1228">
            <v>43665</v>
          </cell>
          <cell r="W1228">
            <v>2.8240740740699999E-3</v>
          </cell>
          <cell r="X1228">
            <v>43665</v>
          </cell>
          <cell r="Y1228">
            <v>3.0902777777799999E-3</v>
          </cell>
          <cell r="Z1228">
            <v>43669</v>
          </cell>
          <cell r="AA1228">
            <v>0</v>
          </cell>
          <cell r="AB1228">
            <v>0</v>
          </cell>
          <cell r="AC1228" t="str">
            <v>00:00:00</v>
          </cell>
          <cell r="AD1228">
            <v>1</v>
          </cell>
          <cell r="AE1228" t="str">
            <v>BILLED</v>
          </cell>
          <cell r="AF1228" t="str">
            <v>PASS</v>
          </cell>
        </row>
        <row r="1229">
          <cell r="C1229" t="str">
            <v>ID20</v>
          </cell>
          <cell r="D1229" t="str">
            <v>G4</v>
          </cell>
          <cell r="E1229" t="str">
            <v>40</v>
          </cell>
          <cell r="F1229" t="str">
            <v>9H</v>
          </cell>
          <cell r="G1229" t="str">
            <v>FCA</v>
          </cell>
          <cell r="H1229" t="str">
            <v>ID01</v>
          </cell>
          <cell r="I1229" t="str">
            <v>ID0032</v>
          </cell>
          <cell r="J1229" t="str">
            <v>88101208</v>
          </cell>
          <cell r="K1229" t="str">
            <v>PT. FAKTA JAYA MOTOR</v>
          </cell>
          <cell r="L1229" t="str">
            <v>6000012607</v>
          </cell>
          <cell r="M1229">
            <v>43668</v>
          </cell>
          <cell r="N1229">
            <v>81987031</v>
          </cell>
          <cell r="O1229">
            <v>43665</v>
          </cell>
          <cell r="P1229">
            <v>0.33405092592593</v>
          </cell>
          <cell r="Q1229">
            <v>1</v>
          </cell>
          <cell r="R1229">
            <v>2</v>
          </cell>
          <cell r="S1229" t="str">
            <v>84778</v>
          </cell>
          <cell r="T1229">
            <v>43668</v>
          </cell>
          <cell r="U1229">
            <v>0.67336805555556001</v>
          </cell>
          <cell r="V1229">
            <v>43668</v>
          </cell>
          <cell r="W1229">
            <v>0.74153935185185005</v>
          </cell>
          <cell r="X1229">
            <v>43668</v>
          </cell>
          <cell r="Y1229">
            <v>0.74174768518518996</v>
          </cell>
          <cell r="Z1229">
            <v>43669</v>
          </cell>
          <cell r="AA1229">
            <v>0</v>
          </cell>
          <cell r="AB1229">
            <v>0</v>
          </cell>
          <cell r="AC1229" t="str">
            <v>00:00:00</v>
          </cell>
          <cell r="AD1229">
            <v>2</v>
          </cell>
          <cell r="AE1229" t="str">
            <v>BILLED</v>
          </cell>
          <cell r="AF1229" t="str">
            <v>PASS</v>
          </cell>
        </row>
        <row r="1230">
          <cell r="C1230" t="str">
            <v>ID20</v>
          </cell>
          <cell r="D1230" t="str">
            <v>G1</v>
          </cell>
          <cell r="E1230" t="str">
            <v>40</v>
          </cell>
          <cell r="F1230" t="str">
            <v>9H</v>
          </cell>
          <cell r="G1230" t="str">
            <v>FCA</v>
          </cell>
          <cell r="H1230" t="str">
            <v>ID01</v>
          </cell>
          <cell r="I1230" t="str">
            <v>ID0071</v>
          </cell>
          <cell r="J1230" t="str">
            <v>88101241</v>
          </cell>
          <cell r="K1230" t="str">
            <v>CV CAHAYA MULIA LESTARI</v>
          </cell>
          <cell r="L1230" t="str">
            <v>6000012576</v>
          </cell>
          <cell r="M1230">
            <v>43665</v>
          </cell>
          <cell r="N1230">
            <v>81987035</v>
          </cell>
          <cell r="O1230">
            <v>43665</v>
          </cell>
          <cell r="P1230">
            <v>0.33407407407407003</v>
          </cell>
          <cell r="Q1230">
            <v>1</v>
          </cell>
          <cell r="R1230">
            <v>30</v>
          </cell>
          <cell r="S1230" t="str">
            <v>84715</v>
          </cell>
          <cell r="T1230">
            <v>43665</v>
          </cell>
          <cell r="U1230">
            <v>0.27307870370370002</v>
          </cell>
          <cell r="V1230">
            <v>43665</v>
          </cell>
          <cell r="W1230">
            <v>0.68880787037036995</v>
          </cell>
          <cell r="X1230">
            <v>43665</v>
          </cell>
          <cell r="Y1230">
            <v>0.68910879629629995</v>
          </cell>
          <cell r="Z1230">
            <v>43669</v>
          </cell>
          <cell r="AA1230">
            <v>0</v>
          </cell>
          <cell r="AB1230">
            <v>0</v>
          </cell>
          <cell r="AC1230" t="str">
            <v>00:00:00</v>
          </cell>
          <cell r="AD1230">
            <v>0</v>
          </cell>
          <cell r="AE1230" t="str">
            <v>BILLED</v>
          </cell>
          <cell r="AF1230" t="str">
            <v>PASS</v>
          </cell>
        </row>
        <row r="1231">
          <cell r="C1231" t="str">
            <v>ID20</v>
          </cell>
          <cell r="D1231" t="str">
            <v>G4</v>
          </cell>
          <cell r="E1231" t="str">
            <v>40</v>
          </cell>
          <cell r="F1231" t="str">
            <v>9H</v>
          </cell>
          <cell r="G1231" t="str">
            <v>FCA</v>
          </cell>
          <cell r="H1231" t="str">
            <v>ID01</v>
          </cell>
          <cell r="I1231" t="str">
            <v>ID0032</v>
          </cell>
          <cell r="J1231" t="str">
            <v>88101208</v>
          </cell>
          <cell r="K1231" t="str">
            <v>PT. FAKTA JAYA MOTOR</v>
          </cell>
          <cell r="L1231" t="str">
            <v>6000012608</v>
          </cell>
          <cell r="M1231">
            <v>43668</v>
          </cell>
          <cell r="N1231">
            <v>81987037</v>
          </cell>
          <cell r="O1231">
            <v>43665</v>
          </cell>
          <cell r="P1231">
            <v>0.33408564814815001</v>
          </cell>
          <cell r="Q1231">
            <v>1</v>
          </cell>
          <cell r="R1231">
            <v>1</v>
          </cell>
          <cell r="S1231" t="str">
            <v>84779</v>
          </cell>
          <cell r="T1231">
            <v>43668</v>
          </cell>
          <cell r="U1231">
            <v>0.56920138888889005</v>
          </cell>
          <cell r="V1231">
            <v>43668</v>
          </cell>
          <cell r="W1231">
            <v>0.74306712962962995</v>
          </cell>
          <cell r="X1231">
            <v>43668</v>
          </cell>
          <cell r="Y1231">
            <v>0.74331018518518999</v>
          </cell>
          <cell r="Z1231">
            <v>43669</v>
          </cell>
          <cell r="AA1231">
            <v>0</v>
          </cell>
          <cell r="AB1231">
            <v>0</v>
          </cell>
          <cell r="AC1231" t="str">
            <v>00:00:00</v>
          </cell>
          <cell r="AD1231">
            <v>2</v>
          </cell>
          <cell r="AE1231" t="str">
            <v>BILLED</v>
          </cell>
          <cell r="AF1231" t="str">
            <v>PASS</v>
          </cell>
        </row>
        <row r="1232">
          <cell r="C1232" t="str">
            <v>ID20</v>
          </cell>
          <cell r="D1232" t="str">
            <v>G4</v>
          </cell>
          <cell r="E1232" t="str">
            <v>40</v>
          </cell>
          <cell r="F1232" t="str">
            <v>9H</v>
          </cell>
          <cell r="G1232" t="str">
            <v>FCA</v>
          </cell>
          <cell r="H1232" t="str">
            <v>ID01</v>
          </cell>
          <cell r="I1232" t="str">
            <v>ID0032</v>
          </cell>
          <cell r="J1232" t="str">
            <v>88101208</v>
          </cell>
          <cell r="K1232" t="str">
            <v>PT. FAKTA JAYA MOTOR</v>
          </cell>
          <cell r="L1232" t="str">
            <v>6000012620</v>
          </cell>
          <cell r="M1232">
            <v>43669</v>
          </cell>
          <cell r="N1232">
            <v>81987040</v>
          </cell>
          <cell r="O1232">
            <v>43665</v>
          </cell>
          <cell r="P1232">
            <v>0.33408564814815001</v>
          </cell>
          <cell r="Q1232">
            <v>1</v>
          </cell>
          <cell r="R1232">
            <v>2</v>
          </cell>
          <cell r="S1232" t="str">
            <v>84780</v>
          </cell>
          <cell r="T1232">
            <v>43668</v>
          </cell>
          <cell r="U1232">
            <v>0.56928240740740998</v>
          </cell>
          <cell r="V1232">
            <v>43669</v>
          </cell>
          <cell r="W1232">
            <v>0.19883101851852</v>
          </cell>
          <cell r="X1232">
            <v>43669</v>
          </cell>
          <cell r="Y1232">
            <v>0.19905092592592999</v>
          </cell>
          <cell r="Z1232">
            <v>43669</v>
          </cell>
          <cell r="AA1232">
            <v>0</v>
          </cell>
          <cell r="AB1232">
            <v>0</v>
          </cell>
          <cell r="AC1232" t="str">
            <v>00:00:00</v>
          </cell>
          <cell r="AD1232">
            <v>3</v>
          </cell>
          <cell r="AE1232" t="str">
            <v>BILLED</v>
          </cell>
          <cell r="AF1232" t="str">
            <v>PASS</v>
          </cell>
        </row>
        <row r="1233">
          <cell r="C1233" t="str">
            <v>ID20</v>
          </cell>
          <cell r="D1233" t="str">
            <v>G1</v>
          </cell>
          <cell r="E1233" t="str">
            <v>40</v>
          </cell>
          <cell r="F1233" t="str">
            <v>9H</v>
          </cell>
          <cell r="G1233" t="str">
            <v>FCA</v>
          </cell>
          <cell r="H1233" t="str">
            <v>ID01</v>
          </cell>
          <cell r="I1233" t="str">
            <v>ID0082</v>
          </cell>
          <cell r="J1233" t="str">
            <v>88200184</v>
          </cell>
          <cell r="K1233" t="str">
            <v>PT. SUMBER BERKAT PRATAMA</v>
          </cell>
          <cell r="L1233" t="str">
            <v>6000012708</v>
          </cell>
          <cell r="M1233">
            <v>43673</v>
          </cell>
          <cell r="N1233">
            <v>81987046</v>
          </cell>
          <cell r="O1233">
            <v>43665</v>
          </cell>
          <cell r="P1233">
            <v>0.33409722222221999</v>
          </cell>
          <cell r="Q1233">
            <v>10</v>
          </cell>
          <cell r="R1233">
            <v>14300</v>
          </cell>
          <cell r="S1233" t="str">
            <v>85262</v>
          </cell>
          <cell r="T1233">
            <v>43672</v>
          </cell>
          <cell r="U1233">
            <v>0.69365740740741</v>
          </cell>
          <cell r="V1233">
            <v>43673</v>
          </cell>
          <cell r="W1233">
            <v>0.91060185185185005</v>
          </cell>
          <cell r="X1233">
            <v>43673</v>
          </cell>
          <cell r="Y1233">
            <v>0.91093749999999996</v>
          </cell>
          <cell r="Z1233">
            <v>43669</v>
          </cell>
          <cell r="AA1233">
            <v>0</v>
          </cell>
          <cell r="AB1233">
            <v>0</v>
          </cell>
          <cell r="AC1233" t="str">
            <v>00:00:00</v>
          </cell>
          <cell r="AD1233">
            <v>7</v>
          </cell>
          <cell r="AE1233" t="str">
            <v>BILLED</v>
          </cell>
          <cell r="AF1233" t="str">
            <v>PASS</v>
          </cell>
        </row>
        <row r="1234">
          <cell r="C1234" t="str">
            <v>ID20</v>
          </cell>
          <cell r="D1234" t="str">
            <v>G1</v>
          </cell>
          <cell r="E1234" t="str">
            <v>40</v>
          </cell>
          <cell r="F1234" t="str">
            <v>9H</v>
          </cell>
          <cell r="G1234" t="str">
            <v>FCA</v>
          </cell>
          <cell r="H1234" t="str">
            <v>ID01</v>
          </cell>
          <cell r="I1234" t="str">
            <v>ID0082</v>
          </cell>
          <cell r="J1234" t="str">
            <v>88200184</v>
          </cell>
          <cell r="K1234" t="str">
            <v>PT. SUMBER BERKAT PRATAMA</v>
          </cell>
          <cell r="L1234" t="str">
            <v>6000012709</v>
          </cell>
          <cell r="M1234">
            <v>43674</v>
          </cell>
          <cell r="N1234">
            <v>81987050</v>
          </cell>
          <cell r="O1234">
            <v>43665</v>
          </cell>
          <cell r="P1234">
            <v>0.33410879629630003</v>
          </cell>
          <cell r="Q1234">
            <v>9</v>
          </cell>
          <cell r="R1234">
            <v>81500</v>
          </cell>
          <cell r="S1234" t="str">
            <v>85263</v>
          </cell>
          <cell r="T1234">
            <v>43672</v>
          </cell>
          <cell r="U1234">
            <v>0.69403935185184995</v>
          </cell>
          <cell r="V1234">
            <v>43674</v>
          </cell>
          <cell r="W1234">
            <v>2.1030092592590002E-2</v>
          </cell>
          <cell r="X1234">
            <v>43674</v>
          </cell>
          <cell r="Y1234">
            <v>2.1250000000000002E-2</v>
          </cell>
          <cell r="Z1234">
            <v>43669</v>
          </cell>
          <cell r="AA1234">
            <v>0</v>
          </cell>
          <cell r="AB1234">
            <v>0</v>
          </cell>
          <cell r="AC1234" t="str">
            <v>00:00:00</v>
          </cell>
          <cell r="AD1234">
            <v>8</v>
          </cell>
          <cell r="AE1234" t="str">
            <v>BILLED</v>
          </cell>
          <cell r="AF1234" t="str">
            <v>PASS</v>
          </cell>
        </row>
        <row r="1235">
          <cell r="C1235" t="str">
            <v>ID20</v>
          </cell>
          <cell r="D1235" t="str">
            <v>G1</v>
          </cell>
          <cell r="E1235" t="str">
            <v>40</v>
          </cell>
          <cell r="F1235" t="str">
            <v>9H</v>
          </cell>
          <cell r="G1235" t="str">
            <v>FCA</v>
          </cell>
          <cell r="H1235" t="str">
            <v>ID01</v>
          </cell>
          <cell r="I1235" t="str">
            <v>ID0082</v>
          </cell>
          <cell r="J1235" t="str">
            <v>88200184</v>
          </cell>
          <cell r="K1235" t="str">
            <v>PT. SUMBER BERKAT PRATAMA</v>
          </cell>
          <cell r="L1235" t="str">
            <v>6000012700</v>
          </cell>
          <cell r="M1235">
            <v>43673</v>
          </cell>
          <cell r="N1235">
            <v>81987052</v>
          </cell>
          <cell r="O1235">
            <v>43665</v>
          </cell>
          <cell r="P1235">
            <v>0.33412037037037001</v>
          </cell>
          <cell r="Q1235">
            <v>2</v>
          </cell>
          <cell r="R1235">
            <v>4200</v>
          </cell>
          <cell r="S1235" t="str">
            <v>85264</v>
          </cell>
          <cell r="T1235">
            <v>43672</v>
          </cell>
          <cell r="U1235">
            <v>0.69568287037037002</v>
          </cell>
          <cell r="V1235">
            <v>43673</v>
          </cell>
          <cell r="W1235">
            <v>0.17592592592593001</v>
          </cell>
          <cell r="X1235">
            <v>43673</v>
          </cell>
          <cell r="Y1235">
            <v>0.17711805555556001</v>
          </cell>
          <cell r="Z1235">
            <v>43669</v>
          </cell>
          <cell r="AA1235">
            <v>0</v>
          </cell>
          <cell r="AB1235">
            <v>0</v>
          </cell>
          <cell r="AC1235" t="str">
            <v>00:00:00</v>
          </cell>
          <cell r="AD1235">
            <v>7</v>
          </cell>
          <cell r="AE1235" t="str">
            <v>BILLED</v>
          </cell>
          <cell r="AF1235" t="str">
            <v>PASS</v>
          </cell>
        </row>
        <row r="1236">
          <cell r="C1236" t="str">
            <v>ID20</v>
          </cell>
          <cell r="D1236" t="str">
            <v>G1</v>
          </cell>
          <cell r="E1236" t="str">
            <v>40</v>
          </cell>
          <cell r="F1236" t="str">
            <v>9H</v>
          </cell>
          <cell r="G1236" t="str">
            <v>FCA</v>
          </cell>
          <cell r="H1236" t="str">
            <v>ID01</v>
          </cell>
          <cell r="I1236" t="str">
            <v>ID0082</v>
          </cell>
          <cell r="J1236" t="str">
            <v>88200184</v>
          </cell>
          <cell r="K1236" t="str">
            <v>PT. SUMBER BERKAT PRATAMA</v>
          </cell>
          <cell r="L1236" t="str">
            <v>6000012701</v>
          </cell>
          <cell r="M1236">
            <v>43673</v>
          </cell>
          <cell r="N1236">
            <v>81987055</v>
          </cell>
          <cell r="O1236">
            <v>43665</v>
          </cell>
          <cell r="P1236">
            <v>0.33412037037037001</v>
          </cell>
          <cell r="Q1236">
            <v>4</v>
          </cell>
          <cell r="R1236">
            <v>2400</v>
          </cell>
          <cell r="S1236" t="str">
            <v>85265</v>
          </cell>
          <cell r="T1236">
            <v>43672</v>
          </cell>
          <cell r="U1236">
            <v>0.69582175925926004</v>
          </cell>
          <cell r="V1236">
            <v>43673</v>
          </cell>
          <cell r="W1236">
            <v>0.17582175925926</v>
          </cell>
          <cell r="X1236">
            <v>43673</v>
          </cell>
          <cell r="Y1236">
            <v>0.17641203703704</v>
          </cell>
          <cell r="Z1236">
            <v>43669</v>
          </cell>
          <cell r="AA1236">
            <v>0</v>
          </cell>
          <cell r="AB1236">
            <v>0</v>
          </cell>
          <cell r="AC1236" t="str">
            <v>00:00:00</v>
          </cell>
          <cell r="AD1236">
            <v>7</v>
          </cell>
          <cell r="AE1236" t="str">
            <v>BILLED</v>
          </cell>
          <cell r="AF1236" t="str">
            <v>PASS</v>
          </cell>
        </row>
        <row r="1237">
          <cell r="C1237" t="str">
            <v>ID20</v>
          </cell>
          <cell r="D1237" t="str">
            <v>G1</v>
          </cell>
          <cell r="E1237" t="str">
            <v>40</v>
          </cell>
          <cell r="F1237" t="str">
            <v>9H</v>
          </cell>
          <cell r="G1237" t="str">
            <v>FCA</v>
          </cell>
          <cell r="H1237" t="str">
            <v>ID01</v>
          </cell>
          <cell r="I1237" t="str">
            <v>ID0032</v>
          </cell>
          <cell r="J1237" t="str">
            <v>88101214</v>
          </cell>
          <cell r="K1237" t="str">
            <v>PT. BUANAMOTORINDO NUSANTARA</v>
          </cell>
          <cell r="L1237" t="str">
            <v>6000012670</v>
          </cell>
          <cell r="M1237">
            <v>43671</v>
          </cell>
          <cell r="N1237">
            <v>81987059</v>
          </cell>
          <cell r="O1237">
            <v>43665</v>
          </cell>
          <cell r="P1237">
            <v>0.33413194444444</v>
          </cell>
          <cell r="Q1237">
            <v>1</v>
          </cell>
          <cell r="R1237">
            <v>1</v>
          </cell>
          <cell r="S1237" t="str">
            <v>85149</v>
          </cell>
          <cell r="T1237">
            <v>43671</v>
          </cell>
          <cell r="U1237">
            <v>0.60943287037036997</v>
          </cell>
          <cell r="V1237">
            <v>43671</v>
          </cell>
          <cell r="W1237">
            <v>0.84539351851851996</v>
          </cell>
          <cell r="X1237">
            <v>43671</v>
          </cell>
          <cell r="Y1237">
            <v>0.84561342592593003</v>
          </cell>
          <cell r="Z1237">
            <v>43669</v>
          </cell>
          <cell r="AA1237">
            <v>0</v>
          </cell>
          <cell r="AB1237">
            <v>0</v>
          </cell>
          <cell r="AC1237" t="str">
            <v>00:00:00</v>
          </cell>
          <cell r="AD1237">
            <v>5</v>
          </cell>
          <cell r="AE1237" t="str">
            <v>BILLED</v>
          </cell>
          <cell r="AF1237" t="str">
            <v>PASS</v>
          </cell>
        </row>
        <row r="1238">
          <cell r="C1238" t="str">
            <v>ID21</v>
          </cell>
          <cell r="D1238" t="str">
            <v>G1</v>
          </cell>
          <cell r="E1238" t="str">
            <v>40</v>
          </cell>
          <cell r="F1238" t="str">
            <v>90</v>
          </cell>
          <cell r="G1238" t="str">
            <v>FCA</v>
          </cell>
          <cell r="H1238" t="str">
            <v>ID01</v>
          </cell>
          <cell r="I1238" t="str">
            <v>ID90T1</v>
          </cell>
          <cell r="J1238" t="str">
            <v>56228006</v>
          </cell>
          <cell r="K1238" t="str">
            <v>ROBERT BOSCH LIMITED</v>
          </cell>
          <cell r="L1238" t="str">
            <v>6000012574</v>
          </cell>
          <cell r="M1238">
            <v>43665</v>
          </cell>
          <cell r="N1238">
            <v>81987061</v>
          </cell>
          <cell r="O1238">
            <v>43665</v>
          </cell>
          <cell r="P1238">
            <v>0.33413194444444</v>
          </cell>
          <cell r="Q1238">
            <v>1</v>
          </cell>
          <cell r="R1238">
            <v>120</v>
          </cell>
          <cell r="S1238" t="str">
            <v>84716</v>
          </cell>
          <cell r="T1238">
            <v>43665</v>
          </cell>
          <cell r="U1238">
            <v>0.27312500000000001</v>
          </cell>
          <cell r="V1238">
            <v>43665</v>
          </cell>
          <cell r="W1238">
            <v>0.68837962962962995</v>
          </cell>
          <cell r="X1238">
            <v>43665</v>
          </cell>
          <cell r="Y1238">
            <v>0.68858796296295999</v>
          </cell>
          <cell r="Z1238">
            <v>43665</v>
          </cell>
          <cell r="AA1238">
            <v>0</v>
          </cell>
          <cell r="AB1238">
            <v>0</v>
          </cell>
          <cell r="AC1238" t="str">
            <v/>
          </cell>
          <cell r="AD1238">
            <v>0</v>
          </cell>
          <cell r="AE1238" t="str">
            <v>BILLED</v>
          </cell>
          <cell r="AF1238" t="str">
            <v/>
          </cell>
        </row>
        <row r="1239">
          <cell r="C1239" t="str">
            <v>ID20</v>
          </cell>
          <cell r="D1239" t="str">
            <v>G4</v>
          </cell>
          <cell r="E1239" t="str">
            <v>40</v>
          </cell>
          <cell r="F1239" t="str">
            <v>9H</v>
          </cell>
          <cell r="G1239" t="str">
            <v>FCA</v>
          </cell>
          <cell r="H1239" t="str">
            <v>ID01</v>
          </cell>
          <cell r="I1239" t="str">
            <v>ID0032</v>
          </cell>
          <cell r="J1239" t="str">
            <v>88101208</v>
          </cell>
          <cell r="K1239" t="str">
            <v>PT. FAKTA JAYA MOTOR</v>
          </cell>
          <cell r="L1239" t="str">
            <v>6000012621</v>
          </cell>
          <cell r="M1239">
            <v>43669</v>
          </cell>
          <cell r="N1239">
            <v>81987079</v>
          </cell>
          <cell r="O1239">
            <v>43665</v>
          </cell>
          <cell r="P1239">
            <v>0.33414351851851998</v>
          </cell>
          <cell r="Q1239">
            <v>36</v>
          </cell>
          <cell r="R1239">
            <v>5273</v>
          </cell>
          <cell r="S1239" t="str">
            <v>84781</v>
          </cell>
          <cell r="T1239">
            <v>43668</v>
          </cell>
          <cell r="U1239">
            <v>0.56936342592593003</v>
          </cell>
          <cell r="V1239">
            <v>43669</v>
          </cell>
          <cell r="W1239">
            <v>9.1238425925929997E-2</v>
          </cell>
          <cell r="X1239">
            <v>43669</v>
          </cell>
          <cell r="Y1239">
            <v>9.1712962962959999E-2</v>
          </cell>
          <cell r="Z1239">
            <v>43669</v>
          </cell>
          <cell r="AA1239">
            <v>0</v>
          </cell>
          <cell r="AB1239">
            <v>0</v>
          </cell>
          <cell r="AC1239" t="str">
            <v>00:00:00</v>
          </cell>
          <cell r="AD1239">
            <v>3</v>
          </cell>
          <cell r="AE1239" t="str">
            <v>BILLED</v>
          </cell>
          <cell r="AF1239" t="str">
            <v>PASS</v>
          </cell>
        </row>
        <row r="1240">
          <cell r="C1240" t="str">
            <v>ID20</v>
          </cell>
          <cell r="D1240" t="str">
            <v>G1</v>
          </cell>
          <cell r="E1240" t="str">
            <v>40</v>
          </cell>
          <cell r="F1240" t="str">
            <v>9H</v>
          </cell>
          <cell r="G1240" t="str">
            <v>FCA</v>
          </cell>
          <cell r="H1240" t="str">
            <v>ID01</v>
          </cell>
          <cell r="I1240" t="str">
            <v>ID0082</v>
          </cell>
          <cell r="J1240" t="str">
            <v>88200441</v>
          </cell>
          <cell r="K1240" t="str">
            <v>CV. AMANAH MULTI JAYA</v>
          </cell>
          <cell r="L1240" t="str">
            <v>6000012573</v>
          </cell>
          <cell r="M1240">
            <v>43665</v>
          </cell>
          <cell r="N1240">
            <v>81987080</v>
          </cell>
          <cell r="O1240">
            <v>43665</v>
          </cell>
          <cell r="P1240">
            <v>0.33422453703704003</v>
          </cell>
          <cell r="Q1240">
            <v>17</v>
          </cell>
          <cell r="R1240">
            <v>1950</v>
          </cell>
          <cell r="S1240" t="str">
            <v>84717</v>
          </cell>
          <cell r="T1240">
            <v>43665</v>
          </cell>
          <cell r="U1240">
            <v>0.27320601851852</v>
          </cell>
          <cell r="V1240">
            <v>43665</v>
          </cell>
          <cell r="W1240">
            <v>0.64143518518519005</v>
          </cell>
          <cell r="X1240">
            <v>43665</v>
          </cell>
          <cell r="Y1240">
            <v>0.64175925925926003</v>
          </cell>
          <cell r="Z1240">
            <v>43669</v>
          </cell>
          <cell r="AA1240">
            <v>0</v>
          </cell>
          <cell r="AB1240">
            <v>0</v>
          </cell>
          <cell r="AC1240" t="str">
            <v>00:00:00</v>
          </cell>
          <cell r="AD1240">
            <v>0</v>
          </cell>
          <cell r="AE1240" t="str">
            <v>BILLED</v>
          </cell>
          <cell r="AF1240" t="str">
            <v>PASS</v>
          </cell>
        </row>
        <row r="1241">
          <cell r="C1241" t="str">
            <v>ID20</v>
          </cell>
          <cell r="D1241" t="str">
            <v>G1</v>
          </cell>
          <cell r="E1241" t="str">
            <v>40</v>
          </cell>
          <cell r="F1241" t="str">
            <v>9H</v>
          </cell>
          <cell r="G1241" t="str">
            <v>FCA</v>
          </cell>
          <cell r="H1241" t="str">
            <v>ID01</v>
          </cell>
          <cell r="I1241" t="str">
            <v>ID0082</v>
          </cell>
          <cell r="J1241" t="str">
            <v>88200441</v>
          </cell>
          <cell r="K1241" t="str">
            <v>CV. AMANAH MULTI JAYA</v>
          </cell>
          <cell r="L1241" t="str">
            <v>6000012575</v>
          </cell>
          <cell r="M1241">
            <v>43665</v>
          </cell>
          <cell r="N1241">
            <v>81987081</v>
          </cell>
          <cell r="O1241">
            <v>43665</v>
          </cell>
          <cell r="P1241">
            <v>0.33423611111111001</v>
          </cell>
          <cell r="Q1241">
            <v>1</v>
          </cell>
          <cell r="R1241">
            <v>5</v>
          </cell>
          <cell r="S1241" t="str">
            <v>84718</v>
          </cell>
          <cell r="T1241">
            <v>43665</v>
          </cell>
          <cell r="U1241">
            <v>0.27340277777777999</v>
          </cell>
          <cell r="V1241">
            <v>43665</v>
          </cell>
          <cell r="W1241">
            <v>0.68776620370370001</v>
          </cell>
          <cell r="X1241">
            <v>43665</v>
          </cell>
          <cell r="Y1241">
            <v>0.68814814814814995</v>
          </cell>
          <cell r="Z1241">
            <v>43669</v>
          </cell>
          <cell r="AA1241">
            <v>0</v>
          </cell>
          <cell r="AB1241">
            <v>0</v>
          </cell>
          <cell r="AC1241" t="str">
            <v>00:00:00</v>
          </cell>
          <cell r="AD1241">
            <v>0</v>
          </cell>
          <cell r="AE1241" t="str">
            <v>BILLED</v>
          </cell>
          <cell r="AF1241" t="str">
            <v>PASS</v>
          </cell>
        </row>
        <row r="1242">
          <cell r="C1242" t="str">
            <v>ID20</v>
          </cell>
          <cell r="D1242" t="str">
            <v>G4</v>
          </cell>
          <cell r="E1242" t="str">
            <v>40</v>
          </cell>
          <cell r="F1242" t="str">
            <v>9H</v>
          </cell>
          <cell r="G1242" t="str">
            <v>FCA</v>
          </cell>
          <cell r="H1242" t="str">
            <v>ID01</v>
          </cell>
          <cell r="I1242" t="str">
            <v>ID0032</v>
          </cell>
          <cell r="J1242" t="str">
            <v>88101208</v>
          </cell>
          <cell r="K1242" t="str">
            <v>PT. FAKTA JAYA MOTOR</v>
          </cell>
          <cell r="L1242" t="str">
            <v>6000012609</v>
          </cell>
          <cell r="M1242">
            <v>43668</v>
          </cell>
          <cell r="N1242">
            <v>81987126</v>
          </cell>
          <cell r="O1242">
            <v>43665</v>
          </cell>
          <cell r="P1242">
            <v>0.45906249999999998</v>
          </cell>
          <cell r="Q1242">
            <v>1</v>
          </cell>
          <cell r="R1242">
            <v>180</v>
          </cell>
          <cell r="S1242" t="str">
            <v>84782</v>
          </cell>
          <cell r="T1242">
            <v>43668</v>
          </cell>
          <cell r="U1242">
            <v>0.67370370370370003</v>
          </cell>
          <cell r="V1242">
            <v>43668</v>
          </cell>
          <cell r="W1242">
            <v>0.74091435185184995</v>
          </cell>
          <cell r="X1242">
            <v>43668</v>
          </cell>
          <cell r="Y1242">
            <v>0.74121527777777996</v>
          </cell>
          <cell r="Z1242">
            <v>43669</v>
          </cell>
          <cell r="AA1242">
            <v>0</v>
          </cell>
          <cell r="AB1242">
            <v>0</v>
          </cell>
          <cell r="AC1242" t="str">
            <v>00:00:00</v>
          </cell>
          <cell r="AD1242">
            <v>2</v>
          </cell>
          <cell r="AE1242" t="str">
            <v>BILLED</v>
          </cell>
          <cell r="AF1242" t="str">
            <v>PASS</v>
          </cell>
        </row>
        <row r="1243">
          <cell r="C1243" t="str">
            <v>ID20</v>
          </cell>
          <cell r="D1243" t="str">
            <v>G1</v>
          </cell>
          <cell r="E1243" t="str">
            <v>40</v>
          </cell>
          <cell r="F1243" t="str">
            <v>9H</v>
          </cell>
          <cell r="G1243" t="str">
            <v>FCA</v>
          </cell>
          <cell r="H1243" t="str">
            <v>ID01</v>
          </cell>
          <cell r="I1243" t="str">
            <v>ID0060</v>
          </cell>
          <cell r="J1243" t="str">
            <v>88101000</v>
          </cell>
          <cell r="K1243" t="str">
            <v>PT. MASINDO PHALA LESTARI</v>
          </cell>
          <cell r="L1243" t="str">
            <v>6000012581</v>
          </cell>
          <cell r="M1243">
            <v>43665</v>
          </cell>
          <cell r="N1243">
            <v>81987204</v>
          </cell>
          <cell r="O1243">
            <v>43665</v>
          </cell>
          <cell r="P1243">
            <v>0.54649305555556005</v>
          </cell>
          <cell r="Q1243">
            <v>7</v>
          </cell>
          <cell r="R1243">
            <v>1400</v>
          </cell>
          <cell r="S1243" t="str">
            <v>84719</v>
          </cell>
          <cell r="T1243">
            <v>43665</v>
          </cell>
          <cell r="U1243">
            <v>0.44267361111110998</v>
          </cell>
          <cell r="V1243">
            <v>43665</v>
          </cell>
          <cell r="W1243">
            <v>0.85099537037036999</v>
          </cell>
          <cell r="X1243">
            <v>43665</v>
          </cell>
          <cell r="Y1243">
            <v>0.85194444444443995</v>
          </cell>
          <cell r="Z1243">
            <v>43670</v>
          </cell>
          <cell r="AA1243">
            <v>0</v>
          </cell>
          <cell r="AB1243">
            <v>0</v>
          </cell>
          <cell r="AC1243" t="str">
            <v>00:00:00</v>
          </cell>
          <cell r="AD1243">
            <v>0</v>
          </cell>
          <cell r="AE1243" t="str">
            <v>BILLED</v>
          </cell>
          <cell r="AF1243" t="str">
            <v>PASS</v>
          </cell>
        </row>
        <row r="1244">
          <cell r="C1244" t="str">
            <v>ID20</v>
          </cell>
          <cell r="D1244" t="str">
            <v>G1</v>
          </cell>
          <cell r="E1244" t="str">
            <v>40</v>
          </cell>
          <cell r="F1244" t="str">
            <v>9H</v>
          </cell>
          <cell r="G1244" t="str">
            <v>FCA</v>
          </cell>
          <cell r="H1244" t="str">
            <v>ID01</v>
          </cell>
          <cell r="I1244" t="str">
            <v>ID0060</v>
          </cell>
          <cell r="J1244" t="str">
            <v>88101000</v>
          </cell>
          <cell r="K1244" t="str">
            <v>PT. MASINDO PHALA LESTARI</v>
          </cell>
          <cell r="L1244" t="str">
            <v>6000012578</v>
          </cell>
          <cell r="M1244">
            <v>43665</v>
          </cell>
          <cell r="N1244">
            <v>81987205</v>
          </cell>
          <cell r="O1244">
            <v>43665</v>
          </cell>
          <cell r="P1244">
            <v>0.54649305555556005</v>
          </cell>
          <cell r="Q1244">
            <v>5</v>
          </cell>
          <cell r="R1244">
            <v>1172</v>
          </cell>
          <cell r="S1244" t="str">
            <v>84720</v>
          </cell>
          <cell r="T1244">
            <v>43665</v>
          </cell>
          <cell r="U1244">
            <v>0.44278935185184998</v>
          </cell>
          <cell r="V1244">
            <v>43665</v>
          </cell>
          <cell r="W1244">
            <v>0.75875000000000004</v>
          </cell>
          <cell r="X1244">
            <v>43665</v>
          </cell>
          <cell r="Y1244">
            <v>0.75906249999999997</v>
          </cell>
          <cell r="Z1244">
            <v>43670</v>
          </cell>
          <cell r="AA1244">
            <v>0</v>
          </cell>
          <cell r="AB1244">
            <v>0</v>
          </cell>
          <cell r="AC1244" t="str">
            <v>00:00:00</v>
          </cell>
          <cell r="AD1244">
            <v>0</v>
          </cell>
          <cell r="AE1244" t="str">
            <v>BILLED</v>
          </cell>
          <cell r="AF1244" t="str">
            <v>PASS</v>
          </cell>
        </row>
        <row r="1245">
          <cell r="C1245" t="str">
            <v>ID20</v>
          </cell>
          <cell r="D1245" t="str">
            <v>G1</v>
          </cell>
          <cell r="E1245" t="str">
            <v>40</v>
          </cell>
          <cell r="F1245" t="str">
            <v>9H</v>
          </cell>
          <cell r="G1245" t="str">
            <v>FCA</v>
          </cell>
          <cell r="H1245" t="str">
            <v>ID01</v>
          </cell>
          <cell r="I1245" t="str">
            <v>ID0060</v>
          </cell>
          <cell r="J1245" t="str">
            <v>88101000</v>
          </cell>
          <cell r="K1245" t="str">
            <v>PT. MASINDO PHALA LESTARI</v>
          </cell>
          <cell r="L1245" t="str">
            <v>6000012581</v>
          </cell>
          <cell r="M1245">
            <v>43665</v>
          </cell>
          <cell r="N1245">
            <v>81987206</v>
          </cell>
          <cell r="O1245">
            <v>43665</v>
          </cell>
          <cell r="P1245">
            <v>0.54649305555556005</v>
          </cell>
          <cell r="Q1245">
            <v>9</v>
          </cell>
          <cell r="R1245">
            <v>225</v>
          </cell>
          <cell r="S1245" t="str">
            <v>84721</v>
          </cell>
          <cell r="T1245">
            <v>43665</v>
          </cell>
          <cell r="U1245">
            <v>0.44288194444444001</v>
          </cell>
          <cell r="V1245">
            <v>43665</v>
          </cell>
          <cell r="W1245">
            <v>0.85107638888889003</v>
          </cell>
          <cell r="X1245">
            <v>43665</v>
          </cell>
          <cell r="Y1245">
            <v>0.85222222222221999</v>
          </cell>
          <cell r="Z1245">
            <v>43670</v>
          </cell>
          <cell r="AA1245">
            <v>0</v>
          </cell>
          <cell r="AB1245">
            <v>0</v>
          </cell>
          <cell r="AC1245" t="str">
            <v>00:00:00</v>
          </cell>
          <cell r="AD1245">
            <v>0</v>
          </cell>
          <cell r="AE1245" t="str">
            <v>BILLED</v>
          </cell>
          <cell r="AF1245" t="str">
            <v>PASS</v>
          </cell>
        </row>
        <row r="1246">
          <cell r="C1246" t="str">
            <v>ID20</v>
          </cell>
          <cell r="D1246" t="str">
            <v>G1</v>
          </cell>
          <cell r="E1246" t="str">
            <v>40</v>
          </cell>
          <cell r="F1246" t="str">
            <v>9H</v>
          </cell>
          <cell r="G1246" t="str">
            <v>FCA</v>
          </cell>
          <cell r="H1246" t="str">
            <v>ID01</v>
          </cell>
          <cell r="I1246" t="str">
            <v>ID0080</v>
          </cell>
          <cell r="J1246" t="str">
            <v>88101137</v>
          </cell>
          <cell r="K1246" t="str">
            <v>LINDAWATI PURNOMO</v>
          </cell>
          <cell r="L1246" t="str">
            <v>6000012582</v>
          </cell>
          <cell r="M1246">
            <v>43665</v>
          </cell>
          <cell r="N1246">
            <v>81987215</v>
          </cell>
          <cell r="O1246">
            <v>43665</v>
          </cell>
          <cell r="P1246">
            <v>0.54651620370370002</v>
          </cell>
          <cell r="Q1246">
            <v>9</v>
          </cell>
          <cell r="R1246">
            <v>95</v>
          </cell>
          <cell r="S1246" t="str">
            <v>84722</v>
          </cell>
          <cell r="T1246">
            <v>43665</v>
          </cell>
          <cell r="U1246">
            <v>0.44300925925925999</v>
          </cell>
          <cell r="V1246">
            <v>43665</v>
          </cell>
          <cell r="W1246">
            <v>0.85115740740740997</v>
          </cell>
          <cell r="X1246">
            <v>43665</v>
          </cell>
          <cell r="Y1246">
            <v>0.85248842592592999</v>
          </cell>
          <cell r="Z1246">
            <v>43670</v>
          </cell>
          <cell r="AA1246">
            <v>0</v>
          </cell>
          <cell r="AB1246">
            <v>0</v>
          </cell>
          <cell r="AC1246" t="str">
            <v>00:00:00</v>
          </cell>
          <cell r="AD1246">
            <v>0</v>
          </cell>
          <cell r="AE1246" t="str">
            <v>BILLED</v>
          </cell>
          <cell r="AF1246" t="str">
            <v>PASS</v>
          </cell>
        </row>
        <row r="1247">
          <cell r="C1247" t="str">
            <v>ID20</v>
          </cell>
          <cell r="D1247" t="str">
            <v>G4</v>
          </cell>
          <cell r="E1247" t="str">
            <v>40</v>
          </cell>
          <cell r="F1247" t="str">
            <v>9H</v>
          </cell>
          <cell r="G1247" t="str">
            <v>FCA</v>
          </cell>
          <cell r="H1247" t="str">
            <v>ID01</v>
          </cell>
          <cell r="I1247" t="str">
            <v>ID0032</v>
          </cell>
          <cell r="J1247" t="str">
            <v>88101208</v>
          </cell>
          <cell r="K1247" t="str">
            <v>PT. FAKTA JAYA MOTOR</v>
          </cell>
          <cell r="L1247" t="str">
            <v>6000012724</v>
          </cell>
          <cell r="M1247">
            <v>43676</v>
          </cell>
          <cell r="N1247">
            <v>81987241</v>
          </cell>
          <cell r="O1247">
            <v>43665</v>
          </cell>
          <cell r="P1247">
            <v>0.54652777777778005</v>
          </cell>
          <cell r="Q1247">
            <v>5</v>
          </cell>
          <cell r="R1247">
            <v>360</v>
          </cell>
          <cell r="S1247" t="str">
            <v>85332</v>
          </cell>
          <cell r="T1247">
            <v>43675</v>
          </cell>
          <cell r="U1247">
            <v>0.75535879629629998</v>
          </cell>
          <cell r="V1247">
            <v>43676</v>
          </cell>
          <cell r="W1247">
            <v>1.6793981481480001E-2</v>
          </cell>
          <cell r="X1247">
            <v>43676</v>
          </cell>
          <cell r="Y1247">
            <v>1.7256944444439998E-2</v>
          </cell>
          <cell r="Z1247">
            <v>43670</v>
          </cell>
          <cell r="AA1247">
            <v>0</v>
          </cell>
          <cell r="AB1247">
            <v>0</v>
          </cell>
          <cell r="AC1247" t="str">
            <v>00:00:00</v>
          </cell>
          <cell r="AD1247">
            <v>11</v>
          </cell>
          <cell r="AE1247" t="str">
            <v>BILLED</v>
          </cell>
          <cell r="AF1247" t="str">
            <v>PASS</v>
          </cell>
        </row>
        <row r="1248">
          <cell r="C1248" t="str">
            <v>ID20</v>
          </cell>
          <cell r="D1248" t="str">
            <v>G1</v>
          </cell>
          <cell r="E1248" t="str">
            <v>40</v>
          </cell>
          <cell r="F1248" t="str">
            <v>9H</v>
          </cell>
          <cell r="G1248" t="str">
            <v>FCA</v>
          </cell>
          <cell r="H1248" t="str">
            <v>ID01</v>
          </cell>
          <cell r="I1248" t="str">
            <v>ID0032</v>
          </cell>
          <cell r="J1248" t="str">
            <v>88101214</v>
          </cell>
          <cell r="K1248" t="str">
            <v>PT. BUANAMOTORINDO NUSANTARA</v>
          </cell>
          <cell r="L1248" t="str">
            <v>6000012663</v>
          </cell>
          <cell r="M1248">
            <v>43671</v>
          </cell>
          <cell r="N1248">
            <v>81987243</v>
          </cell>
          <cell r="O1248">
            <v>43665</v>
          </cell>
          <cell r="P1248">
            <v>0.54659722222221996</v>
          </cell>
          <cell r="Q1248">
            <v>1</v>
          </cell>
          <cell r="R1248">
            <v>1</v>
          </cell>
          <cell r="S1248" t="str">
            <v>85150</v>
          </cell>
          <cell r="T1248">
            <v>43671</v>
          </cell>
          <cell r="U1248">
            <v>0.60947916666667001</v>
          </cell>
          <cell r="V1248">
            <v>43671</v>
          </cell>
          <cell r="W1248">
            <v>0.78538194444443998</v>
          </cell>
          <cell r="X1248">
            <v>43671</v>
          </cell>
          <cell r="Y1248">
            <v>0.78559027777778001</v>
          </cell>
          <cell r="Z1248">
            <v>43670</v>
          </cell>
          <cell r="AA1248">
            <v>0</v>
          </cell>
          <cell r="AB1248">
            <v>0</v>
          </cell>
          <cell r="AC1248" t="str">
            <v>00:00:00</v>
          </cell>
          <cell r="AD1248">
            <v>6</v>
          </cell>
          <cell r="AE1248" t="str">
            <v>BILLED</v>
          </cell>
          <cell r="AF1248" t="str">
            <v>PASS</v>
          </cell>
        </row>
        <row r="1249">
          <cell r="C1249" t="str">
            <v>ID20</v>
          </cell>
          <cell r="D1249" t="str">
            <v>G1</v>
          </cell>
          <cell r="E1249" t="str">
            <v>40</v>
          </cell>
          <cell r="F1249" t="str">
            <v>9H</v>
          </cell>
          <cell r="G1249" t="str">
            <v>FCA</v>
          </cell>
          <cell r="H1249" t="str">
            <v>ID01</v>
          </cell>
          <cell r="I1249" t="str">
            <v>ID0080</v>
          </cell>
          <cell r="J1249" t="str">
            <v>88101276</v>
          </cell>
          <cell r="K1249" t="str">
            <v>PT TULUS BHAKTI ANUGERAH SEJAHTERA</v>
          </cell>
          <cell r="L1249" t="str">
            <v>6000012782</v>
          </cell>
          <cell r="M1249">
            <v>43677</v>
          </cell>
          <cell r="N1249">
            <v>81987245</v>
          </cell>
          <cell r="O1249">
            <v>43665</v>
          </cell>
          <cell r="P1249">
            <v>0.54660879629629999</v>
          </cell>
          <cell r="Q1249">
            <v>1</v>
          </cell>
          <cell r="R1249">
            <v>400</v>
          </cell>
          <cell r="S1249" t="str">
            <v>85442</v>
          </cell>
          <cell r="T1249">
            <v>43676</v>
          </cell>
          <cell r="U1249">
            <v>0.78938657407406998</v>
          </cell>
          <cell r="V1249">
            <v>43676</v>
          </cell>
          <cell r="W1249">
            <v>0.98081018518519003</v>
          </cell>
          <cell r="X1249">
            <v>43676</v>
          </cell>
          <cell r="Y1249">
            <v>0.98112268518518997</v>
          </cell>
          <cell r="Z1249">
            <v>43670</v>
          </cell>
          <cell r="AA1249">
            <v>0</v>
          </cell>
          <cell r="AB1249">
            <v>0</v>
          </cell>
          <cell r="AC1249" t="str">
            <v>00:00:00</v>
          </cell>
          <cell r="AD1249">
            <v>11</v>
          </cell>
          <cell r="AE1249" t="str">
            <v>BILLED</v>
          </cell>
          <cell r="AF1249" t="str">
            <v>PASS</v>
          </cell>
        </row>
        <row r="1250">
          <cell r="C1250" t="str">
            <v>ID20</v>
          </cell>
          <cell r="D1250" t="str">
            <v>G1</v>
          </cell>
          <cell r="E1250" t="str">
            <v>40</v>
          </cell>
          <cell r="F1250" t="str">
            <v>9H</v>
          </cell>
          <cell r="G1250" t="str">
            <v>FCA</v>
          </cell>
          <cell r="H1250" t="str">
            <v>ID01</v>
          </cell>
          <cell r="I1250" t="str">
            <v>ID0032</v>
          </cell>
          <cell r="J1250" t="str">
            <v>88100901</v>
          </cell>
          <cell r="K1250" t="str">
            <v>IVAN HIDAYAT (UD RODA BERLIAN)</v>
          </cell>
          <cell r="L1250" t="str">
            <v>6000012577</v>
          </cell>
          <cell r="M1250">
            <v>43665</v>
          </cell>
          <cell r="N1250">
            <v>81987276</v>
          </cell>
          <cell r="O1250">
            <v>43665</v>
          </cell>
          <cell r="P1250">
            <v>0.60168981481480999</v>
          </cell>
          <cell r="Q1250">
            <v>1</v>
          </cell>
          <cell r="R1250">
            <v>100</v>
          </cell>
          <cell r="S1250" t="str">
            <v>84723</v>
          </cell>
          <cell r="T1250">
            <v>43665</v>
          </cell>
          <cell r="U1250">
            <v>0.60255787037037001</v>
          </cell>
          <cell r="V1250">
            <v>43665</v>
          </cell>
          <cell r="W1250">
            <v>0.71949074074074004</v>
          </cell>
          <cell r="X1250">
            <v>43665</v>
          </cell>
          <cell r="Y1250">
            <v>0.71980324074073998</v>
          </cell>
          <cell r="Z1250">
            <v>43670</v>
          </cell>
          <cell r="AA1250">
            <v>0</v>
          </cell>
          <cell r="AB1250">
            <v>0</v>
          </cell>
          <cell r="AC1250" t="str">
            <v>00:00:00</v>
          </cell>
          <cell r="AD1250">
            <v>0</v>
          </cell>
          <cell r="AE1250" t="str">
            <v>BILLED</v>
          </cell>
          <cell r="AF1250" t="str">
            <v>PASS</v>
          </cell>
        </row>
        <row r="1251">
          <cell r="C1251" t="str">
            <v>ID20</v>
          </cell>
          <cell r="D1251" t="str">
            <v>G4</v>
          </cell>
          <cell r="E1251" t="str">
            <v>40</v>
          </cell>
          <cell r="F1251" t="str">
            <v>9H</v>
          </cell>
          <cell r="G1251" t="str">
            <v>FCA</v>
          </cell>
          <cell r="H1251" t="str">
            <v>ID01</v>
          </cell>
          <cell r="I1251" t="str">
            <v>ID0080</v>
          </cell>
          <cell r="J1251" t="str">
            <v>88101333</v>
          </cell>
          <cell r="K1251" t="str">
            <v>CV. INTERTECH LANGGENG SETIA</v>
          </cell>
          <cell r="L1251" t="str">
            <v>6000012597</v>
          </cell>
          <cell r="M1251">
            <v>43665</v>
          </cell>
          <cell r="N1251">
            <v>81987317</v>
          </cell>
          <cell r="O1251">
            <v>43665</v>
          </cell>
          <cell r="P1251">
            <v>0.71319444444444002</v>
          </cell>
          <cell r="Q1251">
            <v>2</v>
          </cell>
          <cell r="R1251">
            <v>59</v>
          </cell>
          <cell r="S1251" t="str">
            <v>84744</v>
          </cell>
          <cell r="T1251">
            <v>43665</v>
          </cell>
          <cell r="U1251">
            <v>0.60940972222222001</v>
          </cell>
          <cell r="V1251">
            <v>43665</v>
          </cell>
          <cell r="W1251">
            <v>0.92159722222221996</v>
          </cell>
          <cell r="X1251">
            <v>43665</v>
          </cell>
          <cell r="Y1251">
            <v>0.92248842592592994</v>
          </cell>
          <cell r="Z1251">
            <v>43670</v>
          </cell>
          <cell r="AA1251">
            <v>0</v>
          </cell>
          <cell r="AB1251">
            <v>0</v>
          </cell>
          <cell r="AC1251" t="str">
            <v>00:00:00</v>
          </cell>
          <cell r="AD1251">
            <v>0</v>
          </cell>
          <cell r="AE1251" t="str">
            <v>BILLED</v>
          </cell>
          <cell r="AF1251" t="str">
            <v>PASS</v>
          </cell>
        </row>
        <row r="1252">
          <cell r="C1252" t="str">
            <v>ID20</v>
          </cell>
          <cell r="D1252" t="str">
            <v>G1</v>
          </cell>
          <cell r="E1252" t="str">
            <v>40</v>
          </cell>
          <cell r="F1252" t="str">
            <v>9H</v>
          </cell>
          <cell r="G1252" t="str">
            <v>FCA</v>
          </cell>
          <cell r="H1252" t="str">
            <v>ID01</v>
          </cell>
          <cell r="I1252" t="str">
            <v>ID0007</v>
          </cell>
          <cell r="J1252" t="str">
            <v>88100779</v>
          </cell>
          <cell r="K1252" t="str">
            <v>PT INTI ABADI SENTOSA</v>
          </cell>
          <cell r="L1252" t="str">
            <v>6000012598</v>
          </cell>
          <cell r="M1252">
            <v>43666</v>
          </cell>
          <cell r="N1252">
            <v>81987319</v>
          </cell>
          <cell r="O1252">
            <v>43665</v>
          </cell>
          <cell r="P1252">
            <v>0.71319444444444002</v>
          </cell>
          <cell r="Q1252">
            <v>26</v>
          </cell>
          <cell r="R1252">
            <v>4380</v>
          </cell>
          <cell r="S1252" t="str">
            <v>84745</v>
          </cell>
          <cell r="T1252">
            <v>43665</v>
          </cell>
          <cell r="U1252">
            <v>0.60947916666667001</v>
          </cell>
          <cell r="V1252">
            <v>43666</v>
          </cell>
          <cell r="W1252">
            <v>2.9756944444439999E-2</v>
          </cell>
          <cell r="X1252">
            <v>43666</v>
          </cell>
          <cell r="Y1252">
            <v>3.0057870370369999E-2</v>
          </cell>
          <cell r="Z1252">
            <v>43670</v>
          </cell>
          <cell r="AA1252">
            <v>0</v>
          </cell>
          <cell r="AB1252">
            <v>0</v>
          </cell>
          <cell r="AC1252" t="str">
            <v>00:00:00</v>
          </cell>
          <cell r="AD1252">
            <v>1</v>
          </cell>
          <cell r="AE1252" t="str">
            <v>BILLED</v>
          </cell>
          <cell r="AF1252" t="str">
            <v>PASS</v>
          </cell>
        </row>
        <row r="1253">
          <cell r="C1253" t="str">
            <v>ID20</v>
          </cell>
          <cell r="D1253" t="str">
            <v>G1</v>
          </cell>
          <cell r="E1253" t="str">
            <v>40</v>
          </cell>
          <cell r="F1253" t="str">
            <v>9H</v>
          </cell>
          <cell r="G1253" t="str">
            <v>FCA</v>
          </cell>
          <cell r="H1253" t="str">
            <v>ID01</v>
          </cell>
          <cell r="I1253" t="str">
            <v>ID0082</v>
          </cell>
          <cell r="J1253" t="str">
            <v>88200441</v>
          </cell>
          <cell r="K1253" t="str">
            <v>CV. AMANAH MULTI JAYA</v>
          </cell>
          <cell r="L1253" t="str">
            <v>6000012594</v>
          </cell>
          <cell r="M1253">
            <v>43665</v>
          </cell>
          <cell r="N1253">
            <v>81987971</v>
          </cell>
          <cell r="O1253">
            <v>43665</v>
          </cell>
          <cell r="P1253">
            <v>0.79178240740741002</v>
          </cell>
          <cell r="Q1253">
            <v>1</v>
          </cell>
          <cell r="R1253">
            <v>5</v>
          </cell>
          <cell r="S1253" t="str">
            <v>84747</v>
          </cell>
          <cell r="T1253">
            <v>43665</v>
          </cell>
          <cell r="U1253">
            <v>0.79744212962963001</v>
          </cell>
          <cell r="V1253">
            <v>43665</v>
          </cell>
          <cell r="W1253">
            <v>0.92167824074074001</v>
          </cell>
          <cell r="X1253">
            <v>43665</v>
          </cell>
          <cell r="Y1253">
            <v>0.92276620370369999</v>
          </cell>
          <cell r="Z1253">
            <v>43670</v>
          </cell>
          <cell r="AA1253">
            <v>0</v>
          </cell>
          <cell r="AB1253">
            <v>0</v>
          </cell>
          <cell r="AC1253" t="str">
            <v>00:00:00</v>
          </cell>
          <cell r="AD1253">
            <v>0</v>
          </cell>
          <cell r="AE1253" t="str">
            <v>BILLED</v>
          </cell>
          <cell r="AF1253" t="str">
            <v>PASS</v>
          </cell>
        </row>
        <row r="1254">
          <cell r="C1254" t="str">
            <v>ID20</v>
          </cell>
          <cell r="D1254" t="str">
            <v>G1</v>
          </cell>
          <cell r="E1254" t="str">
            <v>40</v>
          </cell>
          <cell r="F1254" t="str">
            <v>9H</v>
          </cell>
          <cell r="G1254" t="str">
            <v>FCA</v>
          </cell>
          <cell r="H1254" t="str">
            <v>ID01</v>
          </cell>
          <cell r="I1254" t="str">
            <v>ID0032</v>
          </cell>
          <cell r="J1254" t="str">
            <v>88200405</v>
          </cell>
          <cell r="K1254" t="str">
            <v>PT. SARANA LUBRINDO PRIMA</v>
          </cell>
          <cell r="L1254" t="str">
            <v>6000012603</v>
          </cell>
          <cell r="M1254">
            <v>43668</v>
          </cell>
          <cell r="N1254">
            <v>81989982</v>
          </cell>
          <cell r="O1254">
            <v>43668</v>
          </cell>
          <cell r="P1254">
            <v>0.33407407407407003</v>
          </cell>
          <cell r="Q1254">
            <v>1</v>
          </cell>
          <cell r="R1254">
            <v>2</v>
          </cell>
          <cell r="S1254" t="str">
            <v>84764</v>
          </cell>
          <cell r="T1254">
            <v>43668</v>
          </cell>
          <cell r="U1254">
            <v>0.27295138888888998</v>
          </cell>
          <cell r="V1254">
            <v>43668</v>
          </cell>
          <cell r="W1254">
            <v>0.64115740740741001</v>
          </cell>
          <cell r="X1254">
            <v>43668</v>
          </cell>
          <cell r="Y1254">
            <v>0.64170138888888995</v>
          </cell>
          <cell r="Z1254">
            <v>43670</v>
          </cell>
          <cell r="AA1254">
            <v>0</v>
          </cell>
          <cell r="AB1254">
            <v>0</v>
          </cell>
          <cell r="AC1254" t="str">
            <v>00:00:00</v>
          </cell>
          <cell r="AD1254">
            <v>0</v>
          </cell>
          <cell r="AE1254" t="str">
            <v>BILLED</v>
          </cell>
          <cell r="AF1254" t="str">
            <v>PASS</v>
          </cell>
        </row>
        <row r="1255">
          <cell r="C1255" t="str">
            <v>ID20</v>
          </cell>
          <cell r="D1255" t="str">
            <v>G1</v>
          </cell>
          <cell r="E1255" t="str">
            <v>40</v>
          </cell>
          <cell r="F1255" t="str">
            <v>9H</v>
          </cell>
          <cell r="G1255" t="str">
            <v>FCA</v>
          </cell>
          <cell r="H1255" t="str">
            <v>ID01</v>
          </cell>
          <cell r="I1255" t="str">
            <v>ID0032</v>
          </cell>
          <cell r="J1255" t="str">
            <v>88101340</v>
          </cell>
          <cell r="K1255" t="str">
            <v>PT SANJUSAN HAZANA MOTOR</v>
          </cell>
          <cell r="L1255" t="str">
            <v>6000012972</v>
          </cell>
          <cell r="M1255">
            <v>43689</v>
          </cell>
          <cell r="N1255">
            <v>81989987</v>
          </cell>
          <cell r="O1255">
            <v>43668</v>
          </cell>
          <cell r="P1255">
            <v>0.33409722222221999</v>
          </cell>
          <cell r="Q1255">
            <v>1</v>
          </cell>
          <cell r="R1255">
            <v>1</v>
          </cell>
          <cell r="S1255" t="str">
            <v>86642</v>
          </cell>
          <cell r="T1255">
            <v>43689</v>
          </cell>
          <cell r="U1255">
            <v>0.72393518518518996</v>
          </cell>
          <cell r="V1255">
            <v>43689</v>
          </cell>
          <cell r="W1255">
            <v>0.84221064814815005</v>
          </cell>
          <cell r="X1255">
            <v>43689</v>
          </cell>
          <cell r="Y1255">
            <v>0.84472222222222004</v>
          </cell>
          <cell r="Z1255">
            <v>43670</v>
          </cell>
          <cell r="AA1255">
            <v>0</v>
          </cell>
          <cell r="AB1255">
            <v>0</v>
          </cell>
          <cell r="AC1255" t="str">
            <v>00:00:00</v>
          </cell>
          <cell r="AD1255">
            <v>19</v>
          </cell>
          <cell r="AE1255" t="str">
            <v>BILLED</v>
          </cell>
          <cell r="AF1255" t="str">
            <v>PASS</v>
          </cell>
        </row>
        <row r="1256">
          <cell r="C1256" t="str">
            <v>ID20</v>
          </cell>
          <cell r="D1256" t="str">
            <v>G1</v>
          </cell>
          <cell r="E1256" t="str">
            <v>40</v>
          </cell>
          <cell r="F1256" t="str">
            <v>9H</v>
          </cell>
          <cell r="G1256" t="str">
            <v>FCA</v>
          </cell>
          <cell r="H1256" t="str">
            <v>ID01</v>
          </cell>
          <cell r="I1256" t="str">
            <v>ID0032</v>
          </cell>
          <cell r="J1256" t="str">
            <v>88101212</v>
          </cell>
          <cell r="K1256" t="str">
            <v>PT. SURABAYA DIESEL</v>
          </cell>
          <cell r="L1256" t="str">
            <v>6000013050</v>
          </cell>
          <cell r="M1256">
            <v>43697</v>
          </cell>
          <cell r="N1256">
            <v>81990001</v>
          </cell>
          <cell r="O1256">
            <v>43668</v>
          </cell>
          <cell r="P1256">
            <v>0.33409722222221999</v>
          </cell>
          <cell r="Q1256">
            <v>35</v>
          </cell>
          <cell r="R1256">
            <v>5346</v>
          </cell>
          <cell r="S1256" t="str">
            <v>86929</v>
          </cell>
          <cell r="T1256">
            <v>43697</v>
          </cell>
          <cell r="U1256">
            <v>0.56834490740740995</v>
          </cell>
          <cell r="V1256">
            <v>43697</v>
          </cell>
          <cell r="W1256">
            <v>0.95155092592593005</v>
          </cell>
          <cell r="X1256">
            <v>43697</v>
          </cell>
          <cell r="Y1256">
            <v>0.95230324074074002</v>
          </cell>
          <cell r="Z1256">
            <v>43670</v>
          </cell>
          <cell r="AA1256">
            <v>0</v>
          </cell>
          <cell r="AB1256">
            <v>0</v>
          </cell>
          <cell r="AC1256" t="str">
            <v>00:00:00</v>
          </cell>
          <cell r="AD1256">
            <v>27</v>
          </cell>
          <cell r="AE1256" t="str">
            <v>BILLED</v>
          </cell>
          <cell r="AF1256" t="str">
            <v>PASS</v>
          </cell>
        </row>
        <row r="1257">
          <cell r="C1257" t="str">
            <v>ID20</v>
          </cell>
          <cell r="D1257" t="str">
            <v>G4</v>
          </cell>
          <cell r="E1257" t="str">
            <v>40</v>
          </cell>
          <cell r="F1257" t="str">
            <v>9H</v>
          </cell>
          <cell r="G1257" t="str">
            <v>FCA</v>
          </cell>
          <cell r="H1257" t="str">
            <v>ID01</v>
          </cell>
          <cell r="I1257" t="str">
            <v>ID0032</v>
          </cell>
          <cell r="J1257" t="str">
            <v>88101208</v>
          </cell>
          <cell r="K1257" t="str">
            <v>PT. FAKTA JAYA MOTOR</v>
          </cell>
          <cell r="L1257" t="str">
            <v>6000012739</v>
          </cell>
          <cell r="M1257">
            <v>43676</v>
          </cell>
          <cell r="N1257">
            <v>81990004</v>
          </cell>
          <cell r="O1257">
            <v>43668</v>
          </cell>
          <cell r="P1257">
            <v>0.33414351851851998</v>
          </cell>
          <cell r="Q1257">
            <v>2</v>
          </cell>
          <cell r="R1257">
            <v>15</v>
          </cell>
          <cell r="S1257" t="str">
            <v>85333</v>
          </cell>
          <cell r="T1257">
            <v>43675</v>
          </cell>
          <cell r="U1257">
            <v>0.75548611111110997</v>
          </cell>
          <cell r="V1257">
            <v>43676</v>
          </cell>
          <cell r="W1257">
            <v>0.18427083333333</v>
          </cell>
          <cell r="X1257">
            <v>43676</v>
          </cell>
          <cell r="Y1257">
            <v>0.18472222222222001</v>
          </cell>
          <cell r="Z1257">
            <v>43670</v>
          </cell>
          <cell r="AA1257">
            <v>0</v>
          </cell>
          <cell r="AB1257">
            <v>0</v>
          </cell>
          <cell r="AC1257" t="str">
            <v>00:00:00</v>
          </cell>
          <cell r="AD1257">
            <v>7</v>
          </cell>
          <cell r="AE1257" t="str">
            <v>BILLED</v>
          </cell>
          <cell r="AF1257" t="str">
            <v>PASS</v>
          </cell>
        </row>
        <row r="1258">
          <cell r="C1258" t="str">
            <v>ID20</v>
          </cell>
          <cell r="D1258" t="str">
            <v>G4</v>
          </cell>
          <cell r="E1258" t="str">
            <v>40</v>
          </cell>
          <cell r="F1258" t="str">
            <v>9H</v>
          </cell>
          <cell r="G1258" t="str">
            <v>FCA</v>
          </cell>
          <cell r="H1258" t="str">
            <v>ID01</v>
          </cell>
          <cell r="I1258" t="str">
            <v>ID0013</v>
          </cell>
          <cell r="J1258" t="str">
            <v>88200142</v>
          </cell>
          <cell r="K1258" t="str">
            <v>PT. ASTRA DAIHATSU MOTOR</v>
          </cell>
          <cell r="L1258" t="str">
            <v>6000012612</v>
          </cell>
          <cell r="M1258">
            <v>43669</v>
          </cell>
          <cell r="N1258">
            <v>81990006</v>
          </cell>
          <cell r="O1258">
            <v>43668</v>
          </cell>
          <cell r="P1258">
            <v>0.33415509259259002</v>
          </cell>
          <cell r="Q1258">
            <v>1</v>
          </cell>
          <cell r="R1258">
            <v>3</v>
          </cell>
          <cell r="S1258" t="str">
            <v>84765</v>
          </cell>
          <cell r="T1258">
            <v>43668</v>
          </cell>
          <cell r="U1258">
            <v>0.27299768518519002</v>
          </cell>
          <cell r="V1258">
            <v>43669</v>
          </cell>
          <cell r="W1258">
            <v>0.19737268518518999</v>
          </cell>
          <cell r="X1258">
            <v>43669</v>
          </cell>
          <cell r="Y1258">
            <v>0.19769675925926</v>
          </cell>
          <cell r="Z1258">
            <v>43670</v>
          </cell>
          <cell r="AA1258">
            <v>0</v>
          </cell>
          <cell r="AB1258">
            <v>0</v>
          </cell>
          <cell r="AC1258" t="str">
            <v>00:00:00</v>
          </cell>
          <cell r="AD1258">
            <v>0</v>
          </cell>
          <cell r="AE1258" t="str">
            <v>BILLED</v>
          </cell>
          <cell r="AF1258" t="str">
            <v>PASS</v>
          </cell>
        </row>
        <row r="1259">
          <cell r="C1259" t="str">
            <v>ID20</v>
          </cell>
          <cell r="D1259" t="str">
            <v>G1</v>
          </cell>
          <cell r="E1259" t="str">
            <v>40</v>
          </cell>
          <cell r="F1259" t="str">
            <v>9H</v>
          </cell>
          <cell r="G1259" t="str">
            <v>FCA</v>
          </cell>
          <cell r="H1259" t="str">
            <v>ID01</v>
          </cell>
          <cell r="I1259" t="str">
            <v>ID0069</v>
          </cell>
          <cell r="J1259" t="str">
            <v>88200280</v>
          </cell>
          <cell r="K1259" t="str">
            <v>CV. DELTA CHANDRA PARTSINDO</v>
          </cell>
          <cell r="L1259" t="str">
            <v>6000012622</v>
          </cell>
          <cell r="M1259">
            <v>43669</v>
          </cell>
          <cell r="N1259">
            <v>81990124</v>
          </cell>
          <cell r="O1259">
            <v>43668</v>
          </cell>
          <cell r="P1259">
            <v>0.50572916666667</v>
          </cell>
          <cell r="Q1259">
            <v>14</v>
          </cell>
          <cell r="R1259">
            <v>2330</v>
          </cell>
          <cell r="S1259" t="str">
            <v>84766</v>
          </cell>
          <cell r="T1259">
            <v>43668</v>
          </cell>
          <cell r="U1259">
            <v>0.44224537037036998</v>
          </cell>
          <cell r="V1259">
            <v>43669</v>
          </cell>
          <cell r="W1259">
            <v>0.51552083333332999</v>
          </cell>
          <cell r="X1259">
            <v>43669</v>
          </cell>
          <cell r="Y1259">
            <v>0.51576388888889002</v>
          </cell>
          <cell r="Z1259">
            <v>43671</v>
          </cell>
          <cell r="AA1259">
            <v>0</v>
          </cell>
          <cell r="AB1259">
            <v>0</v>
          </cell>
          <cell r="AC1259" t="str">
            <v>00:00:00</v>
          </cell>
          <cell r="AD1259">
            <v>0</v>
          </cell>
          <cell r="AE1259" t="str">
            <v>BILLED</v>
          </cell>
          <cell r="AF1259" t="str">
            <v>PASS</v>
          </cell>
        </row>
        <row r="1260">
          <cell r="C1260" t="str">
            <v>ID20</v>
          </cell>
          <cell r="D1260" t="str">
            <v>G1</v>
          </cell>
          <cell r="E1260" t="str">
            <v>40</v>
          </cell>
          <cell r="F1260" t="str">
            <v>9H</v>
          </cell>
          <cell r="G1260" t="str">
            <v>FCA</v>
          </cell>
          <cell r="H1260" t="str">
            <v>ID01</v>
          </cell>
          <cell r="I1260" t="str">
            <v>ID0082</v>
          </cell>
          <cell r="J1260" t="str">
            <v>88200441</v>
          </cell>
          <cell r="K1260" t="str">
            <v>CV. AMANAH MULTI JAYA</v>
          </cell>
          <cell r="L1260" t="str">
            <v>6000012614</v>
          </cell>
          <cell r="M1260">
            <v>43669</v>
          </cell>
          <cell r="N1260">
            <v>81990262</v>
          </cell>
          <cell r="O1260">
            <v>43668</v>
          </cell>
          <cell r="P1260">
            <v>0.67638888888889004</v>
          </cell>
          <cell r="Q1260">
            <v>2</v>
          </cell>
          <cell r="R1260">
            <v>1220</v>
          </cell>
          <cell r="S1260" t="str">
            <v>84783</v>
          </cell>
          <cell r="T1260">
            <v>43668</v>
          </cell>
          <cell r="U1260">
            <v>0.67664351851852</v>
          </cell>
          <cell r="V1260">
            <v>43669</v>
          </cell>
          <cell r="W1260">
            <v>0.17085648148148</v>
          </cell>
          <cell r="X1260">
            <v>43669</v>
          </cell>
          <cell r="Y1260">
            <v>0.17131944444444</v>
          </cell>
          <cell r="Z1260">
            <v>43671</v>
          </cell>
          <cell r="AA1260">
            <v>0</v>
          </cell>
          <cell r="AB1260">
            <v>0</v>
          </cell>
          <cell r="AC1260" t="str">
            <v>00:00:00</v>
          </cell>
          <cell r="AD1260">
            <v>1</v>
          </cell>
          <cell r="AE1260" t="str">
            <v>BILLED</v>
          </cell>
          <cell r="AF1260" t="str">
            <v>PASS</v>
          </cell>
        </row>
        <row r="1261">
          <cell r="C1261" t="str">
            <v>ID20</v>
          </cell>
          <cell r="D1261" t="str">
            <v>G1</v>
          </cell>
          <cell r="E1261" t="str">
            <v>40</v>
          </cell>
          <cell r="F1261" t="str">
            <v>9H</v>
          </cell>
          <cell r="G1261" t="str">
            <v>FCA</v>
          </cell>
          <cell r="H1261" t="str">
            <v>ID01</v>
          </cell>
          <cell r="I1261" t="str">
            <v>ID0082</v>
          </cell>
          <cell r="J1261" t="str">
            <v>88200441</v>
          </cell>
          <cell r="K1261" t="str">
            <v>CV. AMANAH MULTI JAYA</v>
          </cell>
          <cell r="L1261" t="str">
            <v>6000012614</v>
          </cell>
          <cell r="M1261">
            <v>43669</v>
          </cell>
          <cell r="N1261">
            <v>81990369</v>
          </cell>
          <cell r="O1261">
            <v>43668</v>
          </cell>
          <cell r="P1261">
            <v>0.77589120370370002</v>
          </cell>
          <cell r="Q1261">
            <v>2</v>
          </cell>
          <cell r="R1261">
            <v>33</v>
          </cell>
          <cell r="S1261" t="str">
            <v>84784</v>
          </cell>
          <cell r="T1261">
            <v>43668</v>
          </cell>
          <cell r="U1261">
            <v>0.77625</v>
          </cell>
          <cell r="V1261">
            <v>43669</v>
          </cell>
          <cell r="W1261">
            <v>0.1387037037037</v>
          </cell>
          <cell r="X1261">
            <v>43669</v>
          </cell>
          <cell r="Y1261">
            <v>0.13893518518518999</v>
          </cell>
          <cell r="Z1261">
            <v>43671</v>
          </cell>
          <cell r="AA1261">
            <v>0</v>
          </cell>
          <cell r="AB1261">
            <v>0</v>
          </cell>
          <cell r="AC1261" t="str">
            <v>00:00:00</v>
          </cell>
          <cell r="AD1261">
            <v>1</v>
          </cell>
          <cell r="AE1261" t="str">
            <v>BILLED</v>
          </cell>
          <cell r="AF1261" t="str">
            <v>PASS</v>
          </cell>
        </row>
        <row r="1262">
          <cell r="C1262" t="str">
            <v>ID20</v>
          </cell>
          <cell r="D1262" t="str">
            <v>G1</v>
          </cell>
          <cell r="E1262" t="str">
            <v>40</v>
          </cell>
          <cell r="F1262" t="str">
            <v>9H</v>
          </cell>
          <cell r="G1262" t="str">
            <v>FCA</v>
          </cell>
          <cell r="H1262" t="str">
            <v>ID01</v>
          </cell>
          <cell r="I1262" t="str">
            <v>ID0055</v>
          </cell>
          <cell r="J1262" t="str">
            <v>88200431</v>
          </cell>
          <cell r="K1262" t="str">
            <v>PT. BINA MULTI MANDIRI</v>
          </cell>
          <cell r="L1262" t="str">
            <v>6000012613</v>
          </cell>
          <cell r="M1262">
            <v>43669</v>
          </cell>
          <cell r="N1262">
            <v>81990919</v>
          </cell>
          <cell r="O1262">
            <v>43668</v>
          </cell>
          <cell r="P1262">
            <v>0.79579861111111005</v>
          </cell>
          <cell r="Q1262">
            <v>13</v>
          </cell>
          <cell r="R1262">
            <v>511</v>
          </cell>
          <cell r="S1262" t="str">
            <v>84785</v>
          </cell>
          <cell r="T1262">
            <v>43668</v>
          </cell>
          <cell r="U1262">
            <v>0.69230324074074001</v>
          </cell>
          <cell r="V1262">
            <v>43668</v>
          </cell>
          <cell r="W1262">
            <v>0.98070601851852002</v>
          </cell>
          <cell r="X1262">
            <v>43668</v>
          </cell>
          <cell r="Y1262">
            <v>0.98103009259259</v>
          </cell>
          <cell r="Z1262">
            <v>43671</v>
          </cell>
          <cell r="AA1262">
            <v>0</v>
          </cell>
          <cell r="AB1262">
            <v>0</v>
          </cell>
          <cell r="AC1262" t="str">
            <v>00:00:00</v>
          </cell>
          <cell r="AD1262">
            <v>0</v>
          </cell>
          <cell r="AE1262" t="str">
            <v>BILLED</v>
          </cell>
          <cell r="AF1262" t="str">
            <v>PASS</v>
          </cell>
        </row>
        <row r="1263">
          <cell r="C1263" t="str">
            <v>ID20</v>
          </cell>
          <cell r="D1263" t="str">
            <v>G1</v>
          </cell>
          <cell r="E1263" t="str">
            <v>40</v>
          </cell>
          <cell r="F1263" t="str">
            <v>9H</v>
          </cell>
          <cell r="G1263" t="str">
            <v>FCA</v>
          </cell>
          <cell r="H1263" t="str">
            <v>ID01</v>
          </cell>
          <cell r="I1263" t="str">
            <v>ID0032</v>
          </cell>
          <cell r="J1263" t="str">
            <v>88101211</v>
          </cell>
          <cell r="K1263" t="str">
            <v>CV. RODA BERLIAN</v>
          </cell>
          <cell r="L1263" t="str">
            <v>6000012864</v>
          </cell>
          <cell r="M1263">
            <v>43678</v>
          </cell>
          <cell r="N1263">
            <v>81991224</v>
          </cell>
          <cell r="O1263">
            <v>43669</v>
          </cell>
          <cell r="P1263">
            <v>0.33422453703704003</v>
          </cell>
          <cell r="Q1263">
            <v>1</v>
          </cell>
          <cell r="R1263">
            <v>22</v>
          </cell>
          <cell r="S1263" t="str">
            <v>85667</v>
          </cell>
          <cell r="T1263">
            <v>43678</v>
          </cell>
          <cell r="U1263">
            <v>0.73355324074074002</v>
          </cell>
          <cell r="V1263">
            <v>43678</v>
          </cell>
          <cell r="W1263">
            <v>0.92268518518519005</v>
          </cell>
          <cell r="X1263">
            <v>43678</v>
          </cell>
          <cell r="Y1263">
            <v>0.92364583333332995</v>
          </cell>
          <cell r="Z1263">
            <v>43671</v>
          </cell>
          <cell r="AA1263">
            <v>0</v>
          </cell>
          <cell r="AB1263">
            <v>0</v>
          </cell>
          <cell r="AC1263" t="str">
            <v>00:00:00</v>
          </cell>
          <cell r="AD1263">
            <v>7</v>
          </cell>
          <cell r="AE1263" t="str">
            <v>BILLED</v>
          </cell>
          <cell r="AF1263" t="str">
            <v>PASS</v>
          </cell>
        </row>
        <row r="1264">
          <cell r="C1264" t="str">
            <v>ID20</v>
          </cell>
          <cell r="D1264" t="str">
            <v>G4</v>
          </cell>
          <cell r="E1264" t="str">
            <v>40</v>
          </cell>
          <cell r="F1264" t="str">
            <v>9H</v>
          </cell>
          <cell r="G1264" t="str">
            <v>FCA</v>
          </cell>
          <cell r="H1264" t="str">
            <v>ID01</v>
          </cell>
          <cell r="I1264" t="str">
            <v>ID0032</v>
          </cell>
          <cell r="J1264" t="str">
            <v>88101208</v>
          </cell>
          <cell r="K1264" t="str">
            <v>PT. FAKTA JAYA MOTOR</v>
          </cell>
          <cell r="L1264" t="str">
            <v>6000012740</v>
          </cell>
          <cell r="M1264">
            <v>43676</v>
          </cell>
          <cell r="N1264">
            <v>81991228</v>
          </cell>
          <cell r="O1264">
            <v>43669</v>
          </cell>
          <cell r="P1264">
            <v>0.33423611111111001</v>
          </cell>
          <cell r="Q1264">
            <v>6</v>
          </cell>
          <cell r="R1264">
            <v>594</v>
          </cell>
          <cell r="S1264" t="str">
            <v>85334</v>
          </cell>
          <cell r="T1264">
            <v>43675</v>
          </cell>
          <cell r="U1264">
            <v>0.75556712962963002</v>
          </cell>
          <cell r="V1264">
            <v>43676</v>
          </cell>
          <cell r="W1264">
            <v>0.15774305555556001</v>
          </cell>
          <cell r="X1264">
            <v>43676</v>
          </cell>
          <cell r="Y1264">
            <v>0.15797453703704001</v>
          </cell>
          <cell r="Z1264">
            <v>43671</v>
          </cell>
          <cell r="AA1264">
            <v>0</v>
          </cell>
          <cell r="AB1264">
            <v>0</v>
          </cell>
          <cell r="AC1264" t="str">
            <v>00:00:00</v>
          </cell>
          <cell r="AD1264">
            <v>6</v>
          </cell>
          <cell r="AE1264" t="str">
            <v>BILLED</v>
          </cell>
          <cell r="AF1264" t="str">
            <v>PASS</v>
          </cell>
        </row>
        <row r="1265">
          <cell r="C1265" t="str">
            <v>ID20</v>
          </cell>
          <cell r="D1265" t="str">
            <v>G1</v>
          </cell>
          <cell r="E1265" t="str">
            <v>40</v>
          </cell>
          <cell r="F1265" t="str">
            <v>9H</v>
          </cell>
          <cell r="G1265" t="str">
            <v>FCA</v>
          </cell>
          <cell r="H1265" t="str">
            <v>ID01</v>
          </cell>
          <cell r="I1265" t="str">
            <v>ID0032</v>
          </cell>
          <cell r="J1265" t="str">
            <v>88101214</v>
          </cell>
          <cell r="K1265" t="str">
            <v>PT. BUANAMOTORINDO NUSANTARA</v>
          </cell>
          <cell r="L1265" t="str">
            <v>6000012758</v>
          </cell>
          <cell r="M1265">
            <v>43676</v>
          </cell>
          <cell r="N1265">
            <v>81991229</v>
          </cell>
          <cell r="O1265">
            <v>43669</v>
          </cell>
          <cell r="P1265">
            <v>0.33424768518518999</v>
          </cell>
          <cell r="Q1265">
            <v>2</v>
          </cell>
          <cell r="R1265">
            <v>28</v>
          </cell>
          <cell r="S1265" t="str">
            <v>85429</v>
          </cell>
          <cell r="T1265">
            <v>43676</v>
          </cell>
          <cell r="U1265">
            <v>0.72577546296296003</v>
          </cell>
          <cell r="V1265">
            <v>43676</v>
          </cell>
          <cell r="W1265">
            <v>0.92447916666666996</v>
          </cell>
          <cell r="X1265">
            <v>43676</v>
          </cell>
          <cell r="Y1265">
            <v>0.92577546296295998</v>
          </cell>
          <cell r="Z1265">
            <v>43671</v>
          </cell>
          <cell r="AA1265">
            <v>0</v>
          </cell>
          <cell r="AB1265">
            <v>0</v>
          </cell>
          <cell r="AC1265" t="str">
            <v>00:00:00</v>
          </cell>
          <cell r="AD1265">
            <v>6</v>
          </cell>
          <cell r="AE1265" t="str">
            <v>BILLED</v>
          </cell>
          <cell r="AF1265" t="str">
            <v>PASS</v>
          </cell>
        </row>
        <row r="1266">
          <cell r="C1266" t="str">
            <v>ID20</v>
          </cell>
          <cell r="D1266" t="str">
            <v>G1</v>
          </cell>
          <cell r="E1266" t="str">
            <v>40</v>
          </cell>
          <cell r="F1266" t="str">
            <v>9H</v>
          </cell>
          <cell r="G1266" t="str">
            <v>FCA</v>
          </cell>
          <cell r="H1266" t="str">
            <v>ID01</v>
          </cell>
          <cell r="I1266" t="str">
            <v>ID0032</v>
          </cell>
          <cell r="J1266" t="str">
            <v>88200156</v>
          </cell>
          <cell r="K1266" t="str">
            <v>PT. UNTUNG DIESEL CENTER</v>
          </cell>
          <cell r="L1266" t="str">
            <v>6000012688</v>
          </cell>
          <cell r="M1266">
            <v>43672</v>
          </cell>
          <cell r="N1266">
            <v>81991231</v>
          </cell>
          <cell r="O1266">
            <v>43669</v>
          </cell>
          <cell r="P1266">
            <v>0.33424768518518999</v>
          </cell>
          <cell r="Q1266">
            <v>1</v>
          </cell>
          <cell r="R1266">
            <v>300</v>
          </cell>
          <cell r="S1266" t="str">
            <v>85256</v>
          </cell>
          <cell r="T1266">
            <v>43672</v>
          </cell>
          <cell r="U1266">
            <v>0.78079861111111004</v>
          </cell>
          <cell r="V1266">
            <v>43672</v>
          </cell>
          <cell r="W1266">
            <v>0.85480324074073999</v>
          </cell>
          <cell r="X1266">
            <v>43672</v>
          </cell>
          <cell r="Y1266">
            <v>0.85559027777777996</v>
          </cell>
          <cell r="Z1266">
            <v>43671</v>
          </cell>
          <cell r="AA1266">
            <v>0</v>
          </cell>
          <cell r="AB1266">
            <v>0</v>
          </cell>
          <cell r="AC1266" t="str">
            <v>00:00:00</v>
          </cell>
          <cell r="AD1266">
            <v>2</v>
          </cell>
          <cell r="AE1266" t="str">
            <v>BILLED</v>
          </cell>
          <cell r="AF1266" t="str">
            <v>PASS</v>
          </cell>
        </row>
        <row r="1267">
          <cell r="C1267" t="str">
            <v>ID20</v>
          </cell>
          <cell r="D1267" t="str">
            <v>G1</v>
          </cell>
          <cell r="E1267" t="str">
            <v>40</v>
          </cell>
          <cell r="F1267" t="str">
            <v>9H</v>
          </cell>
          <cell r="G1267" t="str">
            <v>FCA</v>
          </cell>
          <cell r="H1267" t="str">
            <v>ID01</v>
          </cell>
          <cell r="I1267" t="str">
            <v>ID0064</v>
          </cell>
          <cell r="J1267" t="str">
            <v>88101205</v>
          </cell>
          <cell r="K1267" t="str">
            <v>BAHARI / SENTRAL MOTOR</v>
          </cell>
          <cell r="L1267" t="str">
            <v>6000012627</v>
          </cell>
          <cell r="M1267">
            <v>43669</v>
          </cell>
          <cell r="N1267">
            <v>81991349</v>
          </cell>
          <cell r="O1267">
            <v>43669</v>
          </cell>
          <cell r="P1267">
            <v>0.50512731481480999</v>
          </cell>
          <cell r="Q1267">
            <v>9</v>
          </cell>
          <cell r="R1267">
            <v>580</v>
          </cell>
          <cell r="S1267" t="str">
            <v>84793</v>
          </cell>
          <cell r="T1267">
            <v>43669</v>
          </cell>
          <cell r="U1267">
            <v>0.59991898148148004</v>
          </cell>
          <cell r="V1267">
            <v>43669</v>
          </cell>
          <cell r="W1267">
            <v>0.86799768518519005</v>
          </cell>
          <cell r="X1267">
            <v>43669</v>
          </cell>
          <cell r="Y1267">
            <v>0.86885416666667004</v>
          </cell>
          <cell r="Z1267">
            <v>43672</v>
          </cell>
          <cell r="AA1267">
            <v>0</v>
          </cell>
          <cell r="AB1267">
            <v>0</v>
          </cell>
          <cell r="AC1267" t="str">
            <v>00:00:00</v>
          </cell>
          <cell r="AD1267">
            <v>0</v>
          </cell>
          <cell r="AE1267" t="str">
            <v>BILLED</v>
          </cell>
          <cell r="AF1267" t="str">
            <v>PASS</v>
          </cell>
        </row>
        <row r="1268">
          <cell r="C1268" t="str">
            <v>ID20</v>
          </cell>
          <cell r="D1268" t="str">
            <v>G1</v>
          </cell>
          <cell r="E1268" t="str">
            <v>40</v>
          </cell>
          <cell r="F1268" t="str">
            <v>9H</v>
          </cell>
          <cell r="G1268" t="str">
            <v>FCA</v>
          </cell>
          <cell r="H1268" t="str">
            <v>ID01</v>
          </cell>
          <cell r="I1268" t="str">
            <v>ID0060</v>
          </cell>
          <cell r="J1268" t="str">
            <v>88101000</v>
          </cell>
          <cell r="K1268" t="str">
            <v>PT. MASINDO PHALA LESTARI</v>
          </cell>
          <cell r="L1268" t="str">
            <v>6000012638</v>
          </cell>
          <cell r="M1268">
            <v>43670</v>
          </cell>
          <cell r="N1268">
            <v>81991352</v>
          </cell>
          <cell r="O1268">
            <v>43669</v>
          </cell>
          <cell r="P1268">
            <v>0.50513888888889003</v>
          </cell>
          <cell r="Q1268">
            <v>16</v>
          </cell>
          <cell r="R1268">
            <v>11850</v>
          </cell>
          <cell r="S1268" t="str">
            <v>84794</v>
          </cell>
          <cell r="T1268">
            <v>43669</v>
          </cell>
          <cell r="U1268">
            <v>0.60003472222221998</v>
          </cell>
          <cell r="V1268">
            <v>43670</v>
          </cell>
          <cell r="W1268">
            <v>0.50931712962963005</v>
          </cell>
          <cell r="X1268">
            <v>43670</v>
          </cell>
          <cell r="Y1268">
            <v>0.50964120370370003</v>
          </cell>
          <cell r="Z1268">
            <v>43672</v>
          </cell>
          <cell r="AA1268">
            <v>0</v>
          </cell>
          <cell r="AB1268">
            <v>0</v>
          </cell>
          <cell r="AC1268" t="str">
            <v>00:00:00</v>
          </cell>
          <cell r="AD1268">
            <v>0</v>
          </cell>
          <cell r="AE1268" t="str">
            <v>BILLED</v>
          </cell>
          <cell r="AF1268" t="str">
            <v>PASS</v>
          </cell>
        </row>
        <row r="1269">
          <cell r="C1269" t="str">
            <v>ID20</v>
          </cell>
          <cell r="D1269" t="str">
            <v>G1</v>
          </cell>
          <cell r="E1269" t="str">
            <v>40</v>
          </cell>
          <cell r="F1269" t="str">
            <v>9H</v>
          </cell>
          <cell r="G1269" t="str">
            <v>FCA</v>
          </cell>
          <cell r="H1269" t="str">
            <v>ID01</v>
          </cell>
          <cell r="I1269" t="str">
            <v>ID0044</v>
          </cell>
          <cell r="J1269" t="str">
            <v>88101325</v>
          </cell>
          <cell r="K1269" t="str">
            <v>CV. TIMORESE GEMILANG</v>
          </cell>
          <cell r="L1269" t="str">
            <v>6000012625</v>
          </cell>
          <cell r="M1269">
            <v>43669</v>
          </cell>
          <cell r="N1269">
            <v>81991377</v>
          </cell>
          <cell r="O1269">
            <v>43669</v>
          </cell>
          <cell r="P1269">
            <v>0.60068287037037005</v>
          </cell>
          <cell r="Q1269">
            <v>5</v>
          </cell>
          <cell r="R1269">
            <v>1112</v>
          </cell>
          <cell r="S1269" t="str">
            <v>84795</v>
          </cell>
          <cell r="T1269">
            <v>43669</v>
          </cell>
          <cell r="U1269">
            <v>0.60245370370369999</v>
          </cell>
          <cell r="V1269">
            <v>43669</v>
          </cell>
          <cell r="W1269">
            <v>0.76810185185184998</v>
          </cell>
          <cell r="X1269">
            <v>43669</v>
          </cell>
          <cell r="Y1269">
            <v>0.76841435185185003</v>
          </cell>
          <cell r="Z1269">
            <v>43672</v>
          </cell>
          <cell r="AA1269">
            <v>0</v>
          </cell>
          <cell r="AB1269">
            <v>0</v>
          </cell>
          <cell r="AC1269" t="str">
            <v>00:00:00</v>
          </cell>
          <cell r="AD1269">
            <v>0</v>
          </cell>
          <cell r="AE1269" t="str">
            <v>BILLED</v>
          </cell>
          <cell r="AF1269" t="str">
            <v>PASS</v>
          </cell>
        </row>
        <row r="1270">
          <cell r="C1270" t="str">
            <v>ID20</v>
          </cell>
          <cell r="D1270" t="str">
            <v>G1</v>
          </cell>
          <cell r="E1270" t="str">
            <v>40</v>
          </cell>
          <cell r="F1270" t="str">
            <v>9H</v>
          </cell>
          <cell r="G1270" t="str">
            <v>FCA</v>
          </cell>
          <cell r="H1270" t="str">
            <v>ID01</v>
          </cell>
          <cell r="I1270" t="str">
            <v>ID0044</v>
          </cell>
          <cell r="J1270" t="str">
            <v>88101325</v>
          </cell>
          <cell r="K1270" t="str">
            <v>CV. TIMORESE GEMILANG</v>
          </cell>
          <cell r="L1270" t="str">
            <v>6000012634</v>
          </cell>
          <cell r="M1270">
            <v>43669</v>
          </cell>
          <cell r="N1270">
            <v>81991378</v>
          </cell>
          <cell r="O1270">
            <v>43669</v>
          </cell>
          <cell r="P1270">
            <v>0.60069444444443998</v>
          </cell>
          <cell r="Q1270">
            <v>4</v>
          </cell>
          <cell r="R1270">
            <v>950</v>
          </cell>
          <cell r="S1270" t="str">
            <v>84796</v>
          </cell>
          <cell r="T1270">
            <v>43669</v>
          </cell>
          <cell r="U1270">
            <v>0.60256944444444005</v>
          </cell>
          <cell r="V1270">
            <v>43669</v>
          </cell>
          <cell r="W1270">
            <v>0.89033564814815003</v>
          </cell>
          <cell r="X1270">
            <v>43669</v>
          </cell>
          <cell r="Y1270">
            <v>0.89054398148147995</v>
          </cell>
          <cell r="Z1270">
            <v>43672</v>
          </cell>
          <cell r="AA1270">
            <v>0</v>
          </cell>
          <cell r="AB1270">
            <v>0</v>
          </cell>
          <cell r="AC1270" t="str">
            <v>00:00:00</v>
          </cell>
          <cell r="AD1270">
            <v>0</v>
          </cell>
          <cell r="AE1270" t="str">
            <v>BILLED</v>
          </cell>
          <cell r="AF1270" t="str">
            <v>PASS</v>
          </cell>
        </row>
        <row r="1271">
          <cell r="C1271" t="str">
            <v>ID20</v>
          </cell>
          <cell r="D1271" t="str">
            <v>G1</v>
          </cell>
          <cell r="E1271" t="str">
            <v>40</v>
          </cell>
          <cell r="F1271" t="str">
            <v>9H</v>
          </cell>
          <cell r="G1271" t="str">
            <v>FCA</v>
          </cell>
          <cell r="H1271" t="str">
            <v>ID01</v>
          </cell>
          <cell r="I1271" t="str">
            <v>ID0051</v>
          </cell>
          <cell r="J1271" t="str">
            <v>88101031</v>
          </cell>
          <cell r="K1271" t="str">
            <v>ANSON ACCU</v>
          </cell>
          <cell r="L1271" t="str">
            <v>6000012626</v>
          </cell>
          <cell r="M1271">
            <v>43669</v>
          </cell>
          <cell r="N1271">
            <v>81991379</v>
          </cell>
          <cell r="O1271">
            <v>43669</v>
          </cell>
          <cell r="P1271">
            <v>0.60069444444443998</v>
          </cell>
          <cell r="Q1271">
            <v>6</v>
          </cell>
          <cell r="R1271">
            <v>39</v>
          </cell>
          <cell r="S1271" t="str">
            <v>84797</v>
          </cell>
          <cell r="T1271">
            <v>43669</v>
          </cell>
          <cell r="U1271">
            <v>0.60266203703704002</v>
          </cell>
          <cell r="V1271">
            <v>43669</v>
          </cell>
          <cell r="W1271">
            <v>0.87538194444443995</v>
          </cell>
          <cell r="X1271">
            <v>43669</v>
          </cell>
          <cell r="Y1271">
            <v>0.87561342592592994</v>
          </cell>
          <cell r="Z1271">
            <v>43672</v>
          </cell>
          <cell r="AA1271">
            <v>0</v>
          </cell>
          <cell r="AB1271">
            <v>0</v>
          </cell>
          <cell r="AC1271" t="str">
            <v>00:00:00</v>
          </cell>
          <cell r="AD1271">
            <v>0</v>
          </cell>
          <cell r="AE1271" t="str">
            <v>BILLED</v>
          </cell>
          <cell r="AF1271" t="str">
            <v>PASS</v>
          </cell>
        </row>
        <row r="1272">
          <cell r="C1272" t="str">
            <v>ID20</v>
          </cell>
          <cell r="D1272" t="str">
            <v>G1</v>
          </cell>
          <cell r="E1272" t="str">
            <v>40</v>
          </cell>
          <cell r="F1272" t="str">
            <v>9H</v>
          </cell>
          <cell r="G1272" t="str">
            <v>FCA</v>
          </cell>
          <cell r="H1272" t="str">
            <v>ID01</v>
          </cell>
          <cell r="I1272" t="str">
            <v>ID0032</v>
          </cell>
          <cell r="J1272" t="str">
            <v>88101215</v>
          </cell>
          <cell r="K1272" t="str">
            <v>PT. AKSIMEKA INDOPUTRA</v>
          </cell>
          <cell r="L1272" t="str">
            <v>6000012680</v>
          </cell>
          <cell r="M1272">
            <v>43672</v>
          </cell>
          <cell r="N1272">
            <v>81991380</v>
          </cell>
          <cell r="O1272">
            <v>43669</v>
          </cell>
          <cell r="P1272">
            <v>0.60070601851852001</v>
          </cell>
          <cell r="Q1272">
            <v>3</v>
          </cell>
          <cell r="R1272">
            <v>110</v>
          </cell>
          <cell r="S1272" t="str">
            <v>85151</v>
          </cell>
          <cell r="T1272">
            <v>43671</v>
          </cell>
          <cell r="U1272">
            <v>0.60951388888889002</v>
          </cell>
          <cell r="V1272">
            <v>43672</v>
          </cell>
          <cell r="W1272">
            <v>0.62270833333332998</v>
          </cell>
          <cell r="X1272">
            <v>43672</v>
          </cell>
          <cell r="Y1272">
            <v>0.62306712962962996</v>
          </cell>
          <cell r="Z1272">
            <v>43672</v>
          </cell>
          <cell r="AA1272">
            <v>0</v>
          </cell>
          <cell r="AB1272">
            <v>0</v>
          </cell>
          <cell r="AC1272" t="str">
            <v>00:00:00</v>
          </cell>
          <cell r="AD1272">
            <v>3</v>
          </cell>
          <cell r="AE1272" t="str">
            <v>BILLED</v>
          </cell>
          <cell r="AF1272" t="str">
            <v>PASS</v>
          </cell>
        </row>
        <row r="1273">
          <cell r="C1273" t="str">
            <v>ID20</v>
          </cell>
          <cell r="D1273" t="str">
            <v>G4</v>
          </cell>
          <cell r="E1273" t="str">
            <v>40</v>
          </cell>
          <cell r="F1273" t="str">
            <v>9H</v>
          </cell>
          <cell r="G1273" t="str">
            <v>FCA</v>
          </cell>
          <cell r="H1273" t="str">
            <v>ID01</v>
          </cell>
          <cell r="I1273" t="str">
            <v>ID0032</v>
          </cell>
          <cell r="J1273" t="str">
            <v>88101208</v>
          </cell>
          <cell r="K1273" t="str">
            <v>PT. FAKTA JAYA MOTOR</v>
          </cell>
          <cell r="L1273" t="str">
            <v>6000012741</v>
          </cell>
          <cell r="M1273">
            <v>43676</v>
          </cell>
          <cell r="N1273">
            <v>81991495</v>
          </cell>
          <cell r="O1273">
            <v>43669</v>
          </cell>
          <cell r="P1273">
            <v>0.68505787037037003</v>
          </cell>
          <cell r="Q1273">
            <v>2</v>
          </cell>
          <cell r="R1273">
            <v>108</v>
          </cell>
          <cell r="S1273" t="str">
            <v>85358</v>
          </cell>
          <cell r="T1273">
            <v>43675</v>
          </cell>
          <cell r="U1273">
            <v>0.68858796296295999</v>
          </cell>
          <cell r="V1273">
            <v>43676</v>
          </cell>
          <cell r="W1273">
            <v>0.17339120370370001</v>
          </cell>
          <cell r="X1273">
            <v>43676</v>
          </cell>
          <cell r="Y1273">
            <v>0.17363425925925999</v>
          </cell>
          <cell r="Z1273">
            <v>43689</v>
          </cell>
          <cell r="AA1273">
            <v>0</v>
          </cell>
          <cell r="AB1273">
            <v>0</v>
          </cell>
          <cell r="AC1273" t="str">
            <v>00:00:00</v>
          </cell>
          <cell r="AD1273">
            <v>7</v>
          </cell>
          <cell r="AE1273" t="str">
            <v>BILLED</v>
          </cell>
          <cell r="AF1273" t="str">
            <v>PASS</v>
          </cell>
        </row>
        <row r="1274">
          <cell r="C1274" t="str">
            <v>ID20</v>
          </cell>
          <cell r="D1274" t="str">
            <v>G4</v>
          </cell>
          <cell r="E1274" t="str">
            <v>40</v>
          </cell>
          <cell r="F1274" t="str">
            <v>9H</v>
          </cell>
          <cell r="G1274" t="str">
            <v>FCA</v>
          </cell>
          <cell r="H1274" t="str">
            <v>ID01</v>
          </cell>
          <cell r="I1274" t="str">
            <v>ID0032</v>
          </cell>
          <cell r="J1274" t="str">
            <v>88101208</v>
          </cell>
          <cell r="K1274" t="str">
            <v>PT. FAKTA JAYA MOTOR</v>
          </cell>
          <cell r="L1274" t="str">
            <v>6000012742</v>
          </cell>
          <cell r="M1274">
            <v>43676</v>
          </cell>
          <cell r="N1274">
            <v>81991498</v>
          </cell>
          <cell r="O1274">
            <v>43669</v>
          </cell>
          <cell r="P1274">
            <v>0.69539351851852005</v>
          </cell>
          <cell r="Q1274">
            <v>50</v>
          </cell>
          <cell r="R1274">
            <v>1126</v>
          </cell>
          <cell r="S1274" t="str">
            <v>85359</v>
          </cell>
          <cell r="T1274">
            <v>43675</v>
          </cell>
          <cell r="U1274">
            <v>0.68868055555555996</v>
          </cell>
          <cell r="V1274">
            <v>43676</v>
          </cell>
          <cell r="W1274">
            <v>0.17246527777778001</v>
          </cell>
          <cell r="X1274">
            <v>43676</v>
          </cell>
          <cell r="Y1274">
            <v>0.17321759259259001</v>
          </cell>
          <cell r="Z1274">
            <v>43692</v>
          </cell>
          <cell r="AA1274">
            <v>0</v>
          </cell>
          <cell r="AB1274">
            <v>0</v>
          </cell>
          <cell r="AC1274" t="str">
            <v>00:00:00</v>
          </cell>
          <cell r="AD1274">
            <v>7</v>
          </cell>
          <cell r="AE1274" t="str">
            <v>BILLED</v>
          </cell>
          <cell r="AF1274" t="str">
            <v>PASS</v>
          </cell>
        </row>
        <row r="1275">
          <cell r="C1275" t="str">
            <v>ID20</v>
          </cell>
          <cell r="D1275" t="str">
            <v>G4</v>
          </cell>
          <cell r="E1275" t="str">
            <v>40</v>
          </cell>
          <cell r="F1275" t="str">
            <v>9H</v>
          </cell>
          <cell r="G1275" t="str">
            <v>FCA</v>
          </cell>
          <cell r="H1275" t="str">
            <v>ID01</v>
          </cell>
          <cell r="I1275" t="str">
            <v>ID0032</v>
          </cell>
          <cell r="J1275" t="str">
            <v>88101208</v>
          </cell>
          <cell r="K1275" t="str">
            <v>PT. FAKTA JAYA MOTOR</v>
          </cell>
          <cell r="L1275" t="str">
            <v>6000012743</v>
          </cell>
          <cell r="M1275">
            <v>43676</v>
          </cell>
          <cell r="N1275">
            <v>81991675</v>
          </cell>
          <cell r="O1275">
            <v>43669</v>
          </cell>
          <cell r="P1275">
            <v>0.76495370370369997</v>
          </cell>
          <cell r="Q1275">
            <v>4</v>
          </cell>
          <cell r="R1275">
            <v>243</v>
          </cell>
          <cell r="S1275" t="str">
            <v>85335</v>
          </cell>
          <cell r="T1275">
            <v>43675</v>
          </cell>
          <cell r="U1275">
            <v>0.75571759259258997</v>
          </cell>
          <cell r="V1275">
            <v>43676</v>
          </cell>
          <cell r="W1275">
            <v>0.18447916666667</v>
          </cell>
          <cell r="X1275">
            <v>43676</v>
          </cell>
          <cell r="Y1275">
            <v>0.185</v>
          </cell>
          <cell r="Z1275">
            <v>43672</v>
          </cell>
          <cell r="AA1275">
            <v>0</v>
          </cell>
          <cell r="AB1275">
            <v>0</v>
          </cell>
          <cell r="AC1275" t="str">
            <v>00:00:00</v>
          </cell>
          <cell r="AD1275">
            <v>7</v>
          </cell>
          <cell r="AE1275" t="str">
            <v>BILLED</v>
          </cell>
          <cell r="AF1275" t="str">
            <v>PASS</v>
          </cell>
        </row>
        <row r="1276">
          <cell r="C1276" t="str">
            <v>ID20</v>
          </cell>
          <cell r="D1276" t="str">
            <v>G1</v>
          </cell>
          <cell r="E1276" t="str">
            <v>40</v>
          </cell>
          <cell r="F1276" t="str">
            <v>9H</v>
          </cell>
          <cell r="G1276" t="str">
            <v>FCA</v>
          </cell>
          <cell r="H1276" t="str">
            <v>ID01</v>
          </cell>
          <cell r="I1276" t="str">
            <v>ID0055</v>
          </cell>
          <cell r="J1276" t="str">
            <v>88200431</v>
          </cell>
          <cell r="K1276" t="str">
            <v>PT. BINA MULTI MANDIRI</v>
          </cell>
          <cell r="L1276" t="str">
            <v>6000012636</v>
          </cell>
          <cell r="M1276">
            <v>43670</v>
          </cell>
          <cell r="N1276">
            <v>81991777</v>
          </cell>
          <cell r="O1276">
            <v>43669</v>
          </cell>
          <cell r="P1276">
            <v>0.78027777777777996</v>
          </cell>
          <cell r="Q1276">
            <v>1</v>
          </cell>
          <cell r="R1276">
            <v>29800</v>
          </cell>
          <cell r="S1276" t="str">
            <v>84806</v>
          </cell>
          <cell r="T1276">
            <v>43669</v>
          </cell>
          <cell r="U1276">
            <v>0.69166666666666998</v>
          </cell>
          <cell r="V1276">
            <v>43670</v>
          </cell>
          <cell r="W1276">
            <v>1.116898148148E-2</v>
          </cell>
          <cell r="X1276">
            <v>43670</v>
          </cell>
          <cell r="Y1276">
            <v>1.175925925926E-2</v>
          </cell>
          <cell r="Z1276">
            <v>43672</v>
          </cell>
          <cell r="AA1276">
            <v>0</v>
          </cell>
          <cell r="AB1276">
            <v>0</v>
          </cell>
          <cell r="AC1276" t="str">
            <v>00:00:00</v>
          </cell>
          <cell r="AD1276">
            <v>1</v>
          </cell>
          <cell r="AE1276" t="str">
            <v>BILLED</v>
          </cell>
          <cell r="AF1276" t="str">
            <v>PASS</v>
          </cell>
        </row>
        <row r="1277">
          <cell r="C1277" t="str">
            <v>ID20</v>
          </cell>
          <cell r="D1277" t="str">
            <v>G1</v>
          </cell>
          <cell r="E1277" t="str">
            <v>40</v>
          </cell>
          <cell r="F1277" t="str">
            <v>9H</v>
          </cell>
          <cell r="G1277" t="str">
            <v>FCA</v>
          </cell>
          <cell r="H1277" t="str">
            <v>ID01</v>
          </cell>
          <cell r="I1277" t="str">
            <v>ID0055</v>
          </cell>
          <cell r="J1277" t="str">
            <v>88200431</v>
          </cell>
          <cell r="K1277" t="str">
            <v>PT. BINA MULTI MANDIRI</v>
          </cell>
          <cell r="L1277" t="str">
            <v>6000012633</v>
          </cell>
          <cell r="M1277">
            <v>43669</v>
          </cell>
          <cell r="N1277">
            <v>81992466</v>
          </cell>
          <cell r="O1277">
            <v>43669</v>
          </cell>
          <cell r="P1277">
            <v>0.78885416666666996</v>
          </cell>
          <cell r="Q1277">
            <v>1</v>
          </cell>
          <cell r="R1277">
            <v>50</v>
          </cell>
          <cell r="S1277" t="str">
            <v>84807</v>
          </cell>
          <cell r="T1277">
            <v>43669</v>
          </cell>
          <cell r="U1277">
            <v>0.69174768518519003</v>
          </cell>
          <cell r="V1277">
            <v>43669</v>
          </cell>
          <cell r="W1277">
            <v>0.90930555555556003</v>
          </cell>
          <cell r="X1277">
            <v>43669</v>
          </cell>
          <cell r="Y1277">
            <v>0.90951388888888995</v>
          </cell>
          <cell r="Z1277">
            <v>43759</v>
          </cell>
          <cell r="AA1277">
            <v>0</v>
          </cell>
          <cell r="AB1277">
            <v>0</v>
          </cell>
          <cell r="AC1277" t="str">
            <v>00:00:00</v>
          </cell>
          <cell r="AD1277">
            <v>0</v>
          </cell>
          <cell r="AE1277" t="str">
            <v>BILLED</v>
          </cell>
          <cell r="AF1277" t="str">
            <v>PASS</v>
          </cell>
        </row>
        <row r="1278">
          <cell r="C1278" t="str">
            <v>ID20</v>
          </cell>
          <cell r="D1278" t="str">
            <v>G1</v>
          </cell>
          <cell r="E1278" t="str">
            <v>40</v>
          </cell>
          <cell r="F1278" t="str">
            <v>9H</v>
          </cell>
          <cell r="G1278" t="str">
            <v>FCA</v>
          </cell>
          <cell r="H1278" t="str">
            <v>ID01</v>
          </cell>
          <cell r="I1278" t="str">
            <v>ID0055</v>
          </cell>
          <cell r="J1278" t="str">
            <v>88200431</v>
          </cell>
          <cell r="K1278" t="str">
            <v>PT. BINA MULTI MANDIRI</v>
          </cell>
          <cell r="L1278" t="str">
            <v>6000012636</v>
          </cell>
          <cell r="M1278">
            <v>43670</v>
          </cell>
          <cell r="N1278">
            <v>81992614</v>
          </cell>
          <cell r="O1278">
            <v>43669</v>
          </cell>
          <cell r="P1278">
            <v>0.83937499999999998</v>
          </cell>
          <cell r="Q1278">
            <v>1</v>
          </cell>
          <cell r="R1278">
            <v>60</v>
          </cell>
          <cell r="S1278" t="str">
            <v>84808</v>
          </cell>
          <cell r="T1278">
            <v>43669</v>
          </cell>
          <cell r="U1278">
            <v>0.77498842592592998</v>
          </cell>
          <cell r="V1278">
            <v>43670</v>
          </cell>
          <cell r="W1278">
            <v>1.125E-2</v>
          </cell>
          <cell r="X1278">
            <v>43670</v>
          </cell>
          <cell r="Y1278">
            <v>1.207175925926E-2</v>
          </cell>
          <cell r="Z1278">
            <v>43759</v>
          </cell>
          <cell r="AA1278">
            <v>0</v>
          </cell>
          <cell r="AB1278">
            <v>0</v>
          </cell>
          <cell r="AC1278" t="str">
            <v>00:00:00</v>
          </cell>
          <cell r="AD1278">
            <v>1</v>
          </cell>
          <cell r="AE1278" t="str">
            <v>BILLED</v>
          </cell>
          <cell r="AF1278" t="str">
            <v>PASS</v>
          </cell>
        </row>
        <row r="1279">
          <cell r="C1279" t="str">
            <v>ID20</v>
          </cell>
          <cell r="D1279" t="str">
            <v>G1</v>
          </cell>
          <cell r="E1279" t="str">
            <v>40</v>
          </cell>
          <cell r="F1279" t="str">
            <v>9H</v>
          </cell>
          <cell r="G1279" t="str">
            <v>FCA</v>
          </cell>
          <cell r="H1279" t="str">
            <v>ID01</v>
          </cell>
          <cell r="I1279" t="str">
            <v>ID0055</v>
          </cell>
          <cell r="J1279" t="str">
            <v>88200431</v>
          </cell>
          <cell r="K1279" t="str">
            <v>PT. BINA MULTI MANDIRI</v>
          </cell>
          <cell r="L1279" t="str">
            <v>6000012636</v>
          </cell>
          <cell r="M1279">
            <v>43670</v>
          </cell>
          <cell r="N1279">
            <v>81992616</v>
          </cell>
          <cell r="O1279">
            <v>43669</v>
          </cell>
          <cell r="P1279">
            <v>0.84390046296295995</v>
          </cell>
          <cell r="Q1279">
            <v>1</v>
          </cell>
          <cell r="R1279">
            <v>70</v>
          </cell>
          <cell r="S1279" t="str">
            <v>84809</v>
          </cell>
          <cell r="T1279">
            <v>43669</v>
          </cell>
          <cell r="U1279">
            <v>0.77508101851851996</v>
          </cell>
          <cell r="V1279">
            <v>43670</v>
          </cell>
          <cell r="W1279">
            <v>1.142361111111E-2</v>
          </cell>
          <cell r="X1279">
            <v>43670</v>
          </cell>
          <cell r="Y1279">
            <v>1.2708333333329999E-2</v>
          </cell>
          <cell r="Z1279">
            <v>43759</v>
          </cell>
          <cell r="AA1279">
            <v>0</v>
          </cell>
          <cell r="AB1279">
            <v>0</v>
          </cell>
          <cell r="AC1279" t="str">
            <v>00:00:00</v>
          </cell>
          <cell r="AD1279">
            <v>1</v>
          </cell>
          <cell r="AE1279" t="str">
            <v>BILLED</v>
          </cell>
          <cell r="AF1279" t="str">
            <v>PASS</v>
          </cell>
        </row>
        <row r="1280">
          <cell r="C1280" t="str">
            <v>ID20</v>
          </cell>
          <cell r="D1280" t="str">
            <v>G1</v>
          </cell>
          <cell r="E1280" t="str">
            <v>40</v>
          </cell>
          <cell r="F1280" t="str">
            <v>9H</v>
          </cell>
          <cell r="G1280" t="str">
            <v>FCA</v>
          </cell>
          <cell r="H1280" t="str">
            <v>ID01</v>
          </cell>
          <cell r="I1280" t="str">
            <v>ID0055</v>
          </cell>
          <cell r="J1280" t="str">
            <v>88200431</v>
          </cell>
          <cell r="K1280" t="str">
            <v>PT. BINA MULTI MANDIRI</v>
          </cell>
          <cell r="L1280" t="str">
            <v>6000012636</v>
          </cell>
          <cell r="M1280">
            <v>43670</v>
          </cell>
          <cell r="N1280">
            <v>81992617</v>
          </cell>
          <cell r="O1280">
            <v>43669</v>
          </cell>
          <cell r="P1280">
            <v>0.84468750000000004</v>
          </cell>
          <cell r="Q1280">
            <v>1</v>
          </cell>
          <cell r="R1280">
            <v>30</v>
          </cell>
          <cell r="S1280" t="str">
            <v>84810</v>
          </cell>
          <cell r="T1280">
            <v>43669</v>
          </cell>
          <cell r="U1280">
            <v>0.77512731481481001</v>
          </cell>
          <cell r="V1280">
            <v>43670</v>
          </cell>
          <cell r="W1280">
            <v>1.134259259259E-2</v>
          </cell>
          <cell r="X1280">
            <v>43670</v>
          </cell>
          <cell r="Y1280">
            <v>1.2395833333329999E-2</v>
          </cell>
          <cell r="Z1280">
            <v>43759</v>
          </cell>
          <cell r="AA1280">
            <v>0</v>
          </cell>
          <cell r="AB1280">
            <v>0</v>
          </cell>
          <cell r="AC1280" t="str">
            <v>00:00:00</v>
          </cell>
          <cell r="AD1280">
            <v>1</v>
          </cell>
          <cell r="AE1280" t="str">
            <v>BILLED</v>
          </cell>
          <cell r="AF1280" t="str">
            <v>PASS</v>
          </cell>
        </row>
        <row r="1281">
          <cell r="C1281" t="str">
            <v>ID20</v>
          </cell>
          <cell r="D1281" t="str">
            <v>G1</v>
          </cell>
          <cell r="E1281" t="str">
            <v>40</v>
          </cell>
          <cell r="F1281" t="str">
            <v>9H</v>
          </cell>
          <cell r="G1281" t="str">
            <v>FCA</v>
          </cell>
          <cell r="H1281" t="str">
            <v>ID01</v>
          </cell>
          <cell r="I1281" t="str">
            <v>ID0032</v>
          </cell>
          <cell r="J1281" t="str">
            <v>88200405</v>
          </cell>
          <cell r="K1281" t="str">
            <v>PT. SARANA LUBRINDO PRIMA</v>
          </cell>
          <cell r="L1281" t="str">
            <v>6000012641</v>
          </cell>
          <cell r="M1281">
            <v>43670</v>
          </cell>
          <cell r="N1281">
            <v>81992655</v>
          </cell>
          <cell r="O1281">
            <v>43670</v>
          </cell>
          <cell r="P1281">
            <v>0.33415509259259002</v>
          </cell>
          <cell r="Q1281">
            <v>1</v>
          </cell>
          <cell r="R1281">
            <v>1</v>
          </cell>
          <cell r="S1281" t="str">
            <v>84815</v>
          </cell>
          <cell r="T1281">
            <v>43670</v>
          </cell>
          <cell r="U1281">
            <v>0.27178240740741</v>
          </cell>
          <cell r="V1281">
            <v>43670</v>
          </cell>
          <cell r="W1281">
            <v>0.65048611111110999</v>
          </cell>
          <cell r="X1281">
            <v>43670</v>
          </cell>
          <cell r="Y1281">
            <v>0.65078703703703999</v>
          </cell>
          <cell r="Z1281">
            <v>43672</v>
          </cell>
          <cell r="AA1281">
            <v>0</v>
          </cell>
          <cell r="AB1281">
            <v>0</v>
          </cell>
          <cell r="AC1281" t="str">
            <v>00:00:00</v>
          </cell>
          <cell r="AD1281">
            <v>0</v>
          </cell>
          <cell r="AE1281" t="str">
            <v>BILLED</v>
          </cell>
          <cell r="AF1281" t="str">
            <v>PASS</v>
          </cell>
        </row>
        <row r="1282">
          <cell r="C1282" t="str">
            <v>ID20</v>
          </cell>
          <cell r="D1282" t="str">
            <v>G1</v>
          </cell>
          <cell r="E1282" t="str">
            <v>40</v>
          </cell>
          <cell r="F1282" t="str">
            <v>9H</v>
          </cell>
          <cell r="G1282" t="str">
            <v>FCA</v>
          </cell>
          <cell r="H1282" t="str">
            <v>ID01</v>
          </cell>
          <cell r="I1282" t="str">
            <v>ID0032</v>
          </cell>
          <cell r="J1282" t="str">
            <v>88101215</v>
          </cell>
          <cell r="K1282" t="str">
            <v>PT. AKSIMEKA INDOPUTRA</v>
          </cell>
          <cell r="L1282" t="str">
            <v>6000012672</v>
          </cell>
          <cell r="M1282">
            <v>43671</v>
          </cell>
          <cell r="N1282">
            <v>81992658</v>
          </cell>
          <cell r="O1282">
            <v>43670</v>
          </cell>
          <cell r="P1282">
            <v>0.33416666666667</v>
          </cell>
          <cell r="Q1282">
            <v>1</v>
          </cell>
          <cell r="R1282">
            <v>10</v>
          </cell>
          <cell r="S1282" t="str">
            <v>85152</v>
          </cell>
          <cell r="T1282">
            <v>43671</v>
          </cell>
          <cell r="U1282">
            <v>0.60967592592593001</v>
          </cell>
          <cell r="V1282">
            <v>43671</v>
          </cell>
          <cell r="W1282">
            <v>0.89393518518519</v>
          </cell>
          <cell r="X1282">
            <v>43671</v>
          </cell>
          <cell r="Y1282">
            <v>0.89474537037037005</v>
          </cell>
          <cell r="Z1282">
            <v>43672</v>
          </cell>
          <cell r="AA1282">
            <v>0</v>
          </cell>
          <cell r="AB1282">
            <v>0</v>
          </cell>
          <cell r="AC1282" t="str">
            <v>00:00:00</v>
          </cell>
          <cell r="AD1282">
            <v>0</v>
          </cell>
          <cell r="AE1282" t="str">
            <v>BILLED</v>
          </cell>
          <cell r="AF1282" t="str">
            <v>PASS</v>
          </cell>
        </row>
        <row r="1283">
          <cell r="C1283" t="str">
            <v>ID20</v>
          </cell>
          <cell r="D1283" t="str">
            <v>G4</v>
          </cell>
          <cell r="E1283" t="str">
            <v>40</v>
          </cell>
          <cell r="F1283" t="str">
            <v>9H</v>
          </cell>
          <cell r="G1283" t="str">
            <v>FCA</v>
          </cell>
          <cell r="H1283" t="str">
            <v>ID01</v>
          </cell>
          <cell r="I1283" t="str">
            <v>ID0013</v>
          </cell>
          <cell r="J1283" t="str">
            <v>88200141</v>
          </cell>
          <cell r="K1283" t="str">
            <v>PT TAM-SPLD CIBITUNG</v>
          </cell>
          <cell r="L1283" t="str">
            <v>6000012637</v>
          </cell>
          <cell r="M1283">
            <v>43670</v>
          </cell>
          <cell r="N1283">
            <v>81992660</v>
          </cell>
          <cell r="O1283">
            <v>43670</v>
          </cell>
          <cell r="P1283">
            <v>0.33416666666667</v>
          </cell>
          <cell r="Q1283">
            <v>1</v>
          </cell>
          <cell r="R1283">
            <v>1</v>
          </cell>
          <cell r="S1283" t="str">
            <v>84816</v>
          </cell>
          <cell r="T1283">
            <v>43670</v>
          </cell>
          <cell r="U1283">
            <v>0.27186342592592999</v>
          </cell>
          <cell r="V1283">
            <v>43670</v>
          </cell>
          <cell r="W1283">
            <v>0.54089120370370003</v>
          </cell>
          <cell r="X1283">
            <v>43670</v>
          </cell>
          <cell r="Y1283">
            <v>0.54109953703703995</v>
          </cell>
          <cell r="Z1283">
            <v>43672</v>
          </cell>
          <cell r="AA1283">
            <v>0</v>
          </cell>
          <cell r="AB1283">
            <v>0</v>
          </cell>
          <cell r="AC1283" t="str">
            <v>00:00:00</v>
          </cell>
          <cell r="AD1283">
            <v>0</v>
          </cell>
          <cell r="AE1283" t="str">
            <v>BILLED</v>
          </cell>
          <cell r="AF1283" t="str">
            <v>PASS</v>
          </cell>
        </row>
        <row r="1284">
          <cell r="C1284" t="str">
            <v>ID20</v>
          </cell>
          <cell r="D1284" t="str">
            <v>G1</v>
          </cell>
          <cell r="E1284" t="str">
            <v>40</v>
          </cell>
          <cell r="F1284" t="str">
            <v>9H</v>
          </cell>
          <cell r="G1284" t="str">
            <v>FCA</v>
          </cell>
          <cell r="H1284" t="str">
            <v>ID01</v>
          </cell>
          <cell r="I1284" t="str">
            <v>ID0032</v>
          </cell>
          <cell r="J1284" t="str">
            <v>88101215</v>
          </cell>
          <cell r="K1284" t="str">
            <v>PT. AKSIMEKA INDOPUTRA</v>
          </cell>
          <cell r="L1284" t="str">
            <v>6000012674</v>
          </cell>
          <cell r="M1284">
            <v>43671</v>
          </cell>
          <cell r="N1284">
            <v>81992662</v>
          </cell>
          <cell r="O1284">
            <v>43670</v>
          </cell>
          <cell r="P1284">
            <v>0.33416666666667</v>
          </cell>
          <cell r="Q1284">
            <v>3</v>
          </cell>
          <cell r="R1284">
            <v>30</v>
          </cell>
          <cell r="S1284" t="str">
            <v>85153</v>
          </cell>
          <cell r="T1284">
            <v>43671</v>
          </cell>
          <cell r="U1284">
            <v>0.60971064814815001</v>
          </cell>
          <cell r="V1284">
            <v>43671</v>
          </cell>
          <cell r="W1284">
            <v>0.94011574074074</v>
          </cell>
          <cell r="X1284">
            <v>43671</v>
          </cell>
          <cell r="Y1284">
            <v>0.94091435185185002</v>
          </cell>
          <cell r="Z1284">
            <v>43672</v>
          </cell>
          <cell r="AA1284">
            <v>0</v>
          </cell>
          <cell r="AB1284">
            <v>0</v>
          </cell>
          <cell r="AC1284" t="str">
            <v>00:00:00</v>
          </cell>
          <cell r="AD1284">
            <v>0</v>
          </cell>
          <cell r="AE1284" t="str">
            <v>BILLED</v>
          </cell>
          <cell r="AF1284" t="str">
            <v>PASS</v>
          </cell>
        </row>
        <row r="1285">
          <cell r="C1285" t="str">
            <v>ID20</v>
          </cell>
          <cell r="D1285" t="str">
            <v>G1</v>
          </cell>
          <cell r="E1285" t="str">
            <v>40</v>
          </cell>
          <cell r="F1285" t="str">
            <v>9H</v>
          </cell>
          <cell r="G1285" t="str">
            <v>FCA</v>
          </cell>
          <cell r="H1285" t="str">
            <v>ID01</v>
          </cell>
          <cell r="I1285" t="str">
            <v>ID0055</v>
          </cell>
          <cell r="J1285" t="str">
            <v>88200431</v>
          </cell>
          <cell r="K1285" t="str">
            <v>PT. BINA MULTI MANDIRI</v>
          </cell>
          <cell r="L1285" t="str">
            <v>6000012639</v>
          </cell>
          <cell r="M1285">
            <v>43670</v>
          </cell>
          <cell r="N1285">
            <v>81992716</v>
          </cell>
          <cell r="O1285">
            <v>43670</v>
          </cell>
          <cell r="P1285">
            <v>0.37613425925925997</v>
          </cell>
          <cell r="Q1285">
            <v>1</v>
          </cell>
          <cell r="R1285">
            <v>60</v>
          </cell>
          <cell r="S1285" t="str">
            <v>84817</v>
          </cell>
          <cell r="T1285">
            <v>43670</v>
          </cell>
          <cell r="U1285">
            <v>0.31318287037037001</v>
          </cell>
          <cell r="V1285">
            <v>43670</v>
          </cell>
          <cell r="W1285">
            <v>0.52609953703704004</v>
          </cell>
          <cell r="X1285">
            <v>43670</v>
          </cell>
          <cell r="Y1285">
            <v>0.52636574074074005</v>
          </cell>
          <cell r="Z1285">
            <v>43672</v>
          </cell>
          <cell r="AA1285">
            <v>0</v>
          </cell>
          <cell r="AB1285">
            <v>0</v>
          </cell>
          <cell r="AC1285" t="str">
            <v>00:00:00</v>
          </cell>
          <cell r="AD1285">
            <v>0</v>
          </cell>
          <cell r="AE1285" t="str">
            <v>BILLED</v>
          </cell>
          <cell r="AF1285" t="str">
            <v>PASS</v>
          </cell>
        </row>
        <row r="1286">
          <cell r="C1286" t="str">
            <v>ID20</v>
          </cell>
          <cell r="D1286" t="str">
            <v>G4</v>
          </cell>
          <cell r="E1286" t="str">
            <v>40</v>
          </cell>
          <cell r="F1286" t="str">
            <v>9H</v>
          </cell>
          <cell r="G1286" t="str">
            <v>FCA</v>
          </cell>
          <cell r="H1286" t="str">
            <v>ID01</v>
          </cell>
          <cell r="I1286" t="str">
            <v>ID0005</v>
          </cell>
          <cell r="J1286" t="str">
            <v>88200212</v>
          </cell>
          <cell r="K1286" t="str">
            <v>CV MENTARI MEGAH PERKASA</v>
          </cell>
          <cell r="L1286" t="str">
            <v>6000012640</v>
          </cell>
          <cell r="M1286">
            <v>43670</v>
          </cell>
          <cell r="N1286">
            <v>81992744</v>
          </cell>
          <cell r="O1286">
            <v>43670</v>
          </cell>
          <cell r="P1286">
            <v>0.45913194444444</v>
          </cell>
          <cell r="Q1286">
            <v>1</v>
          </cell>
          <cell r="R1286">
            <v>15</v>
          </cell>
          <cell r="S1286" t="str">
            <v>84820</v>
          </cell>
          <cell r="T1286">
            <v>43670</v>
          </cell>
          <cell r="U1286">
            <v>0.39681712962963001</v>
          </cell>
          <cell r="V1286">
            <v>43670</v>
          </cell>
          <cell r="W1286">
            <v>0.65056712962963004</v>
          </cell>
          <cell r="X1286">
            <v>43670</v>
          </cell>
          <cell r="Y1286">
            <v>0.65104166666666996</v>
          </cell>
          <cell r="Z1286">
            <v>43672</v>
          </cell>
          <cell r="AA1286">
            <v>0</v>
          </cell>
          <cell r="AB1286">
            <v>0</v>
          </cell>
          <cell r="AC1286" t="str">
            <v>00:00:00</v>
          </cell>
          <cell r="AD1286">
            <v>0</v>
          </cell>
          <cell r="AE1286" t="str">
            <v>BILLED</v>
          </cell>
          <cell r="AF1286" t="str">
            <v>PASS</v>
          </cell>
        </row>
        <row r="1287">
          <cell r="C1287" t="str">
            <v>ID20</v>
          </cell>
          <cell r="D1287" t="str">
            <v>G4</v>
          </cell>
          <cell r="E1287" t="str">
            <v>40</v>
          </cell>
          <cell r="F1287" t="str">
            <v>9H</v>
          </cell>
          <cell r="G1287" t="str">
            <v>FCA</v>
          </cell>
          <cell r="H1287" t="str">
            <v>ID01</v>
          </cell>
          <cell r="I1287" t="str">
            <v>ID0032</v>
          </cell>
          <cell r="J1287" t="str">
            <v>88200186</v>
          </cell>
          <cell r="K1287" t="str">
            <v>KMSI HUB JAKARTA-PT MEIKO EKSPRES</v>
          </cell>
          <cell r="L1287" t="str">
            <v>6000012642</v>
          </cell>
          <cell r="M1287">
            <v>43670</v>
          </cell>
          <cell r="N1287">
            <v>81992788</v>
          </cell>
          <cell r="O1287">
            <v>43670</v>
          </cell>
          <cell r="P1287">
            <v>0.54236111111110996</v>
          </cell>
          <cell r="Q1287">
            <v>1</v>
          </cell>
          <cell r="R1287">
            <v>3</v>
          </cell>
          <cell r="S1287" t="str">
            <v>84821</v>
          </cell>
          <cell r="T1287">
            <v>43670</v>
          </cell>
          <cell r="U1287">
            <v>0.47979166666667</v>
          </cell>
          <cell r="V1287">
            <v>43670</v>
          </cell>
          <cell r="W1287">
            <v>0.68969907407407005</v>
          </cell>
          <cell r="X1287">
            <v>43670</v>
          </cell>
          <cell r="Y1287">
            <v>0.69015046296296001</v>
          </cell>
          <cell r="Z1287">
            <v>43675</v>
          </cell>
          <cell r="AA1287">
            <v>0</v>
          </cell>
          <cell r="AB1287">
            <v>0</v>
          </cell>
          <cell r="AC1287" t="str">
            <v>00:00:00</v>
          </cell>
          <cell r="AD1287">
            <v>0</v>
          </cell>
          <cell r="AE1287" t="str">
            <v>BILLED</v>
          </cell>
          <cell r="AF1287" t="str">
            <v>PASS</v>
          </cell>
        </row>
        <row r="1288">
          <cell r="C1288" t="str">
            <v>ID20</v>
          </cell>
          <cell r="D1288" t="str">
            <v>G1</v>
          </cell>
          <cell r="E1288" t="str">
            <v>40</v>
          </cell>
          <cell r="F1288" t="str">
            <v>9H</v>
          </cell>
          <cell r="G1288" t="str">
            <v>FCA</v>
          </cell>
          <cell r="H1288" t="str">
            <v>ID01</v>
          </cell>
          <cell r="I1288" t="str">
            <v>ID0082</v>
          </cell>
          <cell r="J1288" t="str">
            <v>88200441</v>
          </cell>
          <cell r="K1288" t="str">
            <v>CV. AMANAH MULTI JAYA</v>
          </cell>
          <cell r="L1288" t="str">
            <v>6000012643</v>
          </cell>
          <cell r="M1288">
            <v>43670</v>
          </cell>
          <cell r="N1288">
            <v>81992793</v>
          </cell>
          <cell r="O1288">
            <v>43670</v>
          </cell>
          <cell r="P1288">
            <v>0.54236111111110996</v>
          </cell>
          <cell r="Q1288">
            <v>1</v>
          </cell>
          <cell r="R1288">
            <v>7</v>
          </cell>
          <cell r="S1288" t="str">
            <v>84822</v>
          </cell>
          <cell r="T1288">
            <v>43670</v>
          </cell>
          <cell r="U1288">
            <v>0.47984953703703997</v>
          </cell>
          <cell r="V1288">
            <v>43670</v>
          </cell>
          <cell r="W1288">
            <v>0.69055555555556003</v>
          </cell>
          <cell r="X1288">
            <v>43670</v>
          </cell>
          <cell r="Y1288">
            <v>0.69063657407406998</v>
          </cell>
          <cell r="Z1288">
            <v>43675</v>
          </cell>
          <cell r="AA1288">
            <v>0</v>
          </cell>
          <cell r="AB1288">
            <v>0</v>
          </cell>
          <cell r="AC1288" t="str">
            <v>00:00:00</v>
          </cell>
          <cell r="AD1288">
            <v>0</v>
          </cell>
          <cell r="AE1288" t="str">
            <v>BILLED</v>
          </cell>
          <cell r="AF1288" t="str">
            <v>PASS</v>
          </cell>
        </row>
        <row r="1289">
          <cell r="C1289" t="str">
            <v>ID20</v>
          </cell>
          <cell r="D1289" t="str">
            <v>G1</v>
          </cell>
          <cell r="E1289" t="str">
            <v>40</v>
          </cell>
          <cell r="F1289" t="str">
            <v>9H</v>
          </cell>
          <cell r="G1289" t="str">
            <v>FCA</v>
          </cell>
          <cell r="H1289" t="str">
            <v>ID01</v>
          </cell>
          <cell r="I1289" t="str">
            <v>ID0082</v>
          </cell>
          <cell r="J1289" t="str">
            <v>88200441</v>
          </cell>
          <cell r="K1289" t="str">
            <v>CV. AMANAH MULTI JAYA</v>
          </cell>
          <cell r="L1289" t="str">
            <v>6000012643</v>
          </cell>
          <cell r="M1289">
            <v>43670</v>
          </cell>
          <cell r="N1289">
            <v>81992796</v>
          </cell>
          <cell r="O1289">
            <v>43670</v>
          </cell>
          <cell r="P1289">
            <v>0.54237268518519</v>
          </cell>
          <cell r="Q1289">
            <v>5</v>
          </cell>
          <cell r="R1289">
            <v>260</v>
          </cell>
          <cell r="S1289" t="str">
            <v>84823</v>
          </cell>
          <cell r="T1289">
            <v>43670</v>
          </cell>
          <cell r="U1289">
            <v>0.47991898148147999</v>
          </cell>
          <cell r="V1289">
            <v>43670</v>
          </cell>
          <cell r="W1289">
            <v>0.70625000000000004</v>
          </cell>
          <cell r="X1289">
            <v>43670</v>
          </cell>
          <cell r="Y1289">
            <v>0.70646990740741</v>
          </cell>
          <cell r="Z1289">
            <v>43675</v>
          </cell>
          <cell r="AA1289">
            <v>0</v>
          </cell>
          <cell r="AB1289">
            <v>0</v>
          </cell>
          <cell r="AC1289" t="str">
            <v>00:00:00</v>
          </cell>
          <cell r="AD1289">
            <v>0</v>
          </cell>
          <cell r="AE1289" t="str">
            <v>BILLED</v>
          </cell>
          <cell r="AF1289" t="str">
            <v>PASS</v>
          </cell>
        </row>
        <row r="1290">
          <cell r="C1290" t="str">
            <v>ID20</v>
          </cell>
          <cell r="D1290" t="str">
            <v>G4</v>
          </cell>
          <cell r="E1290" t="str">
            <v>40</v>
          </cell>
          <cell r="F1290" t="str">
            <v>9H</v>
          </cell>
          <cell r="G1290" t="str">
            <v>FCA</v>
          </cell>
          <cell r="H1290" t="str">
            <v>ID01</v>
          </cell>
          <cell r="I1290" t="str">
            <v>ID0032</v>
          </cell>
          <cell r="J1290" t="str">
            <v>88101208</v>
          </cell>
          <cell r="K1290" t="str">
            <v>PT. FAKTA JAYA MOTOR</v>
          </cell>
          <cell r="L1290" t="str">
            <v>6000012725</v>
          </cell>
          <cell r="M1290">
            <v>43676</v>
          </cell>
          <cell r="N1290">
            <v>81992844</v>
          </cell>
          <cell r="O1290">
            <v>43670</v>
          </cell>
          <cell r="P1290">
            <v>0.58406250000000004</v>
          </cell>
          <cell r="Q1290">
            <v>1</v>
          </cell>
          <cell r="R1290">
            <v>60</v>
          </cell>
          <cell r="S1290" t="str">
            <v>85336</v>
          </cell>
          <cell r="T1290">
            <v>43675</v>
          </cell>
          <cell r="U1290">
            <v>0.75581018518519005</v>
          </cell>
          <cell r="V1290">
            <v>43676</v>
          </cell>
          <cell r="W1290">
            <v>4.0393518518500003E-3</v>
          </cell>
          <cell r="X1290">
            <v>43676</v>
          </cell>
          <cell r="Y1290">
            <v>5.3587962963E-3</v>
          </cell>
          <cell r="Z1290">
            <v>43675</v>
          </cell>
          <cell r="AA1290">
            <v>0</v>
          </cell>
          <cell r="AB1290">
            <v>0</v>
          </cell>
          <cell r="AC1290" t="str">
            <v>00:00:00</v>
          </cell>
          <cell r="AD1290">
            <v>6</v>
          </cell>
          <cell r="AE1290" t="str">
            <v>BILLED</v>
          </cell>
          <cell r="AF1290" t="str">
            <v>PASS</v>
          </cell>
        </row>
        <row r="1291">
          <cell r="C1291" t="str">
            <v>ID20</v>
          </cell>
          <cell r="D1291" t="str">
            <v>G1</v>
          </cell>
          <cell r="E1291" t="str">
            <v>40</v>
          </cell>
          <cell r="F1291" t="str">
            <v>9H</v>
          </cell>
          <cell r="G1291" t="str">
            <v>FCA</v>
          </cell>
          <cell r="H1291" t="str">
            <v>ID01</v>
          </cell>
          <cell r="I1291" t="str">
            <v>ID0032</v>
          </cell>
          <cell r="J1291" t="str">
            <v>88101215</v>
          </cell>
          <cell r="K1291" t="str">
            <v>PT. AKSIMEKA INDOPUTRA</v>
          </cell>
          <cell r="L1291" t="str">
            <v>6000012675</v>
          </cell>
          <cell r="M1291">
            <v>43671</v>
          </cell>
          <cell r="N1291">
            <v>81992898</v>
          </cell>
          <cell r="O1291">
            <v>43670</v>
          </cell>
          <cell r="P1291">
            <v>0.63511574074073995</v>
          </cell>
          <cell r="Q1291">
            <v>1</v>
          </cell>
          <cell r="R1291">
            <v>51</v>
          </cell>
          <cell r="S1291" t="str">
            <v>85154</v>
          </cell>
          <cell r="T1291">
            <v>43671</v>
          </cell>
          <cell r="U1291">
            <v>0.60978009259259003</v>
          </cell>
          <cell r="V1291">
            <v>43671</v>
          </cell>
          <cell r="W1291">
            <v>0.94034722222222</v>
          </cell>
          <cell r="X1291">
            <v>43671</v>
          </cell>
          <cell r="Y1291">
            <v>0.94061342592593</v>
          </cell>
          <cell r="Z1291">
            <v>43759</v>
          </cell>
          <cell r="AA1291">
            <v>0</v>
          </cell>
          <cell r="AB1291">
            <v>0</v>
          </cell>
          <cell r="AC1291" t="str">
            <v>00:00:00</v>
          </cell>
          <cell r="AD1291">
            <v>1</v>
          </cell>
          <cell r="AE1291" t="str">
            <v>BILLED</v>
          </cell>
          <cell r="AF1291" t="str">
            <v>PASS</v>
          </cell>
        </row>
        <row r="1292">
          <cell r="C1292" t="str">
            <v>ID20</v>
          </cell>
          <cell r="D1292" t="str">
            <v>G1</v>
          </cell>
          <cell r="E1292" t="str">
            <v>40</v>
          </cell>
          <cell r="F1292" t="str">
            <v>9H</v>
          </cell>
          <cell r="G1292" t="str">
            <v>FCA</v>
          </cell>
          <cell r="H1292" t="str">
            <v>ID01</v>
          </cell>
          <cell r="I1292" t="str">
            <v>ID0032</v>
          </cell>
          <cell r="J1292" t="str">
            <v>88101215</v>
          </cell>
          <cell r="K1292" t="str">
            <v>PT. AKSIMEKA INDOPUTRA</v>
          </cell>
          <cell r="L1292" t="str">
            <v>6000012673</v>
          </cell>
          <cell r="M1292">
            <v>43671</v>
          </cell>
          <cell r="N1292">
            <v>81992918</v>
          </cell>
          <cell r="O1292">
            <v>43670</v>
          </cell>
          <cell r="P1292">
            <v>0.68562500000000004</v>
          </cell>
          <cell r="Q1292">
            <v>1</v>
          </cell>
          <cell r="R1292">
            <v>5</v>
          </cell>
          <cell r="S1292" t="str">
            <v>85155</v>
          </cell>
          <cell r="T1292">
            <v>43671</v>
          </cell>
          <cell r="U1292">
            <v>0.60986111111110997</v>
          </cell>
          <cell r="V1292">
            <v>43671</v>
          </cell>
          <cell r="W1292">
            <v>0.89402777777777998</v>
          </cell>
          <cell r="X1292">
            <v>43671</v>
          </cell>
          <cell r="Y1292">
            <v>0.89510416666667003</v>
          </cell>
          <cell r="Z1292">
            <v>43759</v>
          </cell>
          <cell r="AA1292">
            <v>0</v>
          </cell>
          <cell r="AB1292">
            <v>0</v>
          </cell>
          <cell r="AC1292" t="str">
            <v>00:00:00</v>
          </cell>
          <cell r="AD1292">
            <v>1</v>
          </cell>
          <cell r="AE1292" t="str">
            <v>BILLED</v>
          </cell>
          <cell r="AF1292" t="str">
            <v>PASS</v>
          </cell>
        </row>
        <row r="1293">
          <cell r="C1293" t="str">
            <v>ID20</v>
          </cell>
          <cell r="D1293" t="str">
            <v>G1</v>
          </cell>
          <cell r="E1293" t="str">
            <v>40</v>
          </cell>
          <cell r="F1293" t="str">
            <v>9H</v>
          </cell>
          <cell r="G1293" t="str">
            <v>FCA</v>
          </cell>
          <cell r="H1293" t="str">
            <v>ID01</v>
          </cell>
          <cell r="I1293" t="str">
            <v>ID0032</v>
          </cell>
          <cell r="J1293" t="str">
            <v>88100015</v>
          </cell>
          <cell r="K1293" t="str">
            <v>PT. AKSIMEKA INDOPUTRA</v>
          </cell>
          <cell r="L1293" t="str">
            <v>6000012644</v>
          </cell>
          <cell r="M1293">
            <v>43670</v>
          </cell>
          <cell r="N1293">
            <v>81992933</v>
          </cell>
          <cell r="O1293">
            <v>43670</v>
          </cell>
          <cell r="P1293">
            <v>0.70905092592593</v>
          </cell>
          <cell r="Q1293">
            <v>1</v>
          </cell>
          <cell r="R1293">
            <v>15</v>
          </cell>
          <cell r="S1293" t="str">
            <v>84833</v>
          </cell>
          <cell r="T1293">
            <v>43670</v>
          </cell>
          <cell r="U1293">
            <v>0.72408564814815002</v>
          </cell>
          <cell r="V1293">
            <v>43670</v>
          </cell>
          <cell r="W1293">
            <v>0.74872685185184995</v>
          </cell>
          <cell r="X1293">
            <v>43670</v>
          </cell>
          <cell r="Y1293">
            <v>0.74900462962962999</v>
          </cell>
          <cell r="Z1293">
            <v>43675</v>
          </cell>
          <cell r="AA1293">
            <v>0</v>
          </cell>
          <cell r="AB1293">
            <v>0</v>
          </cell>
          <cell r="AC1293" t="str">
            <v>00:00:00</v>
          </cell>
          <cell r="AD1293">
            <v>0</v>
          </cell>
          <cell r="AE1293" t="str">
            <v>BILLED</v>
          </cell>
          <cell r="AF1293" t="str">
            <v>PASS</v>
          </cell>
        </row>
        <row r="1294">
          <cell r="C1294" t="str">
            <v>ID20</v>
          </cell>
          <cell r="D1294" t="str">
            <v>G1</v>
          </cell>
          <cell r="E1294" t="str">
            <v>40</v>
          </cell>
          <cell r="F1294" t="str">
            <v>9H</v>
          </cell>
          <cell r="G1294" t="str">
            <v>FCA</v>
          </cell>
          <cell r="H1294" t="str">
            <v>ID01</v>
          </cell>
          <cell r="I1294" t="str">
            <v>ID0032</v>
          </cell>
          <cell r="J1294" t="str">
            <v>88100015</v>
          </cell>
          <cell r="K1294" t="str">
            <v>PT. AKSIMEKA INDOPUTRA</v>
          </cell>
          <cell r="L1294" t="str">
            <v>6000012652</v>
          </cell>
          <cell r="M1294">
            <v>43670</v>
          </cell>
          <cell r="N1294">
            <v>81992938</v>
          </cell>
          <cell r="O1294">
            <v>43670</v>
          </cell>
          <cell r="P1294">
            <v>0.71640046296296001</v>
          </cell>
          <cell r="Q1294">
            <v>8</v>
          </cell>
          <cell r="R1294">
            <v>90</v>
          </cell>
          <cell r="S1294" t="str">
            <v>84825</v>
          </cell>
          <cell r="T1294">
            <v>43670</v>
          </cell>
          <cell r="U1294">
            <v>0.71832175925926001</v>
          </cell>
          <cell r="V1294">
            <v>43670</v>
          </cell>
          <cell r="W1294">
            <v>0.90425925925925998</v>
          </cell>
          <cell r="X1294">
            <v>43670</v>
          </cell>
          <cell r="Y1294">
            <v>0.90452546296295999</v>
          </cell>
          <cell r="Z1294">
            <v>43686</v>
          </cell>
          <cell r="AA1294">
            <v>0</v>
          </cell>
          <cell r="AB1294">
            <v>0</v>
          </cell>
          <cell r="AC1294" t="str">
            <v>00:00:00</v>
          </cell>
          <cell r="AD1294">
            <v>0</v>
          </cell>
          <cell r="AE1294" t="str">
            <v>BILLED</v>
          </cell>
          <cell r="AF1294" t="str">
            <v>PASS</v>
          </cell>
        </row>
        <row r="1295">
          <cell r="C1295" t="str">
            <v>ID20</v>
          </cell>
          <cell r="D1295" t="str">
            <v>G1</v>
          </cell>
          <cell r="E1295" t="str">
            <v>40</v>
          </cell>
          <cell r="F1295" t="str">
            <v>9H</v>
          </cell>
          <cell r="G1295" t="str">
            <v>FCA</v>
          </cell>
          <cell r="H1295" t="str">
            <v>ID01</v>
          </cell>
          <cell r="I1295" t="str">
            <v>ID0032</v>
          </cell>
          <cell r="J1295" t="str">
            <v>88100015</v>
          </cell>
          <cell r="K1295" t="str">
            <v>PT. AKSIMEKA INDOPUTRA</v>
          </cell>
          <cell r="L1295" t="str">
            <v>6000012645</v>
          </cell>
          <cell r="M1295">
            <v>43670</v>
          </cell>
          <cell r="N1295">
            <v>81992939</v>
          </cell>
          <cell r="O1295">
            <v>43670</v>
          </cell>
          <cell r="P1295">
            <v>0.72199074074073999</v>
          </cell>
          <cell r="Q1295">
            <v>1</v>
          </cell>
          <cell r="R1295">
            <v>10</v>
          </cell>
          <cell r="S1295" t="str">
            <v>84826</v>
          </cell>
          <cell r="T1295">
            <v>43670</v>
          </cell>
          <cell r="U1295">
            <v>0.72247685185184995</v>
          </cell>
          <cell r="V1295">
            <v>43670</v>
          </cell>
          <cell r="W1295">
            <v>0.74865740740741005</v>
          </cell>
          <cell r="X1295">
            <v>43670</v>
          </cell>
          <cell r="Y1295">
            <v>0.75134259259258995</v>
          </cell>
          <cell r="Z1295">
            <v>43686</v>
          </cell>
          <cell r="AA1295">
            <v>0</v>
          </cell>
          <cell r="AB1295">
            <v>0</v>
          </cell>
          <cell r="AC1295" t="str">
            <v>00:00:00</v>
          </cell>
          <cell r="AD1295">
            <v>0</v>
          </cell>
          <cell r="AE1295" t="str">
            <v>BILLED</v>
          </cell>
          <cell r="AF1295" t="str">
            <v>PASS</v>
          </cell>
        </row>
        <row r="1296">
          <cell r="C1296" t="str">
            <v>ID20</v>
          </cell>
          <cell r="D1296" t="str">
            <v>G1</v>
          </cell>
          <cell r="E1296" t="str">
            <v>40</v>
          </cell>
          <cell r="F1296" t="str">
            <v>9H</v>
          </cell>
          <cell r="G1296" t="str">
            <v>FCA</v>
          </cell>
          <cell r="H1296" t="str">
            <v>ID01</v>
          </cell>
          <cell r="I1296" t="str">
            <v>ID0082</v>
          </cell>
          <cell r="J1296" t="str">
            <v>88200184</v>
          </cell>
          <cell r="K1296" t="str">
            <v>PT. SUMBER BERKAT PRATAMA</v>
          </cell>
          <cell r="L1296" t="str">
            <v>6000012653</v>
          </cell>
          <cell r="M1296">
            <v>43670</v>
          </cell>
          <cell r="N1296">
            <v>81993765</v>
          </cell>
          <cell r="O1296">
            <v>43670</v>
          </cell>
          <cell r="P1296">
            <v>0.84114583333333004</v>
          </cell>
          <cell r="Q1296">
            <v>1</v>
          </cell>
          <cell r="R1296">
            <v>100</v>
          </cell>
          <cell r="S1296" t="str">
            <v>84885</v>
          </cell>
          <cell r="T1296">
            <v>43670</v>
          </cell>
          <cell r="U1296">
            <v>0.77144675925925998</v>
          </cell>
          <cell r="V1296">
            <v>43670</v>
          </cell>
          <cell r="W1296">
            <v>0.91171296296296001</v>
          </cell>
          <cell r="X1296">
            <v>43670</v>
          </cell>
          <cell r="Y1296">
            <v>0.91204861111111002</v>
          </cell>
          <cell r="Z1296">
            <v>43675</v>
          </cell>
          <cell r="AA1296">
            <v>0</v>
          </cell>
          <cell r="AB1296">
            <v>0</v>
          </cell>
          <cell r="AC1296" t="str">
            <v>00:00:00</v>
          </cell>
          <cell r="AD1296">
            <v>0</v>
          </cell>
          <cell r="AE1296" t="str">
            <v>BILLED</v>
          </cell>
          <cell r="AF1296" t="str">
            <v>PASS</v>
          </cell>
        </row>
        <row r="1297">
          <cell r="C1297" t="str">
            <v>ID20</v>
          </cell>
          <cell r="D1297" t="str">
            <v>G1</v>
          </cell>
          <cell r="E1297" t="str">
            <v>40</v>
          </cell>
          <cell r="F1297" t="str">
            <v>9H</v>
          </cell>
          <cell r="G1297" t="str">
            <v>FCA</v>
          </cell>
          <cell r="H1297" t="str">
            <v>ID01</v>
          </cell>
          <cell r="I1297" t="str">
            <v>ID0082</v>
          </cell>
          <cell r="J1297" t="str">
            <v>88200184</v>
          </cell>
          <cell r="K1297" t="str">
            <v>PT. SUMBER BERKAT PRATAMA</v>
          </cell>
          <cell r="L1297" t="str">
            <v>6000012653</v>
          </cell>
          <cell r="M1297">
            <v>43670</v>
          </cell>
          <cell r="N1297">
            <v>81993766</v>
          </cell>
          <cell r="O1297">
            <v>43670</v>
          </cell>
          <cell r="P1297">
            <v>0.84144675925926005</v>
          </cell>
          <cell r="Q1297">
            <v>1</v>
          </cell>
          <cell r="R1297">
            <v>200</v>
          </cell>
          <cell r="S1297" t="str">
            <v>84886</v>
          </cell>
          <cell r="T1297">
            <v>43670</v>
          </cell>
          <cell r="U1297">
            <v>0.77152777777778003</v>
          </cell>
          <cell r="V1297">
            <v>43670</v>
          </cell>
          <cell r="W1297">
            <v>0.90420138888889001</v>
          </cell>
          <cell r="X1297">
            <v>43670</v>
          </cell>
          <cell r="Y1297">
            <v>0.90491898148147998</v>
          </cell>
          <cell r="Z1297">
            <v>43675</v>
          </cell>
          <cell r="AA1297">
            <v>0</v>
          </cell>
          <cell r="AB1297">
            <v>0</v>
          </cell>
          <cell r="AC1297" t="str">
            <v>00:00:00</v>
          </cell>
          <cell r="AD1297">
            <v>0</v>
          </cell>
          <cell r="AE1297" t="str">
            <v>BILLED</v>
          </cell>
          <cell r="AF1297" t="str">
            <v>PASS</v>
          </cell>
        </row>
        <row r="1298">
          <cell r="C1298" t="str">
            <v>ID20</v>
          </cell>
          <cell r="D1298" t="str">
            <v>G1</v>
          </cell>
          <cell r="E1298" t="str">
            <v>40</v>
          </cell>
          <cell r="F1298" t="str">
            <v>9H</v>
          </cell>
          <cell r="G1298" t="str">
            <v>FCA</v>
          </cell>
          <cell r="H1298" t="str">
            <v>ID01</v>
          </cell>
          <cell r="I1298" t="str">
            <v>ID0082</v>
          </cell>
          <cell r="J1298" t="str">
            <v>88200184</v>
          </cell>
          <cell r="K1298" t="str">
            <v>PT. SUMBER BERKAT PRATAMA</v>
          </cell>
          <cell r="L1298" t="str">
            <v>6000012653</v>
          </cell>
          <cell r="M1298">
            <v>43670</v>
          </cell>
          <cell r="N1298">
            <v>81993767</v>
          </cell>
          <cell r="O1298">
            <v>43670</v>
          </cell>
          <cell r="P1298">
            <v>0.84165509259258997</v>
          </cell>
          <cell r="Q1298">
            <v>1</v>
          </cell>
          <cell r="R1298">
            <v>960</v>
          </cell>
          <cell r="S1298" t="str">
            <v>84887</v>
          </cell>
          <cell r="T1298">
            <v>43670</v>
          </cell>
          <cell r="U1298">
            <v>0.77162037037037001</v>
          </cell>
          <cell r="V1298">
            <v>43670</v>
          </cell>
          <cell r="W1298">
            <v>0.91179398148148005</v>
          </cell>
          <cell r="X1298">
            <v>43670</v>
          </cell>
          <cell r="Y1298">
            <v>0.91239583333332996</v>
          </cell>
          <cell r="Z1298">
            <v>43675</v>
          </cell>
          <cell r="AA1298">
            <v>0</v>
          </cell>
          <cell r="AB1298">
            <v>0</v>
          </cell>
          <cell r="AC1298" t="str">
            <v>00:00:00</v>
          </cell>
          <cell r="AD1298">
            <v>0</v>
          </cell>
          <cell r="AE1298" t="str">
            <v>BILLED</v>
          </cell>
          <cell r="AF1298" t="str">
            <v>PASS</v>
          </cell>
        </row>
        <row r="1299">
          <cell r="C1299" t="str">
            <v>ID20</v>
          </cell>
          <cell r="D1299" t="str">
            <v>G1</v>
          </cell>
          <cell r="E1299" t="str">
            <v>40</v>
          </cell>
          <cell r="F1299" t="str">
            <v>9H</v>
          </cell>
          <cell r="G1299" t="str">
            <v>FCA</v>
          </cell>
          <cell r="H1299" t="str">
            <v>ID01</v>
          </cell>
          <cell r="I1299" t="str">
            <v>ID0082</v>
          </cell>
          <cell r="J1299" t="str">
            <v>88200184</v>
          </cell>
          <cell r="K1299" t="str">
            <v>PT. SUMBER BERKAT PRATAMA</v>
          </cell>
          <cell r="L1299" t="str">
            <v>6000012698</v>
          </cell>
          <cell r="M1299">
            <v>43673</v>
          </cell>
          <cell r="N1299">
            <v>81993768</v>
          </cell>
          <cell r="O1299">
            <v>43670</v>
          </cell>
          <cell r="P1299">
            <v>0.84351851851852</v>
          </cell>
          <cell r="Q1299">
            <v>1</v>
          </cell>
          <cell r="R1299">
            <v>300</v>
          </cell>
          <cell r="S1299" t="str">
            <v>85266</v>
          </cell>
          <cell r="T1299">
            <v>43672</v>
          </cell>
          <cell r="U1299">
            <v>0.69593749999999999</v>
          </cell>
          <cell r="V1299">
            <v>43672</v>
          </cell>
          <cell r="W1299">
            <v>0.97993055555555997</v>
          </cell>
          <cell r="X1299">
            <v>43672</v>
          </cell>
          <cell r="Y1299">
            <v>0.98243055555556003</v>
          </cell>
          <cell r="Z1299">
            <v>43692</v>
          </cell>
          <cell r="AA1299">
            <v>0</v>
          </cell>
          <cell r="AB1299">
            <v>0</v>
          </cell>
          <cell r="AC1299" t="str">
            <v>00:00:00</v>
          </cell>
          <cell r="AD1299">
            <v>2</v>
          </cell>
          <cell r="AE1299" t="str">
            <v>BILLED</v>
          </cell>
          <cell r="AF1299" t="str">
            <v>PASS</v>
          </cell>
        </row>
        <row r="1300">
          <cell r="C1300" t="str">
            <v>ID20</v>
          </cell>
          <cell r="D1300" t="str">
            <v>G4</v>
          </cell>
          <cell r="E1300" t="str">
            <v>40</v>
          </cell>
          <cell r="F1300" t="str">
            <v>9H</v>
          </cell>
          <cell r="G1300" t="str">
            <v>FCA</v>
          </cell>
          <cell r="H1300" t="str">
            <v>ID01</v>
          </cell>
          <cell r="I1300" t="str">
            <v>ID0032</v>
          </cell>
          <cell r="J1300" t="str">
            <v>88101208</v>
          </cell>
          <cell r="K1300" t="str">
            <v>PT. FAKTA JAYA MOTOR</v>
          </cell>
          <cell r="L1300" t="str">
            <v>6000012726</v>
          </cell>
          <cell r="M1300">
            <v>43676</v>
          </cell>
          <cell r="N1300">
            <v>81993901</v>
          </cell>
          <cell r="O1300">
            <v>43671</v>
          </cell>
          <cell r="P1300">
            <v>0.33398148148147999</v>
          </cell>
          <cell r="Q1300">
            <v>1</v>
          </cell>
          <cell r="R1300">
            <v>36</v>
          </cell>
          <cell r="S1300" t="str">
            <v>85337</v>
          </cell>
          <cell r="T1300">
            <v>43675</v>
          </cell>
          <cell r="U1300">
            <v>0.75584490740740995</v>
          </cell>
          <cell r="V1300">
            <v>43676</v>
          </cell>
          <cell r="W1300">
            <v>4.1087962962999998E-3</v>
          </cell>
          <cell r="X1300">
            <v>43676</v>
          </cell>
          <cell r="Y1300">
            <v>5.60185185185E-3</v>
          </cell>
          <cell r="Z1300">
            <v>43675</v>
          </cell>
          <cell r="AA1300">
            <v>0</v>
          </cell>
          <cell r="AB1300">
            <v>0</v>
          </cell>
          <cell r="AC1300" t="str">
            <v>00:00:00</v>
          </cell>
          <cell r="AD1300">
            <v>4</v>
          </cell>
          <cell r="AE1300" t="str">
            <v>BILLED</v>
          </cell>
          <cell r="AF1300" t="str">
            <v>PASS</v>
          </cell>
        </row>
        <row r="1301">
          <cell r="C1301" t="str">
            <v>ID20</v>
          </cell>
          <cell r="D1301" t="str">
            <v>G1</v>
          </cell>
          <cell r="E1301" t="str">
            <v>40</v>
          </cell>
          <cell r="F1301" t="str">
            <v>9H</v>
          </cell>
          <cell r="G1301" t="str">
            <v>FCA</v>
          </cell>
          <cell r="H1301" t="str">
            <v>ID01</v>
          </cell>
          <cell r="I1301" t="str">
            <v>ID0009</v>
          </cell>
          <cell r="J1301" t="str">
            <v>88101304</v>
          </cell>
          <cell r="K1301" t="str">
            <v>PT OTTO SUKSES JAYA PERKASA</v>
          </cell>
          <cell r="L1301" t="str">
            <v>6000012656</v>
          </cell>
          <cell r="M1301">
            <v>43671</v>
          </cell>
          <cell r="N1301">
            <v>81993907</v>
          </cell>
          <cell r="O1301">
            <v>43671</v>
          </cell>
          <cell r="P1301">
            <v>0.33400462962963001</v>
          </cell>
          <cell r="Q1301">
            <v>1</v>
          </cell>
          <cell r="R1301">
            <v>10</v>
          </cell>
          <cell r="S1301" t="str">
            <v>84905</v>
          </cell>
          <cell r="T1301">
            <v>43671</v>
          </cell>
          <cell r="U1301">
            <v>0.27237268518518998</v>
          </cell>
          <cell r="V1301">
            <v>43671</v>
          </cell>
          <cell r="W1301">
            <v>0.45153935185185001</v>
          </cell>
          <cell r="X1301">
            <v>43671</v>
          </cell>
          <cell r="Y1301">
            <v>0.45202546296295998</v>
          </cell>
          <cell r="Z1301">
            <v>43675</v>
          </cell>
          <cell r="AA1301">
            <v>0</v>
          </cell>
          <cell r="AB1301">
            <v>0</v>
          </cell>
          <cell r="AC1301" t="str">
            <v>00:00:00</v>
          </cell>
          <cell r="AD1301">
            <v>0</v>
          </cell>
          <cell r="AE1301" t="str">
            <v>BILLED</v>
          </cell>
          <cell r="AF1301" t="str">
            <v>PASS</v>
          </cell>
        </row>
        <row r="1302">
          <cell r="C1302" t="str">
            <v>ID20</v>
          </cell>
          <cell r="D1302" t="str">
            <v>G4</v>
          </cell>
          <cell r="E1302" t="str">
            <v>40</v>
          </cell>
          <cell r="F1302" t="str">
            <v>9H</v>
          </cell>
          <cell r="G1302" t="str">
            <v>FCA</v>
          </cell>
          <cell r="H1302" t="str">
            <v>ID01</v>
          </cell>
          <cell r="I1302" t="str">
            <v>ID0032</v>
          </cell>
          <cell r="J1302" t="str">
            <v>88101208</v>
          </cell>
          <cell r="K1302" t="str">
            <v>PT. FAKTA JAYA MOTOR</v>
          </cell>
          <cell r="L1302" t="str">
            <v>6000012727</v>
          </cell>
          <cell r="M1302">
            <v>43676</v>
          </cell>
          <cell r="N1302">
            <v>81993910</v>
          </cell>
          <cell r="O1302">
            <v>43671</v>
          </cell>
          <cell r="P1302">
            <v>0.33400462962963001</v>
          </cell>
          <cell r="Q1302">
            <v>1</v>
          </cell>
          <cell r="R1302">
            <v>1</v>
          </cell>
          <cell r="S1302" t="str">
            <v>85338</v>
          </cell>
          <cell r="T1302">
            <v>43675</v>
          </cell>
          <cell r="U1302">
            <v>0.75587962962962996</v>
          </cell>
          <cell r="V1302">
            <v>43676</v>
          </cell>
          <cell r="W1302">
            <v>4.1898148148099999E-3</v>
          </cell>
          <cell r="X1302">
            <v>43676</v>
          </cell>
          <cell r="Y1302">
            <v>5.8217592592599999E-3</v>
          </cell>
          <cell r="Z1302">
            <v>43675</v>
          </cell>
          <cell r="AA1302">
            <v>0</v>
          </cell>
          <cell r="AB1302">
            <v>0</v>
          </cell>
          <cell r="AC1302" t="str">
            <v>00:00:00</v>
          </cell>
          <cell r="AD1302">
            <v>4</v>
          </cell>
          <cell r="AE1302" t="str">
            <v>BILLED</v>
          </cell>
          <cell r="AF1302" t="str">
            <v>PASS</v>
          </cell>
        </row>
        <row r="1303">
          <cell r="C1303" t="str">
            <v>ID20</v>
          </cell>
          <cell r="D1303" t="str">
            <v>G1</v>
          </cell>
          <cell r="E1303" t="str">
            <v>40</v>
          </cell>
          <cell r="F1303" t="str">
            <v>9H</v>
          </cell>
          <cell r="G1303" t="str">
            <v>FCA</v>
          </cell>
          <cell r="H1303" t="str">
            <v>ID01</v>
          </cell>
          <cell r="I1303" t="str">
            <v>ID0059</v>
          </cell>
          <cell r="J1303" t="str">
            <v>88200505</v>
          </cell>
          <cell r="K1303" t="str">
            <v>PT SUPRA INDOLUB PRAKASA</v>
          </cell>
          <cell r="L1303" t="str">
            <v>6000012658</v>
          </cell>
          <cell r="M1303">
            <v>43671</v>
          </cell>
          <cell r="N1303">
            <v>81993914</v>
          </cell>
          <cell r="O1303">
            <v>43671</v>
          </cell>
          <cell r="P1303">
            <v>0.3340162037037</v>
          </cell>
          <cell r="Q1303">
            <v>1</v>
          </cell>
          <cell r="R1303">
            <v>20</v>
          </cell>
          <cell r="S1303" t="str">
            <v>84906</v>
          </cell>
          <cell r="T1303">
            <v>43671</v>
          </cell>
          <cell r="U1303">
            <v>0.27240740740740998</v>
          </cell>
          <cell r="V1303">
            <v>43671</v>
          </cell>
          <cell r="W1303">
            <v>0.46997685185185001</v>
          </cell>
          <cell r="X1303">
            <v>43671</v>
          </cell>
          <cell r="Y1303">
            <v>0.47020833333333001</v>
          </cell>
          <cell r="Z1303">
            <v>43675</v>
          </cell>
          <cell r="AA1303">
            <v>0</v>
          </cell>
          <cell r="AB1303">
            <v>0</v>
          </cell>
          <cell r="AC1303" t="str">
            <v>00:00:00</v>
          </cell>
          <cell r="AD1303">
            <v>0</v>
          </cell>
          <cell r="AE1303" t="str">
            <v>BILLED</v>
          </cell>
          <cell r="AF1303" t="str">
            <v>PASS</v>
          </cell>
        </row>
        <row r="1304">
          <cell r="C1304" t="str">
            <v>ID20</v>
          </cell>
          <cell r="D1304" t="str">
            <v>G1</v>
          </cell>
          <cell r="E1304" t="str">
            <v>40</v>
          </cell>
          <cell r="F1304" t="str">
            <v>9H</v>
          </cell>
          <cell r="G1304" t="str">
            <v>FCA</v>
          </cell>
          <cell r="H1304" t="str">
            <v>ID01</v>
          </cell>
          <cell r="I1304" t="str">
            <v>ID0069</v>
          </cell>
          <cell r="J1304" t="str">
            <v>88101354</v>
          </cell>
          <cell r="K1304" t="str">
            <v>PT AUTO SUKSES PRATAMA</v>
          </cell>
          <cell r="L1304" t="str">
            <v>6000012661</v>
          </cell>
          <cell r="M1304">
            <v>43671</v>
          </cell>
          <cell r="N1304">
            <v>81993920</v>
          </cell>
          <cell r="O1304">
            <v>43671</v>
          </cell>
          <cell r="P1304">
            <v>0.33402777777777998</v>
          </cell>
          <cell r="Q1304">
            <v>1</v>
          </cell>
          <cell r="R1304">
            <v>30</v>
          </cell>
          <cell r="S1304" t="str">
            <v>84916</v>
          </cell>
          <cell r="T1304">
            <v>43671</v>
          </cell>
          <cell r="U1304">
            <v>0.42119212962962999</v>
          </cell>
          <cell r="V1304">
            <v>43671</v>
          </cell>
          <cell r="W1304">
            <v>0.68192129629630005</v>
          </cell>
          <cell r="X1304">
            <v>43671</v>
          </cell>
          <cell r="Y1304">
            <v>0.68417824074073996</v>
          </cell>
          <cell r="Z1304">
            <v>43675</v>
          </cell>
          <cell r="AA1304">
            <v>0</v>
          </cell>
          <cell r="AB1304">
            <v>0</v>
          </cell>
          <cell r="AC1304" t="str">
            <v>00:00:00</v>
          </cell>
          <cell r="AD1304">
            <v>0</v>
          </cell>
          <cell r="AE1304" t="str">
            <v>BILLED</v>
          </cell>
          <cell r="AF1304" t="str">
            <v>PASS</v>
          </cell>
        </row>
        <row r="1305">
          <cell r="C1305" t="str">
            <v>ID20</v>
          </cell>
          <cell r="D1305" t="str">
            <v>G1</v>
          </cell>
          <cell r="E1305" t="str">
            <v>40</v>
          </cell>
          <cell r="F1305" t="str">
            <v>9H</v>
          </cell>
          <cell r="G1305" t="str">
            <v>FCA</v>
          </cell>
          <cell r="H1305" t="str">
            <v>ID01</v>
          </cell>
          <cell r="I1305" t="str">
            <v>ID0032</v>
          </cell>
          <cell r="J1305" t="str">
            <v>88200156</v>
          </cell>
          <cell r="K1305" t="str">
            <v>PT. UNTUNG DIESEL CENTER</v>
          </cell>
          <cell r="L1305" t="str">
            <v>6000012958</v>
          </cell>
          <cell r="M1305">
            <v>43689</v>
          </cell>
          <cell r="N1305">
            <v>81993923</v>
          </cell>
          <cell r="O1305">
            <v>43671</v>
          </cell>
          <cell r="P1305">
            <v>0.33402777777777998</v>
          </cell>
          <cell r="Q1305">
            <v>1</v>
          </cell>
          <cell r="R1305">
            <v>10</v>
          </cell>
          <cell r="S1305" t="str">
            <v>86643</v>
          </cell>
          <cell r="T1305">
            <v>43689</v>
          </cell>
          <cell r="U1305">
            <v>0.72399305555556004</v>
          </cell>
          <cell r="V1305">
            <v>43689</v>
          </cell>
          <cell r="W1305">
            <v>0.86715277777777999</v>
          </cell>
          <cell r="X1305">
            <v>43689</v>
          </cell>
          <cell r="Y1305">
            <v>0.86908564814815004</v>
          </cell>
          <cell r="Z1305">
            <v>43675</v>
          </cell>
          <cell r="AA1305">
            <v>0</v>
          </cell>
          <cell r="AB1305">
            <v>0</v>
          </cell>
          <cell r="AC1305" t="str">
            <v>00:00:00</v>
          </cell>
          <cell r="AD1305">
            <v>16</v>
          </cell>
          <cell r="AE1305" t="str">
            <v>BILLED</v>
          </cell>
          <cell r="AF1305" t="str">
            <v>PASS</v>
          </cell>
        </row>
        <row r="1306">
          <cell r="C1306" t="str">
            <v>ID20</v>
          </cell>
          <cell r="D1306" t="str">
            <v>G4</v>
          </cell>
          <cell r="E1306" t="str">
            <v>40</v>
          </cell>
          <cell r="F1306" t="str">
            <v>9H</v>
          </cell>
          <cell r="G1306" t="str">
            <v>FCA</v>
          </cell>
          <cell r="H1306" t="str">
            <v>ID01</v>
          </cell>
          <cell r="I1306" t="str">
            <v>ID0032</v>
          </cell>
          <cell r="J1306" t="str">
            <v>88200186</v>
          </cell>
          <cell r="K1306" t="str">
            <v>KMSI HUB JAKARTA-PT MEIKO EKSPRES</v>
          </cell>
          <cell r="L1306" t="str">
            <v>6000012657</v>
          </cell>
          <cell r="M1306">
            <v>43671</v>
          </cell>
          <cell r="N1306">
            <v>81993926</v>
          </cell>
          <cell r="O1306">
            <v>43671</v>
          </cell>
          <cell r="P1306">
            <v>0.33403935185185002</v>
          </cell>
          <cell r="Q1306">
            <v>1</v>
          </cell>
          <cell r="R1306">
            <v>141</v>
          </cell>
          <cell r="S1306" t="str">
            <v>84907</v>
          </cell>
          <cell r="T1306">
            <v>43671</v>
          </cell>
          <cell r="U1306">
            <v>0.27244212962962999</v>
          </cell>
          <cell r="V1306">
            <v>43671</v>
          </cell>
          <cell r="W1306">
            <v>0.49137731481481001</v>
          </cell>
          <cell r="X1306">
            <v>43671</v>
          </cell>
          <cell r="Y1306">
            <v>0.49167824074074001</v>
          </cell>
          <cell r="Z1306">
            <v>43675</v>
          </cell>
          <cell r="AA1306">
            <v>0</v>
          </cell>
          <cell r="AB1306">
            <v>0</v>
          </cell>
          <cell r="AC1306" t="str">
            <v>00:00:00</v>
          </cell>
          <cell r="AD1306">
            <v>0</v>
          </cell>
          <cell r="AE1306" t="str">
            <v>BILLED</v>
          </cell>
          <cell r="AF1306" t="str">
            <v>PASS</v>
          </cell>
        </row>
        <row r="1307">
          <cell r="C1307" t="str">
            <v>ID20</v>
          </cell>
          <cell r="D1307" t="str">
            <v>G1</v>
          </cell>
          <cell r="E1307" t="str">
            <v>40</v>
          </cell>
          <cell r="F1307" t="str">
            <v>9H</v>
          </cell>
          <cell r="G1307" t="str">
            <v>FCA</v>
          </cell>
          <cell r="H1307" t="str">
            <v>ID01</v>
          </cell>
          <cell r="I1307" t="str">
            <v>ID0032</v>
          </cell>
          <cell r="J1307" t="str">
            <v>88101214</v>
          </cell>
          <cell r="K1307" t="str">
            <v>PT. BUANAMOTORINDO NUSANTARA</v>
          </cell>
          <cell r="L1307" t="str">
            <v>6000012759</v>
          </cell>
          <cell r="M1307">
            <v>43676</v>
          </cell>
          <cell r="N1307">
            <v>81993928</v>
          </cell>
          <cell r="O1307">
            <v>43671</v>
          </cell>
          <cell r="P1307">
            <v>0.33403935185185002</v>
          </cell>
          <cell r="Q1307">
            <v>1</v>
          </cell>
          <cell r="R1307">
            <v>12</v>
          </cell>
          <cell r="S1307" t="str">
            <v>85430</v>
          </cell>
          <cell r="T1307">
            <v>43676</v>
          </cell>
          <cell r="U1307">
            <v>0.72582175925925996</v>
          </cell>
          <cell r="V1307">
            <v>43676</v>
          </cell>
          <cell r="W1307">
            <v>0.92461805555555998</v>
          </cell>
          <cell r="X1307">
            <v>43676</v>
          </cell>
          <cell r="Y1307">
            <v>0.92603009259258995</v>
          </cell>
          <cell r="Z1307">
            <v>43675</v>
          </cell>
          <cell r="AA1307">
            <v>0</v>
          </cell>
          <cell r="AB1307">
            <v>0</v>
          </cell>
          <cell r="AC1307" t="str">
            <v>00:00:00</v>
          </cell>
          <cell r="AD1307">
            <v>4</v>
          </cell>
          <cell r="AE1307" t="str">
            <v>BILLED</v>
          </cell>
          <cell r="AF1307" t="str">
            <v>PASS</v>
          </cell>
        </row>
        <row r="1308">
          <cell r="C1308" t="str">
            <v>ID20</v>
          </cell>
          <cell r="D1308" t="str">
            <v>G1</v>
          </cell>
          <cell r="E1308" t="str">
            <v>40</v>
          </cell>
          <cell r="F1308" t="str">
            <v>9H</v>
          </cell>
          <cell r="G1308" t="str">
            <v>FCA</v>
          </cell>
          <cell r="H1308" t="str">
            <v>ID01</v>
          </cell>
          <cell r="I1308" t="str">
            <v>ID0032</v>
          </cell>
          <cell r="J1308" t="str">
            <v>88200156</v>
          </cell>
          <cell r="K1308" t="str">
            <v>PT. UNTUNG DIESEL CENTER</v>
          </cell>
          <cell r="L1308" t="str">
            <v>6000012975</v>
          </cell>
          <cell r="M1308">
            <v>43689</v>
          </cell>
          <cell r="N1308">
            <v>81993931</v>
          </cell>
          <cell r="O1308">
            <v>43671</v>
          </cell>
          <cell r="P1308">
            <v>0.33405092592593</v>
          </cell>
          <cell r="Q1308">
            <v>2</v>
          </cell>
          <cell r="R1308">
            <v>8</v>
          </cell>
          <cell r="S1308" t="str">
            <v>86644</v>
          </cell>
          <cell r="T1308">
            <v>43689</v>
          </cell>
          <cell r="U1308">
            <v>0.72402777777778005</v>
          </cell>
          <cell r="V1308">
            <v>43689</v>
          </cell>
          <cell r="W1308">
            <v>0.88165509259259001</v>
          </cell>
          <cell r="X1308">
            <v>43689</v>
          </cell>
          <cell r="Y1308">
            <v>0.88256944444443997</v>
          </cell>
          <cell r="Z1308">
            <v>43675</v>
          </cell>
          <cell r="AA1308">
            <v>0</v>
          </cell>
          <cell r="AB1308">
            <v>0</v>
          </cell>
          <cell r="AC1308" t="str">
            <v>00:00:00</v>
          </cell>
          <cell r="AD1308">
            <v>16</v>
          </cell>
          <cell r="AE1308" t="str">
            <v>BILLED</v>
          </cell>
          <cell r="AF1308" t="str">
            <v>PASS</v>
          </cell>
        </row>
        <row r="1309">
          <cell r="C1309" t="str">
            <v>ID20</v>
          </cell>
          <cell r="D1309" t="str">
            <v>G4</v>
          </cell>
          <cell r="E1309" t="str">
            <v>40</v>
          </cell>
          <cell r="F1309" t="str">
            <v>9H</v>
          </cell>
          <cell r="G1309" t="str">
            <v>FCA</v>
          </cell>
          <cell r="H1309" t="str">
            <v>ID01</v>
          </cell>
          <cell r="I1309" t="str">
            <v>ID0032</v>
          </cell>
          <cell r="J1309" t="str">
            <v>88101208</v>
          </cell>
          <cell r="K1309" t="str">
            <v>PT. FAKTA JAYA MOTOR</v>
          </cell>
          <cell r="L1309" t="str">
            <v>6000012728</v>
          </cell>
          <cell r="M1309">
            <v>43676</v>
          </cell>
          <cell r="N1309">
            <v>81993933</v>
          </cell>
          <cell r="O1309">
            <v>43671</v>
          </cell>
          <cell r="P1309">
            <v>0.33405092592593</v>
          </cell>
          <cell r="Q1309">
            <v>2</v>
          </cell>
          <cell r="R1309">
            <v>20</v>
          </cell>
          <cell r="S1309" t="str">
            <v>85339</v>
          </cell>
          <cell r="T1309">
            <v>43675</v>
          </cell>
          <cell r="U1309">
            <v>0.75594907407406997</v>
          </cell>
          <cell r="V1309">
            <v>43676</v>
          </cell>
          <cell r="W1309">
            <v>4.1365740740740002E-2</v>
          </cell>
          <cell r="X1309">
            <v>43676</v>
          </cell>
          <cell r="Y1309">
            <v>4.1574074074070003E-2</v>
          </cell>
          <cell r="Z1309">
            <v>43675</v>
          </cell>
          <cell r="AA1309">
            <v>0</v>
          </cell>
          <cell r="AB1309">
            <v>0</v>
          </cell>
          <cell r="AC1309" t="str">
            <v>00:00:00</v>
          </cell>
          <cell r="AD1309">
            <v>4</v>
          </cell>
          <cell r="AE1309" t="str">
            <v>BILLED</v>
          </cell>
          <cell r="AF1309" t="str">
            <v>PASS</v>
          </cell>
        </row>
        <row r="1310">
          <cell r="C1310" t="str">
            <v>ID20</v>
          </cell>
          <cell r="D1310" t="str">
            <v>G1</v>
          </cell>
          <cell r="E1310" t="str">
            <v>40</v>
          </cell>
          <cell r="F1310" t="str">
            <v>9H</v>
          </cell>
          <cell r="G1310" t="str">
            <v>FCA</v>
          </cell>
          <cell r="H1310" t="str">
            <v>ID01</v>
          </cell>
          <cell r="I1310" t="str">
            <v>ID0032</v>
          </cell>
          <cell r="J1310" t="str">
            <v>88101212</v>
          </cell>
          <cell r="K1310" t="str">
            <v>PT. SURABAYA DIESEL</v>
          </cell>
          <cell r="L1310" t="str">
            <v>6000013037</v>
          </cell>
          <cell r="M1310">
            <v>43697</v>
          </cell>
          <cell r="N1310">
            <v>81993944</v>
          </cell>
          <cell r="O1310">
            <v>43671</v>
          </cell>
          <cell r="P1310">
            <v>0.33405092592593</v>
          </cell>
          <cell r="Q1310">
            <v>1</v>
          </cell>
          <cell r="R1310">
            <v>9</v>
          </cell>
          <cell r="S1310" t="str">
            <v>86930</v>
          </cell>
          <cell r="T1310">
            <v>43697</v>
          </cell>
          <cell r="U1310">
            <v>0.56901620370369999</v>
          </cell>
          <cell r="V1310">
            <v>43697</v>
          </cell>
          <cell r="W1310">
            <v>0.75009259259258998</v>
          </cell>
          <cell r="X1310">
            <v>43697</v>
          </cell>
          <cell r="Y1310">
            <v>0.75313657407406998</v>
          </cell>
          <cell r="Z1310">
            <v>43675</v>
          </cell>
          <cell r="AA1310">
            <v>0</v>
          </cell>
          <cell r="AB1310">
            <v>0</v>
          </cell>
          <cell r="AC1310" t="str">
            <v>00:00:00</v>
          </cell>
          <cell r="AD1310">
            <v>24</v>
          </cell>
          <cell r="AE1310" t="str">
            <v>BILLED</v>
          </cell>
          <cell r="AF1310" t="str">
            <v>PASS</v>
          </cell>
        </row>
        <row r="1311">
          <cell r="C1311" t="str">
            <v>ID20</v>
          </cell>
          <cell r="D1311" t="str">
            <v>G4</v>
          </cell>
          <cell r="E1311" t="str">
            <v>40</v>
          </cell>
          <cell r="F1311" t="str">
            <v>9H</v>
          </cell>
          <cell r="G1311" t="str">
            <v>FCA</v>
          </cell>
          <cell r="H1311" t="str">
            <v>ID01</v>
          </cell>
          <cell r="I1311" t="str">
            <v>ID0038</v>
          </cell>
          <cell r="J1311" t="str">
            <v>88200213</v>
          </cell>
          <cell r="K1311" t="str">
            <v>PT NISSAN MOTOR</v>
          </cell>
          <cell r="L1311" t="str">
            <v>6000012659</v>
          </cell>
          <cell r="M1311">
            <v>43671</v>
          </cell>
          <cell r="N1311">
            <v>81993946</v>
          </cell>
          <cell r="O1311">
            <v>43671</v>
          </cell>
          <cell r="P1311">
            <v>0.33408564814815001</v>
          </cell>
          <cell r="Q1311">
            <v>1</v>
          </cell>
          <cell r="R1311">
            <v>70</v>
          </cell>
          <cell r="S1311" t="str">
            <v>84908</v>
          </cell>
          <cell r="T1311">
            <v>43671</v>
          </cell>
          <cell r="U1311">
            <v>0.27248842592592998</v>
          </cell>
          <cell r="V1311">
            <v>43671</v>
          </cell>
          <cell r="W1311">
            <v>0.70005787037037004</v>
          </cell>
          <cell r="X1311">
            <v>43671</v>
          </cell>
          <cell r="Y1311">
            <v>0.7003125</v>
          </cell>
          <cell r="Z1311">
            <v>43675</v>
          </cell>
          <cell r="AA1311">
            <v>0</v>
          </cell>
          <cell r="AB1311">
            <v>0</v>
          </cell>
          <cell r="AC1311" t="str">
            <v>00:00:00</v>
          </cell>
          <cell r="AD1311">
            <v>0</v>
          </cell>
          <cell r="AE1311" t="str">
            <v>BILLED</v>
          </cell>
          <cell r="AF1311" t="str">
            <v>PASS</v>
          </cell>
        </row>
        <row r="1312">
          <cell r="C1312" t="str">
            <v>ID20</v>
          </cell>
          <cell r="D1312" t="str">
            <v>G4</v>
          </cell>
          <cell r="E1312" t="str">
            <v>40</v>
          </cell>
          <cell r="F1312" t="str">
            <v>9H</v>
          </cell>
          <cell r="G1312" t="str">
            <v>FCA</v>
          </cell>
          <cell r="H1312" t="str">
            <v>ID01</v>
          </cell>
          <cell r="I1312" t="str">
            <v>ID0032</v>
          </cell>
          <cell r="J1312" t="str">
            <v>88200186</v>
          </cell>
          <cell r="K1312" t="str">
            <v>KMSI HUB JAKARTA-PT MEIKO EKSPRES</v>
          </cell>
          <cell r="L1312" t="str">
            <v>6000012654</v>
          </cell>
          <cell r="M1312">
            <v>43671</v>
          </cell>
          <cell r="N1312">
            <v>81993948</v>
          </cell>
          <cell r="O1312">
            <v>43671</v>
          </cell>
          <cell r="P1312">
            <v>0.33408564814815001</v>
          </cell>
          <cell r="Q1312">
            <v>1</v>
          </cell>
          <cell r="R1312">
            <v>7</v>
          </cell>
          <cell r="S1312" t="str">
            <v>84909</v>
          </cell>
          <cell r="T1312">
            <v>43671</v>
          </cell>
          <cell r="U1312">
            <v>0.27252314814814999</v>
          </cell>
          <cell r="V1312">
            <v>43671</v>
          </cell>
          <cell r="W1312">
            <v>0.45165509259259001</v>
          </cell>
          <cell r="X1312">
            <v>43671</v>
          </cell>
          <cell r="Y1312">
            <v>0.45228009259259</v>
          </cell>
          <cell r="Z1312">
            <v>43675</v>
          </cell>
          <cell r="AA1312">
            <v>0</v>
          </cell>
          <cell r="AB1312">
            <v>0</v>
          </cell>
          <cell r="AC1312" t="str">
            <v>00:00:00</v>
          </cell>
          <cell r="AD1312">
            <v>0</v>
          </cell>
          <cell r="AE1312" t="str">
            <v>BILLED</v>
          </cell>
          <cell r="AF1312" t="str">
            <v>PASS</v>
          </cell>
        </row>
        <row r="1313">
          <cell r="C1313" t="str">
            <v>ID20</v>
          </cell>
          <cell r="D1313" t="str">
            <v>G4</v>
          </cell>
          <cell r="E1313" t="str">
            <v>40</v>
          </cell>
          <cell r="F1313" t="str">
            <v>9H</v>
          </cell>
          <cell r="G1313" t="str">
            <v>FCA</v>
          </cell>
          <cell r="H1313" t="str">
            <v>ID01</v>
          </cell>
          <cell r="I1313" t="str">
            <v>ID0032</v>
          </cell>
          <cell r="J1313" t="str">
            <v>88200186</v>
          </cell>
          <cell r="K1313" t="str">
            <v>KMSI HUB JAKARTA-PT MEIKO EKSPRES</v>
          </cell>
          <cell r="L1313" t="str">
            <v>6000012655</v>
          </cell>
          <cell r="M1313">
            <v>43671</v>
          </cell>
          <cell r="N1313">
            <v>81993949</v>
          </cell>
          <cell r="O1313">
            <v>43671</v>
          </cell>
          <cell r="P1313">
            <v>0.33409722222221999</v>
          </cell>
          <cell r="Q1313">
            <v>2</v>
          </cell>
          <cell r="R1313">
            <v>35</v>
          </cell>
          <cell r="S1313" t="str">
            <v>84910</v>
          </cell>
          <cell r="T1313">
            <v>43671</v>
          </cell>
          <cell r="U1313">
            <v>0.27259259259259</v>
          </cell>
          <cell r="V1313">
            <v>43671</v>
          </cell>
          <cell r="W1313">
            <v>0.45177083333333001</v>
          </cell>
          <cell r="X1313">
            <v>43671</v>
          </cell>
          <cell r="Y1313">
            <v>0.45252314814814998</v>
          </cell>
          <cell r="Z1313">
            <v>43675</v>
          </cell>
          <cell r="AA1313">
            <v>0</v>
          </cell>
          <cell r="AB1313">
            <v>0</v>
          </cell>
          <cell r="AC1313" t="str">
            <v>00:00:00</v>
          </cell>
          <cell r="AD1313">
            <v>0</v>
          </cell>
          <cell r="AE1313" t="str">
            <v>BILLED</v>
          </cell>
          <cell r="AF1313" t="str">
            <v>PASS</v>
          </cell>
        </row>
        <row r="1314">
          <cell r="C1314" t="str">
            <v>ID20</v>
          </cell>
          <cell r="D1314" t="str">
            <v>G4</v>
          </cell>
          <cell r="E1314" t="str">
            <v>40</v>
          </cell>
          <cell r="F1314" t="str">
            <v>9H</v>
          </cell>
          <cell r="G1314" t="str">
            <v>FCA</v>
          </cell>
          <cell r="H1314" t="str">
            <v>ID01</v>
          </cell>
          <cell r="I1314" t="str">
            <v>ID0032</v>
          </cell>
          <cell r="J1314" t="str">
            <v>88101208</v>
          </cell>
          <cell r="K1314" t="str">
            <v>PT. FAKTA JAYA MOTOR</v>
          </cell>
          <cell r="L1314" t="str">
            <v>6000012729</v>
          </cell>
          <cell r="M1314">
            <v>43676</v>
          </cell>
          <cell r="N1314">
            <v>81993951</v>
          </cell>
          <cell r="O1314">
            <v>43671</v>
          </cell>
          <cell r="P1314">
            <v>0.33409722222221999</v>
          </cell>
          <cell r="Q1314">
            <v>1</v>
          </cell>
          <cell r="R1314">
            <v>618</v>
          </cell>
          <cell r="S1314" t="str">
            <v>85340</v>
          </cell>
          <cell r="T1314">
            <v>43675</v>
          </cell>
          <cell r="U1314">
            <v>0.75600694444444005</v>
          </cell>
          <cell r="V1314">
            <v>43676</v>
          </cell>
          <cell r="W1314">
            <v>2.8784722222220002E-2</v>
          </cell>
          <cell r="X1314">
            <v>43676</v>
          </cell>
          <cell r="Y1314">
            <v>2.9016203703699998E-2</v>
          </cell>
          <cell r="Z1314">
            <v>43675</v>
          </cell>
          <cell r="AA1314">
            <v>0</v>
          </cell>
          <cell r="AB1314">
            <v>0</v>
          </cell>
          <cell r="AC1314" t="str">
            <v>00:00:00</v>
          </cell>
          <cell r="AD1314">
            <v>4</v>
          </cell>
          <cell r="AE1314" t="str">
            <v>BILLED</v>
          </cell>
          <cell r="AF1314" t="str">
            <v>PASS</v>
          </cell>
        </row>
        <row r="1315">
          <cell r="C1315" t="str">
            <v>ID20</v>
          </cell>
          <cell r="D1315" t="str">
            <v>G4</v>
          </cell>
          <cell r="E1315" t="str">
            <v>40</v>
          </cell>
          <cell r="F1315" t="str">
            <v>9H</v>
          </cell>
          <cell r="G1315" t="str">
            <v>FCA</v>
          </cell>
          <cell r="H1315" t="str">
            <v>ID01</v>
          </cell>
          <cell r="I1315" t="str">
            <v>ID0032</v>
          </cell>
          <cell r="J1315" t="str">
            <v>88101208</v>
          </cell>
          <cell r="K1315" t="str">
            <v>PT. FAKTA JAYA MOTOR</v>
          </cell>
          <cell r="L1315" t="str">
            <v>6000012730</v>
          </cell>
          <cell r="M1315">
            <v>43676</v>
          </cell>
          <cell r="N1315">
            <v>81993970</v>
          </cell>
          <cell r="O1315">
            <v>43671</v>
          </cell>
          <cell r="P1315">
            <v>0.33409722222221999</v>
          </cell>
          <cell r="Q1315">
            <v>1</v>
          </cell>
          <cell r="R1315">
            <v>72</v>
          </cell>
          <cell r="S1315" t="str">
            <v>85341</v>
          </cell>
          <cell r="T1315">
            <v>43675</v>
          </cell>
          <cell r="U1315">
            <v>0.75605324074073998</v>
          </cell>
          <cell r="V1315">
            <v>43676</v>
          </cell>
          <cell r="W1315">
            <v>4.2592592592600002E-3</v>
          </cell>
          <cell r="X1315">
            <v>43676</v>
          </cell>
          <cell r="Y1315">
            <v>9.2245370370399992E-3</v>
          </cell>
          <cell r="Z1315">
            <v>43675</v>
          </cell>
          <cell r="AA1315">
            <v>0</v>
          </cell>
          <cell r="AB1315">
            <v>0</v>
          </cell>
          <cell r="AC1315" t="str">
            <v>00:00:00</v>
          </cell>
          <cell r="AD1315">
            <v>4</v>
          </cell>
          <cell r="AE1315" t="str">
            <v>BILLED</v>
          </cell>
          <cell r="AF1315" t="str">
            <v>PASS</v>
          </cell>
        </row>
        <row r="1316">
          <cell r="C1316" t="str">
            <v>ID20</v>
          </cell>
          <cell r="D1316" t="str">
            <v>G1</v>
          </cell>
          <cell r="E1316" t="str">
            <v>40</v>
          </cell>
          <cell r="F1316" t="str">
            <v>9H</v>
          </cell>
          <cell r="G1316" t="str">
            <v>FCA</v>
          </cell>
          <cell r="H1316" t="str">
            <v>ID01</v>
          </cell>
          <cell r="I1316" t="str">
            <v>ID0032</v>
          </cell>
          <cell r="J1316" t="str">
            <v>88101211</v>
          </cell>
          <cell r="K1316" t="str">
            <v>CV. RODA BERLIAN</v>
          </cell>
          <cell r="L1316" t="str">
            <v>6000012865</v>
          </cell>
          <cell r="M1316">
            <v>43678</v>
          </cell>
          <cell r="N1316">
            <v>81993971</v>
          </cell>
          <cell r="O1316">
            <v>43671</v>
          </cell>
          <cell r="P1316">
            <v>0.33417824074073998</v>
          </cell>
          <cell r="Q1316">
            <v>5</v>
          </cell>
          <cell r="R1316">
            <v>1271</v>
          </cell>
          <cell r="S1316" t="str">
            <v>85668</v>
          </cell>
          <cell r="T1316">
            <v>43678</v>
          </cell>
          <cell r="U1316">
            <v>0.73362268518519003</v>
          </cell>
          <cell r="V1316">
            <v>43678</v>
          </cell>
          <cell r="W1316">
            <v>0.94730324074074002</v>
          </cell>
          <cell r="X1316">
            <v>43678</v>
          </cell>
          <cell r="Y1316">
            <v>0.94761574074073995</v>
          </cell>
          <cell r="Z1316">
            <v>43675</v>
          </cell>
          <cell r="AA1316">
            <v>0</v>
          </cell>
          <cell r="AB1316">
            <v>0</v>
          </cell>
          <cell r="AC1316" t="str">
            <v>00:00:00</v>
          </cell>
          <cell r="AD1316">
            <v>5</v>
          </cell>
          <cell r="AE1316" t="str">
            <v>BILLED</v>
          </cell>
          <cell r="AF1316" t="str">
            <v>PASS</v>
          </cell>
        </row>
        <row r="1317">
          <cell r="C1317" t="str">
            <v>ID20</v>
          </cell>
          <cell r="D1317" t="str">
            <v>G1</v>
          </cell>
          <cell r="E1317" t="str">
            <v>40</v>
          </cell>
          <cell r="F1317" t="str">
            <v>9H</v>
          </cell>
          <cell r="G1317" t="str">
            <v>FCA</v>
          </cell>
          <cell r="H1317" t="str">
            <v>ID01</v>
          </cell>
          <cell r="I1317" t="str">
            <v>ID0082</v>
          </cell>
          <cell r="J1317" t="str">
            <v>88200441</v>
          </cell>
          <cell r="K1317" t="str">
            <v>CV. AMANAH MULTI JAYA</v>
          </cell>
          <cell r="L1317" t="str">
            <v>6000012662</v>
          </cell>
          <cell r="M1317">
            <v>43671</v>
          </cell>
          <cell r="N1317">
            <v>81994043</v>
          </cell>
          <cell r="O1317">
            <v>43671</v>
          </cell>
          <cell r="P1317">
            <v>0.48844907407407001</v>
          </cell>
          <cell r="Q1317">
            <v>1</v>
          </cell>
          <cell r="R1317">
            <v>320</v>
          </cell>
          <cell r="S1317" t="str">
            <v>84920</v>
          </cell>
          <cell r="T1317">
            <v>43671</v>
          </cell>
          <cell r="U1317">
            <v>0.48868055555556</v>
          </cell>
          <cell r="V1317">
            <v>43671</v>
          </cell>
          <cell r="W1317">
            <v>0.72635416666666996</v>
          </cell>
          <cell r="X1317">
            <v>43671</v>
          </cell>
          <cell r="Y1317">
            <v>0.72664351851852005</v>
          </cell>
          <cell r="Z1317">
            <v>43770</v>
          </cell>
          <cell r="AA1317">
            <v>0</v>
          </cell>
          <cell r="AB1317">
            <v>0</v>
          </cell>
          <cell r="AC1317" t="str">
            <v>00:00:00</v>
          </cell>
          <cell r="AD1317">
            <v>0</v>
          </cell>
          <cell r="AE1317" t="str">
            <v>BILLED</v>
          </cell>
          <cell r="AF1317" t="str">
            <v>PASS</v>
          </cell>
        </row>
        <row r="1318">
          <cell r="C1318" t="str">
            <v>ID20</v>
          </cell>
          <cell r="D1318" t="str">
            <v>G1</v>
          </cell>
          <cell r="E1318" t="str">
            <v>40</v>
          </cell>
          <cell r="F1318" t="str">
            <v>9H</v>
          </cell>
          <cell r="G1318" t="str">
            <v>FCA</v>
          </cell>
          <cell r="H1318" t="str">
            <v>ID01</v>
          </cell>
          <cell r="I1318" t="str">
            <v>ID0082</v>
          </cell>
          <cell r="J1318" t="str">
            <v>88200184</v>
          </cell>
          <cell r="K1318" t="str">
            <v>PT. SUMBER BERKAT PRATAMA</v>
          </cell>
          <cell r="L1318" t="str">
            <v>6000013132</v>
          </cell>
          <cell r="M1318">
            <v>43704</v>
          </cell>
          <cell r="N1318">
            <v>81994049</v>
          </cell>
          <cell r="O1318">
            <v>43671</v>
          </cell>
          <cell r="P1318">
            <v>0.50591435185184996</v>
          </cell>
          <cell r="Q1318">
            <v>1</v>
          </cell>
          <cell r="R1318">
            <v>702</v>
          </cell>
          <cell r="S1318" t="str">
            <v>87503</v>
          </cell>
          <cell r="T1318">
            <v>43703</v>
          </cell>
          <cell r="U1318">
            <v>0.73340277777777996</v>
          </cell>
          <cell r="V1318">
            <v>43704</v>
          </cell>
          <cell r="W1318">
            <v>0.84738425925925998</v>
          </cell>
          <cell r="X1318">
            <v>43704</v>
          </cell>
          <cell r="Y1318">
            <v>0.85631944444443997</v>
          </cell>
          <cell r="Z1318">
            <v>43675</v>
          </cell>
          <cell r="AA1318">
            <v>0</v>
          </cell>
          <cell r="AB1318">
            <v>0</v>
          </cell>
          <cell r="AC1318" t="str">
            <v>00:00:00</v>
          </cell>
          <cell r="AD1318">
            <v>31</v>
          </cell>
          <cell r="AE1318" t="str">
            <v>BILLED</v>
          </cell>
          <cell r="AF1318" t="str">
            <v>PASS</v>
          </cell>
        </row>
        <row r="1319">
          <cell r="C1319" t="str">
            <v>ID20</v>
          </cell>
          <cell r="D1319" t="str">
            <v>G1</v>
          </cell>
          <cell r="E1319" t="str">
            <v>40</v>
          </cell>
          <cell r="F1319" t="str">
            <v>9H</v>
          </cell>
          <cell r="G1319" t="str">
            <v>FCA</v>
          </cell>
          <cell r="H1319" t="str">
            <v>ID01</v>
          </cell>
          <cell r="I1319" t="str">
            <v>ID0032</v>
          </cell>
          <cell r="J1319" t="str">
            <v>88101211</v>
          </cell>
          <cell r="K1319" t="str">
            <v>CV. RODA BERLIAN</v>
          </cell>
          <cell r="L1319" t="str">
            <v>6000012866</v>
          </cell>
          <cell r="M1319">
            <v>43678</v>
          </cell>
          <cell r="N1319">
            <v>81994070</v>
          </cell>
          <cell r="O1319">
            <v>43671</v>
          </cell>
          <cell r="P1319">
            <v>0.54672453703704005</v>
          </cell>
          <cell r="Q1319">
            <v>1</v>
          </cell>
          <cell r="R1319">
            <v>120</v>
          </cell>
          <cell r="S1319" t="str">
            <v>85669</v>
          </cell>
          <cell r="T1319">
            <v>43678</v>
          </cell>
          <cell r="U1319">
            <v>0.73370370370369997</v>
          </cell>
          <cell r="V1319">
            <v>43678</v>
          </cell>
          <cell r="W1319">
            <v>0.92276620370369999</v>
          </cell>
          <cell r="X1319">
            <v>43678</v>
          </cell>
          <cell r="Y1319">
            <v>0.92388888888888998</v>
          </cell>
          <cell r="Z1319">
            <v>43676</v>
          </cell>
          <cell r="AA1319">
            <v>0</v>
          </cell>
          <cell r="AB1319">
            <v>0</v>
          </cell>
          <cell r="AC1319" t="str">
            <v>00:00:00</v>
          </cell>
          <cell r="AD1319">
            <v>6</v>
          </cell>
          <cell r="AE1319" t="str">
            <v>BILLED</v>
          </cell>
          <cell r="AF1319" t="str">
            <v>PASS</v>
          </cell>
        </row>
        <row r="1320">
          <cell r="C1320" t="str">
            <v>ID20</v>
          </cell>
          <cell r="D1320" t="str">
            <v>G1</v>
          </cell>
          <cell r="E1320" t="str">
            <v>40</v>
          </cell>
          <cell r="F1320" t="str">
            <v>9H</v>
          </cell>
          <cell r="G1320" t="str">
            <v>FCA</v>
          </cell>
          <cell r="H1320" t="str">
            <v>ID01</v>
          </cell>
          <cell r="I1320" t="str">
            <v>ID0082</v>
          </cell>
          <cell r="J1320" t="str">
            <v>88200441</v>
          </cell>
          <cell r="K1320" t="str">
            <v>CV. AMANAH MULTI JAYA</v>
          </cell>
          <cell r="L1320" t="str">
            <v>6000012671</v>
          </cell>
          <cell r="M1320">
            <v>43671</v>
          </cell>
          <cell r="N1320">
            <v>81994072</v>
          </cell>
          <cell r="O1320">
            <v>43671</v>
          </cell>
          <cell r="P1320">
            <v>0.54672453703704005</v>
          </cell>
          <cell r="Q1320">
            <v>7</v>
          </cell>
          <cell r="R1320">
            <v>800</v>
          </cell>
          <cell r="S1320" t="str">
            <v>84965</v>
          </cell>
          <cell r="T1320">
            <v>43671</v>
          </cell>
          <cell r="U1320">
            <v>0.48392361111110999</v>
          </cell>
          <cell r="V1320">
            <v>43671</v>
          </cell>
          <cell r="W1320">
            <v>0.89609953703704004</v>
          </cell>
          <cell r="X1320">
            <v>43671</v>
          </cell>
          <cell r="Y1320">
            <v>0.89637731481480998</v>
          </cell>
          <cell r="Z1320">
            <v>43676</v>
          </cell>
          <cell r="AA1320">
            <v>0</v>
          </cell>
          <cell r="AB1320">
            <v>0</v>
          </cell>
          <cell r="AC1320" t="str">
            <v>00:00:00</v>
          </cell>
          <cell r="AD1320">
            <v>0</v>
          </cell>
          <cell r="AE1320" t="str">
            <v>BILLED</v>
          </cell>
          <cell r="AF1320" t="str">
            <v>PASS</v>
          </cell>
        </row>
        <row r="1321">
          <cell r="C1321" t="str">
            <v>ID20</v>
          </cell>
          <cell r="D1321" t="str">
            <v>G4</v>
          </cell>
          <cell r="E1321" t="str">
            <v>40</v>
          </cell>
          <cell r="F1321" t="str">
            <v>9H</v>
          </cell>
          <cell r="G1321" t="str">
            <v>FCA</v>
          </cell>
          <cell r="H1321" t="str">
            <v>ID01</v>
          </cell>
          <cell r="I1321" t="str">
            <v>ID0032</v>
          </cell>
          <cell r="J1321" t="str">
            <v>88101208</v>
          </cell>
          <cell r="K1321" t="str">
            <v>PT. FAKTA JAYA MOTOR</v>
          </cell>
          <cell r="L1321" t="str">
            <v>6000012731</v>
          </cell>
          <cell r="M1321">
            <v>43676</v>
          </cell>
          <cell r="N1321">
            <v>81994099</v>
          </cell>
          <cell r="O1321">
            <v>43671</v>
          </cell>
          <cell r="P1321">
            <v>0.63042824074074</v>
          </cell>
          <cell r="Q1321">
            <v>1</v>
          </cell>
          <cell r="R1321">
            <v>10</v>
          </cell>
          <cell r="S1321" t="str">
            <v>85342</v>
          </cell>
          <cell r="T1321">
            <v>43675</v>
          </cell>
          <cell r="U1321">
            <v>0.75608796296295999</v>
          </cell>
          <cell r="V1321">
            <v>43676</v>
          </cell>
          <cell r="W1321">
            <v>4.3402777777800002E-3</v>
          </cell>
          <cell r="X1321">
            <v>43676</v>
          </cell>
          <cell r="Y1321">
            <v>6.5046296296299997E-3</v>
          </cell>
          <cell r="Z1321">
            <v>43676</v>
          </cell>
          <cell r="AA1321">
            <v>0</v>
          </cell>
          <cell r="AB1321">
            <v>0</v>
          </cell>
          <cell r="AC1321" t="str">
            <v>00:00:00</v>
          </cell>
          <cell r="AD1321">
            <v>5</v>
          </cell>
          <cell r="AE1321" t="str">
            <v>BILLED</v>
          </cell>
          <cell r="AF1321" t="str">
            <v>PASS</v>
          </cell>
        </row>
        <row r="1322">
          <cell r="C1322" t="str">
            <v>ID20</v>
          </cell>
          <cell r="D1322" t="str">
            <v>G4</v>
          </cell>
          <cell r="E1322" t="str">
            <v>40</v>
          </cell>
          <cell r="F1322" t="str">
            <v>9H</v>
          </cell>
          <cell r="G1322" t="str">
            <v>FCA</v>
          </cell>
          <cell r="H1322" t="str">
            <v>ID01</v>
          </cell>
          <cell r="I1322" t="str">
            <v>ID0032</v>
          </cell>
          <cell r="J1322" t="str">
            <v>88101208</v>
          </cell>
          <cell r="K1322" t="str">
            <v>PT. FAKTA JAYA MOTOR</v>
          </cell>
          <cell r="L1322" t="str">
            <v>6000012744</v>
          </cell>
          <cell r="M1322">
            <v>43676</v>
          </cell>
          <cell r="N1322">
            <v>81994102</v>
          </cell>
          <cell r="O1322">
            <v>43671</v>
          </cell>
          <cell r="P1322">
            <v>0.63042824074074</v>
          </cell>
          <cell r="Q1322">
            <v>3</v>
          </cell>
          <cell r="R1322">
            <v>139</v>
          </cell>
          <cell r="S1322" t="str">
            <v>85343</v>
          </cell>
          <cell r="T1322">
            <v>43675</v>
          </cell>
          <cell r="U1322">
            <v>0.75613425925926003</v>
          </cell>
          <cell r="V1322">
            <v>43676</v>
          </cell>
          <cell r="W1322">
            <v>0.17905092592593</v>
          </cell>
          <cell r="X1322">
            <v>43676</v>
          </cell>
          <cell r="Y1322">
            <v>0.17930555555555999</v>
          </cell>
          <cell r="Z1322">
            <v>43676</v>
          </cell>
          <cell r="AA1322">
            <v>0</v>
          </cell>
          <cell r="AB1322">
            <v>0</v>
          </cell>
          <cell r="AC1322" t="str">
            <v>00:00:00</v>
          </cell>
          <cell r="AD1322">
            <v>5</v>
          </cell>
          <cell r="AE1322" t="str">
            <v>BILLED</v>
          </cell>
          <cell r="AF1322" t="str">
            <v>PASS</v>
          </cell>
        </row>
        <row r="1323">
          <cell r="C1323" t="str">
            <v>ID20</v>
          </cell>
          <cell r="D1323" t="str">
            <v>G1</v>
          </cell>
          <cell r="E1323" t="str">
            <v>40</v>
          </cell>
          <cell r="F1323" t="str">
            <v>9H</v>
          </cell>
          <cell r="G1323" t="str">
            <v>FCA</v>
          </cell>
          <cell r="H1323" t="str">
            <v>ID01</v>
          </cell>
          <cell r="I1323" t="str">
            <v>ID0082</v>
          </cell>
          <cell r="J1323" t="str">
            <v>88200184</v>
          </cell>
          <cell r="K1323" t="str">
            <v>PT. SUMBER BERKAT PRATAMA</v>
          </cell>
          <cell r="L1323" t="str">
            <v>6000012710</v>
          </cell>
          <cell r="M1323">
            <v>43674</v>
          </cell>
          <cell r="N1323">
            <v>81994106</v>
          </cell>
          <cell r="O1323">
            <v>43671</v>
          </cell>
          <cell r="P1323">
            <v>0.64762731481480995</v>
          </cell>
          <cell r="Q1323">
            <v>17</v>
          </cell>
          <cell r="R1323">
            <v>24000</v>
          </cell>
          <cell r="S1323" t="str">
            <v>85267</v>
          </cell>
          <cell r="T1323">
            <v>43672</v>
          </cell>
          <cell r="U1323">
            <v>0.69597222222221999</v>
          </cell>
          <cell r="V1323">
            <v>43674</v>
          </cell>
          <cell r="W1323">
            <v>0.15896990740740999</v>
          </cell>
          <cell r="X1323">
            <v>43674</v>
          </cell>
          <cell r="Y1323">
            <v>0.16177083333333001</v>
          </cell>
          <cell r="Z1323">
            <v>43676</v>
          </cell>
          <cell r="AA1323">
            <v>0</v>
          </cell>
          <cell r="AB1323">
            <v>0</v>
          </cell>
          <cell r="AC1323" t="str">
            <v>00:00:00</v>
          </cell>
          <cell r="AD1323">
            <v>3</v>
          </cell>
          <cell r="AE1323" t="str">
            <v>BILLED</v>
          </cell>
          <cell r="AF1323" t="str">
            <v>PASS</v>
          </cell>
        </row>
        <row r="1324">
          <cell r="C1324" t="str">
            <v>ID20</v>
          </cell>
          <cell r="D1324" t="str">
            <v>G1</v>
          </cell>
          <cell r="E1324" t="str">
            <v>40</v>
          </cell>
          <cell r="F1324" t="str">
            <v>9H</v>
          </cell>
          <cell r="G1324" t="str">
            <v>FCA</v>
          </cell>
          <cell r="H1324" t="str">
            <v>ID01</v>
          </cell>
          <cell r="I1324" t="str">
            <v>ID0082</v>
          </cell>
          <cell r="J1324" t="str">
            <v>88200184</v>
          </cell>
          <cell r="K1324" t="str">
            <v>PT. SUMBER BERKAT PRATAMA</v>
          </cell>
          <cell r="L1324" t="str">
            <v>6000012706</v>
          </cell>
          <cell r="M1324">
            <v>43673</v>
          </cell>
          <cell r="N1324">
            <v>81994107</v>
          </cell>
          <cell r="O1324">
            <v>43671</v>
          </cell>
          <cell r="P1324">
            <v>0.64821759259259004</v>
          </cell>
          <cell r="Q1324">
            <v>3</v>
          </cell>
          <cell r="R1324">
            <v>9500</v>
          </cell>
          <cell r="S1324" t="str">
            <v>85268</v>
          </cell>
          <cell r="T1324">
            <v>43672</v>
          </cell>
          <cell r="U1324">
            <v>0.69657407407407002</v>
          </cell>
          <cell r="V1324">
            <v>43673</v>
          </cell>
          <cell r="W1324">
            <v>0.77711805555556002</v>
          </cell>
          <cell r="X1324">
            <v>43673</v>
          </cell>
          <cell r="Y1324">
            <v>0.77740740740740999</v>
          </cell>
          <cell r="Z1324">
            <v>43676</v>
          </cell>
          <cell r="AA1324">
            <v>0</v>
          </cell>
          <cell r="AB1324">
            <v>0</v>
          </cell>
          <cell r="AC1324" t="str">
            <v>00:00:00</v>
          </cell>
          <cell r="AD1324">
            <v>2</v>
          </cell>
          <cell r="AE1324" t="str">
            <v>BILLED</v>
          </cell>
          <cell r="AF1324" t="str">
            <v>PASS</v>
          </cell>
        </row>
        <row r="1325">
          <cell r="C1325" t="str">
            <v>ID20</v>
          </cell>
          <cell r="D1325" t="str">
            <v>G1</v>
          </cell>
          <cell r="E1325" t="str">
            <v>40</v>
          </cell>
          <cell r="F1325" t="str">
            <v>9H</v>
          </cell>
          <cell r="G1325" t="str">
            <v>FCA</v>
          </cell>
          <cell r="H1325" t="str">
            <v>ID01</v>
          </cell>
          <cell r="I1325" t="str">
            <v>ID0082</v>
          </cell>
          <cell r="J1325" t="str">
            <v>88200441</v>
          </cell>
          <cell r="K1325" t="str">
            <v>CV. AMANAH MULTI JAYA</v>
          </cell>
          <cell r="L1325" t="str">
            <v>6000012664</v>
          </cell>
          <cell r="M1325">
            <v>43671</v>
          </cell>
          <cell r="N1325">
            <v>81994131</v>
          </cell>
          <cell r="O1325">
            <v>43671</v>
          </cell>
          <cell r="P1325">
            <v>0.68458333333332999</v>
          </cell>
          <cell r="Q1325">
            <v>1</v>
          </cell>
          <cell r="R1325">
            <v>5</v>
          </cell>
          <cell r="S1325" t="str">
            <v>85141</v>
          </cell>
          <cell r="T1325">
            <v>43671</v>
          </cell>
          <cell r="U1325">
            <v>0.68481481481480999</v>
          </cell>
          <cell r="V1325">
            <v>43671</v>
          </cell>
          <cell r="W1325">
            <v>0.83835648148148001</v>
          </cell>
          <cell r="X1325">
            <v>43671</v>
          </cell>
          <cell r="Y1325">
            <v>0.83906250000000004</v>
          </cell>
          <cell r="Z1325">
            <v>43676</v>
          </cell>
          <cell r="AA1325">
            <v>0</v>
          </cell>
          <cell r="AB1325">
            <v>0</v>
          </cell>
          <cell r="AC1325" t="str">
            <v>00:00:00</v>
          </cell>
          <cell r="AD1325">
            <v>0</v>
          </cell>
          <cell r="AE1325" t="str">
            <v>BILLED</v>
          </cell>
          <cell r="AF1325" t="str">
            <v>PASS</v>
          </cell>
        </row>
        <row r="1326">
          <cell r="C1326" t="str">
            <v>ID20</v>
          </cell>
          <cell r="D1326" t="str">
            <v>G1</v>
          </cell>
          <cell r="E1326" t="str">
            <v>40</v>
          </cell>
          <cell r="F1326" t="str">
            <v>9H</v>
          </cell>
          <cell r="G1326" t="str">
            <v>FCA</v>
          </cell>
          <cell r="H1326" t="str">
            <v>ID01</v>
          </cell>
          <cell r="I1326" t="str">
            <v>ID0064</v>
          </cell>
          <cell r="J1326" t="str">
            <v>88101298</v>
          </cell>
          <cell r="K1326" t="str">
            <v>CV. INDO RIAU</v>
          </cell>
          <cell r="L1326" t="str">
            <v>6000012784</v>
          </cell>
          <cell r="M1326">
            <v>43677</v>
          </cell>
          <cell r="N1326">
            <v>81994145</v>
          </cell>
          <cell r="O1326">
            <v>43671</v>
          </cell>
          <cell r="P1326">
            <v>0.73826388888889005</v>
          </cell>
          <cell r="Q1326">
            <v>1</v>
          </cell>
          <cell r="R1326">
            <v>30</v>
          </cell>
          <cell r="S1326" t="str">
            <v>85431</v>
          </cell>
          <cell r="T1326">
            <v>43676</v>
          </cell>
          <cell r="U1326">
            <v>0.72589120370369997</v>
          </cell>
          <cell r="V1326">
            <v>43676</v>
          </cell>
          <cell r="W1326">
            <v>0.97784722222221998</v>
          </cell>
          <cell r="X1326">
            <v>43676</v>
          </cell>
          <cell r="Y1326">
            <v>0.97834490740740998</v>
          </cell>
          <cell r="Z1326">
            <v>43676</v>
          </cell>
          <cell r="AA1326">
            <v>0</v>
          </cell>
          <cell r="AB1326">
            <v>0</v>
          </cell>
          <cell r="AC1326" t="str">
            <v>00:00:00</v>
          </cell>
          <cell r="AD1326">
            <v>5</v>
          </cell>
          <cell r="AE1326" t="str">
            <v>BILLED</v>
          </cell>
          <cell r="AF1326" t="str">
            <v>PASS</v>
          </cell>
        </row>
        <row r="1327">
          <cell r="C1327" t="str">
            <v>ID20</v>
          </cell>
          <cell r="D1327" t="str">
            <v>G1</v>
          </cell>
          <cell r="E1327" t="str">
            <v>40</v>
          </cell>
          <cell r="F1327" t="str">
            <v>9H</v>
          </cell>
          <cell r="G1327" t="str">
            <v>FCA</v>
          </cell>
          <cell r="H1327" t="str">
            <v>ID01</v>
          </cell>
          <cell r="I1327" t="str">
            <v>ID0064</v>
          </cell>
          <cell r="J1327" t="str">
            <v>88101298</v>
          </cell>
          <cell r="K1327" t="str">
            <v>CV. INDO RIAU</v>
          </cell>
          <cell r="L1327" t="str">
            <v>6000012785</v>
          </cell>
          <cell r="M1327">
            <v>43677</v>
          </cell>
          <cell r="N1327">
            <v>81994146</v>
          </cell>
          <cell r="O1327">
            <v>43671</v>
          </cell>
          <cell r="P1327">
            <v>0.73844907407407001</v>
          </cell>
          <cell r="Q1327">
            <v>1</v>
          </cell>
          <cell r="R1327">
            <v>102</v>
          </cell>
          <cell r="S1327" t="str">
            <v>85432</v>
          </cell>
          <cell r="T1327">
            <v>43676</v>
          </cell>
          <cell r="U1327">
            <v>0.72593750000000001</v>
          </cell>
          <cell r="V1327">
            <v>43677</v>
          </cell>
          <cell r="W1327">
            <v>9.2013888888899994E-3</v>
          </cell>
          <cell r="X1327">
            <v>43677</v>
          </cell>
          <cell r="Y1327">
            <v>1.045138888889E-2</v>
          </cell>
          <cell r="Z1327">
            <v>43676</v>
          </cell>
          <cell r="AA1327">
            <v>0</v>
          </cell>
          <cell r="AB1327">
            <v>0</v>
          </cell>
          <cell r="AC1327" t="str">
            <v>00:00:00</v>
          </cell>
          <cell r="AD1327">
            <v>5</v>
          </cell>
          <cell r="AE1327" t="str">
            <v>BILLED</v>
          </cell>
          <cell r="AF1327" t="str">
            <v>PASS</v>
          </cell>
        </row>
        <row r="1328">
          <cell r="C1328" t="str">
            <v>ID20</v>
          </cell>
          <cell r="D1328" t="str">
            <v>G1</v>
          </cell>
          <cell r="E1328" t="str">
            <v>40</v>
          </cell>
          <cell r="F1328" t="str">
            <v>9H</v>
          </cell>
          <cell r="G1328" t="str">
            <v>FCA</v>
          </cell>
          <cell r="H1328" t="str">
            <v>ID01</v>
          </cell>
          <cell r="I1328" t="str">
            <v>ID0064</v>
          </cell>
          <cell r="J1328" t="str">
            <v>88101298</v>
          </cell>
          <cell r="K1328" t="str">
            <v>CV. INDO RIAU</v>
          </cell>
          <cell r="L1328" t="str">
            <v>6000012786</v>
          </cell>
          <cell r="M1328">
            <v>43677</v>
          </cell>
          <cell r="N1328">
            <v>81994147</v>
          </cell>
          <cell r="O1328">
            <v>43671</v>
          </cell>
          <cell r="P1328">
            <v>0.73854166666666998</v>
          </cell>
          <cell r="Q1328">
            <v>1</v>
          </cell>
          <cell r="R1328">
            <v>102</v>
          </cell>
          <cell r="S1328" t="str">
            <v>85433</v>
          </cell>
          <cell r="T1328">
            <v>43676</v>
          </cell>
          <cell r="U1328">
            <v>0.72597222222222002</v>
          </cell>
          <cell r="V1328">
            <v>43677</v>
          </cell>
          <cell r="W1328">
            <v>9.9629629629629998E-2</v>
          </cell>
          <cell r="X1328">
            <v>43677</v>
          </cell>
          <cell r="Y1328">
            <v>9.9907407407409998E-2</v>
          </cell>
          <cell r="Z1328">
            <v>43676</v>
          </cell>
          <cell r="AA1328">
            <v>0</v>
          </cell>
          <cell r="AB1328">
            <v>0</v>
          </cell>
          <cell r="AC1328" t="str">
            <v>00:00:00</v>
          </cell>
          <cell r="AD1328">
            <v>5</v>
          </cell>
          <cell r="AE1328" t="str">
            <v>BILLED</v>
          </cell>
          <cell r="AF1328" t="str">
            <v>PASS</v>
          </cell>
        </row>
        <row r="1329">
          <cell r="C1329" t="str">
            <v>ID20</v>
          </cell>
          <cell r="D1329" t="str">
            <v>G1</v>
          </cell>
          <cell r="E1329" t="str">
            <v>40</v>
          </cell>
          <cell r="F1329" t="str">
            <v>9H</v>
          </cell>
          <cell r="G1329" t="str">
            <v>FCA</v>
          </cell>
          <cell r="H1329" t="str">
            <v>ID01</v>
          </cell>
          <cell r="I1329" t="str">
            <v>ID0064</v>
          </cell>
          <cell r="J1329" t="str">
            <v>88101298</v>
          </cell>
          <cell r="K1329" t="str">
            <v>CV. INDO RIAU</v>
          </cell>
          <cell r="L1329" t="str">
            <v>6000012848</v>
          </cell>
          <cell r="M1329">
            <v>43677</v>
          </cell>
          <cell r="N1329">
            <v>81994148</v>
          </cell>
          <cell r="O1329">
            <v>43671</v>
          </cell>
          <cell r="P1329">
            <v>0.73864583333333</v>
          </cell>
          <cell r="Q1329">
            <v>1</v>
          </cell>
          <cell r="R1329">
            <v>102</v>
          </cell>
          <cell r="S1329" t="str">
            <v>85540</v>
          </cell>
          <cell r="T1329">
            <v>43677</v>
          </cell>
          <cell r="U1329">
            <v>0.43854166666666999</v>
          </cell>
          <cell r="V1329">
            <v>43677</v>
          </cell>
          <cell r="W1329">
            <v>0.90396990740741001</v>
          </cell>
          <cell r="X1329">
            <v>43677</v>
          </cell>
          <cell r="Y1329">
            <v>0.90498842592592998</v>
          </cell>
          <cell r="Z1329">
            <v>43676</v>
          </cell>
          <cell r="AA1329">
            <v>0</v>
          </cell>
          <cell r="AB1329">
            <v>0</v>
          </cell>
          <cell r="AC1329" t="str">
            <v>00:00:00</v>
          </cell>
          <cell r="AD1329">
            <v>5</v>
          </cell>
          <cell r="AE1329" t="str">
            <v>BILLED</v>
          </cell>
          <cell r="AF1329" t="str">
            <v>PASS</v>
          </cell>
        </row>
        <row r="1330">
          <cell r="C1330" t="str">
            <v>ID20</v>
          </cell>
          <cell r="D1330" t="str">
            <v>G1</v>
          </cell>
          <cell r="E1330" t="str">
            <v>40</v>
          </cell>
          <cell r="F1330" t="str">
            <v>9H</v>
          </cell>
          <cell r="G1330" t="str">
            <v>FCA</v>
          </cell>
          <cell r="H1330" t="str">
            <v>ID01</v>
          </cell>
          <cell r="I1330" t="str">
            <v>ID0064</v>
          </cell>
          <cell r="J1330" t="str">
            <v>88101298</v>
          </cell>
          <cell r="K1330" t="str">
            <v>CV. INDO RIAU</v>
          </cell>
          <cell r="L1330" t="str">
            <v>6000012811</v>
          </cell>
          <cell r="M1330">
            <v>43677</v>
          </cell>
          <cell r="N1330">
            <v>81994149</v>
          </cell>
          <cell r="O1330">
            <v>43671</v>
          </cell>
          <cell r="P1330">
            <v>0.73909722222221996</v>
          </cell>
          <cell r="Q1330">
            <v>1</v>
          </cell>
          <cell r="R1330">
            <v>10</v>
          </cell>
          <cell r="S1330" t="str">
            <v>85541</v>
          </cell>
          <cell r="T1330">
            <v>43677</v>
          </cell>
          <cell r="U1330">
            <v>0.43859953703704002</v>
          </cell>
          <cell r="V1330">
            <v>43677</v>
          </cell>
          <cell r="W1330">
            <v>0.86773148148148005</v>
          </cell>
          <cell r="X1330">
            <v>43677</v>
          </cell>
          <cell r="Y1330">
            <v>0.86857638888888999</v>
          </cell>
          <cell r="Z1330">
            <v>43676</v>
          </cell>
          <cell r="AA1330">
            <v>0</v>
          </cell>
          <cell r="AB1330">
            <v>0</v>
          </cell>
          <cell r="AC1330" t="str">
            <v>00:00:00</v>
          </cell>
          <cell r="AD1330">
            <v>5</v>
          </cell>
          <cell r="AE1330" t="str">
            <v>BILLED</v>
          </cell>
          <cell r="AF1330" t="str">
            <v>PASS</v>
          </cell>
        </row>
        <row r="1331">
          <cell r="C1331" t="str">
            <v>ID20</v>
          </cell>
          <cell r="D1331" t="str">
            <v>G1</v>
          </cell>
          <cell r="E1331" t="str">
            <v>40</v>
          </cell>
          <cell r="F1331" t="str">
            <v>9H</v>
          </cell>
          <cell r="G1331" t="str">
            <v>FCA</v>
          </cell>
          <cell r="H1331" t="str">
            <v>ID01</v>
          </cell>
          <cell r="I1331" t="str">
            <v>ID0032</v>
          </cell>
          <cell r="J1331" t="str">
            <v>88200156</v>
          </cell>
          <cell r="K1331" t="str">
            <v>PT. UNTUNG DIESEL CENTER</v>
          </cell>
          <cell r="L1331" t="str">
            <v>6000012689</v>
          </cell>
          <cell r="M1331">
            <v>43672</v>
          </cell>
          <cell r="N1331">
            <v>81994932</v>
          </cell>
          <cell r="O1331">
            <v>43671</v>
          </cell>
          <cell r="P1331">
            <v>0.84368055555555999</v>
          </cell>
          <cell r="Q1331">
            <v>1</v>
          </cell>
          <cell r="R1331">
            <v>60</v>
          </cell>
          <cell r="S1331" t="str">
            <v>85257</v>
          </cell>
          <cell r="T1331">
            <v>43672</v>
          </cell>
          <cell r="U1331">
            <v>0.78146990740740996</v>
          </cell>
          <cell r="V1331">
            <v>43672</v>
          </cell>
          <cell r="W1331">
            <v>0.85489583333332997</v>
          </cell>
          <cell r="X1331">
            <v>43672</v>
          </cell>
          <cell r="Y1331">
            <v>0.85523148148147998</v>
          </cell>
          <cell r="Z1331">
            <v>43676</v>
          </cell>
          <cell r="AA1331">
            <v>0</v>
          </cell>
          <cell r="AB1331">
            <v>0</v>
          </cell>
          <cell r="AC1331" t="str">
            <v>00:00:00</v>
          </cell>
          <cell r="AD1331">
            <v>1</v>
          </cell>
          <cell r="AE1331" t="str">
            <v>BILLED</v>
          </cell>
          <cell r="AF1331" t="str">
            <v>PASS</v>
          </cell>
        </row>
        <row r="1332">
          <cell r="C1332" t="str">
            <v>ID20</v>
          </cell>
          <cell r="D1332" t="str">
            <v>G4</v>
          </cell>
          <cell r="E1332" t="str">
            <v>40</v>
          </cell>
          <cell r="F1332" t="str">
            <v>9H</v>
          </cell>
          <cell r="G1332" t="str">
            <v>FCA</v>
          </cell>
          <cell r="H1332" t="str">
            <v>ID01</v>
          </cell>
          <cell r="I1332" t="str">
            <v>ID0032</v>
          </cell>
          <cell r="J1332" t="str">
            <v>88101208</v>
          </cell>
          <cell r="K1332" t="str">
            <v>PT. FAKTA JAYA MOTOR</v>
          </cell>
          <cell r="L1332" t="str">
            <v>6000012732</v>
          </cell>
          <cell r="M1332">
            <v>43676</v>
          </cell>
          <cell r="N1332">
            <v>81994970</v>
          </cell>
          <cell r="O1332">
            <v>43672</v>
          </cell>
          <cell r="P1332">
            <v>0.33394675925925998</v>
          </cell>
          <cell r="Q1332">
            <v>1</v>
          </cell>
          <cell r="R1332">
            <v>24</v>
          </cell>
          <cell r="S1332" t="str">
            <v>85344</v>
          </cell>
          <cell r="T1332">
            <v>43675</v>
          </cell>
          <cell r="U1332">
            <v>0.75620370370370005</v>
          </cell>
          <cell r="V1332">
            <v>43676</v>
          </cell>
          <cell r="W1332">
            <v>4.4097222222199998E-3</v>
          </cell>
          <cell r="X1332">
            <v>43676</v>
          </cell>
          <cell r="Y1332">
            <v>6.7708333333300003E-3</v>
          </cell>
          <cell r="Z1332">
            <v>43676</v>
          </cell>
          <cell r="AA1332">
            <v>0</v>
          </cell>
          <cell r="AB1332">
            <v>0</v>
          </cell>
          <cell r="AC1332" t="str">
            <v>00:00:00</v>
          </cell>
          <cell r="AD1332">
            <v>3</v>
          </cell>
          <cell r="AE1332" t="str">
            <v>BILLED</v>
          </cell>
          <cell r="AF1332" t="str">
            <v>PASS</v>
          </cell>
        </row>
        <row r="1333">
          <cell r="C1333" t="str">
            <v>ID20</v>
          </cell>
          <cell r="D1333" t="str">
            <v>G4</v>
          </cell>
          <cell r="E1333" t="str">
            <v>40</v>
          </cell>
          <cell r="F1333" t="str">
            <v>9H</v>
          </cell>
          <cell r="G1333" t="str">
            <v>FCA</v>
          </cell>
          <cell r="H1333" t="str">
            <v>ID01</v>
          </cell>
          <cell r="I1333" t="str">
            <v>ID0032</v>
          </cell>
          <cell r="J1333" t="str">
            <v>88101208</v>
          </cell>
          <cell r="K1333" t="str">
            <v>PT. FAKTA JAYA MOTOR</v>
          </cell>
          <cell r="L1333" t="str">
            <v>6000012745</v>
          </cell>
          <cell r="M1333">
            <v>43676</v>
          </cell>
          <cell r="N1333">
            <v>81994977</v>
          </cell>
          <cell r="O1333">
            <v>43672</v>
          </cell>
          <cell r="P1333">
            <v>0.33395833333333003</v>
          </cell>
          <cell r="Q1333">
            <v>1</v>
          </cell>
          <cell r="R1333">
            <v>1</v>
          </cell>
          <cell r="S1333" t="str">
            <v>85345</v>
          </cell>
          <cell r="T1333">
            <v>43675</v>
          </cell>
          <cell r="U1333">
            <v>0.75624999999999998</v>
          </cell>
          <cell r="V1333">
            <v>43676</v>
          </cell>
          <cell r="W1333">
            <v>0.10700231481481</v>
          </cell>
          <cell r="X1333">
            <v>43676</v>
          </cell>
          <cell r="Y1333">
            <v>0.10746527777778001</v>
          </cell>
          <cell r="Z1333">
            <v>43676</v>
          </cell>
          <cell r="AA1333">
            <v>0</v>
          </cell>
          <cell r="AB1333">
            <v>0</v>
          </cell>
          <cell r="AC1333" t="str">
            <v>00:00:00</v>
          </cell>
          <cell r="AD1333">
            <v>3</v>
          </cell>
          <cell r="AE1333" t="str">
            <v>BILLED</v>
          </cell>
          <cell r="AF1333" t="str">
            <v>PASS</v>
          </cell>
        </row>
        <row r="1334">
          <cell r="C1334" t="str">
            <v>ID20</v>
          </cell>
          <cell r="D1334" t="str">
            <v>G4</v>
          </cell>
          <cell r="E1334" t="str">
            <v>40</v>
          </cell>
          <cell r="F1334" t="str">
            <v>9H</v>
          </cell>
          <cell r="G1334" t="str">
            <v>FCA</v>
          </cell>
          <cell r="H1334" t="str">
            <v>ID01</v>
          </cell>
          <cell r="I1334" t="str">
            <v>ID0032</v>
          </cell>
          <cell r="J1334" t="str">
            <v>88101208</v>
          </cell>
          <cell r="K1334" t="str">
            <v>PT. FAKTA JAYA MOTOR</v>
          </cell>
          <cell r="L1334" t="str">
            <v>6000012746</v>
          </cell>
          <cell r="M1334">
            <v>43676</v>
          </cell>
          <cell r="N1334">
            <v>81994980</v>
          </cell>
          <cell r="O1334">
            <v>43672</v>
          </cell>
          <cell r="P1334">
            <v>0.33398148148147999</v>
          </cell>
          <cell r="Q1334">
            <v>1</v>
          </cell>
          <cell r="R1334">
            <v>4</v>
          </cell>
          <cell r="S1334" t="str">
            <v>85346</v>
          </cell>
          <cell r="T1334">
            <v>43675</v>
          </cell>
          <cell r="U1334">
            <v>0.75628472222221998</v>
          </cell>
          <cell r="V1334">
            <v>43676</v>
          </cell>
          <cell r="W1334">
            <v>0.10710648148148</v>
          </cell>
          <cell r="X1334">
            <v>43676</v>
          </cell>
          <cell r="Y1334">
            <v>0.10775462962963001</v>
          </cell>
          <cell r="Z1334">
            <v>43676</v>
          </cell>
          <cell r="AA1334">
            <v>0</v>
          </cell>
          <cell r="AB1334">
            <v>0</v>
          </cell>
          <cell r="AC1334" t="str">
            <v>00:00:00</v>
          </cell>
          <cell r="AD1334">
            <v>3</v>
          </cell>
          <cell r="AE1334" t="str">
            <v>BILLED</v>
          </cell>
          <cell r="AF1334" t="str">
            <v>PASS</v>
          </cell>
        </row>
        <row r="1335">
          <cell r="C1335" t="str">
            <v>ID20</v>
          </cell>
          <cell r="D1335" t="str">
            <v>G1</v>
          </cell>
          <cell r="E1335" t="str">
            <v>40</v>
          </cell>
          <cell r="F1335" t="str">
            <v>9H</v>
          </cell>
          <cell r="G1335" t="str">
            <v>FCA</v>
          </cell>
          <cell r="H1335" t="str">
            <v>ID01</v>
          </cell>
          <cell r="I1335" t="str">
            <v>ID0032</v>
          </cell>
          <cell r="J1335" t="str">
            <v>88200156</v>
          </cell>
          <cell r="K1335" t="str">
            <v>PT. UNTUNG DIESEL CENTER</v>
          </cell>
          <cell r="L1335" t="str">
            <v>6000012959</v>
          </cell>
          <cell r="M1335">
            <v>43689</v>
          </cell>
          <cell r="N1335">
            <v>81994983</v>
          </cell>
          <cell r="O1335">
            <v>43672</v>
          </cell>
          <cell r="P1335">
            <v>0.33398148148147999</v>
          </cell>
          <cell r="Q1335">
            <v>1</v>
          </cell>
          <cell r="R1335">
            <v>48</v>
          </cell>
          <cell r="S1335" t="str">
            <v>86645</v>
          </cell>
          <cell r="T1335">
            <v>43689</v>
          </cell>
          <cell r="U1335">
            <v>0.72408564814815002</v>
          </cell>
          <cell r="V1335">
            <v>43689</v>
          </cell>
          <cell r="W1335">
            <v>0.84162037037036996</v>
          </cell>
          <cell r="X1335">
            <v>43689</v>
          </cell>
          <cell r="Y1335">
            <v>0.84266203703704001</v>
          </cell>
          <cell r="Z1335">
            <v>43676</v>
          </cell>
          <cell r="AA1335">
            <v>0</v>
          </cell>
          <cell r="AB1335">
            <v>0</v>
          </cell>
          <cell r="AC1335" t="str">
            <v>00:00:00</v>
          </cell>
          <cell r="AD1335">
            <v>15</v>
          </cell>
          <cell r="AE1335" t="str">
            <v>BILLED</v>
          </cell>
          <cell r="AF1335" t="str">
            <v>PASS</v>
          </cell>
        </row>
        <row r="1336">
          <cell r="C1336" t="str">
            <v>ID20</v>
          </cell>
          <cell r="D1336" t="str">
            <v>G4</v>
          </cell>
          <cell r="E1336" t="str">
            <v>40</v>
          </cell>
          <cell r="F1336" t="str">
            <v>9H</v>
          </cell>
          <cell r="G1336" t="str">
            <v>FCA</v>
          </cell>
          <cell r="H1336" t="str">
            <v>ID01</v>
          </cell>
          <cell r="I1336" t="str">
            <v>ID0032</v>
          </cell>
          <cell r="J1336" t="str">
            <v>88101208</v>
          </cell>
          <cell r="K1336" t="str">
            <v>PT. FAKTA JAYA MOTOR</v>
          </cell>
          <cell r="L1336" t="str">
            <v>6000012733</v>
          </cell>
          <cell r="M1336">
            <v>43676</v>
          </cell>
          <cell r="N1336">
            <v>81994986</v>
          </cell>
          <cell r="O1336">
            <v>43672</v>
          </cell>
          <cell r="P1336">
            <v>0.33399305555556003</v>
          </cell>
          <cell r="Q1336">
            <v>1</v>
          </cell>
          <cell r="R1336">
            <v>2</v>
          </cell>
          <cell r="S1336" t="str">
            <v>85347</v>
          </cell>
          <cell r="T1336">
            <v>43675</v>
          </cell>
          <cell r="U1336">
            <v>0.75631944444443999</v>
          </cell>
          <cell r="V1336">
            <v>43676</v>
          </cell>
          <cell r="W1336">
            <v>4.4791666666700002E-3</v>
          </cell>
          <cell r="X1336">
            <v>43676</v>
          </cell>
          <cell r="Y1336">
            <v>6.9907407407400002E-3</v>
          </cell>
          <cell r="Z1336">
            <v>43676</v>
          </cell>
          <cell r="AA1336">
            <v>0</v>
          </cell>
          <cell r="AB1336">
            <v>0</v>
          </cell>
          <cell r="AC1336" t="str">
            <v>00:00:00</v>
          </cell>
          <cell r="AD1336">
            <v>3</v>
          </cell>
          <cell r="AE1336" t="str">
            <v>BILLED</v>
          </cell>
          <cell r="AF1336" t="str">
            <v>PASS</v>
          </cell>
        </row>
        <row r="1337">
          <cell r="C1337" t="str">
            <v>ID20</v>
          </cell>
          <cell r="D1337" t="str">
            <v>G4</v>
          </cell>
          <cell r="E1337" t="str">
            <v>40</v>
          </cell>
          <cell r="F1337" t="str">
            <v>9H</v>
          </cell>
          <cell r="G1337" t="str">
            <v>FCA</v>
          </cell>
          <cell r="H1337" t="str">
            <v>ID01</v>
          </cell>
          <cell r="I1337" t="str">
            <v>ID0032</v>
          </cell>
          <cell r="J1337" t="str">
            <v>88101208</v>
          </cell>
          <cell r="K1337" t="str">
            <v>PT. FAKTA JAYA MOTOR</v>
          </cell>
          <cell r="L1337" t="str">
            <v>6000012747</v>
          </cell>
          <cell r="M1337">
            <v>43676</v>
          </cell>
          <cell r="N1337">
            <v>81994987</v>
          </cell>
          <cell r="O1337">
            <v>43672</v>
          </cell>
          <cell r="P1337">
            <v>0.33399305555556003</v>
          </cell>
          <cell r="Q1337">
            <v>1</v>
          </cell>
          <cell r="R1337">
            <v>120</v>
          </cell>
          <cell r="S1337" t="str">
            <v>85348</v>
          </cell>
          <cell r="T1337">
            <v>43675</v>
          </cell>
          <cell r="U1337">
            <v>0.75635416666666999</v>
          </cell>
          <cell r="V1337">
            <v>43676</v>
          </cell>
          <cell r="W1337">
            <v>0.19112268518518999</v>
          </cell>
          <cell r="X1337">
            <v>43676</v>
          </cell>
          <cell r="Y1337">
            <v>0.19141203703703999</v>
          </cell>
          <cell r="Z1337">
            <v>43676</v>
          </cell>
          <cell r="AA1337">
            <v>0</v>
          </cell>
          <cell r="AB1337">
            <v>0</v>
          </cell>
          <cell r="AC1337" t="str">
            <v>00:00:00</v>
          </cell>
          <cell r="AD1337">
            <v>3</v>
          </cell>
          <cell r="AE1337" t="str">
            <v>BILLED</v>
          </cell>
          <cell r="AF1337" t="str">
            <v>PASS</v>
          </cell>
        </row>
        <row r="1338">
          <cell r="C1338" t="str">
            <v>ID20</v>
          </cell>
          <cell r="D1338" t="str">
            <v>G4</v>
          </cell>
          <cell r="E1338" t="str">
            <v>40</v>
          </cell>
          <cell r="F1338" t="str">
            <v>9H</v>
          </cell>
          <cell r="G1338" t="str">
            <v>FCA</v>
          </cell>
          <cell r="H1338" t="str">
            <v>ID01</v>
          </cell>
          <cell r="I1338" t="str">
            <v>ID0032</v>
          </cell>
          <cell r="J1338" t="str">
            <v>88200186</v>
          </cell>
          <cell r="K1338" t="str">
            <v>KMSI HUB JAKARTA-PT MEIKO EKSPRES</v>
          </cell>
          <cell r="L1338" t="str">
            <v>6000012678</v>
          </cell>
          <cell r="M1338">
            <v>43672</v>
          </cell>
          <cell r="N1338">
            <v>81994989</v>
          </cell>
          <cell r="O1338">
            <v>43672</v>
          </cell>
          <cell r="P1338">
            <v>0.33400462962963001</v>
          </cell>
          <cell r="Q1338">
            <v>1</v>
          </cell>
          <cell r="R1338">
            <v>166</v>
          </cell>
          <cell r="S1338" t="str">
            <v>85157</v>
          </cell>
          <cell r="T1338">
            <v>43672</v>
          </cell>
          <cell r="U1338">
            <v>0.27262731481481001</v>
          </cell>
          <cell r="V1338">
            <v>43672</v>
          </cell>
          <cell r="W1338">
            <v>0.50021990740740996</v>
          </cell>
          <cell r="X1338">
            <v>43672</v>
          </cell>
          <cell r="Y1338">
            <v>0.50047453703704003</v>
          </cell>
          <cell r="Z1338">
            <v>43676</v>
          </cell>
          <cell r="AA1338">
            <v>0</v>
          </cell>
          <cell r="AB1338">
            <v>0</v>
          </cell>
          <cell r="AC1338" t="str">
            <v>00:00:00</v>
          </cell>
          <cell r="AD1338">
            <v>0</v>
          </cell>
          <cell r="AE1338" t="str">
            <v>BILLED</v>
          </cell>
          <cell r="AF1338" t="str">
            <v>PASS</v>
          </cell>
        </row>
        <row r="1339">
          <cell r="C1339" t="str">
            <v>ID20</v>
          </cell>
          <cell r="D1339" t="str">
            <v>G1</v>
          </cell>
          <cell r="E1339" t="str">
            <v>40</v>
          </cell>
          <cell r="F1339" t="str">
            <v>9H</v>
          </cell>
          <cell r="G1339" t="str">
            <v>FCA</v>
          </cell>
          <cell r="H1339" t="str">
            <v>ID01</v>
          </cell>
          <cell r="I1339" t="str">
            <v>ID0032</v>
          </cell>
          <cell r="J1339" t="str">
            <v>88200156</v>
          </cell>
          <cell r="K1339" t="str">
            <v>PT. UNTUNG DIESEL CENTER</v>
          </cell>
          <cell r="L1339" t="str">
            <v>6000012976</v>
          </cell>
          <cell r="M1339">
            <v>43689</v>
          </cell>
          <cell r="N1339">
            <v>81994990</v>
          </cell>
          <cell r="O1339">
            <v>43672</v>
          </cell>
          <cell r="P1339">
            <v>0.33400462962963001</v>
          </cell>
          <cell r="Q1339">
            <v>2</v>
          </cell>
          <cell r="R1339">
            <v>17</v>
          </cell>
          <cell r="S1339" t="str">
            <v>86646</v>
          </cell>
          <cell r="T1339">
            <v>43689</v>
          </cell>
          <cell r="U1339">
            <v>0.72412037037037003</v>
          </cell>
          <cell r="V1339">
            <v>43689</v>
          </cell>
          <cell r="W1339">
            <v>0.88810185185184998</v>
          </cell>
          <cell r="X1339">
            <v>43689</v>
          </cell>
          <cell r="Y1339">
            <v>0.88857638888889001</v>
          </cell>
          <cell r="Z1339">
            <v>43676</v>
          </cell>
          <cell r="AA1339">
            <v>0</v>
          </cell>
          <cell r="AB1339">
            <v>0</v>
          </cell>
          <cell r="AC1339" t="str">
            <v>00:00:00</v>
          </cell>
          <cell r="AD1339">
            <v>15</v>
          </cell>
          <cell r="AE1339" t="str">
            <v>BILLED</v>
          </cell>
          <cell r="AF1339" t="str">
            <v>PASS</v>
          </cell>
        </row>
        <row r="1340">
          <cell r="C1340" t="str">
            <v>ID20</v>
          </cell>
          <cell r="D1340" t="str">
            <v>G4</v>
          </cell>
          <cell r="E1340" t="str">
            <v>40</v>
          </cell>
          <cell r="F1340" t="str">
            <v>9H</v>
          </cell>
          <cell r="G1340" t="str">
            <v>FCA</v>
          </cell>
          <cell r="H1340" t="str">
            <v>ID01</v>
          </cell>
          <cell r="I1340" t="str">
            <v>ID0032</v>
          </cell>
          <cell r="J1340" t="str">
            <v>88101208</v>
          </cell>
          <cell r="K1340" t="str">
            <v>PT. FAKTA JAYA MOTOR</v>
          </cell>
          <cell r="L1340" t="str">
            <v>6000012748</v>
          </cell>
          <cell r="M1340">
            <v>43676</v>
          </cell>
          <cell r="N1340">
            <v>81994992</v>
          </cell>
          <cell r="O1340">
            <v>43672</v>
          </cell>
          <cell r="P1340">
            <v>0.33400462962963001</v>
          </cell>
          <cell r="Q1340">
            <v>1</v>
          </cell>
          <cell r="R1340">
            <v>15</v>
          </cell>
          <cell r="S1340" t="str">
            <v>85349</v>
          </cell>
          <cell r="T1340">
            <v>43675</v>
          </cell>
          <cell r="U1340">
            <v>0.75638888888889</v>
          </cell>
          <cell r="V1340">
            <v>43676</v>
          </cell>
          <cell r="W1340">
            <v>0.10719907407407001</v>
          </cell>
          <cell r="X1340">
            <v>43676</v>
          </cell>
          <cell r="Y1340">
            <v>0.10832175925926001</v>
          </cell>
          <cell r="Z1340">
            <v>43676</v>
          </cell>
          <cell r="AA1340">
            <v>0</v>
          </cell>
          <cell r="AB1340">
            <v>0</v>
          </cell>
          <cell r="AC1340" t="str">
            <v>00:00:00</v>
          </cell>
          <cell r="AD1340">
            <v>3</v>
          </cell>
          <cell r="AE1340" t="str">
            <v>BILLED</v>
          </cell>
          <cell r="AF1340" t="str">
            <v>PASS</v>
          </cell>
        </row>
        <row r="1341">
          <cell r="C1341" t="str">
            <v>ID20</v>
          </cell>
          <cell r="D1341" t="str">
            <v>G1</v>
          </cell>
          <cell r="E1341" t="str">
            <v>40</v>
          </cell>
          <cell r="F1341" t="str">
            <v>9H</v>
          </cell>
          <cell r="G1341" t="str">
            <v>FCA</v>
          </cell>
          <cell r="H1341" t="str">
            <v>ID01</v>
          </cell>
          <cell r="I1341" t="str">
            <v>ID0032</v>
          </cell>
          <cell r="J1341" t="str">
            <v>88101214</v>
          </cell>
          <cell r="K1341" t="str">
            <v>PT. BUANAMOTORINDO NUSANTARA</v>
          </cell>
          <cell r="L1341" t="str">
            <v>6000012760</v>
          </cell>
          <cell r="M1341">
            <v>43676</v>
          </cell>
          <cell r="N1341">
            <v>81994994</v>
          </cell>
          <cell r="O1341">
            <v>43672</v>
          </cell>
          <cell r="P1341">
            <v>0.3340162037037</v>
          </cell>
          <cell r="Q1341">
            <v>1</v>
          </cell>
          <cell r="R1341">
            <v>24</v>
          </cell>
          <cell r="S1341" t="str">
            <v>85434</v>
          </cell>
          <cell r="T1341">
            <v>43676</v>
          </cell>
          <cell r="U1341">
            <v>0.72600694444444003</v>
          </cell>
          <cell r="V1341">
            <v>43676</v>
          </cell>
          <cell r="W1341">
            <v>0.92471064814814996</v>
          </cell>
          <cell r="X1341">
            <v>43676</v>
          </cell>
          <cell r="Y1341">
            <v>0.92629629629629995</v>
          </cell>
          <cell r="Z1341">
            <v>43676</v>
          </cell>
          <cell r="AA1341">
            <v>0</v>
          </cell>
          <cell r="AB1341">
            <v>0</v>
          </cell>
          <cell r="AC1341" t="str">
            <v>00:00:00</v>
          </cell>
          <cell r="AD1341">
            <v>3</v>
          </cell>
          <cell r="AE1341" t="str">
            <v>BILLED</v>
          </cell>
          <cell r="AF1341" t="str">
            <v>PASS</v>
          </cell>
        </row>
        <row r="1342">
          <cell r="C1342" t="str">
            <v>ID20</v>
          </cell>
          <cell r="D1342" t="str">
            <v>G1</v>
          </cell>
          <cell r="E1342" t="str">
            <v>40</v>
          </cell>
          <cell r="F1342" t="str">
            <v>9H</v>
          </cell>
          <cell r="G1342" t="str">
            <v>FCA</v>
          </cell>
          <cell r="H1342" t="str">
            <v>ID01</v>
          </cell>
          <cell r="I1342" t="str">
            <v>ID0032</v>
          </cell>
          <cell r="J1342" t="str">
            <v>88200156</v>
          </cell>
          <cell r="K1342" t="str">
            <v>PT. UNTUNG DIESEL CENTER</v>
          </cell>
          <cell r="L1342" t="str">
            <v>6000012960</v>
          </cell>
          <cell r="M1342">
            <v>43689</v>
          </cell>
          <cell r="N1342">
            <v>81994998</v>
          </cell>
          <cell r="O1342">
            <v>43672</v>
          </cell>
          <cell r="P1342">
            <v>0.3340162037037</v>
          </cell>
          <cell r="Q1342">
            <v>2</v>
          </cell>
          <cell r="R1342">
            <v>3</v>
          </cell>
          <cell r="S1342" t="str">
            <v>86647</v>
          </cell>
          <cell r="T1342">
            <v>43689</v>
          </cell>
          <cell r="U1342">
            <v>0.72416666666666996</v>
          </cell>
          <cell r="V1342">
            <v>43689</v>
          </cell>
          <cell r="W1342">
            <v>0.84174768518519005</v>
          </cell>
          <cell r="X1342">
            <v>43689</v>
          </cell>
          <cell r="Y1342">
            <v>0.84319444444444003</v>
          </cell>
          <cell r="Z1342">
            <v>43676</v>
          </cell>
          <cell r="AA1342">
            <v>0</v>
          </cell>
          <cell r="AB1342">
            <v>0</v>
          </cell>
          <cell r="AC1342" t="str">
            <v>00:00:00</v>
          </cell>
          <cell r="AD1342">
            <v>15</v>
          </cell>
          <cell r="AE1342" t="str">
            <v>BILLED</v>
          </cell>
          <cell r="AF1342" t="str">
            <v>PASS</v>
          </cell>
        </row>
        <row r="1343">
          <cell r="C1343" t="str">
            <v>ID20</v>
          </cell>
          <cell r="D1343" t="str">
            <v>G1</v>
          </cell>
          <cell r="E1343" t="str">
            <v>40</v>
          </cell>
          <cell r="F1343" t="str">
            <v>9H</v>
          </cell>
          <cell r="G1343" t="str">
            <v>FCA</v>
          </cell>
          <cell r="H1343" t="str">
            <v>ID01</v>
          </cell>
          <cell r="I1343" t="str">
            <v>ID0032</v>
          </cell>
          <cell r="J1343" t="str">
            <v>88101214</v>
          </cell>
          <cell r="K1343" t="str">
            <v>PT. BUANAMOTORINDO NUSANTARA</v>
          </cell>
          <cell r="L1343" t="str">
            <v>6000012780</v>
          </cell>
          <cell r="M1343">
            <v>43677</v>
          </cell>
          <cell r="N1343">
            <v>81995000</v>
          </cell>
          <cell r="O1343">
            <v>43672</v>
          </cell>
          <cell r="P1343">
            <v>0.3340162037037</v>
          </cell>
          <cell r="Q1343">
            <v>1</v>
          </cell>
          <cell r="R1343">
            <v>12</v>
          </cell>
          <cell r="S1343" t="str">
            <v>85435</v>
          </cell>
          <cell r="T1343">
            <v>43676</v>
          </cell>
          <cell r="U1343">
            <v>0.72604166666667003</v>
          </cell>
          <cell r="V1343">
            <v>43676</v>
          </cell>
          <cell r="W1343">
            <v>0.97795138888888999</v>
          </cell>
          <cell r="X1343">
            <v>43676</v>
          </cell>
          <cell r="Y1343">
            <v>0.97863425925925995</v>
          </cell>
          <cell r="Z1343">
            <v>43676</v>
          </cell>
          <cell r="AA1343">
            <v>0</v>
          </cell>
          <cell r="AB1343">
            <v>0</v>
          </cell>
          <cell r="AC1343" t="str">
            <v>00:00:00</v>
          </cell>
          <cell r="AD1343">
            <v>3</v>
          </cell>
          <cell r="AE1343" t="str">
            <v>BILLED</v>
          </cell>
          <cell r="AF1343" t="str">
            <v>PASS</v>
          </cell>
        </row>
        <row r="1344">
          <cell r="C1344" t="str">
            <v>ID20</v>
          </cell>
          <cell r="D1344" t="str">
            <v>G4</v>
          </cell>
          <cell r="E1344" t="str">
            <v>40</v>
          </cell>
          <cell r="F1344" t="str">
            <v>9H</v>
          </cell>
          <cell r="G1344" t="str">
            <v>FCA</v>
          </cell>
          <cell r="H1344" t="str">
            <v>ID01</v>
          </cell>
          <cell r="I1344" t="str">
            <v>ID0032</v>
          </cell>
          <cell r="J1344" t="str">
            <v>88101208</v>
          </cell>
          <cell r="K1344" t="str">
            <v>PT. FAKTA JAYA MOTOR</v>
          </cell>
          <cell r="L1344" t="str">
            <v>6000012749</v>
          </cell>
          <cell r="M1344">
            <v>43676</v>
          </cell>
          <cell r="N1344">
            <v>81995001</v>
          </cell>
          <cell r="O1344">
            <v>43672</v>
          </cell>
          <cell r="P1344">
            <v>0.33402777777777998</v>
          </cell>
          <cell r="Q1344">
            <v>2</v>
          </cell>
          <cell r="R1344">
            <v>96</v>
          </cell>
          <cell r="S1344" t="str">
            <v>85350</v>
          </cell>
          <cell r="T1344">
            <v>43675</v>
          </cell>
          <cell r="U1344">
            <v>0.75642361111111001</v>
          </cell>
          <cell r="V1344">
            <v>43676</v>
          </cell>
          <cell r="W1344">
            <v>0.11076388888888999</v>
          </cell>
          <cell r="X1344">
            <v>43676</v>
          </cell>
          <cell r="Y1344">
            <v>0.11105324074073999</v>
          </cell>
          <cell r="Z1344">
            <v>43676</v>
          </cell>
          <cell r="AA1344">
            <v>0</v>
          </cell>
          <cell r="AB1344">
            <v>0</v>
          </cell>
          <cell r="AC1344" t="str">
            <v>00:00:00</v>
          </cell>
          <cell r="AD1344">
            <v>3</v>
          </cell>
          <cell r="AE1344" t="str">
            <v>BILLED</v>
          </cell>
          <cell r="AF1344" t="str">
            <v>PASS</v>
          </cell>
        </row>
        <row r="1345">
          <cell r="C1345" t="str">
            <v>ID20</v>
          </cell>
          <cell r="D1345" t="str">
            <v>G4</v>
          </cell>
          <cell r="E1345" t="str">
            <v>40</v>
          </cell>
          <cell r="F1345" t="str">
            <v>9H</v>
          </cell>
          <cell r="G1345" t="str">
            <v>FCA</v>
          </cell>
          <cell r="H1345" t="str">
            <v>ID01</v>
          </cell>
          <cell r="I1345" t="str">
            <v>ID0032</v>
          </cell>
          <cell r="J1345" t="str">
            <v>88101208</v>
          </cell>
          <cell r="K1345" t="str">
            <v>PT. FAKTA JAYA MOTOR</v>
          </cell>
          <cell r="L1345" t="str">
            <v>6000012734</v>
          </cell>
          <cell r="M1345">
            <v>43676</v>
          </cell>
          <cell r="N1345">
            <v>81995002</v>
          </cell>
          <cell r="O1345">
            <v>43672</v>
          </cell>
          <cell r="P1345">
            <v>0.33402777777777998</v>
          </cell>
          <cell r="Q1345">
            <v>1</v>
          </cell>
          <cell r="R1345">
            <v>250</v>
          </cell>
          <cell r="S1345" t="str">
            <v>85351</v>
          </cell>
          <cell r="T1345">
            <v>43675</v>
          </cell>
          <cell r="U1345">
            <v>0.75649305555556001</v>
          </cell>
          <cell r="V1345">
            <v>43676</v>
          </cell>
          <cell r="W1345">
            <v>4.5486111111099998E-3</v>
          </cell>
          <cell r="X1345">
            <v>43676</v>
          </cell>
          <cell r="Y1345">
            <v>7.2453703703700004E-3</v>
          </cell>
          <cell r="Z1345">
            <v>43676</v>
          </cell>
          <cell r="AA1345">
            <v>0</v>
          </cell>
          <cell r="AB1345">
            <v>0</v>
          </cell>
          <cell r="AC1345" t="str">
            <v>00:00:00</v>
          </cell>
          <cell r="AD1345">
            <v>3</v>
          </cell>
          <cell r="AE1345" t="str">
            <v>BILLED</v>
          </cell>
          <cell r="AF1345" t="str">
            <v>PASS</v>
          </cell>
        </row>
        <row r="1346">
          <cell r="C1346" t="str">
            <v>ID20</v>
          </cell>
          <cell r="D1346" t="str">
            <v>G1</v>
          </cell>
          <cell r="E1346" t="str">
            <v>40</v>
          </cell>
          <cell r="F1346" t="str">
            <v>9H</v>
          </cell>
          <cell r="G1346" t="str">
            <v>FCA</v>
          </cell>
          <cell r="H1346" t="str">
            <v>ID01</v>
          </cell>
          <cell r="I1346" t="str">
            <v>ID0032</v>
          </cell>
          <cell r="J1346" t="str">
            <v>88101214</v>
          </cell>
          <cell r="K1346" t="str">
            <v>PT. BUANAMOTORINDO NUSANTARA</v>
          </cell>
          <cell r="L1346" t="str">
            <v>6000012761</v>
          </cell>
          <cell r="M1346">
            <v>43676</v>
          </cell>
          <cell r="N1346">
            <v>81995003</v>
          </cell>
          <cell r="O1346">
            <v>43672</v>
          </cell>
          <cell r="P1346">
            <v>0.33402777777777998</v>
          </cell>
          <cell r="Q1346">
            <v>1</v>
          </cell>
          <cell r="R1346">
            <v>20</v>
          </cell>
          <cell r="S1346" t="str">
            <v>85436</v>
          </cell>
          <cell r="T1346">
            <v>43676</v>
          </cell>
          <cell r="U1346">
            <v>0.72611111111111004</v>
          </cell>
          <cell r="V1346">
            <v>43676</v>
          </cell>
          <cell r="W1346">
            <v>0.92479166666667001</v>
          </cell>
          <cell r="X1346">
            <v>43676</v>
          </cell>
          <cell r="Y1346">
            <v>0.92656249999999996</v>
          </cell>
          <cell r="Z1346">
            <v>43676</v>
          </cell>
          <cell r="AA1346">
            <v>0</v>
          </cell>
          <cell r="AB1346">
            <v>0</v>
          </cell>
          <cell r="AC1346" t="str">
            <v>00:00:00</v>
          </cell>
          <cell r="AD1346">
            <v>3</v>
          </cell>
          <cell r="AE1346" t="str">
            <v>BILLED</v>
          </cell>
          <cell r="AF1346" t="str">
            <v>PASS</v>
          </cell>
        </row>
        <row r="1347">
          <cell r="C1347" t="str">
            <v>ID20</v>
          </cell>
          <cell r="D1347" t="str">
            <v>G1</v>
          </cell>
          <cell r="E1347" t="str">
            <v>40</v>
          </cell>
          <cell r="F1347" t="str">
            <v>9H</v>
          </cell>
          <cell r="G1347" t="str">
            <v>FCA</v>
          </cell>
          <cell r="H1347" t="str">
            <v>ID01</v>
          </cell>
          <cell r="I1347" t="str">
            <v>ID0032</v>
          </cell>
          <cell r="J1347" t="str">
            <v>88200156</v>
          </cell>
          <cell r="K1347" t="str">
            <v>PT. UNTUNG DIESEL CENTER</v>
          </cell>
          <cell r="L1347" t="str">
            <v>6000012961</v>
          </cell>
          <cell r="M1347">
            <v>43689</v>
          </cell>
          <cell r="N1347">
            <v>81995004</v>
          </cell>
          <cell r="O1347">
            <v>43672</v>
          </cell>
          <cell r="P1347">
            <v>0.33403935185185002</v>
          </cell>
          <cell r="Q1347">
            <v>1</v>
          </cell>
          <cell r="R1347">
            <v>6</v>
          </cell>
          <cell r="S1347" t="str">
            <v>86648</v>
          </cell>
          <cell r="T1347">
            <v>43689</v>
          </cell>
          <cell r="U1347">
            <v>0.72421296296296001</v>
          </cell>
          <cell r="V1347">
            <v>43689</v>
          </cell>
          <cell r="W1347">
            <v>0.86724537037036997</v>
          </cell>
          <cell r="X1347">
            <v>43689</v>
          </cell>
          <cell r="Y1347">
            <v>0.86953703703703999</v>
          </cell>
          <cell r="Z1347">
            <v>43676</v>
          </cell>
          <cell r="AA1347">
            <v>0</v>
          </cell>
          <cell r="AB1347">
            <v>0</v>
          </cell>
          <cell r="AC1347" t="str">
            <v>00:00:00</v>
          </cell>
          <cell r="AD1347">
            <v>15</v>
          </cell>
          <cell r="AE1347" t="str">
            <v>BILLED</v>
          </cell>
          <cell r="AF1347" t="str">
            <v>PASS</v>
          </cell>
        </row>
        <row r="1348">
          <cell r="C1348" t="str">
            <v>ID20</v>
          </cell>
          <cell r="D1348" t="str">
            <v>G4</v>
          </cell>
          <cell r="E1348" t="str">
            <v>40</v>
          </cell>
          <cell r="F1348" t="str">
            <v>9H</v>
          </cell>
          <cell r="G1348" t="str">
            <v>FCA</v>
          </cell>
          <cell r="H1348" t="str">
            <v>ID01</v>
          </cell>
          <cell r="I1348" t="str">
            <v>ID0032</v>
          </cell>
          <cell r="J1348" t="str">
            <v>88101208</v>
          </cell>
          <cell r="K1348" t="str">
            <v>PT. FAKTA JAYA MOTOR</v>
          </cell>
          <cell r="L1348" t="str">
            <v>6000012735</v>
          </cell>
          <cell r="M1348">
            <v>43676</v>
          </cell>
          <cell r="N1348">
            <v>81995005</v>
          </cell>
          <cell r="O1348">
            <v>43672</v>
          </cell>
          <cell r="P1348">
            <v>0.33403935185185002</v>
          </cell>
          <cell r="Q1348">
            <v>1</v>
          </cell>
          <cell r="R1348">
            <v>11</v>
          </cell>
          <cell r="S1348" t="str">
            <v>85352</v>
          </cell>
          <cell r="T1348">
            <v>43675</v>
          </cell>
          <cell r="U1348">
            <v>0.75656250000000003</v>
          </cell>
          <cell r="V1348">
            <v>43676</v>
          </cell>
          <cell r="W1348">
            <v>4.6296296296299997E-3</v>
          </cell>
          <cell r="X1348">
            <v>43676</v>
          </cell>
          <cell r="Y1348">
            <v>7.5115740740700002E-3</v>
          </cell>
          <cell r="Z1348">
            <v>43676</v>
          </cell>
          <cell r="AA1348">
            <v>0</v>
          </cell>
          <cell r="AB1348">
            <v>0</v>
          </cell>
          <cell r="AC1348" t="str">
            <v>00:00:00</v>
          </cell>
          <cell r="AD1348">
            <v>3</v>
          </cell>
          <cell r="AE1348" t="str">
            <v>BILLED</v>
          </cell>
          <cell r="AF1348" t="str">
            <v>PASS</v>
          </cell>
        </row>
        <row r="1349">
          <cell r="C1349" t="str">
            <v>ID20</v>
          </cell>
          <cell r="D1349" t="str">
            <v>G1</v>
          </cell>
          <cell r="E1349" t="str">
            <v>40</v>
          </cell>
          <cell r="F1349" t="str">
            <v>9H</v>
          </cell>
          <cell r="G1349" t="str">
            <v>FCA</v>
          </cell>
          <cell r="H1349" t="str">
            <v>ID01</v>
          </cell>
          <cell r="I1349" t="str">
            <v>ID0032</v>
          </cell>
          <cell r="J1349" t="str">
            <v>88101212</v>
          </cell>
          <cell r="K1349" t="str">
            <v>PT. SURABAYA DIESEL</v>
          </cell>
          <cell r="L1349" t="str">
            <v>6000013047</v>
          </cell>
          <cell r="M1349">
            <v>43697</v>
          </cell>
          <cell r="N1349">
            <v>81995006</v>
          </cell>
          <cell r="O1349">
            <v>43672</v>
          </cell>
          <cell r="P1349">
            <v>0.33403935185185002</v>
          </cell>
          <cell r="Q1349">
            <v>20</v>
          </cell>
          <cell r="R1349">
            <v>1636</v>
          </cell>
          <cell r="S1349" t="str">
            <v>86931</v>
          </cell>
          <cell r="T1349">
            <v>43697</v>
          </cell>
          <cell r="U1349">
            <v>0.56908564814814999</v>
          </cell>
          <cell r="V1349">
            <v>43697</v>
          </cell>
          <cell r="W1349">
            <v>0.87457175925926001</v>
          </cell>
          <cell r="X1349">
            <v>43697</v>
          </cell>
          <cell r="Y1349">
            <v>0.87648148148147997</v>
          </cell>
          <cell r="Z1349">
            <v>43676</v>
          </cell>
          <cell r="AA1349">
            <v>0</v>
          </cell>
          <cell r="AB1349">
            <v>0</v>
          </cell>
          <cell r="AC1349" t="str">
            <v>00:00:00</v>
          </cell>
          <cell r="AD1349">
            <v>23</v>
          </cell>
          <cell r="AE1349" t="str">
            <v>BILLED</v>
          </cell>
          <cell r="AF1349" t="str">
            <v>PASS</v>
          </cell>
        </row>
        <row r="1350">
          <cell r="C1350" t="str">
            <v>ID20</v>
          </cell>
          <cell r="D1350" t="str">
            <v>G4</v>
          </cell>
          <cell r="E1350" t="str">
            <v>40</v>
          </cell>
          <cell r="F1350" t="str">
            <v>9H</v>
          </cell>
          <cell r="G1350" t="str">
            <v>FCA</v>
          </cell>
          <cell r="H1350" t="str">
            <v>ID01</v>
          </cell>
          <cell r="I1350" t="str">
            <v>ID0032</v>
          </cell>
          <cell r="J1350" t="str">
            <v>88101208</v>
          </cell>
          <cell r="K1350" t="str">
            <v>PT. FAKTA JAYA MOTOR</v>
          </cell>
          <cell r="L1350" t="str">
            <v>6000012736</v>
          </cell>
          <cell r="M1350">
            <v>43676</v>
          </cell>
          <cell r="N1350">
            <v>81995007</v>
          </cell>
          <cell r="O1350">
            <v>43672</v>
          </cell>
          <cell r="P1350">
            <v>0.33408564814815001</v>
          </cell>
          <cell r="Q1350">
            <v>1</v>
          </cell>
          <cell r="R1350">
            <v>92</v>
          </cell>
          <cell r="S1350" t="str">
            <v>85353</v>
          </cell>
          <cell r="T1350">
            <v>43675</v>
          </cell>
          <cell r="U1350">
            <v>0.75659722222222003</v>
          </cell>
          <cell r="V1350">
            <v>43676</v>
          </cell>
          <cell r="W1350">
            <v>4.7337962963000003E-3</v>
          </cell>
          <cell r="X1350">
            <v>43676</v>
          </cell>
          <cell r="Y1350">
            <v>7.7546296296299999E-3</v>
          </cell>
          <cell r="Z1350">
            <v>43676</v>
          </cell>
          <cell r="AA1350">
            <v>0</v>
          </cell>
          <cell r="AB1350">
            <v>0</v>
          </cell>
          <cell r="AC1350" t="str">
            <v>00:00:00</v>
          </cell>
          <cell r="AD1350">
            <v>3</v>
          </cell>
          <cell r="AE1350" t="str">
            <v>BILLED</v>
          </cell>
          <cell r="AF1350" t="str">
            <v>PASS</v>
          </cell>
        </row>
        <row r="1351">
          <cell r="C1351" t="str">
            <v>ID20</v>
          </cell>
          <cell r="D1351" t="str">
            <v>G1</v>
          </cell>
          <cell r="E1351" t="str">
            <v>40</v>
          </cell>
          <cell r="F1351" t="str">
            <v>9H</v>
          </cell>
          <cell r="G1351" t="str">
            <v>FCA</v>
          </cell>
          <cell r="H1351" t="str">
            <v>ID01</v>
          </cell>
          <cell r="I1351" t="str">
            <v>ID0032</v>
          </cell>
          <cell r="J1351" t="str">
            <v>88101214</v>
          </cell>
          <cell r="K1351" t="str">
            <v>PT. BUANAMOTORINDO NUSANTARA</v>
          </cell>
          <cell r="L1351" t="str">
            <v>6000012781</v>
          </cell>
          <cell r="M1351">
            <v>43677</v>
          </cell>
          <cell r="N1351">
            <v>81995008</v>
          </cell>
          <cell r="O1351">
            <v>43672</v>
          </cell>
          <cell r="P1351">
            <v>0.33408564814815001</v>
          </cell>
          <cell r="Q1351">
            <v>1</v>
          </cell>
          <cell r="R1351">
            <v>15</v>
          </cell>
          <cell r="S1351" t="str">
            <v>85437</v>
          </cell>
          <cell r="T1351">
            <v>43676</v>
          </cell>
          <cell r="U1351">
            <v>0.72618055555556005</v>
          </cell>
          <cell r="V1351">
            <v>43676</v>
          </cell>
          <cell r="W1351">
            <v>0.97804398148147997</v>
          </cell>
          <cell r="X1351">
            <v>43676</v>
          </cell>
          <cell r="Y1351">
            <v>0.97891203703703999</v>
          </cell>
          <cell r="Z1351">
            <v>43676</v>
          </cell>
          <cell r="AA1351">
            <v>0</v>
          </cell>
          <cell r="AB1351">
            <v>0</v>
          </cell>
          <cell r="AC1351" t="str">
            <v>00:00:00</v>
          </cell>
          <cell r="AD1351">
            <v>3</v>
          </cell>
          <cell r="AE1351" t="str">
            <v>BILLED</v>
          </cell>
          <cell r="AF1351" t="str">
            <v>PASS</v>
          </cell>
        </row>
        <row r="1352">
          <cell r="C1352" t="str">
            <v>ID20</v>
          </cell>
          <cell r="D1352" t="str">
            <v>G4</v>
          </cell>
          <cell r="E1352" t="str">
            <v>40</v>
          </cell>
          <cell r="F1352" t="str">
            <v>9H</v>
          </cell>
          <cell r="G1352" t="str">
            <v>FCA</v>
          </cell>
          <cell r="H1352" t="str">
            <v>ID01</v>
          </cell>
          <cell r="I1352" t="str">
            <v>ID0080</v>
          </cell>
          <cell r="J1352" t="str">
            <v>88101333</v>
          </cell>
          <cell r="K1352" t="str">
            <v>CV. INTERTECH LANGGENG SETIA</v>
          </cell>
          <cell r="L1352" t="str">
            <v>6000012679</v>
          </cell>
          <cell r="M1352">
            <v>43672</v>
          </cell>
          <cell r="N1352">
            <v>81995009</v>
          </cell>
          <cell r="O1352">
            <v>43672</v>
          </cell>
          <cell r="P1352">
            <v>0.33408564814815001</v>
          </cell>
          <cell r="Q1352">
            <v>1</v>
          </cell>
          <cell r="R1352">
            <v>1</v>
          </cell>
          <cell r="S1352" t="str">
            <v>85158</v>
          </cell>
          <cell r="T1352">
            <v>43672</v>
          </cell>
          <cell r="U1352">
            <v>0.27266203703704001</v>
          </cell>
          <cell r="V1352">
            <v>43672</v>
          </cell>
          <cell r="W1352">
            <v>0.48927083333332999</v>
          </cell>
          <cell r="X1352">
            <v>43672</v>
          </cell>
          <cell r="Y1352">
            <v>0.48965277777777999</v>
          </cell>
          <cell r="Z1352">
            <v>43676</v>
          </cell>
          <cell r="AA1352">
            <v>0</v>
          </cell>
          <cell r="AB1352">
            <v>0</v>
          </cell>
          <cell r="AC1352" t="str">
            <v>00:00:00</v>
          </cell>
          <cell r="AD1352">
            <v>0</v>
          </cell>
          <cell r="AE1352" t="str">
            <v>BILLED</v>
          </cell>
          <cell r="AF1352" t="str">
            <v>PASS</v>
          </cell>
        </row>
        <row r="1353">
          <cell r="C1353" t="str">
            <v>ID20</v>
          </cell>
          <cell r="D1353" t="str">
            <v>G4</v>
          </cell>
          <cell r="E1353" t="str">
            <v>40</v>
          </cell>
          <cell r="F1353" t="str">
            <v>9H</v>
          </cell>
          <cell r="G1353" t="str">
            <v>FCA</v>
          </cell>
          <cell r="H1353" t="str">
            <v>ID01</v>
          </cell>
          <cell r="I1353" t="str">
            <v>ID0032</v>
          </cell>
          <cell r="J1353" t="str">
            <v>88101208</v>
          </cell>
          <cell r="K1353" t="str">
            <v>PT. FAKTA JAYA MOTOR</v>
          </cell>
          <cell r="L1353" t="str">
            <v>6000012737</v>
          </cell>
          <cell r="M1353">
            <v>43676</v>
          </cell>
          <cell r="N1353">
            <v>81995010</v>
          </cell>
          <cell r="O1353">
            <v>43672</v>
          </cell>
          <cell r="P1353">
            <v>0.33408564814815001</v>
          </cell>
          <cell r="Q1353">
            <v>5</v>
          </cell>
          <cell r="R1353">
            <v>561</v>
          </cell>
          <cell r="S1353" t="str">
            <v>85354</v>
          </cell>
          <cell r="T1353">
            <v>43675</v>
          </cell>
          <cell r="U1353">
            <v>0.75663194444444004</v>
          </cell>
          <cell r="V1353">
            <v>43676</v>
          </cell>
          <cell r="W1353">
            <v>4.8148148148099996E-3</v>
          </cell>
          <cell r="X1353">
            <v>43676</v>
          </cell>
          <cell r="Y1353">
            <v>8.0092592592600001E-3</v>
          </cell>
          <cell r="Z1353">
            <v>43676</v>
          </cell>
          <cell r="AA1353">
            <v>0</v>
          </cell>
          <cell r="AB1353">
            <v>0</v>
          </cell>
          <cell r="AC1353" t="str">
            <v>00:00:00</v>
          </cell>
          <cell r="AD1353">
            <v>3</v>
          </cell>
          <cell r="AE1353" t="str">
            <v>BILLED</v>
          </cell>
          <cell r="AF1353" t="str">
            <v>PASS</v>
          </cell>
        </row>
        <row r="1354">
          <cell r="C1354" t="str">
            <v>ID20</v>
          </cell>
          <cell r="D1354" t="str">
            <v>G4</v>
          </cell>
          <cell r="E1354" t="str">
            <v>40</v>
          </cell>
          <cell r="F1354" t="str">
            <v>9H</v>
          </cell>
          <cell r="G1354" t="str">
            <v>FCA</v>
          </cell>
          <cell r="H1354" t="str">
            <v>ID01</v>
          </cell>
          <cell r="I1354" t="str">
            <v>ID0032</v>
          </cell>
          <cell r="J1354" t="str">
            <v>88200315</v>
          </cell>
          <cell r="K1354" t="str">
            <v>PT ANUGERAH MITRA GEMILANG</v>
          </cell>
          <cell r="L1354" t="str">
            <v>6000012676</v>
          </cell>
          <cell r="M1354">
            <v>43672</v>
          </cell>
          <cell r="N1354">
            <v>81995011</v>
          </cell>
          <cell r="O1354">
            <v>43672</v>
          </cell>
          <cell r="P1354">
            <v>0.33416666666667</v>
          </cell>
          <cell r="Q1354">
            <v>1</v>
          </cell>
          <cell r="R1354">
            <v>20</v>
          </cell>
          <cell r="S1354" t="str">
            <v>85159</v>
          </cell>
          <cell r="T1354">
            <v>43672</v>
          </cell>
          <cell r="U1354">
            <v>0.27269675925926001</v>
          </cell>
          <cell r="V1354">
            <v>43672</v>
          </cell>
          <cell r="W1354">
            <v>0.489375</v>
          </cell>
          <cell r="X1354">
            <v>43672</v>
          </cell>
          <cell r="Y1354">
            <v>0.48993055555555998</v>
          </cell>
          <cell r="Z1354">
            <v>43676</v>
          </cell>
          <cell r="AA1354">
            <v>0</v>
          </cell>
          <cell r="AB1354">
            <v>0</v>
          </cell>
          <cell r="AC1354" t="str">
            <v>00:00:00</v>
          </cell>
          <cell r="AD1354">
            <v>0</v>
          </cell>
          <cell r="AE1354" t="str">
            <v>BILLED</v>
          </cell>
          <cell r="AF1354" t="str">
            <v>PASS</v>
          </cell>
        </row>
        <row r="1355">
          <cell r="C1355" t="str">
            <v>ID20</v>
          </cell>
          <cell r="D1355" t="str">
            <v>G4</v>
          </cell>
          <cell r="E1355" t="str">
            <v>40</v>
          </cell>
          <cell r="F1355" t="str">
            <v>9H</v>
          </cell>
          <cell r="G1355" t="str">
            <v>FCA</v>
          </cell>
          <cell r="H1355" t="str">
            <v>ID01</v>
          </cell>
          <cell r="I1355" t="str">
            <v>ID0032</v>
          </cell>
          <cell r="J1355" t="str">
            <v>88101208</v>
          </cell>
          <cell r="K1355" t="str">
            <v>PT. FAKTA JAYA MOTOR</v>
          </cell>
          <cell r="L1355" t="str">
            <v>6000012750</v>
          </cell>
          <cell r="M1355">
            <v>43676</v>
          </cell>
          <cell r="N1355">
            <v>81995012</v>
          </cell>
          <cell r="O1355">
            <v>43672</v>
          </cell>
          <cell r="P1355">
            <v>0.33416666666667</v>
          </cell>
          <cell r="Q1355">
            <v>1</v>
          </cell>
          <cell r="R1355">
            <v>10</v>
          </cell>
          <cell r="S1355" t="str">
            <v>85355</v>
          </cell>
          <cell r="T1355">
            <v>43675</v>
          </cell>
          <cell r="U1355">
            <v>0.75671296296295998</v>
          </cell>
          <cell r="V1355">
            <v>43676</v>
          </cell>
          <cell r="W1355">
            <v>9.4120370370369993E-2</v>
          </cell>
          <cell r="X1355">
            <v>43676</v>
          </cell>
          <cell r="Y1355">
            <v>9.4432870370370001E-2</v>
          </cell>
          <cell r="Z1355">
            <v>43676</v>
          </cell>
          <cell r="AA1355">
            <v>0</v>
          </cell>
          <cell r="AB1355">
            <v>0</v>
          </cell>
          <cell r="AC1355" t="str">
            <v>00:00:00</v>
          </cell>
          <cell r="AD1355">
            <v>3</v>
          </cell>
          <cell r="AE1355" t="str">
            <v>BILLED</v>
          </cell>
          <cell r="AF1355" t="str">
            <v>PASS</v>
          </cell>
        </row>
        <row r="1356">
          <cell r="C1356" t="str">
            <v>ID20</v>
          </cell>
          <cell r="D1356" t="str">
            <v>G4</v>
          </cell>
          <cell r="E1356" t="str">
            <v>40</v>
          </cell>
          <cell r="F1356" t="str">
            <v>9H</v>
          </cell>
          <cell r="G1356" t="str">
            <v>FCA</v>
          </cell>
          <cell r="H1356" t="str">
            <v>ID01</v>
          </cell>
          <cell r="I1356" t="str">
            <v>ID0032</v>
          </cell>
          <cell r="J1356" t="str">
            <v>88101208</v>
          </cell>
          <cell r="K1356" t="str">
            <v>PT. FAKTA JAYA MOTOR</v>
          </cell>
          <cell r="L1356" t="str">
            <v>6000012738</v>
          </cell>
          <cell r="M1356">
            <v>43676</v>
          </cell>
          <cell r="N1356">
            <v>81995013</v>
          </cell>
          <cell r="O1356">
            <v>43672</v>
          </cell>
          <cell r="P1356">
            <v>0.33416666666667</v>
          </cell>
          <cell r="Q1356">
            <v>1</v>
          </cell>
          <cell r="R1356">
            <v>12</v>
          </cell>
          <cell r="S1356" t="str">
            <v>85356</v>
          </cell>
          <cell r="T1356">
            <v>43675</v>
          </cell>
          <cell r="U1356">
            <v>0.75674768518518998</v>
          </cell>
          <cell r="V1356">
            <v>43676</v>
          </cell>
          <cell r="W1356">
            <v>4.8842592592599999E-3</v>
          </cell>
          <cell r="X1356">
            <v>43676</v>
          </cell>
          <cell r="Y1356">
            <v>8.2523148148099992E-3</v>
          </cell>
          <cell r="Z1356">
            <v>43676</v>
          </cell>
          <cell r="AA1356">
            <v>0</v>
          </cell>
          <cell r="AB1356">
            <v>0</v>
          </cell>
          <cell r="AC1356" t="str">
            <v>00:00:00</v>
          </cell>
          <cell r="AD1356">
            <v>3</v>
          </cell>
          <cell r="AE1356" t="str">
            <v>BILLED</v>
          </cell>
          <cell r="AF1356" t="str">
            <v>PASS</v>
          </cell>
        </row>
        <row r="1357">
          <cell r="C1357" t="str">
            <v>ID20</v>
          </cell>
          <cell r="D1357" t="str">
            <v>G4</v>
          </cell>
          <cell r="E1357" t="str">
            <v>40</v>
          </cell>
          <cell r="F1357" t="str">
            <v>9H</v>
          </cell>
          <cell r="G1357" t="str">
            <v>FCA</v>
          </cell>
          <cell r="H1357" t="str">
            <v>ID01</v>
          </cell>
          <cell r="I1357" t="str">
            <v>ID0032</v>
          </cell>
          <cell r="J1357" t="str">
            <v>88200315</v>
          </cell>
          <cell r="K1357" t="str">
            <v>PT ANUGERAH MITRA GEMILANG</v>
          </cell>
          <cell r="L1357" t="str">
            <v>6000012677</v>
          </cell>
          <cell r="M1357">
            <v>43672</v>
          </cell>
          <cell r="N1357">
            <v>81995014</v>
          </cell>
          <cell r="O1357">
            <v>43672</v>
          </cell>
          <cell r="P1357">
            <v>0.33416666666667</v>
          </cell>
          <cell r="Q1357">
            <v>1</v>
          </cell>
          <cell r="R1357">
            <v>12</v>
          </cell>
          <cell r="S1357" t="str">
            <v>85160</v>
          </cell>
          <cell r="T1357">
            <v>43672</v>
          </cell>
          <cell r="U1357">
            <v>0.27274305555556</v>
          </cell>
          <cell r="V1357">
            <v>43672</v>
          </cell>
          <cell r="W1357">
            <v>0.49240740740741001</v>
          </cell>
          <cell r="X1357">
            <v>43672</v>
          </cell>
          <cell r="Y1357">
            <v>0.49263888888889001</v>
          </cell>
          <cell r="Z1357">
            <v>43676</v>
          </cell>
          <cell r="AA1357">
            <v>0</v>
          </cell>
          <cell r="AB1357">
            <v>0</v>
          </cell>
          <cell r="AC1357" t="str">
            <v>00:00:00</v>
          </cell>
          <cell r="AD1357">
            <v>0</v>
          </cell>
          <cell r="AE1357" t="str">
            <v>BILLED</v>
          </cell>
          <cell r="AF1357" t="str">
            <v>PASS</v>
          </cell>
        </row>
        <row r="1358">
          <cell r="C1358" t="str">
            <v>ID20</v>
          </cell>
          <cell r="D1358" t="str">
            <v>G4</v>
          </cell>
          <cell r="E1358" t="str">
            <v>40</v>
          </cell>
          <cell r="F1358" t="str">
            <v>9H</v>
          </cell>
          <cell r="G1358" t="str">
            <v>FCA</v>
          </cell>
          <cell r="H1358" t="str">
            <v>ID01</v>
          </cell>
          <cell r="I1358" t="str">
            <v>ID0032</v>
          </cell>
          <cell r="J1358" t="str">
            <v>88101208</v>
          </cell>
          <cell r="K1358" t="str">
            <v>PT. FAKTA JAYA MOTOR</v>
          </cell>
          <cell r="L1358" t="str">
            <v>6000012751</v>
          </cell>
          <cell r="M1358">
            <v>43676</v>
          </cell>
          <cell r="N1358">
            <v>81995085</v>
          </cell>
          <cell r="O1358">
            <v>43672</v>
          </cell>
          <cell r="P1358">
            <v>0.51770833333333</v>
          </cell>
          <cell r="Q1358">
            <v>4</v>
          </cell>
          <cell r="R1358">
            <v>3504</v>
          </cell>
          <cell r="S1358" t="str">
            <v>85357</v>
          </cell>
          <cell r="T1358">
            <v>43675</v>
          </cell>
          <cell r="U1358">
            <v>0.75678240740740998</v>
          </cell>
          <cell r="V1358">
            <v>43676</v>
          </cell>
          <cell r="W1358">
            <v>0.24152777777778001</v>
          </cell>
          <cell r="X1358">
            <v>43676</v>
          </cell>
          <cell r="Y1358">
            <v>0.24175925925926001</v>
          </cell>
          <cell r="Z1358">
            <v>43677</v>
          </cell>
          <cell r="AA1358">
            <v>0</v>
          </cell>
          <cell r="AB1358">
            <v>0</v>
          </cell>
          <cell r="AC1358" t="str">
            <v>00:00:00</v>
          </cell>
          <cell r="AD1358">
            <v>3</v>
          </cell>
          <cell r="AE1358" t="str">
            <v>BILLED</v>
          </cell>
          <cell r="AF1358" t="str">
            <v>PASS</v>
          </cell>
        </row>
        <row r="1359">
          <cell r="C1359" t="str">
            <v>ID20</v>
          </cell>
          <cell r="D1359" t="str">
            <v>G1</v>
          </cell>
          <cell r="E1359" t="str">
            <v>40</v>
          </cell>
          <cell r="F1359" t="str">
            <v>9H</v>
          </cell>
          <cell r="G1359" t="str">
            <v>FCA</v>
          </cell>
          <cell r="H1359" t="str">
            <v>ID01</v>
          </cell>
          <cell r="I1359" t="str">
            <v>ID0064</v>
          </cell>
          <cell r="J1359" t="str">
            <v>88101033</v>
          </cell>
          <cell r="K1359" t="str">
            <v>CV BINA MAKMUR JAYA LESTARI</v>
          </cell>
          <cell r="L1359" t="str">
            <v>6000012707</v>
          </cell>
          <cell r="M1359">
            <v>43673</v>
          </cell>
          <cell r="N1359">
            <v>81995132</v>
          </cell>
          <cell r="O1359">
            <v>43672</v>
          </cell>
          <cell r="P1359">
            <v>0.58923611111110996</v>
          </cell>
          <cell r="Q1359">
            <v>9</v>
          </cell>
          <cell r="R1359">
            <v>459</v>
          </cell>
          <cell r="S1359" t="str">
            <v>85215</v>
          </cell>
          <cell r="T1359">
            <v>43672</v>
          </cell>
          <cell r="U1359">
            <v>0.60879629629630005</v>
          </cell>
          <cell r="V1359">
            <v>43673</v>
          </cell>
          <cell r="W1359">
            <v>0.86335648148148003</v>
          </cell>
          <cell r="X1359">
            <v>43673</v>
          </cell>
          <cell r="Y1359">
            <v>0.86399305555556005</v>
          </cell>
          <cell r="Z1359">
            <v>43677</v>
          </cell>
          <cell r="AA1359">
            <v>0</v>
          </cell>
          <cell r="AB1359">
            <v>0</v>
          </cell>
          <cell r="AC1359" t="str">
            <v>00:00:00</v>
          </cell>
          <cell r="AD1359">
            <v>1</v>
          </cell>
          <cell r="AE1359" t="str">
            <v>BILLED</v>
          </cell>
          <cell r="AF1359" t="str">
            <v>PASS</v>
          </cell>
        </row>
        <row r="1360">
          <cell r="C1360" t="str">
            <v>ID20</v>
          </cell>
          <cell r="D1360" t="str">
            <v>G1</v>
          </cell>
          <cell r="E1360" t="str">
            <v>40</v>
          </cell>
          <cell r="F1360" t="str">
            <v>9H</v>
          </cell>
          <cell r="G1360" t="str">
            <v>FCA</v>
          </cell>
          <cell r="H1360" t="str">
            <v>ID01</v>
          </cell>
          <cell r="I1360" t="str">
            <v>ID0080</v>
          </cell>
          <cell r="J1360" t="str">
            <v>88200162</v>
          </cell>
          <cell r="K1360" t="str">
            <v>PT. ANUGERAH AUTOPARTS</v>
          </cell>
          <cell r="L1360" t="str">
            <v>6000012681</v>
          </cell>
          <cell r="M1360">
            <v>43672</v>
          </cell>
          <cell r="N1360">
            <v>81995135</v>
          </cell>
          <cell r="O1360">
            <v>43672</v>
          </cell>
          <cell r="P1360">
            <v>0.58923611111110996</v>
          </cell>
          <cell r="Q1360">
            <v>1</v>
          </cell>
          <cell r="R1360">
            <v>600</v>
          </cell>
          <cell r="S1360" t="str">
            <v>85216</v>
          </cell>
          <cell r="T1360">
            <v>43672</v>
          </cell>
          <cell r="U1360">
            <v>0.60898148148148001</v>
          </cell>
          <cell r="V1360">
            <v>43672</v>
          </cell>
          <cell r="W1360">
            <v>0.75370370370369999</v>
          </cell>
          <cell r="X1360">
            <v>43672</v>
          </cell>
          <cell r="Y1360">
            <v>0.75390046296295998</v>
          </cell>
          <cell r="Z1360">
            <v>43677</v>
          </cell>
          <cell r="AA1360">
            <v>0</v>
          </cell>
          <cell r="AB1360">
            <v>0</v>
          </cell>
          <cell r="AC1360" t="str">
            <v>00:00:00</v>
          </cell>
          <cell r="AD1360">
            <v>0</v>
          </cell>
          <cell r="AE1360" t="str">
            <v>BILLED</v>
          </cell>
          <cell r="AF1360" t="str">
            <v>PASS</v>
          </cell>
        </row>
        <row r="1361">
          <cell r="C1361" t="str">
            <v>ID20</v>
          </cell>
          <cell r="D1361" t="str">
            <v>G1</v>
          </cell>
          <cell r="E1361" t="str">
            <v>40</v>
          </cell>
          <cell r="F1361" t="str">
            <v>9H</v>
          </cell>
          <cell r="G1361" t="str">
            <v>FCA</v>
          </cell>
          <cell r="H1361" t="str">
            <v>ID01</v>
          </cell>
          <cell r="I1361" t="str">
            <v>ID0064</v>
          </cell>
          <cell r="J1361" t="str">
            <v>88101033</v>
          </cell>
          <cell r="K1361" t="str">
            <v>CV BINA MAKMUR JAYA LESTARI</v>
          </cell>
          <cell r="L1361" t="str">
            <v>6000012690</v>
          </cell>
          <cell r="M1361">
            <v>43672</v>
          </cell>
          <cell r="N1361">
            <v>81995137</v>
          </cell>
          <cell r="O1361">
            <v>43672</v>
          </cell>
          <cell r="P1361">
            <v>0.58924768518519</v>
          </cell>
          <cell r="Q1361">
            <v>12</v>
          </cell>
          <cell r="R1361">
            <v>210</v>
          </cell>
          <cell r="S1361" t="str">
            <v>85217</v>
          </cell>
          <cell r="T1361">
            <v>43672</v>
          </cell>
          <cell r="U1361">
            <v>0.60901620370370002</v>
          </cell>
          <cell r="V1361">
            <v>43672</v>
          </cell>
          <cell r="W1361">
            <v>0.89201388888888999</v>
          </cell>
          <cell r="X1361">
            <v>43672</v>
          </cell>
          <cell r="Y1361">
            <v>0.89243055555555995</v>
          </cell>
          <cell r="Z1361">
            <v>43677</v>
          </cell>
          <cell r="AA1361">
            <v>0</v>
          </cell>
          <cell r="AB1361">
            <v>0</v>
          </cell>
          <cell r="AC1361" t="str">
            <v>00:00:00</v>
          </cell>
          <cell r="AD1361">
            <v>0</v>
          </cell>
          <cell r="AE1361" t="str">
            <v>BILLED</v>
          </cell>
          <cell r="AF1361" t="str">
            <v>PASS</v>
          </cell>
        </row>
        <row r="1362">
          <cell r="C1362" t="str">
            <v>ID20</v>
          </cell>
          <cell r="D1362" t="str">
            <v>G1</v>
          </cell>
          <cell r="E1362" t="str">
            <v>40</v>
          </cell>
          <cell r="F1362" t="str">
            <v>9H</v>
          </cell>
          <cell r="G1362" t="str">
            <v>FCA</v>
          </cell>
          <cell r="H1362" t="str">
            <v>ID01</v>
          </cell>
          <cell r="I1362" t="str">
            <v>ID0009</v>
          </cell>
          <cell r="J1362" t="str">
            <v>88100093</v>
          </cell>
          <cell r="K1362" t="str">
            <v>PT. Delta Teguh Pratama</v>
          </cell>
          <cell r="L1362" t="str">
            <v>6000012693</v>
          </cell>
          <cell r="M1362">
            <v>43673</v>
          </cell>
          <cell r="N1362">
            <v>81995139</v>
          </cell>
          <cell r="O1362">
            <v>43672</v>
          </cell>
          <cell r="P1362">
            <v>0.90336805555555999</v>
          </cell>
          <cell r="Q1362">
            <v>18</v>
          </cell>
          <cell r="R1362">
            <v>3550</v>
          </cell>
          <cell r="S1362" t="str">
            <v>85218</v>
          </cell>
          <cell r="T1362">
            <v>43672</v>
          </cell>
          <cell r="U1362">
            <v>0.60917824074074001</v>
          </cell>
          <cell r="V1362">
            <v>43672</v>
          </cell>
          <cell r="W1362">
            <v>0.98041666666667004</v>
          </cell>
          <cell r="X1362">
            <v>43672</v>
          </cell>
          <cell r="Y1362">
            <v>0.98106481481481</v>
          </cell>
          <cell r="Z1362">
            <v>43677</v>
          </cell>
          <cell r="AA1362">
            <v>0</v>
          </cell>
          <cell r="AB1362">
            <v>0</v>
          </cell>
          <cell r="AC1362" t="str">
            <v>00:00:00</v>
          </cell>
          <cell r="AD1362">
            <v>0</v>
          </cell>
          <cell r="AE1362" t="str">
            <v>BILLED</v>
          </cell>
          <cell r="AF1362" t="str">
            <v>PASS</v>
          </cell>
        </row>
        <row r="1363">
          <cell r="C1363" t="str">
            <v>ID20</v>
          </cell>
          <cell r="D1363" t="str">
            <v>G1</v>
          </cell>
          <cell r="E1363" t="str">
            <v>40</v>
          </cell>
          <cell r="F1363" t="str">
            <v>9H</v>
          </cell>
          <cell r="G1363" t="str">
            <v>FCA</v>
          </cell>
          <cell r="H1363" t="str">
            <v>ID01</v>
          </cell>
          <cell r="I1363" t="str">
            <v>ID0009</v>
          </cell>
          <cell r="J1363" t="str">
            <v>88100093</v>
          </cell>
          <cell r="K1363" t="str">
            <v>PT. Delta Teguh Pratama</v>
          </cell>
          <cell r="L1363" t="str">
            <v>6000012694</v>
          </cell>
          <cell r="M1363">
            <v>43673</v>
          </cell>
          <cell r="N1363">
            <v>81995141</v>
          </cell>
          <cell r="O1363">
            <v>43672</v>
          </cell>
          <cell r="P1363">
            <v>0.58925925925926004</v>
          </cell>
          <cell r="Q1363">
            <v>18</v>
          </cell>
          <cell r="R1363">
            <v>2060</v>
          </cell>
          <cell r="S1363" t="str">
            <v>85219</v>
          </cell>
          <cell r="T1363">
            <v>43672</v>
          </cell>
          <cell r="U1363">
            <v>0.60939814814814997</v>
          </cell>
          <cell r="V1363">
            <v>43672</v>
          </cell>
          <cell r="W1363">
            <v>0.98864583333333</v>
          </cell>
          <cell r="X1363">
            <v>43672</v>
          </cell>
          <cell r="Y1363">
            <v>0.98884259259259</v>
          </cell>
          <cell r="Z1363">
            <v>43677</v>
          </cell>
          <cell r="AA1363">
            <v>0</v>
          </cell>
          <cell r="AB1363">
            <v>0</v>
          </cell>
          <cell r="AC1363" t="str">
            <v>00:00:00</v>
          </cell>
          <cell r="AD1363">
            <v>0</v>
          </cell>
          <cell r="AE1363" t="str">
            <v>BILLED</v>
          </cell>
          <cell r="AF1363" t="str">
            <v>PASS</v>
          </cell>
        </row>
        <row r="1364">
          <cell r="C1364" t="str">
            <v>ID20</v>
          </cell>
          <cell r="D1364" t="str">
            <v>G1</v>
          </cell>
          <cell r="E1364" t="str">
            <v>40</v>
          </cell>
          <cell r="F1364" t="str">
            <v>9H</v>
          </cell>
          <cell r="G1364" t="str">
            <v>FCA</v>
          </cell>
          <cell r="H1364" t="str">
            <v>ID01</v>
          </cell>
          <cell r="I1364" t="str">
            <v>ID0077</v>
          </cell>
          <cell r="J1364" t="str">
            <v>88200546</v>
          </cell>
          <cell r="K1364" t="str">
            <v>PT FUBORU INDONESIA</v>
          </cell>
          <cell r="L1364" t="str">
            <v>6000012682</v>
          </cell>
          <cell r="M1364">
            <v>43672</v>
          </cell>
          <cell r="N1364">
            <v>81995142</v>
          </cell>
          <cell r="O1364">
            <v>43672</v>
          </cell>
          <cell r="P1364">
            <v>0.58927083333332997</v>
          </cell>
          <cell r="Q1364">
            <v>2</v>
          </cell>
          <cell r="R1364">
            <v>150</v>
          </cell>
          <cell r="S1364" t="str">
            <v>85220</v>
          </cell>
          <cell r="T1364">
            <v>43672</v>
          </cell>
          <cell r="U1364">
            <v>0.60962962962962997</v>
          </cell>
          <cell r="V1364">
            <v>43672</v>
          </cell>
          <cell r="W1364">
            <v>0.75265046296296001</v>
          </cell>
          <cell r="X1364">
            <v>43672</v>
          </cell>
          <cell r="Y1364">
            <v>0.75285879629630004</v>
          </cell>
          <cell r="Z1364">
            <v>43677</v>
          </cell>
          <cell r="AA1364">
            <v>0</v>
          </cell>
          <cell r="AB1364">
            <v>0</v>
          </cell>
          <cell r="AC1364" t="str">
            <v>00:00:00</v>
          </cell>
          <cell r="AD1364">
            <v>0</v>
          </cell>
          <cell r="AE1364" t="str">
            <v>BILLED</v>
          </cell>
          <cell r="AF1364" t="str">
            <v>PASS</v>
          </cell>
        </row>
        <row r="1365">
          <cell r="C1365" t="str">
            <v>ID20</v>
          </cell>
          <cell r="D1365" t="str">
            <v>G1</v>
          </cell>
          <cell r="E1365" t="str">
            <v>40</v>
          </cell>
          <cell r="F1365" t="str">
            <v>9H</v>
          </cell>
          <cell r="G1365" t="str">
            <v>FCA</v>
          </cell>
          <cell r="H1365" t="str">
            <v>ID01</v>
          </cell>
          <cell r="I1365" t="str">
            <v>ID0064</v>
          </cell>
          <cell r="J1365" t="str">
            <v>88101033</v>
          </cell>
          <cell r="K1365" t="str">
            <v>CV BINA MAKMUR JAYA LESTARI</v>
          </cell>
          <cell r="L1365" t="str">
            <v>6000012703</v>
          </cell>
          <cell r="M1365">
            <v>43673</v>
          </cell>
          <cell r="N1365">
            <v>81995210</v>
          </cell>
          <cell r="O1365">
            <v>43672</v>
          </cell>
          <cell r="P1365">
            <v>0.69332175925925998</v>
          </cell>
          <cell r="Q1365">
            <v>1</v>
          </cell>
          <cell r="R1365">
            <v>100</v>
          </cell>
          <cell r="S1365" t="str">
            <v>85252</v>
          </cell>
          <cell r="T1365">
            <v>43672</v>
          </cell>
          <cell r="U1365">
            <v>0.69659722222221998</v>
          </cell>
          <cell r="V1365">
            <v>43673</v>
          </cell>
          <cell r="W1365">
            <v>0.64523148148148002</v>
          </cell>
          <cell r="X1365">
            <v>43673</v>
          </cell>
          <cell r="Y1365">
            <v>0.64552083333332999</v>
          </cell>
          <cell r="Z1365">
            <v>43763</v>
          </cell>
          <cell r="AA1365">
            <v>0</v>
          </cell>
          <cell r="AB1365">
            <v>0</v>
          </cell>
          <cell r="AC1365" t="str">
            <v>00:00:00</v>
          </cell>
          <cell r="AD1365">
            <v>1</v>
          </cell>
          <cell r="AE1365" t="str">
            <v>BILLED</v>
          </cell>
          <cell r="AF1365" t="str">
            <v>PASS</v>
          </cell>
        </row>
        <row r="1366">
          <cell r="C1366" t="str">
            <v>ID20</v>
          </cell>
          <cell r="D1366" t="str">
            <v>G1</v>
          </cell>
          <cell r="E1366" t="str">
            <v>40</v>
          </cell>
          <cell r="F1366" t="str">
            <v>9H</v>
          </cell>
          <cell r="G1366" t="str">
            <v>FCA</v>
          </cell>
          <cell r="H1366" t="str">
            <v>ID01</v>
          </cell>
          <cell r="I1366" t="str">
            <v>ID0064</v>
          </cell>
          <cell r="J1366" t="str">
            <v>88101033</v>
          </cell>
          <cell r="K1366" t="str">
            <v>CV BINA MAKMUR JAYA LESTARI</v>
          </cell>
          <cell r="L1366" t="str">
            <v>6000012691</v>
          </cell>
          <cell r="M1366">
            <v>43672</v>
          </cell>
          <cell r="N1366">
            <v>81995211</v>
          </cell>
          <cell r="O1366">
            <v>43672</v>
          </cell>
          <cell r="P1366">
            <v>0.69406250000000003</v>
          </cell>
          <cell r="Q1366">
            <v>1</v>
          </cell>
          <cell r="R1366">
            <v>50</v>
          </cell>
          <cell r="S1366" t="str">
            <v>85253</v>
          </cell>
          <cell r="T1366">
            <v>43672</v>
          </cell>
          <cell r="U1366">
            <v>0.69677083333333001</v>
          </cell>
          <cell r="V1366">
            <v>43672</v>
          </cell>
          <cell r="W1366">
            <v>0.94652777777777997</v>
          </cell>
          <cell r="X1366">
            <v>43672</v>
          </cell>
          <cell r="Y1366">
            <v>0.94921296296295998</v>
          </cell>
          <cell r="Z1366">
            <v>43763</v>
          </cell>
          <cell r="AA1366">
            <v>0</v>
          </cell>
          <cell r="AB1366">
            <v>0</v>
          </cell>
          <cell r="AC1366" t="str">
            <v>00:00:00</v>
          </cell>
          <cell r="AD1366">
            <v>0</v>
          </cell>
          <cell r="AE1366" t="str">
            <v>BILLED</v>
          </cell>
          <cell r="AF1366" t="str">
            <v>PASS</v>
          </cell>
        </row>
        <row r="1367">
          <cell r="C1367" t="str">
            <v>ID20</v>
          </cell>
          <cell r="D1367" t="str">
            <v>G1</v>
          </cell>
          <cell r="E1367" t="str">
            <v>40</v>
          </cell>
          <cell r="F1367" t="str">
            <v>9H</v>
          </cell>
          <cell r="G1367" t="str">
            <v>FCA</v>
          </cell>
          <cell r="H1367" t="str">
            <v>ID01</v>
          </cell>
          <cell r="I1367" t="str">
            <v>ID0064</v>
          </cell>
          <cell r="J1367" t="str">
            <v>88101033</v>
          </cell>
          <cell r="K1367" t="str">
            <v>CV BINA MAKMUR JAYA LESTARI</v>
          </cell>
          <cell r="L1367" t="str">
            <v>6000012695</v>
          </cell>
          <cell r="M1367">
            <v>43673</v>
          </cell>
          <cell r="N1367">
            <v>81995214</v>
          </cell>
          <cell r="O1367">
            <v>43672</v>
          </cell>
          <cell r="P1367">
            <v>0.69576388888888996</v>
          </cell>
          <cell r="Q1367">
            <v>1</v>
          </cell>
          <cell r="R1367">
            <v>79</v>
          </cell>
          <cell r="S1367" t="str">
            <v>85255</v>
          </cell>
          <cell r="T1367">
            <v>43672</v>
          </cell>
          <cell r="U1367">
            <v>0.70034722222222001</v>
          </cell>
          <cell r="V1367">
            <v>43672</v>
          </cell>
          <cell r="W1367">
            <v>0.99743055555556004</v>
          </cell>
          <cell r="X1367">
            <v>43673</v>
          </cell>
          <cell r="Y1367">
            <v>0.19188657407407</v>
          </cell>
          <cell r="Z1367">
            <v>43763</v>
          </cell>
          <cell r="AA1367">
            <v>0</v>
          </cell>
          <cell r="AB1367">
            <v>0</v>
          </cell>
          <cell r="AC1367" t="str">
            <v>00:00:00</v>
          </cell>
          <cell r="AD1367">
            <v>1</v>
          </cell>
          <cell r="AE1367" t="str">
            <v>BILLED</v>
          </cell>
          <cell r="AF1367" t="str">
            <v>PASS</v>
          </cell>
        </row>
        <row r="1368">
          <cell r="C1368" t="str">
            <v>ID20</v>
          </cell>
          <cell r="D1368" t="str">
            <v>G1</v>
          </cell>
          <cell r="E1368" t="str">
            <v>40</v>
          </cell>
          <cell r="F1368" t="str">
            <v>9H</v>
          </cell>
          <cell r="G1368" t="str">
            <v>FCA</v>
          </cell>
          <cell r="H1368" t="str">
            <v>ID01</v>
          </cell>
          <cell r="I1368" t="str">
            <v>ID0064</v>
          </cell>
          <cell r="J1368" t="str">
            <v>88101033</v>
          </cell>
          <cell r="K1368" t="str">
            <v>CV BINA MAKMUR JAYA LESTARI</v>
          </cell>
          <cell r="L1368" t="str">
            <v>6000012691</v>
          </cell>
          <cell r="M1368">
            <v>43672</v>
          </cell>
          <cell r="N1368">
            <v>81995217</v>
          </cell>
          <cell r="O1368">
            <v>43672</v>
          </cell>
          <cell r="P1368">
            <v>0.69854166666666995</v>
          </cell>
          <cell r="Q1368">
            <v>1</v>
          </cell>
          <cell r="R1368">
            <v>100</v>
          </cell>
          <cell r="S1368" t="str">
            <v>85254</v>
          </cell>
          <cell r="T1368">
            <v>43672</v>
          </cell>
          <cell r="U1368">
            <v>0.69876157407407002</v>
          </cell>
          <cell r="V1368">
            <v>43672</v>
          </cell>
          <cell r="W1368">
            <v>0.94663194444443999</v>
          </cell>
          <cell r="X1368">
            <v>43672</v>
          </cell>
          <cell r="Y1368">
            <v>0.94864583333332997</v>
          </cell>
          <cell r="Z1368">
            <v>43763</v>
          </cell>
          <cell r="AA1368">
            <v>0</v>
          </cell>
          <cell r="AB1368">
            <v>0</v>
          </cell>
          <cell r="AC1368" t="str">
            <v>00:00:00</v>
          </cell>
          <cell r="AD1368">
            <v>0</v>
          </cell>
          <cell r="AE1368" t="str">
            <v>BILLED</v>
          </cell>
          <cell r="AF1368" t="str">
            <v>PASS</v>
          </cell>
        </row>
        <row r="1369">
          <cell r="C1369" t="str">
            <v>ID20</v>
          </cell>
          <cell r="D1369" t="str">
            <v>G1</v>
          </cell>
          <cell r="E1369" t="str">
            <v>40</v>
          </cell>
          <cell r="F1369" t="str">
            <v>9H</v>
          </cell>
          <cell r="G1369" t="str">
            <v>FCA</v>
          </cell>
          <cell r="H1369" t="str">
            <v>ID01</v>
          </cell>
          <cell r="I1369" t="str">
            <v>ID0053</v>
          </cell>
          <cell r="J1369" t="str">
            <v>88101138</v>
          </cell>
          <cell r="K1369" t="str">
            <v>CV BINA KARYA SARANA BANGUN</v>
          </cell>
          <cell r="L1369" t="str">
            <v>6000012696</v>
          </cell>
          <cell r="M1369">
            <v>43673</v>
          </cell>
          <cell r="N1369">
            <v>81996260</v>
          </cell>
          <cell r="O1369">
            <v>43672</v>
          </cell>
          <cell r="P1369">
            <v>0.83931712962963001</v>
          </cell>
          <cell r="Q1369">
            <v>1</v>
          </cell>
          <cell r="R1369">
            <v>3024</v>
          </cell>
          <cell r="S1369" t="str">
            <v>85269</v>
          </cell>
          <cell r="T1369">
            <v>43672</v>
          </cell>
          <cell r="U1369">
            <v>0.77598379629629999</v>
          </cell>
          <cell r="V1369">
            <v>43672</v>
          </cell>
          <cell r="W1369">
            <v>0.98011574074074004</v>
          </cell>
          <cell r="X1369">
            <v>43672</v>
          </cell>
          <cell r="Y1369">
            <v>0.98160879629630005</v>
          </cell>
          <cell r="Z1369">
            <v>43677</v>
          </cell>
          <cell r="AA1369">
            <v>0</v>
          </cell>
          <cell r="AB1369">
            <v>0</v>
          </cell>
          <cell r="AC1369" t="str">
            <v>00:00:00</v>
          </cell>
          <cell r="AD1369">
            <v>0</v>
          </cell>
          <cell r="AE1369" t="str">
            <v>BILLED</v>
          </cell>
          <cell r="AF1369" t="str">
            <v>PASS</v>
          </cell>
        </row>
        <row r="1370">
          <cell r="C1370" t="str">
            <v>ID20</v>
          </cell>
          <cell r="D1370" t="str">
            <v>G1</v>
          </cell>
          <cell r="E1370" t="str">
            <v>40</v>
          </cell>
          <cell r="F1370" t="str">
            <v>9H</v>
          </cell>
          <cell r="G1370" t="str">
            <v>FCA</v>
          </cell>
          <cell r="H1370" t="str">
            <v>ID01</v>
          </cell>
          <cell r="I1370" t="str">
            <v>ID0032</v>
          </cell>
          <cell r="J1370" t="str">
            <v>88101211</v>
          </cell>
          <cell r="K1370" t="str">
            <v>CV. RODA BERLIAN</v>
          </cell>
          <cell r="L1370" t="str">
            <v>6000012867</v>
          </cell>
          <cell r="M1370">
            <v>43678</v>
          </cell>
          <cell r="N1370">
            <v>81997479</v>
          </cell>
          <cell r="O1370">
            <v>43675</v>
          </cell>
          <cell r="P1370">
            <v>0.33387731481480998</v>
          </cell>
          <cell r="Q1370">
            <v>1</v>
          </cell>
          <cell r="R1370">
            <v>8</v>
          </cell>
          <cell r="S1370" t="str">
            <v>85670</v>
          </cell>
          <cell r="T1370">
            <v>43678</v>
          </cell>
          <cell r="U1370">
            <v>0.73375000000000001</v>
          </cell>
          <cell r="V1370">
            <v>43678</v>
          </cell>
          <cell r="W1370">
            <v>0.92284722222222004</v>
          </cell>
          <cell r="X1370">
            <v>43678</v>
          </cell>
          <cell r="Y1370">
            <v>0.92416666666667002</v>
          </cell>
          <cell r="Z1370">
            <v>43677</v>
          </cell>
          <cell r="AA1370">
            <v>0</v>
          </cell>
          <cell r="AB1370">
            <v>0</v>
          </cell>
          <cell r="AC1370" t="str">
            <v>00:00:00</v>
          </cell>
          <cell r="AD1370">
            <v>1</v>
          </cell>
          <cell r="AE1370" t="str">
            <v>BILLED</v>
          </cell>
          <cell r="AF1370" t="str">
            <v>PASS</v>
          </cell>
        </row>
        <row r="1371">
          <cell r="C1371" t="str">
            <v>ID20</v>
          </cell>
          <cell r="D1371" t="str">
            <v>G4</v>
          </cell>
          <cell r="E1371" t="str">
            <v>40</v>
          </cell>
          <cell r="F1371" t="str">
            <v>9H</v>
          </cell>
          <cell r="G1371" t="str">
            <v>FCA</v>
          </cell>
          <cell r="H1371" t="str">
            <v>ID01</v>
          </cell>
          <cell r="I1371" t="str">
            <v>ID0032</v>
          </cell>
          <cell r="J1371" t="str">
            <v>88101208</v>
          </cell>
          <cell r="K1371" t="str">
            <v>PT. FAKTA JAYA MOTOR</v>
          </cell>
          <cell r="L1371" t="str">
            <v>6000012911</v>
          </cell>
          <cell r="M1371">
            <v>43684</v>
          </cell>
          <cell r="N1371">
            <v>81997485</v>
          </cell>
          <cell r="O1371">
            <v>43675</v>
          </cell>
          <cell r="P1371">
            <v>0.33388888888889001</v>
          </cell>
          <cell r="Q1371">
            <v>1</v>
          </cell>
          <cell r="R1371">
            <v>3</v>
          </cell>
          <cell r="S1371" t="str">
            <v>86026</v>
          </cell>
          <cell r="T1371">
            <v>43684</v>
          </cell>
          <cell r="U1371">
            <v>0.60515046296296005</v>
          </cell>
          <cell r="V1371">
            <v>43684</v>
          </cell>
          <cell r="W1371">
            <v>0.87839120370370005</v>
          </cell>
          <cell r="X1371">
            <v>43684</v>
          </cell>
          <cell r="Y1371">
            <v>0.88127314814815005</v>
          </cell>
          <cell r="Z1371">
            <v>43677</v>
          </cell>
          <cell r="AA1371">
            <v>0</v>
          </cell>
          <cell r="AB1371">
            <v>0</v>
          </cell>
          <cell r="AC1371" t="str">
            <v>00:00:00</v>
          </cell>
          <cell r="AD1371">
            <v>7</v>
          </cell>
          <cell r="AE1371" t="str">
            <v>BILLED</v>
          </cell>
          <cell r="AF1371" t="str">
            <v>PASS</v>
          </cell>
        </row>
        <row r="1372">
          <cell r="C1372" t="str">
            <v>ID20</v>
          </cell>
          <cell r="D1372" t="str">
            <v>G1</v>
          </cell>
          <cell r="E1372" t="str">
            <v>40</v>
          </cell>
          <cell r="F1372" t="str">
            <v>9H</v>
          </cell>
          <cell r="G1372" t="str">
            <v>FCA</v>
          </cell>
          <cell r="H1372" t="str">
            <v>ID01</v>
          </cell>
          <cell r="I1372" t="str">
            <v>ID0064</v>
          </cell>
          <cell r="J1372" t="str">
            <v>88101033</v>
          </cell>
          <cell r="K1372" t="str">
            <v>CV BINA MAKMUR JAYA LESTARI</v>
          </cell>
          <cell r="L1372" t="str">
            <v>6000012714</v>
          </cell>
          <cell r="M1372">
            <v>43675</v>
          </cell>
          <cell r="N1372">
            <v>81997500</v>
          </cell>
          <cell r="O1372">
            <v>43675</v>
          </cell>
          <cell r="P1372">
            <v>0.33392361111111002</v>
          </cell>
          <cell r="Q1372">
            <v>1</v>
          </cell>
          <cell r="R1372">
            <v>980</v>
          </cell>
          <cell r="S1372" t="str">
            <v>85315</v>
          </cell>
          <cell r="T1372">
            <v>43675</v>
          </cell>
          <cell r="U1372">
            <v>0.27355324074074</v>
          </cell>
          <cell r="V1372">
            <v>43675</v>
          </cell>
          <cell r="W1372">
            <v>0.60145833333332999</v>
          </cell>
          <cell r="X1372">
            <v>43675</v>
          </cell>
          <cell r="Y1372">
            <v>0.60517361111111001</v>
          </cell>
          <cell r="Z1372">
            <v>43677</v>
          </cell>
          <cell r="AA1372">
            <v>0</v>
          </cell>
          <cell r="AB1372">
            <v>0</v>
          </cell>
          <cell r="AC1372" t="str">
            <v>00:00:00</v>
          </cell>
          <cell r="AD1372">
            <v>0</v>
          </cell>
          <cell r="AE1372" t="str">
            <v>BILLED</v>
          </cell>
          <cell r="AF1372" t="str">
            <v>PASS</v>
          </cell>
        </row>
        <row r="1373">
          <cell r="C1373" t="str">
            <v>ID20</v>
          </cell>
          <cell r="D1373" t="str">
            <v>G4</v>
          </cell>
          <cell r="E1373" t="str">
            <v>40</v>
          </cell>
          <cell r="F1373" t="str">
            <v>9H</v>
          </cell>
          <cell r="G1373" t="str">
            <v>FCA</v>
          </cell>
          <cell r="H1373" t="str">
            <v>ID01</v>
          </cell>
          <cell r="I1373" t="str">
            <v>ID0032</v>
          </cell>
          <cell r="J1373" t="str">
            <v>88101208</v>
          </cell>
          <cell r="K1373" t="str">
            <v>PT. FAKTA JAYA MOTOR</v>
          </cell>
          <cell r="L1373" t="str">
            <v>6000012912</v>
          </cell>
          <cell r="M1373">
            <v>43684</v>
          </cell>
          <cell r="N1373">
            <v>81997504</v>
          </cell>
          <cell r="O1373">
            <v>43675</v>
          </cell>
          <cell r="P1373">
            <v>0.33393518518519</v>
          </cell>
          <cell r="Q1373">
            <v>1</v>
          </cell>
          <cell r="R1373">
            <v>151</v>
          </cell>
          <cell r="S1373" t="str">
            <v>86027</v>
          </cell>
          <cell r="T1373">
            <v>43684</v>
          </cell>
          <cell r="U1373">
            <v>0.60521990740741005</v>
          </cell>
          <cell r="V1373">
            <v>43684</v>
          </cell>
          <cell r="W1373">
            <v>0.87863425925925998</v>
          </cell>
          <cell r="X1373">
            <v>43684</v>
          </cell>
          <cell r="Y1373">
            <v>0.88607638888888995</v>
          </cell>
          <cell r="Z1373">
            <v>43677</v>
          </cell>
          <cell r="AA1373">
            <v>0</v>
          </cell>
          <cell r="AB1373">
            <v>0</v>
          </cell>
          <cell r="AC1373" t="str">
            <v>00:00:00</v>
          </cell>
          <cell r="AD1373">
            <v>7</v>
          </cell>
          <cell r="AE1373" t="str">
            <v>BILLED</v>
          </cell>
          <cell r="AF1373" t="str">
            <v>PASS</v>
          </cell>
        </row>
        <row r="1374">
          <cell r="C1374" t="str">
            <v>ID20</v>
          </cell>
          <cell r="D1374" t="str">
            <v>G1</v>
          </cell>
          <cell r="E1374" t="str">
            <v>40</v>
          </cell>
          <cell r="F1374" t="str">
            <v>9H</v>
          </cell>
          <cell r="G1374" t="str">
            <v>FCA</v>
          </cell>
          <cell r="H1374" t="str">
            <v>ID01</v>
          </cell>
          <cell r="I1374" t="str">
            <v>ID0069</v>
          </cell>
          <cell r="J1374" t="str">
            <v>88101354</v>
          </cell>
          <cell r="K1374" t="str">
            <v>PT AUTO SUKSES PRATAMA</v>
          </cell>
          <cell r="L1374" t="str">
            <v>6000012717</v>
          </cell>
          <cell r="M1374">
            <v>43675</v>
          </cell>
          <cell r="N1374">
            <v>81997508</v>
          </cell>
          <cell r="O1374">
            <v>43675</v>
          </cell>
          <cell r="P1374">
            <v>0.33393518518519</v>
          </cell>
          <cell r="Q1374">
            <v>1</v>
          </cell>
          <cell r="R1374">
            <v>1</v>
          </cell>
          <cell r="S1374" t="str">
            <v>85316</v>
          </cell>
          <cell r="T1374">
            <v>43675</v>
          </cell>
          <cell r="U1374">
            <v>0.27359953703703999</v>
          </cell>
          <cell r="V1374">
            <v>43675</v>
          </cell>
          <cell r="W1374">
            <v>0.60121527777778005</v>
          </cell>
          <cell r="X1374">
            <v>43675</v>
          </cell>
          <cell r="Y1374">
            <v>0.60383101851851995</v>
          </cell>
          <cell r="Z1374">
            <v>43677</v>
          </cell>
          <cell r="AA1374">
            <v>0</v>
          </cell>
          <cell r="AB1374">
            <v>0</v>
          </cell>
          <cell r="AC1374" t="str">
            <v>00:00:00</v>
          </cell>
          <cell r="AD1374">
            <v>0</v>
          </cell>
          <cell r="AE1374" t="str">
            <v>BILLED</v>
          </cell>
          <cell r="AF1374" t="str">
            <v>PASS</v>
          </cell>
        </row>
        <row r="1375">
          <cell r="C1375" t="str">
            <v>ID20</v>
          </cell>
          <cell r="D1375" t="str">
            <v>G1</v>
          </cell>
          <cell r="E1375" t="str">
            <v>40</v>
          </cell>
          <cell r="F1375" t="str">
            <v>9H</v>
          </cell>
          <cell r="G1375" t="str">
            <v>FCA</v>
          </cell>
          <cell r="H1375" t="str">
            <v>ID01</v>
          </cell>
          <cell r="I1375" t="str">
            <v>ID0044</v>
          </cell>
          <cell r="J1375" t="str">
            <v>88101325</v>
          </cell>
          <cell r="K1375" t="str">
            <v>CV. TIMORESE GEMILANG</v>
          </cell>
          <cell r="L1375" t="str">
            <v>6000012716</v>
          </cell>
          <cell r="M1375">
            <v>43675</v>
          </cell>
          <cell r="N1375">
            <v>81997512</v>
          </cell>
          <cell r="O1375">
            <v>43675</v>
          </cell>
          <cell r="P1375">
            <v>0.33394675925925998</v>
          </cell>
          <cell r="Q1375">
            <v>1</v>
          </cell>
          <cell r="R1375">
            <v>200</v>
          </cell>
          <cell r="S1375" t="str">
            <v>85317</v>
          </cell>
          <cell r="T1375">
            <v>43675</v>
          </cell>
          <cell r="U1375">
            <v>0.27363425925925999</v>
          </cell>
          <cell r="V1375">
            <v>43675</v>
          </cell>
          <cell r="W1375">
            <v>0.60114583333333005</v>
          </cell>
          <cell r="X1375">
            <v>43675</v>
          </cell>
          <cell r="Y1375">
            <v>0.60350694444443997</v>
          </cell>
          <cell r="Z1375">
            <v>43677</v>
          </cell>
          <cell r="AA1375">
            <v>0</v>
          </cell>
          <cell r="AB1375">
            <v>0</v>
          </cell>
          <cell r="AC1375" t="str">
            <v>00:00:00</v>
          </cell>
          <cell r="AD1375">
            <v>0</v>
          </cell>
          <cell r="AE1375" t="str">
            <v>BILLED</v>
          </cell>
          <cell r="AF1375" t="str">
            <v>PASS</v>
          </cell>
        </row>
        <row r="1376">
          <cell r="C1376" t="str">
            <v>ID20</v>
          </cell>
          <cell r="D1376" t="str">
            <v>G1</v>
          </cell>
          <cell r="E1376" t="str">
            <v>40</v>
          </cell>
          <cell r="F1376" t="str">
            <v>9H</v>
          </cell>
          <cell r="G1376" t="str">
            <v>FCA</v>
          </cell>
          <cell r="H1376" t="str">
            <v>ID01</v>
          </cell>
          <cell r="I1376" t="str">
            <v>ID0032</v>
          </cell>
          <cell r="J1376" t="str">
            <v>88101211</v>
          </cell>
          <cell r="K1376" t="str">
            <v>CV. RODA BERLIAN</v>
          </cell>
          <cell r="L1376" t="str">
            <v>6000012874</v>
          </cell>
          <cell r="M1376">
            <v>43679</v>
          </cell>
          <cell r="N1376">
            <v>81997516</v>
          </cell>
          <cell r="O1376">
            <v>43675</v>
          </cell>
          <cell r="P1376">
            <v>0.33394675925925998</v>
          </cell>
          <cell r="Q1376">
            <v>1</v>
          </cell>
          <cell r="R1376">
            <v>4</v>
          </cell>
          <cell r="S1376" t="str">
            <v>85671</v>
          </cell>
          <cell r="T1376">
            <v>43678</v>
          </cell>
          <cell r="U1376">
            <v>0.73380787037036999</v>
          </cell>
          <cell r="V1376">
            <v>43678</v>
          </cell>
          <cell r="W1376">
            <v>0.92295138888888995</v>
          </cell>
          <cell r="X1376">
            <v>43678</v>
          </cell>
          <cell r="Y1376">
            <v>0.92442129629629999</v>
          </cell>
          <cell r="Z1376">
            <v>43677</v>
          </cell>
          <cell r="AA1376">
            <v>0</v>
          </cell>
          <cell r="AB1376">
            <v>0</v>
          </cell>
          <cell r="AC1376" t="str">
            <v>00:00:00</v>
          </cell>
          <cell r="AD1376">
            <v>1</v>
          </cell>
          <cell r="AE1376" t="str">
            <v>BILLED</v>
          </cell>
          <cell r="AF1376" t="str">
            <v>PASS</v>
          </cell>
        </row>
        <row r="1377">
          <cell r="C1377" t="str">
            <v>ID20</v>
          </cell>
          <cell r="D1377" t="str">
            <v>G4</v>
          </cell>
          <cell r="E1377" t="str">
            <v>40</v>
          </cell>
          <cell r="F1377" t="str">
            <v>9H</v>
          </cell>
          <cell r="G1377" t="str">
            <v>FCA</v>
          </cell>
          <cell r="H1377" t="str">
            <v>ID01</v>
          </cell>
          <cell r="I1377" t="str">
            <v>ID0032</v>
          </cell>
          <cell r="J1377" t="str">
            <v>88101208</v>
          </cell>
          <cell r="K1377" t="str">
            <v>PT. FAKTA JAYA MOTOR</v>
          </cell>
          <cell r="L1377" t="str">
            <v>6000012913</v>
          </cell>
          <cell r="M1377">
            <v>43684</v>
          </cell>
          <cell r="N1377">
            <v>81997519</v>
          </cell>
          <cell r="O1377">
            <v>43675</v>
          </cell>
          <cell r="P1377">
            <v>0.33395833333333003</v>
          </cell>
          <cell r="Q1377">
            <v>1</v>
          </cell>
          <cell r="R1377">
            <v>32</v>
          </cell>
          <cell r="S1377" t="str">
            <v>86028</v>
          </cell>
          <cell r="T1377">
            <v>43684</v>
          </cell>
          <cell r="U1377">
            <v>0.60525462962962995</v>
          </cell>
          <cell r="V1377">
            <v>43684</v>
          </cell>
          <cell r="W1377">
            <v>0.87855324074074004</v>
          </cell>
          <cell r="X1377">
            <v>43684</v>
          </cell>
          <cell r="Y1377">
            <v>0.88396990740740999</v>
          </cell>
          <cell r="Z1377">
            <v>43677</v>
          </cell>
          <cell r="AA1377">
            <v>0</v>
          </cell>
          <cell r="AB1377">
            <v>0</v>
          </cell>
          <cell r="AC1377" t="str">
            <v>00:00:00</v>
          </cell>
          <cell r="AD1377">
            <v>7</v>
          </cell>
          <cell r="AE1377" t="str">
            <v>BILLED</v>
          </cell>
          <cell r="AF1377" t="str">
            <v>PASS</v>
          </cell>
        </row>
        <row r="1378">
          <cell r="C1378" t="str">
            <v>ID20</v>
          </cell>
          <cell r="D1378" t="str">
            <v>G1</v>
          </cell>
          <cell r="E1378" t="str">
            <v>40</v>
          </cell>
          <cell r="F1378" t="str">
            <v>9H</v>
          </cell>
          <cell r="G1378" t="str">
            <v>FCA</v>
          </cell>
          <cell r="H1378" t="str">
            <v>ID01</v>
          </cell>
          <cell r="I1378" t="str">
            <v>ID0032</v>
          </cell>
          <cell r="J1378" t="str">
            <v>88101211</v>
          </cell>
          <cell r="K1378" t="str">
            <v>CV. RODA BERLIAN</v>
          </cell>
          <cell r="L1378" t="str">
            <v>6000012868</v>
          </cell>
          <cell r="M1378">
            <v>43678</v>
          </cell>
          <cell r="N1378">
            <v>81997522</v>
          </cell>
          <cell r="O1378">
            <v>43675</v>
          </cell>
          <cell r="P1378">
            <v>0.33395833333333003</v>
          </cell>
          <cell r="Q1378">
            <v>1</v>
          </cell>
          <cell r="R1378">
            <v>10</v>
          </cell>
          <cell r="S1378" t="str">
            <v>85672</v>
          </cell>
          <cell r="T1378">
            <v>43678</v>
          </cell>
          <cell r="U1378">
            <v>0.73386574074073996</v>
          </cell>
          <cell r="V1378">
            <v>43678</v>
          </cell>
          <cell r="W1378">
            <v>0.92303240740740999</v>
          </cell>
          <cell r="X1378">
            <v>43678</v>
          </cell>
          <cell r="Y1378">
            <v>0.92466435185185003</v>
          </cell>
          <cell r="Z1378">
            <v>43677</v>
          </cell>
          <cell r="AA1378">
            <v>0</v>
          </cell>
          <cell r="AB1378">
            <v>0</v>
          </cell>
          <cell r="AC1378" t="str">
            <v>00:00:00</v>
          </cell>
          <cell r="AD1378">
            <v>1</v>
          </cell>
          <cell r="AE1378" t="str">
            <v>BILLED</v>
          </cell>
          <cell r="AF1378" t="str">
            <v>PASS</v>
          </cell>
        </row>
        <row r="1379">
          <cell r="C1379" t="str">
            <v>ID20</v>
          </cell>
          <cell r="D1379" t="str">
            <v>G1</v>
          </cell>
          <cell r="E1379" t="str">
            <v>40</v>
          </cell>
          <cell r="F1379" t="str">
            <v>9H</v>
          </cell>
          <cell r="G1379" t="str">
            <v>FCA</v>
          </cell>
          <cell r="H1379" t="str">
            <v>ID01</v>
          </cell>
          <cell r="I1379" t="str">
            <v>ID0032</v>
          </cell>
          <cell r="J1379" t="str">
            <v>88200156</v>
          </cell>
          <cell r="K1379" t="str">
            <v>PT. UNTUNG DIESEL CENTER</v>
          </cell>
          <cell r="L1379" t="str">
            <v>6000012962</v>
          </cell>
          <cell r="M1379">
            <v>43689</v>
          </cell>
          <cell r="N1379">
            <v>81997526</v>
          </cell>
          <cell r="O1379">
            <v>43675</v>
          </cell>
          <cell r="P1379">
            <v>0.33395833333333003</v>
          </cell>
          <cell r="Q1379">
            <v>1</v>
          </cell>
          <cell r="R1379">
            <v>25</v>
          </cell>
          <cell r="S1379" t="str">
            <v>86649</v>
          </cell>
          <cell r="T1379">
            <v>43689</v>
          </cell>
          <cell r="U1379">
            <v>0.72424768518519</v>
          </cell>
          <cell r="V1379">
            <v>43689</v>
          </cell>
          <cell r="W1379">
            <v>0.86733796296295995</v>
          </cell>
          <cell r="X1379">
            <v>43689</v>
          </cell>
          <cell r="Y1379">
            <v>0.87010416666667001</v>
          </cell>
          <cell r="Z1379">
            <v>43677</v>
          </cell>
          <cell r="AA1379">
            <v>0</v>
          </cell>
          <cell r="AB1379">
            <v>0</v>
          </cell>
          <cell r="AC1379" t="str">
            <v>00:00:00</v>
          </cell>
          <cell r="AD1379">
            <v>12</v>
          </cell>
          <cell r="AE1379" t="str">
            <v>BILLED</v>
          </cell>
          <cell r="AF1379" t="str">
            <v>PASS</v>
          </cell>
        </row>
        <row r="1380">
          <cell r="C1380" t="str">
            <v>ID20</v>
          </cell>
          <cell r="D1380" t="str">
            <v>G1</v>
          </cell>
          <cell r="E1380" t="str">
            <v>40</v>
          </cell>
          <cell r="F1380" t="str">
            <v>9H</v>
          </cell>
          <cell r="G1380" t="str">
            <v>FCA</v>
          </cell>
          <cell r="H1380" t="str">
            <v>ID01</v>
          </cell>
          <cell r="I1380" t="str">
            <v>ID0044</v>
          </cell>
          <cell r="J1380" t="str">
            <v>88101325</v>
          </cell>
          <cell r="K1380" t="str">
            <v>CV. TIMORESE GEMILANG</v>
          </cell>
          <cell r="L1380" t="str">
            <v>6000012716</v>
          </cell>
          <cell r="M1380">
            <v>43675</v>
          </cell>
          <cell r="N1380">
            <v>81997531</v>
          </cell>
          <cell r="O1380">
            <v>43675</v>
          </cell>
          <cell r="P1380">
            <v>0.33396990740741</v>
          </cell>
          <cell r="Q1380">
            <v>2</v>
          </cell>
          <cell r="R1380">
            <v>14</v>
          </cell>
          <cell r="S1380" t="str">
            <v>85318</v>
          </cell>
          <cell r="T1380">
            <v>43675</v>
          </cell>
          <cell r="U1380">
            <v>0.27366898148148</v>
          </cell>
          <cell r="V1380">
            <v>43675</v>
          </cell>
          <cell r="W1380">
            <v>0.60165509259258998</v>
          </cell>
          <cell r="X1380">
            <v>43675</v>
          </cell>
          <cell r="Y1380">
            <v>0.60579861111111</v>
          </cell>
          <cell r="Z1380">
            <v>43677</v>
          </cell>
          <cell r="AA1380">
            <v>0</v>
          </cell>
          <cell r="AB1380">
            <v>0</v>
          </cell>
          <cell r="AC1380" t="str">
            <v>00:00:00</v>
          </cell>
          <cell r="AD1380">
            <v>0</v>
          </cell>
          <cell r="AE1380" t="str">
            <v>BILLED</v>
          </cell>
          <cell r="AF1380" t="str">
            <v>PASS</v>
          </cell>
        </row>
        <row r="1381">
          <cell r="C1381" t="str">
            <v>ID20</v>
          </cell>
          <cell r="D1381" t="str">
            <v>G1</v>
          </cell>
          <cell r="E1381" t="str">
            <v>40</v>
          </cell>
          <cell r="F1381" t="str">
            <v>9H</v>
          </cell>
          <cell r="G1381" t="str">
            <v>FCA</v>
          </cell>
          <cell r="H1381" t="str">
            <v>ID01</v>
          </cell>
          <cell r="I1381" t="str">
            <v>ID0051</v>
          </cell>
          <cell r="J1381" t="str">
            <v>88200235</v>
          </cell>
          <cell r="K1381" t="str">
            <v>CV. SUMBER MAS MEGAH AUTO</v>
          </cell>
          <cell r="L1381" t="str">
            <v>6000012712</v>
          </cell>
          <cell r="M1381">
            <v>43675</v>
          </cell>
          <cell r="N1381">
            <v>81997534</v>
          </cell>
          <cell r="O1381">
            <v>43675</v>
          </cell>
          <cell r="P1381">
            <v>0.33396990740741</v>
          </cell>
          <cell r="Q1381">
            <v>1</v>
          </cell>
          <cell r="R1381">
            <v>5</v>
          </cell>
          <cell r="S1381" t="str">
            <v>85319</v>
          </cell>
          <cell r="T1381">
            <v>43675</v>
          </cell>
          <cell r="U1381">
            <v>0.27371527777777999</v>
          </cell>
          <cell r="V1381">
            <v>43675</v>
          </cell>
          <cell r="W1381">
            <v>0.60233796296296005</v>
          </cell>
          <cell r="X1381">
            <v>43675</v>
          </cell>
          <cell r="Y1381">
            <v>0.60638888888888998</v>
          </cell>
          <cell r="Z1381">
            <v>43677</v>
          </cell>
          <cell r="AA1381">
            <v>0</v>
          </cell>
          <cell r="AB1381">
            <v>0</v>
          </cell>
          <cell r="AC1381" t="str">
            <v>00:00:00</v>
          </cell>
          <cell r="AD1381">
            <v>0</v>
          </cell>
          <cell r="AE1381" t="str">
            <v>BILLED</v>
          </cell>
          <cell r="AF1381" t="str">
            <v>PASS</v>
          </cell>
        </row>
        <row r="1382">
          <cell r="C1382" t="str">
            <v>ID20</v>
          </cell>
          <cell r="D1382" t="str">
            <v>G1</v>
          </cell>
          <cell r="E1382" t="str">
            <v>40</v>
          </cell>
          <cell r="F1382" t="str">
            <v>9H</v>
          </cell>
          <cell r="G1382" t="str">
            <v>FCA</v>
          </cell>
          <cell r="H1382" t="str">
            <v>ID01</v>
          </cell>
          <cell r="I1382" t="str">
            <v>ID0032</v>
          </cell>
          <cell r="J1382" t="str">
            <v>88101212</v>
          </cell>
          <cell r="K1382" t="str">
            <v>PT. SURABAYA DIESEL</v>
          </cell>
          <cell r="L1382" t="str">
            <v>6000013144</v>
          </cell>
          <cell r="M1382">
            <v>43704</v>
          </cell>
          <cell r="N1382">
            <v>81997549</v>
          </cell>
          <cell r="O1382">
            <v>43675</v>
          </cell>
          <cell r="P1382">
            <v>0.33398148148147999</v>
          </cell>
          <cell r="Q1382">
            <v>2</v>
          </cell>
          <cell r="R1382">
            <v>38</v>
          </cell>
          <cell r="S1382" t="str">
            <v>87555</v>
          </cell>
          <cell r="T1382">
            <v>43704</v>
          </cell>
          <cell r="U1382">
            <v>0.69046296296295995</v>
          </cell>
          <cell r="V1382">
            <v>43704</v>
          </cell>
          <cell r="W1382">
            <v>0.93771990740740996</v>
          </cell>
          <cell r="X1382">
            <v>43704</v>
          </cell>
          <cell r="Y1382">
            <v>0.94362268518518999</v>
          </cell>
          <cell r="Z1382">
            <v>43677</v>
          </cell>
          <cell r="AA1382">
            <v>0</v>
          </cell>
          <cell r="AB1382">
            <v>0</v>
          </cell>
          <cell r="AC1382" t="str">
            <v>00:00:00</v>
          </cell>
          <cell r="AD1382">
            <v>27</v>
          </cell>
          <cell r="AE1382" t="str">
            <v>BILLED</v>
          </cell>
          <cell r="AF1382" t="str">
            <v>PASS</v>
          </cell>
        </row>
        <row r="1383">
          <cell r="C1383" t="str">
            <v>ID20</v>
          </cell>
          <cell r="D1383" t="str">
            <v>G1</v>
          </cell>
          <cell r="E1383" t="str">
            <v>40</v>
          </cell>
          <cell r="F1383" t="str">
            <v>9H</v>
          </cell>
          <cell r="G1383" t="str">
            <v>FCA</v>
          </cell>
          <cell r="H1383" t="str">
            <v>ID01</v>
          </cell>
          <cell r="I1383" t="str">
            <v>ID0053</v>
          </cell>
          <cell r="J1383" t="str">
            <v>88101138</v>
          </cell>
          <cell r="K1383" t="str">
            <v>CV BINA KARYA SARANA BANGUN</v>
          </cell>
          <cell r="L1383" t="str">
            <v>6000012715</v>
          </cell>
          <cell r="M1383">
            <v>43675</v>
          </cell>
          <cell r="N1383">
            <v>81997552</v>
          </cell>
          <cell r="O1383">
            <v>43675</v>
          </cell>
          <cell r="P1383">
            <v>0.33400462962963001</v>
          </cell>
          <cell r="Q1383">
            <v>1</v>
          </cell>
          <cell r="R1383">
            <v>1070</v>
          </cell>
          <cell r="S1383" t="str">
            <v>85320</v>
          </cell>
          <cell r="T1383">
            <v>43675</v>
          </cell>
          <cell r="U1383">
            <v>0.27376157407406998</v>
          </cell>
          <cell r="V1383">
            <v>43675</v>
          </cell>
          <cell r="W1383">
            <v>0.60155092592592996</v>
          </cell>
          <cell r="X1383">
            <v>43675</v>
          </cell>
          <cell r="Y1383">
            <v>0.60552083333332996</v>
          </cell>
          <cell r="Z1383">
            <v>43677</v>
          </cell>
          <cell r="AA1383">
            <v>0</v>
          </cell>
          <cell r="AB1383">
            <v>0</v>
          </cell>
          <cell r="AC1383" t="str">
            <v>00:00:00</v>
          </cell>
          <cell r="AD1383">
            <v>0</v>
          </cell>
          <cell r="AE1383" t="str">
            <v>BILLED</v>
          </cell>
          <cell r="AF1383" t="str">
            <v>PASS</v>
          </cell>
        </row>
        <row r="1384">
          <cell r="C1384" t="str">
            <v>ID20</v>
          </cell>
          <cell r="D1384" t="str">
            <v>G1</v>
          </cell>
          <cell r="E1384" t="str">
            <v>40</v>
          </cell>
          <cell r="F1384" t="str">
            <v>9H</v>
          </cell>
          <cell r="G1384" t="str">
            <v>FCA</v>
          </cell>
          <cell r="H1384" t="str">
            <v>ID01</v>
          </cell>
          <cell r="I1384" t="str">
            <v>ID0080</v>
          </cell>
          <cell r="J1384" t="str">
            <v>88200162</v>
          </cell>
          <cell r="K1384" t="str">
            <v>PT. ANUGERAH AUTOPARTS</v>
          </cell>
          <cell r="L1384" t="str">
            <v>6000012711</v>
          </cell>
          <cell r="M1384">
            <v>43675</v>
          </cell>
          <cell r="N1384">
            <v>81997554</v>
          </cell>
          <cell r="O1384">
            <v>43675</v>
          </cell>
          <cell r="P1384">
            <v>0.33400462962963001</v>
          </cell>
          <cell r="Q1384">
            <v>1</v>
          </cell>
          <cell r="R1384">
            <v>1000</v>
          </cell>
          <cell r="S1384" t="str">
            <v>85321</v>
          </cell>
          <cell r="T1384">
            <v>43675</v>
          </cell>
          <cell r="U1384">
            <v>0.27380787037037002</v>
          </cell>
          <cell r="V1384">
            <v>43675</v>
          </cell>
          <cell r="W1384">
            <v>0.60128472222221996</v>
          </cell>
          <cell r="X1384">
            <v>43675</v>
          </cell>
          <cell r="Y1384">
            <v>0.60414351851852</v>
          </cell>
          <cell r="Z1384">
            <v>43677</v>
          </cell>
          <cell r="AA1384">
            <v>0</v>
          </cell>
          <cell r="AB1384">
            <v>0</v>
          </cell>
          <cell r="AC1384" t="str">
            <v>00:00:00</v>
          </cell>
          <cell r="AD1384">
            <v>0</v>
          </cell>
          <cell r="AE1384" t="str">
            <v>BILLED</v>
          </cell>
          <cell r="AF1384" t="str">
            <v>PASS</v>
          </cell>
        </row>
        <row r="1385">
          <cell r="C1385" t="str">
            <v>ID20</v>
          </cell>
          <cell r="D1385" t="str">
            <v>G4</v>
          </cell>
          <cell r="E1385" t="str">
            <v>40</v>
          </cell>
          <cell r="F1385" t="str">
            <v>9H</v>
          </cell>
          <cell r="G1385" t="str">
            <v>FCA</v>
          </cell>
          <cell r="H1385" t="str">
            <v>ID01</v>
          </cell>
          <cell r="I1385" t="str">
            <v>ID0032</v>
          </cell>
          <cell r="J1385" t="str">
            <v>88101208</v>
          </cell>
          <cell r="K1385" t="str">
            <v>PT. FAKTA JAYA MOTOR</v>
          </cell>
          <cell r="L1385" t="str">
            <v>6000012914</v>
          </cell>
          <cell r="M1385">
            <v>43684</v>
          </cell>
          <cell r="N1385">
            <v>81997568</v>
          </cell>
          <cell r="O1385">
            <v>43675</v>
          </cell>
          <cell r="P1385">
            <v>0.3340162037037</v>
          </cell>
          <cell r="Q1385">
            <v>6</v>
          </cell>
          <cell r="R1385">
            <v>405</v>
          </cell>
          <cell r="S1385" t="str">
            <v>86029</v>
          </cell>
          <cell r="T1385">
            <v>43684</v>
          </cell>
          <cell r="U1385">
            <v>0.60528935185184995</v>
          </cell>
          <cell r="V1385">
            <v>43684</v>
          </cell>
          <cell r="W1385">
            <v>0.91005787037037</v>
          </cell>
          <cell r="X1385">
            <v>43684</v>
          </cell>
          <cell r="Y1385">
            <v>0.91090277777777995</v>
          </cell>
          <cell r="Z1385">
            <v>43677</v>
          </cell>
          <cell r="AA1385">
            <v>0</v>
          </cell>
          <cell r="AB1385">
            <v>0</v>
          </cell>
          <cell r="AC1385" t="str">
            <v>00:00:00</v>
          </cell>
          <cell r="AD1385">
            <v>7</v>
          </cell>
          <cell r="AE1385" t="str">
            <v>BILLED</v>
          </cell>
          <cell r="AF1385" t="str">
            <v>PASS</v>
          </cell>
        </row>
        <row r="1386">
          <cell r="C1386" t="str">
            <v>ID20</v>
          </cell>
          <cell r="D1386" t="str">
            <v>G4</v>
          </cell>
          <cell r="E1386" t="str">
            <v>40</v>
          </cell>
          <cell r="F1386" t="str">
            <v>9H</v>
          </cell>
          <cell r="G1386" t="str">
            <v>FCA</v>
          </cell>
          <cell r="H1386" t="str">
            <v>ID01</v>
          </cell>
          <cell r="I1386" t="str">
            <v>ID0032</v>
          </cell>
          <cell r="J1386" t="str">
            <v>88101208</v>
          </cell>
          <cell r="K1386" t="str">
            <v>PT. FAKTA JAYA MOTOR</v>
          </cell>
          <cell r="L1386" t="str">
            <v>6000012915</v>
          </cell>
          <cell r="M1386">
            <v>43684</v>
          </cell>
          <cell r="N1386">
            <v>81997569</v>
          </cell>
          <cell r="O1386">
            <v>43675</v>
          </cell>
          <cell r="P1386">
            <v>0.33408564814815001</v>
          </cell>
          <cell r="Q1386">
            <v>1</v>
          </cell>
          <cell r="R1386">
            <v>127</v>
          </cell>
          <cell r="S1386" t="str">
            <v>86030</v>
          </cell>
          <cell r="T1386">
            <v>43684</v>
          </cell>
          <cell r="U1386">
            <v>0.60538194444444005</v>
          </cell>
          <cell r="V1386">
            <v>43684</v>
          </cell>
          <cell r="W1386">
            <v>0.88710648148147997</v>
          </cell>
          <cell r="X1386">
            <v>43684</v>
          </cell>
          <cell r="Y1386">
            <v>0.89059027777777999</v>
          </cell>
          <cell r="Z1386">
            <v>43677</v>
          </cell>
          <cell r="AA1386">
            <v>0</v>
          </cell>
          <cell r="AB1386">
            <v>0</v>
          </cell>
          <cell r="AC1386" t="str">
            <v>00:00:00</v>
          </cell>
          <cell r="AD1386">
            <v>7</v>
          </cell>
          <cell r="AE1386" t="str">
            <v>BILLED</v>
          </cell>
          <cell r="AF1386" t="str">
            <v>PASS</v>
          </cell>
        </row>
        <row r="1387">
          <cell r="C1387" t="str">
            <v>ID20</v>
          </cell>
          <cell r="D1387" t="str">
            <v>G1</v>
          </cell>
          <cell r="E1387" t="str">
            <v>40</v>
          </cell>
          <cell r="F1387" t="str">
            <v>9H</v>
          </cell>
          <cell r="G1387" t="str">
            <v>FCA</v>
          </cell>
          <cell r="H1387" t="str">
            <v>ID01</v>
          </cell>
          <cell r="I1387" t="str">
            <v>ID0032</v>
          </cell>
          <cell r="J1387" t="str">
            <v>88200549</v>
          </cell>
          <cell r="K1387" t="str">
            <v>PT. ANUGERAH AUTOPARTS</v>
          </cell>
          <cell r="L1387" t="str">
            <v>6000012711</v>
          </cell>
          <cell r="M1387">
            <v>43675</v>
          </cell>
          <cell r="N1387">
            <v>81997570</v>
          </cell>
          <cell r="O1387">
            <v>43675</v>
          </cell>
          <cell r="P1387">
            <v>0.33409722222221999</v>
          </cell>
          <cell r="Q1387">
            <v>1</v>
          </cell>
          <cell r="R1387">
            <v>40000</v>
          </cell>
          <cell r="S1387" t="str">
            <v>85322</v>
          </cell>
          <cell r="T1387">
            <v>43675</v>
          </cell>
          <cell r="U1387">
            <v>0.27384259259258997</v>
          </cell>
          <cell r="V1387">
            <v>43675</v>
          </cell>
          <cell r="W1387">
            <v>0.62008101851852004</v>
          </cell>
          <cell r="X1387">
            <v>43675</v>
          </cell>
          <cell r="Y1387">
            <v>0.62030092592593</v>
          </cell>
          <cell r="Z1387">
            <v>43677</v>
          </cell>
          <cell r="AA1387">
            <v>0</v>
          </cell>
          <cell r="AB1387">
            <v>0</v>
          </cell>
          <cell r="AC1387" t="str">
            <v>00:00:00</v>
          </cell>
          <cell r="AD1387">
            <v>0</v>
          </cell>
          <cell r="AE1387" t="str">
            <v>BILLED</v>
          </cell>
          <cell r="AF1387" t="str">
            <v>PASS</v>
          </cell>
        </row>
        <row r="1388">
          <cell r="C1388" t="str">
            <v>ID20</v>
          </cell>
          <cell r="D1388" t="str">
            <v>G1</v>
          </cell>
          <cell r="E1388" t="str">
            <v>40</v>
          </cell>
          <cell r="F1388" t="str">
            <v>9H</v>
          </cell>
          <cell r="G1388" t="str">
            <v>FCA</v>
          </cell>
          <cell r="H1388" t="str">
            <v>ID01</v>
          </cell>
          <cell r="I1388" t="str">
            <v>ID0032</v>
          </cell>
          <cell r="J1388" t="str">
            <v>88200549</v>
          </cell>
          <cell r="K1388" t="str">
            <v>PT. ANUGERAH AUTOPARTS</v>
          </cell>
          <cell r="L1388" t="str">
            <v>6000012718</v>
          </cell>
          <cell r="M1388">
            <v>43675</v>
          </cell>
          <cell r="N1388">
            <v>81997571</v>
          </cell>
          <cell r="O1388">
            <v>43675</v>
          </cell>
          <cell r="P1388">
            <v>0.33409722222221999</v>
          </cell>
          <cell r="Q1388">
            <v>1</v>
          </cell>
          <cell r="R1388">
            <v>10000</v>
          </cell>
          <cell r="S1388" t="str">
            <v>85323</v>
          </cell>
          <cell r="T1388">
            <v>43675</v>
          </cell>
          <cell r="U1388">
            <v>0.27396990740741001</v>
          </cell>
          <cell r="V1388">
            <v>43675</v>
          </cell>
          <cell r="W1388">
            <v>0.63505787037036998</v>
          </cell>
          <cell r="X1388">
            <v>43675</v>
          </cell>
          <cell r="Y1388">
            <v>0.63526620370370002</v>
          </cell>
          <cell r="Z1388">
            <v>43677</v>
          </cell>
          <cell r="AA1388">
            <v>0</v>
          </cell>
          <cell r="AB1388">
            <v>0</v>
          </cell>
          <cell r="AC1388" t="str">
            <v>00:00:00</v>
          </cell>
          <cell r="AD1388">
            <v>0</v>
          </cell>
          <cell r="AE1388" t="str">
            <v>BILLED</v>
          </cell>
          <cell r="AF1388" t="str">
            <v>PASS</v>
          </cell>
        </row>
        <row r="1389">
          <cell r="C1389" t="str">
            <v>ID20</v>
          </cell>
          <cell r="D1389" t="str">
            <v>G1</v>
          </cell>
          <cell r="E1389" t="str">
            <v>40</v>
          </cell>
          <cell r="F1389" t="str">
            <v>9H</v>
          </cell>
          <cell r="G1389" t="str">
            <v>FCA</v>
          </cell>
          <cell r="H1389" t="str">
            <v>ID01</v>
          </cell>
          <cell r="I1389" t="str">
            <v>ID0080</v>
          </cell>
          <cell r="J1389" t="str">
            <v>88200162</v>
          </cell>
          <cell r="K1389" t="str">
            <v>PT. ANUGERAH AUTOPARTS</v>
          </cell>
          <cell r="L1389" t="str">
            <v>6000012711</v>
          </cell>
          <cell r="M1389">
            <v>43675</v>
          </cell>
          <cell r="N1389">
            <v>81997572</v>
          </cell>
          <cell r="O1389">
            <v>43675</v>
          </cell>
          <cell r="P1389">
            <v>0.33409722222221999</v>
          </cell>
          <cell r="Q1389">
            <v>1</v>
          </cell>
          <cell r="R1389">
            <v>10000</v>
          </cell>
          <cell r="S1389" t="str">
            <v>85324</v>
          </cell>
          <cell r="T1389">
            <v>43675</v>
          </cell>
          <cell r="U1389">
            <v>0.27402777777777998</v>
          </cell>
          <cell r="V1389">
            <v>43675</v>
          </cell>
          <cell r="W1389">
            <v>0.60805555555556001</v>
          </cell>
          <cell r="X1389">
            <v>43675</v>
          </cell>
          <cell r="Y1389">
            <v>0.60826388888889005</v>
          </cell>
          <cell r="Z1389">
            <v>43677</v>
          </cell>
          <cell r="AA1389">
            <v>0</v>
          </cell>
          <cell r="AB1389">
            <v>0</v>
          </cell>
          <cell r="AC1389" t="str">
            <v>00:00:00</v>
          </cell>
          <cell r="AD1389">
            <v>0</v>
          </cell>
          <cell r="AE1389" t="str">
            <v>BILLED</v>
          </cell>
          <cell r="AF1389" t="str">
            <v>PASS</v>
          </cell>
        </row>
        <row r="1390">
          <cell r="C1390" t="str">
            <v>ID20</v>
          </cell>
          <cell r="D1390" t="str">
            <v>G1</v>
          </cell>
          <cell r="E1390" t="str">
            <v>40</v>
          </cell>
          <cell r="F1390" t="str">
            <v>9H</v>
          </cell>
          <cell r="G1390" t="str">
            <v>FCA</v>
          </cell>
          <cell r="H1390" t="str">
            <v>ID01</v>
          </cell>
          <cell r="I1390" t="str">
            <v>ID0080</v>
          </cell>
          <cell r="J1390" t="str">
            <v>88200162</v>
          </cell>
          <cell r="K1390" t="str">
            <v>PT. ANUGERAH AUTOPARTS</v>
          </cell>
          <cell r="L1390" t="str">
            <v>6000012711</v>
          </cell>
          <cell r="M1390">
            <v>43675</v>
          </cell>
          <cell r="N1390">
            <v>81997573</v>
          </cell>
          <cell r="O1390">
            <v>43675</v>
          </cell>
          <cell r="P1390">
            <v>0.33409722222221999</v>
          </cell>
          <cell r="Q1390">
            <v>1</v>
          </cell>
          <cell r="R1390">
            <v>2500</v>
          </cell>
          <cell r="S1390" t="str">
            <v>85325</v>
          </cell>
          <cell r="T1390">
            <v>43675</v>
          </cell>
          <cell r="U1390">
            <v>0.27409722222221999</v>
          </cell>
          <cell r="V1390">
            <v>43675</v>
          </cell>
          <cell r="W1390">
            <v>0.60226851851852004</v>
          </cell>
          <cell r="X1390">
            <v>43675</v>
          </cell>
          <cell r="Y1390">
            <v>0.60611111111111005</v>
          </cell>
          <cell r="Z1390">
            <v>43677</v>
          </cell>
          <cell r="AA1390">
            <v>0</v>
          </cell>
          <cell r="AB1390">
            <v>0</v>
          </cell>
          <cell r="AC1390" t="str">
            <v>00:00:00</v>
          </cell>
          <cell r="AD1390">
            <v>0</v>
          </cell>
          <cell r="AE1390" t="str">
            <v>BILLED</v>
          </cell>
          <cell r="AF1390" t="str">
            <v>PASS</v>
          </cell>
        </row>
        <row r="1391">
          <cell r="C1391" t="str">
            <v>ID20</v>
          </cell>
          <cell r="D1391" t="str">
            <v>G4</v>
          </cell>
          <cell r="E1391" t="str">
            <v>40</v>
          </cell>
          <cell r="F1391" t="str">
            <v>9H</v>
          </cell>
          <cell r="G1391" t="str">
            <v>FCA</v>
          </cell>
          <cell r="H1391" t="str">
            <v>ID01</v>
          </cell>
          <cell r="I1391" t="str">
            <v>ID0032</v>
          </cell>
          <cell r="J1391" t="str">
            <v>88101208</v>
          </cell>
          <cell r="K1391" t="str">
            <v>PT. FAKTA JAYA MOTOR</v>
          </cell>
          <cell r="L1391" t="str">
            <v>6000012916</v>
          </cell>
          <cell r="M1391">
            <v>43684</v>
          </cell>
          <cell r="N1391">
            <v>81997724</v>
          </cell>
          <cell r="O1391">
            <v>43675</v>
          </cell>
          <cell r="P1391">
            <v>0.58386574074074005</v>
          </cell>
          <cell r="Q1391">
            <v>2</v>
          </cell>
          <cell r="R1391">
            <v>420</v>
          </cell>
          <cell r="S1391" t="str">
            <v>86031</v>
          </cell>
          <cell r="T1391">
            <v>43684</v>
          </cell>
          <cell r="U1391">
            <v>0.60541666666667004</v>
          </cell>
          <cell r="V1391">
            <v>43684</v>
          </cell>
          <cell r="W1391">
            <v>0.90026620370370003</v>
          </cell>
          <cell r="X1391">
            <v>43684</v>
          </cell>
          <cell r="Y1391">
            <v>0.90108796296296001</v>
          </cell>
          <cell r="Z1391">
            <v>43678</v>
          </cell>
          <cell r="AA1391">
            <v>0</v>
          </cell>
          <cell r="AB1391">
            <v>0</v>
          </cell>
          <cell r="AC1391" t="str">
            <v>00:00:00</v>
          </cell>
          <cell r="AD1391">
            <v>8</v>
          </cell>
          <cell r="AE1391" t="str">
            <v>BILLED</v>
          </cell>
          <cell r="AF1391" t="str">
            <v>PASS</v>
          </cell>
        </row>
        <row r="1392">
          <cell r="C1392" t="str">
            <v>ID20</v>
          </cell>
          <cell r="D1392" t="str">
            <v>G1</v>
          </cell>
          <cell r="E1392" t="str">
            <v>40</v>
          </cell>
          <cell r="F1392" t="str">
            <v>9H</v>
          </cell>
          <cell r="G1392" t="str">
            <v>FCA</v>
          </cell>
          <cell r="H1392" t="str">
            <v>ID01</v>
          </cell>
          <cell r="I1392" t="str">
            <v>ID0027</v>
          </cell>
          <cell r="J1392" t="str">
            <v>88100991</v>
          </cell>
          <cell r="K1392" t="str">
            <v>ANDREAS FREDDY</v>
          </cell>
          <cell r="L1392" t="str">
            <v>6000012720</v>
          </cell>
          <cell r="M1392">
            <v>43675</v>
          </cell>
          <cell r="N1392">
            <v>81997747</v>
          </cell>
          <cell r="O1392">
            <v>43675</v>
          </cell>
          <cell r="P1392">
            <v>0.62555555555555997</v>
          </cell>
          <cell r="Q1392">
            <v>4</v>
          </cell>
          <cell r="R1392">
            <v>10</v>
          </cell>
          <cell r="S1392" t="str">
            <v>85328</v>
          </cell>
          <cell r="T1392">
            <v>43675</v>
          </cell>
          <cell r="U1392">
            <v>0.52199074074074003</v>
          </cell>
          <cell r="V1392">
            <v>43675</v>
          </cell>
          <cell r="W1392">
            <v>0.86984953703704004</v>
          </cell>
          <cell r="X1392">
            <v>43675</v>
          </cell>
          <cell r="Y1392">
            <v>0.87020833333333003</v>
          </cell>
          <cell r="Z1392">
            <v>43678</v>
          </cell>
          <cell r="AA1392">
            <v>0</v>
          </cell>
          <cell r="AB1392">
            <v>0</v>
          </cell>
          <cell r="AC1392" t="str">
            <v>00:00:00</v>
          </cell>
          <cell r="AD1392">
            <v>0</v>
          </cell>
          <cell r="AE1392" t="str">
            <v>BILLED</v>
          </cell>
          <cell r="AF1392" t="str">
            <v>PASS</v>
          </cell>
        </row>
        <row r="1393">
          <cell r="C1393" t="str">
            <v>ID20</v>
          </cell>
          <cell r="D1393" t="str">
            <v>G1</v>
          </cell>
          <cell r="E1393" t="str">
            <v>40</v>
          </cell>
          <cell r="F1393" t="str">
            <v>9H</v>
          </cell>
          <cell r="G1393" t="str">
            <v>FCA</v>
          </cell>
          <cell r="H1393" t="str">
            <v>ID01</v>
          </cell>
          <cell r="I1393" t="str">
            <v>ID0027</v>
          </cell>
          <cell r="J1393" t="str">
            <v>88100991</v>
          </cell>
          <cell r="K1393" t="str">
            <v>ANDREAS FREDDY</v>
          </cell>
          <cell r="L1393" t="str">
            <v>6000012719</v>
          </cell>
          <cell r="M1393">
            <v>43675</v>
          </cell>
          <cell r="N1393">
            <v>81997749</v>
          </cell>
          <cell r="O1393">
            <v>43675</v>
          </cell>
          <cell r="P1393">
            <v>0.62556712962963001</v>
          </cell>
          <cell r="Q1393">
            <v>4</v>
          </cell>
          <cell r="R1393">
            <v>35</v>
          </cell>
          <cell r="S1393" t="str">
            <v>85329</v>
          </cell>
          <cell r="T1393">
            <v>43675</v>
          </cell>
          <cell r="U1393">
            <v>0.52206018518519004</v>
          </cell>
          <cell r="V1393">
            <v>43675</v>
          </cell>
          <cell r="W1393">
            <v>0.74025462962962996</v>
          </cell>
          <cell r="X1393">
            <v>43675</v>
          </cell>
          <cell r="Y1393">
            <v>0.74124999999999996</v>
          </cell>
          <cell r="Z1393">
            <v>43678</v>
          </cell>
          <cell r="AA1393">
            <v>0</v>
          </cell>
          <cell r="AB1393">
            <v>0</v>
          </cell>
          <cell r="AC1393" t="str">
            <v>00:00:00</v>
          </cell>
          <cell r="AD1393">
            <v>0</v>
          </cell>
          <cell r="AE1393" t="str">
            <v>BILLED</v>
          </cell>
          <cell r="AF1393" t="str">
            <v>PASS</v>
          </cell>
        </row>
        <row r="1394">
          <cell r="C1394" t="str">
            <v>ID20</v>
          </cell>
          <cell r="D1394" t="str">
            <v>G4</v>
          </cell>
          <cell r="E1394" t="str">
            <v>40</v>
          </cell>
          <cell r="F1394" t="str">
            <v>9H</v>
          </cell>
          <cell r="G1394" t="str">
            <v>FCA</v>
          </cell>
          <cell r="H1394" t="str">
            <v>ID01</v>
          </cell>
          <cell r="I1394" t="str">
            <v>ID0032</v>
          </cell>
          <cell r="J1394" t="str">
            <v>88101208</v>
          </cell>
          <cell r="K1394" t="str">
            <v>PT. FAKTA JAYA MOTOR</v>
          </cell>
          <cell r="L1394" t="str">
            <v>6000012917</v>
          </cell>
          <cell r="M1394">
            <v>43684</v>
          </cell>
          <cell r="N1394">
            <v>81997750</v>
          </cell>
          <cell r="O1394">
            <v>43675</v>
          </cell>
          <cell r="P1394">
            <v>0.62556712962963001</v>
          </cell>
          <cell r="Q1394">
            <v>6</v>
          </cell>
          <cell r="R1394">
            <v>354</v>
          </cell>
          <cell r="S1394" t="str">
            <v>86032</v>
          </cell>
          <cell r="T1394">
            <v>43684</v>
          </cell>
          <cell r="U1394">
            <v>0.60547453703704002</v>
          </cell>
          <cell r="V1394">
            <v>43684</v>
          </cell>
          <cell r="W1394">
            <v>0.91177083333332998</v>
          </cell>
          <cell r="X1394">
            <v>43684</v>
          </cell>
          <cell r="Y1394">
            <v>0.91325231481480995</v>
          </cell>
          <cell r="Z1394">
            <v>43678</v>
          </cell>
          <cell r="AA1394">
            <v>0</v>
          </cell>
          <cell r="AB1394">
            <v>0</v>
          </cell>
          <cell r="AC1394" t="str">
            <v>00:00:00</v>
          </cell>
          <cell r="AD1394">
            <v>8</v>
          </cell>
          <cell r="AE1394" t="str">
            <v>BILLED</v>
          </cell>
          <cell r="AF1394" t="str">
            <v>PASS</v>
          </cell>
        </row>
        <row r="1395">
          <cell r="C1395" t="str">
            <v>ID20</v>
          </cell>
          <cell r="D1395" t="str">
            <v>G4</v>
          </cell>
          <cell r="E1395" t="str">
            <v>40</v>
          </cell>
          <cell r="F1395" t="str">
            <v>9H</v>
          </cell>
          <cell r="G1395" t="str">
            <v>FCA</v>
          </cell>
          <cell r="H1395" t="str">
            <v>ID01</v>
          </cell>
          <cell r="I1395" t="str">
            <v>ID0038</v>
          </cell>
          <cell r="J1395" t="str">
            <v>88100925</v>
          </cell>
          <cell r="K1395" t="str">
            <v>PT EKAWIRA SARANA PERKASA</v>
          </cell>
          <cell r="L1395" t="str">
            <v>6000012722</v>
          </cell>
          <cell r="M1395">
            <v>43676</v>
          </cell>
          <cell r="N1395">
            <v>81997753</v>
          </cell>
          <cell r="O1395">
            <v>43675</v>
          </cell>
          <cell r="P1395">
            <v>0.63062499999999999</v>
          </cell>
          <cell r="Q1395">
            <v>1</v>
          </cell>
          <cell r="R1395">
            <v>22000</v>
          </cell>
          <cell r="S1395" t="str">
            <v>85330</v>
          </cell>
          <cell r="T1395">
            <v>43675</v>
          </cell>
          <cell r="U1395">
            <v>0.63092592592593</v>
          </cell>
          <cell r="V1395">
            <v>43676</v>
          </cell>
          <cell r="W1395">
            <v>1.6701388888890001E-2</v>
          </cell>
          <cell r="X1395">
            <v>43676</v>
          </cell>
          <cell r="Y1395">
            <v>1.7025462962960002E-2</v>
          </cell>
          <cell r="Z1395">
            <v>43683</v>
          </cell>
          <cell r="AA1395">
            <v>0</v>
          </cell>
          <cell r="AB1395">
            <v>0</v>
          </cell>
          <cell r="AC1395" t="str">
            <v>00:00:00</v>
          </cell>
          <cell r="AD1395">
            <v>1</v>
          </cell>
          <cell r="AE1395" t="str">
            <v>BILLED</v>
          </cell>
          <cell r="AF1395" t="str">
            <v>PASS</v>
          </cell>
        </row>
        <row r="1396">
          <cell r="C1396" t="str">
            <v>ID20</v>
          </cell>
          <cell r="D1396" t="str">
            <v>G1</v>
          </cell>
          <cell r="E1396" t="str">
            <v>40</v>
          </cell>
          <cell r="F1396" t="str">
            <v>9H</v>
          </cell>
          <cell r="G1396" t="str">
            <v>FCA</v>
          </cell>
          <cell r="H1396" t="str">
            <v>ID01</v>
          </cell>
          <cell r="I1396" t="str">
            <v>ID0053</v>
          </cell>
          <cell r="J1396" t="str">
            <v>88101138</v>
          </cell>
          <cell r="K1396" t="str">
            <v>CV BINA KARYA SARANA BANGUN</v>
          </cell>
          <cell r="L1396" t="str">
            <v>6000012721</v>
          </cell>
          <cell r="M1396">
            <v>43675</v>
          </cell>
          <cell r="N1396">
            <v>81997778</v>
          </cell>
          <cell r="O1396">
            <v>43675</v>
          </cell>
          <cell r="P1396">
            <v>0.70173611111111001</v>
          </cell>
          <cell r="Q1396">
            <v>1</v>
          </cell>
          <cell r="R1396">
            <v>900</v>
          </cell>
          <cell r="S1396" t="str">
            <v>85331</v>
          </cell>
          <cell r="T1396">
            <v>43675</v>
          </cell>
          <cell r="U1396">
            <v>0.60525462962962995</v>
          </cell>
          <cell r="V1396">
            <v>43675</v>
          </cell>
          <cell r="W1396">
            <v>0.90900462962963002</v>
          </cell>
          <cell r="X1396">
            <v>43675</v>
          </cell>
          <cell r="Y1396">
            <v>0.90929398148148</v>
          </cell>
          <cell r="Z1396">
            <v>43738</v>
          </cell>
          <cell r="AA1396">
            <v>0</v>
          </cell>
          <cell r="AB1396">
            <v>0</v>
          </cell>
          <cell r="AC1396" t="str">
            <v>00:00:00</v>
          </cell>
          <cell r="AD1396">
            <v>0</v>
          </cell>
          <cell r="AE1396" t="str">
            <v>BILLED</v>
          </cell>
          <cell r="AF1396" t="str">
            <v>PASS</v>
          </cell>
        </row>
        <row r="1397">
          <cell r="C1397" t="str">
            <v>ID20</v>
          </cell>
          <cell r="D1397" t="str">
            <v>G1</v>
          </cell>
          <cell r="E1397" t="str">
            <v>40</v>
          </cell>
          <cell r="F1397" t="str">
            <v>9H</v>
          </cell>
          <cell r="G1397" t="str">
            <v>FCA</v>
          </cell>
          <cell r="H1397" t="str">
            <v>ID01</v>
          </cell>
          <cell r="I1397" t="str">
            <v>ID0053</v>
          </cell>
          <cell r="J1397" t="str">
            <v>88101138</v>
          </cell>
          <cell r="K1397" t="str">
            <v>CV BINA KARYA SARANA BANGUN</v>
          </cell>
          <cell r="L1397" t="str">
            <v>6000012723</v>
          </cell>
          <cell r="M1397">
            <v>43676</v>
          </cell>
          <cell r="N1397">
            <v>81998179</v>
          </cell>
          <cell r="O1397">
            <v>43675</v>
          </cell>
          <cell r="P1397">
            <v>0.79216435185184997</v>
          </cell>
          <cell r="Q1397">
            <v>1</v>
          </cell>
          <cell r="R1397">
            <v>800</v>
          </cell>
          <cell r="S1397" t="str">
            <v>85360</v>
          </cell>
          <cell r="T1397">
            <v>43675</v>
          </cell>
          <cell r="U1397">
            <v>0.68939814814815004</v>
          </cell>
          <cell r="V1397">
            <v>43676</v>
          </cell>
          <cell r="W1397">
            <v>0.12465277777778</v>
          </cell>
          <cell r="X1397">
            <v>43676</v>
          </cell>
          <cell r="Y1397">
            <v>0.12496527777778001</v>
          </cell>
          <cell r="Z1397">
            <v>43678</v>
          </cell>
          <cell r="AA1397">
            <v>0</v>
          </cell>
          <cell r="AB1397">
            <v>0</v>
          </cell>
          <cell r="AC1397" t="str">
            <v>00:00:00</v>
          </cell>
          <cell r="AD1397">
            <v>1</v>
          </cell>
          <cell r="AE1397" t="str">
            <v>BILLED</v>
          </cell>
          <cell r="AF1397" t="str">
            <v>PASS</v>
          </cell>
        </row>
        <row r="1398">
          <cell r="C1398" t="str">
            <v>ID20</v>
          </cell>
          <cell r="D1398" t="str">
            <v>G1</v>
          </cell>
          <cell r="E1398" t="str">
            <v>40</v>
          </cell>
          <cell r="F1398" t="str">
            <v>9H</v>
          </cell>
          <cell r="G1398" t="str">
            <v>FCA</v>
          </cell>
          <cell r="H1398" t="str">
            <v>ID01</v>
          </cell>
          <cell r="I1398" t="str">
            <v>ID0053</v>
          </cell>
          <cell r="J1398" t="str">
            <v>88101138</v>
          </cell>
          <cell r="K1398" t="str">
            <v>CV BINA KARYA SARANA BANGUN</v>
          </cell>
          <cell r="L1398" t="str">
            <v>6000012723</v>
          </cell>
          <cell r="M1398">
            <v>43676</v>
          </cell>
          <cell r="N1398">
            <v>81998181</v>
          </cell>
          <cell r="O1398">
            <v>43675</v>
          </cell>
          <cell r="P1398">
            <v>0.79218750000000004</v>
          </cell>
          <cell r="Q1398">
            <v>17</v>
          </cell>
          <cell r="R1398">
            <v>16460</v>
          </cell>
          <cell r="S1398" t="str">
            <v>85361</v>
          </cell>
          <cell r="T1398">
            <v>43675</v>
          </cell>
          <cell r="U1398">
            <v>0.68944444444443997</v>
          </cell>
          <cell r="V1398">
            <v>43676</v>
          </cell>
          <cell r="W1398">
            <v>0.21996527777777999</v>
          </cell>
          <cell r="X1398">
            <v>43676</v>
          </cell>
          <cell r="Y1398">
            <v>0.22021990740740999</v>
          </cell>
          <cell r="Z1398">
            <v>43678</v>
          </cell>
          <cell r="AA1398">
            <v>0</v>
          </cell>
          <cell r="AB1398">
            <v>0</v>
          </cell>
          <cell r="AC1398" t="str">
            <v>00:00:00</v>
          </cell>
          <cell r="AD1398">
            <v>1</v>
          </cell>
          <cell r="AE1398" t="str">
            <v>BILLED</v>
          </cell>
          <cell r="AF1398" t="str">
            <v>PASS</v>
          </cell>
        </row>
        <row r="1399">
          <cell r="C1399" t="str">
            <v>ID20</v>
          </cell>
          <cell r="D1399" t="str">
            <v>G1</v>
          </cell>
          <cell r="E1399" t="str">
            <v>40</v>
          </cell>
          <cell r="F1399" t="str">
            <v>9H</v>
          </cell>
          <cell r="G1399" t="str">
            <v>FCA</v>
          </cell>
          <cell r="H1399" t="str">
            <v>ID01</v>
          </cell>
          <cell r="I1399" t="str">
            <v>ID0053</v>
          </cell>
          <cell r="J1399" t="str">
            <v>88101138</v>
          </cell>
          <cell r="K1399" t="str">
            <v>CV BINA KARYA SARANA BANGUN</v>
          </cell>
          <cell r="L1399" t="str">
            <v>6000012723</v>
          </cell>
          <cell r="M1399">
            <v>43676</v>
          </cell>
          <cell r="N1399">
            <v>81998588</v>
          </cell>
          <cell r="O1399">
            <v>43675</v>
          </cell>
          <cell r="P1399">
            <v>0.83778935185184999</v>
          </cell>
          <cell r="Q1399">
            <v>1</v>
          </cell>
          <cell r="R1399">
            <v>300</v>
          </cell>
          <cell r="S1399" t="str">
            <v>85362</v>
          </cell>
          <cell r="T1399">
            <v>43675</v>
          </cell>
          <cell r="U1399">
            <v>0.83821759259258999</v>
          </cell>
          <cell r="V1399">
            <v>43676</v>
          </cell>
          <cell r="W1399">
            <v>5.0231481481499999E-3</v>
          </cell>
          <cell r="X1399">
            <v>43676</v>
          </cell>
          <cell r="Y1399">
            <v>8.4837962963000002E-3</v>
          </cell>
          <cell r="Z1399">
            <v>43678</v>
          </cell>
          <cell r="AA1399">
            <v>0</v>
          </cell>
          <cell r="AB1399">
            <v>0</v>
          </cell>
          <cell r="AC1399" t="str">
            <v>00:00:00</v>
          </cell>
          <cell r="AD1399">
            <v>1</v>
          </cell>
          <cell r="AE1399" t="str">
            <v>BILLED</v>
          </cell>
          <cell r="AF1399" t="str">
            <v>PASS</v>
          </cell>
        </row>
        <row r="1400">
          <cell r="C1400" t="str">
            <v>ID20</v>
          </cell>
          <cell r="D1400" t="str">
            <v>G1</v>
          </cell>
          <cell r="E1400" t="str">
            <v>40</v>
          </cell>
          <cell r="F1400" t="str">
            <v>9H</v>
          </cell>
          <cell r="G1400" t="str">
            <v>FCA</v>
          </cell>
          <cell r="H1400" t="str">
            <v>ID01</v>
          </cell>
          <cell r="I1400" t="str">
            <v>ID0053</v>
          </cell>
          <cell r="J1400" t="str">
            <v>88101138</v>
          </cell>
          <cell r="K1400" t="str">
            <v>CV BINA KARYA SARANA BANGUN</v>
          </cell>
          <cell r="L1400" t="str">
            <v>6000012723</v>
          </cell>
          <cell r="M1400">
            <v>43676</v>
          </cell>
          <cell r="N1400">
            <v>81998589</v>
          </cell>
          <cell r="O1400">
            <v>43675</v>
          </cell>
          <cell r="P1400">
            <v>0.84800925925925996</v>
          </cell>
          <cell r="Q1400">
            <v>7</v>
          </cell>
          <cell r="R1400">
            <v>5403</v>
          </cell>
          <cell r="S1400" t="str">
            <v>85363</v>
          </cell>
          <cell r="T1400">
            <v>43675</v>
          </cell>
          <cell r="U1400">
            <v>0.84834490740740998</v>
          </cell>
          <cell r="V1400">
            <v>43676</v>
          </cell>
          <cell r="W1400">
            <v>0.22268518518519001</v>
          </cell>
          <cell r="X1400">
            <v>43676</v>
          </cell>
          <cell r="Y1400">
            <v>0.2234837962963</v>
          </cell>
          <cell r="Z1400">
            <v>43678</v>
          </cell>
          <cell r="AA1400">
            <v>0</v>
          </cell>
          <cell r="AB1400">
            <v>0</v>
          </cell>
          <cell r="AC1400" t="str">
            <v>00:00:00</v>
          </cell>
          <cell r="AD1400">
            <v>1</v>
          </cell>
          <cell r="AE1400" t="str">
            <v>BILLED</v>
          </cell>
          <cell r="AF1400" t="str">
            <v>PASS</v>
          </cell>
        </row>
        <row r="1401">
          <cell r="C1401" t="str">
            <v>ID20</v>
          </cell>
          <cell r="D1401" t="str">
            <v>G1</v>
          </cell>
          <cell r="E1401" t="str">
            <v>40</v>
          </cell>
          <cell r="F1401" t="str">
            <v>9H</v>
          </cell>
          <cell r="G1401" t="str">
            <v>FCA</v>
          </cell>
          <cell r="H1401" t="str">
            <v>ID01</v>
          </cell>
          <cell r="I1401" t="str">
            <v>ID0053</v>
          </cell>
          <cell r="J1401" t="str">
            <v>88101138</v>
          </cell>
          <cell r="K1401" t="str">
            <v>CV BINA KARYA SARANA BANGUN</v>
          </cell>
          <cell r="L1401" t="str">
            <v>6000012723</v>
          </cell>
          <cell r="M1401">
            <v>43676</v>
          </cell>
          <cell r="N1401">
            <v>81998590</v>
          </cell>
          <cell r="O1401">
            <v>43675</v>
          </cell>
          <cell r="P1401">
            <v>0.84936342592592995</v>
          </cell>
          <cell r="Q1401">
            <v>1</v>
          </cell>
          <cell r="R1401">
            <v>190</v>
          </cell>
          <cell r="S1401" t="str">
            <v>85364</v>
          </cell>
          <cell r="T1401">
            <v>43675</v>
          </cell>
          <cell r="U1401">
            <v>0.84949074074074005</v>
          </cell>
          <cell r="V1401">
            <v>43676</v>
          </cell>
          <cell r="W1401">
            <v>0.12473379629630001</v>
          </cell>
          <cell r="X1401">
            <v>43676</v>
          </cell>
          <cell r="Y1401">
            <v>0.12521990740741001</v>
          </cell>
          <cell r="Z1401">
            <v>43710</v>
          </cell>
          <cell r="AA1401">
            <v>0</v>
          </cell>
          <cell r="AB1401">
            <v>0</v>
          </cell>
          <cell r="AC1401" t="str">
            <v>00:00:00</v>
          </cell>
          <cell r="AD1401">
            <v>1</v>
          </cell>
          <cell r="AE1401" t="str">
            <v>BILLED</v>
          </cell>
          <cell r="AF1401" t="str">
            <v>PASS</v>
          </cell>
        </row>
        <row r="1402">
          <cell r="C1402" t="str">
            <v>ID20</v>
          </cell>
          <cell r="D1402" t="str">
            <v>G1</v>
          </cell>
          <cell r="E1402" t="str">
            <v>40</v>
          </cell>
          <cell r="F1402" t="str">
            <v>9H</v>
          </cell>
          <cell r="G1402" t="str">
            <v>FCA</v>
          </cell>
          <cell r="H1402" t="str">
            <v>ID01</v>
          </cell>
          <cell r="I1402" t="str">
            <v>ID0032</v>
          </cell>
          <cell r="J1402" t="str">
            <v>88200232</v>
          </cell>
          <cell r="K1402" t="str">
            <v>PT. ARTHA MERSINDO PERKASA</v>
          </cell>
          <cell r="L1402" t="str">
            <v>6000012752</v>
          </cell>
          <cell r="M1402">
            <v>43676</v>
          </cell>
          <cell r="N1402">
            <v>81998600</v>
          </cell>
          <cell r="O1402">
            <v>43675</v>
          </cell>
          <cell r="P1402">
            <v>0.89777777777778001</v>
          </cell>
          <cell r="Q1402">
            <v>1</v>
          </cell>
          <cell r="R1402">
            <v>17</v>
          </cell>
          <cell r="S1402" t="str">
            <v>85368</v>
          </cell>
          <cell r="T1402">
            <v>43675</v>
          </cell>
          <cell r="U1402">
            <v>0.89807870370370002</v>
          </cell>
          <cell r="V1402">
            <v>43676</v>
          </cell>
          <cell r="W1402">
            <v>0.61743055555556003</v>
          </cell>
          <cell r="X1402">
            <v>43676</v>
          </cell>
          <cell r="Y1402">
            <v>0.61844907407407002</v>
          </cell>
          <cell r="Z1402">
            <v>43766</v>
          </cell>
          <cell r="AA1402">
            <v>0</v>
          </cell>
          <cell r="AB1402">
            <v>0</v>
          </cell>
          <cell r="AC1402" t="str">
            <v>00:00:00</v>
          </cell>
          <cell r="AD1402">
            <v>1</v>
          </cell>
          <cell r="AE1402" t="str">
            <v>BILLED</v>
          </cell>
          <cell r="AF1402" t="str">
            <v>PASS</v>
          </cell>
        </row>
        <row r="1403">
          <cell r="C1403" t="str">
            <v>ID20</v>
          </cell>
          <cell r="D1403" t="str">
            <v>G1</v>
          </cell>
          <cell r="E1403" t="str">
            <v>40</v>
          </cell>
          <cell r="F1403" t="str">
            <v>9H</v>
          </cell>
          <cell r="G1403" t="str">
            <v>FCA</v>
          </cell>
          <cell r="H1403" t="str">
            <v>ID01</v>
          </cell>
          <cell r="I1403" t="str">
            <v>ID0032</v>
          </cell>
          <cell r="J1403" t="str">
            <v>88200232</v>
          </cell>
          <cell r="K1403" t="str">
            <v>PT. ARTHA MERSINDO PERKASA</v>
          </cell>
          <cell r="L1403" t="str">
            <v>6000012752</v>
          </cell>
          <cell r="M1403">
            <v>43676</v>
          </cell>
          <cell r="N1403">
            <v>81998601</v>
          </cell>
          <cell r="O1403">
            <v>43675</v>
          </cell>
          <cell r="P1403">
            <v>0.89969907407407002</v>
          </cell>
          <cell r="Q1403">
            <v>4</v>
          </cell>
          <cell r="R1403">
            <v>80</v>
          </cell>
          <cell r="S1403" t="str">
            <v>85369</v>
          </cell>
          <cell r="T1403">
            <v>43675</v>
          </cell>
          <cell r="U1403">
            <v>0.89986111111111</v>
          </cell>
          <cell r="V1403">
            <v>43676</v>
          </cell>
          <cell r="W1403">
            <v>0.61737268518518995</v>
          </cell>
          <cell r="X1403">
            <v>43676</v>
          </cell>
          <cell r="Y1403">
            <v>0.61813657407406997</v>
          </cell>
          <cell r="Z1403">
            <v>43679</v>
          </cell>
          <cell r="AA1403">
            <v>0</v>
          </cell>
          <cell r="AB1403">
            <v>0</v>
          </cell>
          <cell r="AC1403" t="str">
            <v>00:00:00</v>
          </cell>
          <cell r="AD1403">
            <v>1</v>
          </cell>
          <cell r="AE1403" t="str">
            <v>BILLED</v>
          </cell>
          <cell r="AF1403" t="str">
            <v>PASS</v>
          </cell>
        </row>
        <row r="1404">
          <cell r="C1404" t="str">
            <v>ID20</v>
          </cell>
          <cell r="D1404" t="str">
            <v>G1</v>
          </cell>
          <cell r="E1404" t="str">
            <v>40</v>
          </cell>
          <cell r="F1404" t="str">
            <v>9H</v>
          </cell>
          <cell r="G1404" t="str">
            <v>FCA</v>
          </cell>
          <cell r="H1404" t="str">
            <v>ID01</v>
          </cell>
          <cell r="I1404" t="str">
            <v>ID0032</v>
          </cell>
          <cell r="J1404" t="str">
            <v>88200232</v>
          </cell>
          <cell r="K1404" t="str">
            <v>PT. ARTHA MERSINDO PERKASA</v>
          </cell>
          <cell r="L1404" t="str">
            <v>6000012752</v>
          </cell>
          <cell r="M1404">
            <v>43676</v>
          </cell>
          <cell r="N1404">
            <v>81998602</v>
          </cell>
          <cell r="O1404">
            <v>43675</v>
          </cell>
          <cell r="P1404">
            <v>0.90026620370370003</v>
          </cell>
          <cell r="Q1404">
            <v>2</v>
          </cell>
          <cell r="R1404">
            <v>18</v>
          </cell>
          <cell r="S1404" t="str">
            <v>85370</v>
          </cell>
          <cell r="T1404">
            <v>43675</v>
          </cell>
          <cell r="U1404">
            <v>0.90054398148147996</v>
          </cell>
          <cell r="V1404">
            <v>43676</v>
          </cell>
          <cell r="W1404">
            <v>0.61728009259258998</v>
          </cell>
          <cell r="X1404">
            <v>43676</v>
          </cell>
          <cell r="Y1404">
            <v>0.61770833333332997</v>
          </cell>
          <cell r="Z1404">
            <v>43678</v>
          </cell>
          <cell r="AA1404">
            <v>0</v>
          </cell>
          <cell r="AB1404">
            <v>0</v>
          </cell>
          <cell r="AC1404" t="str">
            <v>00:00:00</v>
          </cell>
          <cell r="AD1404">
            <v>1</v>
          </cell>
          <cell r="AE1404" t="str">
            <v>BILLED</v>
          </cell>
          <cell r="AF1404" t="str">
            <v>PASS</v>
          </cell>
        </row>
        <row r="1405">
          <cell r="C1405" t="str">
            <v>ID20</v>
          </cell>
          <cell r="D1405" t="str">
            <v>G1</v>
          </cell>
          <cell r="E1405" t="str">
            <v>40</v>
          </cell>
          <cell r="F1405" t="str">
            <v>9H</v>
          </cell>
          <cell r="G1405" t="str">
            <v>FCA</v>
          </cell>
          <cell r="H1405" t="str">
            <v>ID01</v>
          </cell>
          <cell r="I1405" t="str">
            <v>ID0064</v>
          </cell>
          <cell r="J1405" t="str">
            <v>88101220</v>
          </cell>
          <cell r="K1405" t="str">
            <v>CV. JUVINDO INTERNUSA</v>
          </cell>
          <cell r="L1405" t="str">
            <v>6000012845</v>
          </cell>
          <cell r="M1405">
            <v>43677</v>
          </cell>
          <cell r="N1405">
            <v>81998639</v>
          </cell>
          <cell r="O1405">
            <v>43676</v>
          </cell>
          <cell r="P1405">
            <v>0.33410879629630003</v>
          </cell>
          <cell r="Q1405">
            <v>1</v>
          </cell>
          <cell r="R1405">
            <v>30</v>
          </cell>
          <cell r="S1405" t="str">
            <v>85564</v>
          </cell>
          <cell r="T1405">
            <v>43677</v>
          </cell>
          <cell r="U1405">
            <v>0.52221064814814999</v>
          </cell>
          <cell r="V1405">
            <v>43677</v>
          </cell>
          <cell r="W1405">
            <v>0.88145833333333001</v>
          </cell>
          <cell r="X1405">
            <v>43677</v>
          </cell>
          <cell r="Y1405">
            <v>0.88187499999999996</v>
          </cell>
          <cell r="Z1405">
            <v>43678</v>
          </cell>
          <cell r="AA1405">
            <v>0</v>
          </cell>
          <cell r="AB1405">
            <v>0</v>
          </cell>
          <cell r="AC1405" t="str">
            <v>00:00:00</v>
          </cell>
          <cell r="AD1405">
            <v>0</v>
          </cell>
          <cell r="AE1405" t="str">
            <v>BILLED</v>
          </cell>
          <cell r="AF1405" t="str">
            <v>PASS</v>
          </cell>
        </row>
        <row r="1406">
          <cell r="C1406" t="str">
            <v>ID20</v>
          </cell>
          <cell r="D1406" t="str">
            <v>G1</v>
          </cell>
          <cell r="E1406" t="str">
            <v>40</v>
          </cell>
          <cell r="F1406" t="str">
            <v>9H</v>
          </cell>
          <cell r="G1406" t="str">
            <v>FCA</v>
          </cell>
          <cell r="H1406" t="str">
            <v>ID01</v>
          </cell>
          <cell r="I1406" t="str">
            <v>ID0032</v>
          </cell>
          <cell r="J1406" t="str">
            <v>88101211</v>
          </cell>
          <cell r="K1406" t="str">
            <v>CV. RODA BERLIAN</v>
          </cell>
          <cell r="L1406" t="str">
            <v>6000012869</v>
          </cell>
          <cell r="M1406">
            <v>43678</v>
          </cell>
          <cell r="N1406">
            <v>81998643</v>
          </cell>
          <cell r="O1406">
            <v>43676</v>
          </cell>
          <cell r="P1406">
            <v>0.33410879629630003</v>
          </cell>
          <cell r="Q1406">
            <v>2</v>
          </cell>
          <cell r="R1406">
            <v>2006</v>
          </cell>
          <cell r="S1406" t="str">
            <v>85673</v>
          </cell>
          <cell r="T1406">
            <v>43678</v>
          </cell>
          <cell r="U1406">
            <v>0.73390046296295997</v>
          </cell>
          <cell r="V1406">
            <v>43678</v>
          </cell>
          <cell r="W1406">
            <v>0.94738425925925995</v>
          </cell>
          <cell r="X1406">
            <v>43678</v>
          </cell>
          <cell r="Y1406">
            <v>0.94785879629629999</v>
          </cell>
          <cell r="Z1406">
            <v>43678</v>
          </cell>
          <cell r="AA1406">
            <v>0</v>
          </cell>
          <cell r="AB1406">
            <v>0</v>
          </cell>
          <cell r="AC1406" t="str">
            <v>00:00:00</v>
          </cell>
          <cell r="AD1406">
            <v>0</v>
          </cell>
          <cell r="AE1406" t="str">
            <v>BILLED</v>
          </cell>
          <cell r="AF1406" t="str">
            <v>PASS</v>
          </cell>
        </row>
        <row r="1407">
          <cell r="C1407" t="str">
            <v>ID20</v>
          </cell>
          <cell r="D1407" t="str">
            <v>G4</v>
          </cell>
          <cell r="E1407" t="str">
            <v>40</v>
          </cell>
          <cell r="F1407" t="str">
            <v>9H</v>
          </cell>
          <cell r="G1407" t="str">
            <v>FCA</v>
          </cell>
          <cell r="H1407" t="str">
            <v>ID01</v>
          </cell>
          <cell r="I1407" t="str">
            <v>ID0032</v>
          </cell>
          <cell r="J1407" t="str">
            <v>88101208</v>
          </cell>
          <cell r="K1407" t="str">
            <v>PT. FAKTA JAYA MOTOR</v>
          </cell>
          <cell r="L1407" t="str">
            <v>6000012918</v>
          </cell>
          <cell r="M1407">
            <v>43684</v>
          </cell>
          <cell r="N1407">
            <v>81998649</v>
          </cell>
          <cell r="O1407">
            <v>43676</v>
          </cell>
          <cell r="P1407">
            <v>0.33412037037037001</v>
          </cell>
          <cell r="Q1407">
            <v>1</v>
          </cell>
          <cell r="R1407">
            <v>4</v>
          </cell>
          <cell r="S1407" t="str">
            <v>86033</v>
          </cell>
          <cell r="T1407">
            <v>43684</v>
          </cell>
          <cell r="U1407">
            <v>0.60562499999999997</v>
          </cell>
          <cell r="V1407">
            <v>43684</v>
          </cell>
          <cell r="W1407">
            <v>0.88700231481480996</v>
          </cell>
          <cell r="X1407">
            <v>43684</v>
          </cell>
          <cell r="Y1407">
            <v>0.88978009259259006</v>
          </cell>
          <cell r="Z1407">
            <v>43678</v>
          </cell>
          <cell r="AA1407">
            <v>0</v>
          </cell>
          <cell r="AB1407">
            <v>0</v>
          </cell>
          <cell r="AC1407" t="str">
            <v>00:00:00</v>
          </cell>
          <cell r="AD1407">
            <v>6</v>
          </cell>
          <cell r="AE1407" t="str">
            <v>BILLED</v>
          </cell>
          <cell r="AF1407" t="str">
            <v>PASS</v>
          </cell>
        </row>
        <row r="1408">
          <cell r="C1408" t="str">
            <v>ID20</v>
          </cell>
          <cell r="D1408" t="str">
            <v>G4</v>
          </cell>
          <cell r="E1408" t="str">
            <v>40</v>
          </cell>
          <cell r="F1408" t="str">
            <v>9H</v>
          </cell>
          <cell r="G1408" t="str">
            <v>FCA</v>
          </cell>
          <cell r="H1408" t="str">
            <v>ID01</v>
          </cell>
          <cell r="I1408" t="str">
            <v>ID0032</v>
          </cell>
          <cell r="J1408" t="str">
            <v>88101208</v>
          </cell>
          <cell r="K1408" t="str">
            <v>PT. FAKTA JAYA MOTOR</v>
          </cell>
          <cell r="L1408" t="str">
            <v>6000012919</v>
          </cell>
          <cell r="M1408">
            <v>43684</v>
          </cell>
          <cell r="N1408">
            <v>81998651</v>
          </cell>
          <cell r="O1408">
            <v>43676</v>
          </cell>
          <cell r="P1408">
            <v>0.33413194444444</v>
          </cell>
          <cell r="Q1408">
            <v>1</v>
          </cell>
          <cell r="R1408">
            <v>542</v>
          </cell>
          <cell r="S1408" t="str">
            <v>86034</v>
          </cell>
          <cell r="T1408">
            <v>43684</v>
          </cell>
          <cell r="U1408">
            <v>0.60570601851852002</v>
          </cell>
          <cell r="V1408">
            <v>43684</v>
          </cell>
          <cell r="W1408">
            <v>0.89298611111111004</v>
          </cell>
          <cell r="X1408">
            <v>43684</v>
          </cell>
          <cell r="Y1408">
            <v>0.89310185185184998</v>
          </cell>
          <cell r="Z1408">
            <v>43678</v>
          </cell>
          <cell r="AA1408">
            <v>0</v>
          </cell>
          <cell r="AB1408">
            <v>0</v>
          </cell>
          <cell r="AC1408" t="str">
            <v>00:00:00</v>
          </cell>
          <cell r="AD1408">
            <v>6</v>
          </cell>
          <cell r="AE1408" t="str">
            <v>BILLED</v>
          </cell>
          <cell r="AF1408" t="str">
            <v>PASS</v>
          </cell>
        </row>
        <row r="1409">
          <cell r="C1409" t="str">
            <v>ID20</v>
          </cell>
          <cell r="D1409" t="str">
            <v>G1</v>
          </cell>
          <cell r="E1409" t="str">
            <v>40</v>
          </cell>
          <cell r="F1409" t="str">
            <v>9H</v>
          </cell>
          <cell r="G1409" t="str">
            <v>FCA</v>
          </cell>
          <cell r="H1409" t="str">
            <v>ID01</v>
          </cell>
          <cell r="I1409" t="str">
            <v>ID0032</v>
          </cell>
          <cell r="J1409" t="str">
            <v>88101211</v>
          </cell>
          <cell r="K1409" t="str">
            <v>CV. RODA BERLIAN</v>
          </cell>
          <cell r="L1409" t="str">
            <v>6000012870</v>
          </cell>
          <cell r="M1409">
            <v>43678</v>
          </cell>
          <cell r="N1409">
            <v>81998710</v>
          </cell>
          <cell r="O1409">
            <v>43676</v>
          </cell>
          <cell r="P1409">
            <v>0.42984953703703999</v>
          </cell>
          <cell r="Q1409">
            <v>1</v>
          </cell>
          <cell r="R1409">
            <v>1</v>
          </cell>
          <cell r="S1409" t="str">
            <v>85677</v>
          </cell>
          <cell r="T1409">
            <v>43678</v>
          </cell>
          <cell r="U1409">
            <v>0.84168981481480998</v>
          </cell>
          <cell r="V1409">
            <v>43678</v>
          </cell>
          <cell r="W1409">
            <v>0.92310185185185001</v>
          </cell>
          <cell r="X1409">
            <v>43678</v>
          </cell>
          <cell r="Y1409">
            <v>0.92489583333333003</v>
          </cell>
          <cell r="Z1409">
            <v>43685</v>
          </cell>
          <cell r="AA1409">
            <v>0</v>
          </cell>
          <cell r="AB1409">
            <v>0</v>
          </cell>
          <cell r="AC1409" t="str">
            <v>00:00:00</v>
          </cell>
          <cell r="AD1409">
            <v>0</v>
          </cell>
          <cell r="AE1409" t="str">
            <v>BILLED</v>
          </cell>
          <cell r="AF1409" t="str">
            <v>PASS</v>
          </cell>
        </row>
        <row r="1410">
          <cell r="C1410" t="str">
            <v>ID20</v>
          </cell>
          <cell r="D1410" t="str">
            <v>G1</v>
          </cell>
          <cell r="E1410" t="str">
            <v>40</v>
          </cell>
          <cell r="F1410" t="str">
            <v>9H</v>
          </cell>
          <cell r="G1410" t="str">
            <v>FCA</v>
          </cell>
          <cell r="H1410" t="str">
            <v>ID01</v>
          </cell>
          <cell r="I1410" t="str">
            <v>ID0032</v>
          </cell>
          <cell r="J1410" t="str">
            <v>88101211</v>
          </cell>
          <cell r="K1410" t="str">
            <v>CV. RODA BERLIAN</v>
          </cell>
          <cell r="L1410" t="str">
            <v>6000012871</v>
          </cell>
          <cell r="M1410">
            <v>43678</v>
          </cell>
          <cell r="N1410">
            <v>81998711</v>
          </cell>
          <cell r="O1410">
            <v>43676</v>
          </cell>
          <cell r="P1410">
            <v>0.42991898148148</v>
          </cell>
          <cell r="Q1410">
            <v>1</v>
          </cell>
          <cell r="R1410">
            <v>5</v>
          </cell>
          <cell r="S1410" t="str">
            <v>85674</v>
          </cell>
          <cell r="T1410">
            <v>43678</v>
          </cell>
          <cell r="U1410">
            <v>0.73394675925926001</v>
          </cell>
          <cell r="V1410">
            <v>43678</v>
          </cell>
          <cell r="W1410">
            <v>0.92318287037036995</v>
          </cell>
          <cell r="X1410">
            <v>43678</v>
          </cell>
          <cell r="Y1410">
            <v>0.92513888888888995</v>
          </cell>
          <cell r="Z1410">
            <v>43685</v>
          </cell>
          <cell r="AA1410">
            <v>0</v>
          </cell>
          <cell r="AB1410">
            <v>0</v>
          </cell>
          <cell r="AC1410" t="str">
            <v>00:00:00</v>
          </cell>
          <cell r="AD1410">
            <v>0</v>
          </cell>
          <cell r="AE1410" t="str">
            <v>BILLED</v>
          </cell>
          <cell r="AF1410" t="str">
            <v>PASS</v>
          </cell>
        </row>
        <row r="1411">
          <cell r="C1411" t="str">
            <v>ID20</v>
          </cell>
          <cell r="D1411" t="str">
            <v>G1</v>
          </cell>
          <cell r="E1411" t="str">
            <v>40</v>
          </cell>
          <cell r="F1411" t="str">
            <v>9H</v>
          </cell>
          <cell r="G1411" t="str">
            <v>FCA</v>
          </cell>
          <cell r="H1411" t="str">
            <v>ID01</v>
          </cell>
          <cell r="I1411" t="str">
            <v>ID0032</v>
          </cell>
          <cell r="J1411" t="str">
            <v>88101211</v>
          </cell>
          <cell r="K1411" t="str">
            <v>CV. RODA BERLIAN</v>
          </cell>
          <cell r="L1411" t="str">
            <v>6000012778</v>
          </cell>
          <cell r="M1411">
            <v>43677</v>
          </cell>
          <cell r="N1411">
            <v>81998712</v>
          </cell>
          <cell r="O1411">
            <v>43676</v>
          </cell>
          <cell r="P1411">
            <v>0.43347222222221998</v>
          </cell>
          <cell r="Q1411">
            <v>1</v>
          </cell>
          <cell r="R1411">
            <v>8820</v>
          </cell>
          <cell r="S1411" t="str">
            <v>85438</v>
          </cell>
          <cell r="T1411">
            <v>43676</v>
          </cell>
          <cell r="U1411">
            <v>0.72621527777778005</v>
          </cell>
          <cell r="V1411">
            <v>43677</v>
          </cell>
          <cell r="W1411">
            <v>2.0509259259260001E-2</v>
          </cell>
          <cell r="X1411">
            <v>43677</v>
          </cell>
          <cell r="Y1411">
            <v>2.0752314814810002E-2</v>
          </cell>
          <cell r="Z1411">
            <v>43678</v>
          </cell>
          <cell r="AA1411">
            <v>0</v>
          </cell>
          <cell r="AB1411">
            <v>0</v>
          </cell>
          <cell r="AC1411" t="str">
            <v>00:00:00</v>
          </cell>
          <cell r="AD1411">
            <v>0</v>
          </cell>
          <cell r="AE1411" t="str">
            <v>BILLED</v>
          </cell>
          <cell r="AF1411" t="str">
            <v>PASS</v>
          </cell>
        </row>
        <row r="1412">
          <cell r="C1412" t="str">
            <v>ID20</v>
          </cell>
          <cell r="D1412" t="str">
            <v>G1</v>
          </cell>
          <cell r="E1412" t="str">
            <v>40</v>
          </cell>
          <cell r="F1412" t="str">
            <v>9H</v>
          </cell>
          <cell r="G1412" t="str">
            <v>FCA</v>
          </cell>
          <cell r="H1412" t="str">
            <v>ID01</v>
          </cell>
          <cell r="I1412" t="str">
            <v>ID0032</v>
          </cell>
          <cell r="J1412" t="str">
            <v>88101211</v>
          </cell>
          <cell r="K1412" t="str">
            <v>CV. RODA BERLIAN</v>
          </cell>
          <cell r="L1412" t="str">
            <v>6000012872</v>
          </cell>
          <cell r="M1412">
            <v>43678</v>
          </cell>
          <cell r="N1412">
            <v>81998713</v>
          </cell>
          <cell r="O1412">
            <v>43676</v>
          </cell>
          <cell r="P1412">
            <v>0.43380787037037</v>
          </cell>
          <cell r="Q1412">
            <v>1</v>
          </cell>
          <cell r="R1412">
            <v>3920</v>
          </cell>
          <cell r="S1412" t="str">
            <v>85675</v>
          </cell>
          <cell r="T1412">
            <v>43678</v>
          </cell>
          <cell r="U1412">
            <v>0.73399305555556005</v>
          </cell>
          <cell r="V1412">
            <v>43678</v>
          </cell>
          <cell r="W1412">
            <v>0.92326388888888999</v>
          </cell>
          <cell r="X1412">
            <v>43678</v>
          </cell>
          <cell r="Y1412">
            <v>0.92538194444444</v>
          </cell>
          <cell r="Z1412">
            <v>43678</v>
          </cell>
          <cell r="AA1412">
            <v>0</v>
          </cell>
          <cell r="AB1412">
            <v>0</v>
          </cell>
          <cell r="AC1412" t="str">
            <v>00:00:00</v>
          </cell>
          <cell r="AD1412">
            <v>0</v>
          </cell>
          <cell r="AE1412" t="str">
            <v>BILLED</v>
          </cell>
          <cell r="AF1412" t="str">
            <v>PASS</v>
          </cell>
        </row>
        <row r="1413">
          <cell r="C1413" t="str">
            <v>ID20</v>
          </cell>
          <cell r="D1413" t="str">
            <v>G1</v>
          </cell>
          <cell r="E1413" t="str">
            <v>40</v>
          </cell>
          <cell r="F1413" t="str">
            <v>9H</v>
          </cell>
          <cell r="G1413" t="str">
            <v>FCA</v>
          </cell>
          <cell r="H1413" t="str">
            <v>ID01</v>
          </cell>
          <cell r="I1413" t="str">
            <v>ID0032</v>
          </cell>
          <cell r="J1413" t="str">
            <v>88101211</v>
          </cell>
          <cell r="K1413" t="str">
            <v>CV. RODA BERLIAN</v>
          </cell>
          <cell r="L1413" t="str">
            <v>6000012882</v>
          </cell>
          <cell r="M1413">
            <v>43680</v>
          </cell>
          <cell r="N1413">
            <v>81998714</v>
          </cell>
          <cell r="O1413">
            <v>43676</v>
          </cell>
          <cell r="P1413">
            <v>0.43446759259258999</v>
          </cell>
          <cell r="Q1413">
            <v>1</v>
          </cell>
          <cell r="R1413">
            <v>9800</v>
          </cell>
          <cell r="S1413" t="str">
            <v>85962</v>
          </cell>
          <cell r="T1413">
            <v>43680</v>
          </cell>
          <cell r="U1413">
            <v>0.72868055555555999</v>
          </cell>
          <cell r="V1413">
            <v>43680</v>
          </cell>
          <cell r="W1413">
            <v>0.72952546296295995</v>
          </cell>
          <cell r="X1413">
            <v>43680</v>
          </cell>
          <cell r="Y1413">
            <v>0.72975694444443995</v>
          </cell>
          <cell r="Z1413">
            <v>43678</v>
          </cell>
          <cell r="AA1413">
            <v>0</v>
          </cell>
          <cell r="AB1413">
            <v>0</v>
          </cell>
          <cell r="AC1413" t="str">
            <v>00:00:00</v>
          </cell>
          <cell r="AD1413">
            <v>2</v>
          </cell>
          <cell r="AE1413" t="str">
            <v>BILLED</v>
          </cell>
          <cell r="AF1413" t="str">
            <v>PASS</v>
          </cell>
        </row>
        <row r="1414">
          <cell r="C1414" t="str">
            <v>ID20</v>
          </cell>
          <cell r="D1414" t="str">
            <v>G1</v>
          </cell>
          <cell r="E1414" t="str">
            <v>40</v>
          </cell>
          <cell r="F1414" t="str">
            <v>9H</v>
          </cell>
          <cell r="G1414" t="str">
            <v>FCA</v>
          </cell>
          <cell r="H1414" t="str">
            <v>ID01</v>
          </cell>
          <cell r="I1414" t="str">
            <v>ID0032</v>
          </cell>
          <cell r="J1414" t="str">
            <v>88101211</v>
          </cell>
          <cell r="K1414" t="str">
            <v>CV. RODA BERLIAN</v>
          </cell>
          <cell r="L1414" t="str">
            <v>6000012779</v>
          </cell>
          <cell r="M1414">
            <v>43677</v>
          </cell>
          <cell r="N1414">
            <v>81998715</v>
          </cell>
          <cell r="O1414">
            <v>43676</v>
          </cell>
          <cell r="P1414">
            <v>0.43486111111110998</v>
          </cell>
          <cell r="Q1414">
            <v>3</v>
          </cell>
          <cell r="R1414">
            <v>2260</v>
          </cell>
          <cell r="S1414" t="str">
            <v>85439</v>
          </cell>
          <cell r="T1414">
            <v>43676</v>
          </cell>
          <cell r="U1414">
            <v>0.72631944444443997</v>
          </cell>
          <cell r="V1414">
            <v>43677</v>
          </cell>
          <cell r="W1414">
            <v>0.18608796296296001</v>
          </cell>
          <cell r="X1414">
            <v>43677</v>
          </cell>
          <cell r="Y1414">
            <v>0.18635416666667001</v>
          </cell>
          <cell r="Z1414">
            <v>43678</v>
          </cell>
          <cell r="AA1414">
            <v>0</v>
          </cell>
          <cell r="AB1414">
            <v>0</v>
          </cell>
          <cell r="AC1414" t="str">
            <v>00:00:00</v>
          </cell>
          <cell r="AD1414">
            <v>0</v>
          </cell>
          <cell r="AE1414" t="str">
            <v>BILLED</v>
          </cell>
          <cell r="AF1414" t="str">
            <v>PASS</v>
          </cell>
        </row>
        <row r="1415">
          <cell r="C1415" t="str">
            <v>ID20</v>
          </cell>
          <cell r="D1415" t="str">
            <v>G1</v>
          </cell>
          <cell r="E1415" t="str">
            <v>40</v>
          </cell>
          <cell r="F1415" t="str">
            <v>9H</v>
          </cell>
          <cell r="G1415" t="str">
            <v>FCA</v>
          </cell>
          <cell r="H1415" t="str">
            <v>ID01</v>
          </cell>
          <cell r="I1415" t="str">
            <v>ID0032</v>
          </cell>
          <cell r="J1415" t="str">
            <v>88200232</v>
          </cell>
          <cell r="K1415" t="str">
            <v>PT. ARTHA MERSINDO PERKASA</v>
          </cell>
          <cell r="L1415" t="str">
            <v>6000012754</v>
          </cell>
          <cell r="M1415">
            <v>43676</v>
          </cell>
          <cell r="N1415">
            <v>81998740</v>
          </cell>
          <cell r="O1415">
            <v>43676</v>
          </cell>
          <cell r="P1415">
            <v>0.49817129629630003</v>
          </cell>
          <cell r="Q1415">
            <v>1</v>
          </cell>
          <cell r="R1415">
            <v>40</v>
          </cell>
          <cell r="S1415" t="str">
            <v>85384</v>
          </cell>
          <cell r="T1415">
            <v>43676</v>
          </cell>
          <cell r="U1415">
            <v>0.40030092592592997</v>
          </cell>
          <cell r="V1415">
            <v>43676</v>
          </cell>
          <cell r="W1415">
            <v>0.93718749999999995</v>
          </cell>
          <cell r="X1415">
            <v>43676</v>
          </cell>
          <cell r="Y1415">
            <v>0.94085648148148004</v>
          </cell>
          <cell r="Z1415">
            <v>43766</v>
          </cell>
          <cell r="AA1415">
            <v>0</v>
          </cell>
          <cell r="AB1415">
            <v>0</v>
          </cell>
          <cell r="AC1415" t="str">
            <v>00:00:00</v>
          </cell>
          <cell r="AD1415">
            <v>0</v>
          </cell>
          <cell r="AE1415" t="str">
            <v>BILLED</v>
          </cell>
          <cell r="AF1415" t="str">
            <v>PASS</v>
          </cell>
        </row>
        <row r="1416">
          <cell r="C1416" t="str">
            <v>ID20</v>
          </cell>
          <cell r="D1416" t="str">
            <v>G1</v>
          </cell>
          <cell r="E1416" t="str">
            <v>40</v>
          </cell>
          <cell r="F1416" t="str">
            <v>9H</v>
          </cell>
          <cell r="G1416" t="str">
            <v>FCA</v>
          </cell>
          <cell r="H1416" t="str">
            <v>ID01</v>
          </cell>
          <cell r="I1416" t="str">
            <v>ID0032</v>
          </cell>
          <cell r="J1416" t="str">
            <v>88200232</v>
          </cell>
          <cell r="K1416" t="str">
            <v>PT. ARTHA MERSINDO PERKASA</v>
          </cell>
          <cell r="L1416" t="str">
            <v>6000012773</v>
          </cell>
          <cell r="M1416">
            <v>43677</v>
          </cell>
          <cell r="N1416">
            <v>81998741</v>
          </cell>
          <cell r="O1416">
            <v>43676</v>
          </cell>
          <cell r="P1416">
            <v>0.49834490740741</v>
          </cell>
          <cell r="Q1416">
            <v>1</v>
          </cell>
          <cell r="R1416">
            <v>25</v>
          </cell>
          <cell r="S1416" t="str">
            <v>85385</v>
          </cell>
          <cell r="T1416">
            <v>43676</v>
          </cell>
          <cell r="U1416">
            <v>0.40038194444443997</v>
          </cell>
          <cell r="V1416">
            <v>43677</v>
          </cell>
          <cell r="W1416">
            <v>9.6157407407409995E-2</v>
          </cell>
          <cell r="X1416">
            <v>43677</v>
          </cell>
          <cell r="Y1416">
            <v>9.6516203703699996E-2</v>
          </cell>
          <cell r="Z1416">
            <v>43679</v>
          </cell>
          <cell r="AA1416">
            <v>0</v>
          </cell>
          <cell r="AB1416">
            <v>0</v>
          </cell>
          <cell r="AC1416" t="str">
            <v>00:00:00</v>
          </cell>
          <cell r="AD1416">
            <v>0</v>
          </cell>
          <cell r="AE1416" t="str">
            <v>BILLED</v>
          </cell>
          <cell r="AF1416" t="str">
            <v>PASS</v>
          </cell>
        </row>
        <row r="1417">
          <cell r="C1417" t="str">
            <v>ID20</v>
          </cell>
          <cell r="D1417" t="str">
            <v>G1</v>
          </cell>
          <cell r="E1417" t="str">
            <v>40</v>
          </cell>
          <cell r="F1417" t="str">
            <v>9H</v>
          </cell>
          <cell r="G1417" t="str">
            <v>FCA</v>
          </cell>
          <cell r="H1417" t="str">
            <v>ID01</v>
          </cell>
          <cell r="I1417" t="str">
            <v>ID0032</v>
          </cell>
          <cell r="J1417" t="str">
            <v>88200232</v>
          </cell>
          <cell r="K1417" t="str">
            <v>PT. ARTHA MERSINDO PERKASA</v>
          </cell>
          <cell r="L1417" t="str">
            <v>6000012789</v>
          </cell>
          <cell r="M1417">
            <v>43677</v>
          </cell>
          <cell r="N1417">
            <v>81998742</v>
          </cell>
          <cell r="O1417">
            <v>43676</v>
          </cell>
          <cell r="P1417">
            <v>0.49848379629630002</v>
          </cell>
          <cell r="Q1417">
            <v>1</v>
          </cell>
          <cell r="R1417">
            <v>78</v>
          </cell>
          <cell r="S1417" t="str">
            <v>85386</v>
          </cell>
          <cell r="T1417">
            <v>43676</v>
          </cell>
          <cell r="U1417">
            <v>0.40042824074074002</v>
          </cell>
          <cell r="V1417">
            <v>43677</v>
          </cell>
          <cell r="W1417">
            <v>0.66894675925925995</v>
          </cell>
          <cell r="X1417">
            <v>43677</v>
          </cell>
          <cell r="Y1417">
            <v>0.66916666666667002</v>
          </cell>
          <cell r="Z1417">
            <v>43766</v>
          </cell>
          <cell r="AA1417">
            <v>0</v>
          </cell>
          <cell r="AB1417">
            <v>0</v>
          </cell>
          <cell r="AC1417" t="str">
            <v>00:00:00</v>
          </cell>
          <cell r="AD1417">
            <v>0</v>
          </cell>
          <cell r="AE1417" t="str">
            <v>BILLED</v>
          </cell>
          <cell r="AF1417" t="str">
            <v>PASS</v>
          </cell>
        </row>
        <row r="1418">
          <cell r="C1418" t="str">
            <v>ID20</v>
          </cell>
          <cell r="D1418" t="str">
            <v>G1</v>
          </cell>
          <cell r="E1418" t="str">
            <v>40</v>
          </cell>
          <cell r="F1418" t="str">
            <v>9H</v>
          </cell>
          <cell r="G1418" t="str">
            <v>FCA</v>
          </cell>
          <cell r="H1418" t="str">
            <v>ID01</v>
          </cell>
          <cell r="I1418" t="str">
            <v>ID0032</v>
          </cell>
          <cell r="J1418" t="str">
            <v>88200232</v>
          </cell>
          <cell r="K1418" t="str">
            <v>PT. ARTHA MERSINDO PERKASA</v>
          </cell>
          <cell r="L1418" t="str">
            <v>6000012754</v>
          </cell>
          <cell r="M1418">
            <v>43676</v>
          </cell>
          <cell r="N1418">
            <v>81998745</v>
          </cell>
          <cell r="O1418">
            <v>43676</v>
          </cell>
          <cell r="P1418">
            <v>0.50503472222222001</v>
          </cell>
          <cell r="Q1418">
            <v>1</v>
          </cell>
          <cell r="R1418">
            <v>15</v>
          </cell>
          <cell r="S1418" t="str">
            <v>85389</v>
          </cell>
          <cell r="T1418">
            <v>43676</v>
          </cell>
          <cell r="U1418">
            <v>0.44120370370369999</v>
          </cell>
          <cell r="V1418">
            <v>43676</v>
          </cell>
          <cell r="W1418">
            <v>0.93731481481481005</v>
          </cell>
          <cell r="X1418">
            <v>43676</v>
          </cell>
          <cell r="Y1418">
            <v>0.94112268518519004</v>
          </cell>
          <cell r="Z1418">
            <v>43679</v>
          </cell>
          <cell r="AA1418">
            <v>0</v>
          </cell>
          <cell r="AB1418">
            <v>0</v>
          </cell>
          <cell r="AC1418" t="str">
            <v>00:00:00</v>
          </cell>
          <cell r="AD1418">
            <v>0</v>
          </cell>
          <cell r="AE1418" t="str">
            <v>BILLED</v>
          </cell>
          <cell r="AF1418" t="str">
            <v>PASS</v>
          </cell>
        </row>
        <row r="1419">
          <cell r="C1419" t="str">
            <v>ID20</v>
          </cell>
          <cell r="D1419" t="str">
            <v>G1</v>
          </cell>
          <cell r="E1419" t="str">
            <v>40</v>
          </cell>
          <cell r="F1419" t="str">
            <v>9H</v>
          </cell>
          <cell r="G1419" t="str">
            <v>FCA</v>
          </cell>
          <cell r="H1419" t="str">
            <v>ID01</v>
          </cell>
          <cell r="I1419" t="str">
            <v>ID0065</v>
          </cell>
          <cell r="J1419" t="str">
            <v>88200155</v>
          </cell>
          <cell r="K1419" t="str">
            <v>CV. DAYTON MOTOR</v>
          </cell>
          <cell r="L1419" t="str">
            <v>6000012766</v>
          </cell>
          <cell r="M1419">
            <v>43677</v>
          </cell>
          <cell r="N1419">
            <v>81998746</v>
          </cell>
          <cell r="O1419">
            <v>43676</v>
          </cell>
          <cell r="P1419">
            <v>0.50503472222222001</v>
          </cell>
          <cell r="Q1419">
            <v>2</v>
          </cell>
          <cell r="R1419">
            <v>624</v>
          </cell>
          <cell r="S1419" t="str">
            <v>85390</v>
          </cell>
          <cell r="T1419">
            <v>43676</v>
          </cell>
          <cell r="U1419">
            <v>0.44128472222221998</v>
          </cell>
          <cell r="V1419">
            <v>43677</v>
          </cell>
          <cell r="W1419">
            <v>8.8773148148099997E-3</v>
          </cell>
          <cell r="X1419">
            <v>43677</v>
          </cell>
          <cell r="Y1419">
            <v>9.6527777777799997E-3</v>
          </cell>
          <cell r="Z1419">
            <v>43679</v>
          </cell>
          <cell r="AA1419">
            <v>0</v>
          </cell>
          <cell r="AB1419">
            <v>0</v>
          </cell>
          <cell r="AC1419" t="str">
            <v>00:00:00</v>
          </cell>
          <cell r="AD1419">
            <v>0</v>
          </cell>
          <cell r="AE1419" t="str">
            <v>BILLED</v>
          </cell>
          <cell r="AF1419" t="str">
            <v>PASS</v>
          </cell>
        </row>
        <row r="1420">
          <cell r="C1420" t="str">
            <v>ID20</v>
          </cell>
          <cell r="D1420" t="str">
            <v>G1</v>
          </cell>
          <cell r="E1420" t="str">
            <v>40</v>
          </cell>
          <cell r="F1420" t="str">
            <v>9H</v>
          </cell>
          <cell r="G1420" t="str">
            <v>FCA</v>
          </cell>
          <cell r="H1420" t="str">
            <v>ID01</v>
          </cell>
          <cell r="I1420" t="str">
            <v>ID0032</v>
          </cell>
          <cell r="J1420" t="str">
            <v>88200405</v>
          </cell>
          <cell r="K1420" t="str">
            <v>PT. SARANA LUBRINDO PRIMA</v>
          </cell>
          <cell r="L1420" t="str">
            <v>6000012756</v>
          </cell>
          <cell r="M1420">
            <v>43676</v>
          </cell>
          <cell r="N1420">
            <v>81998770</v>
          </cell>
          <cell r="O1420">
            <v>43676</v>
          </cell>
          <cell r="P1420">
            <v>0.54627314814814998</v>
          </cell>
          <cell r="Q1420">
            <v>1</v>
          </cell>
          <cell r="R1420">
            <v>2</v>
          </cell>
          <cell r="S1420" t="str">
            <v>85391</v>
          </cell>
          <cell r="T1420">
            <v>43676</v>
          </cell>
          <cell r="U1420">
            <v>0.48284722222221998</v>
          </cell>
          <cell r="V1420">
            <v>43676</v>
          </cell>
          <cell r="W1420">
            <v>0.93739583333332999</v>
          </cell>
          <cell r="X1420">
            <v>43676</v>
          </cell>
          <cell r="Y1420">
            <v>0.94140046296295998</v>
          </cell>
          <cell r="Z1420">
            <v>43679</v>
          </cell>
          <cell r="AA1420">
            <v>0</v>
          </cell>
          <cell r="AB1420">
            <v>0</v>
          </cell>
          <cell r="AC1420" t="str">
            <v>00:00:00</v>
          </cell>
          <cell r="AD1420">
            <v>0</v>
          </cell>
          <cell r="AE1420" t="str">
            <v>BILLED</v>
          </cell>
          <cell r="AF1420" t="str">
            <v>PASS</v>
          </cell>
        </row>
        <row r="1421">
          <cell r="C1421" t="str">
            <v>ID20</v>
          </cell>
          <cell r="D1421" t="str">
            <v>G1</v>
          </cell>
          <cell r="E1421" t="str">
            <v>40</v>
          </cell>
          <cell r="F1421" t="str">
            <v>9H</v>
          </cell>
          <cell r="G1421" t="str">
            <v>FCA</v>
          </cell>
          <cell r="H1421" t="str">
            <v>ID01</v>
          </cell>
          <cell r="I1421" t="str">
            <v>ID0055</v>
          </cell>
          <cell r="J1421" t="str">
            <v>88200431</v>
          </cell>
          <cell r="K1421" t="str">
            <v>PT. BINA MULTI MANDIRI</v>
          </cell>
          <cell r="L1421" t="str">
            <v>6000012757</v>
          </cell>
          <cell r="M1421">
            <v>43676</v>
          </cell>
          <cell r="N1421">
            <v>81998771</v>
          </cell>
          <cell r="O1421">
            <v>43676</v>
          </cell>
          <cell r="P1421">
            <v>0.54629629629630005</v>
          </cell>
          <cell r="Q1421">
            <v>1</v>
          </cell>
          <cell r="R1421">
            <v>10</v>
          </cell>
          <cell r="S1421" t="str">
            <v>85392</v>
          </cell>
          <cell r="T1421">
            <v>43676</v>
          </cell>
          <cell r="U1421">
            <v>0.48292824074073998</v>
          </cell>
          <cell r="V1421">
            <v>43676</v>
          </cell>
          <cell r="W1421">
            <v>0.93748842592592996</v>
          </cell>
          <cell r="X1421">
            <v>43676</v>
          </cell>
          <cell r="Y1421">
            <v>0.94164351851852002</v>
          </cell>
          <cell r="Z1421">
            <v>43679</v>
          </cell>
          <cell r="AA1421">
            <v>0</v>
          </cell>
          <cell r="AB1421">
            <v>0</v>
          </cell>
          <cell r="AC1421" t="str">
            <v>00:00:00</v>
          </cell>
          <cell r="AD1421">
            <v>0</v>
          </cell>
          <cell r="AE1421" t="str">
            <v>BILLED</v>
          </cell>
          <cell r="AF1421" t="str">
            <v>PASS</v>
          </cell>
        </row>
        <row r="1422">
          <cell r="C1422" t="str">
            <v>ID20</v>
          </cell>
          <cell r="D1422" t="str">
            <v>G1</v>
          </cell>
          <cell r="E1422" t="str">
            <v>40</v>
          </cell>
          <cell r="F1422" t="str">
            <v>9H</v>
          </cell>
          <cell r="G1422" t="str">
            <v>FCA</v>
          </cell>
          <cell r="H1422" t="str">
            <v>ID01</v>
          </cell>
          <cell r="I1422" t="str">
            <v>ID0051</v>
          </cell>
          <cell r="J1422" t="str">
            <v>88200235</v>
          </cell>
          <cell r="K1422" t="str">
            <v>CV. SUMBER MAS MEGAH AUTO</v>
          </cell>
          <cell r="L1422" t="str">
            <v>6000012753</v>
          </cell>
          <cell r="M1422">
            <v>43676</v>
          </cell>
          <cell r="N1422">
            <v>81998772</v>
          </cell>
          <cell r="O1422">
            <v>43676</v>
          </cell>
          <cell r="P1422">
            <v>0.54629629629630005</v>
          </cell>
          <cell r="Q1422">
            <v>1</v>
          </cell>
          <cell r="R1422">
            <v>1</v>
          </cell>
          <cell r="S1422" t="str">
            <v>85393</v>
          </cell>
          <cell r="T1422">
            <v>43676</v>
          </cell>
          <cell r="U1422">
            <v>0.48299768518518998</v>
          </cell>
          <cell r="V1422">
            <v>43676</v>
          </cell>
          <cell r="W1422">
            <v>0.93756944444444001</v>
          </cell>
          <cell r="X1422">
            <v>43676</v>
          </cell>
          <cell r="Y1422">
            <v>0.94188657407406995</v>
          </cell>
          <cell r="Z1422">
            <v>43679</v>
          </cell>
          <cell r="AA1422">
            <v>0</v>
          </cell>
          <cell r="AB1422">
            <v>0</v>
          </cell>
          <cell r="AC1422" t="str">
            <v>00:00:00</v>
          </cell>
          <cell r="AD1422">
            <v>0</v>
          </cell>
          <cell r="AE1422" t="str">
            <v>BILLED</v>
          </cell>
          <cell r="AF1422" t="str">
            <v>PASS</v>
          </cell>
        </row>
        <row r="1423">
          <cell r="C1423" t="str">
            <v>ID20</v>
          </cell>
          <cell r="D1423" t="str">
            <v>G1</v>
          </cell>
          <cell r="E1423" t="str">
            <v>40</v>
          </cell>
          <cell r="F1423" t="str">
            <v>9H</v>
          </cell>
          <cell r="G1423" t="str">
            <v>FCA</v>
          </cell>
          <cell r="H1423" t="str">
            <v>ID01</v>
          </cell>
          <cell r="I1423" t="str">
            <v>ID0032</v>
          </cell>
          <cell r="J1423" t="str">
            <v>88200405</v>
          </cell>
          <cell r="K1423" t="str">
            <v>PT. SARANA LUBRINDO PRIMA</v>
          </cell>
          <cell r="L1423" t="str">
            <v>6000012756</v>
          </cell>
          <cell r="M1423">
            <v>43676</v>
          </cell>
          <cell r="N1423">
            <v>81998773</v>
          </cell>
          <cell r="O1423">
            <v>43676</v>
          </cell>
          <cell r="P1423">
            <v>0.54629629629630005</v>
          </cell>
          <cell r="Q1423">
            <v>1</v>
          </cell>
          <cell r="R1423">
            <v>1</v>
          </cell>
          <cell r="S1423" t="str">
            <v>85394</v>
          </cell>
          <cell r="T1423">
            <v>43676</v>
          </cell>
          <cell r="U1423">
            <v>0.48303240740740999</v>
          </cell>
          <cell r="V1423">
            <v>43676</v>
          </cell>
          <cell r="W1423">
            <v>0.93767361111111003</v>
          </cell>
          <cell r="X1423">
            <v>43676</v>
          </cell>
          <cell r="Y1423">
            <v>0.94214120370370003</v>
          </cell>
          <cell r="Z1423">
            <v>43679</v>
          </cell>
          <cell r="AA1423">
            <v>0</v>
          </cell>
          <cell r="AB1423">
            <v>0</v>
          </cell>
          <cell r="AC1423" t="str">
            <v>00:00:00</v>
          </cell>
          <cell r="AD1423">
            <v>0</v>
          </cell>
          <cell r="AE1423" t="str">
            <v>BILLED</v>
          </cell>
          <cell r="AF1423" t="str">
            <v>PASS</v>
          </cell>
        </row>
        <row r="1424">
          <cell r="C1424" t="str">
            <v>ID20</v>
          </cell>
          <cell r="D1424" t="str">
            <v>G1</v>
          </cell>
          <cell r="E1424" t="str">
            <v>40</v>
          </cell>
          <cell r="F1424" t="str">
            <v>9H</v>
          </cell>
          <cell r="G1424" t="str">
            <v>FCA</v>
          </cell>
          <cell r="H1424" t="str">
            <v>ID01</v>
          </cell>
          <cell r="I1424" t="str">
            <v>ID0055</v>
          </cell>
          <cell r="J1424" t="str">
            <v>88200431</v>
          </cell>
          <cell r="K1424" t="str">
            <v>PT. BINA MULTI MANDIRI</v>
          </cell>
          <cell r="L1424" t="str">
            <v>6000012791</v>
          </cell>
          <cell r="M1424">
            <v>43677</v>
          </cell>
          <cell r="N1424">
            <v>81998774</v>
          </cell>
          <cell r="O1424">
            <v>43676</v>
          </cell>
          <cell r="P1424">
            <v>0.54630787037036999</v>
          </cell>
          <cell r="Q1424">
            <v>1</v>
          </cell>
          <cell r="R1424">
            <v>19</v>
          </cell>
          <cell r="S1424" t="str">
            <v>85395</v>
          </cell>
          <cell r="T1424">
            <v>43676</v>
          </cell>
          <cell r="U1424">
            <v>0.48306712962963</v>
          </cell>
          <cell r="V1424">
            <v>43677</v>
          </cell>
          <cell r="W1424">
            <v>0.66834490740741004</v>
          </cell>
          <cell r="X1424">
            <v>43677</v>
          </cell>
          <cell r="Y1424">
            <v>0.66874999999999996</v>
          </cell>
          <cell r="Z1424">
            <v>43679</v>
          </cell>
          <cell r="AA1424">
            <v>0</v>
          </cell>
          <cell r="AB1424">
            <v>0</v>
          </cell>
          <cell r="AC1424" t="str">
            <v>00:00:00</v>
          </cell>
          <cell r="AD1424">
            <v>0</v>
          </cell>
          <cell r="AE1424" t="str">
            <v>BILLED</v>
          </cell>
          <cell r="AF1424" t="str">
            <v>PASS</v>
          </cell>
        </row>
        <row r="1425">
          <cell r="C1425" t="str">
            <v>ID20</v>
          </cell>
          <cell r="D1425" t="str">
            <v>G1</v>
          </cell>
          <cell r="E1425" t="str">
            <v>40</v>
          </cell>
          <cell r="F1425" t="str">
            <v>9H</v>
          </cell>
          <cell r="G1425" t="str">
            <v>FCA</v>
          </cell>
          <cell r="H1425" t="str">
            <v>ID01</v>
          </cell>
          <cell r="I1425" t="str">
            <v>ID0075</v>
          </cell>
          <cell r="J1425" t="str">
            <v>88100768</v>
          </cell>
          <cell r="K1425" t="str">
            <v>CV EKA JAYA</v>
          </cell>
          <cell r="L1425" t="str">
            <v>6000012801</v>
          </cell>
          <cell r="M1425">
            <v>43677</v>
          </cell>
          <cell r="N1425">
            <v>81998775</v>
          </cell>
          <cell r="O1425">
            <v>43676</v>
          </cell>
          <cell r="P1425">
            <v>0.54630787037036999</v>
          </cell>
          <cell r="Q1425">
            <v>4</v>
          </cell>
          <cell r="R1425">
            <v>107</v>
          </cell>
          <cell r="S1425" t="str">
            <v>85396</v>
          </cell>
          <cell r="T1425">
            <v>43676</v>
          </cell>
          <cell r="U1425">
            <v>0.48310185185185001</v>
          </cell>
          <cell r="V1425">
            <v>43677</v>
          </cell>
          <cell r="W1425">
            <v>0.85930555555555999</v>
          </cell>
          <cell r="X1425">
            <v>43677</v>
          </cell>
          <cell r="Y1425">
            <v>0.86033564814815</v>
          </cell>
          <cell r="Z1425">
            <v>43679</v>
          </cell>
          <cell r="AA1425">
            <v>0</v>
          </cell>
          <cell r="AB1425">
            <v>0</v>
          </cell>
          <cell r="AC1425" t="str">
            <v>00:00:00</v>
          </cell>
          <cell r="AD1425">
            <v>0</v>
          </cell>
          <cell r="AE1425" t="str">
            <v>BILLED</v>
          </cell>
          <cell r="AF1425" t="str">
            <v>PASS</v>
          </cell>
        </row>
        <row r="1426">
          <cell r="C1426" t="str">
            <v>ID20</v>
          </cell>
          <cell r="D1426" t="str">
            <v>G1</v>
          </cell>
          <cell r="E1426" t="str">
            <v>40</v>
          </cell>
          <cell r="F1426" t="str">
            <v>9H</v>
          </cell>
          <cell r="G1426" t="str">
            <v>FCA</v>
          </cell>
          <cell r="H1426" t="str">
            <v>ID01</v>
          </cell>
          <cell r="I1426" t="str">
            <v>ID0075</v>
          </cell>
          <cell r="J1426" t="str">
            <v>88100768</v>
          </cell>
          <cell r="K1426" t="str">
            <v>CV EKA JAYA</v>
          </cell>
          <cell r="L1426" t="str">
            <v>6000012774</v>
          </cell>
          <cell r="M1426">
            <v>43677</v>
          </cell>
          <cell r="N1426">
            <v>81998824</v>
          </cell>
          <cell r="O1426">
            <v>43676</v>
          </cell>
          <cell r="P1426">
            <v>0.60766203703704003</v>
          </cell>
          <cell r="Q1426">
            <v>1</v>
          </cell>
          <cell r="R1426">
            <v>100</v>
          </cell>
          <cell r="S1426" t="str">
            <v>85397</v>
          </cell>
          <cell r="T1426">
            <v>43676</v>
          </cell>
          <cell r="U1426">
            <v>0.52450231481481002</v>
          </cell>
          <cell r="V1426">
            <v>43677</v>
          </cell>
          <cell r="W1426">
            <v>8.9699074074100008E-3</v>
          </cell>
          <cell r="X1426">
            <v>43677</v>
          </cell>
          <cell r="Y1426">
            <v>9.9189814814800003E-3</v>
          </cell>
          <cell r="Z1426">
            <v>43766</v>
          </cell>
          <cell r="AA1426">
            <v>0</v>
          </cell>
          <cell r="AB1426">
            <v>0</v>
          </cell>
          <cell r="AC1426" t="str">
            <v>00:00:00</v>
          </cell>
          <cell r="AD1426">
            <v>0</v>
          </cell>
          <cell r="AE1426" t="str">
            <v>BILLED</v>
          </cell>
          <cell r="AF1426" t="str">
            <v>PASS</v>
          </cell>
        </row>
        <row r="1427">
          <cell r="C1427" t="str">
            <v>ID20</v>
          </cell>
          <cell r="D1427" t="str">
            <v>G1</v>
          </cell>
          <cell r="E1427" t="str">
            <v>40</v>
          </cell>
          <cell r="F1427" t="str">
            <v>9H</v>
          </cell>
          <cell r="G1427" t="str">
            <v>FCA</v>
          </cell>
          <cell r="H1427" t="str">
            <v>ID01</v>
          </cell>
          <cell r="I1427" t="str">
            <v>ID0075</v>
          </cell>
          <cell r="J1427" t="str">
            <v>88100768</v>
          </cell>
          <cell r="K1427" t="str">
            <v>CV EKA JAYA</v>
          </cell>
          <cell r="L1427" t="str">
            <v>6000012793</v>
          </cell>
          <cell r="M1427">
            <v>43677</v>
          </cell>
          <cell r="N1427">
            <v>81998825</v>
          </cell>
          <cell r="O1427">
            <v>43676</v>
          </cell>
          <cell r="P1427">
            <v>0.60814814814814999</v>
          </cell>
          <cell r="Q1427">
            <v>1</v>
          </cell>
          <cell r="R1427">
            <v>50</v>
          </cell>
          <cell r="S1427" t="str">
            <v>85398</v>
          </cell>
          <cell r="T1427">
            <v>43676</v>
          </cell>
          <cell r="U1427">
            <v>0.52458333333332996</v>
          </cell>
          <cell r="V1427">
            <v>43677</v>
          </cell>
          <cell r="W1427">
            <v>0.75599537037037001</v>
          </cell>
          <cell r="X1427">
            <v>43677</v>
          </cell>
          <cell r="Y1427">
            <v>0.75644675925925997</v>
          </cell>
          <cell r="Z1427">
            <v>43697</v>
          </cell>
          <cell r="AA1427">
            <v>0</v>
          </cell>
          <cell r="AB1427">
            <v>0</v>
          </cell>
          <cell r="AC1427" t="str">
            <v>00:00:00</v>
          </cell>
          <cell r="AD1427">
            <v>0</v>
          </cell>
          <cell r="AE1427" t="str">
            <v>BILLED</v>
          </cell>
          <cell r="AF1427" t="str">
            <v>PASS</v>
          </cell>
        </row>
        <row r="1428">
          <cell r="C1428" t="str">
            <v>ID20</v>
          </cell>
          <cell r="D1428" t="str">
            <v>G1</v>
          </cell>
          <cell r="E1428" t="str">
            <v>40</v>
          </cell>
          <cell r="F1428" t="str">
            <v>9H</v>
          </cell>
          <cell r="G1428" t="str">
            <v>FCA</v>
          </cell>
          <cell r="H1428" t="str">
            <v>ID01</v>
          </cell>
          <cell r="I1428" t="str">
            <v>ID0075</v>
          </cell>
          <cell r="J1428" t="str">
            <v>88100768</v>
          </cell>
          <cell r="K1428" t="str">
            <v>CV EKA JAYA</v>
          </cell>
          <cell r="L1428" t="str">
            <v>6000012854</v>
          </cell>
          <cell r="M1428">
            <v>43677</v>
          </cell>
          <cell r="N1428">
            <v>81998826</v>
          </cell>
          <cell r="O1428">
            <v>43676</v>
          </cell>
          <cell r="P1428">
            <v>0.60825231481481001</v>
          </cell>
          <cell r="Q1428">
            <v>1</v>
          </cell>
          <cell r="R1428">
            <v>50</v>
          </cell>
          <cell r="S1428" t="str">
            <v>85399</v>
          </cell>
          <cell r="T1428">
            <v>43676</v>
          </cell>
          <cell r="U1428">
            <v>0.52464120370370004</v>
          </cell>
          <cell r="V1428">
            <v>43677</v>
          </cell>
          <cell r="W1428">
            <v>0.93703703703704</v>
          </cell>
          <cell r="X1428">
            <v>43677</v>
          </cell>
          <cell r="Y1428">
            <v>0.93885416666666999</v>
          </cell>
          <cell r="Z1428">
            <v>43697</v>
          </cell>
          <cell r="AA1428">
            <v>0</v>
          </cell>
          <cell r="AB1428">
            <v>0</v>
          </cell>
          <cell r="AC1428" t="str">
            <v>00:00:00</v>
          </cell>
          <cell r="AD1428">
            <v>0</v>
          </cell>
          <cell r="AE1428" t="str">
            <v>BILLED</v>
          </cell>
          <cell r="AF1428" t="str">
            <v>PASS</v>
          </cell>
        </row>
        <row r="1429">
          <cell r="C1429" t="str">
            <v>ID20</v>
          </cell>
          <cell r="D1429" t="str">
            <v>G1</v>
          </cell>
          <cell r="E1429" t="str">
            <v>40</v>
          </cell>
          <cell r="F1429" t="str">
            <v>9H</v>
          </cell>
          <cell r="G1429" t="str">
            <v>FCA</v>
          </cell>
          <cell r="H1429" t="str">
            <v>ID01</v>
          </cell>
          <cell r="I1429" t="str">
            <v>ID0075</v>
          </cell>
          <cell r="J1429" t="str">
            <v>88100768</v>
          </cell>
          <cell r="K1429" t="str">
            <v>CV EKA JAYA</v>
          </cell>
          <cell r="L1429" t="str">
            <v>6000012790</v>
          </cell>
          <cell r="M1429">
            <v>43677</v>
          </cell>
          <cell r="N1429">
            <v>81998827</v>
          </cell>
          <cell r="O1429">
            <v>43676</v>
          </cell>
          <cell r="P1429">
            <v>0.60856481481480995</v>
          </cell>
          <cell r="Q1429">
            <v>1</v>
          </cell>
          <cell r="R1429">
            <v>50</v>
          </cell>
          <cell r="S1429" t="str">
            <v>85400</v>
          </cell>
          <cell r="T1429">
            <v>43676</v>
          </cell>
          <cell r="U1429">
            <v>0.52467592592593004</v>
          </cell>
          <cell r="V1429">
            <v>43677</v>
          </cell>
          <cell r="W1429">
            <v>0.67259259259258997</v>
          </cell>
          <cell r="X1429">
            <v>43677</v>
          </cell>
          <cell r="Y1429">
            <v>0.67673611111110998</v>
          </cell>
          <cell r="Z1429">
            <v>43697</v>
          </cell>
          <cell r="AA1429">
            <v>0</v>
          </cell>
          <cell r="AB1429">
            <v>0</v>
          </cell>
          <cell r="AC1429" t="str">
            <v>00:00:00</v>
          </cell>
          <cell r="AD1429">
            <v>0</v>
          </cell>
          <cell r="AE1429" t="str">
            <v>BILLED</v>
          </cell>
          <cell r="AF1429" t="str">
            <v>PASS</v>
          </cell>
        </row>
        <row r="1430">
          <cell r="C1430" t="str">
            <v>ID20</v>
          </cell>
          <cell r="D1430" t="str">
            <v>G1</v>
          </cell>
          <cell r="E1430" t="str">
            <v>40</v>
          </cell>
          <cell r="F1430" t="str">
            <v>9H</v>
          </cell>
          <cell r="G1430" t="str">
            <v>FCA</v>
          </cell>
          <cell r="H1430" t="str">
            <v>ID01</v>
          </cell>
          <cell r="I1430" t="str">
            <v>ID0075</v>
          </cell>
          <cell r="J1430" t="str">
            <v>88100768</v>
          </cell>
          <cell r="K1430" t="str">
            <v>CV EKA JAYA</v>
          </cell>
          <cell r="L1430" t="str">
            <v>6000012755</v>
          </cell>
          <cell r="M1430">
            <v>43676</v>
          </cell>
          <cell r="N1430">
            <v>81998828</v>
          </cell>
          <cell r="O1430">
            <v>43676</v>
          </cell>
          <cell r="P1430">
            <v>0.61041666666667005</v>
          </cell>
          <cell r="Q1430">
            <v>1</v>
          </cell>
          <cell r="R1430">
            <v>10</v>
          </cell>
          <cell r="S1430" t="str">
            <v>85401</v>
          </cell>
          <cell r="T1430">
            <v>43676</v>
          </cell>
          <cell r="U1430">
            <v>0.52474537037036995</v>
          </cell>
          <cell r="V1430">
            <v>43676</v>
          </cell>
          <cell r="W1430">
            <v>0.93776620370370001</v>
          </cell>
          <cell r="X1430">
            <v>43676</v>
          </cell>
          <cell r="Y1430">
            <v>0.94244212962963003</v>
          </cell>
          <cell r="Z1430">
            <v>43697</v>
          </cell>
          <cell r="AA1430">
            <v>0</v>
          </cell>
          <cell r="AB1430">
            <v>0</v>
          </cell>
          <cell r="AC1430" t="str">
            <v>00:00:00</v>
          </cell>
          <cell r="AD1430">
            <v>0</v>
          </cell>
          <cell r="AE1430" t="str">
            <v>BILLED</v>
          </cell>
          <cell r="AF1430" t="str">
            <v>PASS</v>
          </cell>
        </row>
        <row r="1431">
          <cell r="C1431" t="str">
            <v>ID20</v>
          </cell>
          <cell r="D1431" t="str">
            <v>G1</v>
          </cell>
          <cell r="E1431" t="str">
            <v>40</v>
          </cell>
          <cell r="F1431" t="str">
            <v>9H</v>
          </cell>
          <cell r="G1431" t="str">
            <v>FCA</v>
          </cell>
          <cell r="H1431" t="str">
            <v>ID01</v>
          </cell>
          <cell r="I1431" t="str">
            <v>ID0032</v>
          </cell>
          <cell r="J1431" t="str">
            <v>88101211</v>
          </cell>
          <cell r="K1431" t="str">
            <v>CV. RODA BERLIAN</v>
          </cell>
          <cell r="L1431" t="str">
            <v>6000012873</v>
          </cell>
          <cell r="M1431">
            <v>43678</v>
          </cell>
          <cell r="N1431">
            <v>81998841</v>
          </cell>
          <cell r="O1431">
            <v>43676</v>
          </cell>
          <cell r="P1431">
            <v>0.62960648148148002</v>
          </cell>
          <cell r="Q1431">
            <v>5</v>
          </cell>
          <cell r="R1431">
            <v>246</v>
          </cell>
          <cell r="S1431" t="str">
            <v>85676</v>
          </cell>
          <cell r="T1431">
            <v>43678</v>
          </cell>
          <cell r="U1431">
            <v>0.73406249999999995</v>
          </cell>
          <cell r="V1431">
            <v>43678</v>
          </cell>
          <cell r="W1431">
            <v>0.92334490740741004</v>
          </cell>
          <cell r="X1431">
            <v>43678</v>
          </cell>
          <cell r="Y1431">
            <v>0.92563657407406996</v>
          </cell>
          <cell r="Z1431">
            <v>43679</v>
          </cell>
          <cell r="AA1431">
            <v>0</v>
          </cell>
          <cell r="AB1431">
            <v>0</v>
          </cell>
          <cell r="AC1431" t="str">
            <v>00:00:00</v>
          </cell>
          <cell r="AD1431">
            <v>1</v>
          </cell>
          <cell r="AE1431" t="str">
            <v>BILLED</v>
          </cell>
          <cell r="AF1431" t="str">
            <v>PASS</v>
          </cell>
        </row>
        <row r="1432">
          <cell r="C1432" t="str">
            <v>ID20</v>
          </cell>
          <cell r="D1432" t="str">
            <v>G1</v>
          </cell>
          <cell r="E1432" t="str">
            <v>40</v>
          </cell>
          <cell r="F1432" t="str">
            <v>9H</v>
          </cell>
          <cell r="G1432" t="str">
            <v>FCA</v>
          </cell>
          <cell r="H1432" t="str">
            <v>ID01</v>
          </cell>
          <cell r="I1432" t="str">
            <v>ID0032</v>
          </cell>
          <cell r="J1432" t="str">
            <v>88200156</v>
          </cell>
          <cell r="K1432" t="str">
            <v>PT. UNTUNG DIESEL CENTER</v>
          </cell>
          <cell r="L1432" t="str">
            <v>6000012900</v>
          </cell>
          <cell r="M1432">
            <v>43683</v>
          </cell>
          <cell r="N1432">
            <v>81998842</v>
          </cell>
          <cell r="O1432">
            <v>43676</v>
          </cell>
          <cell r="P1432">
            <v>0.62960648148148002</v>
          </cell>
          <cell r="Q1432">
            <v>1</v>
          </cell>
          <cell r="R1432">
            <v>12</v>
          </cell>
          <cell r="S1432" t="str">
            <v>85998</v>
          </cell>
          <cell r="T1432">
            <v>43683</v>
          </cell>
          <cell r="U1432">
            <v>0.48402777777778</v>
          </cell>
          <cell r="V1432">
            <v>43683</v>
          </cell>
          <cell r="W1432">
            <v>0.60688657407406998</v>
          </cell>
          <cell r="X1432">
            <v>43683</v>
          </cell>
          <cell r="Y1432">
            <v>0.60903935185184999</v>
          </cell>
          <cell r="Z1432">
            <v>43679</v>
          </cell>
          <cell r="AA1432">
            <v>0</v>
          </cell>
          <cell r="AB1432">
            <v>0</v>
          </cell>
          <cell r="AC1432" t="str">
            <v>00:00:00</v>
          </cell>
          <cell r="AD1432">
            <v>6</v>
          </cell>
          <cell r="AE1432" t="str">
            <v>BILLED</v>
          </cell>
          <cell r="AF1432" t="str">
            <v>PASS</v>
          </cell>
        </row>
        <row r="1433">
          <cell r="C1433" t="str">
            <v>ID20</v>
          </cell>
          <cell r="D1433" t="str">
            <v>G1</v>
          </cell>
          <cell r="E1433" t="str">
            <v>40</v>
          </cell>
          <cell r="F1433" t="str">
            <v>9H</v>
          </cell>
          <cell r="G1433" t="str">
            <v>FCA</v>
          </cell>
          <cell r="H1433" t="str">
            <v>ID01</v>
          </cell>
          <cell r="I1433" t="str">
            <v>ID0075</v>
          </cell>
          <cell r="J1433" t="str">
            <v>88100768</v>
          </cell>
          <cell r="K1433" t="str">
            <v>CV EKA JAYA</v>
          </cell>
          <cell r="L1433" t="str">
            <v>6000012801</v>
          </cell>
          <cell r="M1433">
            <v>43677</v>
          </cell>
          <cell r="N1433">
            <v>81998852</v>
          </cell>
          <cell r="O1433">
            <v>43676</v>
          </cell>
          <cell r="P1433">
            <v>0.66017361111110995</v>
          </cell>
          <cell r="Q1433">
            <v>1</v>
          </cell>
          <cell r="R1433">
            <v>176</v>
          </cell>
          <cell r="S1433" t="str">
            <v>85406</v>
          </cell>
          <cell r="T1433">
            <v>43676</v>
          </cell>
          <cell r="U1433">
            <v>0.56618055555556002</v>
          </cell>
          <cell r="V1433">
            <v>43677</v>
          </cell>
          <cell r="W1433">
            <v>0.85938657407407004</v>
          </cell>
          <cell r="X1433">
            <v>43677</v>
          </cell>
          <cell r="Y1433">
            <v>0.86057870370370004</v>
          </cell>
          <cell r="Z1433">
            <v>43766</v>
          </cell>
          <cell r="AA1433">
            <v>0</v>
          </cell>
          <cell r="AB1433">
            <v>0</v>
          </cell>
          <cell r="AC1433" t="str">
            <v>00:00:00</v>
          </cell>
          <cell r="AD1433">
            <v>0</v>
          </cell>
          <cell r="AE1433" t="str">
            <v>BILLED</v>
          </cell>
          <cell r="AF1433" t="str">
            <v>PASS</v>
          </cell>
        </row>
        <row r="1434">
          <cell r="C1434" t="str">
            <v>ID20</v>
          </cell>
          <cell r="D1434" t="str">
            <v>G1</v>
          </cell>
          <cell r="E1434" t="str">
            <v>40</v>
          </cell>
          <cell r="F1434" t="str">
            <v>9H</v>
          </cell>
          <cell r="G1434" t="str">
            <v>FCA</v>
          </cell>
          <cell r="H1434" t="str">
            <v>ID01</v>
          </cell>
          <cell r="I1434" t="str">
            <v>ID0075</v>
          </cell>
          <cell r="J1434" t="str">
            <v>88100768</v>
          </cell>
          <cell r="K1434" t="str">
            <v>CV EKA JAYA</v>
          </cell>
          <cell r="L1434" t="str">
            <v>6000012755</v>
          </cell>
          <cell r="M1434">
            <v>43676</v>
          </cell>
          <cell r="N1434">
            <v>81998854</v>
          </cell>
          <cell r="O1434">
            <v>43676</v>
          </cell>
          <cell r="P1434">
            <v>0.66410879629630004</v>
          </cell>
          <cell r="Q1434">
            <v>1</v>
          </cell>
          <cell r="R1434">
            <v>71</v>
          </cell>
          <cell r="S1434" t="str">
            <v>85407</v>
          </cell>
          <cell r="T1434">
            <v>43676</v>
          </cell>
          <cell r="U1434">
            <v>0.56626157407406996</v>
          </cell>
          <cell r="V1434">
            <v>43676</v>
          </cell>
          <cell r="W1434">
            <v>0.93784722222221995</v>
          </cell>
          <cell r="X1434">
            <v>43676</v>
          </cell>
          <cell r="Y1434">
            <v>0.94269675925926</v>
          </cell>
          <cell r="Z1434">
            <v>43766</v>
          </cell>
          <cell r="AA1434">
            <v>0</v>
          </cell>
          <cell r="AB1434">
            <v>0</v>
          </cell>
          <cell r="AC1434" t="str">
            <v>00:00:00</v>
          </cell>
          <cell r="AD1434">
            <v>0</v>
          </cell>
          <cell r="AE1434" t="str">
            <v>BILLED</v>
          </cell>
          <cell r="AF1434" t="str">
            <v>PASS</v>
          </cell>
        </row>
        <row r="1435">
          <cell r="C1435" t="str">
            <v>ID20</v>
          </cell>
          <cell r="D1435" t="str">
            <v>G1</v>
          </cell>
          <cell r="E1435" t="str">
            <v>40</v>
          </cell>
          <cell r="F1435" t="str">
            <v>9H</v>
          </cell>
          <cell r="G1435" t="str">
            <v>FCA</v>
          </cell>
          <cell r="H1435" t="str">
            <v>ID01</v>
          </cell>
          <cell r="I1435" t="str">
            <v>ID0075</v>
          </cell>
          <cell r="J1435" t="str">
            <v>88100768</v>
          </cell>
          <cell r="K1435" t="str">
            <v>CV EKA JAYA</v>
          </cell>
          <cell r="L1435" t="str">
            <v>6000012755</v>
          </cell>
          <cell r="M1435">
            <v>43676</v>
          </cell>
          <cell r="N1435">
            <v>81998858</v>
          </cell>
          <cell r="O1435">
            <v>43676</v>
          </cell>
          <cell r="P1435">
            <v>0.66856481481481</v>
          </cell>
          <cell r="Q1435">
            <v>1</v>
          </cell>
          <cell r="R1435">
            <v>50</v>
          </cell>
          <cell r="S1435" t="str">
            <v>85408</v>
          </cell>
          <cell r="T1435">
            <v>43676</v>
          </cell>
          <cell r="U1435">
            <v>0.56634259259259001</v>
          </cell>
          <cell r="V1435">
            <v>43676</v>
          </cell>
          <cell r="W1435">
            <v>0.94042824074074005</v>
          </cell>
          <cell r="X1435">
            <v>43676</v>
          </cell>
          <cell r="Y1435">
            <v>0.94295138888888996</v>
          </cell>
          <cell r="Z1435">
            <v>43766</v>
          </cell>
          <cell r="AA1435">
            <v>0</v>
          </cell>
          <cell r="AB1435">
            <v>0</v>
          </cell>
          <cell r="AC1435" t="str">
            <v>00:00:00</v>
          </cell>
          <cell r="AD1435">
            <v>0</v>
          </cell>
          <cell r="AE1435" t="str">
            <v>BILLED</v>
          </cell>
          <cell r="AF1435" t="str">
            <v>PASS</v>
          </cell>
        </row>
        <row r="1436">
          <cell r="C1436" t="str">
            <v>ID20</v>
          </cell>
          <cell r="D1436" t="str">
            <v>G4</v>
          </cell>
          <cell r="E1436" t="str">
            <v>40</v>
          </cell>
          <cell r="F1436" t="str">
            <v>9H</v>
          </cell>
          <cell r="G1436" t="str">
            <v>FCA</v>
          </cell>
          <cell r="H1436" t="str">
            <v>ID01</v>
          </cell>
          <cell r="I1436" t="str">
            <v>ID0032</v>
          </cell>
          <cell r="J1436" t="str">
            <v>88200301</v>
          </cell>
          <cell r="K1436" t="str">
            <v>PT INDOLIFT SUKSES ABADI</v>
          </cell>
          <cell r="L1436" t="str">
            <v>6000012771</v>
          </cell>
          <cell r="M1436">
            <v>43677</v>
          </cell>
          <cell r="N1436">
            <v>81998866</v>
          </cell>
          <cell r="O1436">
            <v>43676</v>
          </cell>
          <cell r="P1436">
            <v>0.67130787037036999</v>
          </cell>
          <cell r="Q1436">
            <v>1</v>
          </cell>
          <cell r="R1436">
            <v>2</v>
          </cell>
          <cell r="S1436" t="str">
            <v>85418</v>
          </cell>
          <cell r="T1436">
            <v>43676</v>
          </cell>
          <cell r="U1436">
            <v>0.60784722222221998</v>
          </cell>
          <cell r="V1436">
            <v>43677</v>
          </cell>
          <cell r="W1436">
            <v>2.6921296296299999E-2</v>
          </cell>
          <cell r="X1436">
            <v>43677</v>
          </cell>
          <cell r="Y1436">
            <v>2.738425925926E-2</v>
          </cell>
          <cell r="Z1436">
            <v>43679</v>
          </cell>
          <cell r="AA1436">
            <v>0</v>
          </cell>
          <cell r="AB1436">
            <v>0</v>
          </cell>
          <cell r="AC1436" t="str">
            <v>00:00:00</v>
          </cell>
          <cell r="AD1436">
            <v>0</v>
          </cell>
          <cell r="AE1436" t="str">
            <v>BILLED</v>
          </cell>
          <cell r="AF1436" t="str">
            <v>PASS</v>
          </cell>
        </row>
        <row r="1437">
          <cell r="C1437" t="str">
            <v>ID20</v>
          </cell>
          <cell r="D1437" t="str">
            <v>G1</v>
          </cell>
          <cell r="E1437" t="str">
            <v>40</v>
          </cell>
          <cell r="F1437" t="str">
            <v>9H</v>
          </cell>
          <cell r="G1437" t="str">
            <v>FCA</v>
          </cell>
          <cell r="H1437" t="str">
            <v>ID01</v>
          </cell>
          <cell r="I1437" t="str">
            <v>ID0012</v>
          </cell>
          <cell r="J1437" t="str">
            <v>88200160</v>
          </cell>
          <cell r="K1437" t="str">
            <v>PT. HAN-INDO MILLENNIUM</v>
          </cell>
          <cell r="L1437" t="str">
            <v>6000012814</v>
          </cell>
          <cell r="M1437">
            <v>43677</v>
          </cell>
          <cell r="N1437">
            <v>81998867</v>
          </cell>
          <cell r="O1437">
            <v>43676</v>
          </cell>
          <cell r="P1437">
            <v>0.67131944444444003</v>
          </cell>
          <cell r="Q1437">
            <v>16</v>
          </cell>
          <cell r="R1437">
            <v>4493</v>
          </cell>
          <cell r="S1437" t="str">
            <v>85419</v>
          </cell>
          <cell r="T1437">
            <v>43676</v>
          </cell>
          <cell r="U1437">
            <v>0.60792824074074003</v>
          </cell>
          <cell r="V1437">
            <v>43677</v>
          </cell>
          <cell r="W1437">
            <v>0.87836805555555997</v>
          </cell>
          <cell r="X1437">
            <v>43677</v>
          </cell>
          <cell r="Y1437">
            <v>0.88027777777778005</v>
          </cell>
          <cell r="Z1437">
            <v>43679</v>
          </cell>
          <cell r="AA1437">
            <v>0</v>
          </cell>
          <cell r="AB1437">
            <v>0</v>
          </cell>
          <cell r="AC1437" t="str">
            <v>00:00:00</v>
          </cell>
          <cell r="AD1437">
            <v>0</v>
          </cell>
          <cell r="AE1437" t="str">
            <v>BILLED</v>
          </cell>
          <cell r="AF1437" t="str">
            <v>PASS</v>
          </cell>
        </row>
        <row r="1438">
          <cell r="C1438" t="str">
            <v>ID20</v>
          </cell>
          <cell r="D1438" t="str">
            <v>G1</v>
          </cell>
          <cell r="E1438" t="str">
            <v>40</v>
          </cell>
          <cell r="F1438" t="str">
            <v>9H</v>
          </cell>
          <cell r="G1438" t="str">
            <v>FCA</v>
          </cell>
          <cell r="H1438" t="str">
            <v>ID01</v>
          </cell>
          <cell r="I1438" t="str">
            <v>ID0012</v>
          </cell>
          <cell r="J1438" t="str">
            <v>88200160</v>
          </cell>
          <cell r="K1438" t="str">
            <v>PT. HAN-INDO MILLENNIUM</v>
          </cell>
          <cell r="L1438" t="str">
            <v>6000012765</v>
          </cell>
          <cell r="M1438">
            <v>43677</v>
          </cell>
          <cell r="N1438">
            <v>81998868</v>
          </cell>
          <cell r="O1438">
            <v>43676</v>
          </cell>
          <cell r="P1438">
            <v>0.67133101851851995</v>
          </cell>
          <cell r="Q1438">
            <v>1</v>
          </cell>
          <cell r="R1438">
            <v>600</v>
          </cell>
          <cell r="S1438" t="str">
            <v>85420</v>
          </cell>
          <cell r="T1438">
            <v>43676</v>
          </cell>
          <cell r="U1438">
            <v>0.60817129629629996</v>
          </cell>
          <cell r="V1438">
            <v>43677</v>
          </cell>
          <cell r="W1438">
            <v>9.2939814814799997E-3</v>
          </cell>
          <cell r="X1438">
            <v>43677</v>
          </cell>
          <cell r="Y1438">
            <v>1.0763888888890001E-2</v>
          </cell>
          <cell r="Z1438">
            <v>43679</v>
          </cell>
          <cell r="AA1438">
            <v>0</v>
          </cell>
          <cell r="AB1438">
            <v>0</v>
          </cell>
          <cell r="AC1438" t="str">
            <v>00:00:00</v>
          </cell>
          <cell r="AD1438">
            <v>0</v>
          </cell>
          <cell r="AE1438" t="str">
            <v>BILLED</v>
          </cell>
          <cell r="AF1438" t="str">
            <v>PASS</v>
          </cell>
        </row>
        <row r="1439">
          <cell r="C1439" t="str">
            <v>ID20</v>
          </cell>
          <cell r="D1439" t="str">
            <v>G1</v>
          </cell>
          <cell r="E1439" t="str">
            <v>40</v>
          </cell>
          <cell r="F1439" t="str">
            <v>9H</v>
          </cell>
          <cell r="G1439" t="str">
            <v>FCA</v>
          </cell>
          <cell r="H1439" t="str">
            <v>ID01</v>
          </cell>
          <cell r="I1439" t="str">
            <v>ID0053</v>
          </cell>
          <cell r="J1439" t="str">
            <v>88101138</v>
          </cell>
          <cell r="K1439" t="str">
            <v>CV BINA KARYA SARANA BANGUN</v>
          </cell>
          <cell r="L1439" t="str">
            <v>6000012777</v>
          </cell>
          <cell r="M1439">
            <v>43677</v>
          </cell>
          <cell r="N1439">
            <v>81998869</v>
          </cell>
          <cell r="O1439">
            <v>43676</v>
          </cell>
          <cell r="P1439">
            <v>0.67133101851851995</v>
          </cell>
          <cell r="Q1439">
            <v>1</v>
          </cell>
          <cell r="R1439">
            <v>2000</v>
          </cell>
          <cell r="S1439" t="str">
            <v>85421</v>
          </cell>
          <cell r="T1439">
            <v>43676</v>
          </cell>
          <cell r="U1439">
            <v>0.60827546296295998</v>
          </cell>
          <cell r="V1439">
            <v>43677</v>
          </cell>
          <cell r="W1439">
            <v>3.6087962962959998E-2</v>
          </cell>
          <cell r="X1439">
            <v>43677</v>
          </cell>
          <cell r="Y1439">
            <v>3.6412037037039997E-2</v>
          </cell>
          <cell r="Z1439">
            <v>43679</v>
          </cell>
          <cell r="AA1439">
            <v>0</v>
          </cell>
          <cell r="AB1439">
            <v>0</v>
          </cell>
          <cell r="AC1439" t="str">
            <v>00:00:00</v>
          </cell>
          <cell r="AD1439">
            <v>0</v>
          </cell>
          <cell r="AE1439" t="str">
            <v>BILLED</v>
          </cell>
          <cell r="AF1439" t="str">
            <v>PASS</v>
          </cell>
        </row>
        <row r="1440">
          <cell r="C1440" t="str">
            <v>ID20</v>
          </cell>
          <cell r="D1440" t="str">
            <v>G4</v>
          </cell>
          <cell r="E1440" t="str">
            <v>40</v>
          </cell>
          <cell r="F1440" t="str">
            <v>9H</v>
          </cell>
          <cell r="G1440" t="str">
            <v>FCA</v>
          </cell>
          <cell r="H1440" t="str">
            <v>ID01</v>
          </cell>
          <cell r="I1440" t="str">
            <v>ID0013</v>
          </cell>
          <cell r="J1440" t="str">
            <v>88200142</v>
          </cell>
          <cell r="K1440" t="str">
            <v>PT. ASTRA DAIHATSU MOTOR</v>
          </cell>
          <cell r="L1440" t="str">
            <v>6000012767</v>
          </cell>
          <cell r="M1440">
            <v>43677</v>
          </cell>
          <cell r="N1440">
            <v>81998870</v>
          </cell>
          <cell r="O1440">
            <v>43676</v>
          </cell>
          <cell r="P1440">
            <v>0.67133101851851995</v>
          </cell>
          <cell r="Q1440">
            <v>1</v>
          </cell>
          <cell r="R1440">
            <v>2</v>
          </cell>
          <cell r="S1440" t="str">
            <v>85422</v>
          </cell>
          <cell r="T1440">
            <v>43676</v>
          </cell>
          <cell r="U1440">
            <v>0.60831018518518998</v>
          </cell>
          <cell r="V1440">
            <v>43677</v>
          </cell>
          <cell r="W1440">
            <v>0.13324074074073999</v>
          </cell>
          <cell r="X1440">
            <v>43677</v>
          </cell>
          <cell r="Y1440">
            <v>0.13366898148147999</v>
          </cell>
          <cell r="Z1440">
            <v>43679</v>
          </cell>
          <cell r="AA1440">
            <v>0</v>
          </cell>
          <cell r="AB1440">
            <v>0</v>
          </cell>
          <cell r="AC1440" t="str">
            <v>00:00:00</v>
          </cell>
          <cell r="AD1440">
            <v>0</v>
          </cell>
          <cell r="AE1440" t="str">
            <v>BILLED</v>
          </cell>
          <cell r="AF1440" t="str">
            <v>PASS</v>
          </cell>
        </row>
        <row r="1441">
          <cell r="C1441" t="str">
            <v>ID20</v>
          </cell>
          <cell r="D1441" t="str">
            <v>G4</v>
          </cell>
          <cell r="E1441" t="str">
            <v>40</v>
          </cell>
          <cell r="F1441" t="str">
            <v>9H</v>
          </cell>
          <cell r="G1441" t="str">
            <v>FCA</v>
          </cell>
          <cell r="H1441" t="str">
            <v>ID01</v>
          </cell>
          <cell r="I1441" t="str">
            <v>ID0013</v>
          </cell>
          <cell r="J1441" t="str">
            <v>88200142</v>
          </cell>
          <cell r="K1441" t="str">
            <v>PT. ASTRA DAIHATSU MOTOR</v>
          </cell>
          <cell r="L1441" t="str">
            <v>6000012768</v>
          </cell>
          <cell r="M1441">
            <v>43677</v>
          </cell>
          <cell r="N1441">
            <v>81998871</v>
          </cell>
          <cell r="O1441">
            <v>43676</v>
          </cell>
          <cell r="P1441">
            <v>0.67133101851851995</v>
          </cell>
          <cell r="Q1441">
            <v>1</v>
          </cell>
          <cell r="R1441">
            <v>2</v>
          </cell>
          <cell r="S1441" t="str">
            <v>85423</v>
          </cell>
          <cell r="T1441">
            <v>43676</v>
          </cell>
          <cell r="U1441">
            <v>0.60839120370370003</v>
          </cell>
          <cell r="V1441">
            <v>43677</v>
          </cell>
          <cell r="W1441">
            <v>0.13336805555556</v>
          </cell>
          <cell r="X1441">
            <v>43677</v>
          </cell>
          <cell r="Y1441">
            <v>0.13393518518518999</v>
          </cell>
          <cell r="Z1441">
            <v>43679</v>
          </cell>
          <cell r="AA1441">
            <v>0</v>
          </cell>
          <cell r="AB1441">
            <v>0</v>
          </cell>
          <cell r="AC1441" t="str">
            <v>00:00:00</v>
          </cell>
          <cell r="AD1441">
            <v>0</v>
          </cell>
          <cell r="AE1441" t="str">
            <v>BILLED</v>
          </cell>
          <cell r="AF1441" t="str">
            <v>PASS</v>
          </cell>
        </row>
        <row r="1442">
          <cell r="C1442" t="str">
            <v>ID20</v>
          </cell>
          <cell r="D1442" t="str">
            <v>G1</v>
          </cell>
          <cell r="E1442" t="str">
            <v>40</v>
          </cell>
          <cell r="F1442" t="str">
            <v>9H</v>
          </cell>
          <cell r="G1442" t="str">
            <v>FCA</v>
          </cell>
          <cell r="H1442" t="str">
            <v>ID01</v>
          </cell>
          <cell r="I1442" t="str">
            <v>ID0065</v>
          </cell>
          <cell r="J1442" t="str">
            <v>88200155</v>
          </cell>
          <cell r="K1442" t="str">
            <v>CV. DAYTON MOTOR</v>
          </cell>
          <cell r="L1442" t="str">
            <v>6000012794</v>
          </cell>
          <cell r="M1442">
            <v>43677</v>
          </cell>
          <cell r="N1442">
            <v>81998872</v>
          </cell>
          <cell r="O1442">
            <v>43676</v>
          </cell>
          <cell r="P1442">
            <v>0.67592592592593004</v>
          </cell>
          <cell r="Q1442">
            <v>1</v>
          </cell>
          <cell r="R1442">
            <v>143</v>
          </cell>
          <cell r="S1442" t="str">
            <v>85424</v>
          </cell>
          <cell r="T1442">
            <v>43676</v>
          </cell>
          <cell r="U1442">
            <v>0.60843749999999996</v>
          </cell>
          <cell r="V1442">
            <v>43677</v>
          </cell>
          <cell r="W1442">
            <v>0.85951388888889002</v>
          </cell>
          <cell r="X1442">
            <v>43677</v>
          </cell>
          <cell r="Y1442">
            <v>0.86083333333333001</v>
          </cell>
          <cell r="Z1442">
            <v>43683</v>
          </cell>
          <cell r="AA1442">
            <v>0</v>
          </cell>
          <cell r="AB1442">
            <v>0</v>
          </cell>
          <cell r="AC1442" t="str">
            <v>00:00:00</v>
          </cell>
          <cell r="AD1442">
            <v>0</v>
          </cell>
          <cell r="AE1442" t="str">
            <v>BILLED</v>
          </cell>
          <cell r="AF1442" t="str">
            <v>PASS</v>
          </cell>
        </row>
        <row r="1443">
          <cell r="C1443" t="str">
            <v>ID20</v>
          </cell>
          <cell r="D1443" t="str">
            <v>G1</v>
          </cell>
          <cell r="E1443" t="str">
            <v>40</v>
          </cell>
          <cell r="F1443" t="str">
            <v>9H</v>
          </cell>
          <cell r="G1443" t="str">
            <v>FCA</v>
          </cell>
          <cell r="H1443" t="str">
            <v>ID01</v>
          </cell>
          <cell r="I1443" t="str">
            <v>ID0063</v>
          </cell>
          <cell r="J1443" t="str">
            <v>88200225</v>
          </cell>
          <cell r="K1443" t="str">
            <v>PT. BERKAT ARUTA JAYA</v>
          </cell>
          <cell r="L1443" t="str">
            <v>6000012800</v>
          </cell>
          <cell r="M1443">
            <v>43677</v>
          </cell>
          <cell r="N1443">
            <v>81998873</v>
          </cell>
          <cell r="O1443">
            <v>43676</v>
          </cell>
          <cell r="P1443">
            <v>0.67672453703704005</v>
          </cell>
          <cell r="Q1443">
            <v>1</v>
          </cell>
          <cell r="R1443">
            <v>225</v>
          </cell>
          <cell r="S1443" t="str">
            <v>85425</v>
          </cell>
          <cell r="T1443">
            <v>43676</v>
          </cell>
          <cell r="U1443">
            <v>0.60849537037037005</v>
          </cell>
          <cell r="V1443">
            <v>43677</v>
          </cell>
          <cell r="W1443">
            <v>0.85959490740740996</v>
          </cell>
          <cell r="X1443">
            <v>43677</v>
          </cell>
          <cell r="Y1443">
            <v>0.86106481481481001</v>
          </cell>
          <cell r="Z1443">
            <v>43753</v>
          </cell>
          <cell r="AA1443">
            <v>0</v>
          </cell>
          <cell r="AB1443">
            <v>0</v>
          </cell>
          <cell r="AC1443" t="str">
            <v>00:00:00</v>
          </cell>
          <cell r="AD1443">
            <v>0</v>
          </cell>
          <cell r="AE1443" t="str">
            <v>BILLED</v>
          </cell>
          <cell r="AF1443" t="str">
            <v>PASS</v>
          </cell>
        </row>
        <row r="1444">
          <cell r="C1444" t="str">
            <v>ID20</v>
          </cell>
          <cell r="D1444" t="str">
            <v>G1</v>
          </cell>
          <cell r="E1444" t="str">
            <v>40</v>
          </cell>
          <cell r="F1444" t="str">
            <v>9H</v>
          </cell>
          <cell r="G1444" t="str">
            <v>FCA</v>
          </cell>
          <cell r="H1444" t="str">
            <v>ID01</v>
          </cell>
          <cell r="I1444" t="str">
            <v>ID0004</v>
          </cell>
          <cell r="J1444" t="str">
            <v>88100990</v>
          </cell>
          <cell r="K1444" t="str">
            <v>SAHABAT ACCU (MARZUKI)</v>
          </cell>
          <cell r="L1444" t="str">
            <v>6000012802</v>
          </cell>
          <cell r="M1444">
            <v>43677</v>
          </cell>
          <cell r="N1444">
            <v>81998900</v>
          </cell>
          <cell r="O1444">
            <v>43676</v>
          </cell>
          <cell r="P1444">
            <v>0.75469907407407</v>
          </cell>
          <cell r="Q1444">
            <v>4</v>
          </cell>
          <cell r="R1444">
            <v>7</v>
          </cell>
          <cell r="S1444" t="str">
            <v>85440</v>
          </cell>
          <cell r="T1444">
            <v>43676</v>
          </cell>
          <cell r="U1444">
            <v>0.76689814814815005</v>
          </cell>
          <cell r="V1444">
            <v>43677</v>
          </cell>
          <cell r="W1444">
            <v>0.85967592592593001</v>
          </cell>
          <cell r="X1444">
            <v>43677</v>
          </cell>
          <cell r="Y1444">
            <v>0.86130787037037004</v>
          </cell>
          <cell r="Z1444">
            <v>43679</v>
          </cell>
          <cell r="AA1444">
            <v>0</v>
          </cell>
          <cell r="AB1444">
            <v>0</v>
          </cell>
          <cell r="AC1444" t="str">
            <v>00:00:00</v>
          </cell>
          <cell r="AD1444">
            <v>0</v>
          </cell>
          <cell r="AE1444" t="str">
            <v>BILLED</v>
          </cell>
          <cell r="AF1444" t="str">
            <v>PASS</v>
          </cell>
        </row>
        <row r="1445">
          <cell r="C1445" t="str">
            <v>ID20</v>
          </cell>
          <cell r="D1445" t="str">
            <v>G1</v>
          </cell>
          <cell r="E1445" t="str">
            <v>40</v>
          </cell>
          <cell r="F1445" t="str">
            <v>9H</v>
          </cell>
          <cell r="G1445" t="str">
            <v>FCA</v>
          </cell>
          <cell r="H1445" t="str">
            <v>ID01</v>
          </cell>
          <cell r="I1445" t="str">
            <v>ID0064</v>
          </cell>
          <cell r="J1445" t="str">
            <v>88101298</v>
          </cell>
          <cell r="K1445" t="str">
            <v>CV. INDO RIAU</v>
          </cell>
          <cell r="L1445" t="str">
            <v>6000012849</v>
          </cell>
          <cell r="M1445">
            <v>43677</v>
          </cell>
          <cell r="N1445">
            <v>81998902</v>
          </cell>
          <cell r="O1445">
            <v>43676</v>
          </cell>
          <cell r="P1445">
            <v>0.76048611111110997</v>
          </cell>
          <cell r="Q1445">
            <v>13</v>
          </cell>
          <cell r="R1445">
            <v>153</v>
          </cell>
          <cell r="S1445" t="str">
            <v>85565</v>
          </cell>
          <cell r="T1445">
            <v>43677</v>
          </cell>
          <cell r="U1445">
            <v>0.52224537037037</v>
          </cell>
          <cell r="V1445">
            <v>43677</v>
          </cell>
          <cell r="W1445">
            <v>0.90297453703704</v>
          </cell>
          <cell r="X1445">
            <v>43677</v>
          </cell>
          <cell r="Y1445">
            <v>0.90320601851852</v>
          </cell>
          <cell r="Z1445">
            <v>43679</v>
          </cell>
          <cell r="AA1445">
            <v>0</v>
          </cell>
          <cell r="AB1445">
            <v>0</v>
          </cell>
          <cell r="AC1445" t="str">
            <v>00:00:00</v>
          </cell>
          <cell r="AD1445">
            <v>0</v>
          </cell>
          <cell r="AE1445" t="str">
            <v>BILLED</v>
          </cell>
          <cell r="AF1445" t="str">
            <v>PASS</v>
          </cell>
        </row>
        <row r="1446">
          <cell r="C1446" t="str">
            <v>ID20</v>
          </cell>
          <cell r="D1446" t="str">
            <v>G1</v>
          </cell>
          <cell r="E1446" t="str">
            <v>40</v>
          </cell>
          <cell r="F1446" t="str">
            <v>9H</v>
          </cell>
          <cell r="G1446" t="str">
            <v>FCA</v>
          </cell>
          <cell r="H1446" t="str">
            <v>ID01</v>
          </cell>
          <cell r="I1446" t="str">
            <v>ID0013</v>
          </cell>
          <cell r="J1446" t="str">
            <v>88100524</v>
          </cell>
          <cell r="K1446" t="str">
            <v>PT. BRANI MAJU BERKARYA</v>
          </cell>
          <cell r="L1446" t="str">
            <v>6000012772</v>
          </cell>
          <cell r="M1446">
            <v>43677</v>
          </cell>
          <cell r="N1446">
            <v>81999432</v>
          </cell>
          <cell r="O1446">
            <v>43676</v>
          </cell>
          <cell r="P1446">
            <v>0.78871527777778005</v>
          </cell>
          <cell r="Q1446">
            <v>1</v>
          </cell>
          <cell r="R1446">
            <v>500</v>
          </cell>
          <cell r="S1446" t="str">
            <v>85441</v>
          </cell>
          <cell r="T1446">
            <v>43676</v>
          </cell>
          <cell r="U1446">
            <v>0.78902777777777999</v>
          </cell>
          <cell r="V1446">
            <v>43676</v>
          </cell>
          <cell r="W1446">
            <v>0.97812500000000002</v>
          </cell>
          <cell r="X1446">
            <v>43676</v>
          </cell>
          <cell r="Y1446">
            <v>0.97916666666666996</v>
          </cell>
          <cell r="Z1446">
            <v>43679</v>
          </cell>
          <cell r="AA1446">
            <v>0</v>
          </cell>
          <cell r="AB1446">
            <v>0</v>
          </cell>
          <cell r="AC1446" t="str">
            <v>00:00:00</v>
          </cell>
          <cell r="AD1446">
            <v>0</v>
          </cell>
          <cell r="AE1446" t="str">
            <v>BILLED</v>
          </cell>
          <cell r="AF1446" t="str">
            <v>PASS</v>
          </cell>
        </row>
        <row r="1447">
          <cell r="C1447" t="str">
            <v>ID20</v>
          </cell>
          <cell r="D1447" t="str">
            <v>G1</v>
          </cell>
          <cell r="E1447" t="str">
            <v>40</v>
          </cell>
          <cell r="F1447" t="str">
            <v>9H</v>
          </cell>
          <cell r="G1447" t="str">
            <v>FCA</v>
          </cell>
          <cell r="H1447" t="str">
            <v>ID01</v>
          </cell>
          <cell r="I1447" t="str">
            <v>ID0064</v>
          </cell>
          <cell r="J1447" t="str">
            <v>88101220</v>
          </cell>
          <cell r="K1447" t="str">
            <v>CV. JUVINDO INTERNUSA</v>
          </cell>
          <cell r="L1447" t="str">
            <v>6000012846</v>
          </cell>
          <cell r="M1447">
            <v>43677</v>
          </cell>
          <cell r="N1447">
            <v>81999687</v>
          </cell>
          <cell r="O1447">
            <v>43676</v>
          </cell>
          <cell r="P1447">
            <v>0.83947916666667</v>
          </cell>
          <cell r="Q1447">
            <v>4</v>
          </cell>
          <cell r="R1447">
            <v>90</v>
          </cell>
          <cell r="S1447" t="str">
            <v>85566</v>
          </cell>
          <cell r="T1447">
            <v>43677</v>
          </cell>
          <cell r="U1447">
            <v>0.52244212962962999</v>
          </cell>
          <cell r="V1447">
            <v>43677</v>
          </cell>
          <cell r="W1447">
            <v>0.89031249999999995</v>
          </cell>
          <cell r="X1447">
            <v>43677</v>
          </cell>
          <cell r="Y1447">
            <v>0.89055555555555999</v>
          </cell>
          <cell r="Z1447">
            <v>43679</v>
          </cell>
          <cell r="AA1447">
            <v>0</v>
          </cell>
          <cell r="AB1447">
            <v>0</v>
          </cell>
          <cell r="AC1447" t="str">
            <v>00:00:00</v>
          </cell>
          <cell r="AD1447">
            <v>0</v>
          </cell>
          <cell r="AE1447" t="str">
            <v>BILLED</v>
          </cell>
          <cell r="AF1447" t="str">
            <v>PASS</v>
          </cell>
        </row>
        <row r="1448">
          <cell r="C1448" t="str">
            <v>ID20</v>
          </cell>
          <cell r="D1448" t="str">
            <v>G1</v>
          </cell>
          <cell r="E1448" t="str">
            <v>40</v>
          </cell>
          <cell r="F1448" t="str">
            <v>9H</v>
          </cell>
          <cell r="G1448" t="str">
            <v>FCA</v>
          </cell>
          <cell r="H1448" t="str">
            <v>ID01</v>
          </cell>
          <cell r="I1448" t="str">
            <v>ID0064</v>
          </cell>
          <cell r="J1448" t="str">
            <v>88101220</v>
          </cell>
          <cell r="K1448" t="str">
            <v>CV. JUVINDO INTERNUSA</v>
          </cell>
          <cell r="L1448" t="str">
            <v>6000012856</v>
          </cell>
          <cell r="M1448">
            <v>43677</v>
          </cell>
          <cell r="N1448">
            <v>81999688</v>
          </cell>
          <cell r="O1448">
            <v>43676</v>
          </cell>
          <cell r="P1448">
            <v>0.84041666666667003</v>
          </cell>
          <cell r="Q1448">
            <v>16</v>
          </cell>
          <cell r="R1448">
            <v>3745</v>
          </cell>
          <cell r="S1448" t="str">
            <v>85567</v>
          </cell>
          <cell r="T1448">
            <v>43677</v>
          </cell>
          <cell r="U1448">
            <v>0.52251157407407001</v>
          </cell>
          <cell r="V1448">
            <v>43677</v>
          </cell>
          <cell r="W1448">
            <v>0.95175925925925997</v>
          </cell>
          <cell r="X1448">
            <v>43677</v>
          </cell>
          <cell r="Y1448">
            <v>0.95204861111111005</v>
          </cell>
          <cell r="Z1448">
            <v>43679</v>
          </cell>
          <cell r="AA1448">
            <v>0</v>
          </cell>
          <cell r="AB1448">
            <v>0</v>
          </cell>
          <cell r="AC1448" t="str">
            <v>00:00:00</v>
          </cell>
          <cell r="AD1448">
            <v>0</v>
          </cell>
          <cell r="AE1448" t="str">
            <v>BILLED</v>
          </cell>
          <cell r="AF1448" t="str">
            <v>PASS</v>
          </cell>
        </row>
        <row r="1449">
          <cell r="C1449" t="str">
            <v>ID20</v>
          </cell>
          <cell r="D1449" t="str">
            <v>G1</v>
          </cell>
          <cell r="E1449" t="str">
            <v>40</v>
          </cell>
          <cell r="F1449" t="str">
            <v>9H</v>
          </cell>
          <cell r="G1449" t="str">
            <v>FCA</v>
          </cell>
          <cell r="H1449" t="str">
            <v>ID01</v>
          </cell>
          <cell r="I1449" t="str">
            <v>ID0064</v>
          </cell>
          <cell r="J1449" t="str">
            <v>88101220</v>
          </cell>
          <cell r="K1449" t="str">
            <v>CV. JUVINDO INTERNUSA</v>
          </cell>
          <cell r="L1449" t="str">
            <v>6000012847</v>
          </cell>
          <cell r="M1449">
            <v>43677</v>
          </cell>
          <cell r="N1449">
            <v>81999689</v>
          </cell>
          <cell r="O1449">
            <v>43676</v>
          </cell>
          <cell r="P1449">
            <v>0.84350694444443997</v>
          </cell>
          <cell r="Q1449">
            <v>1</v>
          </cell>
          <cell r="R1449">
            <v>50</v>
          </cell>
          <cell r="S1449" t="str">
            <v>85568</v>
          </cell>
          <cell r="T1449">
            <v>43677</v>
          </cell>
          <cell r="U1449">
            <v>0.52276620370369997</v>
          </cell>
          <cell r="V1449">
            <v>43677</v>
          </cell>
          <cell r="W1449">
            <v>0.88285879629630004</v>
          </cell>
          <cell r="X1449">
            <v>43677</v>
          </cell>
          <cell r="Y1449">
            <v>0.88326388888888996</v>
          </cell>
          <cell r="Z1449">
            <v>43710</v>
          </cell>
          <cell r="AA1449">
            <v>0</v>
          </cell>
          <cell r="AB1449">
            <v>0</v>
          </cell>
          <cell r="AC1449" t="str">
            <v>00:00:00</v>
          </cell>
          <cell r="AD1449">
            <v>0</v>
          </cell>
          <cell r="AE1449" t="str">
            <v>BILLED</v>
          </cell>
          <cell r="AF1449" t="str">
            <v>PASS</v>
          </cell>
        </row>
        <row r="1450">
          <cell r="C1450" t="str">
            <v>ID20</v>
          </cell>
          <cell r="D1450" t="str">
            <v>G1</v>
          </cell>
          <cell r="E1450" t="str">
            <v>40</v>
          </cell>
          <cell r="F1450" t="str">
            <v>9H</v>
          </cell>
          <cell r="G1450" t="str">
            <v>FCA</v>
          </cell>
          <cell r="H1450" t="str">
            <v>ID01</v>
          </cell>
          <cell r="I1450" t="str">
            <v>ID0064</v>
          </cell>
          <cell r="J1450" t="str">
            <v>88101033</v>
          </cell>
          <cell r="K1450" t="str">
            <v>CV BINA MAKMUR JAYA LESTARI</v>
          </cell>
          <cell r="L1450" t="str">
            <v>6000012837</v>
          </cell>
          <cell r="M1450">
            <v>43677</v>
          </cell>
          <cell r="N1450">
            <v>81999699</v>
          </cell>
          <cell r="O1450">
            <v>43676</v>
          </cell>
          <cell r="P1450">
            <v>0.92128472222222002</v>
          </cell>
          <cell r="Q1450">
            <v>1</v>
          </cell>
          <cell r="R1450">
            <v>10</v>
          </cell>
          <cell r="S1450" t="str">
            <v>85592</v>
          </cell>
          <cell r="T1450">
            <v>43677</v>
          </cell>
          <cell r="U1450">
            <v>0.77864583333333004</v>
          </cell>
          <cell r="V1450">
            <v>43677</v>
          </cell>
          <cell r="W1450">
            <v>0.91251157407407002</v>
          </cell>
          <cell r="X1450">
            <v>43677</v>
          </cell>
          <cell r="Y1450">
            <v>0.91540509259258995</v>
          </cell>
          <cell r="Z1450">
            <v>43679</v>
          </cell>
          <cell r="AA1450">
            <v>0</v>
          </cell>
          <cell r="AB1450">
            <v>0</v>
          </cell>
          <cell r="AC1450" t="str">
            <v>00:00:00</v>
          </cell>
          <cell r="AD1450">
            <v>0</v>
          </cell>
          <cell r="AE1450" t="str">
            <v>BILLED</v>
          </cell>
          <cell r="AF1450" t="str">
            <v>PASS</v>
          </cell>
        </row>
        <row r="1451">
          <cell r="C1451" t="str">
            <v>ID20</v>
          </cell>
          <cell r="D1451" t="str">
            <v>G4</v>
          </cell>
          <cell r="E1451" t="str">
            <v>40</v>
          </cell>
          <cell r="F1451" t="str">
            <v>9H</v>
          </cell>
          <cell r="G1451" t="str">
            <v>FCA</v>
          </cell>
          <cell r="H1451" t="str">
            <v>ID01</v>
          </cell>
          <cell r="I1451" t="str">
            <v>ID0032</v>
          </cell>
          <cell r="J1451" t="str">
            <v>88101245</v>
          </cell>
          <cell r="K1451" t="str">
            <v>CV. BERKAT INDOPART</v>
          </cell>
          <cell r="L1451" t="str">
            <v>6000012945</v>
          </cell>
          <cell r="M1451">
            <v>43685</v>
          </cell>
          <cell r="N1451">
            <v>81999700</v>
          </cell>
          <cell r="O1451">
            <v>43676</v>
          </cell>
          <cell r="P1451">
            <v>0.92129629629630005</v>
          </cell>
          <cell r="Q1451">
            <v>1</v>
          </cell>
          <cell r="R1451">
            <v>91</v>
          </cell>
          <cell r="S1451" t="str">
            <v>86166</v>
          </cell>
          <cell r="T1451">
            <v>43685</v>
          </cell>
          <cell r="U1451">
            <v>0.52549768518519002</v>
          </cell>
          <cell r="V1451">
            <v>43685</v>
          </cell>
          <cell r="W1451">
            <v>0.78439814814815001</v>
          </cell>
          <cell r="X1451">
            <v>43685</v>
          </cell>
          <cell r="Y1451">
            <v>0.84214120370370005</v>
          </cell>
          <cell r="Z1451">
            <v>43679</v>
          </cell>
          <cell r="AA1451">
            <v>0</v>
          </cell>
          <cell r="AB1451">
            <v>0</v>
          </cell>
          <cell r="AC1451" t="str">
            <v>00:00:00</v>
          </cell>
          <cell r="AD1451">
            <v>8</v>
          </cell>
          <cell r="AE1451" t="str">
            <v>BILLED</v>
          </cell>
          <cell r="AF1451" t="str">
            <v>PASS</v>
          </cell>
        </row>
        <row r="1452">
          <cell r="C1452" t="str">
            <v>ID20</v>
          </cell>
          <cell r="D1452" t="str">
            <v>G4</v>
          </cell>
          <cell r="E1452" t="str">
            <v>40</v>
          </cell>
          <cell r="F1452" t="str">
            <v>9H</v>
          </cell>
          <cell r="G1452" t="str">
            <v>FCA</v>
          </cell>
          <cell r="H1452" t="str">
            <v>ID01</v>
          </cell>
          <cell r="I1452" t="str">
            <v>ID0080</v>
          </cell>
          <cell r="J1452" t="str">
            <v>88100014</v>
          </cell>
          <cell r="K1452" t="str">
            <v>PT. ISO-ELEKTRA</v>
          </cell>
          <cell r="L1452" t="str">
            <v>6000012764</v>
          </cell>
          <cell r="M1452">
            <v>43677</v>
          </cell>
          <cell r="N1452">
            <v>81999701</v>
          </cell>
          <cell r="O1452">
            <v>43676</v>
          </cell>
          <cell r="P1452">
            <v>0.92129629629630005</v>
          </cell>
          <cell r="Q1452">
            <v>1</v>
          </cell>
          <cell r="R1452">
            <v>2</v>
          </cell>
          <cell r="S1452" t="str">
            <v>85495</v>
          </cell>
          <cell r="T1452">
            <v>43676</v>
          </cell>
          <cell r="U1452">
            <v>0.85787037037036995</v>
          </cell>
          <cell r="V1452">
            <v>43677</v>
          </cell>
          <cell r="W1452">
            <v>0.20002314814815</v>
          </cell>
          <cell r="X1452">
            <v>43677</v>
          </cell>
          <cell r="Y1452">
            <v>0.20133101851852001</v>
          </cell>
          <cell r="Z1452">
            <v>43679</v>
          </cell>
          <cell r="AA1452">
            <v>0</v>
          </cell>
          <cell r="AB1452">
            <v>0</v>
          </cell>
          <cell r="AC1452" t="str">
            <v>00:00:00</v>
          </cell>
          <cell r="AD1452">
            <v>0</v>
          </cell>
          <cell r="AE1452" t="str">
            <v>BILLED</v>
          </cell>
          <cell r="AF1452" t="str">
            <v>PASS</v>
          </cell>
        </row>
        <row r="1453">
          <cell r="C1453" t="str">
            <v>ID20</v>
          </cell>
          <cell r="D1453" t="str">
            <v>G4</v>
          </cell>
          <cell r="E1453" t="str">
            <v>40</v>
          </cell>
          <cell r="F1453" t="str">
            <v>9H</v>
          </cell>
          <cell r="G1453" t="str">
            <v>FCA</v>
          </cell>
          <cell r="H1453" t="str">
            <v>ID01</v>
          </cell>
          <cell r="I1453" t="str">
            <v>ID0082</v>
          </cell>
          <cell r="J1453" t="str">
            <v>88200185</v>
          </cell>
          <cell r="K1453" t="str">
            <v>PT. PAZ ACE INDONESIA</v>
          </cell>
          <cell r="L1453" t="str">
            <v>6000012769</v>
          </cell>
          <cell r="M1453">
            <v>43677</v>
          </cell>
          <cell r="N1453">
            <v>81999702</v>
          </cell>
          <cell r="O1453">
            <v>43676</v>
          </cell>
          <cell r="P1453">
            <v>0.92129629629630005</v>
          </cell>
          <cell r="Q1453">
            <v>1</v>
          </cell>
          <cell r="R1453">
            <v>1</v>
          </cell>
          <cell r="S1453" t="str">
            <v>85496</v>
          </cell>
          <cell r="T1453">
            <v>43676</v>
          </cell>
          <cell r="U1453">
            <v>0.85795138888889</v>
          </cell>
          <cell r="V1453">
            <v>43677</v>
          </cell>
          <cell r="W1453">
            <v>0.20034722222222001</v>
          </cell>
          <cell r="X1453">
            <v>43677</v>
          </cell>
          <cell r="Y1453">
            <v>0.20160879629629999</v>
          </cell>
          <cell r="Z1453">
            <v>43679</v>
          </cell>
          <cell r="AA1453">
            <v>0</v>
          </cell>
          <cell r="AB1453">
            <v>0</v>
          </cell>
          <cell r="AC1453" t="str">
            <v>00:00:00</v>
          </cell>
          <cell r="AD1453">
            <v>0</v>
          </cell>
          <cell r="AE1453" t="str">
            <v>BILLED</v>
          </cell>
          <cell r="AF1453" t="str">
            <v>PASS</v>
          </cell>
        </row>
        <row r="1454">
          <cell r="C1454" t="str">
            <v>ID20</v>
          </cell>
          <cell r="D1454" t="str">
            <v>G4</v>
          </cell>
          <cell r="E1454" t="str">
            <v>40</v>
          </cell>
          <cell r="F1454" t="str">
            <v>9H</v>
          </cell>
          <cell r="G1454" t="str">
            <v>FCA</v>
          </cell>
          <cell r="H1454" t="str">
            <v>ID01</v>
          </cell>
          <cell r="I1454" t="str">
            <v>ID0082</v>
          </cell>
          <cell r="J1454" t="str">
            <v>88200185</v>
          </cell>
          <cell r="K1454" t="str">
            <v>PT. PAZ ACE INDONESIA</v>
          </cell>
          <cell r="L1454" t="str">
            <v>6000012770</v>
          </cell>
          <cell r="M1454">
            <v>43677</v>
          </cell>
          <cell r="N1454">
            <v>81999703</v>
          </cell>
          <cell r="O1454">
            <v>43676</v>
          </cell>
          <cell r="P1454">
            <v>0.92130787037036999</v>
          </cell>
          <cell r="Q1454">
            <v>1</v>
          </cell>
          <cell r="R1454">
            <v>3</v>
          </cell>
          <cell r="S1454" t="str">
            <v>85497</v>
          </cell>
          <cell r="T1454">
            <v>43676</v>
          </cell>
          <cell r="U1454">
            <v>0.85798611111111001</v>
          </cell>
          <cell r="V1454">
            <v>43677</v>
          </cell>
          <cell r="W1454">
            <v>0.20043981481480999</v>
          </cell>
          <cell r="X1454">
            <v>43677</v>
          </cell>
          <cell r="Y1454">
            <v>0.201875</v>
          </cell>
          <cell r="Z1454">
            <v>43679</v>
          </cell>
          <cell r="AA1454">
            <v>0</v>
          </cell>
          <cell r="AB1454">
            <v>0</v>
          </cell>
          <cell r="AC1454" t="str">
            <v>00:00:00</v>
          </cell>
          <cell r="AD1454">
            <v>0</v>
          </cell>
          <cell r="AE1454" t="str">
            <v>BILLED</v>
          </cell>
          <cell r="AF1454" t="str">
            <v>PASS</v>
          </cell>
        </row>
        <row r="1455">
          <cell r="C1455" t="str">
            <v>ID20</v>
          </cell>
          <cell r="D1455" t="str">
            <v>G4</v>
          </cell>
          <cell r="E1455" t="str">
            <v>40</v>
          </cell>
          <cell r="F1455" t="str">
            <v>9H</v>
          </cell>
          <cell r="G1455" t="str">
            <v>FCA</v>
          </cell>
          <cell r="H1455" t="str">
            <v>ID01</v>
          </cell>
          <cell r="I1455" t="str">
            <v>ID0032</v>
          </cell>
          <cell r="J1455" t="str">
            <v>88101111</v>
          </cell>
          <cell r="K1455" t="str">
            <v>PT BERKAT TECHNICA ABADI</v>
          </cell>
          <cell r="L1455" t="str">
            <v>6000012776</v>
          </cell>
          <cell r="M1455">
            <v>43677</v>
          </cell>
          <cell r="N1455">
            <v>81999704</v>
          </cell>
          <cell r="O1455">
            <v>43676</v>
          </cell>
          <cell r="P1455">
            <v>0.92130787037036999</v>
          </cell>
          <cell r="Q1455">
            <v>1</v>
          </cell>
          <cell r="R1455">
            <v>4</v>
          </cell>
          <cell r="S1455" t="str">
            <v>85498</v>
          </cell>
          <cell r="T1455">
            <v>43676</v>
          </cell>
          <cell r="U1455">
            <v>0.85802083333333001</v>
          </cell>
          <cell r="V1455">
            <v>43677</v>
          </cell>
          <cell r="W1455">
            <v>0.20053240740740999</v>
          </cell>
          <cell r="X1455">
            <v>43677</v>
          </cell>
          <cell r="Y1455">
            <v>0.20215277777778001</v>
          </cell>
          <cell r="Z1455">
            <v>43679</v>
          </cell>
          <cell r="AA1455">
            <v>0</v>
          </cell>
          <cell r="AB1455">
            <v>0</v>
          </cell>
          <cell r="AC1455" t="str">
            <v>00:00:00</v>
          </cell>
          <cell r="AD1455">
            <v>0</v>
          </cell>
          <cell r="AE1455" t="str">
            <v>BILLED</v>
          </cell>
          <cell r="AF1455" t="str">
            <v>PASS</v>
          </cell>
        </row>
        <row r="1456">
          <cell r="C1456" t="str">
            <v>ID20</v>
          </cell>
          <cell r="D1456" t="str">
            <v>G4</v>
          </cell>
          <cell r="E1456" t="str">
            <v>40</v>
          </cell>
          <cell r="F1456" t="str">
            <v>9H</v>
          </cell>
          <cell r="G1456" t="str">
            <v>FCA</v>
          </cell>
          <cell r="H1456" t="str">
            <v>ID01</v>
          </cell>
          <cell r="I1456" t="str">
            <v>ID0032</v>
          </cell>
          <cell r="J1456" t="str">
            <v>88101245</v>
          </cell>
          <cell r="K1456" t="str">
            <v>CV. BERKAT INDOPART</v>
          </cell>
          <cell r="L1456" t="str">
            <v>6000012946</v>
          </cell>
          <cell r="M1456">
            <v>43685</v>
          </cell>
          <cell r="N1456">
            <v>81999705</v>
          </cell>
          <cell r="O1456">
            <v>43676</v>
          </cell>
          <cell r="P1456">
            <v>0.92130787037036999</v>
          </cell>
          <cell r="Q1456">
            <v>1</v>
          </cell>
          <cell r="R1456">
            <v>50</v>
          </cell>
          <cell r="S1456" t="str">
            <v>86167</v>
          </cell>
          <cell r="T1456">
            <v>43685</v>
          </cell>
          <cell r="U1456">
            <v>0.52556712962963004</v>
          </cell>
          <cell r="V1456">
            <v>43685</v>
          </cell>
          <cell r="W1456">
            <v>0.78686342592592995</v>
          </cell>
          <cell r="X1456">
            <v>43685</v>
          </cell>
          <cell r="Y1456">
            <v>0.83943287037036995</v>
          </cell>
          <cell r="Z1456">
            <v>43679</v>
          </cell>
          <cell r="AA1456">
            <v>0</v>
          </cell>
          <cell r="AB1456">
            <v>0</v>
          </cell>
          <cell r="AC1456" t="str">
            <v>00:00:00</v>
          </cell>
          <cell r="AD1456">
            <v>8</v>
          </cell>
          <cell r="AE1456" t="str">
            <v>BILLED</v>
          </cell>
          <cell r="AF1456" t="str">
            <v>PASS</v>
          </cell>
        </row>
        <row r="1457">
          <cell r="C1457" t="str">
            <v>ID20</v>
          </cell>
          <cell r="D1457" t="str">
            <v>G4</v>
          </cell>
          <cell r="E1457" t="str">
            <v>40</v>
          </cell>
          <cell r="F1457" t="str">
            <v>9H</v>
          </cell>
          <cell r="G1457" t="str">
            <v>FCA</v>
          </cell>
          <cell r="H1457" t="str">
            <v>ID01</v>
          </cell>
          <cell r="I1457" t="str">
            <v>ID0032</v>
          </cell>
          <cell r="J1457" t="str">
            <v>88200346</v>
          </cell>
          <cell r="K1457" t="str">
            <v>DIESEL ONE KEBON JERUK</v>
          </cell>
          <cell r="L1457" t="str">
            <v>6000012775</v>
          </cell>
          <cell r="M1457">
            <v>43677</v>
          </cell>
          <cell r="N1457">
            <v>81999706</v>
          </cell>
          <cell r="O1457">
            <v>43676</v>
          </cell>
          <cell r="P1457">
            <v>0.92130787037036999</v>
          </cell>
          <cell r="Q1457">
            <v>1</v>
          </cell>
          <cell r="R1457">
            <v>40</v>
          </cell>
          <cell r="S1457" t="str">
            <v>85499</v>
          </cell>
          <cell r="T1457">
            <v>43676</v>
          </cell>
          <cell r="U1457">
            <v>0.85809027777778002</v>
          </cell>
          <cell r="V1457">
            <v>43677</v>
          </cell>
          <cell r="W1457">
            <v>0.200625</v>
          </cell>
          <cell r="X1457">
            <v>43677</v>
          </cell>
          <cell r="Y1457">
            <v>0.20244212962963001</v>
          </cell>
          <cell r="Z1457">
            <v>43679</v>
          </cell>
          <cell r="AA1457">
            <v>0</v>
          </cell>
          <cell r="AB1457">
            <v>0</v>
          </cell>
          <cell r="AC1457" t="str">
            <v>00:00:00</v>
          </cell>
          <cell r="AD1457">
            <v>0</v>
          </cell>
          <cell r="AE1457" t="str">
            <v>BILLED</v>
          </cell>
          <cell r="AF1457" t="str">
            <v>PASS</v>
          </cell>
        </row>
        <row r="1458">
          <cell r="C1458" t="str">
            <v>ID20</v>
          </cell>
          <cell r="D1458" t="str">
            <v>G1</v>
          </cell>
          <cell r="E1458" t="str">
            <v>40</v>
          </cell>
          <cell r="F1458" t="str">
            <v>9H</v>
          </cell>
          <cell r="G1458" t="str">
            <v>FCA</v>
          </cell>
          <cell r="H1458" t="str">
            <v>ID01</v>
          </cell>
          <cell r="I1458" t="str">
            <v>ID0032</v>
          </cell>
          <cell r="J1458" t="str">
            <v>88100015</v>
          </cell>
          <cell r="K1458" t="str">
            <v>PT. AKSIMEKA INDOPUTRA</v>
          </cell>
          <cell r="L1458" t="str">
            <v>6000012788</v>
          </cell>
          <cell r="M1458">
            <v>43677</v>
          </cell>
          <cell r="N1458">
            <v>81999717</v>
          </cell>
          <cell r="O1458">
            <v>43677</v>
          </cell>
          <cell r="P1458">
            <v>0.33402777777777998</v>
          </cell>
          <cell r="Q1458">
            <v>1</v>
          </cell>
          <cell r="R1458">
            <v>3</v>
          </cell>
          <cell r="S1458" t="str">
            <v>85502</v>
          </cell>
          <cell r="T1458">
            <v>43677</v>
          </cell>
          <cell r="U1458">
            <v>0.27186342592592999</v>
          </cell>
          <cell r="V1458">
            <v>43677</v>
          </cell>
          <cell r="W1458">
            <v>0.67273148148147999</v>
          </cell>
          <cell r="X1458">
            <v>43677</v>
          </cell>
          <cell r="Y1458">
            <v>0.67646990740740998</v>
          </cell>
          <cell r="Z1458">
            <v>43679</v>
          </cell>
          <cell r="AA1458">
            <v>0</v>
          </cell>
          <cell r="AB1458">
            <v>0</v>
          </cell>
          <cell r="AC1458" t="str">
            <v>00:00:00</v>
          </cell>
          <cell r="AD1458">
            <v>0</v>
          </cell>
          <cell r="AE1458" t="str">
            <v>BILLED</v>
          </cell>
          <cell r="AF1458" t="str">
            <v>PASS</v>
          </cell>
        </row>
        <row r="1459">
          <cell r="C1459" t="str">
            <v>ID20</v>
          </cell>
          <cell r="D1459" t="str">
            <v>G1</v>
          </cell>
          <cell r="E1459" t="str">
            <v>40</v>
          </cell>
          <cell r="F1459" t="str">
            <v>9H</v>
          </cell>
          <cell r="G1459" t="str">
            <v>FCA</v>
          </cell>
          <cell r="H1459" t="str">
            <v>ID01</v>
          </cell>
          <cell r="I1459" t="str">
            <v>ID0032</v>
          </cell>
          <cell r="J1459" t="str">
            <v>88100015</v>
          </cell>
          <cell r="K1459" t="str">
            <v>PT. AKSIMEKA INDOPUTRA</v>
          </cell>
          <cell r="L1459" t="str">
            <v>6000012788</v>
          </cell>
          <cell r="M1459">
            <v>43677</v>
          </cell>
          <cell r="N1459">
            <v>81999723</v>
          </cell>
          <cell r="O1459">
            <v>43677</v>
          </cell>
          <cell r="P1459">
            <v>0.33403935185185002</v>
          </cell>
          <cell r="Q1459">
            <v>1</v>
          </cell>
          <cell r="R1459">
            <v>30</v>
          </cell>
          <cell r="S1459" t="str">
            <v>85503</v>
          </cell>
          <cell r="T1459">
            <v>43677</v>
          </cell>
          <cell r="U1459">
            <v>0.27189814814815</v>
          </cell>
          <cell r="V1459">
            <v>43677</v>
          </cell>
          <cell r="W1459">
            <v>0.67305555555555996</v>
          </cell>
          <cell r="X1459">
            <v>43677</v>
          </cell>
          <cell r="Y1459">
            <v>0.67712962962962997</v>
          </cell>
          <cell r="Z1459">
            <v>43679</v>
          </cell>
          <cell r="AA1459">
            <v>0</v>
          </cell>
          <cell r="AB1459">
            <v>0</v>
          </cell>
          <cell r="AC1459" t="str">
            <v>00:00:00</v>
          </cell>
          <cell r="AD1459">
            <v>0</v>
          </cell>
          <cell r="AE1459" t="str">
            <v>BILLED</v>
          </cell>
          <cell r="AF1459" t="str">
            <v>PASS</v>
          </cell>
        </row>
        <row r="1460">
          <cell r="C1460" t="str">
            <v>ID20</v>
          </cell>
          <cell r="D1460" t="str">
            <v>G1</v>
          </cell>
          <cell r="E1460" t="str">
            <v>40</v>
          </cell>
          <cell r="F1460" t="str">
            <v>9H</v>
          </cell>
          <cell r="G1460" t="str">
            <v>FCA</v>
          </cell>
          <cell r="H1460" t="str">
            <v>ID01</v>
          </cell>
          <cell r="I1460" t="str">
            <v>ID0032</v>
          </cell>
          <cell r="J1460" t="str">
            <v>88100015</v>
          </cell>
          <cell r="K1460" t="str">
            <v>PT. AKSIMEKA INDOPUTRA</v>
          </cell>
          <cell r="L1460" t="str">
            <v>6000012788</v>
          </cell>
          <cell r="M1460">
            <v>43677</v>
          </cell>
          <cell r="N1460">
            <v>81999725</v>
          </cell>
          <cell r="O1460">
            <v>43677</v>
          </cell>
          <cell r="P1460">
            <v>0.33403935185185002</v>
          </cell>
          <cell r="Q1460">
            <v>1</v>
          </cell>
          <cell r="R1460">
            <v>50</v>
          </cell>
          <cell r="S1460" t="str">
            <v>85504</v>
          </cell>
          <cell r="T1460">
            <v>43677</v>
          </cell>
          <cell r="U1460">
            <v>0.27193287037037001</v>
          </cell>
          <cell r="V1460">
            <v>43677</v>
          </cell>
          <cell r="W1460">
            <v>0.69620370370369999</v>
          </cell>
          <cell r="X1460">
            <v>43677</v>
          </cell>
          <cell r="Y1460">
            <v>0.69667824074074003</v>
          </cell>
          <cell r="Z1460">
            <v>43679</v>
          </cell>
          <cell r="AA1460">
            <v>0</v>
          </cell>
          <cell r="AB1460">
            <v>0</v>
          </cell>
          <cell r="AC1460" t="str">
            <v>00:00:00</v>
          </cell>
          <cell r="AD1460">
            <v>0</v>
          </cell>
          <cell r="AE1460" t="str">
            <v>BILLED</v>
          </cell>
          <cell r="AF1460" t="str">
            <v>PASS</v>
          </cell>
        </row>
        <row r="1461">
          <cell r="C1461" t="str">
            <v>ID20</v>
          </cell>
          <cell r="D1461" t="str">
            <v>G1</v>
          </cell>
          <cell r="E1461" t="str">
            <v>40</v>
          </cell>
          <cell r="F1461" t="str">
            <v>9H</v>
          </cell>
          <cell r="G1461" t="str">
            <v>FCA</v>
          </cell>
          <cell r="H1461" t="str">
            <v>ID01</v>
          </cell>
          <cell r="I1461" t="str">
            <v>ID0032</v>
          </cell>
          <cell r="J1461" t="str">
            <v>88100015</v>
          </cell>
          <cell r="K1461" t="str">
            <v>PT. AKSIMEKA INDOPUTRA</v>
          </cell>
          <cell r="L1461" t="str">
            <v>6000012788</v>
          </cell>
          <cell r="M1461">
            <v>43677</v>
          </cell>
          <cell r="N1461">
            <v>81999728</v>
          </cell>
          <cell r="O1461">
            <v>43677</v>
          </cell>
          <cell r="P1461">
            <v>0.33405092592593</v>
          </cell>
          <cell r="Q1461">
            <v>1</v>
          </cell>
          <cell r="R1461">
            <v>4</v>
          </cell>
          <cell r="S1461" t="str">
            <v>85505</v>
          </cell>
          <cell r="T1461">
            <v>43677</v>
          </cell>
          <cell r="U1461">
            <v>0.27197916666666999</v>
          </cell>
          <cell r="V1461">
            <v>43677</v>
          </cell>
          <cell r="W1461">
            <v>0.67281250000000004</v>
          </cell>
          <cell r="X1461">
            <v>43677</v>
          </cell>
          <cell r="Y1461">
            <v>0.67620370370369998</v>
          </cell>
          <cell r="Z1461">
            <v>43679</v>
          </cell>
          <cell r="AA1461">
            <v>0</v>
          </cell>
          <cell r="AB1461">
            <v>0</v>
          </cell>
          <cell r="AC1461" t="str">
            <v>00:00:00</v>
          </cell>
          <cell r="AD1461">
            <v>0</v>
          </cell>
          <cell r="AE1461" t="str">
            <v>BILLED</v>
          </cell>
          <cell r="AF1461" t="str">
            <v>PASS</v>
          </cell>
        </row>
        <row r="1462">
          <cell r="C1462" t="str">
            <v>ID20</v>
          </cell>
          <cell r="D1462" t="str">
            <v>G4</v>
          </cell>
          <cell r="E1462" t="str">
            <v>40</v>
          </cell>
          <cell r="F1462" t="str">
            <v>9H</v>
          </cell>
          <cell r="G1462" t="str">
            <v>FCA</v>
          </cell>
          <cell r="H1462" t="str">
            <v>ID01</v>
          </cell>
          <cell r="I1462" t="str">
            <v>ID0082</v>
          </cell>
          <cell r="J1462" t="str">
            <v>88200185</v>
          </cell>
          <cell r="K1462" t="str">
            <v>PT. PAZ ACE INDONESIA</v>
          </cell>
          <cell r="L1462" t="str">
            <v>6000012796</v>
          </cell>
          <cell r="M1462">
            <v>43677</v>
          </cell>
          <cell r="N1462">
            <v>81999734</v>
          </cell>
          <cell r="O1462">
            <v>43677</v>
          </cell>
          <cell r="P1462">
            <v>0.33405092592593</v>
          </cell>
          <cell r="Q1462">
            <v>1</v>
          </cell>
          <cell r="R1462">
            <v>2</v>
          </cell>
          <cell r="S1462" t="str">
            <v>85506</v>
          </cell>
          <cell r="T1462">
            <v>43677</v>
          </cell>
          <cell r="U1462">
            <v>0.27201388888889</v>
          </cell>
          <cell r="V1462">
            <v>43677</v>
          </cell>
          <cell r="W1462">
            <v>0.87247685185184998</v>
          </cell>
          <cell r="X1462">
            <v>43677</v>
          </cell>
          <cell r="Y1462">
            <v>0.87409722222221997</v>
          </cell>
          <cell r="Z1462">
            <v>43679</v>
          </cell>
          <cell r="AA1462">
            <v>0</v>
          </cell>
          <cell r="AB1462">
            <v>0</v>
          </cell>
          <cell r="AC1462" t="str">
            <v>00:00:00</v>
          </cell>
          <cell r="AD1462">
            <v>0</v>
          </cell>
          <cell r="AE1462" t="str">
            <v>BILLED</v>
          </cell>
          <cell r="AF1462" t="str">
            <v>PASS</v>
          </cell>
        </row>
        <row r="1463">
          <cell r="C1463" t="str">
            <v>ID20</v>
          </cell>
          <cell r="D1463" t="str">
            <v>G1</v>
          </cell>
          <cell r="E1463" t="str">
            <v>40</v>
          </cell>
          <cell r="F1463" t="str">
            <v>9H</v>
          </cell>
          <cell r="G1463" t="str">
            <v>FCA</v>
          </cell>
          <cell r="H1463" t="str">
            <v>ID01</v>
          </cell>
          <cell r="I1463" t="str">
            <v>ID0064</v>
          </cell>
          <cell r="J1463" t="str">
            <v>88101033</v>
          </cell>
          <cell r="K1463" t="str">
            <v>CV BINA MAKMUR JAYA LESTARI</v>
          </cell>
          <cell r="L1463" t="str">
            <v>6000012803</v>
          </cell>
          <cell r="M1463">
            <v>43677</v>
          </cell>
          <cell r="N1463">
            <v>81999738</v>
          </cell>
          <cell r="O1463">
            <v>43677</v>
          </cell>
          <cell r="P1463">
            <v>0.33406249999999998</v>
          </cell>
          <cell r="Q1463">
            <v>1</v>
          </cell>
          <cell r="R1463">
            <v>191</v>
          </cell>
          <cell r="S1463" t="str">
            <v>85507</v>
          </cell>
          <cell r="T1463">
            <v>43677</v>
          </cell>
          <cell r="U1463">
            <v>0.27204861111111001</v>
          </cell>
          <cell r="V1463">
            <v>43677</v>
          </cell>
          <cell r="W1463">
            <v>0.87258101851851999</v>
          </cell>
          <cell r="X1463">
            <v>43677</v>
          </cell>
          <cell r="Y1463">
            <v>0.87373842592592998</v>
          </cell>
          <cell r="Z1463">
            <v>43679</v>
          </cell>
          <cell r="AA1463">
            <v>0</v>
          </cell>
          <cell r="AB1463">
            <v>0</v>
          </cell>
          <cell r="AC1463" t="str">
            <v>00:00:00</v>
          </cell>
          <cell r="AD1463">
            <v>0</v>
          </cell>
          <cell r="AE1463" t="str">
            <v>BILLED</v>
          </cell>
          <cell r="AF1463" t="str">
            <v>PASS</v>
          </cell>
        </row>
        <row r="1464">
          <cell r="C1464" t="str">
            <v>ID20</v>
          </cell>
          <cell r="D1464" t="str">
            <v>G1</v>
          </cell>
          <cell r="E1464" t="str">
            <v>40</v>
          </cell>
          <cell r="F1464" t="str">
            <v>9H</v>
          </cell>
          <cell r="G1464" t="str">
            <v>FCA</v>
          </cell>
          <cell r="H1464" t="str">
            <v>ID01</v>
          </cell>
          <cell r="I1464" t="str">
            <v>ID0051</v>
          </cell>
          <cell r="J1464" t="str">
            <v>88200181</v>
          </cell>
          <cell r="K1464" t="str">
            <v>PT. ANEKA PELUMAS PRIMATAMA</v>
          </cell>
          <cell r="L1464" t="str">
            <v>6000012797</v>
          </cell>
          <cell r="M1464">
            <v>43677</v>
          </cell>
          <cell r="N1464">
            <v>81999741</v>
          </cell>
          <cell r="O1464">
            <v>43677</v>
          </cell>
          <cell r="P1464">
            <v>0.33407407407407003</v>
          </cell>
          <cell r="Q1464">
            <v>1</v>
          </cell>
          <cell r="R1464">
            <v>24</v>
          </cell>
          <cell r="S1464" t="str">
            <v>85508</v>
          </cell>
          <cell r="T1464">
            <v>43677</v>
          </cell>
          <cell r="U1464">
            <v>0.27208333333333001</v>
          </cell>
          <cell r="V1464">
            <v>43677</v>
          </cell>
          <cell r="W1464">
            <v>0.85979166666666995</v>
          </cell>
          <cell r="X1464">
            <v>43677</v>
          </cell>
          <cell r="Y1464">
            <v>0.86155092592592997</v>
          </cell>
          <cell r="Z1464">
            <v>43679</v>
          </cell>
          <cell r="AA1464">
            <v>0</v>
          </cell>
          <cell r="AB1464">
            <v>0</v>
          </cell>
          <cell r="AC1464" t="str">
            <v>00:00:00</v>
          </cell>
          <cell r="AD1464">
            <v>0</v>
          </cell>
          <cell r="AE1464" t="str">
            <v>BILLED</v>
          </cell>
          <cell r="AF1464" t="str">
            <v>PASS</v>
          </cell>
        </row>
        <row r="1465">
          <cell r="C1465" t="str">
            <v>ID20</v>
          </cell>
          <cell r="D1465" t="str">
            <v>G1</v>
          </cell>
          <cell r="E1465" t="str">
            <v>40</v>
          </cell>
          <cell r="F1465" t="str">
            <v>9H</v>
          </cell>
          <cell r="G1465" t="str">
            <v>FCA</v>
          </cell>
          <cell r="H1465" t="str">
            <v>ID01</v>
          </cell>
          <cell r="I1465" t="str">
            <v>ID0032</v>
          </cell>
          <cell r="J1465" t="str">
            <v>88100015</v>
          </cell>
          <cell r="K1465" t="str">
            <v>PT. AKSIMEKA INDOPUTRA</v>
          </cell>
          <cell r="L1465" t="str">
            <v>6000012788</v>
          </cell>
          <cell r="M1465">
            <v>43677</v>
          </cell>
          <cell r="N1465">
            <v>81999743</v>
          </cell>
          <cell r="O1465">
            <v>43677</v>
          </cell>
          <cell r="P1465">
            <v>0.33407407407407003</v>
          </cell>
          <cell r="Q1465">
            <v>1</v>
          </cell>
          <cell r="R1465">
            <v>20</v>
          </cell>
          <cell r="S1465" t="str">
            <v>85509</v>
          </cell>
          <cell r="T1465">
            <v>43677</v>
          </cell>
          <cell r="U1465">
            <v>0.27211805555556001</v>
          </cell>
          <cell r="V1465">
            <v>43677</v>
          </cell>
          <cell r="W1465">
            <v>0.67298611111110995</v>
          </cell>
          <cell r="X1465">
            <v>43677</v>
          </cell>
          <cell r="Y1465">
            <v>0.67334490740741004</v>
          </cell>
          <cell r="Z1465">
            <v>43679</v>
          </cell>
          <cell r="AA1465">
            <v>0</v>
          </cell>
          <cell r="AB1465">
            <v>0</v>
          </cell>
          <cell r="AC1465" t="str">
            <v>00:00:00</v>
          </cell>
          <cell r="AD1465">
            <v>0</v>
          </cell>
          <cell r="AE1465" t="str">
            <v>BILLED</v>
          </cell>
          <cell r="AF1465" t="str">
            <v>PASS</v>
          </cell>
        </row>
        <row r="1466">
          <cell r="C1466" t="str">
            <v>ID20</v>
          </cell>
          <cell r="D1466" t="str">
            <v>G1</v>
          </cell>
          <cell r="E1466" t="str">
            <v>40</v>
          </cell>
          <cell r="F1466" t="str">
            <v>9H</v>
          </cell>
          <cell r="G1466" t="str">
            <v>FCA</v>
          </cell>
          <cell r="H1466" t="str">
            <v>ID01</v>
          </cell>
          <cell r="I1466" t="str">
            <v>ID0032</v>
          </cell>
          <cell r="J1466" t="str">
            <v>88100015</v>
          </cell>
          <cell r="K1466" t="str">
            <v>PT. AKSIMEKA INDOPUTRA</v>
          </cell>
          <cell r="L1466" t="str">
            <v>6000012788</v>
          </cell>
          <cell r="M1466">
            <v>43677</v>
          </cell>
          <cell r="N1466">
            <v>81999745</v>
          </cell>
          <cell r="O1466">
            <v>43677</v>
          </cell>
          <cell r="P1466">
            <v>0.33407407407407003</v>
          </cell>
          <cell r="Q1466">
            <v>1</v>
          </cell>
          <cell r="R1466">
            <v>5</v>
          </cell>
          <cell r="S1466" t="str">
            <v>85510</v>
          </cell>
          <cell r="T1466">
            <v>43677</v>
          </cell>
          <cell r="U1466">
            <v>0.27215277777778002</v>
          </cell>
          <cell r="V1466">
            <v>43677</v>
          </cell>
          <cell r="W1466">
            <v>0.67291666666667005</v>
          </cell>
          <cell r="X1466">
            <v>43677</v>
          </cell>
          <cell r="Y1466">
            <v>0.67552083333333002</v>
          </cell>
          <cell r="Z1466">
            <v>43679</v>
          </cell>
          <cell r="AA1466">
            <v>0</v>
          </cell>
          <cell r="AB1466">
            <v>0</v>
          </cell>
          <cell r="AC1466" t="str">
            <v>00:00:00</v>
          </cell>
          <cell r="AD1466">
            <v>0</v>
          </cell>
          <cell r="AE1466" t="str">
            <v>BILLED</v>
          </cell>
          <cell r="AF1466" t="str">
            <v>PASS</v>
          </cell>
        </row>
        <row r="1467">
          <cell r="C1467" t="str">
            <v>ID20</v>
          </cell>
          <cell r="D1467" t="str">
            <v>G4</v>
          </cell>
          <cell r="E1467" t="str">
            <v>40</v>
          </cell>
          <cell r="F1467" t="str">
            <v>9H</v>
          </cell>
          <cell r="G1467" t="str">
            <v>FCA</v>
          </cell>
          <cell r="H1467" t="str">
            <v>ID01</v>
          </cell>
          <cell r="I1467" t="str">
            <v>ID0032</v>
          </cell>
          <cell r="J1467" t="str">
            <v>88101245</v>
          </cell>
          <cell r="K1467" t="str">
            <v>CV. BERKAT INDOPART</v>
          </cell>
          <cell r="L1467" t="str">
            <v>6000012947</v>
          </cell>
          <cell r="M1467">
            <v>43685</v>
          </cell>
          <cell r="N1467">
            <v>81999747</v>
          </cell>
          <cell r="O1467">
            <v>43677</v>
          </cell>
          <cell r="P1467">
            <v>0.33408564814815001</v>
          </cell>
          <cell r="Q1467">
            <v>1</v>
          </cell>
          <cell r="R1467">
            <v>300</v>
          </cell>
          <cell r="S1467" t="str">
            <v>86168</v>
          </cell>
          <cell r="T1467">
            <v>43685</v>
          </cell>
          <cell r="U1467">
            <v>0.52560185185185004</v>
          </cell>
          <cell r="V1467">
            <v>43685</v>
          </cell>
          <cell r="W1467">
            <v>0.78449074074073999</v>
          </cell>
          <cell r="X1467">
            <v>43685</v>
          </cell>
          <cell r="Y1467">
            <v>0.84364583333332999</v>
          </cell>
          <cell r="Z1467">
            <v>43679</v>
          </cell>
          <cell r="AA1467">
            <v>0</v>
          </cell>
          <cell r="AB1467">
            <v>0</v>
          </cell>
          <cell r="AC1467" t="str">
            <v>00:00:00</v>
          </cell>
          <cell r="AD1467">
            <v>7</v>
          </cell>
          <cell r="AE1467" t="str">
            <v>BILLED</v>
          </cell>
          <cell r="AF1467" t="str">
            <v>PASS</v>
          </cell>
        </row>
        <row r="1468">
          <cell r="C1468" t="str">
            <v>ID20</v>
          </cell>
          <cell r="D1468" t="str">
            <v>G1</v>
          </cell>
          <cell r="E1468" t="str">
            <v>40</v>
          </cell>
          <cell r="F1468" t="str">
            <v>9H</v>
          </cell>
          <cell r="G1468" t="str">
            <v>FCA</v>
          </cell>
          <cell r="H1468" t="str">
            <v>ID01</v>
          </cell>
          <cell r="I1468" t="str">
            <v>ID0032</v>
          </cell>
          <cell r="J1468" t="str">
            <v>88101211</v>
          </cell>
          <cell r="K1468" t="str">
            <v>CV. RODA BERLIAN</v>
          </cell>
          <cell r="L1468" t="str">
            <v>6000012932</v>
          </cell>
          <cell r="M1468">
            <v>43685</v>
          </cell>
          <cell r="N1468">
            <v>81999749</v>
          </cell>
          <cell r="O1468">
            <v>43677</v>
          </cell>
          <cell r="P1468">
            <v>0.33408564814815001</v>
          </cell>
          <cell r="Q1468">
            <v>1</v>
          </cell>
          <cell r="R1468">
            <v>50</v>
          </cell>
          <cell r="S1468" t="str">
            <v>86169</v>
          </cell>
          <cell r="T1468">
            <v>43685</v>
          </cell>
          <cell r="U1468">
            <v>0.52563657407407005</v>
          </cell>
          <cell r="V1468">
            <v>43685</v>
          </cell>
          <cell r="W1468">
            <v>0.77092592592593001</v>
          </cell>
          <cell r="X1468">
            <v>43685</v>
          </cell>
          <cell r="Y1468">
            <v>0.78366898148148001</v>
          </cell>
          <cell r="Z1468">
            <v>43679</v>
          </cell>
          <cell r="AA1468">
            <v>0</v>
          </cell>
          <cell r="AB1468">
            <v>0</v>
          </cell>
          <cell r="AC1468" t="str">
            <v>00:00:00</v>
          </cell>
          <cell r="AD1468">
            <v>7</v>
          </cell>
          <cell r="AE1468" t="str">
            <v>BILLED</v>
          </cell>
          <cell r="AF1468" t="str">
            <v>PASS</v>
          </cell>
        </row>
        <row r="1469">
          <cell r="C1469" t="str">
            <v>ID20</v>
          </cell>
          <cell r="D1469" t="str">
            <v>G4</v>
          </cell>
          <cell r="E1469" t="str">
            <v>40</v>
          </cell>
          <cell r="F1469" t="str">
            <v>9H</v>
          </cell>
          <cell r="G1469" t="str">
            <v>FCA</v>
          </cell>
          <cell r="H1469" t="str">
            <v>ID01</v>
          </cell>
          <cell r="I1469" t="str">
            <v>ID0032</v>
          </cell>
          <cell r="J1469" t="str">
            <v>88101208</v>
          </cell>
          <cell r="K1469" t="str">
            <v>PT. FAKTA JAYA MOTOR</v>
          </cell>
          <cell r="L1469" t="str">
            <v>6000012920</v>
          </cell>
          <cell r="M1469">
            <v>43684</v>
          </cell>
          <cell r="N1469">
            <v>81999751</v>
          </cell>
          <cell r="O1469">
            <v>43677</v>
          </cell>
          <cell r="P1469">
            <v>0.33408564814815001</v>
          </cell>
          <cell r="Q1469">
            <v>1</v>
          </cell>
          <cell r="R1469">
            <v>2</v>
          </cell>
          <cell r="S1469" t="str">
            <v>86035</v>
          </cell>
          <cell r="T1469">
            <v>43684</v>
          </cell>
          <cell r="U1469">
            <v>0.60585648148147997</v>
          </cell>
          <cell r="V1469">
            <v>43684</v>
          </cell>
          <cell r="W1469">
            <v>0.87847222222221999</v>
          </cell>
          <cell r="X1469">
            <v>43684</v>
          </cell>
          <cell r="Y1469">
            <v>0.88265046296296001</v>
          </cell>
          <cell r="Z1469">
            <v>43679</v>
          </cell>
          <cell r="AA1469">
            <v>0</v>
          </cell>
          <cell r="AB1469">
            <v>0</v>
          </cell>
          <cell r="AC1469" t="str">
            <v>00:00:00</v>
          </cell>
          <cell r="AD1469">
            <v>6</v>
          </cell>
          <cell r="AE1469" t="str">
            <v>BILLED</v>
          </cell>
          <cell r="AF1469" t="str">
            <v>PASS</v>
          </cell>
        </row>
        <row r="1470">
          <cell r="C1470" t="str">
            <v>ID20</v>
          </cell>
          <cell r="D1470" t="str">
            <v>G1</v>
          </cell>
          <cell r="E1470" t="str">
            <v>40</v>
          </cell>
          <cell r="F1470" t="str">
            <v>9H</v>
          </cell>
          <cell r="G1470" t="str">
            <v>FCA</v>
          </cell>
          <cell r="H1470" t="str">
            <v>ID01</v>
          </cell>
          <cell r="I1470" t="str">
            <v>ID0044</v>
          </cell>
          <cell r="J1470" t="str">
            <v>88101325</v>
          </cell>
          <cell r="K1470" t="str">
            <v>CV. TIMORESE GEMILANG</v>
          </cell>
          <cell r="L1470" t="str">
            <v>6000012813</v>
          </cell>
          <cell r="M1470">
            <v>43677</v>
          </cell>
          <cell r="N1470">
            <v>81999752</v>
          </cell>
          <cell r="O1470">
            <v>43677</v>
          </cell>
          <cell r="P1470">
            <v>0.33409722222221999</v>
          </cell>
          <cell r="Q1470">
            <v>1</v>
          </cell>
          <cell r="R1470">
            <v>71</v>
          </cell>
          <cell r="S1470" t="str">
            <v>85511</v>
          </cell>
          <cell r="T1470">
            <v>43677</v>
          </cell>
          <cell r="U1470">
            <v>0.27218750000000003</v>
          </cell>
          <cell r="V1470">
            <v>43677</v>
          </cell>
          <cell r="W1470">
            <v>0.85988425925926004</v>
          </cell>
          <cell r="X1470">
            <v>43677</v>
          </cell>
          <cell r="Y1470">
            <v>0.86178240740740997</v>
          </cell>
          <cell r="Z1470">
            <v>43679</v>
          </cell>
          <cell r="AA1470">
            <v>0</v>
          </cell>
          <cell r="AB1470">
            <v>0</v>
          </cell>
          <cell r="AC1470" t="str">
            <v>00:00:00</v>
          </cell>
          <cell r="AD1470">
            <v>0</v>
          </cell>
          <cell r="AE1470" t="str">
            <v>BILLED</v>
          </cell>
          <cell r="AF1470" t="str">
            <v>PASS</v>
          </cell>
        </row>
        <row r="1471">
          <cell r="C1471" t="str">
            <v>ID20</v>
          </cell>
          <cell r="D1471" t="str">
            <v>G1</v>
          </cell>
          <cell r="E1471" t="str">
            <v>40</v>
          </cell>
          <cell r="F1471" t="str">
            <v>9H</v>
          </cell>
          <cell r="G1471" t="str">
            <v>FCA</v>
          </cell>
          <cell r="H1471" t="str">
            <v>ID01</v>
          </cell>
          <cell r="I1471" t="str">
            <v>ID0032</v>
          </cell>
          <cell r="J1471" t="str">
            <v>88101211</v>
          </cell>
          <cell r="K1471" t="str">
            <v>CV. RODA BERLIAN</v>
          </cell>
          <cell r="L1471" t="str">
            <v>6000012933</v>
          </cell>
          <cell r="M1471">
            <v>43685</v>
          </cell>
          <cell r="N1471">
            <v>81999754</v>
          </cell>
          <cell r="O1471">
            <v>43677</v>
          </cell>
          <cell r="P1471">
            <v>0.33409722222221999</v>
          </cell>
          <cell r="Q1471">
            <v>1</v>
          </cell>
          <cell r="R1471">
            <v>2</v>
          </cell>
          <cell r="S1471" t="str">
            <v>86170</v>
          </cell>
          <cell r="T1471">
            <v>43685</v>
          </cell>
          <cell r="U1471">
            <v>0.52567129629630005</v>
          </cell>
          <cell r="V1471">
            <v>43685</v>
          </cell>
          <cell r="W1471">
            <v>0.76868055555556003</v>
          </cell>
          <cell r="X1471">
            <v>43685</v>
          </cell>
          <cell r="Y1471">
            <v>0.77435185185184996</v>
          </cell>
          <cell r="Z1471">
            <v>43679</v>
          </cell>
          <cell r="AA1471">
            <v>0</v>
          </cell>
          <cell r="AB1471">
            <v>0</v>
          </cell>
          <cell r="AC1471" t="str">
            <v>00:00:00</v>
          </cell>
          <cell r="AD1471">
            <v>7</v>
          </cell>
          <cell r="AE1471" t="str">
            <v>BILLED</v>
          </cell>
          <cell r="AF1471" t="str">
            <v>PASS</v>
          </cell>
        </row>
        <row r="1472">
          <cell r="C1472" t="str">
            <v>ID20</v>
          </cell>
          <cell r="D1472" t="str">
            <v>G1</v>
          </cell>
          <cell r="E1472" t="str">
            <v>40</v>
          </cell>
          <cell r="F1472" t="str">
            <v>9H</v>
          </cell>
          <cell r="G1472" t="str">
            <v>FCA</v>
          </cell>
          <cell r="H1472" t="str">
            <v>ID01</v>
          </cell>
          <cell r="I1472" t="str">
            <v>ID0044</v>
          </cell>
          <cell r="J1472" t="str">
            <v>88101325</v>
          </cell>
          <cell r="K1472" t="str">
            <v>CV. TIMORESE GEMILANG</v>
          </cell>
          <cell r="L1472" t="str">
            <v>6000012813</v>
          </cell>
          <cell r="M1472">
            <v>43677</v>
          </cell>
          <cell r="N1472">
            <v>81999756</v>
          </cell>
          <cell r="O1472">
            <v>43677</v>
          </cell>
          <cell r="P1472">
            <v>0.33409722222221999</v>
          </cell>
          <cell r="Q1472">
            <v>1</v>
          </cell>
          <cell r="R1472">
            <v>10</v>
          </cell>
          <cell r="S1472" t="str">
            <v>85512</v>
          </cell>
          <cell r="T1472">
            <v>43677</v>
          </cell>
          <cell r="U1472">
            <v>0.27222222222221998</v>
          </cell>
          <cell r="V1472">
            <v>43677</v>
          </cell>
          <cell r="W1472">
            <v>0.87278935185185003</v>
          </cell>
          <cell r="X1472">
            <v>43677</v>
          </cell>
          <cell r="Y1472">
            <v>0.87454861111111004</v>
          </cell>
          <cell r="Z1472">
            <v>43679</v>
          </cell>
          <cell r="AA1472">
            <v>0</v>
          </cell>
          <cell r="AB1472">
            <v>0</v>
          </cell>
          <cell r="AC1472" t="str">
            <v>00:00:00</v>
          </cell>
          <cell r="AD1472">
            <v>0</v>
          </cell>
          <cell r="AE1472" t="str">
            <v>BILLED</v>
          </cell>
          <cell r="AF1472" t="str">
            <v>PASS</v>
          </cell>
        </row>
        <row r="1473">
          <cell r="C1473" t="str">
            <v>ID20</v>
          </cell>
          <cell r="D1473" t="str">
            <v>G4</v>
          </cell>
          <cell r="E1473" t="str">
            <v>40</v>
          </cell>
          <cell r="F1473" t="str">
            <v>9H</v>
          </cell>
          <cell r="G1473" t="str">
            <v>FCA</v>
          </cell>
          <cell r="H1473" t="str">
            <v>ID01</v>
          </cell>
          <cell r="I1473" t="str">
            <v>ID0064</v>
          </cell>
          <cell r="J1473" t="str">
            <v>88101230</v>
          </cell>
          <cell r="K1473" t="str">
            <v>PT KINGINDO SUKSES ABADI</v>
          </cell>
          <cell r="L1473" t="str">
            <v>6000013013</v>
          </cell>
          <cell r="M1473">
            <v>43693</v>
          </cell>
          <cell r="N1473">
            <v>81999758</v>
          </cell>
          <cell r="O1473">
            <v>43677</v>
          </cell>
          <cell r="P1473">
            <v>0.33410879629630003</v>
          </cell>
          <cell r="Q1473">
            <v>1</v>
          </cell>
          <cell r="R1473">
            <v>100</v>
          </cell>
          <cell r="S1473" t="str">
            <v>86805</v>
          </cell>
          <cell r="T1473">
            <v>43693</v>
          </cell>
          <cell r="U1473">
            <v>0.60880787037036999</v>
          </cell>
          <cell r="V1473">
            <v>43693</v>
          </cell>
          <cell r="W1473">
            <v>0.83865740740741002</v>
          </cell>
          <cell r="X1473">
            <v>43693</v>
          </cell>
          <cell r="Y1473">
            <v>0.84056712962962998</v>
          </cell>
          <cell r="Z1473">
            <v>43679</v>
          </cell>
          <cell r="AA1473">
            <v>0</v>
          </cell>
          <cell r="AB1473">
            <v>0</v>
          </cell>
          <cell r="AC1473" t="str">
            <v>00:00:00</v>
          </cell>
          <cell r="AD1473">
            <v>15</v>
          </cell>
          <cell r="AE1473" t="str">
            <v>BILLED</v>
          </cell>
          <cell r="AF1473" t="str">
            <v>PASS</v>
          </cell>
        </row>
        <row r="1474">
          <cell r="C1474" t="str">
            <v>ID20</v>
          </cell>
          <cell r="D1474" t="str">
            <v>G4</v>
          </cell>
          <cell r="E1474" t="str">
            <v>40</v>
          </cell>
          <cell r="F1474" t="str">
            <v>9H</v>
          </cell>
          <cell r="G1474" t="str">
            <v>FCA</v>
          </cell>
          <cell r="H1474" t="str">
            <v>ID01</v>
          </cell>
          <cell r="I1474" t="str">
            <v>ID0032</v>
          </cell>
          <cell r="J1474" t="str">
            <v>88101111</v>
          </cell>
          <cell r="K1474" t="str">
            <v>PT BERKAT TECHNICA ABADI</v>
          </cell>
          <cell r="L1474" t="str">
            <v>6000012839</v>
          </cell>
          <cell r="M1474">
            <v>43677</v>
          </cell>
          <cell r="N1474">
            <v>81999760</v>
          </cell>
          <cell r="O1474">
            <v>43677</v>
          </cell>
          <cell r="P1474">
            <v>0.33410879629630003</v>
          </cell>
          <cell r="Q1474">
            <v>1</v>
          </cell>
          <cell r="R1474">
            <v>1</v>
          </cell>
          <cell r="S1474" t="str">
            <v>85513</v>
          </cell>
          <cell r="T1474">
            <v>43677</v>
          </cell>
          <cell r="U1474">
            <v>0.27226851851852002</v>
          </cell>
          <cell r="V1474">
            <v>43677</v>
          </cell>
          <cell r="W1474">
            <v>0.89986111111111</v>
          </cell>
          <cell r="X1474">
            <v>43677</v>
          </cell>
          <cell r="Y1474">
            <v>0.90160879629629997</v>
          </cell>
          <cell r="Z1474">
            <v>43679</v>
          </cell>
          <cell r="AA1474">
            <v>0</v>
          </cell>
          <cell r="AB1474">
            <v>0</v>
          </cell>
          <cell r="AC1474" t="str">
            <v>00:00:00</v>
          </cell>
          <cell r="AD1474">
            <v>0</v>
          </cell>
          <cell r="AE1474" t="str">
            <v>BILLED</v>
          </cell>
          <cell r="AF1474" t="str">
            <v>PASS</v>
          </cell>
        </row>
        <row r="1475">
          <cell r="C1475" t="str">
            <v>ID20</v>
          </cell>
          <cell r="D1475" t="str">
            <v>G4</v>
          </cell>
          <cell r="E1475" t="str">
            <v>40</v>
          </cell>
          <cell r="F1475" t="str">
            <v>9H</v>
          </cell>
          <cell r="G1475" t="str">
            <v>FCA</v>
          </cell>
          <cell r="H1475" t="str">
            <v>ID01</v>
          </cell>
          <cell r="I1475" t="str">
            <v>ID0032</v>
          </cell>
          <cell r="J1475" t="str">
            <v>88200186</v>
          </cell>
          <cell r="K1475" t="str">
            <v>KMSI HUB JAKARTA-PT MEIKO EKSPRES</v>
          </cell>
          <cell r="L1475" t="str">
            <v>6000012815</v>
          </cell>
          <cell r="M1475">
            <v>43677</v>
          </cell>
          <cell r="N1475">
            <v>81999762</v>
          </cell>
          <cell r="O1475">
            <v>43677</v>
          </cell>
          <cell r="P1475">
            <v>0.33412037037037001</v>
          </cell>
          <cell r="Q1475">
            <v>1</v>
          </cell>
          <cell r="R1475">
            <v>2</v>
          </cell>
          <cell r="S1475" t="str">
            <v>85514</v>
          </cell>
          <cell r="T1475">
            <v>43677</v>
          </cell>
          <cell r="U1475">
            <v>0.27230324074074003</v>
          </cell>
          <cell r="V1475">
            <v>43677</v>
          </cell>
          <cell r="W1475">
            <v>0.91228009259259002</v>
          </cell>
          <cell r="X1475">
            <v>43677</v>
          </cell>
          <cell r="Y1475">
            <v>0.91332175925925996</v>
          </cell>
          <cell r="Z1475">
            <v>43679</v>
          </cell>
          <cell r="AA1475">
            <v>0</v>
          </cell>
          <cell r="AB1475">
            <v>0</v>
          </cell>
          <cell r="AC1475" t="str">
            <v>00:00:00</v>
          </cell>
          <cell r="AD1475">
            <v>0</v>
          </cell>
          <cell r="AE1475" t="str">
            <v>BILLED</v>
          </cell>
          <cell r="AF1475" t="str">
            <v>PASS</v>
          </cell>
        </row>
        <row r="1476">
          <cell r="C1476" t="str">
            <v>ID20</v>
          </cell>
          <cell r="D1476" t="str">
            <v>G4</v>
          </cell>
          <cell r="E1476" t="str">
            <v>40</v>
          </cell>
          <cell r="F1476" t="str">
            <v>9H</v>
          </cell>
          <cell r="G1476" t="str">
            <v>FCA</v>
          </cell>
          <cell r="H1476" t="str">
            <v>ID01</v>
          </cell>
          <cell r="I1476" t="str">
            <v>ID0082</v>
          </cell>
          <cell r="J1476" t="str">
            <v>88100270</v>
          </cell>
          <cell r="K1476" t="str">
            <v>PT. Daya manunggal Diesel</v>
          </cell>
          <cell r="L1476" t="str">
            <v>6000012795</v>
          </cell>
          <cell r="M1476">
            <v>43677</v>
          </cell>
          <cell r="N1476">
            <v>81999764</v>
          </cell>
          <cell r="O1476">
            <v>43677</v>
          </cell>
          <cell r="P1476">
            <v>0.33412037037037001</v>
          </cell>
          <cell r="Q1476">
            <v>2</v>
          </cell>
          <cell r="R1476">
            <v>62</v>
          </cell>
          <cell r="S1476" t="str">
            <v>85515</v>
          </cell>
          <cell r="T1476">
            <v>43677</v>
          </cell>
          <cell r="U1476">
            <v>0.27233796296295998</v>
          </cell>
          <cell r="V1476">
            <v>43677</v>
          </cell>
          <cell r="W1476">
            <v>0.86929398148147996</v>
          </cell>
          <cell r="X1476">
            <v>43677</v>
          </cell>
          <cell r="Y1476">
            <v>0.86956018518518996</v>
          </cell>
          <cell r="Z1476">
            <v>43679</v>
          </cell>
          <cell r="AA1476">
            <v>0</v>
          </cell>
          <cell r="AB1476">
            <v>0</v>
          </cell>
          <cell r="AC1476" t="str">
            <v>00:00:00</v>
          </cell>
          <cell r="AD1476">
            <v>0</v>
          </cell>
          <cell r="AE1476" t="str">
            <v>BILLED</v>
          </cell>
          <cell r="AF1476" t="str">
            <v>PASS</v>
          </cell>
        </row>
        <row r="1477">
          <cell r="C1477" t="str">
            <v>ID20</v>
          </cell>
          <cell r="D1477" t="str">
            <v>G4</v>
          </cell>
          <cell r="E1477" t="str">
            <v>40</v>
          </cell>
          <cell r="F1477" t="str">
            <v>9H</v>
          </cell>
          <cell r="G1477" t="str">
            <v>FCA</v>
          </cell>
          <cell r="H1477" t="str">
            <v>ID01</v>
          </cell>
          <cell r="I1477" t="str">
            <v>ID0032</v>
          </cell>
          <cell r="J1477" t="str">
            <v>88200186</v>
          </cell>
          <cell r="K1477" t="str">
            <v>KMSI HUB JAKARTA-PT MEIKO EKSPRES</v>
          </cell>
          <cell r="L1477" t="str">
            <v>6000012816</v>
          </cell>
          <cell r="M1477">
            <v>43677</v>
          </cell>
          <cell r="N1477">
            <v>81999766</v>
          </cell>
          <cell r="O1477">
            <v>43677</v>
          </cell>
          <cell r="P1477">
            <v>0.33412037037037001</v>
          </cell>
          <cell r="Q1477">
            <v>3</v>
          </cell>
          <cell r="R1477">
            <v>20</v>
          </cell>
          <cell r="S1477" t="str">
            <v>85516</v>
          </cell>
          <cell r="T1477">
            <v>43677</v>
          </cell>
          <cell r="U1477">
            <v>0.27238425925926002</v>
          </cell>
          <cell r="V1477">
            <v>43677</v>
          </cell>
          <cell r="W1477">
            <v>0.90733796296295999</v>
          </cell>
          <cell r="X1477">
            <v>43677</v>
          </cell>
          <cell r="Y1477">
            <v>0.9121412037037</v>
          </cell>
          <cell r="Z1477">
            <v>43679</v>
          </cell>
          <cell r="AA1477">
            <v>0</v>
          </cell>
          <cell r="AB1477">
            <v>0</v>
          </cell>
          <cell r="AC1477" t="str">
            <v>00:00:00</v>
          </cell>
          <cell r="AD1477">
            <v>0</v>
          </cell>
          <cell r="AE1477" t="str">
            <v>BILLED</v>
          </cell>
          <cell r="AF1477" t="str">
            <v>PASS</v>
          </cell>
        </row>
        <row r="1478">
          <cell r="C1478" t="str">
            <v>ID20</v>
          </cell>
          <cell r="D1478" t="str">
            <v>G4</v>
          </cell>
          <cell r="E1478" t="str">
            <v>40</v>
          </cell>
          <cell r="F1478" t="str">
            <v>9H</v>
          </cell>
          <cell r="G1478" t="str">
            <v>FCA</v>
          </cell>
          <cell r="H1478" t="str">
            <v>ID01</v>
          </cell>
          <cell r="I1478" t="str">
            <v>ID0032</v>
          </cell>
          <cell r="J1478" t="str">
            <v>88200186</v>
          </cell>
          <cell r="K1478" t="str">
            <v>KMSI HUB JAKARTA-PT MEIKO EKSPRES</v>
          </cell>
          <cell r="L1478" t="str">
            <v>6000012798</v>
          </cell>
          <cell r="M1478">
            <v>43677</v>
          </cell>
          <cell r="N1478">
            <v>81999767</v>
          </cell>
          <cell r="O1478">
            <v>43677</v>
          </cell>
          <cell r="P1478">
            <v>0.33412037037037001</v>
          </cell>
          <cell r="Q1478">
            <v>1</v>
          </cell>
          <cell r="R1478">
            <v>1</v>
          </cell>
          <cell r="S1478" t="str">
            <v>85517</v>
          </cell>
          <cell r="T1478">
            <v>43677</v>
          </cell>
          <cell r="U1478">
            <v>0.27244212962962999</v>
          </cell>
          <cell r="V1478">
            <v>43677</v>
          </cell>
          <cell r="W1478">
            <v>0.87268518518519</v>
          </cell>
          <cell r="X1478">
            <v>43677</v>
          </cell>
          <cell r="Y1478">
            <v>0.87341435185185001</v>
          </cell>
          <cell r="Z1478">
            <v>43679</v>
          </cell>
          <cell r="AA1478">
            <v>0</v>
          </cell>
          <cell r="AB1478">
            <v>0</v>
          </cell>
          <cell r="AC1478" t="str">
            <v>00:00:00</v>
          </cell>
          <cell r="AD1478">
            <v>0</v>
          </cell>
          <cell r="AE1478" t="str">
            <v>BILLED</v>
          </cell>
          <cell r="AF1478" t="str">
            <v>PASS</v>
          </cell>
        </row>
        <row r="1479">
          <cell r="C1479" t="str">
            <v>ID20</v>
          </cell>
          <cell r="D1479" t="str">
            <v>G4</v>
          </cell>
          <cell r="E1479" t="str">
            <v>40</v>
          </cell>
          <cell r="F1479" t="str">
            <v>9H</v>
          </cell>
          <cell r="G1479" t="str">
            <v>FCA</v>
          </cell>
          <cell r="H1479" t="str">
            <v>ID01</v>
          </cell>
          <cell r="I1479" t="str">
            <v>ID0032</v>
          </cell>
          <cell r="J1479" t="str">
            <v>88200186</v>
          </cell>
          <cell r="K1479" t="str">
            <v>KMSI HUB JAKARTA-PT MEIKO EKSPRES</v>
          </cell>
          <cell r="L1479" t="str">
            <v>6000012817</v>
          </cell>
          <cell r="M1479">
            <v>43677</v>
          </cell>
          <cell r="N1479">
            <v>81999768</v>
          </cell>
          <cell r="O1479">
            <v>43677</v>
          </cell>
          <cell r="P1479">
            <v>0.33413194444444</v>
          </cell>
          <cell r="Q1479">
            <v>1</v>
          </cell>
          <cell r="R1479">
            <v>1</v>
          </cell>
          <cell r="S1479" t="str">
            <v>85518</v>
          </cell>
          <cell r="T1479">
            <v>43677</v>
          </cell>
          <cell r="U1479">
            <v>0.27247685185185</v>
          </cell>
          <cell r="V1479">
            <v>43677</v>
          </cell>
          <cell r="W1479">
            <v>0.91211805555556003</v>
          </cell>
          <cell r="X1479">
            <v>43677</v>
          </cell>
          <cell r="Y1479">
            <v>0.91430555555556003</v>
          </cell>
          <cell r="Z1479">
            <v>43679</v>
          </cell>
          <cell r="AA1479">
            <v>0</v>
          </cell>
          <cell r="AB1479">
            <v>0</v>
          </cell>
          <cell r="AC1479" t="str">
            <v>00:00:00</v>
          </cell>
          <cell r="AD1479">
            <v>0</v>
          </cell>
          <cell r="AE1479" t="str">
            <v>BILLED</v>
          </cell>
          <cell r="AF1479" t="str">
            <v>PASS</v>
          </cell>
        </row>
        <row r="1480">
          <cell r="C1480" t="str">
            <v>ID20</v>
          </cell>
          <cell r="D1480" t="str">
            <v>G4</v>
          </cell>
          <cell r="E1480" t="str">
            <v>40</v>
          </cell>
          <cell r="F1480" t="str">
            <v>9H</v>
          </cell>
          <cell r="G1480" t="str">
            <v>FCA</v>
          </cell>
          <cell r="H1480" t="str">
            <v>ID01</v>
          </cell>
          <cell r="I1480" t="str">
            <v>ID0032</v>
          </cell>
          <cell r="J1480" t="str">
            <v>88200186</v>
          </cell>
          <cell r="K1480" t="str">
            <v>KMSI HUB JAKARTA-PT MEIKO EKSPRES</v>
          </cell>
          <cell r="L1480" t="str">
            <v>6000012818</v>
          </cell>
          <cell r="M1480">
            <v>43677</v>
          </cell>
          <cell r="N1480">
            <v>81999770</v>
          </cell>
          <cell r="O1480">
            <v>43677</v>
          </cell>
          <cell r="P1480">
            <v>0.33413194444444</v>
          </cell>
          <cell r="Q1480">
            <v>1</v>
          </cell>
          <cell r="R1480">
            <v>10</v>
          </cell>
          <cell r="S1480" t="str">
            <v>85519</v>
          </cell>
          <cell r="T1480">
            <v>43677</v>
          </cell>
          <cell r="U1480">
            <v>0.27251157407407001</v>
          </cell>
          <cell r="V1480">
            <v>43677</v>
          </cell>
          <cell r="W1480">
            <v>0.90667824074073999</v>
          </cell>
          <cell r="X1480">
            <v>43677</v>
          </cell>
          <cell r="Y1480">
            <v>0.90916666666667001</v>
          </cell>
          <cell r="Z1480">
            <v>43679</v>
          </cell>
          <cell r="AA1480">
            <v>0</v>
          </cell>
          <cell r="AB1480">
            <v>0</v>
          </cell>
          <cell r="AC1480" t="str">
            <v>00:00:00</v>
          </cell>
          <cell r="AD1480">
            <v>0</v>
          </cell>
          <cell r="AE1480" t="str">
            <v>BILLED</v>
          </cell>
          <cell r="AF1480" t="str">
            <v>PASS</v>
          </cell>
        </row>
        <row r="1481">
          <cell r="C1481" t="str">
            <v>ID20</v>
          </cell>
          <cell r="D1481" t="str">
            <v>G4</v>
          </cell>
          <cell r="E1481" t="str">
            <v>40</v>
          </cell>
          <cell r="F1481" t="str">
            <v>9H</v>
          </cell>
          <cell r="G1481" t="str">
            <v>FCA</v>
          </cell>
          <cell r="H1481" t="str">
            <v>ID01</v>
          </cell>
          <cell r="I1481" t="str">
            <v>ID0032</v>
          </cell>
          <cell r="J1481" t="str">
            <v>88200186</v>
          </cell>
          <cell r="K1481" t="str">
            <v>KMSI HUB JAKARTA-PT MEIKO EKSPRES</v>
          </cell>
          <cell r="L1481" t="str">
            <v>6000012819</v>
          </cell>
          <cell r="M1481">
            <v>43677</v>
          </cell>
          <cell r="N1481">
            <v>81999772</v>
          </cell>
          <cell r="O1481">
            <v>43677</v>
          </cell>
          <cell r="P1481">
            <v>0.33413194444444</v>
          </cell>
          <cell r="Q1481">
            <v>4</v>
          </cell>
          <cell r="R1481">
            <v>26</v>
          </cell>
          <cell r="S1481" t="str">
            <v>85520</v>
          </cell>
          <cell r="T1481">
            <v>43677</v>
          </cell>
          <cell r="U1481">
            <v>0.27254629629630001</v>
          </cell>
          <cell r="V1481">
            <v>43677</v>
          </cell>
          <cell r="W1481">
            <v>0.91218750000000004</v>
          </cell>
          <cell r="X1481">
            <v>43677</v>
          </cell>
          <cell r="Y1481">
            <v>0.91398148148147995</v>
          </cell>
          <cell r="Z1481">
            <v>43679</v>
          </cell>
          <cell r="AA1481">
            <v>0</v>
          </cell>
          <cell r="AB1481">
            <v>0</v>
          </cell>
          <cell r="AC1481" t="str">
            <v>00:00:00</v>
          </cell>
          <cell r="AD1481">
            <v>0</v>
          </cell>
          <cell r="AE1481" t="str">
            <v>BILLED</v>
          </cell>
          <cell r="AF1481" t="str">
            <v>PASS</v>
          </cell>
        </row>
        <row r="1482">
          <cell r="C1482" t="str">
            <v>ID20</v>
          </cell>
          <cell r="D1482" t="str">
            <v>G4</v>
          </cell>
          <cell r="E1482" t="str">
            <v>40</v>
          </cell>
          <cell r="F1482" t="str">
            <v>9H</v>
          </cell>
          <cell r="G1482" t="str">
            <v>FCA</v>
          </cell>
          <cell r="H1482" t="str">
            <v>ID01</v>
          </cell>
          <cell r="I1482" t="str">
            <v>ID0032</v>
          </cell>
          <cell r="J1482" t="str">
            <v>88200186</v>
          </cell>
          <cell r="K1482" t="str">
            <v>KMSI HUB JAKARTA-PT MEIKO EKSPRES</v>
          </cell>
          <cell r="L1482" t="str">
            <v>6000012820</v>
          </cell>
          <cell r="M1482">
            <v>43677</v>
          </cell>
          <cell r="N1482">
            <v>81999774</v>
          </cell>
          <cell r="O1482">
            <v>43677</v>
          </cell>
          <cell r="P1482">
            <v>0.33414351851851998</v>
          </cell>
          <cell r="Q1482">
            <v>2</v>
          </cell>
          <cell r="R1482">
            <v>22</v>
          </cell>
          <cell r="S1482" t="str">
            <v>85521</v>
          </cell>
          <cell r="T1482">
            <v>43677</v>
          </cell>
          <cell r="U1482">
            <v>0.27261574074074002</v>
          </cell>
          <cell r="V1482">
            <v>43677</v>
          </cell>
          <cell r="W1482">
            <v>0.91204861111111002</v>
          </cell>
          <cell r="X1482">
            <v>43677</v>
          </cell>
          <cell r="Y1482">
            <v>0.91489583333333002</v>
          </cell>
          <cell r="Z1482">
            <v>43679</v>
          </cell>
          <cell r="AA1482">
            <v>0</v>
          </cell>
          <cell r="AB1482">
            <v>0</v>
          </cell>
          <cell r="AC1482" t="str">
            <v>00:00:00</v>
          </cell>
          <cell r="AD1482">
            <v>0</v>
          </cell>
          <cell r="AE1482" t="str">
            <v>BILLED</v>
          </cell>
          <cell r="AF1482" t="str">
            <v>PASS</v>
          </cell>
        </row>
        <row r="1483">
          <cell r="C1483" t="str">
            <v>ID20</v>
          </cell>
          <cell r="D1483" t="str">
            <v>G4</v>
          </cell>
          <cell r="E1483" t="str">
            <v>40</v>
          </cell>
          <cell r="F1483" t="str">
            <v>9H</v>
          </cell>
          <cell r="G1483" t="str">
            <v>FCA</v>
          </cell>
          <cell r="H1483" t="str">
            <v>ID01</v>
          </cell>
          <cell r="I1483" t="str">
            <v>ID0032</v>
          </cell>
          <cell r="J1483" t="str">
            <v>88200186</v>
          </cell>
          <cell r="K1483" t="str">
            <v>KMSI HUB JAKARTA-PT MEIKO EKSPRES</v>
          </cell>
          <cell r="L1483" t="str">
            <v>6000012821</v>
          </cell>
          <cell r="M1483">
            <v>43677</v>
          </cell>
          <cell r="N1483">
            <v>81999775</v>
          </cell>
          <cell r="O1483">
            <v>43677</v>
          </cell>
          <cell r="P1483">
            <v>0.33414351851851998</v>
          </cell>
          <cell r="Q1483">
            <v>1</v>
          </cell>
          <cell r="R1483">
            <v>10</v>
          </cell>
          <cell r="S1483" t="str">
            <v>85522</v>
          </cell>
          <cell r="T1483">
            <v>43677</v>
          </cell>
          <cell r="U1483">
            <v>0.27266203703704001</v>
          </cell>
          <cell r="V1483">
            <v>43677</v>
          </cell>
          <cell r="W1483">
            <v>0.90715277777778003</v>
          </cell>
          <cell r="X1483">
            <v>43677</v>
          </cell>
          <cell r="Y1483">
            <v>0.91119212962963003</v>
          </cell>
          <cell r="Z1483">
            <v>43679</v>
          </cell>
          <cell r="AA1483">
            <v>0</v>
          </cell>
          <cell r="AB1483">
            <v>0</v>
          </cell>
          <cell r="AC1483" t="str">
            <v>00:00:00</v>
          </cell>
          <cell r="AD1483">
            <v>0</v>
          </cell>
          <cell r="AE1483" t="str">
            <v>BILLED</v>
          </cell>
          <cell r="AF1483" t="str">
            <v>PASS</v>
          </cell>
        </row>
        <row r="1484">
          <cell r="C1484" t="str">
            <v>ID20</v>
          </cell>
          <cell r="D1484" t="str">
            <v>G4</v>
          </cell>
          <cell r="E1484" t="str">
            <v>40</v>
          </cell>
          <cell r="F1484" t="str">
            <v>9H</v>
          </cell>
          <cell r="G1484" t="str">
            <v>FCA</v>
          </cell>
          <cell r="H1484" t="str">
            <v>ID01</v>
          </cell>
          <cell r="I1484" t="str">
            <v>ID0032</v>
          </cell>
          <cell r="J1484" t="str">
            <v>88200186</v>
          </cell>
          <cell r="K1484" t="str">
            <v>KMSI HUB JAKARTA-PT MEIKO EKSPRES</v>
          </cell>
          <cell r="L1484" t="str">
            <v>6000012822</v>
          </cell>
          <cell r="M1484">
            <v>43677</v>
          </cell>
          <cell r="N1484">
            <v>81999777</v>
          </cell>
          <cell r="O1484">
            <v>43677</v>
          </cell>
          <cell r="P1484">
            <v>0.33414351851851998</v>
          </cell>
          <cell r="Q1484">
            <v>1</v>
          </cell>
          <cell r="R1484">
            <v>2</v>
          </cell>
          <cell r="S1484" t="str">
            <v>85523</v>
          </cell>
          <cell r="T1484">
            <v>43677</v>
          </cell>
          <cell r="U1484">
            <v>0.27269675925926001</v>
          </cell>
          <cell r="V1484">
            <v>43677</v>
          </cell>
          <cell r="W1484">
            <v>0.90686342592592994</v>
          </cell>
          <cell r="X1484">
            <v>43677</v>
          </cell>
          <cell r="Y1484">
            <v>0.90971064814814995</v>
          </cell>
          <cell r="Z1484">
            <v>43679</v>
          </cell>
          <cell r="AA1484">
            <v>0</v>
          </cell>
          <cell r="AB1484">
            <v>0</v>
          </cell>
          <cell r="AC1484" t="str">
            <v>00:00:00</v>
          </cell>
          <cell r="AD1484">
            <v>0</v>
          </cell>
          <cell r="AE1484" t="str">
            <v>BILLED</v>
          </cell>
          <cell r="AF1484" t="str">
            <v>PASS</v>
          </cell>
        </row>
        <row r="1485">
          <cell r="C1485" t="str">
            <v>ID20</v>
          </cell>
          <cell r="D1485" t="str">
            <v>G4</v>
          </cell>
          <cell r="E1485" t="str">
            <v>40</v>
          </cell>
          <cell r="F1485" t="str">
            <v>9H</v>
          </cell>
          <cell r="G1485" t="str">
            <v>FCA</v>
          </cell>
          <cell r="H1485" t="str">
            <v>ID01</v>
          </cell>
          <cell r="I1485" t="str">
            <v>ID0032</v>
          </cell>
          <cell r="J1485" t="str">
            <v>88200186</v>
          </cell>
          <cell r="K1485" t="str">
            <v>KMSI HUB JAKARTA-PT MEIKO EKSPRES</v>
          </cell>
          <cell r="L1485" t="str">
            <v>6000012823</v>
          </cell>
          <cell r="M1485">
            <v>43677</v>
          </cell>
          <cell r="N1485">
            <v>81999779</v>
          </cell>
          <cell r="O1485">
            <v>43677</v>
          </cell>
          <cell r="P1485">
            <v>0.33414351851851998</v>
          </cell>
          <cell r="Q1485">
            <v>3</v>
          </cell>
          <cell r="R1485">
            <v>3</v>
          </cell>
          <cell r="S1485" t="str">
            <v>85524</v>
          </cell>
          <cell r="T1485">
            <v>43677</v>
          </cell>
          <cell r="U1485">
            <v>0.27274305555556</v>
          </cell>
          <cell r="V1485">
            <v>43677</v>
          </cell>
          <cell r="W1485">
            <v>0.90700231481480997</v>
          </cell>
          <cell r="X1485">
            <v>43677</v>
          </cell>
          <cell r="Y1485">
            <v>0.91042824074074002</v>
          </cell>
          <cell r="Z1485">
            <v>43679</v>
          </cell>
          <cell r="AA1485">
            <v>0</v>
          </cell>
          <cell r="AB1485">
            <v>0</v>
          </cell>
          <cell r="AC1485" t="str">
            <v>00:00:00</v>
          </cell>
          <cell r="AD1485">
            <v>0</v>
          </cell>
          <cell r="AE1485" t="str">
            <v>BILLED</v>
          </cell>
          <cell r="AF1485" t="str">
            <v>PASS</v>
          </cell>
        </row>
        <row r="1486">
          <cell r="C1486" t="str">
            <v>ID20</v>
          </cell>
          <cell r="D1486" t="str">
            <v>G4</v>
          </cell>
          <cell r="E1486" t="str">
            <v>40</v>
          </cell>
          <cell r="F1486" t="str">
            <v>9H</v>
          </cell>
          <cell r="G1486" t="str">
            <v>FCA</v>
          </cell>
          <cell r="H1486" t="str">
            <v>ID01</v>
          </cell>
          <cell r="I1486" t="str">
            <v>ID0032</v>
          </cell>
          <cell r="J1486" t="str">
            <v>88200186</v>
          </cell>
          <cell r="K1486" t="str">
            <v>KMSI HUB JAKARTA-PT MEIKO EKSPRES</v>
          </cell>
          <cell r="L1486" t="str">
            <v>6000012799</v>
          </cell>
          <cell r="M1486">
            <v>43677</v>
          </cell>
          <cell r="N1486">
            <v>81999781</v>
          </cell>
          <cell r="O1486">
            <v>43677</v>
          </cell>
          <cell r="P1486">
            <v>0.33415509259259002</v>
          </cell>
          <cell r="Q1486">
            <v>4</v>
          </cell>
          <cell r="R1486">
            <v>13</v>
          </cell>
          <cell r="S1486" t="str">
            <v>85525</v>
          </cell>
          <cell r="T1486">
            <v>43677</v>
          </cell>
          <cell r="U1486">
            <v>0.27280092592593003</v>
          </cell>
          <cell r="V1486">
            <v>43677</v>
          </cell>
          <cell r="W1486">
            <v>0.85996527777777998</v>
          </cell>
          <cell r="X1486">
            <v>43677</v>
          </cell>
          <cell r="Y1486">
            <v>0.86202546296296001</v>
          </cell>
          <cell r="Z1486">
            <v>43679</v>
          </cell>
          <cell r="AA1486">
            <v>0</v>
          </cell>
          <cell r="AB1486">
            <v>0</v>
          </cell>
          <cell r="AC1486" t="str">
            <v>00:00:00</v>
          </cell>
          <cell r="AD1486">
            <v>0</v>
          </cell>
          <cell r="AE1486" t="str">
            <v>BILLED</v>
          </cell>
          <cell r="AF1486" t="str">
            <v>PASS</v>
          </cell>
        </row>
        <row r="1487">
          <cell r="C1487" t="str">
            <v>ID20</v>
          </cell>
          <cell r="D1487" t="str">
            <v>G4</v>
          </cell>
          <cell r="E1487" t="str">
            <v>40</v>
          </cell>
          <cell r="F1487" t="str">
            <v>9H</v>
          </cell>
          <cell r="G1487" t="str">
            <v>FCA</v>
          </cell>
          <cell r="H1487" t="str">
            <v>ID01</v>
          </cell>
          <cell r="I1487" t="str">
            <v>ID0032</v>
          </cell>
          <cell r="J1487" t="str">
            <v>88200186</v>
          </cell>
          <cell r="K1487" t="str">
            <v>KMSI HUB JAKARTA-PT MEIKO EKSPRES</v>
          </cell>
          <cell r="L1487" t="str">
            <v>6000012824</v>
          </cell>
          <cell r="M1487">
            <v>43677</v>
          </cell>
          <cell r="N1487">
            <v>81999782</v>
          </cell>
          <cell r="O1487">
            <v>43677</v>
          </cell>
          <cell r="P1487">
            <v>0.33415509259259002</v>
          </cell>
          <cell r="Q1487">
            <v>1</v>
          </cell>
          <cell r="R1487">
            <v>10</v>
          </cell>
          <cell r="S1487" t="str">
            <v>85526</v>
          </cell>
          <cell r="T1487">
            <v>43677</v>
          </cell>
          <cell r="U1487">
            <v>0.27287037037036999</v>
          </cell>
          <cell r="V1487">
            <v>43677</v>
          </cell>
          <cell r="W1487">
            <v>0.90660879629629998</v>
          </cell>
          <cell r="X1487">
            <v>43677</v>
          </cell>
          <cell r="Y1487">
            <v>0.90872685185184998</v>
          </cell>
          <cell r="Z1487">
            <v>43679</v>
          </cell>
          <cell r="AA1487">
            <v>0</v>
          </cell>
          <cell r="AB1487">
            <v>0</v>
          </cell>
          <cell r="AC1487" t="str">
            <v>00:00:00</v>
          </cell>
          <cell r="AD1487">
            <v>0</v>
          </cell>
          <cell r="AE1487" t="str">
            <v>BILLED</v>
          </cell>
          <cell r="AF1487" t="str">
            <v>PASS</v>
          </cell>
        </row>
        <row r="1488">
          <cell r="C1488" t="str">
            <v>ID20</v>
          </cell>
          <cell r="D1488" t="str">
            <v>G4</v>
          </cell>
          <cell r="E1488" t="str">
            <v>40</v>
          </cell>
          <cell r="F1488" t="str">
            <v>9H</v>
          </cell>
          <cell r="G1488" t="str">
            <v>FCA</v>
          </cell>
          <cell r="H1488" t="str">
            <v>ID01</v>
          </cell>
          <cell r="I1488" t="str">
            <v>ID0032</v>
          </cell>
          <cell r="J1488" t="str">
            <v>88200186</v>
          </cell>
          <cell r="K1488" t="str">
            <v>KMSI HUB JAKARTA-PT MEIKO EKSPRES</v>
          </cell>
          <cell r="L1488" t="str">
            <v>6000012825</v>
          </cell>
          <cell r="M1488">
            <v>43677</v>
          </cell>
          <cell r="N1488">
            <v>81999783</v>
          </cell>
          <cell r="O1488">
            <v>43677</v>
          </cell>
          <cell r="P1488">
            <v>0.33415509259259002</v>
          </cell>
          <cell r="Q1488">
            <v>1</v>
          </cell>
          <cell r="R1488">
            <v>1</v>
          </cell>
          <cell r="S1488" t="str">
            <v>85527</v>
          </cell>
          <cell r="T1488">
            <v>43677</v>
          </cell>
          <cell r="U1488">
            <v>0.27291666666667003</v>
          </cell>
          <cell r="V1488">
            <v>43677</v>
          </cell>
          <cell r="W1488">
            <v>0.90675925925926004</v>
          </cell>
          <cell r="X1488">
            <v>43677</v>
          </cell>
          <cell r="Y1488">
            <v>0.90942129629629997</v>
          </cell>
          <cell r="Z1488">
            <v>43679</v>
          </cell>
          <cell r="AA1488">
            <v>0</v>
          </cell>
          <cell r="AB1488">
            <v>0</v>
          </cell>
          <cell r="AC1488" t="str">
            <v>00:00:00</v>
          </cell>
          <cell r="AD1488">
            <v>0</v>
          </cell>
          <cell r="AE1488" t="str">
            <v>BILLED</v>
          </cell>
          <cell r="AF1488" t="str">
            <v>PASS</v>
          </cell>
        </row>
        <row r="1489">
          <cell r="C1489" t="str">
            <v>ID20</v>
          </cell>
          <cell r="D1489" t="str">
            <v>G4</v>
          </cell>
          <cell r="E1489" t="str">
            <v>40</v>
          </cell>
          <cell r="F1489" t="str">
            <v>9H</v>
          </cell>
          <cell r="G1489" t="str">
            <v>FCA</v>
          </cell>
          <cell r="H1489" t="str">
            <v>ID01</v>
          </cell>
          <cell r="I1489" t="str">
            <v>ID0032</v>
          </cell>
          <cell r="J1489" t="str">
            <v>88200186</v>
          </cell>
          <cell r="K1489" t="str">
            <v>KMSI HUB JAKARTA-PT MEIKO EKSPRES</v>
          </cell>
          <cell r="L1489" t="str">
            <v>6000012826</v>
          </cell>
          <cell r="M1489">
            <v>43677</v>
          </cell>
          <cell r="N1489">
            <v>81999785</v>
          </cell>
          <cell r="O1489">
            <v>43677</v>
          </cell>
          <cell r="P1489">
            <v>0.33416666666667</v>
          </cell>
          <cell r="Q1489">
            <v>1</v>
          </cell>
          <cell r="R1489">
            <v>1</v>
          </cell>
          <cell r="S1489" t="str">
            <v>85528</v>
          </cell>
          <cell r="T1489">
            <v>43677</v>
          </cell>
          <cell r="U1489">
            <v>0.27295138888888998</v>
          </cell>
          <cell r="V1489">
            <v>43677</v>
          </cell>
          <cell r="W1489">
            <v>0.90694444444444</v>
          </cell>
          <cell r="X1489">
            <v>43677</v>
          </cell>
          <cell r="Y1489">
            <v>0.91004629629629996</v>
          </cell>
          <cell r="Z1489">
            <v>43679</v>
          </cell>
          <cell r="AA1489">
            <v>0</v>
          </cell>
          <cell r="AB1489">
            <v>0</v>
          </cell>
          <cell r="AC1489" t="str">
            <v>00:00:00</v>
          </cell>
          <cell r="AD1489">
            <v>0</v>
          </cell>
          <cell r="AE1489" t="str">
            <v>BILLED</v>
          </cell>
          <cell r="AF1489" t="str">
            <v>PASS</v>
          </cell>
        </row>
        <row r="1490">
          <cell r="C1490" t="str">
            <v>ID20</v>
          </cell>
          <cell r="D1490" t="str">
            <v>G4</v>
          </cell>
          <cell r="E1490" t="str">
            <v>40</v>
          </cell>
          <cell r="F1490" t="str">
            <v>9H</v>
          </cell>
          <cell r="G1490" t="str">
            <v>FCA</v>
          </cell>
          <cell r="H1490" t="str">
            <v>ID01</v>
          </cell>
          <cell r="I1490" t="str">
            <v>ID0032</v>
          </cell>
          <cell r="J1490" t="str">
            <v>88200186</v>
          </cell>
          <cell r="K1490" t="str">
            <v>KMSI HUB JAKARTA-PT MEIKO EKSPRES</v>
          </cell>
          <cell r="L1490" t="str">
            <v>6000012827</v>
          </cell>
          <cell r="M1490">
            <v>43677</v>
          </cell>
          <cell r="N1490">
            <v>81999786</v>
          </cell>
          <cell r="O1490">
            <v>43677</v>
          </cell>
          <cell r="P1490">
            <v>0.33416666666667</v>
          </cell>
          <cell r="Q1490">
            <v>1</v>
          </cell>
          <cell r="R1490">
            <v>1</v>
          </cell>
          <cell r="S1490" t="str">
            <v>85529</v>
          </cell>
          <cell r="T1490">
            <v>43677</v>
          </cell>
          <cell r="U1490">
            <v>0.27298611111110999</v>
          </cell>
          <cell r="V1490">
            <v>43677</v>
          </cell>
          <cell r="W1490">
            <v>0.90708333333333002</v>
          </cell>
          <cell r="X1490">
            <v>43677</v>
          </cell>
          <cell r="Y1490">
            <v>0.91079861111111005</v>
          </cell>
          <cell r="Z1490">
            <v>43679</v>
          </cell>
          <cell r="AA1490">
            <v>0</v>
          </cell>
          <cell r="AB1490">
            <v>0</v>
          </cell>
          <cell r="AC1490" t="str">
            <v>00:00:00</v>
          </cell>
          <cell r="AD1490">
            <v>0</v>
          </cell>
          <cell r="AE1490" t="str">
            <v>BILLED</v>
          </cell>
          <cell r="AF1490" t="str">
            <v>PASS</v>
          </cell>
        </row>
        <row r="1491">
          <cell r="C1491" t="str">
            <v>ID20</v>
          </cell>
          <cell r="D1491" t="str">
            <v>G4</v>
          </cell>
          <cell r="E1491" t="str">
            <v>40</v>
          </cell>
          <cell r="F1491" t="str">
            <v>9H</v>
          </cell>
          <cell r="G1491" t="str">
            <v>FCA</v>
          </cell>
          <cell r="H1491" t="str">
            <v>ID01</v>
          </cell>
          <cell r="I1491" t="str">
            <v>ID0032</v>
          </cell>
          <cell r="J1491" t="str">
            <v>88200186</v>
          </cell>
          <cell r="K1491" t="str">
            <v>KMSI HUB JAKARTA-PT MEIKO EKSPRES</v>
          </cell>
          <cell r="L1491" t="str">
            <v>6000012828</v>
          </cell>
          <cell r="M1491">
            <v>43677</v>
          </cell>
          <cell r="N1491">
            <v>81999788</v>
          </cell>
          <cell r="O1491">
            <v>43677</v>
          </cell>
          <cell r="P1491">
            <v>0.33416666666667</v>
          </cell>
          <cell r="Q1491">
            <v>1</v>
          </cell>
          <cell r="R1491">
            <v>10</v>
          </cell>
          <cell r="S1491" t="str">
            <v>85530</v>
          </cell>
          <cell r="T1491">
            <v>43677</v>
          </cell>
          <cell r="U1491">
            <v>0.27302083333332999</v>
          </cell>
          <cell r="V1491">
            <v>43677</v>
          </cell>
          <cell r="W1491">
            <v>0.90741898148148004</v>
          </cell>
          <cell r="X1491">
            <v>43677</v>
          </cell>
          <cell r="Y1491">
            <v>0.91240740740741</v>
          </cell>
          <cell r="Z1491">
            <v>43679</v>
          </cell>
          <cell r="AA1491">
            <v>0</v>
          </cell>
          <cell r="AB1491">
            <v>0</v>
          </cell>
          <cell r="AC1491" t="str">
            <v>00:00:00</v>
          </cell>
          <cell r="AD1491">
            <v>0</v>
          </cell>
          <cell r="AE1491" t="str">
            <v>BILLED</v>
          </cell>
          <cell r="AF1491" t="str">
            <v>PASS</v>
          </cell>
        </row>
        <row r="1492">
          <cell r="C1492" t="str">
            <v>ID20</v>
          </cell>
          <cell r="D1492" t="str">
            <v>G4</v>
          </cell>
          <cell r="E1492" t="str">
            <v>40</v>
          </cell>
          <cell r="F1492" t="str">
            <v>9H</v>
          </cell>
          <cell r="G1492" t="str">
            <v>FCA</v>
          </cell>
          <cell r="H1492" t="str">
            <v>ID01</v>
          </cell>
          <cell r="I1492" t="str">
            <v>ID0032</v>
          </cell>
          <cell r="J1492" t="str">
            <v>88200186</v>
          </cell>
          <cell r="K1492" t="str">
            <v>KMSI HUB JAKARTA-PT MEIKO EKSPRES</v>
          </cell>
          <cell r="L1492" t="str">
            <v>6000012829</v>
          </cell>
          <cell r="M1492">
            <v>43677</v>
          </cell>
          <cell r="N1492">
            <v>81999789</v>
          </cell>
          <cell r="O1492">
            <v>43677</v>
          </cell>
          <cell r="P1492">
            <v>0.33416666666667</v>
          </cell>
          <cell r="Q1492">
            <v>2</v>
          </cell>
          <cell r="R1492">
            <v>13</v>
          </cell>
          <cell r="S1492" t="str">
            <v>85531</v>
          </cell>
          <cell r="T1492">
            <v>43677</v>
          </cell>
          <cell r="U1492">
            <v>0.27305555555555999</v>
          </cell>
          <cell r="V1492">
            <v>43677</v>
          </cell>
          <cell r="W1492">
            <v>0.90542824074074002</v>
          </cell>
          <cell r="X1492">
            <v>43677</v>
          </cell>
          <cell r="Y1492">
            <v>0.90590277777778005</v>
          </cell>
          <cell r="Z1492">
            <v>43679</v>
          </cell>
          <cell r="AA1492">
            <v>0</v>
          </cell>
          <cell r="AB1492">
            <v>0</v>
          </cell>
          <cell r="AC1492" t="str">
            <v>00:00:00</v>
          </cell>
          <cell r="AD1492">
            <v>0</v>
          </cell>
          <cell r="AE1492" t="str">
            <v>BILLED</v>
          </cell>
          <cell r="AF1492" t="str">
            <v>PASS</v>
          </cell>
        </row>
        <row r="1493">
          <cell r="C1493" t="str">
            <v>ID20</v>
          </cell>
          <cell r="D1493" t="str">
            <v>G4</v>
          </cell>
          <cell r="E1493" t="str">
            <v>40</v>
          </cell>
          <cell r="F1493" t="str">
            <v>9H</v>
          </cell>
          <cell r="G1493" t="str">
            <v>FCA</v>
          </cell>
          <cell r="H1493" t="str">
            <v>ID01</v>
          </cell>
          <cell r="I1493" t="str">
            <v>ID0032</v>
          </cell>
          <cell r="J1493" t="str">
            <v>88200186</v>
          </cell>
          <cell r="K1493" t="str">
            <v>KMSI HUB JAKARTA-PT MEIKO EKSPRES</v>
          </cell>
          <cell r="L1493" t="str">
            <v>6000012830</v>
          </cell>
          <cell r="M1493">
            <v>43677</v>
          </cell>
          <cell r="N1493">
            <v>81999790</v>
          </cell>
          <cell r="O1493">
            <v>43677</v>
          </cell>
          <cell r="P1493">
            <v>0.33416666666667</v>
          </cell>
          <cell r="Q1493">
            <v>1</v>
          </cell>
          <cell r="R1493">
            <v>6</v>
          </cell>
          <cell r="S1493" t="str">
            <v>85532</v>
          </cell>
          <cell r="T1493">
            <v>43677</v>
          </cell>
          <cell r="U1493">
            <v>0.27310185185184999</v>
          </cell>
          <cell r="V1493">
            <v>43677</v>
          </cell>
          <cell r="W1493">
            <v>0.90745370370370004</v>
          </cell>
          <cell r="X1493">
            <v>43677</v>
          </cell>
          <cell r="Y1493">
            <v>0.91267361111111001</v>
          </cell>
          <cell r="Z1493">
            <v>43679</v>
          </cell>
          <cell r="AA1493">
            <v>0</v>
          </cell>
          <cell r="AB1493">
            <v>0</v>
          </cell>
          <cell r="AC1493" t="str">
            <v>00:00:00</v>
          </cell>
          <cell r="AD1493">
            <v>0</v>
          </cell>
          <cell r="AE1493" t="str">
            <v>BILLED</v>
          </cell>
          <cell r="AF1493" t="str">
            <v>PASS</v>
          </cell>
        </row>
        <row r="1494">
          <cell r="C1494" t="str">
            <v>ID20</v>
          </cell>
          <cell r="D1494" t="str">
            <v>G4</v>
          </cell>
          <cell r="E1494" t="str">
            <v>40</v>
          </cell>
          <cell r="F1494" t="str">
            <v>9H</v>
          </cell>
          <cell r="G1494" t="str">
            <v>FCA</v>
          </cell>
          <cell r="H1494" t="str">
            <v>ID01</v>
          </cell>
          <cell r="I1494" t="str">
            <v>ID0032</v>
          </cell>
          <cell r="J1494" t="str">
            <v>88101208</v>
          </cell>
          <cell r="K1494" t="str">
            <v>PT. FAKTA JAYA MOTOR</v>
          </cell>
          <cell r="L1494" t="str">
            <v>6000012926</v>
          </cell>
          <cell r="M1494">
            <v>43685</v>
          </cell>
          <cell r="N1494">
            <v>81999794</v>
          </cell>
          <cell r="O1494">
            <v>43677</v>
          </cell>
          <cell r="P1494">
            <v>0.33417824074073998</v>
          </cell>
          <cell r="Q1494">
            <v>1</v>
          </cell>
          <cell r="R1494">
            <v>1409</v>
          </cell>
          <cell r="S1494" t="str">
            <v>86112</v>
          </cell>
          <cell r="T1494">
            <v>43684</v>
          </cell>
          <cell r="U1494">
            <v>0.81351851851851997</v>
          </cell>
          <cell r="V1494">
            <v>43685</v>
          </cell>
          <cell r="W1494">
            <v>1.37962962963E-2</v>
          </cell>
          <cell r="X1494">
            <v>43685</v>
          </cell>
          <cell r="Y1494">
            <v>1.4097222222220001E-2</v>
          </cell>
          <cell r="Z1494">
            <v>43679</v>
          </cell>
          <cell r="AA1494">
            <v>0</v>
          </cell>
          <cell r="AB1494">
            <v>0</v>
          </cell>
          <cell r="AC1494" t="str">
            <v>00:00:00</v>
          </cell>
          <cell r="AD1494">
            <v>7</v>
          </cell>
          <cell r="AE1494" t="str">
            <v>BILLED</v>
          </cell>
          <cell r="AF1494" t="str">
            <v>PASS</v>
          </cell>
        </row>
        <row r="1495">
          <cell r="C1495" t="str">
            <v>ID20</v>
          </cell>
          <cell r="D1495" t="str">
            <v>G4</v>
          </cell>
          <cell r="E1495" t="str">
            <v>40</v>
          </cell>
          <cell r="F1495" t="str">
            <v>9H</v>
          </cell>
          <cell r="G1495" t="str">
            <v>FCA</v>
          </cell>
          <cell r="H1495" t="str">
            <v>ID01</v>
          </cell>
          <cell r="I1495" t="str">
            <v>ID0013</v>
          </cell>
          <cell r="J1495" t="str">
            <v>88101109</v>
          </cell>
          <cell r="K1495" t="str">
            <v>PT KAWASAKI MOTOR INDONESIA</v>
          </cell>
          <cell r="L1495" t="str">
            <v>6000012838</v>
          </cell>
          <cell r="M1495">
            <v>43677</v>
          </cell>
          <cell r="N1495">
            <v>81999884</v>
          </cell>
          <cell r="O1495">
            <v>43677</v>
          </cell>
          <cell r="P1495">
            <v>0.54224537037037002</v>
          </cell>
          <cell r="Q1495">
            <v>2</v>
          </cell>
          <cell r="R1495">
            <v>60</v>
          </cell>
          <cell r="S1495" t="str">
            <v>85542</v>
          </cell>
          <cell r="T1495">
            <v>43677</v>
          </cell>
          <cell r="U1495">
            <v>0.43864583333333002</v>
          </cell>
          <cell r="V1495">
            <v>43677</v>
          </cell>
          <cell r="W1495">
            <v>0.88811342592593001</v>
          </cell>
          <cell r="X1495">
            <v>43677</v>
          </cell>
          <cell r="Y1495">
            <v>0.88836805555555998</v>
          </cell>
          <cell r="Z1495">
            <v>43682</v>
          </cell>
          <cell r="AA1495">
            <v>0</v>
          </cell>
          <cell r="AB1495">
            <v>0</v>
          </cell>
          <cell r="AC1495" t="str">
            <v>00:00:00</v>
          </cell>
          <cell r="AD1495">
            <v>0</v>
          </cell>
          <cell r="AE1495" t="str">
            <v>BILLED</v>
          </cell>
          <cell r="AF1495" t="str">
            <v>PASS</v>
          </cell>
        </row>
        <row r="1496">
          <cell r="C1496" t="str">
            <v>ID20</v>
          </cell>
          <cell r="D1496" t="str">
            <v>G4</v>
          </cell>
          <cell r="E1496" t="str">
            <v>40</v>
          </cell>
          <cell r="F1496" t="str">
            <v>9H</v>
          </cell>
          <cell r="G1496" t="str">
            <v>FCA</v>
          </cell>
          <cell r="H1496" t="str">
            <v>ID01</v>
          </cell>
          <cell r="I1496" t="str">
            <v>ID0032</v>
          </cell>
          <cell r="J1496" t="str">
            <v>88200186</v>
          </cell>
          <cell r="K1496" t="str">
            <v>KMSI HUB JAKARTA-PT MEIKO EKSPRES</v>
          </cell>
          <cell r="L1496" t="str">
            <v>6000012831</v>
          </cell>
          <cell r="M1496">
            <v>43677</v>
          </cell>
          <cell r="N1496">
            <v>81999885</v>
          </cell>
          <cell r="O1496">
            <v>43677</v>
          </cell>
          <cell r="P1496">
            <v>0.54225694444443995</v>
          </cell>
          <cell r="Q1496">
            <v>1</v>
          </cell>
          <cell r="R1496">
            <v>2</v>
          </cell>
          <cell r="S1496" t="str">
            <v>85543</v>
          </cell>
          <cell r="T1496">
            <v>43677</v>
          </cell>
          <cell r="U1496">
            <v>0.43869212962963</v>
          </cell>
          <cell r="V1496">
            <v>43677</v>
          </cell>
          <cell r="W1496">
            <v>0.89921296296296005</v>
          </cell>
          <cell r="X1496">
            <v>43677</v>
          </cell>
          <cell r="Y1496">
            <v>0.90013888888889004</v>
          </cell>
          <cell r="Z1496">
            <v>43682</v>
          </cell>
          <cell r="AA1496">
            <v>0</v>
          </cell>
          <cell r="AB1496">
            <v>0</v>
          </cell>
          <cell r="AC1496" t="str">
            <v>00:00:00</v>
          </cell>
          <cell r="AD1496">
            <v>0</v>
          </cell>
          <cell r="AE1496" t="str">
            <v>BILLED</v>
          </cell>
          <cell r="AF1496" t="str">
            <v>PASS</v>
          </cell>
        </row>
        <row r="1497">
          <cell r="C1497" t="str">
            <v>ID20</v>
          </cell>
          <cell r="D1497" t="str">
            <v>G1</v>
          </cell>
          <cell r="E1497" t="str">
            <v>40</v>
          </cell>
          <cell r="F1497" t="str">
            <v>9H</v>
          </cell>
          <cell r="G1497" t="str">
            <v>FCA</v>
          </cell>
          <cell r="H1497" t="str">
            <v>ID01</v>
          </cell>
          <cell r="I1497" t="str">
            <v>ID0080</v>
          </cell>
          <cell r="J1497" t="str">
            <v>88200162</v>
          </cell>
          <cell r="K1497" t="str">
            <v>PT. ANUGERAH AUTOPARTS</v>
          </cell>
          <cell r="L1497" t="str">
            <v>6000012852</v>
          </cell>
          <cell r="M1497">
            <v>43677</v>
          </cell>
          <cell r="N1497">
            <v>81999901</v>
          </cell>
          <cell r="O1497">
            <v>43677</v>
          </cell>
          <cell r="P1497">
            <v>0.58391203703703998</v>
          </cell>
          <cell r="Q1497">
            <v>5</v>
          </cell>
          <cell r="R1497">
            <v>798</v>
          </cell>
          <cell r="S1497" t="str">
            <v>85544</v>
          </cell>
          <cell r="T1497">
            <v>43677</v>
          </cell>
          <cell r="U1497">
            <v>0.47989583333333002</v>
          </cell>
          <cell r="V1497">
            <v>43677</v>
          </cell>
          <cell r="W1497">
            <v>0.93721064814815003</v>
          </cell>
          <cell r="X1497">
            <v>43677</v>
          </cell>
          <cell r="Y1497">
            <v>0.93815972222221999</v>
          </cell>
          <cell r="Z1497">
            <v>43682</v>
          </cell>
          <cell r="AA1497">
            <v>0</v>
          </cell>
          <cell r="AB1497">
            <v>0</v>
          </cell>
          <cell r="AC1497" t="str">
            <v>00:00:00</v>
          </cell>
          <cell r="AD1497">
            <v>0</v>
          </cell>
          <cell r="AE1497" t="str">
            <v>BILLED</v>
          </cell>
          <cell r="AF1497" t="str">
            <v>PASS</v>
          </cell>
        </row>
        <row r="1498">
          <cell r="C1498" t="str">
            <v>ID20</v>
          </cell>
          <cell r="D1498" t="str">
            <v>G1</v>
          </cell>
          <cell r="E1498" t="str">
            <v>40</v>
          </cell>
          <cell r="F1498" t="str">
            <v>9H</v>
          </cell>
          <cell r="G1498" t="str">
            <v>FCA</v>
          </cell>
          <cell r="H1498" t="str">
            <v>ID01</v>
          </cell>
          <cell r="I1498" t="str">
            <v>ID0080</v>
          </cell>
          <cell r="J1498" t="str">
            <v>88200162</v>
          </cell>
          <cell r="K1498" t="str">
            <v>PT. ANUGERAH AUTOPARTS</v>
          </cell>
          <cell r="L1498" t="str">
            <v>6000012852</v>
          </cell>
          <cell r="M1498">
            <v>43677</v>
          </cell>
          <cell r="N1498">
            <v>81999904</v>
          </cell>
          <cell r="O1498">
            <v>43677</v>
          </cell>
          <cell r="P1498">
            <v>0.58392361111111002</v>
          </cell>
          <cell r="Q1498">
            <v>24</v>
          </cell>
          <cell r="R1498">
            <v>8800</v>
          </cell>
          <cell r="S1498" t="str">
            <v>85545</v>
          </cell>
          <cell r="T1498">
            <v>43677</v>
          </cell>
          <cell r="U1498">
            <v>0.48003472222221999</v>
          </cell>
          <cell r="V1498">
            <v>43677</v>
          </cell>
          <cell r="W1498">
            <v>0.94274305555556004</v>
          </cell>
          <cell r="X1498">
            <v>43677</v>
          </cell>
          <cell r="Y1498">
            <v>0.94359953703704003</v>
          </cell>
          <cell r="Z1498">
            <v>43682</v>
          </cell>
          <cell r="AA1498">
            <v>0</v>
          </cell>
          <cell r="AB1498">
            <v>0</v>
          </cell>
          <cell r="AC1498" t="str">
            <v>00:00:00</v>
          </cell>
          <cell r="AD1498">
            <v>0</v>
          </cell>
          <cell r="AE1498" t="str">
            <v>BILLED</v>
          </cell>
          <cell r="AF1498" t="str">
            <v>PASS</v>
          </cell>
        </row>
        <row r="1499">
          <cell r="C1499" t="str">
            <v>ID20</v>
          </cell>
          <cell r="D1499" t="str">
            <v>G1</v>
          </cell>
          <cell r="E1499" t="str">
            <v>40</v>
          </cell>
          <cell r="F1499" t="str">
            <v>9H</v>
          </cell>
          <cell r="G1499" t="str">
            <v>FCA</v>
          </cell>
          <cell r="H1499" t="str">
            <v>ID01</v>
          </cell>
          <cell r="I1499" t="str">
            <v>ID0080</v>
          </cell>
          <cell r="J1499" t="str">
            <v>88200162</v>
          </cell>
          <cell r="K1499" t="str">
            <v>PT. ANUGERAH AUTOPARTS</v>
          </cell>
          <cell r="L1499" t="str">
            <v>6000012852</v>
          </cell>
          <cell r="M1499">
            <v>43677</v>
          </cell>
          <cell r="N1499">
            <v>81999906</v>
          </cell>
          <cell r="O1499">
            <v>43677</v>
          </cell>
          <cell r="P1499">
            <v>0.58393518518519005</v>
          </cell>
          <cell r="Q1499">
            <v>9</v>
          </cell>
          <cell r="R1499">
            <v>6390</v>
          </cell>
          <cell r="S1499" t="str">
            <v>85546</v>
          </cell>
          <cell r="T1499">
            <v>43677</v>
          </cell>
          <cell r="U1499">
            <v>0.48043981481481002</v>
          </cell>
          <cell r="V1499">
            <v>43677</v>
          </cell>
          <cell r="W1499">
            <v>0.94491898148148001</v>
          </cell>
          <cell r="X1499">
            <v>43677</v>
          </cell>
          <cell r="Y1499">
            <v>0.94521990740741002</v>
          </cell>
          <cell r="Z1499">
            <v>43682</v>
          </cell>
          <cell r="AA1499">
            <v>0</v>
          </cell>
          <cell r="AB1499">
            <v>0</v>
          </cell>
          <cell r="AC1499" t="str">
            <v>00:00:00</v>
          </cell>
          <cell r="AD1499">
            <v>0</v>
          </cell>
          <cell r="AE1499" t="str">
            <v>BILLED</v>
          </cell>
          <cell r="AF1499" t="str">
            <v>PASS</v>
          </cell>
        </row>
        <row r="1500">
          <cell r="C1500" t="str">
            <v>ID20</v>
          </cell>
          <cell r="D1500" t="str">
            <v>G1</v>
          </cell>
          <cell r="E1500" t="str">
            <v>40</v>
          </cell>
          <cell r="F1500" t="str">
            <v>9H</v>
          </cell>
          <cell r="G1500" t="str">
            <v>FCA</v>
          </cell>
          <cell r="H1500" t="str">
            <v>ID01</v>
          </cell>
          <cell r="I1500" t="str">
            <v>ID0032</v>
          </cell>
          <cell r="J1500" t="str">
            <v>88200232</v>
          </cell>
          <cell r="K1500" t="str">
            <v>PT. ARTHA MERSINDO PERKASA</v>
          </cell>
          <cell r="L1500" t="str">
            <v>6000012853</v>
          </cell>
          <cell r="M1500">
            <v>43677</v>
          </cell>
          <cell r="N1500">
            <v>82000223</v>
          </cell>
          <cell r="O1500">
            <v>43677</v>
          </cell>
          <cell r="P1500">
            <v>0.70531250000000001</v>
          </cell>
          <cell r="Q1500">
            <v>1</v>
          </cell>
          <cell r="R1500">
            <v>79</v>
          </cell>
          <cell r="S1500" t="str">
            <v>85588</v>
          </cell>
          <cell r="T1500">
            <v>43677</v>
          </cell>
          <cell r="U1500">
            <v>0.70561342592593002</v>
          </cell>
          <cell r="V1500">
            <v>43677</v>
          </cell>
          <cell r="W1500">
            <v>0.90093749999999995</v>
          </cell>
          <cell r="X1500">
            <v>43677</v>
          </cell>
          <cell r="Y1500">
            <v>0.9375</v>
          </cell>
          <cell r="Z1500">
            <v>43766</v>
          </cell>
          <cell r="AA1500">
            <v>0</v>
          </cell>
          <cell r="AB1500">
            <v>0</v>
          </cell>
          <cell r="AC1500" t="str">
            <v>00:00:00</v>
          </cell>
          <cell r="AD1500">
            <v>0</v>
          </cell>
          <cell r="AE1500" t="str">
            <v>BILLED</v>
          </cell>
          <cell r="AF1500" t="str">
            <v>PASS</v>
          </cell>
        </row>
        <row r="1501">
          <cell r="C1501" t="str">
            <v>ID20</v>
          </cell>
          <cell r="D1501" t="str">
            <v>G1</v>
          </cell>
          <cell r="E1501" t="str">
            <v>40</v>
          </cell>
          <cell r="F1501" t="str">
            <v>9H</v>
          </cell>
          <cell r="G1501" t="str">
            <v>FCA</v>
          </cell>
          <cell r="H1501" t="str">
            <v>ID01</v>
          </cell>
          <cell r="I1501" t="str">
            <v>ID0082</v>
          </cell>
          <cell r="J1501" t="str">
            <v>88101004</v>
          </cell>
          <cell r="K1501" t="str">
            <v>AKIMOBIL.COM</v>
          </cell>
          <cell r="L1501" t="str">
            <v>6000012855</v>
          </cell>
          <cell r="M1501">
            <v>43677</v>
          </cell>
          <cell r="N1501">
            <v>82000228</v>
          </cell>
          <cell r="O1501">
            <v>43677</v>
          </cell>
          <cell r="P1501">
            <v>0.70891203703703998</v>
          </cell>
          <cell r="Q1501">
            <v>27</v>
          </cell>
          <cell r="R1501">
            <v>211</v>
          </cell>
          <cell r="S1501" t="str">
            <v>85589</v>
          </cell>
          <cell r="T1501">
            <v>43677</v>
          </cell>
          <cell r="U1501">
            <v>0.60488425925926004</v>
          </cell>
          <cell r="V1501">
            <v>43677</v>
          </cell>
          <cell r="W1501">
            <v>0.95313657407407004</v>
          </cell>
          <cell r="X1501">
            <v>43677</v>
          </cell>
          <cell r="Y1501">
            <v>0.95354166666666995</v>
          </cell>
          <cell r="Z1501">
            <v>43682</v>
          </cell>
          <cell r="AA1501">
            <v>0</v>
          </cell>
          <cell r="AB1501">
            <v>0</v>
          </cell>
          <cell r="AC1501" t="str">
            <v>00:00:00</v>
          </cell>
          <cell r="AD1501">
            <v>0</v>
          </cell>
          <cell r="AE1501" t="str">
            <v>BILLED</v>
          </cell>
          <cell r="AF1501" t="str">
            <v>PASS</v>
          </cell>
        </row>
        <row r="1502">
          <cell r="C1502" t="str">
            <v>ID20</v>
          </cell>
          <cell r="D1502" t="str">
            <v>G1</v>
          </cell>
          <cell r="E1502" t="str">
            <v>40</v>
          </cell>
          <cell r="F1502" t="str">
            <v>9H</v>
          </cell>
          <cell r="G1502" t="str">
            <v>FCA</v>
          </cell>
          <cell r="H1502" t="str">
            <v>ID01</v>
          </cell>
          <cell r="I1502" t="str">
            <v>ID0082</v>
          </cell>
          <cell r="J1502" t="str">
            <v>88101004</v>
          </cell>
          <cell r="K1502" t="str">
            <v>AKIMOBIL.COM</v>
          </cell>
          <cell r="L1502" t="str">
            <v>6000012855</v>
          </cell>
          <cell r="M1502">
            <v>43677</v>
          </cell>
          <cell r="N1502">
            <v>82000229</v>
          </cell>
          <cell r="O1502">
            <v>43677</v>
          </cell>
          <cell r="P1502">
            <v>0.70892361111111002</v>
          </cell>
          <cell r="Q1502">
            <v>26</v>
          </cell>
          <cell r="R1502">
            <v>200</v>
          </cell>
          <cell r="S1502" t="str">
            <v>85590</v>
          </cell>
          <cell r="T1502">
            <v>43677</v>
          </cell>
          <cell r="U1502">
            <v>0.60518518518519004</v>
          </cell>
          <cell r="V1502">
            <v>43677</v>
          </cell>
          <cell r="W1502">
            <v>0.94781249999999995</v>
          </cell>
          <cell r="X1502">
            <v>43677</v>
          </cell>
          <cell r="Y1502">
            <v>0.94831018518518995</v>
          </cell>
          <cell r="Z1502">
            <v>43682</v>
          </cell>
          <cell r="AA1502">
            <v>0</v>
          </cell>
          <cell r="AB1502">
            <v>0</v>
          </cell>
          <cell r="AC1502" t="str">
            <v>00:00:00</v>
          </cell>
          <cell r="AD1502">
            <v>0</v>
          </cell>
          <cell r="AE1502" t="str">
            <v>BILLED</v>
          </cell>
          <cell r="AF1502" t="str">
            <v>PASS</v>
          </cell>
        </row>
        <row r="1503">
          <cell r="C1503" t="str">
            <v>ID20</v>
          </cell>
          <cell r="D1503" t="str">
            <v>G4</v>
          </cell>
          <cell r="E1503" t="str">
            <v>40</v>
          </cell>
          <cell r="F1503" t="str">
            <v>9H</v>
          </cell>
          <cell r="G1503" t="str">
            <v>FCA</v>
          </cell>
          <cell r="H1503" t="str">
            <v>ID01</v>
          </cell>
          <cell r="I1503" t="str">
            <v>ID0032</v>
          </cell>
          <cell r="J1503" t="str">
            <v>88200367</v>
          </cell>
          <cell r="K1503" t="str">
            <v>PT BUANA PENTA PRIMA</v>
          </cell>
          <cell r="L1503" t="str">
            <v>6000012834</v>
          </cell>
          <cell r="M1503">
            <v>43677</v>
          </cell>
          <cell r="N1503">
            <v>82000775</v>
          </cell>
          <cell r="O1503">
            <v>43677</v>
          </cell>
          <cell r="P1503">
            <v>0.79233796296296</v>
          </cell>
          <cell r="Q1503">
            <v>1</v>
          </cell>
          <cell r="R1503">
            <v>48</v>
          </cell>
          <cell r="S1503" t="str">
            <v>85594</v>
          </cell>
          <cell r="T1503">
            <v>43677</v>
          </cell>
          <cell r="U1503">
            <v>0.73025462962962995</v>
          </cell>
          <cell r="V1503">
            <v>43677</v>
          </cell>
          <cell r="W1503">
            <v>0.87959490740740998</v>
          </cell>
          <cell r="X1503">
            <v>43677</v>
          </cell>
          <cell r="Y1503">
            <v>0.87997685185185004</v>
          </cell>
          <cell r="Z1503">
            <v>43682</v>
          </cell>
          <cell r="AA1503">
            <v>0</v>
          </cell>
          <cell r="AB1503">
            <v>0</v>
          </cell>
          <cell r="AC1503" t="str">
            <v>00:00:00</v>
          </cell>
          <cell r="AD1503">
            <v>0</v>
          </cell>
          <cell r="AE1503" t="str">
            <v>BILLED</v>
          </cell>
          <cell r="AF1503" t="str">
            <v>PASS</v>
          </cell>
        </row>
        <row r="1504">
          <cell r="C1504" t="str">
            <v>ID20</v>
          </cell>
          <cell r="D1504" t="str">
            <v>G4</v>
          </cell>
          <cell r="E1504" t="str">
            <v>40</v>
          </cell>
          <cell r="F1504" t="str">
            <v>9H</v>
          </cell>
          <cell r="G1504" t="str">
            <v>FCA</v>
          </cell>
          <cell r="H1504" t="str">
            <v>ID01</v>
          </cell>
          <cell r="I1504" t="str">
            <v>ID0032</v>
          </cell>
          <cell r="J1504" t="str">
            <v>88200367</v>
          </cell>
          <cell r="K1504" t="str">
            <v>PT BUANA PENTA PRIMA</v>
          </cell>
          <cell r="L1504" t="str">
            <v>6000012835</v>
          </cell>
          <cell r="M1504">
            <v>43677</v>
          </cell>
          <cell r="N1504">
            <v>82000776</v>
          </cell>
          <cell r="O1504">
            <v>43677</v>
          </cell>
          <cell r="P1504">
            <v>0.79233796296296</v>
          </cell>
          <cell r="Q1504">
            <v>3</v>
          </cell>
          <cell r="R1504">
            <v>80</v>
          </cell>
          <cell r="S1504" t="str">
            <v>85595</v>
          </cell>
          <cell r="T1504">
            <v>43677</v>
          </cell>
          <cell r="U1504">
            <v>0.73031250000000003</v>
          </cell>
          <cell r="V1504">
            <v>43677</v>
          </cell>
          <cell r="W1504">
            <v>0.87968749999999996</v>
          </cell>
          <cell r="X1504">
            <v>43677</v>
          </cell>
          <cell r="Y1504">
            <v>0.88025462962962997</v>
          </cell>
          <cell r="Z1504">
            <v>43682</v>
          </cell>
          <cell r="AA1504">
            <v>0</v>
          </cell>
          <cell r="AB1504">
            <v>0</v>
          </cell>
          <cell r="AC1504" t="str">
            <v>00:00:00</v>
          </cell>
          <cell r="AD1504">
            <v>0</v>
          </cell>
          <cell r="AE1504" t="str">
            <v>BILLED</v>
          </cell>
          <cell r="AF1504" t="str">
            <v>PASS</v>
          </cell>
        </row>
        <row r="1505">
          <cell r="C1505" t="str">
            <v>ID20</v>
          </cell>
          <cell r="D1505" t="str">
            <v>G4</v>
          </cell>
          <cell r="E1505" t="str">
            <v>40</v>
          </cell>
          <cell r="F1505" t="str">
            <v>9H</v>
          </cell>
          <cell r="G1505" t="str">
            <v>FCA</v>
          </cell>
          <cell r="H1505" t="str">
            <v>ID01</v>
          </cell>
          <cell r="I1505" t="str">
            <v>ID0032</v>
          </cell>
          <cell r="J1505" t="str">
            <v>88200367</v>
          </cell>
          <cell r="K1505" t="str">
            <v>PT BUANA PENTA PRIMA</v>
          </cell>
          <cell r="L1505" t="str">
            <v>6000012836</v>
          </cell>
          <cell r="M1505">
            <v>43677</v>
          </cell>
          <cell r="N1505">
            <v>82000777</v>
          </cell>
          <cell r="O1505">
            <v>43677</v>
          </cell>
          <cell r="P1505">
            <v>0.79233796296296</v>
          </cell>
          <cell r="Q1505">
            <v>2</v>
          </cell>
          <cell r="R1505">
            <v>20</v>
          </cell>
          <cell r="S1505" t="str">
            <v>85596</v>
          </cell>
          <cell r="T1505">
            <v>43677</v>
          </cell>
          <cell r="U1505">
            <v>0.73035879629629996</v>
          </cell>
          <cell r="V1505">
            <v>43677</v>
          </cell>
          <cell r="W1505">
            <v>0.91241898148148004</v>
          </cell>
          <cell r="X1505">
            <v>43677</v>
          </cell>
          <cell r="Y1505">
            <v>0.91277777777778002</v>
          </cell>
          <cell r="Z1505">
            <v>43682</v>
          </cell>
          <cell r="AA1505">
            <v>0</v>
          </cell>
          <cell r="AB1505">
            <v>0</v>
          </cell>
          <cell r="AC1505" t="str">
            <v>00:00:00</v>
          </cell>
          <cell r="AD1505">
            <v>0</v>
          </cell>
          <cell r="AE1505" t="str">
            <v>BILLED</v>
          </cell>
          <cell r="AF1505" t="str">
            <v>PASS</v>
          </cell>
        </row>
        <row r="1506">
          <cell r="C1506" t="str">
            <v>ID20</v>
          </cell>
          <cell r="D1506" t="str">
            <v>G1</v>
          </cell>
          <cell r="E1506" t="str">
            <v>40</v>
          </cell>
          <cell r="F1506" t="str">
            <v>9H</v>
          </cell>
          <cell r="G1506" t="str">
            <v>FCA</v>
          </cell>
          <cell r="H1506" t="str">
            <v>ID01</v>
          </cell>
          <cell r="I1506" t="str">
            <v>ID0058</v>
          </cell>
          <cell r="J1506" t="str">
            <v>88200480</v>
          </cell>
          <cell r="K1506" t="str">
            <v>PT BERKAT ARUTA JAYA</v>
          </cell>
          <cell r="L1506" t="str">
            <v>6000012832</v>
          </cell>
          <cell r="M1506">
            <v>43677</v>
          </cell>
          <cell r="N1506">
            <v>82000990</v>
          </cell>
          <cell r="O1506">
            <v>43677</v>
          </cell>
          <cell r="P1506">
            <v>0.87557870370369995</v>
          </cell>
          <cell r="Q1506">
            <v>12</v>
          </cell>
          <cell r="R1506">
            <v>2430</v>
          </cell>
          <cell r="S1506" t="str">
            <v>85606</v>
          </cell>
          <cell r="T1506">
            <v>43677</v>
          </cell>
          <cell r="U1506">
            <v>0.77155092592593</v>
          </cell>
          <cell r="V1506">
            <v>43677</v>
          </cell>
          <cell r="W1506">
            <v>0.90465277777777997</v>
          </cell>
          <cell r="X1506">
            <v>43677</v>
          </cell>
          <cell r="Y1506">
            <v>0.90500000000000003</v>
          </cell>
          <cell r="Z1506">
            <v>43682</v>
          </cell>
          <cell r="AA1506">
            <v>0</v>
          </cell>
          <cell r="AB1506">
            <v>0</v>
          </cell>
          <cell r="AC1506" t="str">
            <v>00:00:00</v>
          </cell>
          <cell r="AD1506">
            <v>0</v>
          </cell>
          <cell r="AE1506" t="str">
            <v>BILLED</v>
          </cell>
          <cell r="AF1506" t="str">
            <v>PASS</v>
          </cell>
        </row>
        <row r="1507">
          <cell r="C1507" t="str">
            <v>ID20</v>
          </cell>
          <cell r="D1507" t="str">
            <v>G1</v>
          </cell>
          <cell r="E1507" t="str">
            <v>40</v>
          </cell>
          <cell r="F1507" t="str">
            <v>9H</v>
          </cell>
          <cell r="G1507" t="str">
            <v>FCA</v>
          </cell>
          <cell r="H1507" t="str">
            <v>ID01</v>
          </cell>
          <cell r="I1507" t="str">
            <v>ID0044</v>
          </cell>
          <cell r="J1507" t="str">
            <v>88101325</v>
          </cell>
          <cell r="K1507" t="str">
            <v>CV. TIMORESE GEMILANG</v>
          </cell>
          <cell r="L1507" t="str">
            <v>6000012851</v>
          </cell>
          <cell r="M1507">
            <v>43677</v>
          </cell>
          <cell r="N1507">
            <v>82000991</v>
          </cell>
          <cell r="O1507">
            <v>43677</v>
          </cell>
          <cell r="P1507">
            <v>0.87557870370369995</v>
          </cell>
          <cell r="Q1507">
            <v>6</v>
          </cell>
          <cell r="R1507">
            <v>10870</v>
          </cell>
          <cell r="S1507" t="str">
            <v>85607</v>
          </cell>
          <cell r="T1507">
            <v>43677</v>
          </cell>
          <cell r="U1507">
            <v>0.77177083333332996</v>
          </cell>
          <cell r="V1507">
            <v>43677</v>
          </cell>
          <cell r="W1507">
            <v>0.90688657407407003</v>
          </cell>
          <cell r="X1507">
            <v>43677</v>
          </cell>
          <cell r="Y1507">
            <v>0.90726851851851997</v>
          </cell>
          <cell r="Z1507">
            <v>43682</v>
          </cell>
          <cell r="AA1507">
            <v>0</v>
          </cell>
          <cell r="AB1507">
            <v>0</v>
          </cell>
          <cell r="AC1507" t="str">
            <v>00:00:00</v>
          </cell>
          <cell r="AD1507">
            <v>0</v>
          </cell>
          <cell r="AE1507" t="str">
            <v>BILLED</v>
          </cell>
          <cell r="AF1507" t="str">
            <v>PASS</v>
          </cell>
        </row>
        <row r="1508">
          <cell r="C1508" t="str">
            <v>ID20</v>
          </cell>
          <cell r="D1508" t="str">
            <v>G1</v>
          </cell>
          <cell r="E1508" t="str">
            <v>40</v>
          </cell>
          <cell r="F1508" t="str">
            <v>9H</v>
          </cell>
          <cell r="G1508" t="str">
            <v>FCA</v>
          </cell>
          <cell r="H1508" t="str">
            <v>ID01</v>
          </cell>
          <cell r="I1508" t="str">
            <v>ID0044</v>
          </cell>
          <cell r="J1508" t="str">
            <v>88101325</v>
          </cell>
          <cell r="K1508" t="str">
            <v>CV. TIMORESE GEMILANG</v>
          </cell>
          <cell r="L1508" t="str">
            <v>6000012857</v>
          </cell>
          <cell r="M1508">
            <v>43677</v>
          </cell>
          <cell r="N1508">
            <v>82000992</v>
          </cell>
          <cell r="O1508">
            <v>43677</v>
          </cell>
          <cell r="P1508">
            <v>0.87559027777777998</v>
          </cell>
          <cell r="Q1508">
            <v>5</v>
          </cell>
          <cell r="R1508">
            <v>365</v>
          </cell>
          <cell r="S1508" t="str">
            <v>85608</v>
          </cell>
          <cell r="T1508">
            <v>43677</v>
          </cell>
          <cell r="U1508">
            <v>0.77189814814815005</v>
          </cell>
          <cell r="V1508">
            <v>43677</v>
          </cell>
          <cell r="W1508">
            <v>0.94177083333333</v>
          </cell>
          <cell r="X1508">
            <v>43677</v>
          </cell>
          <cell r="Y1508">
            <v>0.94208333333333005</v>
          </cell>
          <cell r="Z1508">
            <v>43682</v>
          </cell>
          <cell r="AA1508">
            <v>0</v>
          </cell>
          <cell r="AB1508">
            <v>0</v>
          </cell>
          <cell r="AC1508" t="str">
            <v>00:00:00</v>
          </cell>
          <cell r="AD1508">
            <v>0</v>
          </cell>
          <cell r="AE1508" t="str">
            <v>BILLED</v>
          </cell>
          <cell r="AF1508" t="str">
            <v>PASS</v>
          </cell>
        </row>
        <row r="1509">
          <cell r="C1509" t="str">
            <v>ID20</v>
          </cell>
          <cell r="D1509" t="str">
            <v>G1</v>
          </cell>
          <cell r="E1509" t="str">
            <v>40</v>
          </cell>
          <cell r="F1509" t="str">
            <v>9H</v>
          </cell>
          <cell r="G1509" t="str">
            <v>FCA</v>
          </cell>
          <cell r="H1509" t="str">
            <v>ID01</v>
          </cell>
          <cell r="I1509" t="str">
            <v>ID0044</v>
          </cell>
          <cell r="J1509" t="str">
            <v>88101325</v>
          </cell>
          <cell r="K1509" t="str">
            <v>CV. TIMORESE GEMILANG</v>
          </cell>
          <cell r="L1509" t="str">
            <v>6000012851</v>
          </cell>
          <cell r="M1509">
            <v>43677</v>
          </cell>
          <cell r="N1509">
            <v>82000993</v>
          </cell>
          <cell r="O1509">
            <v>43677</v>
          </cell>
          <cell r="P1509">
            <v>0.87559027777777998</v>
          </cell>
          <cell r="Q1509">
            <v>5</v>
          </cell>
          <cell r="R1509">
            <v>3200</v>
          </cell>
          <cell r="S1509" t="str">
            <v>85609</v>
          </cell>
          <cell r="T1509">
            <v>43677</v>
          </cell>
          <cell r="U1509">
            <v>0.77204861111111001</v>
          </cell>
          <cell r="V1509">
            <v>43677</v>
          </cell>
          <cell r="W1509">
            <v>0.90699074074074004</v>
          </cell>
          <cell r="X1509">
            <v>43677</v>
          </cell>
          <cell r="Y1509">
            <v>0.90880787037037003</v>
          </cell>
          <cell r="Z1509">
            <v>43682</v>
          </cell>
          <cell r="AA1509">
            <v>0</v>
          </cell>
          <cell r="AB1509">
            <v>0</v>
          </cell>
          <cell r="AC1509" t="str">
            <v>00:00:00</v>
          </cell>
          <cell r="AD1509">
            <v>0</v>
          </cell>
          <cell r="AE1509" t="str">
            <v>BILLED</v>
          </cell>
          <cell r="AF1509" t="str">
            <v>PASS</v>
          </cell>
        </row>
        <row r="1510">
          <cell r="C1510" t="str">
            <v>ID20</v>
          </cell>
          <cell r="D1510" t="str">
            <v>G1</v>
          </cell>
          <cell r="E1510" t="str">
            <v>40</v>
          </cell>
          <cell r="F1510" t="str">
            <v>9H</v>
          </cell>
          <cell r="G1510" t="str">
            <v>FCA</v>
          </cell>
          <cell r="H1510" t="str">
            <v>ID01</v>
          </cell>
          <cell r="I1510" t="str">
            <v>ID0032</v>
          </cell>
          <cell r="J1510" t="str">
            <v>88200269</v>
          </cell>
          <cell r="K1510" t="str">
            <v>PT. BERKAT ARUTA JAYA</v>
          </cell>
          <cell r="L1510" t="str">
            <v>6000012833</v>
          </cell>
          <cell r="M1510">
            <v>43677</v>
          </cell>
          <cell r="N1510">
            <v>82000994</v>
          </cell>
          <cell r="O1510">
            <v>43677</v>
          </cell>
          <cell r="P1510">
            <v>0.87560185185185002</v>
          </cell>
          <cell r="Q1510">
            <v>8</v>
          </cell>
          <cell r="R1510">
            <v>1282</v>
          </cell>
          <cell r="S1510" t="str">
            <v>85610</v>
          </cell>
          <cell r="T1510">
            <v>43677</v>
          </cell>
          <cell r="U1510">
            <v>0.77216435185184995</v>
          </cell>
          <cell r="V1510">
            <v>43677</v>
          </cell>
          <cell r="W1510">
            <v>0.90540509259259006</v>
          </cell>
          <cell r="X1510">
            <v>43677</v>
          </cell>
          <cell r="Y1510">
            <v>0.90629629629630004</v>
          </cell>
          <cell r="Z1510">
            <v>43682</v>
          </cell>
          <cell r="AA1510">
            <v>0</v>
          </cell>
          <cell r="AB1510">
            <v>0</v>
          </cell>
          <cell r="AC1510" t="str">
            <v>00:00:00</v>
          </cell>
          <cell r="AD1510">
            <v>0</v>
          </cell>
          <cell r="AE1510" t="str">
            <v>BILLED</v>
          </cell>
          <cell r="AF1510" t="str">
            <v>PASS</v>
          </cell>
        </row>
        <row r="1511">
          <cell r="C1511" t="str">
            <v>ID20</v>
          </cell>
          <cell r="D1511" t="str">
            <v>G1</v>
          </cell>
          <cell r="E1511" t="str">
            <v>40</v>
          </cell>
          <cell r="F1511" t="str">
            <v>9H</v>
          </cell>
          <cell r="G1511" t="str">
            <v>FCA</v>
          </cell>
          <cell r="H1511" t="str">
            <v>ID01</v>
          </cell>
          <cell r="I1511" t="str">
            <v>ID0044</v>
          </cell>
          <cell r="J1511" t="str">
            <v>88101325</v>
          </cell>
          <cell r="K1511" t="str">
            <v>CV. TIMORESE GEMILANG</v>
          </cell>
          <cell r="L1511" t="str">
            <v>6000012851</v>
          </cell>
          <cell r="M1511">
            <v>43677</v>
          </cell>
          <cell r="N1511">
            <v>82000995</v>
          </cell>
          <cell r="O1511">
            <v>43677</v>
          </cell>
          <cell r="P1511">
            <v>0.87560185185185002</v>
          </cell>
          <cell r="Q1511">
            <v>1</v>
          </cell>
          <cell r="R1511">
            <v>20</v>
          </cell>
          <cell r="S1511" t="str">
            <v>85611</v>
          </cell>
          <cell r="T1511">
            <v>43677</v>
          </cell>
          <cell r="U1511">
            <v>0.77229166666667004</v>
          </cell>
          <cell r="V1511">
            <v>43677</v>
          </cell>
          <cell r="W1511">
            <v>0.90549768518519003</v>
          </cell>
          <cell r="X1511">
            <v>43677</v>
          </cell>
          <cell r="Y1511">
            <v>0.91032407407407001</v>
          </cell>
          <cell r="Z1511">
            <v>43682</v>
          </cell>
          <cell r="AA1511">
            <v>0</v>
          </cell>
          <cell r="AB1511">
            <v>0</v>
          </cell>
          <cell r="AC1511" t="str">
            <v>00:00:00</v>
          </cell>
          <cell r="AD1511">
            <v>0</v>
          </cell>
          <cell r="AE1511" t="str">
            <v>BILLED</v>
          </cell>
          <cell r="AF1511" t="str">
            <v>PASS</v>
          </cell>
        </row>
        <row r="1512">
          <cell r="C1512" t="str">
            <v>ID20</v>
          </cell>
          <cell r="D1512" t="str">
            <v>G1</v>
          </cell>
          <cell r="E1512" t="str">
            <v>40</v>
          </cell>
          <cell r="F1512" t="str">
            <v>9H</v>
          </cell>
          <cell r="G1512" t="str">
            <v>FCA</v>
          </cell>
          <cell r="H1512" t="str">
            <v>ID01</v>
          </cell>
          <cell r="I1512" t="str">
            <v>ID0009</v>
          </cell>
          <cell r="J1512" t="str">
            <v>88200297</v>
          </cell>
          <cell r="K1512" t="str">
            <v>PT SARANA LANGGENG PERKASA</v>
          </cell>
          <cell r="L1512" t="str">
            <v>6000012880</v>
          </cell>
          <cell r="M1512">
            <v>43680</v>
          </cell>
          <cell r="N1512">
            <v>82001010</v>
          </cell>
          <cell r="O1512">
            <v>43678</v>
          </cell>
          <cell r="P1512">
            <v>0.33403935185185002</v>
          </cell>
          <cell r="Q1512">
            <v>1</v>
          </cell>
          <cell r="R1512">
            <v>20</v>
          </cell>
          <cell r="S1512" t="str">
            <v>85801</v>
          </cell>
          <cell r="T1512">
            <v>43679</v>
          </cell>
          <cell r="U1512">
            <v>0.75299768518518995</v>
          </cell>
          <cell r="V1512">
            <v>43680</v>
          </cell>
          <cell r="W1512">
            <v>1.3310185185189999E-2</v>
          </cell>
          <cell r="X1512">
            <v>43680</v>
          </cell>
          <cell r="Y1512">
            <v>1.4629629629630001E-2</v>
          </cell>
          <cell r="Z1512">
            <v>43682</v>
          </cell>
          <cell r="AA1512">
            <v>0</v>
          </cell>
          <cell r="AB1512">
            <v>0</v>
          </cell>
          <cell r="AC1512" t="str">
            <v>00:00:00</v>
          </cell>
          <cell r="AD1512">
            <v>1</v>
          </cell>
          <cell r="AE1512" t="str">
            <v>BILLED</v>
          </cell>
          <cell r="AF1512" t="str">
            <v>PASS</v>
          </cell>
        </row>
        <row r="1513">
          <cell r="C1513" t="str">
            <v>ID20</v>
          </cell>
          <cell r="D1513" t="str">
            <v>G4</v>
          </cell>
          <cell r="E1513" t="str">
            <v>40</v>
          </cell>
          <cell r="F1513" t="str">
            <v>9H</v>
          </cell>
          <cell r="G1513" t="str">
            <v>FCA</v>
          </cell>
          <cell r="H1513" t="str">
            <v>ID01</v>
          </cell>
          <cell r="I1513" t="str">
            <v>ID0013</v>
          </cell>
          <cell r="J1513" t="str">
            <v>88200363</v>
          </cell>
          <cell r="K1513" t="str">
            <v>PT. Suzuki Indomobil Motor</v>
          </cell>
          <cell r="L1513" t="str">
            <v>6000012859</v>
          </cell>
          <cell r="M1513">
            <v>43678</v>
          </cell>
          <cell r="N1513">
            <v>82001011</v>
          </cell>
          <cell r="O1513">
            <v>43678</v>
          </cell>
          <cell r="P1513">
            <v>0.33405092592593</v>
          </cell>
          <cell r="Q1513">
            <v>1</v>
          </cell>
          <cell r="R1513">
            <v>20</v>
          </cell>
          <cell r="S1513" t="str">
            <v>85642</v>
          </cell>
          <cell r="T1513">
            <v>43678</v>
          </cell>
          <cell r="U1513">
            <v>0.28531250000000002</v>
          </cell>
          <cell r="V1513">
            <v>43678</v>
          </cell>
          <cell r="W1513">
            <v>0.65615740740741002</v>
          </cell>
          <cell r="X1513">
            <v>43678</v>
          </cell>
          <cell r="Y1513">
            <v>0.6903125</v>
          </cell>
          <cell r="Z1513">
            <v>43682</v>
          </cell>
          <cell r="AA1513">
            <v>0</v>
          </cell>
          <cell r="AB1513">
            <v>0</v>
          </cell>
          <cell r="AC1513" t="str">
            <v>00:00:00</v>
          </cell>
          <cell r="AD1513">
            <v>0</v>
          </cell>
          <cell r="AE1513" t="str">
            <v>BILLED</v>
          </cell>
          <cell r="AF1513" t="str">
            <v>PASS</v>
          </cell>
        </row>
        <row r="1514">
          <cell r="C1514" t="str">
            <v>ID20</v>
          </cell>
          <cell r="D1514" t="str">
            <v>G4</v>
          </cell>
          <cell r="E1514" t="str">
            <v>40</v>
          </cell>
          <cell r="F1514" t="str">
            <v>9H</v>
          </cell>
          <cell r="G1514" t="str">
            <v>FCA</v>
          </cell>
          <cell r="H1514" t="str">
            <v>ID01</v>
          </cell>
          <cell r="I1514" t="str">
            <v>ID0038</v>
          </cell>
          <cell r="J1514" t="str">
            <v>88200010</v>
          </cell>
          <cell r="K1514" t="str">
            <v>PT. HONDA PROSPECT MOTOR</v>
          </cell>
          <cell r="L1514" t="str">
            <v>6000012861</v>
          </cell>
          <cell r="M1514">
            <v>43678</v>
          </cell>
          <cell r="N1514">
            <v>82001012</v>
          </cell>
          <cell r="O1514">
            <v>43678</v>
          </cell>
          <cell r="P1514">
            <v>0.33405092592593</v>
          </cell>
          <cell r="Q1514">
            <v>1</v>
          </cell>
          <cell r="R1514">
            <v>11</v>
          </cell>
          <cell r="S1514" t="str">
            <v>85643</v>
          </cell>
          <cell r="T1514">
            <v>43678</v>
          </cell>
          <cell r="U1514">
            <v>0.28535879629630001</v>
          </cell>
          <cell r="V1514">
            <v>43678</v>
          </cell>
          <cell r="W1514">
            <v>0.48251157407407003</v>
          </cell>
          <cell r="X1514">
            <v>43678</v>
          </cell>
          <cell r="Y1514">
            <v>0.69108796296296005</v>
          </cell>
          <cell r="Z1514">
            <v>43682</v>
          </cell>
          <cell r="AA1514">
            <v>0</v>
          </cell>
          <cell r="AB1514">
            <v>0</v>
          </cell>
          <cell r="AC1514" t="str">
            <v>00:00:00</v>
          </cell>
          <cell r="AD1514">
            <v>0</v>
          </cell>
          <cell r="AE1514" t="str">
            <v>BILLED</v>
          </cell>
          <cell r="AF1514" t="str">
            <v>PASS</v>
          </cell>
        </row>
        <row r="1515">
          <cell r="C1515" t="str">
            <v>ID20</v>
          </cell>
          <cell r="D1515" t="str">
            <v>G4</v>
          </cell>
          <cell r="E1515" t="str">
            <v>40</v>
          </cell>
          <cell r="F1515" t="str">
            <v>9H</v>
          </cell>
          <cell r="G1515" t="str">
            <v>FCA</v>
          </cell>
          <cell r="H1515" t="str">
            <v>ID01</v>
          </cell>
          <cell r="I1515" t="str">
            <v>ID0038</v>
          </cell>
          <cell r="J1515" t="str">
            <v>88200010</v>
          </cell>
          <cell r="K1515" t="str">
            <v>PT. HONDA PROSPECT MOTOR</v>
          </cell>
          <cell r="L1515" t="str">
            <v>6000012862</v>
          </cell>
          <cell r="M1515">
            <v>43678</v>
          </cell>
          <cell r="N1515">
            <v>82001013</v>
          </cell>
          <cell r="O1515">
            <v>43678</v>
          </cell>
          <cell r="P1515">
            <v>0.33406249999999998</v>
          </cell>
          <cell r="Q1515">
            <v>1</v>
          </cell>
          <cell r="R1515">
            <v>5</v>
          </cell>
          <cell r="S1515" t="str">
            <v>85644</v>
          </cell>
          <cell r="T1515">
            <v>43678</v>
          </cell>
          <cell r="U1515">
            <v>0.28540509259259</v>
          </cell>
          <cell r="V1515">
            <v>43678</v>
          </cell>
          <cell r="W1515">
            <v>0.47267361111111</v>
          </cell>
          <cell r="X1515">
            <v>43678</v>
          </cell>
          <cell r="Y1515">
            <v>0.69091435185185002</v>
          </cell>
          <cell r="Z1515">
            <v>43682</v>
          </cell>
          <cell r="AA1515">
            <v>0</v>
          </cell>
          <cell r="AB1515">
            <v>0</v>
          </cell>
          <cell r="AC1515" t="str">
            <v>00:00:00</v>
          </cell>
          <cell r="AD1515">
            <v>0</v>
          </cell>
          <cell r="AE1515" t="str">
            <v>BILLED</v>
          </cell>
          <cell r="AF1515" t="str">
            <v>PASS</v>
          </cell>
        </row>
        <row r="1516">
          <cell r="C1516" t="str">
            <v>ID20</v>
          </cell>
          <cell r="D1516" t="str">
            <v>G1</v>
          </cell>
          <cell r="E1516" t="str">
            <v>40</v>
          </cell>
          <cell r="F1516" t="str">
            <v>9H</v>
          </cell>
          <cell r="G1516" t="str">
            <v>FCA</v>
          </cell>
          <cell r="H1516" t="str">
            <v>ID01</v>
          </cell>
          <cell r="I1516" t="str">
            <v>ID0080</v>
          </cell>
          <cell r="J1516" t="str">
            <v>88200162</v>
          </cell>
          <cell r="K1516" t="str">
            <v>PT. ANUGERAH AUTOPARTS</v>
          </cell>
          <cell r="L1516" t="str">
            <v>6000012858</v>
          </cell>
          <cell r="M1516">
            <v>43678</v>
          </cell>
          <cell r="N1516">
            <v>82001014</v>
          </cell>
          <cell r="O1516">
            <v>43678</v>
          </cell>
          <cell r="P1516">
            <v>0.33406249999999998</v>
          </cell>
          <cell r="Q1516">
            <v>1</v>
          </cell>
          <cell r="R1516">
            <v>2500</v>
          </cell>
          <cell r="S1516" t="str">
            <v>85645</v>
          </cell>
          <cell r="T1516">
            <v>43678</v>
          </cell>
          <cell r="U1516">
            <v>0.28545138888888999</v>
          </cell>
          <cell r="V1516">
            <v>43678</v>
          </cell>
          <cell r="W1516">
            <v>0.47281250000000002</v>
          </cell>
          <cell r="X1516">
            <v>43678</v>
          </cell>
          <cell r="Y1516">
            <v>0.68982638888889003</v>
          </cell>
          <cell r="Z1516">
            <v>43682</v>
          </cell>
          <cell r="AA1516">
            <v>0</v>
          </cell>
          <cell r="AB1516">
            <v>0</v>
          </cell>
          <cell r="AC1516" t="str">
            <v>00:00:00</v>
          </cell>
          <cell r="AD1516">
            <v>0</v>
          </cell>
          <cell r="AE1516" t="str">
            <v>BILLED</v>
          </cell>
          <cell r="AF1516" t="str">
            <v>PASS</v>
          </cell>
        </row>
        <row r="1517">
          <cell r="C1517" t="str">
            <v>ID20</v>
          </cell>
          <cell r="D1517" t="str">
            <v>G4</v>
          </cell>
          <cell r="E1517" t="str">
            <v>40</v>
          </cell>
          <cell r="F1517" t="str">
            <v>9H</v>
          </cell>
          <cell r="G1517" t="str">
            <v>FCA</v>
          </cell>
          <cell r="H1517" t="str">
            <v>ID01</v>
          </cell>
          <cell r="I1517" t="str">
            <v>ID0013</v>
          </cell>
          <cell r="J1517" t="str">
            <v>88200363</v>
          </cell>
          <cell r="K1517" t="str">
            <v>PT. Suzuki Indomobil Motor</v>
          </cell>
          <cell r="L1517" t="str">
            <v>6000012859</v>
          </cell>
          <cell r="M1517">
            <v>43678</v>
          </cell>
          <cell r="N1517">
            <v>82001015</v>
          </cell>
          <cell r="O1517">
            <v>43678</v>
          </cell>
          <cell r="P1517">
            <v>0.33407407407407003</v>
          </cell>
          <cell r="Q1517">
            <v>1</v>
          </cell>
          <cell r="R1517">
            <v>37</v>
          </cell>
          <cell r="S1517" t="str">
            <v>85646</v>
          </cell>
          <cell r="T1517">
            <v>43678</v>
          </cell>
          <cell r="U1517">
            <v>0.28548611111111</v>
          </cell>
          <cell r="V1517">
            <v>43678</v>
          </cell>
          <cell r="W1517">
            <v>0.65556712962963004</v>
          </cell>
          <cell r="X1517">
            <v>43678</v>
          </cell>
          <cell r="Y1517">
            <v>0.69047453703703998</v>
          </cell>
          <cell r="Z1517">
            <v>43682</v>
          </cell>
          <cell r="AA1517">
            <v>0</v>
          </cell>
          <cell r="AB1517">
            <v>0</v>
          </cell>
          <cell r="AC1517" t="str">
            <v>00:00:00</v>
          </cell>
          <cell r="AD1517">
            <v>0</v>
          </cell>
          <cell r="AE1517" t="str">
            <v>BILLED</v>
          </cell>
          <cell r="AF1517" t="str">
            <v>PASS</v>
          </cell>
        </row>
        <row r="1518">
          <cell r="C1518" t="str">
            <v>ID20</v>
          </cell>
          <cell r="D1518" t="str">
            <v>G4</v>
          </cell>
          <cell r="E1518" t="str">
            <v>40</v>
          </cell>
          <cell r="F1518" t="str">
            <v>9H</v>
          </cell>
          <cell r="G1518" t="str">
            <v>FCA</v>
          </cell>
          <cell r="H1518" t="str">
            <v>ID01</v>
          </cell>
          <cell r="I1518" t="str">
            <v>ID0005</v>
          </cell>
          <cell r="J1518" t="str">
            <v>88200212</v>
          </cell>
          <cell r="K1518" t="str">
            <v>CV MENTARI MEGAH PERKASA</v>
          </cell>
          <cell r="L1518" t="str">
            <v>6000012863</v>
          </cell>
          <cell r="M1518">
            <v>43678</v>
          </cell>
          <cell r="N1518">
            <v>82001016</v>
          </cell>
          <cell r="O1518">
            <v>43678</v>
          </cell>
          <cell r="P1518">
            <v>0.33407407407407003</v>
          </cell>
          <cell r="Q1518">
            <v>1</v>
          </cell>
          <cell r="R1518">
            <v>15</v>
          </cell>
          <cell r="S1518" t="str">
            <v>85647</v>
          </cell>
          <cell r="T1518">
            <v>43678</v>
          </cell>
          <cell r="U1518">
            <v>0.28555555555556</v>
          </cell>
          <cell r="V1518">
            <v>43678</v>
          </cell>
          <cell r="W1518">
            <v>0.78831018518519003</v>
          </cell>
          <cell r="X1518">
            <v>43678</v>
          </cell>
          <cell r="Y1518">
            <v>0.78857638888889003</v>
          </cell>
          <cell r="Z1518">
            <v>43682</v>
          </cell>
          <cell r="AA1518">
            <v>0</v>
          </cell>
          <cell r="AB1518">
            <v>0</v>
          </cell>
          <cell r="AC1518" t="str">
            <v>00:00:00</v>
          </cell>
          <cell r="AD1518">
            <v>0</v>
          </cell>
          <cell r="AE1518" t="str">
            <v>BILLED</v>
          </cell>
          <cell r="AF1518" t="str">
            <v>PASS</v>
          </cell>
        </row>
        <row r="1519">
          <cell r="C1519" t="str">
            <v>ID20</v>
          </cell>
          <cell r="D1519" t="str">
            <v>G1</v>
          </cell>
          <cell r="E1519" t="str">
            <v>40</v>
          </cell>
          <cell r="F1519" t="str">
            <v>9H</v>
          </cell>
          <cell r="G1519" t="str">
            <v>FCA</v>
          </cell>
          <cell r="H1519" t="str">
            <v>ID01</v>
          </cell>
          <cell r="I1519" t="str">
            <v>ID0032</v>
          </cell>
          <cell r="J1519" t="str">
            <v>88200156</v>
          </cell>
          <cell r="K1519" t="str">
            <v>PT. UNTUNG DIESEL CENTER</v>
          </cell>
          <cell r="L1519" t="str">
            <v>6000012963</v>
          </cell>
          <cell r="M1519">
            <v>43689</v>
          </cell>
          <cell r="N1519">
            <v>82001017</v>
          </cell>
          <cell r="O1519">
            <v>43678</v>
          </cell>
          <cell r="P1519">
            <v>0.33407407407407003</v>
          </cell>
          <cell r="Q1519">
            <v>1</v>
          </cell>
          <cell r="R1519">
            <v>23</v>
          </cell>
          <cell r="S1519" t="str">
            <v>86650</v>
          </cell>
          <cell r="T1519">
            <v>43689</v>
          </cell>
          <cell r="U1519">
            <v>0.72428240740741001</v>
          </cell>
          <cell r="V1519">
            <v>43689</v>
          </cell>
          <cell r="W1519">
            <v>0.86740740740740996</v>
          </cell>
          <cell r="X1519">
            <v>43689</v>
          </cell>
          <cell r="Y1519">
            <v>0.87060185185185002</v>
          </cell>
          <cell r="Z1519">
            <v>43682</v>
          </cell>
          <cell r="AA1519">
            <v>0</v>
          </cell>
          <cell r="AB1519">
            <v>0</v>
          </cell>
          <cell r="AC1519" t="str">
            <v>00:00:00</v>
          </cell>
          <cell r="AD1519">
            <v>10</v>
          </cell>
          <cell r="AE1519" t="str">
            <v>BILLED</v>
          </cell>
          <cell r="AF1519" t="str">
            <v>PASS</v>
          </cell>
        </row>
        <row r="1520">
          <cell r="C1520" t="str">
            <v>ID20</v>
          </cell>
          <cell r="D1520" t="str">
            <v>G4</v>
          </cell>
          <cell r="E1520" t="str">
            <v>40</v>
          </cell>
          <cell r="F1520" t="str">
            <v>9H</v>
          </cell>
          <cell r="G1520" t="str">
            <v>FCA</v>
          </cell>
          <cell r="H1520" t="str">
            <v>ID01</v>
          </cell>
          <cell r="I1520" t="str">
            <v>ID0082</v>
          </cell>
          <cell r="J1520" t="str">
            <v>88200185</v>
          </cell>
          <cell r="K1520" t="str">
            <v>PT. PAZ ACE INDONESIA</v>
          </cell>
          <cell r="L1520" t="str">
            <v>6000012860</v>
          </cell>
          <cell r="M1520">
            <v>43678</v>
          </cell>
          <cell r="N1520">
            <v>82001018</v>
          </cell>
          <cell r="O1520">
            <v>43678</v>
          </cell>
          <cell r="P1520">
            <v>0.33407407407407003</v>
          </cell>
          <cell r="Q1520">
            <v>1</v>
          </cell>
          <cell r="R1520">
            <v>20</v>
          </cell>
          <cell r="S1520" t="str">
            <v>85648</v>
          </cell>
          <cell r="T1520">
            <v>43678</v>
          </cell>
          <cell r="U1520">
            <v>0.28560185185185</v>
          </cell>
          <cell r="V1520">
            <v>43678</v>
          </cell>
          <cell r="W1520">
            <v>0.47275462962963</v>
          </cell>
          <cell r="X1520">
            <v>43678</v>
          </cell>
          <cell r="Y1520">
            <v>0.69064814814815001</v>
          </cell>
          <cell r="Z1520">
            <v>43682</v>
          </cell>
          <cell r="AA1520">
            <v>0</v>
          </cell>
          <cell r="AB1520">
            <v>0</v>
          </cell>
          <cell r="AC1520" t="str">
            <v>00:00:00</v>
          </cell>
          <cell r="AD1520">
            <v>0</v>
          </cell>
          <cell r="AE1520" t="str">
            <v>BILLED</v>
          </cell>
          <cell r="AF1520" t="str">
            <v>PASS</v>
          </cell>
        </row>
        <row r="1521">
          <cell r="C1521" t="str">
            <v>ID20</v>
          </cell>
          <cell r="D1521" t="str">
            <v>G1</v>
          </cell>
          <cell r="E1521" t="str">
            <v>40</v>
          </cell>
          <cell r="F1521" t="str">
            <v>9H</v>
          </cell>
          <cell r="G1521" t="str">
            <v>FCA</v>
          </cell>
          <cell r="H1521" t="str">
            <v>ID01</v>
          </cell>
          <cell r="I1521" t="str">
            <v>ID0080</v>
          </cell>
          <cell r="J1521" t="str">
            <v>88200162</v>
          </cell>
          <cell r="K1521" t="str">
            <v>PT. ANUGERAH AUTOPARTS</v>
          </cell>
          <cell r="L1521" t="str">
            <v>6000012858</v>
          </cell>
          <cell r="M1521">
            <v>43678</v>
          </cell>
          <cell r="N1521">
            <v>82001192</v>
          </cell>
          <cell r="O1521">
            <v>43678</v>
          </cell>
          <cell r="P1521">
            <v>0.66515046296295999</v>
          </cell>
          <cell r="Q1521">
            <v>1</v>
          </cell>
          <cell r="R1521">
            <v>100</v>
          </cell>
          <cell r="S1521" t="str">
            <v>85651</v>
          </cell>
          <cell r="T1521">
            <v>43678</v>
          </cell>
          <cell r="U1521">
            <v>0.56687500000000002</v>
          </cell>
          <cell r="V1521">
            <v>43678</v>
          </cell>
          <cell r="W1521">
            <v>0.69136574074073998</v>
          </cell>
          <cell r="X1521">
            <v>43678</v>
          </cell>
          <cell r="Y1521">
            <v>0.69241898148147996</v>
          </cell>
          <cell r="Z1521">
            <v>43776</v>
          </cell>
          <cell r="AA1521">
            <v>0</v>
          </cell>
          <cell r="AB1521">
            <v>0</v>
          </cell>
          <cell r="AC1521" t="str">
            <v>00:00:00</v>
          </cell>
          <cell r="AD1521">
            <v>0</v>
          </cell>
          <cell r="AE1521" t="str">
            <v>BILLED</v>
          </cell>
          <cell r="AF1521" t="str">
            <v>PASS</v>
          </cell>
        </row>
        <row r="1522">
          <cell r="C1522" t="str">
            <v>ID20</v>
          </cell>
          <cell r="D1522" t="str">
            <v>G1</v>
          </cell>
          <cell r="E1522" t="str">
            <v>40</v>
          </cell>
          <cell r="F1522" t="str">
            <v>9H</v>
          </cell>
          <cell r="G1522" t="str">
            <v>FCA</v>
          </cell>
          <cell r="H1522" t="str">
            <v>ID01</v>
          </cell>
          <cell r="I1522" t="str">
            <v>ID0080</v>
          </cell>
          <cell r="J1522" t="str">
            <v>88200162</v>
          </cell>
          <cell r="K1522" t="str">
            <v>PT. ANUGERAH AUTOPARTS</v>
          </cell>
          <cell r="L1522" t="str">
            <v>6000012858</v>
          </cell>
          <cell r="M1522">
            <v>43678</v>
          </cell>
          <cell r="N1522">
            <v>82001193</v>
          </cell>
          <cell r="O1522">
            <v>43678</v>
          </cell>
          <cell r="P1522">
            <v>0.66550925925925997</v>
          </cell>
          <cell r="Q1522">
            <v>1</v>
          </cell>
          <cell r="R1522">
            <v>100</v>
          </cell>
          <cell r="S1522" t="str">
            <v>85652</v>
          </cell>
          <cell r="T1522">
            <v>43678</v>
          </cell>
          <cell r="U1522">
            <v>0.56695601851851996</v>
          </cell>
          <cell r="V1522">
            <v>43678</v>
          </cell>
          <cell r="W1522">
            <v>0.69143518518518998</v>
          </cell>
          <cell r="X1522">
            <v>43678</v>
          </cell>
          <cell r="Y1522">
            <v>0.69208333333333005</v>
          </cell>
          <cell r="Z1522">
            <v>43700</v>
          </cell>
          <cell r="AA1522">
            <v>0</v>
          </cell>
          <cell r="AB1522">
            <v>0</v>
          </cell>
          <cell r="AC1522" t="str">
            <v>00:00:00</v>
          </cell>
          <cell r="AD1522">
            <v>0</v>
          </cell>
          <cell r="AE1522" t="str">
            <v>BILLED</v>
          </cell>
          <cell r="AF1522" t="str">
            <v>PASS</v>
          </cell>
        </row>
        <row r="1523">
          <cell r="C1523" t="str">
            <v>ID20</v>
          </cell>
          <cell r="D1523" t="str">
            <v>G1</v>
          </cell>
          <cell r="E1523" t="str">
            <v>40</v>
          </cell>
          <cell r="F1523" t="str">
            <v>9H</v>
          </cell>
          <cell r="G1523" t="str">
            <v>FCA</v>
          </cell>
          <cell r="H1523" t="str">
            <v>ID01</v>
          </cell>
          <cell r="I1523" t="str">
            <v>ID0032</v>
          </cell>
          <cell r="J1523" t="str">
            <v>88101214</v>
          </cell>
          <cell r="K1523" t="str">
            <v>PT. BUANAMOTORINDO NUSANTARA</v>
          </cell>
          <cell r="L1523" t="str">
            <v>6000013038</v>
          </cell>
          <cell r="M1523">
            <v>43697</v>
          </cell>
          <cell r="N1523">
            <v>82001868</v>
          </cell>
          <cell r="O1523">
            <v>43679</v>
          </cell>
          <cell r="P1523">
            <v>0.33408564814815001</v>
          </cell>
          <cell r="Q1523">
            <v>1</v>
          </cell>
          <cell r="R1523">
            <v>2</v>
          </cell>
          <cell r="S1523" t="str">
            <v>86932</v>
          </cell>
          <cell r="T1523">
            <v>43697</v>
          </cell>
          <cell r="U1523">
            <v>0.56935185185185</v>
          </cell>
          <cell r="V1523">
            <v>43697</v>
          </cell>
          <cell r="W1523">
            <v>0.75035879629629998</v>
          </cell>
          <cell r="X1523">
            <v>43697</v>
          </cell>
          <cell r="Y1523">
            <v>0.75506944444444002</v>
          </cell>
          <cell r="Z1523">
            <v>43683</v>
          </cell>
          <cell r="AA1523">
            <v>0</v>
          </cell>
          <cell r="AB1523">
            <v>0</v>
          </cell>
          <cell r="AC1523" t="str">
            <v>00:00:00</v>
          </cell>
          <cell r="AD1523">
            <v>17</v>
          </cell>
          <cell r="AE1523" t="str">
            <v>BILLED</v>
          </cell>
          <cell r="AF1523" t="str">
            <v>PASS</v>
          </cell>
        </row>
        <row r="1524">
          <cell r="C1524" t="str">
            <v>ID20</v>
          </cell>
          <cell r="D1524" t="str">
            <v>G1</v>
          </cell>
          <cell r="E1524" t="str">
            <v>40</v>
          </cell>
          <cell r="F1524" t="str">
            <v>9H</v>
          </cell>
          <cell r="G1524" t="str">
            <v>FCA</v>
          </cell>
          <cell r="H1524" t="str">
            <v>ID01</v>
          </cell>
          <cell r="I1524" t="str">
            <v>ID0032</v>
          </cell>
          <cell r="J1524" t="str">
            <v>88200156</v>
          </cell>
          <cell r="K1524" t="str">
            <v>PT. UNTUNG DIESEL CENTER</v>
          </cell>
          <cell r="L1524" t="str">
            <v>6000012964</v>
          </cell>
          <cell r="M1524">
            <v>43689</v>
          </cell>
          <cell r="N1524">
            <v>82002006</v>
          </cell>
          <cell r="O1524">
            <v>43679</v>
          </cell>
          <cell r="P1524">
            <v>0.54603009259259006</v>
          </cell>
          <cell r="Q1524">
            <v>1</v>
          </cell>
          <cell r="R1524">
            <v>8</v>
          </cell>
          <cell r="S1524" t="str">
            <v>86651</v>
          </cell>
          <cell r="T1524">
            <v>43689</v>
          </cell>
          <cell r="U1524">
            <v>0.72431712962963002</v>
          </cell>
          <cell r="V1524">
            <v>43689</v>
          </cell>
          <cell r="W1524">
            <v>0.86753472222221995</v>
          </cell>
          <cell r="X1524">
            <v>43689</v>
          </cell>
          <cell r="Y1524">
            <v>0.87126157407407001</v>
          </cell>
          <cell r="Z1524">
            <v>43684</v>
          </cell>
          <cell r="AA1524">
            <v>0</v>
          </cell>
          <cell r="AB1524">
            <v>0</v>
          </cell>
          <cell r="AC1524" t="str">
            <v>00:00:00</v>
          </cell>
          <cell r="AD1524">
            <v>10</v>
          </cell>
          <cell r="AE1524" t="str">
            <v>BILLED</v>
          </cell>
          <cell r="AF1524" t="str">
            <v>PASS</v>
          </cell>
        </row>
        <row r="1525">
          <cell r="C1525" t="str">
            <v>ID20</v>
          </cell>
          <cell r="D1525" t="str">
            <v>G1</v>
          </cell>
          <cell r="E1525" t="str">
            <v>40</v>
          </cell>
          <cell r="F1525" t="str">
            <v>9H</v>
          </cell>
          <cell r="G1525" t="str">
            <v>FCA</v>
          </cell>
          <cell r="H1525" t="str">
            <v>ID01</v>
          </cell>
          <cell r="I1525" t="str">
            <v>ID0080</v>
          </cell>
          <cell r="J1525" t="str">
            <v>88200342</v>
          </cell>
          <cell r="K1525" t="str">
            <v>PT PUTRA MUSTIKA PRIMA (SBY)</v>
          </cell>
          <cell r="L1525" t="str">
            <v>6000012878</v>
          </cell>
          <cell r="M1525">
            <v>43680</v>
          </cell>
          <cell r="N1525">
            <v>82002262</v>
          </cell>
          <cell r="O1525">
            <v>43679</v>
          </cell>
          <cell r="P1525">
            <v>0.71271990740740998</v>
          </cell>
          <cell r="Q1525">
            <v>1</v>
          </cell>
          <cell r="R1525">
            <v>85</v>
          </cell>
          <cell r="S1525" t="str">
            <v>85796</v>
          </cell>
          <cell r="T1525">
            <v>43679</v>
          </cell>
          <cell r="U1525">
            <v>0.72038194444444004</v>
          </cell>
          <cell r="V1525">
            <v>43680</v>
          </cell>
          <cell r="W1525">
            <v>1.2951388888889999E-2</v>
          </cell>
          <cell r="X1525">
            <v>43680</v>
          </cell>
          <cell r="Y1525">
            <v>1.365740740741E-2</v>
          </cell>
          <cell r="Z1525">
            <v>43683</v>
          </cell>
          <cell r="AA1525">
            <v>0</v>
          </cell>
          <cell r="AB1525">
            <v>0</v>
          </cell>
          <cell r="AC1525" t="str">
            <v>00:00:00</v>
          </cell>
          <cell r="AD1525">
            <v>1</v>
          </cell>
          <cell r="AE1525" t="str">
            <v>BILLED</v>
          </cell>
          <cell r="AF1525" t="str">
            <v>PASS</v>
          </cell>
        </row>
        <row r="1526">
          <cell r="C1526" t="str">
            <v>ID20</v>
          </cell>
          <cell r="D1526" t="str">
            <v>G1</v>
          </cell>
          <cell r="E1526" t="str">
            <v>40</v>
          </cell>
          <cell r="F1526" t="str">
            <v>9H</v>
          </cell>
          <cell r="G1526" t="str">
            <v>FCA</v>
          </cell>
          <cell r="H1526" t="str">
            <v>ID01</v>
          </cell>
          <cell r="I1526" t="str">
            <v>ID0080</v>
          </cell>
          <cell r="J1526" t="str">
            <v>88200342</v>
          </cell>
          <cell r="K1526" t="str">
            <v>PT PUTRA MUSTIKA PRIMA (SBY)</v>
          </cell>
          <cell r="L1526" t="str">
            <v>6000012879</v>
          </cell>
          <cell r="M1526">
            <v>43680</v>
          </cell>
          <cell r="N1526">
            <v>82002263</v>
          </cell>
          <cell r="O1526">
            <v>43679</v>
          </cell>
          <cell r="P1526">
            <v>0.71273148148148002</v>
          </cell>
          <cell r="Q1526">
            <v>1</v>
          </cell>
          <cell r="R1526">
            <v>83</v>
          </cell>
          <cell r="S1526" t="str">
            <v>85797</v>
          </cell>
          <cell r="T1526">
            <v>43679</v>
          </cell>
          <cell r="U1526">
            <v>0.72046296296295997</v>
          </cell>
          <cell r="V1526">
            <v>43680</v>
          </cell>
          <cell r="W1526">
            <v>1.304398148148E-2</v>
          </cell>
          <cell r="X1526">
            <v>43680</v>
          </cell>
          <cell r="Y1526">
            <v>1.388888888889E-2</v>
          </cell>
          <cell r="Z1526">
            <v>43683</v>
          </cell>
          <cell r="AA1526">
            <v>0</v>
          </cell>
          <cell r="AB1526">
            <v>0</v>
          </cell>
          <cell r="AC1526" t="str">
            <v>00:00:00</v>
          </cell>
          <cell r="AD1526">
            <v>1</v>
          </cell>
          <cell r="AE1526" t="str">
            <v>BILLED</v>
          </cell>
          <cell r="AF1526" t="str">
            <v>PASS</v>
          </cell>
        </row>
        <row r="1527">
          <cell r="C1527" t="str">
            <v>ID20</v>
          </cell>
          <cell r="D1527" t="str">
            <v>G4</v>
          </cell>
          <cell r="E1527" t="str">
            <v>40</v>
          </cell>
          <cell r="F1527" t="str">
            <v>9H</v>
          </cell>
          <cell r="G1527" t="str">
            <v>FCA</v>
          </cell>
          <cell r="H1527" t="str">
            <v>ID01</v>
          </cell>
          <cell r="I1527" t="str">
            <v>ID0013</v>
          </cell>
          <cell r="J1527" t="str">
            <v>88200141</v>
          </cell>
          <cell r="K1527" t="str">
            <v>PT TAM-SPLD CIBITUNG</v>
          </cell>
          <cell r="L1527" t="str">
            <v>6000012876</v>
          </cell>
          <cell r="M1527">
            <v>43680</v>
          </cell>
          <cell r="N1527">
            <v>82002264</v>
          </cell>
          <cell r="O1527">
            <v>43679</v>
          </cell>
          <cell r="P1527">
            <v>0.71273148148148002</v>
          </cell>
          <cell r="Q1527">
            <v>1</v>
          </cell>
          <cell r="R1527">
            <v>3</v>
          </cell>
          <cell r="S1527" t="str">
            <v>85798</v>
          </cell>
          <cell r="T1527">
            <v>43679</v>
          </cell>
          <cell r="U1527">
            <v>0.72049768518518997</v>
          </cell>
          <cell r="V1527">
            <v>43680</v>
          </cell>
          <cell r="W1527">
            <v>1.3113425925930001E-2</v>
          </cell>
          <cell r="X1527">
            <v>43680</v>
          </cell>
          <cell r="Y1527">
            <v>1.4155092592590001E-2</v>
          </cell>
          <cell r="Z1527">
            <v>43683</v>
          </cell>
          <cell r="AA1527">
            <v>0</v>
          </cell>
          <cell r="AB1527">
            <v>0</v>
          </cell>
          <cell r="AC1527" t="str">
            <v>00:00:00</v>
          </cell>
          <cell r="AD1527">
            <v>1</v>
          </cell>
          <cell r="AE1527" t="str">
            <v>BILLED</v>
          </cell>
          <cell r="AF1527" t="str">
            <v>PASS</v>
          </cell>
        </row>
        <row r="1528">
          <cell r="C1528" t="str">
            <v>ID20</v>
          </cell>
          <cell r="D1528" t="str">
            <v>G4</v>
          </cell>
          <cell r="E1528" t="str">
            <v>40</v>
          </cell>
          <cell r="F1528" t="str">
            <v>9H</v>
          </cell>
          <cell r="G1528" t="str">
            <v>FCA</v>
          </cell>
          <cell r="H1528" t="str">
            <v>ID01</v>
          </cell>
          <cell r="I1528" t="str">
            <v>ID0032</v>
          </cell>
          <cell r="J1528" t="str">
            <v>88100618</v>
          </cell>
          <cell r="K1528" t="str">
            <v>PT. TOYOTA MOTOR MANUFACTURING</v>
          </cell>
          <cell r="L1528" t="str">
            <v>6000012877</v>
          </cell>
          <cell r="M1528">
            <v>43680</v>
          </cell>
          <cell r="N1528">
            <v>82002265</v>
          </cell>
          <cell r="O1528">
            <v>43679</v>
          </cell>
          <cell r="P1528">
            <v>0.71273148148148002</v>
          </cell>
          <cell r="Q1528">
            <v>1</v>
          </cell>
          <cell r="R1528">
            <v>1</v>
          </cell>
          <cell r="S1528" t="str">
            <v>85799</v>
          </cell>
          <cell r="T1528">
            <v>43679</v>
          </cell>
          <cell r="U1528">
            <v>0.72052083333332995</v>
          </cell>
          <cell r="V1528">
            <v>43680</v>
          </cell>
          <cell r="W1528">
            <v>1.321759259259E-2</v>
          </cell>
          <cell r="X1528">
            <v>43680</v>
          </cell>
          <cell r="Y1528">
            <v>1.436342592593E-2</v>
          </cell>
          <cell r="Z1528">
            <v>43683</v>
          </cell>
          <cell r="AA1528">
            <v>0</v>
          </cell>
          <cell r="AB1528">
            <v>0</v>
          </cell>
          <cell r="AC1528" t="str">
            <v>00:00:00</v>
          </cell>
          <cell r="AD1528">
            <v>1</v>
          </cell>
          <cell r="AE1528" t="str">
            <v>BILLED</v>
          </cell>
          <cell r="AF1528" t="str">
            <v>PASS</v>
          </cell>
        </row>
        <row r="1529">
          <cell r="C1529" t="str">
            <v>ID20</v>
          </cell>
          <cell r="D1529" t="str">
            <v>G1</v>
          </cell>
          <cell r="E1529" t="str">
            <v>40</v>
          </cell>
          <cell r="F1529" t="str">
            <v>9H</v>
          </cell>
          <cell r="G1529" t="str">
            <v>FCA</v>
          </cell>
          <cell r="H1529" t="str">
            <v>ID01</v>
          </cell>
          <cell r="I1529" t="str">
            <v>ID0080</v>
          </cell>
          <cell r="J1529" t="str">
            <v>88200162</v>
          </cell>
          <cell r="K1529" t="str">
            <v>PT. ANUGERAH AUTOPARTS</v>
          </cell>
          <cell r="L1529" t="str">
            <v>6000012881</v>
          </cell>
          <cell r="M1529">
            <v>43680</v>
          </cell>
          <cell r="N1529">
            <v>82002271</v>
          </cell>
          <cell r="O1529">
            <v>43679</v>
          </cell>
          <cell r="P1529">
            <v>0.75442129629629995</v>
          </cell>
          <cell r="Q1529">
            <v>1</v>
          </cell>
          <cell r="R1529">
            <v>1008</v>
          </cell>
          <cell r="S1529" t="str">
            <v>85803</v>
          </cell>
          <cell r="T1529">
            <v>43679</v>
          </cell>
          <cell r="U1529">
            <v>0.69164351851852002</v>
          </cell>
          <cell r="V1529">
            <v>43680</v>
          </cell>
          <cell r="W1529">
            <v>0.61944444444444002</v>
          </cell>
          <cell r="X1529">
            <v>43680</v>
          </cell>
          <cell r="Y1529">
            <v>0.62906249999999997</v>
          </cell>
          <cell r="Z1529">
            <v>43683</v>
          </cell>
          <cell r="AA1529">
            <v>0</v>
          </cell>
          <cell r="AB1529">
            <v>0</v>
          </cell>
          <cell r="AC1529" t="str">
            <v>00:00:00</v>
          </cell>
          <cell r="AD1529">
            <v>1</v>
          </cell>
          <cell r="AE1529" t="str">
            <v>BILLED</v>
          </cell>
          <cell r="AF1529" t="str">
            <v>PASS</v>
          </cell>
        </row>
        <row r="1530">
          <cell r="C1530" t="str">
            <v>ID20</v>
          </cell>
          <cell r="D1530" t="str">
            <v>G1</v>
          </cell>
          <cell r="E1530" t="str">
            <v>40</v>
          </cell>
          <cell r="F1530" t="str">
            <v>9H</v>
          </cell>
          <cell r="G1530" t="str">
            <v>FCA</v>
          </cell>
          <cell r="H1530" t="str">
            <v>ID01</v>
          </cell>
          <cell r="I1530" t="str">
            <v>ID0032</v>
          </cell>
          <cell r="J1530" t="str">
            <v>88200156</v>
          </cell>
          <cell r="K1530" t="str">
            <v>PT. UNTUNG DIESEL CENTER</v>
          </cell>
          <cell r="L1530" t="str">
            <v>6000012965</v>
          </cell>
          <cell r="M1530">
            <v>43689</v>
          </cell>
          <cell r="N1530">
            <v>82003695</v>
          </cell>
          <cell r="O1530">
            <v>43682</v>
          </cell>
          <cell r="P1530">
            <v>0.33457175925926003</v>
          </cell>
          <cell r="Q1530">
            <v>1</v>
          </cell>
          <cell r="R1530">
            <v>1</v>
          </cell>
          <cell r="S1530" t="str">
            <v>86652</v>
          </cell>
          <cell r="T1530">
            <v>43689</v>
          </cell>
          <cell r="U1530">
            <v>0.72439814814814996</v>
          </cell>
          <cell r="V1530">
            <v>43689</v>
          </cell>
          <cell r="W1530">
            <v>0.86765046296296</v>
          </cell>
          <cell r="X1530">
            <v>43689</v>
          </cell>
          <cell r="Y1530">
            <v>0.87188657407407</v>
          </cell>
          <cell r="Z1530">
            <v>43683</v>
          </cell>
          <cell r="AA1530">
            <v>0</v>
          </cell>
          <cell r="AB1530">
            <v>0</v>
          </cell>
          <cell r="AC1530" t="str">
            <v>00:00:00</v>
          </cell>
          <cell r="AD1530">
            <v>6</v>
          </cell>
          <cell r="AE1530" t="str">
            <v>BILLED</v>
          </cell>
          <cell r="AF1530" t="str">
            <v>PASS</v>
          </cell>
        </row>
        <row r="1531">
          <cell r="C1531" t="str">
            <v>ID20</v>
          </cell>
          <cell r="D1531" t="str">
            <v>G1</v>
          </cell>
          <cell r="E1531" t="str">
            <v>40</v>
          </cell>
          <cell r="F1531" t="str">
            <v>9H</v>
          </cell>
          <cell r="G1531" t="str">
            <v>FCA</v>
          </cell>
          <cell r="H1531" t="str">
            <v>ID01</v>
          </cell>
          <cell r="I1531" t="str">
            <v>ID0032</v>
          </cell>
          <cell r="J1531" t="str">
            <v>88101211</v>
          </cell>
          <cell r="K1531" t="str">
            <v>CV. RODA BERLIAN</v>
          </cell>
          <cell r="L1531" t="str">
            <v>6000012934</v>
          </cell>
          <cell r="M1531">
            <v>43685</v>
          </cell>
          <cell r="N1531">
            <v>82003697</v>
          </cell>
          <cell r="O1531">
            <v>43682</v>
          </cell>
          <cell r="P1531">
            <v>0.33458333333333001</v>
          </cell>
          <cell r="Q1531">
            <v>1</v>
          </cell>
          <cell r="R1531">
            <v>30</v>
          </cell>
          <cell r="S1531" t="str">
            <v>86171</v>
          </cell>
          <cell r="T1531">
            <v>43685</v>
          </cell>
          <cell r="U1531">
            <v>0.52570601851851995</v>
          </cell>
          <cell r="V1531">
            <v>43685</v>
          </cell>
          <cell r="W1531">
            <v>0.78459490740741</v>
          </cell>
          <cell r="X1531">
            <v>43685</v>
          </cell>
          <cell r="Y1531">
            <v>0.78630787037036998</v>
          </cell>
          <cell r="Z1531">
            <v>43684</v>
          </cell>
          <cell r="AA1531">
            <v>0</v>
          </cell>
          <cell r="AB1531">
            <v>0</v>
          </cell>
          <cell r="AC1531" t="str">
            <v>00:00:00</v>
          </cell>
          <cell r="AD1531">
            <v>2</v>
          </cell>
          <cell r="AE1531" t="str">
            <v>BILLED</v>
          </cell>
          <cell r="AF1531" t="str">
            <v>PASS</v>
          </cell>
        </row>
        <row r="1532">
          <cell r="C1532" t="str">
            <v>ID20</v>
          </cell>
          <cell r="D1532" t="str">
            <v>G1</v>
          </cell>
          <cell r="E1532" t="str">
            <v>40</v>
          </cell>
          <cell r="F1532" t="str">
            <v>9H</v>
          </cell>
          <cell r="G1532" t="str">
            <v>FCA</v>
          </cell>
          <cell r="H1532" t="str">
            <v>ID01</v>
          </cell>
          <cell r="I1532" t="str">
            <v>ID0032</v>
          </cell>
          <cell r="J1532" t="str">
            <v>88101211</v>
          </cell>
          <cell r="K1532" t="str">
            <v>CV. RODA BERLIAN</v>
          </cell>
          <cell r="L1532" t="str">
            <v>6000012935</v>
          </cell>
          <cell r="M1532">
            <v>43685</v>
          </cell>
          <cell r="N1532">
            <v>82003700</v>
          </cell>
          <cell r="O1532">
            <v>43682</v>
          </cell>
          <cell r="P1532">
            <v>0.33458333333333001</v>
          </cell>
          <cell r="Q1532">
            <v>1</v>
          </cell>
          <cell r="R1532">
            <v>1</v>
          </cell>
          <cell r="S1532" t="str">
            <v>86172</v>
          </cell>
          <cell r="T1532">
            <v>43685</v>
          </cell>
          <cell r="U1532">
            <v>0.52575231481481</v>
          </cell>
          <cell r="V1532">
            <v>43685</v>
          </cell>
          <cell r="W1532">
            <v>0.77042824074074001</v>
          </cell>
          <cell r="X1532">
            <v>43685</v>
          </cell>
          <cell r="Y1532">
            <v>0.77831018518519002</v>
          </cell>
          <cell r="Z1532">
            <v>43684</v>
          </cell>
          <cell r="AA1532">
            <v>0</v>
          </cell>
          <cell r="AB1532">
            <v>0</v>
          </cell>
          <cell r="AC1532" t="str">
            <v>00:00:00</v>
          </cell>
          <cell r="AD1532">
            <v>2</v>
          </cell>
          <cell r="AE1532" t="str">
            <v>BILLED</v>
          </cell>
          <cell r="AF1532" t="str">
            <v>PASS</v>
          </cell>
        </row>
        <row r="1533">
          <cell r="C1533" t="str">
            <v>ID20</v>
          </cell>
          <cell r="D1533" t="str">
            <v>G1</v>
          </cell>
          <cell r="E1533" t="str">
            <v>40</v>
          </cell>
          <cell r="F1533" t="str">
            <v>9H</v>
          </cell>
          <cell r="G1533" t="str">
            <v>FCA</v>
          </cell>
          <cell r="H1533" t="str">
            <v>ID01</v>
          </cell>
          <cell r="I1533" t="str">
            <v>ID0075</v>
          </cell>
          <cell r="J1533" t="str">
            <v>88101107</v>
          </cell>
          <cell r="K1533" t="str">
            <v>PT FUBORU INDONESIA</v>
          </cell>
          <cell r="L1533" t="str">
            <v>6000012891</v>
          </cell>
          <cell r="M1533">
            <v>43682</v>
          </cell>
          <cell r="N1533">
            <v>82003702</v>
          </cell>
          <cell r="O1533">
            <v>43682</v>
          </cell>
          <cell r="P1533">
            <v>0.33458333333333001</v>
          </cell>
          <cell r="Q1533">
            <v>1</v>
          </cell>
          <cell r="R1533">
            <v>400</v>
          </cell>
          <cell r="S1533" t="str">
            <v>85964</v>
          </cell>
          <cell r="T1533">
            <v>43682</v>
          </cell>
          <cell r="U1533">
            <v>0.27299768518519002</v>
          </cell>
          <cell r="V1533">
            <v>43682</v>
          </cell>
          <cell r="W1533">
            <v>0.84910879629629998</v>
          </cell>
          <cell r="X1533">
            <v>43682</v>
          </cell>
          <cell r="Y1533">
            <v>0.86521990740740995</v>
          </cell>
          <cell r="Z1533">
            <v>43684</v>
          </cell>
          <cell r="AA1533">
            <v>0</v>
          </cell>
          <cell r="AB1533">
            <v>0</v>
          </cell>
          <cell r="AC1533" t="str">
            <v>00:00:00</v>
          </cell>
          <cell r="AD1533">
            <v>0</v>
          </cell>
          <cell r="AE1533" t="str">
            <v>BILLED</v>
          </cell>
          <cell r="AF1533" t="str">
            <v>PASS</v>
          </cell>
        </row>
        <row r="1534">
          <cell r="C1534" t="str">
            <v>ID20</v>
          </cell>
          <cell r="D1534" t="str">
            <v>G1</v>
          </cell>
          <cell r="E1534" t="str">
            <v>40</v>
          </cell>
          <cell r="F1534" t="str">
            <v>9H</v>
          </cell>
          <cell r="G1534" t="str">
            <v>FCA</v>
          </cell>
          <cell r="H1534" t="str">
            <v>ID01</v>
          </cell>
          <cell r="I1534" t="str">
            <v>ID0032</v>
          </cell>
          <cell r="J1534" t="str">
            <v>88101211</v>
          </cell>
          <cell r="K1534" t="str">
            <v>CV. RODA BERLIAN</v>
          </cell>
          <cell r="L1534" t="str">
            <v>6000012936</v>
          </cell>
          <cell r="M1534">
            <v>43685</v>
          </cell>
          <cell r="N1534">
            <v>82003706</v>
          </cell>
          <cell r="O1534">
            <v>43682</v>
          </cell>
          <cell r="P1534">
            <v>0.33459490740740999</v>
          </cell>
          <cell r="Q1534">
            <v>1</v>
          </cell>
          <cell r="R1534">
            <v>3</v>
          </cell>
          <cell r="S1534" t="str">
            <v>86173</v>
          </cell>
          <cell r="T1534">
            <v>43685</v>
          </cell>
          <cell r="U1534">
            <v>0.52578703703703999</v>
          </cell>
          <cell r="V1534">
            <v>43685</v>
          </cell>
          <cell r="W1534">
            <v>0.76899305555555997</v>
          </cell>
          <cell r="X1534">
            <v>43685</v>
          </cell>
          <cell r="Y1534">
            <v>0.77561342592592997</v>
          </cell>
          <cell r="Z1534">
            <v>43684</v>
          </cell>
          <cell r="AA1534">
            <v>0</v>
          </cell>
          <cell r="AB1534">
            <v>0</v>
          </cell>
          <cell r="AC1534" t="str">
            <v>00:00:00</v>
          </cell>
          <cell r="AD1534">
            <v>2</v>
          </cell>
          <cell r="AE1534" t="str">
            <v>BILLED</v>
          </cell>
          <cell r="AF1534" t="str">
            <v>PASS</v>
          </cell>
        </row>
        <row r="1535">
          <cell r="C1535" t="str">
            <v>ID20</v>
          </cell>
          <cell r="D1535" t="str">
            <v>G1</v>
          </cell>
          <cell r="E1535" t="str">
            <v>40</v>
          </cell>
          <cell r="F1535" t="str">
            <v>9H</v>
          </cell>
          <cell r="G1535" t="str">
            <v>FCA</v>
          </cell>
          <cell r="H1535" t="str">
            <v>ID01</v>
          </cell>
          <cell r="I1535" t="str">
            <v>ID0032</v>
          </cell>
          <cell r="J1535" t="str">
            <v>88101211</v>
          </cell>
          <cell r="K1535" t="str">
            <v>CV. RODA BERLIAN</v>
          </cell>
          <cell r="L1535" t="str">
            <v>6000012937</v>
          </cell>
          <cell r="M1535">
            <v>43685</v>
          </cell>
          <cell r="N1535">
            <v>82003710</v>
          </cell>
          <cell r="O1535">
            <v>43682</v>
          </cell>
          <cell r="P1535">
            <v>0.33459490740740999</v>
          </cell>
          <cell r="Q1535">
            <v>1</v>
          </cell>
          <cell r="R1535">
            <v>458</v>
          </cell>
          <cell r="S1535" t="str">
            <v>86174</v>
          </cell>
          <cell r="T1535">
            <v>43685</v>
          </cell>
          <cell r="U1535">
            <v>0.52582175925926</v>
          </cell>
          <cell r="V1535">
            <v>43685</v>
          </cell>
          <cell r="W1535">
            <v>0.76821759259259004</v>
          </cell>
          <cell r="X1535">
            <v>43685</v>
          </cell>
          <cell r="Y1535">
            <v>0.77324074074074001</v>
          </cell>
          <cell r="Z1535">
            <v>43684</v>
          </cell>
          <cell r="AA1535">
            <v>0</v>
          </cell>
          <cell r="AB1535">
            <v>0</v>
          </cell>
          <cell r="AC1535" t="str">
            <v>00:00:00</v>
          </cell>
          <cell r="AD1535">
            <v>2</v>
          </cell>
          <cell r="AE1535" t="str">
            <v>BILLED</v>
          </cell>
          <cell r="AF1535" t="str">
            <v>PASS</v>
          </cell>
        </row>
        <row r="1536">
          <cell r="C1536" t="str">
            <v>ID20</v>
          </cell>
          <cell r="D1536" t="str">
            <v>G1</v>
          </cell>
          <cell r="E1536" t="str">
            <v>40</v>
          </cell>
          <cell r="F1536" t="str">
            <v>9H</v>
          </cell>
          <cell r="G1536" t="str">
            <v>FCA</v>
          </cell>
          <cell r="H1536" t="str">
            <v>ID01</v>
          </cell>
          <cell r="I1536" t="str">
            <v>ID0075</v>
          </cell>
          <cell r="J1536" t="str">
            <v>88101107</v>
          </cell>
          <cell r="K1536" t="str">
            <v>PT FUBORU INDONESIA</v>
          </cell>
          <cell r="L1536" t="str">
            <v>6000012891</v>
          </cell>
          <cell r="M1536">
            <v>43682</v>
          </cell>
          <cell r="N1536">
            <v>82003713</v>
          </cell>
          <cell r="O1536">
            <v>43682</v>
          </cell>
          <cell r="P1536">
            <v>0.33460648148147998</v>
          </cell>
          <cell r="Q1536">
            <v>1</v>
          </cell>
          <cell r="R1536">
            <v>1000</v>
          </cell>
          <cell r="S1536" t="str">
            <v>85965</v>
          </cell>
          <cell r="T1536">
            <v>43682</v>
          </cell>
          <cell r="U1536">
            <v>0.27304398148148001</v>
          </cell>
          <cell r="V1536">
            <v>43682</v>
          </cell>
          <cell r="W1536">
            <v>0.84861111111110998</v>
          </cell>
          <cell r="X1536">
            <v>43682</v>
          </cell>
          <cell r="Y1536">
            <v>0.85138888888888997</v>
          </cell>
          <cell r="Z1536">
            <v>43684</v>
          </cell>
          <cell r="AA1536">
            <v>0</v>
          </cell>
          <cell r="AB1536">
            <v>0</v>
          </cell>
          <cell r="AC1536" t="str">
            <v>00:00:00</v>
          </cell>
          <cell r="AD1536">
            <v>0</v>
          </cell>
          <cell r="AE1536" t="str">
            <v>BILLED</v>
          </cell>
          <cell r="AF1536" t="str">
            <v>PASS</v>
          </cell>
        </row>
        <row r="1537">
          <cell r="C1537" t="str">
            <v>ID20</v>
          </cell>
          <cell r="D1537" t="str">
            <v>G1</v>
          </cell>
          <cell r="E1537" t="str">
            <v>40</v>
          </cell>
          <cell r="F1537" t="str">
            <v>9H</v>
          </cell>
          <cell r="G1537" t="str">
            <v>FCA</v>
          </cell>
          <cell r="H1537" t="str">
            <v>ID01</v>
          </cell>
          <cell r="I1537" t="str">
            <v>ID0032</v>
          </cell>
          <cell r="J1537" t="str">
            <v>88200156</v>
          </cell>
          <cell r="K1537" t="str">
            <v>PT. UNTUNG DIESEL CENTER</v>
          </cell>
          <cell r="L1537" t="str">
            <v>6000012966</v>
          </cell>
          <cell r="M1537">
            <v>43689</v>
          </cell>
          <cell r="N1537">
            <v>82003717</v>
          </cell>
          <cell r="O1537">
            <v>43682</v>
          </cell>
          <cell r="P1537">
            <v>0.33460648148147998</v>
          </cell>
          <cell r="Q1537">
            <v>1</v>
          </cell>
          <cell r="R1537">
            <v>1</v>
          </cell>
          <cell r="S1537" t="str">
            <v>86653</v>
          </cell>
          <cell r="T1537">
            <v>43689</v>
          </cell>
          <cell r="U1537">
            <v>0.72443287037036996</v>
          </cell>
          <cell r="V1537">
            <v>43689</v>
          </cell>
          <cell r="W1537">
            <v>0.86776620370369995</v>
          </cell>
          <cell r="X1537">
            <v>43689</v>
          </cell>
          <cell r="Y1537">
            <v>0.87255787037037003</v>
          </cell>
          <cell r="Z1537">
            <v>43684</v>
          </cell>
          <cell r="AA1537">
            <v>0</v>
          </cell>
          <cell r="AB1537">
            <v>0</v>
          </cell>
          <cell r="AC1537" t="str">
            <v>00:00:00</v>
          </cell>
          <cell r="AD1537">
            <v>6</v>
          </cell>
          <cell r="AE1537" t="str">
            <v>BILLED</v>
          </cell>
          <cell r="AF1537" t="str">
            <v>PASS</v>
          </cell>
        </row>
        <row r="1538">
          <cell r="C1538" t="str">
            <v>ID20</v>
          </cell>
          <cell r="D1538" t="str">
            <v>G1</v>
          </cell>
          <cell r="E1538" t="str">
            <v>40</v>
          </cell>
          <cell r="F1538" t="str">
            <v>9H</v>
          </cell>
          <cell r="G1538" t="str">
            <v>FCA</v>
          </cell>
          <cell r="H1538" t="str">
            <v>ID01</v>
          </cell>
          <cell r="I1538" t="str">
            <v>ID0044</v>
          </cell>
          <cell r="J1538" t="str">
            <v>88101325</v>
          </cell>
          <cell r="K1538" t="str">
            <v>CV. TIMORESE GEMILANG</v>
          </cell>
          <cell r="L1538" t="str">
            <v>6000012887</v>
          </cell>
          <cell r="M1538">
            <v>43682</v>
          </cell>
          <cell r="N1538">
            <v>82003721</v>
          </cell>
          <cell r="O1538">
            <v>43682</v>
          </cell>
          <cell r="P1538">
            <v>0.33461805555556001</v>
          </cell>
          <cell r="Q1538">
            <v>1</v>
          </cell>
          <cell r="R1538">
            <v>200</v>
          </cell>
          <cell r="S1538" t="str">
            <v>85966</v>
          </cell>
          <cell r="T1538">
            <v>43682</v>
          </cell>
          <cell r="U1538">
            <v>0.27307870370370002</v>
          </cell>
          <cell r="V1538">
            <v>43682</v>
          </cell>
          <cell r="W1538">
            <v>0.66053240740741004</v>
          </cell>
          <cell r="X1538">
            <v>43682</v>
          </cell>
          <cell r="Y1538">
            <v>0.66177083333332998</v>
          </cell>
          <cell r="Z1538">
            <v>43684</v>
          </cell>
          <cell r="AA1538">
            <v>0</v>
          </cell>
          <cell r="AB1538">
            <v>0</v>
          </cell>
          <cell r="AC1538" t="str">
            <v>00:00:00</v>
          </cell>
          <cell r="AD1538">
            <v>0</v>
          </cell>
          <cell r="AE1538" t="str">
            <v>BILLED</v>
          </cell>
          <cell r="AF1538" t="str">
            <v>PASS</v>
          </cell>
        </row>
        <row r="1539">
          <cell r="C1539" t="str">
            <v>ID20</v>
          </cell>
          <cell r="D1539" t="str">
            <v>G1</v>
          </cell>
          <cell r="E1539" t="str">
            <v>40</v>
          </cell>
          <cell r="F1539" t="str">
            <v>9H</v>
          </cell>
          <cell r="G1539" t="str">
            <v>FCA</v>
          </cell>
          <cell r="H1539" t="str">
            <v>ID01</v>
          </cell>
          <cell r="I1539" t="str">
            <v>ID0075</v>
          </cell>
          <cell r="J1539" t="str">
            <v>88101107</v>
          </cell>
          <cell r="K1539" t="str">
            <v>PT FUBORU INDONESIA</v>
          </cell>
          <cell r="L1539" t="str">
            <v>6000012891</v>
          </cell>
          <cell r="M1539">
            <v>43682</v>
          </cell>
          <cell r="N1539">
            <v>82003724</v>
          </cell>
          <cell r="O1539">
            <v>43682</v>
          </cell>
          <cell r="P1539">
            <v>0.33462962962963</v>
          </cell>
          <cell r="Q1539">
            <v>1</v>
          </cell>
          <cell r="R1539">
            <v>1000</v>
          </cell>
          <cell r="S1539" t="str">
            <v>85967</v>
          </cell>
          <cell r="T1539">
            <v>43682</v>
          </cell>
          <cell r="U1539">
            <v>0.27311342592593002</v>
          </cell>
          <cell r="V1539">
            <v>43682</v>
          </cell>
          <cell r="W1539">
            <v>0.84875</v>
          </cell>
          <cell r="X1539">
            <v>43682</v>
          </cell>
          <cell r="Y1539">
            <v>0.85973379629629998</v>
          </cell>
          <cell r="Z1539">
            <v>43684</v>
          </cell>
          <cell r="AA1539">
            <v>0</v>
          </cell>
          <cell r="AB1539">
            <v>0</v>
          </cell>
          <cell r="AC1539" t="str">
            <v>00:00:00</v>
          </cell>
          <cell r="AD1539">
            <v>0</v>
          </cell>
          <cell r="AE1539" t="str">
            <v>BILLED</v>
          </cell>
          <cell r="AF1539" t="str">
            <v>PASS</v>
          </cell>
        </row>
        <row r="1540">
          <cell r="C1540" t="str">
            <v>ID20</v>
          </cell>
          <cell r="D1540" t="str">
            <v>G1</v>
          </cell>
          <cell r="E1540" t="str">
            <v>40</v>
          </cell>
          <cell r="F1540" t="str">
            <v>9H</v>
          </cell>
          <cell r="G1540" t="str">
            <v>FCA</v>
          </cell>
          <cell r="H1540" t="str">
            <v>ID01</v>
          </cell>
          <cell r="I1540" t="str">
            <v>ID0071</v>
          </cell>
          <cell r="J1540" t="str">
            <v>88200469</v>
          </cell>
          <cell r="K1540" t="str">
            <v>PT FUBORU INDONESIA SMRG</v>
          </cell>
          <cell r="L1540" t="str">
            <v>6000012891</v>
          </cell>
          <cell r="M1540">
            <v>43682</v>
          </cell>
          <cell r="N1540">
            <v>82003727</v>
          </cell>
          <cell r="O1540">
            <v>43682</v>
          </cell>
          <cell r="P1540">
            <v>0.33462962962963</v>
          </cell>
          <cell r="Q1540">
            <v>1</v>
          </cell>
          <cell r="R1540">
            <v>300</v>
          </cell>
          <cell r="S1540" t="str">
            <v>85968</v>
          </cell>
          <cell r="T1540">
            <v>43682</v>
          </cell>
          <cell r="U1540">
            <v>0.27314814814815003</v>
          </cell>
          <cell r="V1540">
            <v>43682</v>
          </cell>
          <cell r="W1540">
            <v>0.84917824074074</v>
          </cell>
          <cell r="X1540">
            <v>43682</v>
          </cell>
          <cell r="Y1540">
            <v>0.86684027777778005</v>
          </cell>
          <cell r="Z1540">
            <v>43684</v>
          </cell>
          <cell r="AA1540">
            <v>0</v>
          </cell>
          <cell r="AB1540">
            <v>0</v>
          </cell>
          <cell r="AC1540" t="str">
            <v>00:00:00</v>
          </cell>
          <cell r="AD1540">
            <v>0</v>
          </cell>
          <cell r="AE1540" t="str">
            <v>BILLED</v>
          </cell>
          <cell r="AF1540" t="str">
            <v>PASS</v>
          </cell>
        </row>
        <row r="1541">
          <cell r="C1541" t="str">
            <v>ID20</v>
          </cell>
          <cell r="D1541" t="str">
            <v>G1</v>
          </cell>
          <cell r="E1541" t="str">
            <v>40</v>
          </cell>
          <cell r="F1541" t="str">
            <v>9H</v>
          </cell>
          <cell r="G1541" t="str">
            <v>FCA</v>
          </cell>
          <cell r="H1541" t="str">
            <v>ID01</v>
          </cell>
          <cell r="I1541" t="str">
            <v>ID0071</v>
          </cell>
          <cell r="J1541" t="str">
            <v>88200469</v>
          </cell>
          <cell r="K1541" t="str">
            <v>PT FUBORU INDONESIA SMRG</v>
          </cell>
          <cell r="L1541" t="str">
            <v>6000012891</v>
          </cell>
          <cell r="M1541">
            <v>43682</v>
          </cell>
          <cell r="N1541">
            <v>82003729</v>
          </cell>
          <cell r="O1541">
            <v>43682</v>
          </cell>
          <cell r="P1541">
            <v>0.33462962962963</v>
          </cell>
          <cell r="Q1541">
            <v>1</v>
          </cell>
          <cell r="R1541">
            <v>500</v>
          </cell>
          <cell r="S1541" t="str">
            <v>85969</v>
          </cell>
          <cell r="T1541">
            <v>43682</v>
          </cell>
          <cell r="U1541">
            <v>0.27319444444444002</v>
          </cell>
          <cell r="V1541">
            <v>43682</v>
          </cell>
          <cell r="W1541">
            <v>0.84892361111111003</v>
          </cell>
          <cell r="X1541">
            <v>43682</v>
          </cell>
          <cell r="Y1541">
            <v>0.86230324074074005</v>
          </cell>
          <cell r="Z1541">
            <v>43684</v>
          </cell>
          <cell r="AA1541">
            <v>0</v>
          </cell>
          <cell r="AB1541">
            <v>0</v>
          </cell>
          <cell r="AC1541" t="str">
            <v>00:00:00</v>
          </cell>
          <cell r="AD1541">
            <v>0</v>
          </cell>
          <cell r="AE1541" t="str">
            <v>BILLED</v>
          </cell>
          <cell r="AF1541" t="str">
            <v>PASS</v>
          </cell>
        </row>
        <row r="1542">
          <cell r="C1542" t="str">
            <v>ID20</v>
          </cell>
          <cell r="D1542" t="str">
            <v>G1</v>
          </cell>
          <cell r="E1542" t="str">
            <v>40</v>
          </cell>
          <cell r="F1542" t="str">
            <v>9H</v>
          </cell>
          <cell r="G1542" t="str">
            <v>FCA</v>
          </cell>
          <cell r="H1542" t="str">
            <v>ID01</v>
          </cell>
          <cell r="I1542" t="str">
            <v>ID0071</v>
          </cell>
          <cell r="J1542" t="str">
            <v>88200469</v>
          </cell>
          <cell r="K1542" t="str">
            <v>PT FUBORU INDONESIA SMRG</v>
          </cell>
          <cell r="L1542" t="str">
            <v>6000012891</v>
          </cell>
          <cell r="M1542">
            <v>43682</v>
          </cell>
          <cell r="N1542">
            <v>82003732</v>
          </cell>
          <cell r="O1542">
            <v>43682</v>
          </cell>
          <cell r="P1542">
            <v>0.33462962962963</v>
          </cell>
          <cell r="Q1542">
            <v>1</v>
          </cell>
          <cell r="R1542">
            <v>1500</v>
          </cell>
          <cell r="S1542" t="str">
            <v>85970</v>
          </cell>
          <cell r="T1542">
            <v>43682</v>
          </cell>
          <cell r="U1542">
            <v>0.27322916666667002</v>
          </cell>
          <cell r="V1542">
            <v>43682</v>
          </cell>
          <cell r="W1542">
            <v>0.84885416666667002</v>
          </cell>
          <cell r="X1542">
            <v>43682</v>
          </cell>
          <cell r="Y1542">
            <v>0.86109953703704001</v>
          </cell>
          <cell r="Z1542">
            <v>43684</v>
          </cell>
          <cell r="AA1542">
            <v>0</v>
          </cell>
          <cell r="AB1542">
            <v>0</v>
          </cell>
          <cell r="AC1542" t="str">
            <v>00:00:00</v>
          </cell>
          <cell r="AD1542">
            <v>0</v>
          </cell>
          <cell r="AE1542" t="str">
            <v>BILLED</v>
          </cell>
          <cell r="AF1542" t="str">
            <v>PASS</v>
          </cell>
        </row>
        <row r="1543">
          <cell r="C1543" t="str">
            <v>ID20</v>
          </cell>
          <cell r="D1543" t="str">
            <v>G1</v>
          </cell>
          <cell r="E1543" t="str">
            <v>40</v>
          </cell>
          <cell r="F1543" t="str">
            <v>9H</v>
          </cell>
          <cell r="G1543" t="str">
            <v>FCA</v>
          </cell>
          <cell r="H1543" t="str">
            <v>ID01</v>
          </cell>
          <cell r="I1543" t="str">
            <v>ID0032</v>
          </cell>
          <cell r="J1543" t="str">
            <v>88101211</v>
          </cell>
          <cell r="K1543" t="str">
            <v>CV. RODA BERLIAN</v>
          </cell>
          <cell r="L1543" t="str">
            <v>6000012938</v>
          </cell>
          <cell r="M1543">
            <v>43685</v>
          </cell>
          <cell r="N1543">
            <v>82003736</v>
          </cell>
          <cell r="O1543">
            <v>43682</v>
          </cell>
          <cell r="P1543">
            <v>0.33464120370369999</v>
          </cell>
          <cell r="Q1543">
            <v>2</v>
          </cell>
          <cell r="R1543">
            <v>33</v>
          </cell>
          <cell r="S1543" t="str">
            <v>86175</v>
          </cell>
          <cell r="T1543">
            <v>43685</v>
          </cell>
          <cell r="U1543">
            <v>0.52589120370370002</v>
          </cell>
          <cell r="V1543">
            <v>43685</v>
          </cell>
          <cell r="W1543">
            <v>0.76795138888889003</v>
          </cell>
          <cell r="X1543">
            <v>43685</v>
          </cell>
          <cell r="Y1543">
            <v>0.77238425925926002</v>
          </cell>
          <cell r="Z1543">
            <v>43684</v>
          </cell>
          <cell r="AA1543">
            <v>0</v>
          </cell>
          <cell r="AB1543">
            <v>0</v>
          </cell>
          <cell r="AC1543" t="str">
            <v>00:00:00</v>
          </cell>
          <cell r="AD1543">
            <v>2</v>
          </cell>
          <cell r="AE1543" t="str">
            <v>BILLED</v>
          </cell>
          <cell r="AF1543" t="str">
            <v>PASS</v>
          </cell>
        </row>
        <row r="1544">
          <cell r="C1544" t="str">
            <v>ID20</v>
          </cell>
          <cell r="D1544" t="str">
            <v>G4</v>
          </cell>
          <cell r="E1544" t="str">
            <v>40</v>
          </cell>
          <cell r="F1544" t="str">
            <v>9H</v>
          </cell>
          <cell r="G1544" t="str">
            <v>FCA</v>
          </cell>
          <cell r="H1544" t="str">
            <v>ID01</v>
          </cell>
          <cell r="I1544" t="str">
            <v>ID0032</v>
          </cell>
          <cell r="J1544" t="str">
            <v>88101208</v>
          </cell>
          <cell r="K1544" t="str">
            <v>PT. FAKTA JAYA MOTOR</v>
          </cell>
          <cell r="L1544" t="str">
            <v>6000012921</v>
          </cell>
          <cell r="M1544">
            <v>43684</v>
          </cell>
          <cell r="N1544">
            <v>82003775</v>
          </cell>
          <cell r="O1544">
            <v>43682</v>
          </cell>
          <cell r="P1544">
            <v>0.33465277777778002</v>
          </cell>
          <cell r="Q1544">
            <v>3</v>
          </cell>
          <cell r="R1544">
            <v>48</v>
          </cell>
          <cell r="S1544" t="str">
            <v>86036</v>
          </cell>
          <cell r="T1544">
            <v>43684</v>
          </cell>
          <cell r="U1544">
            <v>0.60590277777778001</v>
          </cell>
          <cell r="V1544">
            <v>43684</v>
          </cell>
          <cell r="W1544">
            <v>0.88721064814814998</v>
          </cell>
          <cell r="X1544">
            <v>43684</v>
          </cell>
          <cell r="Y1544">
            <v>0.89123842592592994</v>
          </cell>
          <cell r="Z1544">
            <v>43684</v>
          </cell>
          <cell r="AA1544">
            <v>0</v>
          </cell>
          <cell r="AB1544">
            <v>0</v>
          </cell>
          <cell r="AC1544" t="str">
            <v>00:00:00</v>
          </cell>
          <cell r="AD1544">
            <v>1</v>
          </cell>
          <cell r="AE1544" t="str">
            <v>BILLED</v>
          </cell>
          <cell r="AF1544" t="str">
            <v>PASS</v>
          </cell>
        </row>
        <row r="1545">
          <cell r="C1545" t="str">
            <v>ID20</v>
          </cell>
          <cell r="D1545" t="str">
            <v>G4</v>
          </cell>
          <cell r="E1545" t="str">
            <v>40</v>
          </cell>
          <cell r="F1545" t="str">
            <v>9H</v>
          </cell>
          <cell r="G1545" t="str">
            <v>FCA</v>
          </cell>
          <cell r="H1545" t="str">
            <v>ID01</v>
          </cell>
          <cell r="I1545" t="str">
            <v>ID0013</v>
          </cell>
          <cell r="J1545" t="str">
            <v>88200141</v>
          </cell>
          <cell r="K1545" t="str">
            <v>PT TAM-SPLD CIBITUNG</v>
          </cell>
          <cell r="L1545" t="str">
            <v>6000012888</v>
          </cell>
          <cell r="M1545">
            <v>43682</v>
          </cell>
          <cell r="N1545">
            <v>82003779</v>
          </cell>
          <cell r="O1545">
            <v>43682</v>
          </cell>
          <cell r="P1545">
            <v>0.33473379629630001</v>
          </cell>
          <cell r="Q1545">
            <v>3</v>
          </cell>
          <cell r="R1545">
            <v>14</v>
          </cell>
          <cell r="S1545" t="str">
            <v>85971</v>
          </cell>
          <cell r="T1545">
            <v>43682</v>
          </cell>
          <cell r="U1545">
            <v>0.27326388888889003</v>
          </cell>
          <cell r="V1545">
            <v>43682</v>
          </cell>
          <cell r="W1545">
            <v>0.74858796296296004</v>
          </cell>
          <cell r="X1545">
            <v>43682</v>
          </cell>
          <cell r="Y1545">
            <v>0.75142361111111</v>
          </cell>
          <cell r="Z1545">
            <v>43684</v>
          </cell>
          <cell r="AA1545">
            <v>0</v>
          </cell>
          <cell r="AB1545">
            <v>0</v>
          </cell>
          <cell r="AC1545" t="str">
            <v>00:00:00</v>
          </cell>
          <cell r="AD1545">
            <v>0</v>
          </cell>
          <cell r="AE1545" t="str">
            <v>BILLED</v>
          </cell>
          <cell r="AF1545" t="str">
            <v>PASS</v>
          </cell>
        </row>
        <row r="1546">
          <cell r="C1546" t="str">
            <v>ID20</v>
          </cell>
          <cell r="D1546" t="str">
            <v>G1</v>
          </cell>
          <cell r="E1546" t="str">
            <v>40</v>
          </cell>
          <cell r="F1546" t="str">
            <v>9H</v>
          </cell>
          <cell r="G1546" t="str">
            <v>FCA</v>
          </cell>
          <cell r="H1546" t="str">
            <v>ID01</v>
          </cell>
          <cell r="I1546" t="str">
            <v>ID0032</v>
          </cell>
          <cell r="J1546" t="str">
            <v>88101211</v>
          </cell>
          <cell r="K1546" t="str">
            <v>CV. RODA BERLIAN</v>
          </cell>
          <cell r="L1546" t="str">
            <v>6000012939</v>
          </cell>
          <cell r="M1546">
            <v>43685</v>
          </cell>
          <cell r="N1546">
            <v>82003782</v>
          </cell>
          <cell r="O1546">
            <v>43682</v>
          </cell>
          <cell r="P1546">
            <v>0.33474537037037</v>
          </cell>
          <cell r="Q1546">
            <v>1</v>
          </cell>
          <cell r="R1546">
            <v>8</v>
          </cell>
          <cell r="S1546" t="str">
            <v>86176</v>
          </cell>
          <cell r="T1546">
            <v>43685</v>
          </cell>
          <cell r="U1546">
            <v>0.52593749999999995</v>
          </cell>
          <cell r="V1546">
            <v>43685</v>
          </cell>
          <cell r="W1546">
            <v>0.77069444444444002</v>
          </cell>
          <cell r="X1546">
            <v>43685</v>
          </cell>
          <cell r="Y1546">
            <v>0.78180555555555997</v>
          </cell>
          <cell r="Z1546">
            <v>43684</v>
          </cell>
          <cell r="AA1546">
            <v>0</v>
          </cell>
          <cell r="AB1546">
            <v>0</v>
          </cell>
          <cell r="AC1546" t="str">
            <v>00:00:00</v>
          </cell>
          <cell r="AD1546">
            <v>2</v>
          </cell>
          <cell r="AE1546" t="str">
            <v>BILLED</v>
          </cell>
          <cell r="AF1546" t="str">
            <v>PASS</v>
          </cell>
        </row>
        <row r="1547">
          <cell r="C1547" t="str">
            <v>ID20</v>
          </cell>
          <cell r="D1547" t="str">
            <v>G1</v>
          </cell>
          <cell r="E1547" t="str">
            <v>40</v>
          </cell>
          <cell r="F1547" t="str">
            <v>9H</v>
          </cell>
          <cell r="G1547" t="str">
            <v>FCA</v>
          </cell>
          <cell r="H1547" t="str">
            <v>ID01</v>
          </cell>
          <cell r="I1547" t="str">
            <v>ID0044</v>
          </cell>
          <cell r="J1547" t="str">
            <v>88101325</v>
          </cell>
          <cell r="K1547" t="str">
            <v>CV. TIMORESE GEMILANG</v>
          </cell>
          <cell r="L1547" t="str">
            <v>6000012892</v>
          </cell>
          <cell r="M1547">
            <v>43682</v>
          </cell>
          <cell r="N1547">
            <v>82003785</v>
          </cell>
          <cell r="O1547">
            <v>43682</v>
          </cell>
          <cell r="P1547">
            <v>0.33474537037037</v>
          </cell>
          <cell r="Q1547">
            <v>1</v>
          </cell>
          <cell r="R1547">
            <v>130</v>
          </cell>
          <cell r="S1547" t="str">
            <v>85972</v>
          </cell>
          <cell r="T1547">
            <v>43682</v>
          </cell>
          <cell r="U1547">
            <v>0.27332175925926</v>
          </cell>
          <cell r="V1547">
            <v>43682</v>
          </cell>
          <cell r="W1547">
            <v>0.84900462962962997</v>
          </cell>
          <cell r="X1547">
            <v>43682</v>
          </cell>
          <cell r="Y1547">
            <v>0.86354166666666998</v>
          </cell>
          <cell r="Z1547">
            <v>43684</v>
          </cell>
          <cell r="AA1547">
            <v>0</v>
          </cell>
          <cell r="AB1547">
            <v>0</v>
          </cell>
          <cell r="AC1547" t="str">
            <v>00:00:00</v>
          </cell>
          <cell r="AD1547">
            <v>0</v>
          </cell>
          <cell r="AE1547" t="str">
            <v>BILLED</v>
          </cell>
          <cell r="AF1547" t="str">
            <v>PASS</v>
          </cell>
        </row>
        <row r="1548">
          <cell r="C1548" t="str">
            <v>ID20</v>
          </cell>
          <cell r="D1548" t="str">
            <v>G4</v>
          </cell>
          <cell r="E1548" t="str">
            <v>40</v>
          </cell>
          <cell r="F1548" t="str">
            <v>9H</v>
          </cell>
          <cell r="G1548" t="str">
            <v>FCA</v>
          </cell>
          <cell r="H1548" t="str">
            <v>ID01</v>
          </cell>
          <cell r="I1548" t="str">
            <v>ID0013</v>
          </cell>
          <cell r="J1548" t="str">
            <v>88200142</v>
          </cell>
          <cell r="K1548" t="str">
            <v>PT. ASTRA DAIHATSU MOTOR</v>
          </cell>
          <cell r="L1548" t="str">
            <v>6000012889</v>
          </cell>
          <cell r="M1548">
            <v>43682</v>
          </cell>
          <cell r="N1548">
            <v>82003788</v>
          </cell>
          <cell r="O1548">
            <v>43682</v>
          </cell>
          <cell r="P1548">
            <v>0.33475694444443999</v>
          </cell>
          <cell r="Q1548">
            <v>2</v>
          </cell>
          <cell r="R1548">
            <v>3</v>
          </cell>
          <cell r="S1548" t="str">
            <v>85973</v>
          </cell>
          <cell r="T1548">
            <v>43682</v>
          </cell>
          <cell r="U1548">
            <v>0.27336805555555999</v>
          </cell>
          <cell r="V1548">
            <v>43682</v>
          </cell>
          <cell r="W1548">
            <v>0.74869212962963005</v>
          </cell>
          <cell r="X1548">
            <v>43682</v>
          </cell>
          <cell r="Y1548">
            <v>0.83884259259258998</v>
          </cell>
          <cell r="Z1548">
            <v>43684</v>
          </cell>
          <cell r="AA1548">
            <v>0</v>
          </cell>
          <cell r="AB1548">
            <v>0</v>
          </cell>
          <cell r="AC1548" t="str">
            <v>00:00:00</v>
          </cell>
          <cell r="AD1548">
            <v>0</v>
          </cell>
          <cell r="AE1548" t="str">
            <v>BILLED</v>
          </cell>
          <cell r="AF1548" t="str">
            <v>PASS</v>
          </cell>
        </row>
        <row r="1549">
          <cell r="C1549" t="str">
            <v>ID20</v>
          </cell>
          <cell r="D1549" t="str">
            <v>G1</v>
          </cell>
          <cell r="E1549" t="str">
            <v>40</v>
          </cell>
          <cell r="F1549" t="str">
            <v>9H</v>
          </cell>
          <cell r="G1549" t="str">
            <v>FCA</v>
          </cell>
          <cell r="H1549" t="str">
            <v>ID01</v>
          </cell>
          <cell r="I1549" t="str">
            <v>ID0032</v>
          </cell>
          <cell r="J1549" t="str">
            <v>88200232</v>
          </cell>
          <cell r="K1549" t="str">
            <v>PT. ARTHA MERSINDO PERKASA</v>
          </cell>
          <cell r="L1549" t="str">
            <v>6000012890</v>
          </cell>
          <cell r="M1549">
            <v>43682</v>
          </cell>
          <cell r="N1549">
            <v>82003791</v>
          </cell>
          <cell r="O1549">
            <v>43682</v>
          </cell>
          <cell r="P1549">
            <v>0.33475694444443999</v>
          </cell>
          <cell r="Q1549">
            <v>1</v>
          </cell>
          <cell r="R1549">
            <v>20</v>
          </cell>
          <cell r="S1549" t="str">
            <v>85974</v>
          </cell>
          <cell r="T1549">
            <v>43682</v>
          </cell>
          <cell r="U1549">
            <v>0.27341435185184998</v>
          </cell>
          <cell r="V1549">
            <v>43682</v>
          </cell>
          <cell r="W1549">
            <v>0.74884259259259001</v>
          </cell>
          <cell r="X1549">
            <v>43682</v>
          </cell>
          <cell r="Y1549">
            <v>0.83958333333333002</v>
          </cell>
          <cell r="Z1549">
            <v>43684</v>
          </cell>
          <cell r="AA1549">
            <v>0</v>
          </cell>
          <cell r="AB1549">
            <v>0</v>
          </cell>
          <cell r="AC1549" t="str">
            <v>00:00:00</v>
          </cell>
          <cell r="AD1549">
            <v>0</v>
          </cell>
          <cell r="AE1549" t="str">
            <v>BILLED</v>
          </cell>
          <cell r="AF1549" t="str">
            <v>PASS</v>
          </cell>
        </row>
        <row r="1550">
          <cell r="C1550" t="str">
            <v>ID20</v>
          </cell>
          <cell r="D1550" t="str">
            <v>G4</v>
          </cell>
          <cell r="E1550" t="str">
            <v>40</v>
          </cell>
          <cell r="F1550" t="str">
            <v>9H</v>
          </cell>
          <cell r="G1550" t="str">
            <v>FCA</v>
          </cell>
          <cell r="H1550" t="str">
            <v>ID01</v>
          </cell>
          <cell r="I1550" t="str">
            <v>ID0032</v>
          </cell>
          <cell r="J1550" t="str">
            <v>88101208</v>
          </cell>
          <cell r="K1550" t="str">
            <v>PT. FAKTA JAYA MOTOR</v>
          </cell>
          <cell r="L1550" t="str">
            <v>6000012922</v>
          </cell>
          <cell r="M1550">
            <v>43684</v>
          </cell>
          <cell r="N1550">
            <v>82003965</v>
          </cell>
          <cell r="O1550">
            <v>43682</v>
          </cell>
          <cell r="P1550">
            <v>0.45957175925926003</v>
          </cell>
          <cell r="Q1550">
            <v>1</v>
          </cell>
          <cell r="R1550">
            <v>6</v>
          </cell>
          <cell r="S1550" t="str">
            <v>86037</v>
          </cell>
          <cell r="T1550">
            <v>43684</v>
          </cell>
          <cell r="U1550">
            <v>0.60598379629629995</v>
          </cell>
          <cell r="V1550">
            <v>43684</v>
          </cell>
          <cell r="W1550">
            <v>0.87814814814815001</v>
          </cell>
          <cell r="X1550">
            <v>43684</v>
          </cell>
          <cell r="Y1550">
            <v>0.87939814814814998</v>
          </cell>
          <cell r="Z1550">
            <v>43684</v>
          </cell>
          <cell r="AA1550">
            <v>0</v>
          </cell>
          <cell r="AB1550">
            <v>0</v>
          </cell>
          <cell r="AC1550" t="str">
            <v>00:00:00</v>
          </cell>
          <cell r="AD1550">
            <v>1</v>
          </cell>
          <cell r="AE1550" t="str">
            <v>BILLED</v>
          </cell>
          <cell r="AF1550" t="str">
            <v>PASS</v>
          </cell>
        </row>
        <row r="1551">
          <cell r="C1551" t="str">
            <v>ID20</v>
          </cell>
          <cell r="D1551" t="str">
            <v>G4</v>
          </cell>
          <cell r="E1551" t="str">
            <v>40</v>
          </cell>
          <cell r="F1551" t="str">
            <v>9H</v>
          </cell>
          <cell r="G1551" t="str">
            <v>FCA</v>
          </cell>
          <cell r="H1551" t="str">
            <v>ID01</v>
          </cell>
          <cell r="I1551" t="str">
            <v>ID0082</v>
          </cell>
          <cell r="J1551" t="str">
            <v>88200185</v>
          </cell>
          <cell r="K1551" t="str">
            <v>PT. PAZ ACE INDONESIA</v>
          </cell>
          <cell r="L1551" t="str">
            <v>6000012893</v>
          </cell>
          <cell r="M1551">
            <v>43682</v>
          </cell>
          <cell r="N1551">
            <v>82004058</v>
          </cell>
          <cell r="O1551">
            <v>43682</v>
          </cell>
          <cell r="P1551">
            <v>0.62990740740741002</v>
          </cell>
          <cell r="Q1551">
            <v>1</v>
          </cell>
          <cell r="R1551">
            <v>10</v>
          </cell>
          <cell r="S1551" t="str">
            <v>85979</v>
          </cell>
          <cell r="T1551">
            <v>43682</v>
          </cell>
          <cell r="U1551">
            <v>0.52578703703703999</v>
          </cell>
          <cell r="V1551">
            <v>43682</v>
          </cell>
          <cell r="W1551">
            <v>0.96063657407406999</v>
          </cell>
          <cell r="X1551">
            <v>43682</v>
          </cell>
          <cell r="Y1551">
            <v>0.96297453703703995</v>
          </cell>
          <cell r="Z1551">
            <v>43685</v>
          </cell>
          <cell r="AA1551">
            <v>0</v>
          </cell>
          <cell r="AB1551">
            <v>0</v>
          </cell>
          <cell r="AC1551" t="str">
            <v>00:00:00</v>
          </cell>
          <cell r="AD1551">
            <v>0</v>
          </cell>
          <cell r="AE1551" t="str">
            <v>BILLED</v>
          </cell>
          <cell r="AF1551" t="str">
            <v>PASS</v>
          </cell>
        </row>
        <row r="1552">
          <cell r="C1552" t="str">
            <v>ID20</v>
          </cell>
          <cell r="D1552" t="str">
            <v>G4</v>
          </cell>
          <cell r="E1552" t="str">
            <v>40</v>
          </cell>
          <cell r="F1552" t="str">
            <v>9H</v>
          </cell>
          <cell r="G1552" t="str">
            <v>FCA</v>
          </cell>
          <cell r="H1552" t="str">
            <v>ID01</v>
          </cell>
          <cell r="I1552" t="str">
            <v>ID0032</v>
          </cell>
          <cell r="J1552" t="str">
            <v>88101208</v>
          </cell>
          <cell r="K1552" t="str">
            <v>PT. FAKTA JAYA MOTOR</v>
          </cell>
          <cell r="L1552" t="str">
            <v>6000012923</v>
          </cell>
          <cell r="M1552">
            <v>43684</v>
          </cell>
          <cell r="N1552">
            <v>82004687</v>
          </cell>
          <cell r="O1552">
            <v>43683</v>
          </cell>
          <cell r="P1552">
            <v>0.33400462962963001</v>
          </cell>
          <cell r="Q1552">
            <v>1</v>
          </cell>
          <cell r="R1552">
            <v>1</v>
          </cell>
          <cell r="S1552" t="str">
            <v>86038</v>
          </cell>
          <cell r="T1552">
            <v>43684</v>
          </cell>
          <cell r="U1552">
            <v>0.60604166666667003</v>
          </cell>
          <cell r="V1552">
            <v>43684</v>
          </cell>
          <cell r="W1552">
            <v>0.88688657407407001</v>
          </cell>
          <cell r="X1552">
            <v>43684</v>
          </cell>
          <cell r="Y1552">
            <v>0.88887731481481003</v>
          </cell>
          <cell r="Z1552">
            <v>43685</v>
          </cell>
          <cell r="AA1552">
            <v>0</v>
          </cell>
          <cell r="AB1552">
            <v>0</v>
          </cell>
          <cell r="AC1552" t="str">
            <v>00:00:00</v>
          </cell>
          <cell r="AD1552">
            <v>0</v>
          </cell>
          <cell r="AE1552" t="str">
            <v>BILLED</v>
          </cell>
          <cell r="AF1552" t="str">
            <v>PASS</v>
          </cell>
        </row>
        <row r="1553">
          <cell r="C1553" t="str">
            <v>ID20</v>
          </cell>
          <cell r="D1553" t="str">
            <v>G4</v>
          </cell>
          <cell r="E1553" t="str">
            <v>40</v>
          </cell>
          <cell r="F1553" t="str">
            <v>9H</v>
          </cell>
          <cell r="G1553" t="str">
            <v>FCA</v>
          </cell>
          <cell r="H1553" t="str">
            <v>ID01</v>
          </cell>
          <cell r="I1553" t="str">
            <v>ID0032</v>
          </cell>
          <cell r="J1553" t="str">
            <v>88101208</v>
          </cell>
          <cell r="K1553" t="str">
            <v>PT. FAKTA JAYA MOTOR</v>
          </cell>
          <cell r="L1553" t="str">
            <v>6000012924</v>
          </cell>
          <cell r="M1553">
            <v>43684</v>
          </cell>
          <cell r="N1553">
            <v>82004692</v>
          </cell>
          <cell r="O1553">
            <v>43683</v>
          </cell>
          <cell r="P1553">
            <v>0.3340162037037</v>
          </cell>
          <cell r="Q1553">
            <v>1</v>
          </cell>
          <cell r="R1553">
            <v>110</v>
          </cell>
          <cell r="S1553" t="str">
            <v>86039</v>
          </cell>
          <cell r="T1553">
            <v>43684</v>
          </cell>
          <cell r="U1553">
            <v>0.60607638888889004</v>
          </cell>
          <cell r="V1553">
            <v>43684</v>
          </cell>
          <cell r="W1553">
            <v>0.88679398148148003</v>
          </cell>
          <cell r="X1553">
            <v>43684</v>
          </cell>
          <cell r="Y1553">
            <v>0.88793981481480999</v>
          </cell>
          <cell r="Z1553">
            <v>43685</v>
          </cell>
          <cell r="AA1553">
            <v>0</v>
          </cell>
          <cell r="AB1553">
            <v>0</v>
          </cell>
          <cell r="AC1553" t="str">
            <v>00:00:00</v>
          </cell>
          <cell r="AD1553">
            <v>0</v>
          </cell>
          <cell r="AE1553" t="str">
            <v>BILLED</v>
          </cell>
          <cell r="AF1553" t="str">
            <v>PASS</v>
          </cell>
        </row>
        <row r="1554">
          <cell r="C1554" t="str">
            <v>ID20</v>
          </cell>
          <cell r="D1554" t="str">
            <v>G4</v>
          </cell>
          <cell r="E1554" t="str">
            <v>40</v>
          </cell>
          <cell r="F1554" t="str">
            <v>9H</v>
          </cell>
          <cell r="G1554" t="str">
            <v>FCA</v>
          </cell>
          <cell r="H1554" t="str">
            <v>ID01</v>
          </cell>
          <cell r="I1554" t="str">
            <v>ID0032</v>
          </cell>
          <cell r="J1554" t="str">
            <v>88200186</v>
          </cell>
          <cell r="K1554" t="str">
            <v>KMSI HUB JAKARTA-PT MEIKO EKSPRES</v>
          </cell>
          <cell r="L1554" t="str">
            <v>6000012894</v>
          </cell>
          <cell r="M1554">
            <v>43683</v>
          </cell>
          <cell r="N1554">
            <v>82004694</v>
          </cell>
          <cell r="O1554">
            <v>43683</v>
          </cell>
          <cell r="P1554">
            <v>0.3340162037037</v>
          </cell>
          <cell r="Q1554">
            <v>1</v>
          </cell>
          <cell r="R1554">
            <v>8</v>
          </cell>
          <cell r="S1554" t="str">
            <v>85988</v>
          </cell>
          <cell r="T1554">
            <v>43683</v>
          </cell>
          <cell r="U1554">
            <v>0.27248842592592998</v>
          </cell>
          <cell r="V1554">
            <v>43683</v>
          </cell>
          <cell r="W1554">
            <v>0.42739583333332998</v>
          </cell>
          <cell r="X1554">
            <v>43683</v>
          </cell>
          <cell r="Y1554">
            <v>0.42818287037037001</v>
          </cell>
          <cell r="Z1554">
            <v>43685</v>
          </cell>
          <cell r="AA1554">
            <v>0</v>
          </cell>
          <cell r="AB1554">
            <v>0</v>
          </cell>
          <cell r="AC1554" t="str">
            <v>00:00:00</v>
          </cell>
          <cell r="AD1554">
            <v>0</v>
          </cell>
          <cell r="AE1554" t="str">
            <v>BILLED</v>
          </cell>
          <cell r="AF1554" t="str">
            <v>PASS</v>
          </cell>
        </row>
        <row r="1555">
          <cell r="C1555" t="str">
            <v>ID20</v>
          </cell>
          <cell r="D1555" t="str">
            <v>G4</v>
          </cell>
          <cell r="E1555" t="str">
            <v>40</v>
          </cell>
          <cell r="F1555" t="str">
            <v>9H</v>
          </cell>
          <cell r="G1555" t="str">
            <v>FCA</v>
          </cell>
          <cell r="H1555" t="str">
            <v>ID01</v>
          </cell>
          <cell r="I1555" t="str">
            <v>ID0032</v>
          </cell>
          <cell r="J1555" t="str">
            <v>88200186</v>
          </cell>
          <cell r="K1555" t="str">
            <v>KMSI HUB JAKARTA-PT MEIKO EKSPRES</v>
          </cell>
          <cell r="L1555" t="str">
            <v>6000012895</v>
          </cell>
          <cell r="M1555">
            <v>43683</v>
          </cell>
          <cell r="N1555">
            <v>82004696</v>
          </cell>
          <cell r="O1555">
            <v>43683</v>
          </cell>
          <cell r="P1555">
            <v>0.33402777777777998</v>
          </cell>
          <cell r="Q1555">
            <v>1</v>
          </cell>
          <cell r="R1555">
            <v>16</v>
          </cell>
          <cell r="S1555" t="str">
            <v>85989</v>
          </cell>
          <cell r="T1555">
            <v>43683</v>
          </cell>
          <cell r="U1555">
            <v>0.27253472222222003</v>
          </cell>
          <cell r="V1555">
            <v>43683</v>
          </cell>
          <cell r="W1555">
            <v>0.42758101851851998</v>
          </cell>
          <cell r="X1555">
            <v>43683</v>
          </cell>
          <cell r="Y1555">
            <v>0.42873842592592998</v>
          </cell>
          <cell r="Z1555">
            <v>43685</v>
          </cell>
          <cell r="AA1555">
            <v>0</v>
          </cell>
          <cell r="AB1555">
            <v>0</v>
          </cell>
          <cell r="AC1555" t="str">
            <v>00:00:00</v>
          </cell>
          <cell r="AD1555">
            <v>0</v>
          </cell>
          <cell r="AE1555" t="str">
            <v>BILLED</v>
          </cell>
          <cell r="AF1555" t="str">
            <v>PASS</v>
          </cell>
        </row>
        <row r="1556">
          <cell r="C1556" t="str">
            <v>ID20</v>
          </cell>
          <cell r="D1556" t="str">
            <v>G4</v>
          </cell>
          <cell r="E1556" t="str">
            <v>40</v>
          </cell>
          <cell r="F1556" t="str">
            <v>9H</v>
          </cell>
          <cell r="G1556" t="str">
            <v>FCA</v>
          </cell>
          <cell r="H1556" t="str">
            <v>ID01</v>
          </cell>
          <cell r="I1556" t="str">
            <v>ID0032</v>
          </cell>
          <cell r="J1556" t="str">
            <v>88200186</v>
          </cell>
          <cell r="K1556" t="str">
            <v>KMSI HUB JAKARTA-PT MEIKO EKSPRES</v>
          </cell>
          <cell r="L1556" t="str">
            <v>6000012896</v>
          </cell>
          <cell r="M1556">
            <v>43683</v>
          </cell>
          <cell r="N1556">
            <v>82004698</v>
          </cell>
          <cell r="O1556">
            <v>43683</v>
          </cell>
          <cell r="P1556">
            <v>0.33402777777777998</v>
          </cell>
          <cell r="Q1556">
            <v>1</v>
          </cell>
          <cell r="R1556">
            <v>5</v>
          </cell>
          <cell r="S1556" t="str">
            <v>85990</v>
          </cell>
          <cell r="T1556">
            <v>43683</v>
          </cell>
          <cell r="U1556">
            <v>0.27256944444443998</v>
          </cell>
          <cell r="V1556">
            <v>43683</v>
          </cell>
          <cell r="W1556">
            <v>0.42770833333333003</v>
          </cell>
          <cell r="X1556">
            <v>43683</v>
          </cell>
          <cell r="Y1556">
            <v>0.42949074074074001</v>
          </cell>
          <cell r="Z1556">
            <v>43685</v>
          </cell>
          <cell r="AA1556">
            <v>0</v>
          </cell>
          <cell r="AB1556">
            <v>0</v>
          </cell>
          <cell r="AC1556" t="str">
            <v>00:00:00</v>
          </cell>
          <cell r="AD1556">
            <v>0</v>
          </cell>
          <cell r="AE1556" t="str">
            <v>BILLED</v>
          </cell>
          <cell r="AF1556" t="str">
            <v>PASS</v>
          </cell>
        </row>
        <row r="1557">
          <cell r="C1557" t="str">
            <v>ID20</v>
          </cell>
          <cell r="D1557" t="str">
            <v>G1</v>
          </cell>
          <cell r="E1557" t="str">
            <v>40</v>
          </cell>
          <cell r="F1557" t="str">
            <v>9H</v>
          </cell>
          <cell r="G1557" t="str">
            <v>FCA</v>
          </cell>
          <cell r="H1557" t="str">
            <v>ID01</v>
          </cell>
          <cell r="I1557" t="str">
            <v>ID0032</v>
          </cell>
          <cell r="J1557" t="str">
            <v>88200156</v>
          </cell>
          <cell r="K1557" t="str">
            <v>PT. UNTUNG DIESEL CENTER</v>
          </cell>
          <cell r="L1557" t="str">
            <v>6000012977</v>
          </cell>
          <cell r="M1557">
            <v>43689</v>
          </cell>
          <cell r="N1557">
            <v>82004701</v>
          </cell>
          <cell r="O1557">
            <v>43683</v>
          </cell>
          <cell r="P1557">
            <v>0.33402777777777998</v>
          </cell>
          <cell r="Q1557">
            <v>1</v>
          </cell>
          <cell r="R1557">
            <v>145</v>
          </cell>
          <cell r="S1557" t="str">
            <v>86654</v>
          </cell>
          <cell r="T1557">
            <v>43689</v>
          </cell>
          <cell r="U1557">
            <v>0.72451388888889001</v>
          </cell>
          <cell r="V1557">
            <v>43689</v>
          </cell>
          <cell r="W1557">
            <v>0.88173611111111005</v>
          </cell>
          <cell r="X1557">
            <v>43689</v>
          </cell>
          <cell r="Y1557">
            <v>0.88318287037037002</v>
          </cell>
          <cell r="Z1557">
            <v>43685</v>
          </cell>
          <cell r="AA1557">
            <v>0</v>
          </cell>
          <cell r="AB1557">
            <v>0</v>
          </cell>
          <cell r="AC1557" t="str">
            <v>00:00:00</v>
          </cell>
          <cell r="AD1557">
            <v>5</v>
          </cell>
          <cell r="AE1557" t="str">
            <v>BILLED</v>
          </cell>
          <cell r="AF1557" t="str">
            <v>PASS</v>
          </cell>
        </row>
        <row r="1558">
          <cell r="C1558" t="str">
            <v>ID20</v>
          </cell>
          <cell r="D1558" t="str">
            <v>G1</v>
          </cell>
          <cell r="E1558" t="str">
            <v>40</v>
          </cell>
          <cell r="F1558" t="str">
            <v>9H</v>
          </cell>
          <cell r="G1558" t="str">
            <v>FCA</v>
          </cell>
          <cell r="H1558" t="str">
            <v>ID01</v>
          </cell>
          <cell r="I1558" t="str">
            <v>ID0032</v>
          </cell>
          <cell r="J1558" t="str">
            <v>88101212</v>
          </cell>
          <cell r="K1558" t="str">
            <v>PT. SURABAYA DIESEL</v>
          </cell>
          <cell r="L1558" t="str">
            <v>6000013158</v>
          </cell>
          <cell r="M1558">
            <v>43705</v>
          </cell>
          <cell r="N1558">
            <v>82004730</v>
          </cell>
          <cell r="O1558">
            <v>43683</v>
          </cell>
          <cell r="P1558">
            <v>0.33403935185185002</v>
          </cell>
          <cell r="Q1558">
            <v>73</v>
          </cell>
          <cell r="R1558">
            <v>3704</v>
          </cell>
          <cell r="S1558" t="str">
            <v>87547</v>
          </cell>
          <cell r="T1558">
            <v>43704</v>
          </cell>
          <cell r="U1558">
            <v>0.77475694444443999</v>
          </cell>
          <cell r="V1558">
            <v>43705</v>
          </cell>
          <cell r="W1558">
            <v>0.22232638888889</v>
          </cell>
          <cell r="X1558">
            <v>43705</v>
          </cell>
          <cell r="Y1558">
            <v>0.22284722222222</v>
          </cell>
          <cell r="Z1558">
            <v>43685</v>
          </cell>
          <cell r="AA1558">
            <v>0</v>
          </cell>
          <cell r="AB1558">
            <v>0</v>
          </cell>
          <cell r="AC1558" t="str">
            <v>00:00:00</v>
          </cell>
          <cell r="AD1558">
            <v>21</v>
          </cell>
          <cell r="AE1558" t="str">
            <v>BILLED</v>
          </cell>
          <cell r="AF1558" t="str">
            <v>PASS</v>
          </cell>
        </row>
        <row r="1559">
          <cell r="C1559" t="str">
            <v>ID20</v>
          </cell>
          <cell r="D1559" t="str">
            <v>G1</v>
          </cell>
          <cell r="E1559" t="str">
            <v>40</v>
          </cell>
          <cell r="F1559" t="str">
            <v>9H</v>
          </cell>
          <cell r="G1559" t="str">
            <v>FCA</v>
          </cell>
          <cell r="H1559" t="str">
            <v>ID01</v>
          </cell>
          <cell r="I1559" t="str">
            <v>ID0032</v>
          </cell>
          <cell r="J1559" t="str">
            <v>88101211</v>
          </cell>
          <cell r="K1559" t="str">
            <v>CV. RODA BERLIAN</v>
          </cell>
          <cell r="L1559" t="str">
            <v>6000012940</v>
          </cell>
          <cell r="M1559">
            <v>43685</v>
          </cell>
          <cell r="N1559">
            <v>82004733</v>
          </cell>
          <cell r="O1559">
            <v>43683</v>
          </cell>
          <cell r="P1559">
            <v>0.33408564814815001</v>
          </cell>
          <cell r="Q1559">
            <v>1</v>
          </cell>
          <cell r="R1559">
            <v>60</v>
          </cell>
          <cell r="S1559" t="str">
            <v>86177</v>
          </cell>
          <cell r="T1559">
            <v>43685</v>
          </cell>
          <cell r="U1559">
            <v>0.52597222222221995</v>
          </cell>
          <cell r="V1559">
            <v>43685</v>
          </cell>
          <cell r="W1559">
            <v>0.77078703703703999</v>
          </cell>
          <cell r="X1559">
            <v>43685</v>
          </cell>
          <cell r="Y1559">
            <v>0.78263888888888999</v>
          </cell>
          <cell r="Z1559">
            <v>43685</v>
          </cell>
          <cell r="AA1559">
            <v>0</v>
          </cell>
          <cell r="AB1559">
            <v>0</v>
          </cell>
          <cell r="AC1559" t="str">
            <v>00:00:00</v>
          </cell>
          <cell r="AD1559">
            <v>1</v>
          </cell>
          <cell r="AE1559" t="str">
            <v>BILLED</v>
          </cell>
          <cell r="AF1559" t="str">
            <v>PASS</v>
          </cell>
        </row>
        <row r="1560">
          <cell r="C1560" t="str">
            <v>ID20</v>
          </cell>
          <cell r="D1560" t="str">
            <v>G4</v>
          </cell>
          <cell r="E1560" t="str">
            <v>40</v>
          </cell>
          <cell r="F1560" t="str">
            <v>9H</v>
          </cell>
          <cell r="G1560" t="str">
            <v>FCA</v>
          </cell>
          <cell r="H1560" t="str">
            <v>ID01</v>
          </cell>
          <cell r="I1560" t="str">
            <v>ID0032</v>
          </cell>
          <cell r="J1560" t="str">
            <v>88200186</v>
          </cell>
          <cell r="K1560" t="str">
            <v>KMSI HUB JAKARTA-PT MEIKO EKSPRES</v>
          </cell>
          <cell r="L1560" t="str">
            <v>6000012897</v>
          </cell>
          <cell r="M1560">
            <v>43683</v>
          </cell>
          <cell r="N1560">
            <v>82004736</v>
          </cell>
          <cell r="O1560">
            <v>43683</v>
          </cell>
          <cell r="P1560">
            <v>0.33409722222221999</v>
          </cell>
          <cell r="Q1560">
            <v>1</v>
          </cell>
          <cell r="R1560">
            <v>3</v>
          </cell>
          <cell r="S1560" t="str">
            <v>85991</v>
          </cell>
          <cell r="T1560">
            <v>43683</v>
          </cell>
          <cell r="U1560">
            <v>0.27260416666666998</v>
          </cell>
          <cell r="V1560">
            <v>43683</v>
          </cell>
          <cell r="W1560">
            <v>0.45118055555556003</v>
          </cell>
          <cell r="X1560">
            <v>43683</v>
          </cell>
          <cell r="Y1560">
            <v>0.45192129629630001</v>
          </cell>
          <cell r="Z1560">
            <v>43685</v>
          </cell>
          <cell r="AA1560">
            <v>0</v>
          </cell>
          <cell r="AB1560">
            <v>0</v>
          </cell>
          <cell r="AC1560" t="str">
            <v>00:00:00</v>
          </cell>
          <cell r="AD1560">
            <v>0</v>
          </cell>
          <cell r="AE1560" t="str">
            <v>BILLED</v>
          </cell>
          <cell r="AF1560" t="str">
            <v>PASS</v>
          </cell>
        </row>
        <row r="1561">
          <cell r="C1561" t="str">
            <v>ID20</v>
          </cell>
          <cell r="D1561" t="str">
            <v>G4</v>
          </cell>
          <cell r="E1561" t="str">
            <v>40</v>
          </cell>
          <cell r="F1561" t="str">
            <v>9H</v>
          </cell>
          <cell r="G1561" t="str">
            <v>FCA</v>
          </cell>
          <cell r="H1561" t="str">
            <v>ID01</v>
          </cell>
          <cell r="I1561" t="str">
            <v>ID0032</v>
          </cell>
          <cell r="J1561" t="str">
            <v>88200186</v>
          </cell>
          <cell r="K1561" t="str">
            <v>KMSI HUB JAKARTA-PT MEIKO EKSPRES</v>
          </cell>
          <cell r="L1561" t="str">
            <v>6000012898</v>
          </cell>
          <cell r="M1561">
            <v>43683</v>
          </cell>
          <cell r="N1561">
            <v>82004739</v>
          </cell>
          <cell r="O1561">
            <v>43683</v>
          </cell>
          <cell r="P1561">
            <v>0.33409722222221999</v>
          </cell>
          <cell r="Q1561">
            <v>1</v>
          </cell>
          <cell r="R1561">
            <v>51</v>
          </cell>
          <cell r="S1561" t="str">
            <v>85992</v>
          </cell>
          <cell r="T1561">
            <v>43683</v>
          </cell>
          <cell r="U1561">
            <v>0.27263888888888999</v>
          </cell>
          <cell r="V1561">
            <v>43683</v>
          </cell>
          <cell r="W1561">
            <v>0.45127314814815001</v>
          </cell>
          <cell r="X1561">
            <v>43683</v>
          </cell>
          <cell r="Y1561">
            <v>0.45421296296295999</v>
          </cell>
          <cell r="Z1561">
            <v>43685</v>
          </cell>
          <cell r="AA1561">
            <v>0</v>
          </cell>
          <cell r="AB1561">
            <v>0</v>
          </cell>
          <cell r="AC1561" t="str">
            <v>00:00:00</v>
          </cell>
          <cell r="AD1561">
            <v>0</v>
          </cell>
          <cell r="AE1561" t="str">
            <v>BILLED</v>
          </cell>
          <cell r="AF1561" t="str">
            <v>PASS</v>
          </cell>
        </row>
        <row r="1562">
          <cell r="C1562" t="str">
            <v>ID20</v>
          </cell>
          <cell r="D1562" t="str">
            <v>G4</v>
          </cell>
          <cell r="E1562" t="str">
            <v>40</v>
          </cell>
          <cell r="F1562" t="str">
            <v>9H</v>
          </cell>
          <cell r="G1562" t="str">
            <v>FCA</v>
          </cell>
          <cell r="H1562" t="str">
            <v>ID01</v>
          </cell>
          <cell r="I1562" t="str">
            <v>ID0032</v>
          </cell>
          <cell r="J1562" t="str">
            <v>88101208</v>
          </cell>
          <cell r="K1562" t="str">
            <v>PT. FAKTA JAYA MOTOR</v>
          </cell>
          <cell r="L1562" t="str">
            <v>6000012925</v>
          </cell>
          <cell r="M1562">
            <v>43684</v>
          </cell>
          <cell r="N1562">
            <v>82004776</v>
          </cell>
          <cell r="O1562">
            <v>43683</v>
          </cell>
          <cell r="P1562">
            <v>0.33410879629630003</v>
          </cell>
          <cell r="Q1562">
            <v>1</v>
          </cell>
          <cell r="R1562">
            <v>3</v>
          </cell>
          <cell r="S1562" t="str">
            <v>86040</v>
          </cell>
          <cell r="T1562">
            <v>43684</v>
          </cell>
          <cell r="U1562">
            <v>0.60612268518518997</v>
          </cell>
          <cell r="V1562">
            <v>43684</v>
          </cell>
          <cell r="W1562">
            <v>0.87826388888888995</v>
          </cell>
          <cell r="X1562">
            <v>43684</v>
          </cell>
          <cell r="Y1562">
            <v>0.88030092592593001</v>
          </cell>
          <cell r="Z1562">
            <v>43685</v>
          </cell>
          <cell r="AA1562">
            <v>0</v>
          </cell>
          <cell r="AB1562">
            <v>0</v>
          </cell>
          <cell r="AC1562" t="str">
            <v>00:00:00</v>
          </cell>
          <cell r="AD1562">
            <v>0</v>
          </cell>
          <cell r="AE1562" t="str">
            <v>BILLED</v>
          </cell>
          <cell r="AF1562" t="str">
            <v>PASS</v>
          </cell>
        </row>
        <row r="1563">
          <cell r="C1563" t="str">
            <v>ID20</v>
          </cell>
          <cell r="D1563" t="str">
            <v>G1</v>
          </cell>
          <cell r="E1563" t="str">
            <v>40</v>
          </cell>
          <cell r="F1563" t="str">
            <v>9H</v>
          </cell>
          <cell r="G1563" t="str">
            <v>FCA</v>
          </cell>
          <cell r="H1563" t="str">
            <v>ID01</v>
          </cell>
          <cell r="I1563" t="str">
            <v>ID0032</v>
          </cell>
          <cell r="J1563" t="str">
            <v>88101214</v>
          </cell>
          <cell r="K1563" t="str">
            <v>PT. BUANAMOTORINDO NUSANTARA</v>
          </cell>
          <cell r="L1563" t="str">
            <v>6000013043</v>
          </cell>
          <cell r="M1563">
            <v>43697</v>
          </cell>
          <cell r="N1563">
            <v>82004778</v>
          </cell>
          <cell r="O1563">
            <v>43683</v>
          </cell>
          <cell r="P1563">
            <v>0.33418981481481003</v>
          </cell>
          <cell r="Q1563">
            <v>1</v>
          </cell>
          <cell r="R1563">
            <v>3</v>
          </cell>
          <cell r="S1563" t="str">
            <v>86933</v>
          </cell>
          <cell r="T1563">
            <v>43697</v>
          </cell>
          <cell r="U1563">
            <v>0.56938657407407001</v>
          </cell>
          <cell r="V1563">
            <v>43697</v>
          </cell>
          <cell r="W1563">
            <v>0.75071759259258997</v>
          </cell>
          <cell r="X1563">
            <v>43697</v>
          </cell>
          <cell r="Y1563">
            <v>0.75704861111110999</v>
          </cell>
          <cell r="Z1563">
            <v>43685</v>
          </cell>
          <cell r="AA1563">
            <v>0</v>
          </cell>
          <cell r="AB1563">
            <v>0</v>
          </cell>
          <cell r="AC1563" t="str">
            <v>00:00:00</v>
          </cell>
          <cell r="AD1563">
            <v>13</v>
          </cell>
          <cell r="AE1563" t="str">
            <v>BILLED</v>
          </cell>
          <cell r="AF1563" t="str">
            <v>PASS</v>
          </cell>
        </row>
        <row r="1564">
          <cell r="C1564" t="str">
            <v>ID20</v>
          </cell>
          <cell r="D1564" t="str">
            <v>G1</v>
          </cell>
          <cell r="E1564" t="str">
            <v>40</v>
          </cell>
          <cell r="F1564" t="str">
            <v>9H</v>
          </cell>
          <cell r="G1564" t="str">
            <v>FCA</v>
          </cell>
          <cell r="H1564" t="str">
            <v>ID01</v>
          </cell>
          <cell r="I1564" t="str">
            <v>ID0032</v>
          </cell>
          <cell r="J1564" t="str">
            <v>88101214</v>
          </cell>
          <cell r="K1564" t="str">
            <v>PT. BUANAMOTORINDO NUSANTARA</v>
          </cell>
          <cell r="L1564" t="str">
            <v>6000013044</v>
          </cell>
          <cell r="M1564">
            <v>43697</v>
          </cell>
          <cell r="N1564">
            <v>82004780</v>
          </cell>
          <cell r="O1564">
            <v>43683</v>
          </cell>
          <cell r="P1564">
            <v>0.33418981481481003</v>
          </cell>
          <cell r="Q1564">
            <v>1</v>
          </cell>
          <cell r="R1564">
            <v>60</v>
          </cell>
          <cell r="S1564" t="str">
            <v>86934</v>
          </cell>
          <cell r="T1564">
            <v>43697</v>
          </cell>
          <cell r="U1564">
            <v>0.56942129629630001</v>
          </cell>
          <cell r="V1564">
            <v>43697</v>
          </cell>
          <cell r="W1564">
            <v>0.75096064814815</v>
          </cell>
          <cell r="X1564">
            <v>43697</v>
          </cell>
          <cell r="Y1564">
            <v>0.75954861111111005</v>
          </cell>
          <cell r="Z1564">
            <v>43685</v>
          </cell>
          <cell r="AA1564">
            <v>0</v>
          </cell>
          <cell r="AB1564">
            <v>0</v>
          </cell>
          <cell r="AC1564" t="str">
            <v>00:00:00</v>
          </cell>
          <cell r="AD1564">
            <v>13</v>
          </cell>
          <cell r="AE1564" t="str">
            <v>BILLED</v>
          </cell>
          <cell r="AF1564" t="str">
            <v>PASS</v>
          </cell>
        </row>
        <row r="1565">
          <cell r="C1565" t="str">
            <v>ID20</v>
          </cell>
          <cell r="D1565" t="str">
            <v>G1</v>
          </cell>
          <cell r="E1565" t="str">
            <v>40</v>
          </cell>
          <cell r="F1565" t="str">
            <v>9H</v>
          </cell>
          <cell r="G1565" t="str">
            <v>FCA</v>
          </cell>
          <cell r="H1565" t="str">
            <v>ID01</v>
          </cell>
          <cell r="I1565" t="str">
            <v>ID0032</v>
          </cell>
          <cell r="J1565" t="str">
            <v>88101211</v>
          </cell>
          <cell r="K1565" t="str">
            <v>CV. RODA BERLIAN</v>
          </cell>
          <cell r="L1565" t="str">
            <v>6000012944</v>
          </cell>
          <cell r="M1565">
            <v>43685</v>
          </cell>
          <cell r="N1565">
            <v>82004781</v>
          </cell>
          <cell r="O1565">
            <v>43683</v>
          </cell>
          <cell r="P1565">
            <v>0.33418981481481003</v>
          </cell>
          <cell r="Q1565">
            <v>3</v>
          </cell>
          <cell r="R1565">
            <v>650</v>
          </cell>
          <cell r="S1565" t="str">
            <v>86178</v>
          </cell>
          <cell r="T1565">
            <v>43685</v>
          </cell>
          <cell r="U1565">
            <v>0.52600694444443996</v>
          </cell>
          <cell r="V1565">
            <v>43685</v>
          </cell>
          <cell r="W1565">
            <v>0.85936342592592996</v>
          </cell>
          <cell r="X1565">
            <v>43685</v>
          </cell>
          <cell r="Y1565">
            <v>0.86012731481480997</v>
          </cell>
          <cell r="Z1565">
            <v>43685</v>
          </cell>
          <cell r="AA1565">
            <v>0</v>
          </cell>
          <cell r="AB1565">
            <v>0</v>
          </cell>
          <cell r="AC1565" t="str">
            <v>00:00:00</v>
          </cell>
          <cell r="AD1565">
            <v>1</v>
          </cell>
          <cell r="AE1565" t="str">
            <v>BILLED</v>
          </cell>
          <cell r="AF1565" t="str">
            <v>PASS</v>
          </cell>
        </row>
        <row r="1566">
          <cell r="C1566" t="str">
            <v>ID20</v>
          </cell>
          <cell r="D1566" t="str">
            <v>G1</v>
          </cell>
          <cell r="E1566" t="str">
            <v>40</v>
          </cell>
          <cell r="F1566" t="str">
            <v>9H</v>
          </cell>
          <cell r="G1566" t="str">
            <v>FCA</v>
          </cell>
          <cell r="H1566" t="str">
            <v>ID01</v>
          </cell>
          <cell r="I1566" t="str">
            <v>ID0032</v>
          </cell>
          <cell r="J1566" t="str">
            <v>88101211</v>
          </cell>
          <cell r="K1566" t="str">
            <v>CV. RODA BERLIAN</v>
          </cell>
          <cell r="L1566" t="str">
            <v>6000012941</v>
          </cell>
          <cell r="M1566">
            <v>43685</v>
          </cell>
          <cell r="N1566">
            <v>82004933</v>
          </cell>
          <cell r="O1566">
            <v>43683</v>
          </cell>
          <cell r="P1566">
            <v>0.50571759259258997</v>
          </cell>
          <cell r="Q1566">
            <v>1</v>
          </cell>
          <cell r="R1566">
            <v>2</v>
          </cell>
          <cell r="S1566" t="str">
            <v>86179</v>
          </cell>
          <cell r="T1566">
            <v>43685</v>
          </cell>
          <cell r="U1566">
            <v>0.52606481481481004</v>
          </cell>
          <cell r="V1566">
            <v>43685</v>
          </cell>
          <cell r="W1566">
            <v>0.77009259259259</v>
          </cell>
          <cell r="X1566">
            <v>43685</v>
          </cell>
          <cell r="Y1566">
            <v>0.77687499999999998</v>
          </cell>
          <cell r="Z1566">
            <v>43686</v>
          </cell>
          <cell r="AA1566">
            <v>0</v>
          </cell>
          <cell r="AB1566">
            <v>0</v>
          </cell>
          <cell r="AC1566" t="str">
            <v>00:00:00</v>
          </cell>
          <cell r="AD1566">
            <v>1</v>
          </cell>
          <cell r="AE1566" t="str">
            <v>BILLED</v>
          </cell>
          <cell r="AF1566" t="str">
            <v>PASS</v>
          </cell>
        </row>
        <row r="1567">
          <cell r="C1567" t="str">
            <v>ID20</v>
          </cell>
          <cell r="D1567" t="str">
            <v>G4</v>
          </cell>
          <cell r="E1567" t="str">
            <v>40</v>
          </cell>
          <cell r="F1567" t="str">
            <v>9H</v>
          </cell>
          <cell r="G1567" t="str">
            <v>FCA</v>
          </cell>
          <cell r="H1567" t="str">
            <v>ID01</v>
          </cell>
          <cell r="I1567" t="str">
            <v>ID0032</v>
          </cell>
          <cell r="J1567" t="str">
            <v>88101208</v>
          </cell>
          <cell r="K1567" t="str">
            <v>PT. FAKTA JAYA MOTOR</v>
          </cell>
          <cell r="L1567" t="str">
            <v>6000012909</v>
          </cell>
          <cell r="M1567">
            <v>43684</v>
          </cell>
          <cell r="N1567">
            <v>82004973</v>
          </cell>
          <cell r="O1567">
            <v>43683</v>
          </cell>
          <cell r="P1567">
            <v>0.63034722222221995</v>
          </cell>
          <cell r="Q1567">
            <v>1</v>
          </cell>
          <cell r="R1567">
            <v>130</v>
          </cell>
          <cell r="S1567" t="str">
            <v>86041</v>
          </cell>
          <cell r="T1567">
            <v>43684</v>
          </cell>
          <cell r="U1567">
            <v>0.60615740740740998</v>
          </cell>
          <cell r="V1567">
            <v>43684</v>
          </cell>
          <cell r="W1567">
            <v>0.78581018518518997</v>
          </cell>
          <cell r="X1567">
            <v>43684</v>
          </cell>
          <cell r="Y1567">
            <v>0.78667824074074</v>
          </cell>
          <cell r="Z1567">
            <v>43686</v>
          </cell>
          <cell r="AA1567">
            <v>0</v>
          </cell>
          <cell r="AB1567">
            <v>0</v>
          </cell>
          <cell r="AC1567" t="str">
            <v>00:00:00</v>
          </cell>
          <cell r="AD1567">
            <v>1</v>
          </cell>
          <cell r="AE1567" t="str">
            <v>BILLED</v>
          </cell>
          <cell r="AF1567" t="str">
            <v>PASS</v>
          </cell>
        </row>
        <row r="1568">
          <cell r="C1568" t="str">
            <v>ID20</v>
          </cell>
          <cell r="D1568" t="str">
            <v>G1</v>
          </cell>
          <cell r="E1568" t="str">
            <v>40</v>
          </cell>
          <cell r="F1568" t="str">
            <v>9H</v>
          </cell>
          <cell r="G1568" t="str">
            <v>FCA</v>
          </cell>
          <cell r="H1568" t="str">
            <v>ID01</v>
          </cell>
          <cell r="I1568" t="str">
            <v>ID0032</v>
          </cell>
          <cell r="J1568" t="str">
            <v>88200537</v>
          </cell>
          <cell r="K1568" t="str">
            <v>PT SANJUSAN HAZANA MOTOR</v>
          </cell>
          <cell r="L1568" t="str">
            <v>6000012973</v>
          </cell>
          <cell r="M1568">
            <v>43689</v>
          </cell>
          <cell r="N1568">
            <v>82004975</v>
          </cell>
          <cell r="O1568">
            <v>43683</v>
          </cell>
          <cell r="P1568">
            <v>0.63034722222221995</v>
          </cell>
          <cell r="Q1568">
            <v>2</v>
          </cell>
          <cell r="R1568">
            <v>100</v>
          </cell>
          <cell r="S1568" t="str">
            <v>86655</v>
          </cell>
          <cell r="T1568">
            <v>43689</v>
          </cell>
          <cell r="U1568">
            <v>0.72458333333333003</v>
          </cell>
          <cell r="V1568">
            <v>43689</v>
          </cell>
          <cell r="W1568">
            <v>0.86807870370369999</v>
          </cell>
          <cell r="X1568">
            <v>43689</v>
          </cell>
          <cell r="Y1568">
            <v>0.87401620370370003</v>
          </cell>
          <cell r="Z1568">
            <v>43686</v>
          </cell>
          <cell r="AA1568">
            <v>0</v>
          </cell>
          <cell r="AB1568">
            <v>0</v>
          </cell>
          <cell r="AC1568" t="str">
            <v>00:00:00</v>
          </cell>
          <cell r="AD1568">
            <v>6</v>
          </cell>
          <cell r="AE1568" t="str">
            <v>BILLED</v>
          </cell>
          <cell r="AF1568" t="str">
            <v>PASS</v>
          </cell>
        </row>
        <row r="1569">
          <cell r="C1569" t="str">
            <v>ID20</v>
          </cell>
          <cell r="D1569" t="str">
            <v>G1</v>
          </cell>
          <cell r="E1569" t="str">
            <v>40</v>
          </cell>
          <cell r="F1569" t="str">
            <v>9H</v>
          </cell>
          <cell r="G1569" t="str">
            <v>FCA</v>
          </cell>
          <cell r="H1569" t="str">
            <v>ID01</v>
          </cell>
          <cell r="I1569" t="str">
            <v>ID0007</v>
          </cell>
          <cell r="J1569" t="str">
            <v>88100779</v>
          </cell>
          <cell r="K1569" t="str">
            <v>PT INTI ABADI SENTOSA</v>
          </cell>
          <cell r="L1569" t="str">
            <v>6000012910</v>
          </cell>
          <cell r="M1569">
            <v>43684</v>
          </cell>
          <cell r="N1569">
            <v>82005834</v>
          </cell>
          <cell r="O1569">
            <v>43684</v>
          </cell>
          <cell r="P1569">
            <v>0.33408564814815001</v>
          </cell>
          <cell r="Q1569">
            <v>24</v>
          </cell>
          <cell r="R1569">
            <v>7650</v>
          </cell>
          <cell r="S1569" t="str">
            <v>86006</v>
          </cell>
          <cell r="T1569">
            <v>43684</v>
          </cell>
          <cell r="U1569">
            <v>0.27247685185185</v>
          </cell>
          <cell r="V1569">
            <v>43684</v>
          </cell>
          <cell r="W1569">
            <v>0.84756944444444005</v>
          </cell>
          <cell r="X1569">
            <v>43684</v>
          </cell>
          <cell r="Y1569">
            <v>0.84805555555556</v>
          </cell>
          <cell r="Z1569">
            <v>43686</v>
          </cell>
          <cell r="AA1569">
            <v>0</v>
          </cell>
          <cell r="AB1569">
            <v>0</v>
          </cell>
          <cell r="AC1569" t="str">
            <v>00:00:00</v>
          </cell>
          <cell r="AD1569">
            <v>0</v>
          </cell>
          <cell r="AE1569" t="str">
            <v>BILLED</v>
          </cell>
          <cell r="AF1569" t="str">
            <v>PASS</v>
          </cell>
        </row>
        <row r="1570">
          <cell r="C1570" t="str">
            <v>ID20</v>
          </cell>
          <cell r="D1570" t="str">
            <v>G1</v>
          </cell>
          <cell r="E1570" t="str">
            <v>40</v>
          </cell>
          <cell r="F1570" t="str">
            <v>9H</v>
          </cell>
          <cell r="G1570" t="str">
            <v>FCA</v>
          </cell>
          <cell r="H1570" t="str">
            <v>ID01</v>
          </cell>
          <cell r="I1570" t="str">
            <v>ID0032</v>
          </cell>
          <cell r="J1570" t="str">
            <v>88200549</v>
          </cell>
          <cell r="K1570" t="str">
            <v>PT. ANUGERAH AUTOPARTS</v>
          </cell>
          <cell r="L1570" t="str">
            <v>6000012902</v>
          </cell>
          <cell r="M1570">
            <v>43684</v>
          </cell>
          <cell r="N1570">
            <v>82005837</v>
          </cell>
          <cell r="O1570">
            <v>43684</v>
          </cell>
          <cell r="P1570">
            <v>0.33409722222221999</v>
          </cell>
          <cell r="Q1570">
            <v>1</v>
          </cell>
          <cell r="R1570">
            <v>10000</v>
          </cell>
          <cell r="S1570" t="str">
            <v>86007</v>
          </cell>
          <cell r="T1570">
            <v>43684</v>
          </cell>
          <cell r="U1570">
            <v>0.27282407407407</v>
          </cell>
          <cell r="V1570">
            <v>43684</v>
          </cell>
          <cell r="W1570">
            <v>0.62085648148147998</v>
          </cell>
          <cell r="X1570">
            <v>43684</v>
          </cell>
          <cell r="Y1570">
            <v>0.62991898148147996</v>
          </cell>
          <cell r="Z1570">
            <v>43686</v>
          </cell>
          <cell r="AA1570">
            <v>0</v>
          </cell>
          <cell r="AB1570">
            <v>0</v>
          </cell>
          <cell r="AC1570" t="str">
            <v>00:00:00</v>
          </cell>
          <cell r="AD1570">
            <v>0</v>
          </cell>
          <cell r="AE1570" t="str">
            <v>BILLED</v>
          </cell>
          <cell r="AF1570" t="str">
            <v>PASS</v>
          </cell>
        </row>
        <row r="1571">
          <cell r="C1571" t="str">
            <v>ID20</v>
          </cell>
          <cell r="D1571" t="str">
            <v>G1</v>
          </cell>
          <cell r="E1571" t="str">
            <v>40</v>
          </cell>
          <cell r="F1571" t="str">
            <v>9H</v>
          </cell>
          <cell r="G1571" t="str">
            <v>FCA</v>
          </cell>
          <cell r="H1571" t="str">
            <v>ID01</v>
          </cell>
          <cell r="I1571" t="str">
            <v>ID0058</v>
          </cell>
          <cell r="J1571" t="str">
            <v>88200480</v>
          </cell>
          <cell r="K1571" t="str">
            <v>PT BERKAT ARUTA JAYA</v>
          </cell>
          <cell r="L1571" t="str">
            <v>6000012903</v>
          </cell>
          <cell r="M1571">
            <v>43684</v>
          </cell>
          <cell r="N1571">
            <v>82005839</v>
          </cell>
          <cell r="O1571">
            <v>43684</v>
          </cell>
          <cell r="P1571">
            <v>0.33409722222221999</v>
          </cell>
          <cell r="Q1571">
            <v>1</v>
          </cell>
          <cell r="R1571">
            <v>50</v>
          </cell>
          <cell r="S1571" t="str">
            <v>86008</v>
          </cell>
          <cell r="T1571">
            <v>43684</v>
          </cell>
          <cell r="U1571">
            <v>0.27288194444444003</v>
          </cell>
          <cell r="V1571">
            <v>43684</v>
          </cell>
          <cell r="W1571">
            <v>0.68961805555555999</v>
          </cell>
          <cell r="X1571">
            <v>43684</v>
          </cell>
          <cell r="Y1571">
            <v>0.69062500000000004</v>
          </cell>
          <cell r="Z1571">
            <v>43686</v>
          </cell>
          <cell r="AA1571">
            <v>0</v>
          </cell>
          <cell r="AB1571">
            <v>0</v>
          </cell>
          <cell r="AC1571" t="str">
            <v>00:00:00</v>
          </cell>
          <cell r="AD1571">
            <v>0</v>
          </cell>
          <cell r="AE1571" t="str">
            <v>BILLED</v>
          </cell>
          <cell r="AF1571" t="str">
            <v>PASS</v>
          </cell>
        </row>
        <row r="1572">
          <cell r="C1572" t="str">
            <v>ID21</v>
          </cell>
          <cell r="D1572" t="str">
            <v>G1</v>
          </cell>
          <cell r="E1572" t="str">
            <v>40</v>
          </cell>
          <cell r="F1572" t="str">
            <v>90</v>
          </cell>
          <cell r="G1572" t="str">
            <v>FCA</v>
          </cell>
          <cell r="H1572" t="str">
            <v>ID01</v>
          </cell>
          <cell r="I1572" t="str">
            <v>ID90T1</v>
          </cell>
          <cell r="J1572" t="str">
            <v>56222051</v>
          </cell>
          <cell r="K1572" t="str">
            <v>ROBERT BOSCH INC</v>
          </cell>
          <cell r="L1572" t="str">
            <v>6000012906</v>
          </cell>
          <cell r="M1572">
            <v>43684</v>
          </cell>
          <cell r="N1572">
            <v>82005899</v>
          </cell>
          <cell r="O1572">
            <v>43684</v>
          </cell>
          <cell r="P1572">
            <v>0.43848379629630002</v>
          </cell>
          <cell r="Q1572">
            <v>1</v>
          </cell>
          <cell r="R1572">
            <v>600</v>
          </cell>
          <cell r="S1572" t="str">
            <v>86009</v>
          </cell>
          <cell r="T1572">
            <v>43684</v>
          </cell>
          <cell r="U1572">
            <v>0.43866898148147998</v>
          </cell>
          <cell r="V1572">
            <v>43684</v>
          </cell>
          <cell r="W1572">
            <v>0.76471064814815004</v>
          </cell>
          <cell r="X1572">
            <v>43684</v>
          </cell>
          <cell r="Y1572">
            <v>0.76557870370369996</v>
          </cell>
          <cell r="Z1572">
            <v>43693</v>
          </cell>
          <cell r="AA1572">
            <v>0</v>
          </cell>
          <cell r="AB1572">
            <v>0</v>
          </cell>
          <cell r="AC1572" t="str">
            <v/>
          </cell>
          <cell r="AD1572">
            <v>0</v>
          </cell>
          <cell r="AE1572" t="str">
            <v>BILLED</v>
          </cell>
          <cell r="AF1572" t="str">
            <v/>
          </cell>
        </row>
        <row r="1573">
          <cell r="C1573" t="str">
            <v>ID21</v>
          </cell>
          <cell r="D1573" t="str">
            <v>G1</v>
          </cell>
          <cell r="E1573" t="str">
            <v>40</v>
          </cell>
          <cell r="F1573" t="str">
            <v>90</v>
          </cell>
          <cell r="G1573" t="str">
            <v>FCA</v>
          </cell>
          <cell r="H1573" t="str">
            <v>ID01</v>
          </cell>
          <cell r="I1573" t="str">
            <v>ID90T1</v>
          </cell>
          <cell r="J1573" t="str">
            <v>56228006</v>
          </cell>
          <cell r="K1573" t="str">
            <v>ROBERT BOSCH LIMITED</v>
          </cell>
          <cell r="L1573" t="str">
            <v>6000012907</v>
          </cell>
          <cell r="M1573">
            <v>43684</v>
          </cell>
          <cell r="N1573">
            <v>82005900</v>
          </cell>
          <cell r="O1573">
            <v>43684</v>
          </cell>
          <cell r="P1573">
            <v>0.43849537037037001</v>
          </cell>
          <cell r="Q1573">
            <v>1</v>
          </cell>
          <cell r="R1573">
            <v>100</v>
          </cell>
          <cell r="S1573" t="str">
            <v>86010</v>
          </cell>
          <cell r="T1573">
            <v>43684</v>
          </cell>
          <cell r="U1573">
            <v>0.43873842592592999</v>
          </cell>
          <cell r="V1573">
            <v>43684</v>
          </cell>
          <cell r="W1573">
            <v>0.76475694444443998</v>
          </cell>
          <cell r="X1573">
            <v>43684</v>
          </cell>
          <cell r="Y1573">
            <v>0.76613425925926004</v>
          </cell>
          <cell r="Z1573">
            <v>43693</v>
          </cell>
          <cell r="AA1573">
            <v>0</v>
          </cell>
          <cell r="AB1573">
            <v>0</v>
          </cell>
          <cell r="AC1573" t="str">
            <v/>
          </cell>
          <cell r="AD1573">
            <v>0</v>
          </cell>
          <cell r="AE1573" t="str">
            <v>BILLED</v>
          </cell>
          <cell r="AF1573" t="str">
            <v/>
          </cell>
        </row>
        <row r="1574">
          <cell r="C1574" t="str">
            <v>ID20</v>
          </cell>
          <cell r="D1574" t="str">
            <v>G1</v>
          </cell>
          <cell r="E1574" t="str">
            <v>40</v>
          </cell>
          <cell r="F1574" t="str">
            <v>9H</v>
          </cell>
          <cell r="G1574" t="str">
            <v>FCA</v>
          </cell>
          <cell r="H1574" t="str">
            <v>ID01</v>
          </cell>
          <cell r="I1574" t="str">
            <v>ID0080</v>
          </cell>
          <cell r="J1574" t="str">
            <v>88200162</v>
          </cell>
          <cell r="K1574" t="str">
            <v>PT. ANUGERAH AUTOPARTS</v>
          </cell>
          <cell r="L1574" t="str">
            <v>6000012908</v>
          </cell>
          <cell r="M1574">
            <v>43684</v>
          </cell>
          <cell r="N1574">
            <v>82005921</v>
          </cell>
          <cell r="O1574">
            <v>43684</v>
          </cell>
          <cell r="P1574">
            <v>0.52364583333333004</v>
          </cell>
          <cell r="Q1574">
            <v>8</v>
          </cell>
          <cell r="R1574">
            <v>12882</v>
          </cell>
          <cell r="S1574" t="str">
            <v>86014</v>
          </cell>
          <cell r="T1574">
            <v>43684</v>
          </cell>
          <cell r="U1574">
            <v>0.52424768518519005</v>
          </cell>
          <cell r="V1574">
            <v>43684</v>
          </cell>
          <cell r="W1574">
            <v>0.76319444444443996</v>
          </cell>
          <cell r="X1574">
            <v>43684</v>
          </cell>
          <cell r="Y1574">
            <v>0.76377314814815001</v>
          </cell>
          <cell r="Z1574">
            <v>43700</v>
          </cell>
          <cell r="AA1574">
            <v>0</v>
          </cell>
          <cell r="AB1574">
            <v>0</v>
          </cell>
          <cell r="AC1574" t="str">
            <v>00:00:00</v>
          </cell>
          <cell r="AD1574">
            <v>0</v>
          </cell>
          <cell r="AE1574" t="str">
            <v>BILLED</v>
          </cell>
          <cell r="AF1574" t="str">
            <v>PASS</v>
          </cell>
        </row>
        <row r="1575">
          <cell r="C1575" t="str">
            <v>ID20</v>
          </cell>
          <cell r="D1575" t="str">
            <v>G4</v>
          </cell>
          <cell r="E1575" t="str">
            <v>40</v>
          </cell>
          <cell r="F1575" t="str">
            <v>9H</v>
          </cell>
          <cell r="G1575" t="str">
            <v>FCA</v>
          </cell>
          <cell r="H1575" t="str">
            <v>ID01</v>
          </cell>
          <cell r="I1575" t="str">
            <v>ID0032</v>
          </cell>
          <cell r="J1575" t="str">
            <v>88100618</v>
          </cell>
          <cell r="K1575" t="str">
            <v>PT. TOYOTA MOTOR MANUFACTURING</v>
          </cell>
          <cell r="L1575" t="str">
            <v>6000012904</v>
          </cell>
          <cell r="M1575">
            <v>43684</v>
          </cell>
          <cell r="N1575">
            <v>82006026</v>
          </cell>
          <cell r="O1575">
            <v>43684</v>
          </cell>
          <cell r="P1575">
            <v>0.66736111111110996</v>
          </cell>
          <cell r="Q1575">
            <v>1</v>
          </cell>
          <cell r="R1575">
            <v>3</v>
          </cell>
          <cell r="S1575" t="str">
            <v>86018</v>
          </cell>
          <cell r="T1575">
            <v>43684</v>
          </cell>
          <cell r="U1575">
            <v>0.56349537037037001</v>
          </cell>
          <cell r="V1575">
            <v>43684</v>
          </cell>
          <cell r="W1575">
            <v>0.74484953703704004</v>
          </cell>
          <cell r="X1575">
            <v>43684</v>
          </cell>
          <cell r="Y1575">
            <v>0.74519675925925999</v>
          </cell>
          <cell r="Z1575">
            <v>43686</v>
          </cell>
          <cell r="AA1575">
            <v>0</v>
          </cell>
          <cell r="AB1575">
            <v>0</v>
          </cell>
          <cell r="AC1575" t="str">
            <v>00:00:00</v>
          </cell>
          <cell r="AD1575">
            <v>0</v>
          </cell>
          <cell r="AE1575" t="str">
            <v>BILLED</v>
          </cell>
          <cell r="AF1575" t="str">
            <v>PASS</v>
          </cell>
        </row>
        <row r="1576">
          <cell r="C1576" t="str">
            <v>ID20</v>
          </cell>
          <cell r="D1576" t="str">
            <v>G4</v>
          </cell>
          <cell r="E1576" t="str">
            <v>40</v>
          </cell>
          <cell r="F1576" t="str">
            <v>9H</v>
          </cell>
          <cell r="G1576" t="str">
            <v>FCA</v>
          </cell>
          <cell r="H1576" t="str">
            <v>ID01</v>
          </cell>
          <cell r="I1576" t="str">
            <v>ID0032</v>
          </cell>
          <cell r="J1576" t="str">
            <v>88100618</v>
          </cell>
          <cell r="K1576" t="str">
            <v>PT. TOYOTA MOTOR MANUFACTURING</v>
          </cell>
          <cell r="L1576" t="str">
            <v>6000012905</v>
          </cell>
          <cell r="M1576">
            <v>43684</v>
          </cell>
          <cell r="N1576">
            <v>82006027</v>
          </cell>
          <cell r="O1576">
            <v>43684</v>
          </cell>
          <cell r="P1576">
            <v>0.66737268518519</v>
          </cell>
          <cell r="Q1576">
            <v>1</v>
          </cell>
          <cell r="R1576">
            <v>1</v>
          </cell>
          <cell r="S1576" t="str">
            <v>86019</v>
          </cell>
          <cell r="T1576">
            <v>43684</v>
          </cell>
          <cell r="U1576">
            <v>0.56353009259259002</v>
          </cell>
          <cell r="V1576">
            <v>43684</v>
          </cell>
          <cell r="W1576">
            <v>0.74476851851852</v>
          </cell>
          <cell r="X1576">
            <v>43684</v>
          </cell>
          <cell r="Y1576">
            <v>0.74579861111111001</v>
          </cell>
          <cell r="Z1576">
            <v>43686</v>
          </cell>
          <cell r="AA1576">
            <v>0</v>
          </cell>
          <cell r="AB1576">
            <v>0</v>
          </cell>
          <cell r="AC1576" t="str">
            <v>00:00:00</v>
          </cell>
          <cell r="AD1576">
            <v>0</v>
          </cell>
          <cell r="AE1576" t="str">
            <v>BILLED</v>
          </cell>
          <cell r="AF1576" t="str">
            <v>PASS</v>
          </cell>
        </row>
        <row r="1577">
          <cell r="C1577" t="str">
            <v>ID20</v>
          </cell>
          <cell r="D1577" t="str">
            <v>G1</v>
          </cell>
          <cell r="E1577" t="str">
            <v>40</v>
          </cell>
          <cell r="F1577" t="str">
            <v>9H</v>
          </cell>
          <cell r="G1577" t="str">
            <v>FCA</v>
          </cell>
          <cell r="H1577" t="str">
            <v>ID01</v>
          </cell>
          <cell r="I1577" t="str">
            <v>ID0055</v>
          </cell>
          <cell r="J1577" t="str">
            <v>88200431</v>
          </cell>
          <cell r="K1577" t="str">
            <v>PT. BINA MULTI MANDIRI</v>
          </cell>
          <cell r="L1577" t="str">
            <v>6000012930</v>
          </cell>
          <cell r="M1577">
            <v>43685</v>
          </cell>
          <cell r="N1577">
            <v>82007130</v>
          </cell>
          <cell r="O1577">
            <v>43685</v>
          </cell>
          <cell r="P1577">
            <v>0.33466435185185001</v>
          </cell>
          <cell r="Q1577">
            <v>1</v>
          </cell>
          <cell r="R1577">
            <v>23</v>
          </cell>
          <cell r="S1577" t="str">
            <v>86116</v>
          </cell>
          <cell r="T1577">
            <v>43685</v>
          </cell>
          <cell r="U1577">
            <v>0.27329861111110998</v>
          </cell>
          <cell r="V1577">
            <v>43685</v>
          </cell>
          <cell r="W1577">
            <v>0.67277777777778003</v>
          </cell>
          <cell r="X1577">
            <v>43685</v>
          </cell>
          <cell r="Y1577">
            <v>0.67606481481480996</v>
          </cell>
          <cell r="Z1577">
            <v>43689</v>
          </cell>
          <cell r="AA1577">
            <v>0</v>
          </cell>
          <cell r="AB1577">
            <v>0</v>
          </cell>
          <cell r="AC1577" t="str">
            <v>00:00:00</v>
          </cell>
          <cell r="AD1577">
            <v>0</v>
          </cell>
          <cell r="AE1577" t="str">
            <v>BILLED</v>
          </cell>
          <cell r="AF1577" t="str">
            <v>PASS</v>
          </cell>
        </row>
        <row r="1578">
          <cell r="C1578" t="str">
            <v>ID20</v>
          </cell>
          <cell r="D1578" t="str">
            <v>G1</v>
          </cell>
          <cell r="E1578" t="str">
            <v>40</v>
          </cell>
          <cell r="F1578" t="str">
            <v>9H</v>
          </cell>
          <cell r="G1578" t="str">
            <v>FCA</v>
          </cell>
          <cell r="H1578" t="str">
            <v>ID01</v>
          </cell>
          <cell r="I1578" t="str">
            <v>ID0080</v>
          </cell>
          <cell r="J1578" t="str">
            <v>88200162</v>
          </cell>
          <cell r="K1578" t="str">
            <v>PT. ANUGERAH AUTOPARTS</v>
          </cell>
          <cell r="L1578" t="str">
            <v>6000012928</v>
          </cell>
          <cell r="M1578">
            <v>43685</v>
          </cell>
          <cell r="N1578">
            <v>82007133</v>
          </cell>
          <cell r="O1578">
            <v>43685</v>
          </cell>
          <cell r="P1578">
            <v>0.33467592592592998</v>
          </cell>
          <cell r="Q1578">
            <v>1</v>
          </cell>
          <cell r="R1578">
            <v>2500</v>
          </cell>
          <cell r="S1578" t="str">
            <v>86117</v>
          </cell>
          <cell r="T1578">
            <v>43685</v>
          </cell>
          <cell r="U1578">
            <v>0.27336805555555999</v>
          </cell>
          <cell r="V1578">
            <v>43685</v>
          </cell>
          <cell r="W1578">
            <v>0.60958333333333004</v>
          </cell>
          <cell r="X1578">
            <v>43685</v>
          </cell>
          <cell r="Y1578">
            <v>0.61065972222221998</v>
          </cell>
          <cell r="Z1578">
            <v>43689</v>
          </cell>
          <cell r="AA1578">
            <v>0</v>
          </cell>
          <cell r="AB1578">
            <v>0</v>
          </cell>
          <cell r="AC1578" t="str">
            <v>00:00:00</v>
          </cell>
          <cell r="AD1578">
            <v>0</v>
          </cell>
          <cell r="AE1578" t="str">
            <v>BILLED</v>
          </cell>
          <cell r="AF1578" t="str">
            <v>PASS</v>
          </cell>
        </row>
        <row r="1579">
          <cell r="C1579" t="str">
            <v>ID20</v>
          </cell>
          <cell r="D1579" t="str">
            <v>G4</v>
          </cell>
          <cell r="E1579" t="str">
            <v>40</v>
          </cell>
          <cell r="F1579" t="str">
            <v>9H</v>
          </cell>
          <cell r="G1579" t="str">
            <v>FCA</v>
          </cell>
          <cell r="H1579" t="str">
            <v>ID01</v>
          </cell>
          <cell r="I1579" t="str">
            <v>ID0064</v>
          </cell>
          <cell r="J1579" t="str">
            <v>88101230</v>
          </cell>
          <cell r="K1579" t="str">
            <v>PT KINGINDO SUKSES ABADI</v>
          </cell>
          <cell r="L1579" t="str">
            <v>6000012956</v>
          </cell>
          <cell r="M1579">
            <v>43686</v>
          </cell>
          <cell r="N1579">
            <v>82007135</v>
          </cell>
          <cell r="O1579">
            <v>43685</v>
          </cell>
          <cell r="P1579">
            <v>0.33467592592592998</v>
          </cell>
          <cell r="Q1579">
            <v>1</v>
          </cell>
          <cell r="R1579">
            <v>95</v>
          </cell>
          <cell r="S1579" t="str">
            <v>86626</v>
          </cell>
          <cell r="T1579">
            <v>43686</v>
          </cell>
          <cell r="U1579">
            <v>0.69163194444443998</v>
          </cell>
          <cell r="V1579">
            <v>43686</v>
          </cell>
          <cell r="W1579">
            <v>0.91407407407407004</v>
          </cell>
          <cell r="X1579">
            <v>43686</v>
          </cell>
          <cell r="Y1579">
            <v>0.91500000000000004</v>
          </cell>
          <cell r="Z1579">
            <v>43689</v>
          </cell>
          <cell r="AA1579">
            <v>0</v>
          </cell>
          <cell r="AB1579">
            <v>0</v>
          </cell>
          <cell r="AC1579" t="str">
            <v>00:00:00</v>
          </cell>
          <cell r="AD1579">
            <v>0</v>
          </cell>
          <cell r="AE1579" t="str">
            <v>BILLED</v>
          </cell>
          <cell r="AF1579" t="str">
            <v>PASS</v>
          </cell>
        </row>
        <row r="1580">
          <cell r="C1580" t="str">
            <v>ID20</v>
          </cell>
          <cell r="D1580" t="str">
            <v>G1</v>
          </cell>
          <cell r="E1580" t="str">
            <v>40</v>
          </cell>
          <cell r="F1580" t="str">
            <v>9H</v>
          </cell>
          <cell r="G1580" t="str">
            <v>FCA</v>
          </cell>
          <cell r="H1580" t="str">
            <v>ID01</v>
          </cell>
          <cell r="I1580" t="str">
            <v>ID0064</v>
          </cell>
          <cell r="J1580" t="str">
            <v>88101205</v>
          </cell>
          <cell r="K1580" t="str">
            <v>BAHARI / SENTRAL MOTOR</v>
          </cell>
          <cell r="L1580" t="str">
            <v>6000012931</v>
          </cell>
          <cell r="M1580">
            <v>43685</v>
          </cell>
          <cell r="N1580">
            <v>82007139</v>
          </cell>
          <cell r="O1580">
            <v>43685</v>
          </cell>
          <cell r="P1580">
            <v>0.33468750000000003</v>
          </cell>
          <cell r="Q1580">
            <v>6</v>
          </cell>
          <cell r="R1580">
            <v>11</v>
          </cell>
          <cell r="S1580" t="str">
            <v>86118</v>
          </cell>
          <cell r="T1580">
            <v>43685</v>
          </cell>
          <cell r="U1580">
            <v>0.27341435185184998</v>
          </cell>
          <cell r="V1580">
            <v>43685</v>
          </cell>
          <cell r="W1580">
            <v>0.67417824074073995</v>
          </cell>
          <cell r="X1580">
            <v>43685</v>
          </cell>
          <cell r="Y1580">
            <v>0.67668981481481005</v>
          </cell>
          <cell r="Z1580">
            <v>43689</v>
          </cell>
          <cell r="AA1580">
            <v>0</v>
          </cell>
          <cell r="AB1580">
            <v>0</v>
          </cell>
          <cell r="AC1580" t="str">
            <v>00:00:00</v>
          </cell>
          <cell r="AD1580">
            <v>0</v>
          </cell>
          <cell r="AE1580" t="str">
            <v>BILLED</v>
          </cell>
          <cell r="AF1580" t="str">
            <v>PASS</v>
          </cell>
        </row>
        <row r="1581">
          <cell r="C1581" t="str">
            <v>ID20</v>
          </cell>
          <cell r="D1581" t="str">
            <v>G1</v>
          </cell>
          <cell r="E1581" t="str">
            <v>40</v>
          </cell>
          <cell r="F1581" t="str">
            <v>9H</v>
          </cell>
          <cell r="G1581" t="str">
            <v>FCA</v>
          </cell>
          <cell r="H1581" t="str">
            <v>ID01</v>
          </cell>
          <cell r="I1581" t="str">
            <v>ID0032</v>
          </cell>
          <cell r="J1581" t="str">
            <v>88200156</v>
          </cell>
          <cell r="K1581" t="str">
            <v>PT. UNTUNG DIESEL CENTER</v>
          </cell>
          <cell r="L1581" t="str">
            <v>6000012978</v>
          </cell>
          <cell r="M1581">
            <v>43689</v>
          </cell>
          <cell r="N1581">
            <v>82007141</v>
          </cell>
          <cell r="O1581">
            <v>43685</v>
          </cell>
          <cell r="P1581">
            <v>0.33468750000000003</v>
          </cell>
          <cell r="Q1581">
            <v>1</v>
          </cell>
          <cell r="R1581">
            <v>204</v>
          </cell>
          <cell r="S1581" t="str">
            <v>86656</v>
          </cell>
          <cell r="T1581">
            <v>43689</v>
          </cell>
          <cell r="U1581">
            <v>0.72462962962962996</v>
          </cell>
          <cell r="V1581">
            <v>43689</v>
          </cell>
          <cell r="W1581">
            <v>0.88674768518518998</v>
          </cell>
          <cell r="X1581">
            <v>43689</v>
          </cell>
          <cell r="Y1581">
            <v>0.88731481481481</v>
          </cell>
          <cell r="Z1581">
            <v>43689</v>
          </cell>
          <cell r="AA1581">
            <v>0</v>
          </cell>
          <cell r="AB1581">
            <v>0</v>
          </cell>
          <cell r="AC1581" t="str">
            <v>00:00:00</v>
          </cell>
          <cell r="AD1581">
            <v>3</v>
          </cell>
          <cell r="AE1581" t="str">
            <v>BILLED</v>
          </cell>
          <cell r="AF1581" t="str">
            <v>PASS</v>
          </cell>
        </row>
        <row r="1582">
          <cell r="C1582" t="str">
            <v>ID20</v>
          </cell>
          <cell r="D1582" t="str">
            <v>G1</v>
          </cell>
          <cell r="E1582" t="str">
            <v>40</v>
          </cell>
          <cell r="F1582" t="str">
            <v>9H</v>
          </cell>
          <cell r="G1582" t="str">
            <v>FCA</v>
          </cell>
          <cell r="H1582" t="str">
            <v>ID01</v>
          </cell>
          <cell r="I1582" t="str">
            <v>ID0032</v>
          </cell>
          <cell r="J1582" t="str">
            <v>88200537</v>
          </cell>
          <cell r="K1582" t="str">
            <v>PT SANJUSAN HAZANA MOTOR</v>
          </cell>
          <cell r="L1582" t="str">
            <v>6000012974</v>
          </cell>
          <cell r="M1582">
            <v>43689</v>
          </cell>
          <cell r="N1582">
            <v>82007193</v>
          </cell>
          <cell r="O1582">
            <v>43685</v>
          </cell>
          <cell r="P1582">
            <v>0.45965277777778002</v>
          </cell>
          <cell r="Q1582">
            <v>1</v>
          </cell>
          <cell r="R1582">
            <v>2000</v>
          </cell>
          <cell r="S1582" t="str">
            <v>86657</v>
          </cell>
          <cell r="T1582">
            <v>43689</v>
          </cell>
          <cell r="U1582">
            <v>0.72466435185184996</v>
          </cell>
          <cell r="V1582">
            <v>43689</v>
          </cell>
          <cell r="W1582">
            <v>0.86815972222222004</v>
          </cell>
          <cell r="X1582">
            <v>43689</v>
          </cell>
          <cell r="Y1582">
            <v>0.87445601851851995</v>
          </cell>
          <cell r="Z1582">
            <v>43689</v>
          </cell>
          <cell r="AA1582">
            <v>0</v>
          </cell>
          <cell r="AB1582">
            <v>0</v>
          </cell>
          <cell r="AC1582" t="str">
            <v>00:00:00</v>
          </cell>
          <cell r="AD1582">
            <v>3</v>
          </cell>
          <cell r="AE1582" t="str">
            <v>BILLED</v>
          </cell>
          <cell r="AF1582" t="str">
            <v>PASS</v>
          </cell>
        </row>
        <row r="1583">
          <cell r="C1583" t="str">
            <v>ID20</v>
          </cell>
          <cell r="D1583" t="str">
            <v>G1</v>
          </cell>
          <cell r="E1583" t="str">
            <v>40</v>
          </cell>
          <cell r="F1583" t="str">
            <v>9H</v>
          </cell>
          <cell r="G1583" t="str">
            <v>FCA</v>
          </cell>
          <cell r="H1583" t="str">
            <v>ID01</v>
          </cell>
          <cell r="I1583" t="str">
            <v>ID0080</v>
          </cell>
          <cell r="J1583" t="str">
            <v>88200500</v>
          </cell>
          <cell r="K1583" t="str">
            <v>CV. BANOKI</v>
          </cell>
          <cell r="L1583" t="str">
            <v>6000012949</v>
          </cell>
          <cell r="M1583">
            <v>43685</v>
          </cell>
          <cell r="N1583">
            <v>82007249</v>
          </cell>
          <cell r="O1583">
            <v>43685</v>
          </cell>
          <cell r="P1583">
            <v>0.62908564814815005</v>
          </cell>
          <cell r="Q1583">
            <v>5</v>
          </cell>
          <cell r="R1583">
            <v>20</v>
          </cell>
          <cell r="S1583" t="str">
            <v>86180</v>
          </cell>
          <cell r="T1583">
            <v>43685</v>
          </cell>
          <cell r="U1583">
            <v>0.52609953703704004</v>
          </cell>
          <cell r="V1583">
            <v>43685</v>
          </cell>
          <cell r="W1583">
            <v>0.95119212962962996</v>
          </cell>
          <cell r="X1583">
            <v>43685</v>
          </cell>
          <cell r="Y1583">
            <v>0.95148148148148004</v>
          </cell>
          <cell r="Z1583">
            <v>43683</v>
          </cell>
          <cell r="AA1583">
            <v>0</v>
          </cell>
          <cell r="AB1583">
            <v>0</v>
          </cell>
          <cell r="AC1583" t="str">
            <v>00:00:00</v>
          </cell>
          <cell r="AD1583">
            <v>0</v>
          </cell>
          <cell r="AE1583" t="str">
            <v>BILLED</v>
          </cell>
          <cell r="AF1583" t="str">
            <v>PASS</v>
          </cell>
        </row>
        <row r="1584">
          <cell r="C1584" t="str">
            <v>ID20</v>
          </cell>
          <cell r="D1584" t="str">
            <v>G1</v>
          </cell>
          <cell r="E1584" t="str">
            <v>40</v>
          </cell>
          <cell r="F1584" t="str">
            <v>9H</v>
          </cell>
          <cell r="G1584" t="str">
            <v>FCA</v>
          </cell>
          <cell r="H1584" t="str">
            <v>ID01</v>
          </cell>
          <cell r="I1584" t="str">
            <v>ID0032</v>
          </cell>
          <cell r="J1584" t="str">
            <v>88100015</v>
          </cell>
          <cell r="K1584" t="str">
            <v>PT. AKSIMEKA INDOPUTRA</v>
          </cell>
          <cell r="L1584" t="str">
            <v>6000012948</v>
          </cell>
          <cell r="M1584">
            <v>43685</v>
          </cell>
          <cell r="N1584">
            <v>82007251</v>
          </cell>
          <cell r="O1584">
            <v>43685</v>
          </cell>
          <cell r="P1584">
            <v>0.62908564814815005</v>
          </cell>
          <cell r="Q1584">
            <v>1</v>
          </cell>
          <cell r="R1584">
            <v>20</v>
          </cell>
          <cell r="S1584" t="str">
            <v>86181</v>
          </cell>
          <cell r="T1584">
            <v>43685</v>
          </cell>
          <cell r="U1584">
            <v>0.52616898148147995</v>
          </cell>
          <cell r="V1584">
            <v>43685</v>
          </cell>
          <cell r="W1584">
            <v>0.95101851851852004</v>
          </cell>
          <cell r="X1584">
            <v>43685</v>
          </cell>
          <cell r="Y1584">
            <v>0.95174768518519004</v>
          </cell>
          <cell r="Z1584">
            <v>43689</v>
          </cell>
          <cell r="AA1584">
            <v>0</v>
          </cell>
          <cell r="AB1584">
            <v>0</v>
          </cell>
          <cell r="AC1584" t="str">
            <v>00:00:00</v>
          </cell>
          <cell r="AD1584">
            <v>0</v>
          </cell>
          <cell r="AE1584" t="str">
            <v>BILLED</v>
          </cell>
          <cell r="AF1584" t="str">
            <v>PASS</v>
          </cell>
        </row>
        <row r="1585">
          <cell r="C1585" t="str">
            <v>ID20</v>
          </cell>
          <cell r="D1585" t="str">
            <v>G4</v>
          </cell>
          <cell r="E1585" t="str">
            <v>40</v>
          </cell>
          <cell r="F1585" t="str">
            <v>9H</v>
          </cell>
          <cell r="G1585" t="str">
            <v>FCA</v>
          </cell>
          <cell r="H1585" t="str">
            <v>ID01</v>
          </cell>
          <cell r="I1585" t="str">
            <v>ID0013</v>
          </cell>
          <cell r="J1585" t="str">
            <v>88200141</v>
          </cell>
          <cell r="K1585" t="str">
            <v>PT TAM-SPLD CIBITUNG</v>
          </cell>
          <cell r="L1585" t="str">
            <v>6000012943</v>
          </cell>
          <cell r="M1585">
            <v>43685</v>
          </cell>
          <cell r="N1585">
            <v>82007252</v>
          </cell>
          <cell r="O1585">
            <v>43685</v>
          </cell>
          <cell r="P1585">
            <v>0.62909722222221998</v>
          </cell>
          <cell r="Q1585">
            <v>1</v>
          </cell>
          <cell r="R1585">
            <v>5</v>
          </cell>
          <cell r="S1585" t="str">
            <v>86182</v>
          </cell>
          <cell r="T1585">
            <v>43685</v>
          </cell>
          <cell r="U1585">
            <v>0.52620370370369995</v>
          </cell>
          <cell r="V1585">
            <v>43685</v>
          </cell>
          <cell r="W1585">
            <v>0.85918981481481005</v>
          </cell>
          <cell r="X1585">
            <v>43685</v>
          </cell>
          <cell r="Y1585">
            <v>0.85981481481481004</v>
          </cell>
          <cell r="Z1585">
            <v>43689</v>
          </cell>
          <cell r="AA1585">
            <v>0</v>
          </cell>
          <cell r="AB1585">
            <v>0</v>
          </cell>
          <cell r="AC1585" t="str">
            <v>00:00:00</v>
          </cell>
          <cell r="AD1585">
            <v>0</v>
          </cell>
          <cell r="AE1585" t="str">
            <v>BILLED</v>
          </cell>
          <cell r="AF1585" t="str">
            <v>PASS</v>
          </cell>
        </row>
        <row r="1586">
          <cell r="C1586" t="str">
            <v>ID20</v>
          </cell>
          <cell r="D1586" t="str">
            <v>G1</v>
          </cell>
          <cell r="E1586" t="str">
            <v>40</v>
          </cell>
          <cell r="F1586" t="str">
            <v>9H</v>
          </cell>
          <cell r="G1586" t="str">
            <v>FCA</v>
          </cell>
          <cell r="H1586" t="str">
            <v>ID01</v>
          </cell>
          <cell r="I1586" t="str">
            <v>ID0032</v>
          </cell>
          <cell r="J1586" t="str">
            <v>88200537</v>
          </cell>
          <cell r="K1586" t="str">
            <v>PT SANJUSAN HAZANA MOTOR</v>
          </cell>
          <cell r="L1586" t="str">
            <v>6000012982</v>
          </cell>
          <cell r="M1586">
            <v>43689</v>
          </cell>
          <cell r="N1586">
            <v>82007349</v>
          </cell>
          <cell r="O1586">
            <v>43685</v>
          </cell>
          <cell r="P1586">
            <v>0.71123842592593001</v>
          </cell>
          <cell r="Q1586">
            <v>6</v>
          </cell>
          <cell r="R1586">
            <v>133</v>
          </cell>
          <cell r="S1586" t="str">
            <v>86658</v>
          </cell>
          <cell r="T1586">
            <v>43689</v>
          </cell>
          <cell r="U1586">
            <v>0.72469907407406997</v>
          </cell>
          <cell r="V1586">
            <v>43689</v>
          </cell>
          <cell r="W1586">
            <v>0.89160879629629997</v>
          </cell>
          <cell r="X1586">
            <v>43689</v>
          </cell>
          <cell r="Y1586">
            <v>0.89210648148147997</v>
          </cell>
          <cell r="Z1586">
            <v>43690</v>
          </cell>
          <cell r="AA1586">
            <v>0</v>
          </cell>
          <cell r="AB1586">
            <v>0</v>
          </cell>
          <cell r="AC1586" t="str">
            <v>00:00:00</v>
          </cell>
          <cell r="AD1586">
            <v>4</v>
          </cell>
          <cell r="AE1586" t="str">
            <v>BILLED</v>
          </cell>
          <cell r="AF1586" t="str">
            <v>PASS</v>
          </cell>
        </row>
        <row r="1587">
          <cell r="C1587" t="str">
            <v>ID20</v>
          </cell>
          <cell r="D1587" t="str">
            <v>G1</v>
          </cell>
          <cell r="E1587" t="str">
            <v>40</v>
          </cell>
          <cell r="F1587" t="str">
            <v>9H</v>
          </cell>
          <cell r="G1587" t="str">
            <v>FCA</v>
          </cell>
          <cell r="H1587" t="str">
            <v>ID01</v>
          </cell>
          <cell r="I1587" t="str">
            <v>ID0063</v>
          </cell>
          <cell r="J1587" t="str">
            <v>88200225</v>
          </cell>
          <cell r="K1587" t="str">
            <v>PT. BERKAT ARUTA JAYA</v>
          </cell>
          <cell r="L1587" t="str">
            <v>6000012950</v>
          </cell>
          <cell r="M1587">
            <v>43686</v>
          </cell>
          <cell r="N1587">
            <v>82007460</v>
          </cell>
          <cell r="O1587">
            <v>43685</v>
          </cell>
          <cell r="P1587">
            <v>0.75126157407407002</v>
          </cell>
          <cell r="Q1587">
            <v>1</v>
          </cell>
          <cell r="R1587">
            <v>15</v>
          </cell>
          <cell r="S1587" t="str">
            <v>86301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43685</v>
          </cell>
          <cell r="Y1587">
            <v>0.97212962962963001</v>
          </cell>
          <cell r="Z1587">
            <v>43754</v>
          </cell>
          <cell r="AA1587">
            <v>0</v>
          </cell>
          <cell r="AB1587">
            <v>0</v>
          </cell>
          <cell r="AC1587" t="str">
            <v/>
          </cell>
          <cell r="AD1587">
            <v>0</v>
          </cell>
          <cell r="AE1587" t="str">
            <v>BILLED</v>
          </cell>
          <cell r="AF1587" t="str">
            <v/>
          </cell>
        </row>
        <row r="1588">
          <cell r="C1588" t="str">
            <v>ID20</v>
          </cell>
          <cell r="D1588" t="str">
            <v>G1</v>
          </cell>
          <cell r="E1588" t="str">
            <v>40</v>
          </cell>
          <cell r="F1588" t="str">
            <v>9H</v>
          </cell>
          <cell r="G1588" t="str">
            <v>FCA</v>
          </cell>
          <cell r="H1588" t="str">
            <v>ID01</v>
          </cell>
          <cell r="I1588" t="str">
            <v>ID0063</v>
          </cell>
          <cell r="J1588" t="str">
            <v>88200225</v>
          </cell>
          <cell r="K1588" t="str">
            <v>PT. BERKAT ARUTA JAYA</v>
          </cell>
          <cell r="L1588" t="str">
            <v>6000012951</v>
          </cell>
          <cell r="M1588">
            <v>43686</v>
          </cell>
          <cell r="N1588">
            <v>82007461</v>
          </cell>
          <cell r="O1588">
            <v>43685</v>
          </cell>
          <cell r="P1588">
            <v>0.75210648148147996</v>
          </cell>
          <cell r="Q1588">
            <v>1</v>
          </cell>
          <cell r="R1588">
            <v>11</v>
          </cell>
          <cell r="S1588" t="str">
            <v>86302</v>
          </cell>
          <cell r="T1588">
            <v>43685</v>
          </cell>
          <cell r="U1588">
            <v>0.65048611111110999</v>
          </cell>
          <cell r="V1588">
            <v>43685</v>
          </cell>
          <cell r="W1588">
            <v>0.97135416666666996</v>
          </cell>
          <cell r="X1588">
            <v>43685</v>
          </cell>
          <cell r="Y1588">
            <v>0.97177083333333003</v>
          </cell>
          <cell r="Z1588">
            <v>43767</v>
          </cell>
          <cell r="AA1588">
            <v>0</v>
          </cell>
          <cell r="AB1588">
            <v>0</v>
          </cell>
          <cell r="AC1588" t="str">
            <v>00:00:00</v>
          </cell>
          <cell r="AD1588">
            <v>0</v>
          </cell>
          <cell r="AE1588" t="str">
            <v>BILLED</v>
          </cell>
          <cell r="AF1588" t="str">
            <v>PASS</v>
          </cell>
        </row>
        <row r="1589">
          <cell r="C1589" t="str">
            <v>ID20</v>
          </cell>
          <cell r="D1589" t="str">
            <v>G1</v>
          </cell>
          <cell r="E1589" t="str">
            <v>40</v>
          </cell>
          <cell r="F1589" t="str">
            <v>9H</v>
          </cell>
          <cell r="G1589" t="str">
            <v>FCA</v>
          </cell>
          <cell r="H1589" t="str">
            <v>ID01</v>
          </cell>
          <cell r="I1589" t="str">
            <v>ID0058</v>
          </cell>
          <cell r="J1589" t="str">
            <v>88200480</v>
          </cell>
          <cell r="K1589" t="str">
            <v>PT BERKAT ARUTA JAYA</v>
          </cell>
          <cell r="L1589" t="str">
            <v>6000012952</v>
          </cell>
          <cell r="M1589">
            <v>43686</v>
          </cell>
          <cell r="N1589">
            <v>82007462</v>
          </cell>
          <cell r="O1589">
            <v>43685</v>
          </cell>
          <cell r="P1589">
            <v>0.75255787037037003</v>
          </cell>
          <cell r="Q1589">
            <v>1</v>
          </cell>
          <cell r="R1589">
            <v>55</v>
          </cell>
          <cell r="S1589" t="str">
            <v>86303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43685</v>
          </cell>
          <cell r="Y1589">
            <v>0.97243055555556002</v>
          </cell>
          <cell r="Z1589">
            <v>43754</v>
          </cell>
          <cell r="AA1589">
            <v>0</v>
          </cell>
          <cell r="AB1589">
            <v>0</v>
          </cell>
          <cell r="AC1589" t="str">
            <v/>
          </cell>
          <cell r="AD1589">
            <v>0</v>
          </cell>
          <cell r="AE1589" t="str">
            <v>BILLED</v>
          </cell>
          <cell r="AF1589" t="str">
            <v/>
          </cell>
        </row>
        <row r="1590">
          <cell r="C1590" t="str">
            <v>ID20</v>
          </cell>
          <cell r="D1590" t="str">
            <v>G1</v>
          </cell>
          <cell r="E1590" t="str">
            <v>40</v>
          </cell>
          <cell r="F1590" t="str">
            <v>9H</v>
          </cell>
          <cell r="G1590" t="str">
            <v>FCA</v>
          </cell>
          <cell r="H1590" t="str">
            <v>ID01</v>
          </cell>
          <cell r="I1590" t="str">
            <v>ID0032</v>
          </cell>
          <cell r="J1590" t="str">
            <v>88101212</v>
          </cell>
          <cell r="K1590" t="str">
            <v>PT. SURABAYA DIESEL</v>
          </cell>
          <cell r="L1590" t="str">
            <v>6000013145</v>
          </cell>
          <cell r="M1590">
            <v>43704</v>
          </cell>
          <cell r="N1590">
            <v>82008025</v>
          </cell>
          <cell r="O1590">
            <v>43686</v>
          </cell>
          <cell r="P1590">
            <v>0.33410879629630003</v>
          </cell>
          <cell r="Q1590">
            <v>1</v>
          </cell>
          <cell r="R1590">
            <v>361</v>
          </cell>
          <cell r="S1590" t="str">
            <v>87548</v>
          </cell>
          <cell r="T1590">
            <v>43704</v>
          </cell>
          <cell r="U1590">
            <v>0.77586805555556004</v>
          </cell>
          <cell r="V1590">
            <v>43704</v>
          </cell>
          <cell r="W1590">
            <v>0.93805555555555997</v>
          </cell>
          <cell r="X1590">
            <v>43704</v>
          </cell>
          <cell r="Y1590">
            <v>0.93871527777777997</v>
          </cell>
          <cell r="Z1590">
            <v>43690</v>
          </cell>
          <cell r="AA1590">
            <v>0</v>
          </cell>
          <cell r="AB1590">
            <v>0</v>
          </cell>
          <cell r="AC1590" t="str">
            <v>00:00:00</v>
          </cell>
          <cell r="AD1590">
            <v>17</v>
          </cell>
          <cell r="AE1590" t="str">
            <v>BILLED</v>
          </cell>
          <cell r="AF1590" t="str">
            <v>PASS</v>
          </cell>
        </row>
        <row r="1591">
          <cell r="C1591" t="str">
            <v>ID20</v>
          </cell>
          <cell r="D1591" t="str">
            <v>G4</v>
          </cell>
          <cell r="E1591" t="str">
            <v>40</v>
          </cell>
          <cell r="F1591" t="str">
            <v>9H</v>
          </cell>
          <cell r="G1591" t="str">
            <v>FCA</v>
          </cell>
          <cell r="H1591" t="str">
            <v>ID01</v>
          </cell>
          <cell r="I1591" t="str">
            <v>ID0032</v>
          </cell>
          <cell r="J1591" t="str">
            <v>88101208</v>
          </cell>
          <cell r="K1591" t="str">
            <v>PT. FAKTA JAYA MOTOR</v>
          </cell>
          <cell r="L1591" t="str">
            <v>6000013065</v>
          </cell>
          <cell r="M1591">
            <v>43699</v>
          </cell>
          <cell r="N1591">
            <v>82008071</v>
          </cell>
          <cell r="O1591">
            <v>43686</v>
          </cell>
          <cell r="P1591">
            <v>0.33412037037037001</v>
          </cell>
          <cell r="Q1591">
            <v>1</v>
          </cell>
          <cell r="R1591">
            <v>6</v>
          </cell>
          <cell r="S1591" t="str">
            <v>87130</v>
          </cell>
          <cell r="T1591">
            <v>43699</v>
          </cell>
          <cell r="U1591">
            <v>0.65049768518519002</v>
          </cell>
          <cell r="V1591">
            <v>43699</v>
          </cell>
          <cell r="W1591">
            <v>0.90133101851852004</v>
          </cell>
          <cell r="X1591">
            <v>43699</v>
          </cell>
          <cell r="Y1591">
            <v>0.90598379629629999</v>
          </cell>
          <cell r="Z1591">
            <v>43690</v>
          </cell>
          <cell r="AA1591">
            <v>0</v>
          </cell>
          <cell r="AB1591">
            <v>0</v>
          </cell>
          <cell r="AC1591" t="str">
            <v>00:00:00</v>
          </cell>
          <cell r="AD1591">
            <v>12</v>
          </cell>
          <cell r="AE1591" t="str">
            <v>BILLED</v>
          </cell>
          <cell r="AF1591" t="str">
            <v>PASS</v>
          </cell>
        </row>
        <row r="1592">
          <cell r="C1592" t="str">
            <v>ID20</v>
          </cell>
          <cell r="D1592" t="str">
            <v>G4</v>
          </cell>
          <cell r="E1592" t="str">
            <v>40</v>
          </cell>
          <cell r="F1592" t="str">
            <v>9H</v>
          </cell>
          <cell r="G1592" t="str">
            <v>FCA</v>
          </cell>
          <cell r="H1592" t="str">
            <v>ID01</v>
          </cell>
          <cell r="I1592" t="str">
            <v>ID0064</v>
          </cell>
          <cell r="J1592" t="str">
            <v>88100974</v>
          </cell>
          <cell r="K1592" t="str">
            <v>PT KINGINDO SUKSES ABADI</v>
          </cell>
          <cell r="L1592" t="str">
            <v>6000012953</v>
          </cell>
          <cell r="M1592">
            <v>43686</v>
          </cell>
          <cell r="N1592">
            <v>82008080</v>
          </cell>
          <cell r="O1592">
            <v>43686</v>
          </cell>
          <cell r="P1592">
            <v>0.33421296296295999</v>
          </cell>
          <cell r="Q1592">
            <v>5</v>
          </cell>
          <cell r="R1592">
            <v>130</v>
          </cell>
          <cell r="S1592" t="str">
            <v>86335</v>
          </cell>
          <cell r="T1592">
            <v>43686</v>
          </cell>
          <cell r="U1592">
            <v>0.27152777777777998</v>
          </cell>
          <cell r="V1592">
            <v>43686</v>
          </cell>
          <cell r="W1592">
            <v>0.61765046296296</v>
          </cell>
          <cell r="X1592">
            <v>43686</v>
          </cell>
          <cell r="Y1592">
            <v>0.61868055555556001</v>
          </cell>
          <cell r="Z1592">
            <v>43690</v>
          </cell>
          <cell r="AA1592">
            <v>0</v>
          </cell>
          <cell r="AB1592">
            <v>0</v>
          </cell>
          <cell r="AC1592" t="str">
            <v>00:00:00</v>
          </cell>
          <cell r="AD1592">
            <v>0</v>
          </cell>
          <cell r="AE1592" t="str">
            <v>BILLED</v>
          </cell>
          <cell r="AF1592" t="str">
            <v>PASS</v>
          </cell>
        </row>
        <row r="1593">
          <cell r="C1593" t="str">
            <v>ID20</v>
          </cell>
          <cell r="D1593" t="str">
            <v>G1</v>
          </cell>
          <cell r="E1593" t="str">
            <v>40</v>
          </cell>
          <cell r="F1593" t="str">
            <v>9H</v>
          </cell>
          <cell r="G1593" t="str">
            <v>FCA</v>
          </cell>
          <cell r="H1593" t="str">
            <v>ID01</v>
          </cell>
          <cell r="I1593" t="str">
            <v>ID0032</v>
          </cell>
          <cell r="J1593" t="str">
            <v>88200156</v>
          </cell>
          <cell r="K1593" t="str">
            <v>PT. UNTUNG DIESEL CENTER</v>
          </cell>
          <cell r="L1593" t="str">
            <v>6000012979</v>
          </cell>
          <cell r="M1593">
            <v>43689</v>
          </cell>
          <cell r="N1593">
            <v>82008132</v>
          </cell>
          <cell r="O1593">
            <v>43686</v>
          </cell>
          <cell r="P1593">
            <v>0.40355324074074</v>
          </cell>
          <cell r="Q1593">
            <v>4</v>
          </cell>
          <cell r="R1593">
            <v>98</v>
          </cell>
          <cell r="S1593" t="str">
            <v>86635</v>
          </cell>
          <cell r="T1593">
            <v>43689</v>
          </cell>
          <cell r="U1593">
            <v>0.72350694444443997</v>
          </cell>
          <cell r="V1593">
            <v>43689</v>
          </cell>
          <cell r="W1593">
            <v>0.88182870370370003</v>
          </cell>
          <cell r="X1593">
            <v>43689</v>
          </cell>
          <cell r="Y1593">
            <v>0.88357638888889001</v>
          </cell>
          <cell r="Z1593">
            <v>43592</v>
          </cell>
          <cell r="AA1593">
            <v>0</v>
          </cell>
          <cell r="AB1593">
            <v>0</v>
          </cell>
          <cell r="AC1593" t="str">
            <v>00:00:00</v>
          </cell>
          <cell r="AD1593">
            <v>2</v>
          </cell>
          <cell r="AE1593" t="str">
            <v>BILLED</v>
          </cell>
          <cell r="AF1593" t="str">
            <v>PASS</v>
          </cell>
        </row>
        <row r="1594">
          <cell r="C1594" t="str">
            <v>ID20</v>
          </cell>
          <cell r="D1594" t="str">
            <v>G1</v>
          </cell>
          <cell r="E1594" t="str">
            <v>40</v>
          </cell>
          <cell r="F1594" t="str">
            <v>9H</v>
          </cell>
          <cell r="G1594" t="str">
            <v>FCA</v>
          </cell>
          <cell r="H1594" t="str">
            <v>ID01</v>
          </cell>
          <cell r="I1594" t="str">
            <v>ID0032</v>
          </cell>
          <cell r="J1594" t="str">
            <v>88200156</v>
          </cell>
          <cell r="K1594" t="str">
            <v>PT. UNTUNG DIESEL CENTER</v>
          </cell>
          <cell r="L1594" t="str">
            <v>6000012980</v>
          </cell>
          <cell r="M1594">
            <v>43689</v>
          </cell>
          <cell r="N1594">
            <v>82008133</v>
          </cell>
          <cell r="O1594">
            <v>43686</v>
          </cell>
          <cell r="P1594">
            <v>0.41313657407407001</v>
          </cell>
          <cell r="Q1594">
            <v>3</v>
          </cell>
          <cell r="R1594">
            <v>122</v>
          </cell>
          <cell r="S1594" t="str">
            <v>86636</v>
          </cell>
          <cell r="T1594">
            <v>43689</v>
          </cell>
          <cell r="U1594">
            <v>0.72361111111110998</v>
          </cell>
          <cell r="V1594">
            <v>43689</v>
          </cell>
          <cell r="W1594">
            <v>0.88192129629630001</v>
          </cell>
          <cell r="X1594">
            <v>43689</v>
          </cell>
          <cell r="Y1594">
            <v>0.88384259259259002</v>
          </cell>
          <cell r="Z1594">
            <v>43607</v>
          </cell>
          <cell r="AA1594">
            <v>0</v>
          </cell>
          <cell r="AB1594">
            <v>0</v>
          </cell>
          <cell r="AC1594" t="str">
            <v>00:00:00</v>
          </cell>
          <cell r="AD1594">
            <v>2</v>
          </cell>
          <cell r="AE1594" t="str">
            <v>BILLED</v>
          </cell>
          <cell r="AF1594" t="str">
            <v>PASS</v>
          </cell>
        </row>
        <row r="1595">
          <cell r="C1595" t="str">
            <v>ID20</v>
          </cell>
          <cell r="D1595" t="str">
            <v>G1</v>
          </cell>
          <cell r="E1595" t="str">
            <v>40</v>
          </cell>
          <cell r="F1595" t="str">
            <v>9H</v>
          </cell>
          <cell r="G1595" t="str">
            <v>FCA</v>
          </cell>
          <cell r="H1595" t="str">
            <v>ID01</v>
          </cell>
          <cell r="I1595" t="str">
            <v>ID0032</v>
          </cell>
          <cell r="J1595" t="str">
            <v>88200156</v>
          </cell>
          <cell r="K1595" t="str">
            <v>PT. UNTUNG DIESEL CENTER</v>
          </cell>
          <cell r="L1595" t="str">
            <v>6000012981</v>
          </cell>
          <cell r="M1595">
            <v>43689</v>
          </cell>
          <cell r="N1595">
            <v>82008134</v>
          </cell>
          <cell r="O1595">
            <v>43686</v>
          </cell>
          <cell r="P1595">
            <v>0.41563657407407001</v>
          </cell>
          <cell r="Q1595">
            <v>3</v>
          </cell>
          <cell r="R1595">
            <v>372</v>
          </cell>
          <cell r="S1595" t="str">
            <v>86637</v>
          </cell>
          <cell r="T1595">
            <v>43689</v>
          </cell>
          <cell r="U1595">
            <v>0.72366898148147996</v>
          </cell>
          <cell r="V1595">
            <v>43689</v>
          </cell>
          <cell r="W1595">
            <v>0.88203703703703995</v>
          </cell>
          <cell r="X1595">
            <v>43689</v>
          </cell>
          <cell r="Y1595">
            <v>0.88408564814815005</v>
          </cell>
          <cell r="Z1595">
            <v>43607</v>
          </cell>
          <cell r="AA1595">
            <v>0</v>
          </cell>
          <cell r="AB1595">
            <v>0</v>
          </cell>
          <cell r="AC1595" t="str">
            <v>00:00:00</v>
          </cell>
          <cell r="AD1595">
            <v>2</v>
          </cell>
          <cell r="AE1595" t="str">
            <v>BILLED</v>
          </cell>
          <cell r="AF1595" t="str">
            <v>PASS</v>
          </cell>
        </row>
        <row r="1596">
          <cell r="C1596" t="str">
            <v>ID20</v>
          </cell>
          <cell r="D1596" t="str">
            <v>G1</v>
          </cell>
          <cell r="E1596" t="str">
            <v>40</v>
          </cell>
          <cell r="F1596" t="str">
            <v>9H</v>
          </cell>
          <cell r="G1596" t="str">
            <v>FCA</v>
          </cell>
          <cell r="H1596" t="str">
            <v>ID01</v>
          </cell>
          <cell r="I1596" t="str">
            <v>ID0032</v>
          </cell>
          <cell r="J1596" t="str">
            <v>88200156</v>
          </cell>
          <cell r="K1596" t="str">
            <v>PT. UNTUNG DIESEL CENTER</v>
          </cell>
          <cell r="L1596" t="str">
            <v>6000012967</v>
          </cell>
          <cell r="M1596">
            <v>43689</v>
          </cell>
          <cell r="N1596">
            <v>82008141</v>
          </cell>
          <cell r="O1596">
            <v>43686</v>
          </cell>
          <cell r="P1596">
            <v>0.41736111111111002</v>
          </cell>
          <cell r="Q1596">
            <v>1</v>
          </cell>
          <cell r="R1596">
            <v>15</v>
          </cell>
          <cell r="S1596" t="str">
            <v>86638</v>
          </cell>
          <cell r="T1596">
            <v>43689</v>
          </cell>
          <cell r="U1596">
            <v>0.72373842592592996</v>
          </cell>
          <cell r="V1596">
            <v>43689</v>
          </cell>
          <cell r="W1596">
            <v>0.86787037037036996</v>
          </cell>
          <cell r="X1596">
            <v>43689</v>
          </cell>
          <cell r="Y1596">
            <v>0.8730787037037</v>
          </cell>
          <cell r="Z1596">
            <v>43642</v>
          </cell>
          <cell r="AA1596">
            <v>0</v>
          </cell>
          <cell r="AB1596">
            <v>0</v>
          </cell>
          <cell r="AC1596" t="str">
            <v>00:00:00</v>
          </cell>
          <cell r="AD1596">
            <v>2</v>
          </cell>
          <cell r="AE1596" t="str">
            <v>BILLED</v>
          </cell>
          <cell r="AF1596" t="str">
            <v>PASS</v>
          </cell>
        </row>
        <row r="1597">
          <cell r="C1597" t="str">
            <v>ID20</v>
          </cell>
          <cell r="D1597" t="str">
            <v>G1</v>
          </cell>
          <cell r="E1597" t="str">
            <v>40</v>
          </cell>
          <cell r="F1597" t="str">
            <v>9H</v>
          </cell>
          <cell r="G1597" t="str">
            <v>FCA</v>
          </cell>
          <cell r="H1597" t="str">
            <v>ID01</v>
          </cell>
          <cell r="I1597" t="str">
            <v>ID0032</v>
          </cell>
          <cell r="J1597" t="str">
            <v>88200156</v>
          </cell>
          <cell r="K1597" t="str">
            <v>PT. UNTUNG DIESEL CENTER</v>
          </cell>
          <cell r="L1597" t="str">
            <v>6000012968</v>
          </cell>
          <cell r="M1597">
            <v>43689</v>
          </cell>
          <cell r="N1597">
            <v>82008144</v>
          </cell>
          <cell r="O1597">
            <v>43686</v>
          </cell>
          <cell r="P1597">
            <v>0.41983796296296</v>
          </cell>
          <cell r="Q1597">
            <v>4</v>
          </cell>
          <cell r="R1597">
            <v>180</v>
          </cell>
          <cell r="S1597" t="str">
            <v>86639</v>
          </cell>
          <cell r="T1597">
            <v>43689</v>
          </cell>
          <cell r="U1597">
            <v>0.72380787037036998</v>
          </cell>
          <cell r="V1597">
            <v>43689</v>
          </cell>
          <cell r="W1597">
            <v>0.84809027777778001</v>
          </cell>
          <cell r="X1597">
            <v>43689</v>
          </cell>
          <cell r="Y1597">
            <v>0.84868055555555999</v>
          </cell>
          <cell r="Z1597">
            <v>43644</v>
          </cell>
          <cell r="AA1597">
            <v>0</v>
          </cell>
          <cell r="AB1597">
            <v>0</v>
          </cell>
          <cell r="AC1597" t="str">
            <v>00:00:00</v>
          </cell>
          <cell r="AD1597">
            <v>2</v>
          </cell>
          <cell r="AE1597" t="str">
            <v>BILLED</v>
          </cell>
          <cell r="AF1597" t="str">
            <v>PASS</v>
          </cell>
        </row>
        <row r="1598">
          <cell r="C1598" t="str">
            <v>ID20</v>
          </cell>
          <cell r="D1598" t="str">
            <v>G1</v>
          </cell>
          <cell r="E1598" t="str">
            <v>40</v>
          </cell>
          <cell r="F1598" t="str">
            <v>9H</v>
          </cell>
          <cell r="G1598" t="str">
            <v>FCA</v>
          </cell>
          <cell r="H1598" t="str">
            <v>ID01</v>
          </cell>
          <cell r="I1598" t="str">
            <v>ID0032</v>
          </cell>
          <cell r="J1598" t="str">
            <v>88200156</v>
          </cell>
          <cell r="K1598" t="str">
            <v>PT. UNTUNG DIESEL CENTER</v>
          </cell>
          <cell r="L1598" t="str">
            <v>6000012969</v>
          </cell>
          <cell r="M1598">
            <v>43689</v>
          </cell>
          <cell r="N1598">
            <v>82008145</v>
          </cell>
          <cell r="O1598">
            <v>43686</v>
          </cell>
          <cell r="P1598">
            <v>0.42325231481481002</v>
          </cell>
          <cell r="Q1598">
            <v>1</v>
          </cell>
          <cell r="R1598">
            <v>6</v>
          </cell>
          <cell r="S1598" t="str">
            <v>86640</v>
          </cell>
          <cell r="T1598">
            <v>43689</v>
          </cell>
          <cell r="U1598">
            <v>0.72386574074073995</v>
          </cell>
          <cell r="V1598">
            <v>43689</v>
          </cell>
          <cell r="W1598">
            <v>0.86796296296296005</v>
          </cell>
          <cell r="X1598">
            <v>43689</v>
          </cell>
          <cell r="Y1598">
            <v>0.87364583333333001</v>
          </cell>
          <cell r="Z1598">
            <v>43654</v>
          </cell>
          <cell r="AA1598">
            <v>0</v>
          </cell>
          <cell r="AB1598">
            <v>0</v>
          </cell>
          <cell r="AC1598" t="str">
            <v>00:00:00</v>
          </cell>
          <cell r="AD1598">
            <v>2</v>
          </cell>
          <cell r="AE1598" t="str">
            <v>BILLED</v>
          </cell>
          <cell r="AF1598" t="str">
            <v>PASS</v>
          </cell>
        </row>
        <row r="1599">
          <cell r="C1599" t="str">
            <v>ID20</v>
          </cell>
          <cell r="D1599" t="str">
            <v>G4</v>
          </cell>
          <cell r="E1599" t="str">
            <v>40</v>
          </cell>
          <cell r="F1599" t="str">
            <v>9H</v>
          </cell>
          <cell r="G1599" t="str">
            <v>FCA</v>
          </cell>
          <cell r="H1599" t="str">
            <v>ID01</v>
          </cell>
          <cell r="I1599" t="str">
            <v>ID0032</v>
          </cell>
          <cell r="J1599" t="str">
            <v>88100618</v>
          </cell>
          <cell r="K1599" t="str">
            <v>PT. TOYOTA MOTOR MANUFACTURING</v>
          </cell>
          <cell r="L1599" t="str">
            <v>6000012954</v>
          </cell>
          <cell r="M1599">
            <v>43686</v>
          </cell>
          <cell r="N1599">
            <v>82008187</v>
          </cell>
          <cell r="O1599">
            <v>43686</v>
          </cell>
          <cell r="P1599">
            <v>0.54677083333332999</v>
          </cell>
          <cell r="Q1599">
            <v>1</v>
          </cell>
          <cell r="R1599">
            <v>1</v>
          </cell>
          <cell r="S1599" t="str">
            <v>86566</v>
          </cell>
          <cell r="T1599">
            <v>43686</v>
          </cell>
          <cell r="U1599">
            <v>0.48327546296295998</v>
          </cell>
          <cell r="V1599">
            <v>43686</v>
          </cell>
          <cell r="W1599">
            <v>0.64973379629630001</v>
          </cell>
          <cell r="X1599">
            <v>43686</v>
          </cell>
          <cell r="Y1599">
            <v>0.65037037037037004</v>
          </cell>
          <cell r="Z1599">
            <v>43690</v>
          </cell>
          <cell r="AA1599">
            <v>0</v>
          </cell>
          <cell r="AB1599">
            <v>0</v>
          </cell>
          <cell r="AC1599" t="str">
            <v>00:00:00</v>
          </cell>
          <cell r="AD1599">
            <v>0</v>
          </cell>
          <cell r="AE1599" t="str">
            <v>BILLED</v>
          </cell>
          <cell r="AF1599" t="str">
            <v>PASS</v>
          </cell>
        </row>
        <row r="1600">
          <cell r="C1600" t="str">
            <v>ID20</v>
          </cell>
          <cell r="D1600" t="str">
            <v>G1</v>
          </cell>
          <cell r="E1600" t="str">
            <v>40</v>
          </cell>
          <cell r="F1600" t="str">
            <v>9H</v>
          </cell>
          <cell r="G1600" t="str">
            <v>FCA</v>
          </cell>
          <cell r="H1600" t="str">
            <v>ID01</v>
          </cell>
          <cell r="I1600" t="str">
            <v>ID0032</v>
          </cell>
          <cell r="J1600" t="str">
            <v>88100015</v>
          </cell>
          <cell r="K1600" t="str">
            <v>PT. AKSIMEKA INDOPUTRA</v>
          </cell>
          <cell r="L1600" t="str">
            <v>6000012955</v>
          </cell>
          <cell r="M1600">
            <v>43686</v>
          </cell>
          <cell r="N1600">
            <v>82008311</v>
          </cell>
          <cell r="O1600">
            <v>43686</v>
          </cell>
          <cell r="P1600">
            <v>0.63013888888889003</v>
          </cell>
          <cell r="Q1600">
            <v>1</v>
          </cell>
          <cell r="R1600">
            <v>5</v>
          </cell>
          <cell r="S1600" t="str">
            <v>86571</v>
          </cell>
          <cell r="T1600">
            <v>43686</v>
          </cell>
          <cell r="U1600">
            <v>0.56659722222221998</v>
          </cell>
          <cell r="V1600">
            <v>43686</v>
          </cell>
          <cell r="W1600">
            <v>0.76425925925925997</v>
          </cell>
          <cell r="X1600">
            <v>43686</v>
          </cell>
          <cell r="Y1600">
            <v>0.76557870370369996</v>
          </cell>
          <cell r="Z1600">
            <v>43691</v>
          </cell>
          <cell r="AA1600">
            <v>0</v>
          </cell>
          <cell r="AB1600">
            <v>0</v>
          </cell>
          <cell r="AC1600" t="str">
            <v>00:00:00</v>
          </cell>
          <cell r="AD1600">
            <v>0</v>
          </cell>
          <cell r="AE1600" t="str">
            <v>BILLED</v>
          </cell>
          <cell r="AF1600" t="str">
            <v>PASS</v>
          </cell>
        </row>
        <row r="1601">
          <cell r="C1601" t="str">
            <v>ID20</v>
          </cell>
          <cell r="D1601" t="str">
            <v>G1</v>
          </cell>
          <cell r="E1601" t="str">
            <v>40</v>
          </cell>
          <cell r="F1601" t="str">
            <v>9H</v>
          </cell>
          <cell r="G1601" t="str">
            <v>FCA</v>
          </cell>
          <cell r="H1601" t="str">
            <v>ID01</v>
          </cell>
          <cell r="I1601" t="str">
            <v>ID0032</v>
          </cell>
          <cell r="J1601" t="str">
            <v>88100015</v>
          </cell>
          <cell r="K1601" t="str">
            <v>PT. AKSIMEKA INDOPUTRA</v>
          </cell>
          <cell r="L1601" t="str">
            <v>6000012957</v>
          </cell>
          <cell r="M1601">
            <v>43687</v>
          </cell>
          <cell r="N1601">
            <v>82009429</v>
          </cell>
          <cell r="O1601">
            <v>43686</v>
          </cell>
          <cell r="P1601">
            <v>0.79686342592592996</v>
          </cell>
          <cell r="Q1601">
            <v>1</v>
          </cell>
          <cell r="R1601">
            <v>20</v>
          </cell>
          <cell r="S1601" t="str">
            <v>86627</v>
          </cell>
          <cell r="T1601">
            <v>43686</v>
          </cell>
          <cell r="U1601">
            <v>0.73331018518518998</v>
          </cell>
          <cell r="V1601">
            <v>43686</v>
          </cell>
          <cell r="W1601">
            <v>0.99640046296296003</v>
          </cell>
          <cell r="X1601">
            <v>43686</v>
          </cell>
          <cell r="Y1601">
            <v>0.99663194444444003</v>
          </cell>
          <cell r="Z1601">
            <v>43691</v>
          </cell>
          <cell r="AA1601">
            <v>0</v>
          </cell>
          <cell r="AB1601">
            <v>0</v>
          </cell>
          <cell r="AC1601" t="str">
            <v>00:00:00</v>
          </cell>
          <cell r="AD1601">
            <v>0</v>
          </cell>
          <cell r="AE1601" t="str">
            <v>BILLED</v>
          </cell>
          <cell r="AF1601" t="str">
            <v>PASS</v>
          </cell>
        </row>
        <row r="1602">
          <cell r="C1602" t="str">
            <v>ID20</v>
          </cell>
          <cell r="D1602" t="str">
            <v>G1</v>
          </cell>
          <cell r="E1602" t="str">
            <v>40</v>
          </cell>
          <cell r="F1602" t="str">
            <v>9H</v>
          </cell>
          <cell r="G1602" t="str">
            <v>FCA</v>
          </cell>
          <cell r="H1602" t="str">
            <v>ID01</v>
          </cell>
          <cell r="I1602" t="str">
            <v>ID0032</v>
          </cell>
          <cell r="J1602" t="str">
            <v>88200156</v>
          </cell>
          <cell r="K1602" t="str">
            <v>PT. UNTUNG DIESEL CENTER</v>
          </cell>
          <cell r="L1602" t="str">
            <v>6000012970</v>
          </cell>
          <cell r="M1602">
            <v>43689</v>
          </cell>
          <cell r="N1602">
            <v>82009551</v>
          </cell>
          <cell r="O1602">
            <v>43687</v>
          </cell>
          <cell r="P1602">
            <v>0.40358796296296001</v>
          </cell>
          <cell r="Q1602">
            <v>2</v>
          </cell>
          <cell r="R1602">
            <v>76</v>
          </cell>
          <cell r="S1602" t="str">
            <v>86659</v>
          </cell>
          <cell r="T1602">
            <v>43689</v>
          </cell>
          <cell r="U1602">
            <v>0.72479166666667005</v>
          </cell>
          <cell r="V1602">
            <v>43689</v>
          </cell>
          <cell r="W1602">
            <v>0.8418287037037</v>
          </cell>
          <cell r="X1602">
            <v>43689</v>
          </cell>
          <cell r="Y1602">
            <v>0.84364583333332999</v>
          </cell>
          <cell r="Z1602">
            <v>43691</v>
          </cell>
          <cell r="AA1602">
            <v>0</v>
          </cell>
          <cell r="AB1602">
            <v>0</v>
          </cell>
          <cell r="AC1602" t="str">
            <v>00:00:00</v>
          </cell>
          <cell r="AD1602">
            <v>1</v>
          </cell>
          <cell r="AE1602" t="str">
            <v>BILLED</v>
          </cell>
          <cell r="AF1602" t="str">
            <v>PASS</v>
          </cell>
        </row>
        <row r="1603">
          <cell r="C1603" t="str">
            <v>ID20</v>
          </cell>
          <cell r="D1603" t="str">
            <v>G4</v>
          </cell>
          <cell r="E1603" t="str">
            <v>40</v>
          </cell>
          <cell r="F1603" t="str">
            <v>9H</v>
          </cell>
          <cell r="G1603" t="str">
            <v>FCA</v>
          </cell>
          <cell r="H1603" t="str">
            <v>ID01</v>
          </cell>
          <cell r="I1603" t="str">
            <v>ID0032</v>
          </cell>
          <cell r="J1603" t="str">
            <v>88101208</v>
          </cell>
          <cell r="K1603" t="str">
            <v>PT. FAKTA JAYA MOTOR</v>
          </cell>
          <cell r="L1603" t="str">
            <v>6000012988</v>
          </cell>
          <cell r="M1603">
            <v>43690</v>
          </cell>
          <cell r="N1603">
            <v>82010547</v>
          </cell>
          <cell r="O1603">
            <v>43689</v>
          </cell>
          <cell r="P1603">
            <v>0.72979166666666995</v>
          </cell>
          <cell r="Q1603">
            <v>1</v>
          </cell>
          <cell r="R1603">
            <v>240</v>
          </cell>
          <cell r="S1603" t="str">
            <v>86730</v>
          </cell>
          <cell r="T1603">
            <v>43690</v>
          </cell>
          <cell r="U1603">
            <v>0.73351851851852001</v>
          </cell>
          <cell r="V1603">
            <v>43690</v>
          </cell>
          <cell r="W1603">
            <v>0.85634259259259005</v>
          </cell>
          <cell r="X1603">
            <v>43690</v>
          </cell>
          <cell r="Y1603">
            <v>0.85704861111110997</v>
          </cell>
          <cell r="Z1603">
            <v>43710</v>
          </cell>
          <cell r="AA1603">
            <v>0</v>
          </cell>
          <cell r="AB1603">
            <v>0</v>
          </cell>
          <cell r="AC1603" t="str">
            <v>00:00:00</v>
          </cell>
          <cell r="AD1603">
            <v>1</v>
          </cell>
          <cell r="AE1603" t="str">
            <v>BILLED</v>
          </cell>
          <cell r="AF1603" t="str">
            <v>PASS</v>
          </cell>
        </row>
        <row r="1604">
          <cell r="C1604" t="str">
            <v>ID20</v>
          </cell>
          <cell r="D1604" t="str">
            <v>G4</v>
          </cell>
          <cell r="E1604" t="str">
            <v>40</v>
          </cell>
          <cell r="F1604" t="str">
            <v>9H</v>
          </cell>
          <cell r="G1604" t="str">
            <v>FCA</v>
          </cell>
          <cell r="H1604" t="str">
            <v>ID01</v>
          </cell>
          <cell r="I1604" t="str">
            <v>ID0032</v>
          </cell>
          <cell r="J1604" t="str">
            <v>88101208</v>
          </cell>
          <cell r="K1604" t="str">
            <v>PT. FAKTA JAYA MOTOR</v>
          </cell>
          <cell r="L1604" t="str">
            <v>6000012989</v>
          </cell>
          <cell r="M1604">
            <v>43690</v>
          </cell>
          <cell r="N1604">
            <v>82010548</v>
          </cell>
          <cell r="O1604">
            <v>43689</v>
          </cell>
          <cell r="P1604">
            <v>0.73068287037037005</v>
          </cell>
          <cell r="Q1604">
            <v>1</v>
          </cell>
          <cell r="R1604">
            <v>389</v>
          </cell>
          <cell r="S1604" t="str">
            <v>86731</v>
          </cell>
          <cell r="T1604">
            <v>43690</v>
          </cell>
          <cell r="U1604">
            <v>0.73357638888888999</v>
          </cell>
          <cell r="V1604">
            <v>43690</v>
          </cell>
          <cell r="W1604">
            <v>0.85643518518519002</v>
          </cell>
          <cell r="X1604">
            <v>43690</v>
          </cell>
          <cell r="Y1604">
            <v>0.85766203703704003</v>
          </cell>
          <cell r="Z1604">
            <v>43710</v>
          </cell>
          <cell r="AA1604">
            <v>0</v>
          </cell>
          <cell r="AB1604">
            <v>0</v>
          </cell>
          <cell r="AC1604" t="str">
            <v>00:00:00</v>
          </cell>
          <cell r="AD1604">
            <v>1</v>
          </cell>
          <cell r="AE1604" t="str">
            <v>BILLED</v>
          </cell>
          <cell r="AF1604" t="str">
            <v>PASS</v>
          </cell>
        </row>
        <row r="1605">
          <cell r="C1605" t="str">
            <v>ID20</v>
          </cell>
          <cell r="D1605" t="str">
            <v>G1</v>
          </cell>
          <cell r="E1605" t="str">
            <v>40</v>
          </cell>
          <cell r="F1605" t="str">
            <v>9H</v>
          </cell>
          <cell r="G1605" t="str">
            <v>FCA</v>
          </cell>
          <cell r="H1605" t="str">
            <v>ID01</v>
          </cell>
          <cell r="I1605" t="str">
            <v>ID0032</v>
          </cell>
          <cell r="J1605" t="str">
            <v>88101211</v>
          </cell>
          <cell r="K1605" t="str">
            <v>CV. RODA BERLIAN</v>
          </cell>
          <cell r="L1605" t="str">
            <v>6000013079</v>
          </cell>
          <cell r="M1605">
            <v>43700</v>
          </cell>
          <cell r="N1605">
            <v>82010845</v>
          </cell>
          <cell r="O1605">
            <v>43690</v>
          </cell>
          <cell r="P1605">
            <v>0.33408564814815001</v>
          </cell>
          <cell r="Q1605">
            <v>1</v>
          </cell>
          <cell r="R1605">
            <v>5</v>
          </cell>
          <cell r="S1605" t="str">
            <v>87131</v>
          </cell>
          <cell r="T1605">
            <v>43699</v>
          </cell>
          <cell r="U1605">
            <v>0.65059027777778</v>
          </cell>
          <cell r="V1605">
            <v>43699</v>
          </cell>
          <cell r="W1605">
            <v>0.96127314814815001</v>
          </cell>
          <cell r="X1605">
            <v>43699</v>
          </cell>
          <cell r="Y1605">
            <v>0.96530092592592998</v>
          </cell>
          <cell r="Z1605">
            <v>43691</v>
          </cell>
          <cell r="AA1605">
            <v>0</v>
          </cell>
          <cell r="AB1605">
            <v>0</v>
          </cell>
          <cell r="AC1605" t="str">
            <v>00:00:00</v>
          </cell>
          <cell r="AD1605">
            <v>8</v>
          </cell>
          <cell r="AE1605" t="str">
            <v>BILLED</v>
          </cell>
          <cell r="AF1605" t="str">
            <v>PASS</v>
          </cell>
        </row>
        <row r="1606">
          <cell r="C1606" t="str">
            <v>ID20</v>
          </cell>
          <cell r="D1606" t="str">
            <v>G1</v>
          </cell>
          <cell r="E1606" t="str">
            <v>40</v>
          </cell>
          <cell r="F1606" t="str">
            <v>9H</v>
          </cell>
          <cell r="G1606" t="str">
            <v>FCA</v>
          </cell>
          <cell r="H1606" t="str">
            <v>ID01</v>
          </cell>
          <cell r="I1606" t="str">
            <v>ID0032</v>
          </cell>
          <cell r="J1606" t="str">
            <v>88101211</v>
          </cell>
          <cell r="K1606" t="str">
            <v>CV. RODA BERLIAN</v>
          </cell>
          <cell r="L1606" t="str">
            <v>6000013080</v>
          </cell>
          <cell r="M1606">
            <v>43700</v>
          </cell>
          <cell r="N1606">
            <v>82010846</v>
          </cell>
          <cell r="O1606">
            <v>43690</v>
          </cell>
          <cell r="P1606">
            <v>0.33409722222221999</v>
          </cell>
          <cell r="Q1606">
            <v>1</v>
          </cell>
          <cell r="R1606">
            <v>5</v>
          </cell>
          <cell r="S1606" t="str">
            <v>87132</v>
          </cell>
          <cell r="T1606">
            <v>43699</v>
          </cell>
          <cell r="U1606">
            <v>0.65069444444444002</v>
          </cell>
          <cell r="V1606">
            <v>43699</v>
          </cell>
          <cell r="W1606">
            <v>0.96115740740740996</v>
          </cell>
          <cell r="X1606">
            <v>43699</v>
          </cell>
          <cell r="Y1606">
            <v>0.96474537037037</v>
          </cell>
          <cell r="Z1606">
            <v>43691</v>
          </cell>
          <cell r="AA1606">
            <v>0</v>
          </cell>
          <cell r="AB1606">
            <v>0</v>
          </cell>
          <cell r="AC1606" t="str">
            <v>00:00:00</v>
          </cell>
          <cell r="AD1606">
            <v>8</v>
          </cell>
          <cell r="AE1606" t="str">
            <v>BILLED</v>
          </cell>
          <cell r="AF1606" t="str">
            <v>PASS</v>
          </cell>
        </row>
        <row r="1607">
          <cell r="C1607" t="str">
            <v>ID20</v>
          </cell>
          <cell r="D1607" t="str">
            <v>G1</v>
          </cell>
          <cell r="E1607" t="str">
            <v>40</v>
          </cell>
          <cell r="F1607" t="str">
            <v>9H</v>
          </cell>
          <cell r="G1607" t="str">
            <v>FCA</v>
          </cell>
          <cell r="H1607" t="str">
            <v>ID01</v>
          </cell>
          <cell r="I1607" t="str">
            <v>ID0032</v>
          </cell>
          <cell r="J1607" t="str">
            <v>88101211</v>
          </cell>
          <cell r="K1607" t="str">
            <v>CV. RODA BERLIAN</v>
          </cell>
          <cell r="L1607" t="str">
            <v>6000013081</v>
          </cell>
          <cell r="M1607">
            <v>43700</v>
          </cell>
          <cell r="N1607">
            <v>82010849</v>
          </cell>
          <cell r="O1607">
            <v>43690</v>
          </cell>
          <cell r="P1607">
            <v>0.33412037037037001</v>
          </cell>
          <cell r="Q1607">
            <v>1</v>
          </cell>
          <cell r="R1607">
            <v>10</v>
          </cell>
          <cell r="S1607" t="str">
            <v>87133</v>
          </cell>
          <cell r="T1607">
            <v>43699</v>
          </cell>
          <cell r="U1607">
            <v>0.65072916666667002</v>
          </cell>
          <cell r="V1607">
            <v>43699</v>
          </cell>
          <cell r="W1607">
            <v>0.96136574074073999</v>
          </cell>
          <cell r="X1607">
            <v>43699</v>
          </cell>
          <cell r="Y1607">
            <v>0.96630787037037003</v>
          </cell>
          <cell r="Z1607">
            <v>43691</v>
          </cell>
          <cell r="AA1607">
            <v>0</v>
          </cell>
          <cell r="AB1607">
            <v>0</v>
          </cell>
          <cell r="AC1607" t="str">
            <v>00:00:00</v>
          </cell>
          <cell r="AD1607">
            <v>8</v>
          </cell>
          <cell r="AE1607" t="str">
            <v>BILLED</v>
          </cell>
          <cell r="AF1607" t="str">
            <v>PASS</v>
          </cell>
        </row>
        <row r="1608">
          <cell r="C1608" t="str">
            <v>ID20</v>
          </cell>
          <cell r="D1608" t="str">
            <v>G1</v>
          </cell>
          <cell r="E1608" t="str">
            <v>40</v>
          </cell>
          <cell r="F1608" t="str">
            <v>9H</v>
          </cell>
          <cell r="G1608" t="str">
            <v>FCA</v>
          </cell>
          <cell r="H1608" t="str">
            <v>ID01</v>
          </cell>
          <cell r="I1608" t="str">
            <v>ID0032</v>
          </cell>
          <cell r="J1608" t="str">
            <v>88200156</v>
          </cell>
          <cell r="K1608" t="str">
            <v>PT. UNTUNG DIESEL CENTER</v>
          </cell>
          <cell r="L1608" t="str">
            <v>6000013219</v>
          </cell>
          <cell r="M1608">
            <v>43706</v>
          </cell>
          <cell r="N1608">
            <v>82010857</v>
          </cell>
          <cell r="O1608">
            <v>43690</v>
          </cell>
          <cell r="P1608">
            <v>0.33413194444444</v>
          </cell>
          <cell r="Q1608">
            <v>2</v>
          </cell>
          <cell r="R1608">
            <v>48</v>
          </cell>
          <cell r="S1608" t="str">
            <v>87603</v>
          </cell>
          <cell r="T1608">
            <v>43705</v>
          </cell>
          <cell r="U1608">
            <v>0.72525462962963005</v>
          </cell>
          <cell r="V1608">
            <v>43706</v>
          </cell>
          <cell r="W1608">
            <v>0.84109953703703999</v>
          </cell>
          <cell r="X1608">
            <v>43706</v>
          </cell>
          <cell r="Y1608">
            <v>0.87019675925925999</v>
          </cell>
          <cell r="Z1608">
            <v>43691</v>
          </cell>
          <cell r="AA1608">
            <v>0</v>
          </cell>
          <cell r="AB1608">
            <v>0</v>
          </cell>
          <cell r="AC1608" t="str">
            <v>00:00:00</v>
          </cell>
          <cell r="AD1608">
            <v>15</v>
          </cell>
          <cell r="AE1608" t="str">
            <v>BILLED</v>
          </cell>
          <cell r="AF1608" t="str">
            <v>PASS</v>
          </cell>
        </row>
        <row r="1609">
          <cell r="C1609" t="str">
            <v>ID20</v>
          </cell>
          <cell r="D1609" t="str">
            <v>G4</v>
          </cell>
          <cell r="E1609" t="str">
            <v>40</v>
          </cell>
          <cell r="F1609" t="str">
            <v>9H</v>
          </cell>
          <cell r="G1609" t="str">
            <v>FCA</v>
          </cell>
          <cell r="H1609" t="str">
            <v>ID01</v>
          </cell>
          <cell r="I1609" t="str">
            <v>ID0080</v>
          </cell>
          <cell r="J1609" t="str">
            <v>88101333</v>
          </cell>
          <cell r="K1609" t="str">
            <v>CV. INTERTECH LANGGENG SETIA</v>
          </cell>
          <cell r="L1609" t="str">
            <v>6000012986</v>
          </cell>
          <cell r="M1609">
            <v>43690</v>
          </cell>
          <cell r="N1609">
            <v>82010859</v>
          </cell>
          <cell r="O1609">
            <v>43690</v>
          </cell>
          <cell r="P1609">
            <v>0.33413194444444</v>
          </cell>
          <cell r="Q1609">
            <v>2</v>
          </cell>
          <cell r="R1609">
            <v>28</v>
          </cell>
          <cell r="S1609" t="str">
            <v>86660</v>
          </cell>
          <cell r="T1609">
            <v>43690</v>
          </cell>
          <cell r="U1609">
            <v>0.27211805555556001</v>
          </cell>
          <cell r="V1609">
            <v>43690</v>
          </cell>
          <cell r="W1609">
            <v>0.47383101851852</v>
          </cell>
          <cell r="X1609">
            <v>43690</v>
          </cell>
          <cell r="Y1609">
            <v>0.47594907407407</v>
          </cell>
          <cell r="Z1609">
            <v>43692</v>
          </cell>
          <cell r="AA1609">
            <v>0</v>
          </cell>
          <cell r="AB1609">
            <v>0</v>
          </cell>
          <cell r="AC1609" t="str">
            <v>00:00:00</v>
          </cell>
          <cell r="AD1609">
            <v>0</v>
          </cell>
          <cell r="AE1609" t="str">
            <v>BILLED</v>
          </cell>
          <cell r="AF1609" t="str">
            <v>PASS</v>
          </cell>
        </row>
        <row r="1610">
          <cell r="C1610" t="str">
            <v>ID20</v>
          </cell>
          <cell r="D1610" t="str">
            <v>G4</v>
          </cell>
          <cell r="E1610" t="str">
            <v>40</v>
          </cell>
          <cell r="F1610" t="str">
            <v>9H</v>
          </cell>
          <cell r="G1610" t="str">
            <v>FCA</v>
          </cell>
          <cell r="H1610" t="str">
            <v>ID01</v>
          </cell>
          <cell r="I1610" t="str">
            <v>ID0032</v>
          </cell>
          <cell r="J1610" t="str">
            <v>88101208</v>
          </cell>
          <cell r="K1610" t="str">
            <v>PT. FAKTA JAYA MOTOR</v>
          </cell>
          <cell r="L1610" t="str">
            <v>6000013078</v>
          </cell>
          <cell r="M1610">
            <v>43700</v>
          </cell>
          <cell r="N1610">
            <v>82010879</v>
          </cell>
          <cell r="O1610">
            <v>43690</v>
          </cell>
          <cell r="P1610">
            <v>0.33414351851851998</v>
          </cell>
          <cell r="Q1610">
            <v>67</v>
          </cell>
          <cell r="R1610">
            <v>6377</v>
          </cell>
          <cell r="S1610" t="str">
            <v>87134</v>
          </cell>
          <cell r="T1610">
            <v>43699</v>
          </cell>
          <cell r="U1610">
            <v>0.65077546296295996</v>
          </cell>
          <cell r="V1610">
            <v>43700</v>
          </cell>
          <cell r="W1610">
            <v>6.3923611111110001E-2</v>
          </cell>
          <cell r="X1610">
            <v>43700</v>
          </cell>
          <cell r="Y1610">
            <v>6.4247685185190001E-2</v>
          </cell>
          <cell r="Z1610">
            <v>43692</v>
          </cell>
          <cell r="AA1610">
            <v>0</v>
          </cell>
          <cell r="AB1610">
            <v>0</v>
          </cell>
          <cell r="AC1610" t="str">
            <v>00:00:00</v>
          </cell>
          <cell r="AD1610">
            <v>9</v>
          </cell>
          <cell r="AE1610" t="str">
            <v>BILLED</v>
          </cell>
          <cell r="AF1610" t="str">
            <v>PASS</v>
          </cell>
        </row>
        <row r="1611">
          <cell r="C1611" t="str">
            <v>ID20</v>
          </cell>
          <cell r="D1611" t="str">
            <v>G1</v>
          </cell>
          <cell r="E1611" t="str">
            <v>40</v>
          </cell>
          <cell r="F1611" t="str">
            <v>9H</v>
          </cell>
          <cell r="G1611" t="str">
            <v>FCA</v>
          </cell>
          <cell r="H1611" t="str">
            <v>ID01</v>
          </cell>
          <cell r="I1611" t="str">
            <v>ID0058</v>
          </cell>
          <cell r="J1611" t="str">
            <v>88200480</v>
          </cell>
          <cell r="K1611" t="str">
            <v>PT BERKAT ARUTA JAYA</v>
          </cell>
          <cell r="L1611" t="str">
            <v>6000012983</v>
          </cell>
          <cell r="M1611">
            <v>43690</v>
          </cell>
          <cell r="N1611">
            <v>82010880</v>
          </cell>
          <cell r="O1611">
            <v>43690</v>
          </cell>
          <cell r="P1611">
            <v>0.33425925925925998</v>
          </cell>
          <cell r="Q1611">
            <v>1</v>
          </cell>
          <cell r="R1611">
            <v>30</v>
          </cell>
          <cell r="S1611" t="str">
            <v>86661</v>
          </cell>
          <cell r="T1611">
            <v>43690</v>
          </cell>
          <cell r="U1611">
            <v>0.27221064814814999</v>
          </cell>
          <cell r="V1611">
            <v>43690</v>
          </cell>
          <cell r="W1611">
            <v>0.44194444444443998</v>
          </cell>
          <cell r="X1611">
            <v>43690</v>
          </cell>
          <cell r="Y1611">
            <v>0.44280092592593001</v>
          </cell>
          <cell r="Z1611">
            <v>43691</v>
          </cell>
          <cell r="AA1611">
            <v>0</v>
          </cell>
          <cell r="AB1611">
            <v>0</v>
          </cell>
          <cell r="AC1611" t="str">
            <v>00:00:00</v>
          </cell>
          <cell r="AD1611">
            <v>0</v>
          </cell>
          <cell r="AE1611" t="str">
            <v>BILLED</v>
          </cell>
          <cell r="AF1611" t="str">
            <v>PASS</v>
          </cell>
        </row>
        <row r="1612">
          <cell r="C1612" t="str">
            <v>ID20</v>
          </cell>
          <cell r="D1612" t="str">
            <v>G1</v>
          </cell>
          <cell r="E1612" t="str">
            <v>40</v>
          </cell>
          <cell r="F1612" t="str">
            <v>9H</v>
          </cell>
          <cell r="G1612" t="str">
            <v>FCA</v>
          </cell>
          <cell r="H1612" t="str">
            <v>ID01</v>
          </cell>
          <cell r="I1612" t="str">
            <v>ID0027</v>
          </cell>
          <cell r="J1612" t="str">
            <v>88100991</v>
          </cell>
          <cell r="K1612" t="str">
            <v>ANDREAS FREDDY</v>
          </cell>
          <cell r="L1612" t="str">
            <v>6000012985</v>
          </cell>
          <cell r="M1612">
            <v>43690</v>
          </cell>
          <cell r="N1612">
            <v>82010881</v>
          </cell>
          <cell r="O1612">
            <v>43690</v>
          </cell>
          <cell r="P1612">
            <v>0.33425925925925998</v>
          </cell>
          <cell r="Q1612">
            <v>2</v>
          </cell>
          <cell r="R1612">
            <v>100</v>
          </cell>
          <cell r="S1612" t="str">
            <v>86662</v>
          </cell>
          <cell r="T1612">
            <v>43690</v>
          </cell>
          <cell r="U1612">
            <v>0.27224537037037</v>
          </cell>
          <cell r="V1612">
            <v>43690</v>
          </cell>
          <cell r="W1612">
            <v>0.47424768518519</v>
          </cell>
          <cell r="X1612">
            <v>43690</v>
          </cell>
          <cell r="Y1612">
            <v>0.47701388888889001</v>
          </cell>
          <cell r="Z1612">
            <v>43691</v>
          </cell>
          <cell r="AA1612">
            <v>0</v>
          </cell>
          <cell r="AB1612">
            <v>0</v>
          </cell>
          <cell r="AC1612" t="str">
            <v>00:00:00</v>
          </cell>
          <cell r="AD1612">
            <v>0</v>
          </cell>
          <cell r="AE1612" t="str">
            <v>BILLED</v>
          </cell>
          <cell r="AF1612" t="str">
            <v>PASS</v>
          </cell>
        </row>
        <row r="1613">
          <cell r="C1613" t="str">
            <v>ID20</v>
          </cell>
          <cell r="D1613" t="str">
            <v>G1</v>
          </cell>
          <cell r="E1613" t="str">
            <v>40</v>
          </cell>
          <cell r="F1613" t="str">
            <v>9H</v>
          </cell>
          <cell r="G1613" t="str">
            <v>FCA</v>
          </cell>
          <cell r="H1613" t="str">
            <v>ID01</v>
          </cell>
          <cell r="I1613" t="str">
            <v>ID0027</v>
          </cell>
          <cell r="J1613" t="str">
            <v>88100991</v>
          </cell>
          <cell r="K1613" t="str">
            <v>ANDREAS FREDDY</v>
          </cell>
          <cell r="L1613" t="str">
            <v>6000012987</v>
          </cell>
          <cell r="M1613">
            <v>43690</v>
          </cell>
          <cell r="N1613">
            <v>82010882</v>
          </cell>
          <cell r="O1613">
            <v>43690</v>
          </cell>
          <cell r="P1613">
            <v>0.33425925925925998</v>
          </cell>
          <cell r="Q1613">
            <v>9</v>
          </cell>
          <cell r="R1613">
            <v>230</v>
          </cell>
          <cell r="S1613" t="str">
            <v>86663</v>
          </cell>
          <cell r="T1613">
            <v>43690</v>
          </cell>
          <cell r="U1613">
            <v>0.27229166666666998</v>
          </cell>
          <cell r="V1613">
            <v>43690</v>
          </cell>
          <cell r="W1613">
            <v>0.53584490740740998</v>
          </cell>
          <cell r="X1613">
            <v>43690</v>
          </cell>
          <cell r="Y1613">
            <v>0.53609953703704005</v>
          </cell>
          <cell r="Z1613">
            <v>43691</v>
          </cell>
          <cell r="AA1613">
            <v>0</v>
          </cell>
          <cell r="AB1613">
            <v>0</v>
          </cell>
          <cell r="AC1613" t="str">
            <v>00:00:00</v>
          </cell>
          <cell r="AD1613">
            <v>0</v>
          </cell>
          <cell r="AE1613" t="str">
            <v>BILLED</v>
          </cell>
          <cell r="AF1613" t="str">
            <v>PASS</v>
          </cell>
        </row>
        <row r="1614">
          <cell r="C1614" t="str">
            <v>ID20</v>
          </cell>
          <cell r="D1614" t="str">
            <v>G1</v>
          </cell>
          <cell r="E1614" t="str">
            <v>40</v>
          </cell>
          <cell r="F1614" t="str">
            <v>9H</v>
          </cell>
          <cell r="G1614" t="str">
            <v>FCA</v>
          </cell>
          <cell r="H1614" t="str">
            <v>ID01</v>
          </cell>
          <cell r="I1614" t="str">
            <v>ID0027</v>
          </cell>
          <cell r="J1614" t="str">
            <v>88100991</v>
          </cell>
          <cell r="K1614" t="str">
            <v>ANDREAS FREDDY</v>
          </cell>
          <cell r="L1614" t="str">
            <v>6000012985</v>
          </cell>
          <cell r="M1614">
            <v>43690</v>
          </cell>
          <cell r="N1614">
            <v>82010883</v>
          </cell>
          <cell r="O1614">
            <v>43690</v>
          </cell>
          <cell r="P1614">
            <v>0.33427083333333002</v>
          </cell>
          <cell r="Q1614">
            <v>1</v>
          </cell>
          <cell r="R1614">
            <v>10</v>
          </cell>
          <cell r="S1614" t="str">
            <v>86664</v>
          </cell>
          <cell r="T1614">
            <v>43690</v>
          </cell>
          <cell r="U1614">
            <v>0.27240740740740998</v>
          </cell>
          <cell r="V1614">
            <v>43690</v>
          </cell>
          <cell r="W1614">
            <v>0.47372685185184998</v>
          </cell>
          <cell r="X1614">
            <v>43690</v>
          </cell>
          <cell r="Y1614">
            <v>0.47519675925926003</v>
          </cell>
          <cell r="Z1614">
            <v>43691</v>
          </cell>
          <cell r="AA1614">
            <v>0</v>
          </cell>
          <cell r="AB1614">
            <v>0</v>
          </cell>
          <cell r="AC1614" t="str">
            <v>00:00:00</v>
          </cell>
          <cell r="AD1614">
            <v>0</v>
          </cell>
          <cell r="AE1614" t="str">
            <v>BILLED</v>
          </cell>
          <cell r="AF1614" t="str">
            <v>PASS</v>
          </cell>
        </row>
        <row r="1615">
          <cell r="C1615" t="str">
            <v>ID20</v>
          </cell>
          <cell r="D1615" t="str">
            <v>G1</v>
          </cell>
          <cell r="E1615" t="str">
            <v>40</v>
          </cell>
          <cell r="F1615" t="str">
            <v>9H</v>
          </cell>
          <cell r="G1615" t="str">
            <v>FCA</v>
          </cell>
          <cell r="H1615" t="str">
            <v>ID01</v>
          </cell>
          <cell r="I1615" t="str">
            <v>ID0058</v>
          </cell>
          <cell r="J1615" t="str">
            <v>88200480</v>
          </cell>
          <cell r="K1615" t="str">
            <v>PT BERKAT ARUTA JAYA</v>
          </cell>
          <cell r="L1615" t="str">
            <v>6000012984</v>
          </cell>
          <cell r="M1615">
            <v>43690</v>
          </cell>
          <cell r="N1615">
            <v>82010884</v>
          </cell>
          <cell r="O1615">
            <v>43690</v>
          </cell>
          <cell r="P1615">
            <v>0.33427083333333002</v>
          </cell>
          <cell r="Q1615">
            <v>1</v>
          </cell>
          <cell r="R1615">
            <v>350</v>
          </cell>
          <cell r="S1615" t="str">
            <v>86665</v>
          </cell>
          <cell r="T1615">
            <v>43690</v>
          </cell>
          <cell r="U1615">
            <v>0.27244212962962999</v>
          </cell>
          <cell r="V1615">
            <v>43690</v>
          </cell>
          <cell r="W1615">
            <v>0.47438657407406998</v>
          </cell>
          <cell r="X1615">
            <v>43690</v>
          </cell>
          <cell r="Y1615">
            <v>0.47863425925926001</v>
          </cell>
          <cell r="Z1615">
            <v>43692</v>
          </cell>
          <cell r="AA1615">
            <v>0</v>
          </cell>
          <cell r="AB1615">
            <v>0</v>
          </cell>
          <cell r="AC1615" t="str">
            <v>00:00:00</v>
          </cell>
          <cell r="AD1615">
            <v>0</v>
          </cell>
          <cell r="AE1615" t="str">
            <v>BILLED</v>
          </cell>
          <cell r="AF1615" t="str">
            <v>PASS</v>
          </cell>
        </row>
        <row r="1616">
          <cell r="C1616" t="str">
            <v>ID20</v>
          </cell>
          <cell r="D1616" t="str">
            <v>G1</v>
          </cell>
          <cell r="E1616" t="str">
            <v>40</v>
          </cell>
          <cell r="F1616" t="str">
            <v>9H</v>
          </cell>
          <cell r="G1616" t="str">
            <v>FCA</v>
          </cell>
          <cell r="H1616" t="str">
            <v>ID01</v>
          </cell>
          <cell r="I1616" t="str">
            <v>ID0032</v>
          </cell>
          <cell r="J1616" t="str">
            <v>88101214</v>
          </cell>
          <cell r="K1616" t="str">
            <v>PT. BUANAMOTORINDO NUSANTARA</v>
          </cell>
          <cell r="L1616" t="str">
            <v>6000013039</v>
          </cell>
          <cell r="M1616">
            <v>43697</v>
          </cell>
          <cell r="N1616">
            <v>82010885</v>
          </cell>
          <cell r="O1616">
            <v>43690</v>
          </cell>
          <cell r="P1616">
            <v>0.33427083333333002</v>
          </cell>
          <cell r="Q1616">
            <v>1</v>
          </cell>
          <cell r="R1616">
            <v>200</v>
          </cell>
          <cell r="S1616" t="str">
            <v>86935</v>
          </cell>
          <cell r="T1616">
            <v>43697</v>
          </cell>
          <cell r="U1616">
            <v>0.56950231481480995</v>
          </cell>
          <cell r="V1616">
            <v>43697</v>
          </cell>
          <cell r="W1616">
            <v>0.74792824074074005</v>
          </cell>
          <cell r="X1616">
            <v>43697</v>
          </cell>
          <cell r="Y1616">
            <v>0.75164351851851996</v>
          </cell>
          <cell r="Z1616">
            <v>43692</v>
          </cell>
          <cell r="AA1616">
            <v>0</v>
          </cell>
          <cell r="AB1616">
            <v>0</v>
          </cell>
          <cell r="AC1616" t="str">
            <v>00:00:00</v>
          </cell>
          <cell r="AD1616">
            <v>6</v>
          </cell>
          <cell r="AE1616" t="str">
            <v>BILLED</v>
          </cell>
          <cell r="AF1616" t="str">
            <v>PASS</v>
          </cell>
        </row>
        <row r="1617">
          <cell r="C1617" t="str">
            <v>ID20</v>
          </cell>
          <cell r="D1617" t="str">
            <v>G4</v>
          </cell>
          <cell r="E1617" t="str">
            <v>40</v>
          </cell>
          <cell r="F1617" t="str">
            <v>9H</v>
          </cell>
          <cell r="G1617" t="str">
            <v>FCA</v>
          </cell>
          <cell r="H1617" t="str">
            <v>ID01</v>
          </cell>
          <cell r="I1617" t="str">
            <v>ID0064</v>
          </cell>
          <cell r="J1617" t="str">
            <v>88101230</v>
          </cell>
          <cell r="K1617" t="str">
            <v>PT KINGINDO SUKSES ABADI</v>
          </cell>
          <cell r="L1617" t="str">
            <v>6000013014</v>
          </cell>
          <cell r="M1617">
            <v>43693</v>
          </cell>
          <cell r="N1617">
            <v>82010945</v>
          </cell>
          <cell r="O1617">
            <v>43690</v>
          </cell>
          <cell r="P1617">
            <v>0.51152777777778002</v>
          </cell>
          <cell r="Q1617">
            <v>1</v>
          </cell>
          <cell r="R1617">
            <v>1500</v>
          </cell>
          <cell r="S1617" t="str">
            <v>86806</v>
          </cell>
          <cell r="T1617">
            <v>43693</v>
          </cell>
          <cell r="U1617">
            <v>0.60888888888889003</v>
          </cell>
          <cell r="V1617">
            <v>43693</v>
          </cell>
          <cell r="W1617">
            <v>0.85003472222221998</v>
          </cell>
          <cell r="X1617">
            <v>43693</v>
          </cell>
          <cell r="Y1617">
            <v>0.85067129629630001</v>
          </cell>
          <cell r="Z1617">
            <v>43652</v>
          </cell>
          <cell r="AA1617">
            <v>0</v>
          </cell>
          <cell r="AB1617">
            <v>0</v>
          </cell>
          <cell r="AC1617" t="str">
            <v>00:00:00</v>
          </cell>
          <cell r="AD1617">
            <v>2</v>
          </cell>
          <cell r="AE1617" t="str">
            <v>BILLED</v>
          </cell>
          <cell r="AF1617" t="str">
            <v>PASS</v>
          </cell>
        </row>
        <row r="1618">
          <cell r="C1618" t="str">
            <v>ID20</v>
          </cell>
          <cell r="D1618" t="str">
            <v>G4</v>
          </cell>
          <cell r="E1618" t="str">
            <v>40</v>
          </cell>
          <cell r="F1618" t="str">
            <v>9H</v>
          </cell>
          <cell r="G1618" t="str">
            <v>FCA</v>
          </cell>
          <cell r="H1618" t="str">
            <v>ID01</v>
          </cell>
          <cell r="I1618" t="str">
            <v>ID0064</v>
          </cell>
          <cell r="J1618" t="str">
            <v>88101230</v>
          </cell>
          <cell r="K1618" t="str">
            <v>PT KINGINDO SUKSES ABADI</v>
          </cell>
          <cell r="L1618" t="str">
            <v>6000013048</v>
          </cell>
          <cell r="M1618">
            <v>43697</v>
          </cell>
          <cell r="N1618">
            <v>82010965</v>
          </cell>
          <cell r="O1618">
            <v>43690</v>
          </cell>
          <cell r="P1618">
            <v>0.54591435185185</v>
          </cell>
          <cell r="Q1618">
            <v>6</v>
          </cell>
          <cell r="R1618">
            <v>709</v>
          </cell>
          <cell r="S1618" t="str">
            <v>86936</v>
          </cell>
          <cell r="T1618">
            <v>43697</v>
          </cell>
          <cell r="U1618">
            <v>0.56957175925925996</v>
          </cell>
          <cell r="V1618">
            <v>43697</v>
          </cell>
          <cell r="W1618">
            <v>0.87428240740741003</v>
          </cell>
          <cell r="X1618">
            <v>43697</v>
          </cell>
          <cell r="Y1618">
            <v>0.87517361111111003</v>
          </cell>
          <cell r="Z1618">
            <v>43693</v>
          </cell>
          <cell r="AA1618">
            <v>0</v>
          </cell>
          <cell r="AB1618">
            <v>0</v>
          </cell>
          <cell r="AC1618" t="str">
            <v>00:00:00</v>
          </cell>
          <cell r="AD1618">
            <v>7</v>
          </cell>
          <cell r="AE1618" t="str">
            <v>BILLED</v>
          </cell>
          <cell r="AF1618" t="str">
            <v>PASS</v>
          </cell>
        </row>
        <row r="1619">
          <cell r="C1619" t="str">
            <v>ID20</v>
          </cell>
          <cell r="D1619" t="str">
            <v>G4</v>
          </cell>
          <cell r="E1619" t="str">
            <v>40</v>
          </cell>
          <cell r="F1619" t="str">
            <v>9H</v>
          </cell>
          <cell r="G1619" t="str">
            <v>FCA</v>
          </cell>
          <cell r="H1619" t="str">
            <v>ID01</v>
          </cell>
          <cell r="I1619" t="str">
            <v>ID0032</v>
          </cell>
          <cell r="J1619" t="str">
            <v>88200186</v>
          </cell>
          <cell r="K1619" t="str">
            <v>KMSI HUB JAKARTA-PT MEIKO EKSPRES</v>
          </cell>
          <cell r="L1619" t="str">
            <v>6000012991</v>
          </cell>
          <cell r="M1619">
            <v>43691</v>
          </cell>
          <cell r="N1619">
            <v>82011752</v>
          </cell>
          <cell r="O1619">
            <v>43691</v>
          </cell>
          <cell r="P1619">
            <v>0.33394675925925998</v>
          </cell>
          <cell r="Q1619">
            <v>1</v>
          </cell>
          <cell r="R1619">
            <v>20</v>
          </cell>
          <cell r="S1619" t="str">
            <v>86739</v>
          </cell>
          <cell r="T1619">
            <v>43691</v>
          </cell>
          <cell r="U1619">
            <v>0.27303240740741003</v>
          </cell>
          <cell r="V1619">
            <v>43691</v>
          </cell>
          <cell r="W1619">
            <v>0.70196759259259001</v>
          </cell>
          <cell r="X1619">
            <v>43691</v>
          </cell>
          <cell r="Y1619">
            <v>0.70651620370370005</v>
          </cell>
          <cell r="Z1619">
            <v>43693</v>
          </cell>
          <cell r="AA1619">
            <v>0</v>
          </cell>
          <cell r="AB1619">
            <v>0</v>
          </cell>
          <cell r="AC1619" t="str">
            <v>00:00:00</v>
          </cell>
          <cell r="AD1619">
            <v>0</v>
          </cell>
          <cell r="AE1619" t="str">
            <v>BILLED</v>
          </cell>
          <cell r="AF1619" t="str">
            <v>PASS</v>
          </cell>
        </row>
        <row r="1620">
          <cell r="C1620" t="str">
            <v>ID20</v>
          </cell>
          <cell r="D1620" t="str">
            <v>G4</v>
          </cell>
          <cell r="E1620" t="str">
            <v>40</v>
          </cell>
          <cell r="F1620" t="str">
            <v>9H</v>
          </cell>
          <cell r="G1620" t="str">
            <v>FCA</v>
          </cell>
          <cell r="H1620" t="str">
            <v>ID01</v>
          </cell>
          <cell r="I1620" t="str">
            <v>ID0032</v>
          </cell>
          <cell r="J1620" t="str">
            <v>88200186</v>
          </cell>
          <cell r="K1620" t="str">
            <v>KMSI HUB JAKARTA-PT MEIKO EKSPRES</v>
          </cell>
          <cell r="L1620" t="str">
            <v>6000012992</v>
          </cell>
          <cell r="M1620">
            <v>43691</v>
          </cell>
          <cell r="N1620">
            <v>82011754</v>
          </cell>
          <cell r="O1620">
            <v>43691</v>
          </cell>
          <cell r="P1620">
            <v>0.33394675925925998</v>
          </cell>
          <cell r="Q1620">
            <v>1</v>
          </cell>
          <cell r="R1620">
            <v>5</v>
          </cell>
          <cell r="S1620" t="str">
            <v>86740</v>
          </cell>
          <cell r="T1620">
            <v>43691</v>
          </cell>
          <cell r="U1620">
            <v>0.27307870370370002</v>
          </cell>
          <cell r="V1620">
            <v>43691</v>
          </cell>
          <cell r="W1620">
            <v>0.70185185185184995</v>
          </cell>
          <cell r="X1620">
            <v>43691</v>
          </cell>
          <cell r="Y1620">
            <v>0.70416666666667005</v>
          </cell>
          <cell r="Z1620">
            <v>43693</v>
          </cell>
          <cell r="AA1620">
            <v>0</v>
          </cell>
          <cell r="AB1620">
            <v>0</v>
          </cell>
          <cell r="AC1620" t="str">
            <v>00:00:00</v>
          </cell>
          <cell r="AD1620">
            <v>0</v>
          </cell>
          <cell r="AE1620" t="str">
            <v>BILLED</v>
          </cell>
          <cell r="AF1620" t="str">
            <v>PASS</v>
          </cell>
        </row>
        <row r="1621">
          <cell r="C1621" t="str">
            <v>ID20</v>
          </cell>
          <cell r="D1621" t="str">
            <v>G4</v>
          </cell>
          <cell r="E1621" t="str">
            <v>40</v>
          </cell>
          <cell r="F1621" t="str">
            <v>9H</v>
          </cell>
          <cell r="G1621" t="str">
            <v>FCA</v>
          </cell>
          <cell r="H1621" t="str">
            <v>ID01</v>
          </cell>
          <cell r="I1621" t="str">
            <v>ID0032</v>
          </cell>
          <cell r="J1621" t="str">
            <v>88100618</v>
          </cell>
          <cell r="K1621" t="str">
            <v>PT. TOYOTA MOTOR MANUFACTURING</v>
          </cell>
          <cell r="L1621" t="str">
            <v>6000012993</v>
          </cell>
          <cell r="M1621">
            <v>43691</v>
          </cell>
          <cell r="N1621">
            <v>82011760</v>
          </cell>
          <cell r="O1621">
            <v>43691</v>
          </cell>
          <cell r="P1621">
            <v>0.33395833333333003</v>
          </cell>
          <cell r="Q1621">
            <v>1</v>
          </cell>
          <cell r="R1621">
            <v>1</v>
          </cell>
          <cell r="S1621" t="str">
            <v>86741</v>
          </cell>
          <cell r="T1621">
            <v>43691</v>
          </cell>
          <cell r="U1621">
            <v>0.27311342592593002</v>
          </cell>
          <cell r="V1621">
            <v>43691</v>
          </cell>
          <cell r="W1621">
            <v>0.70209490740740998</v>
          </cell>
          <cell r="X1621">
            <v>43691</v>
          </cell>
          <cell r="Y1621">
            <v>0.71237268518519004</v>
          </cell>
          <cell r="Z1621">
            <v>43693</v>
          </cell>
          <cell r="AA1621">
            <v>0</v>
          </cell>
          <cell r="AB1621">
            <v>0</v>
          </cell>
          <cell r="AC1621" t="str">
            <v>00:00:00</v>
          </cell>
          <cell r="AD1621">
            <v>0</v>
          </cell>
          <cell r="AE1621" t="str">
            <v>BILLED</v>
          </cell>
          <cell r="AF1621" t="str">
            <v>PASS</v>
          </cell>
        </row>
        <row r="1622">
          <cell r="C1622" t="str">
            <v>ID20</v>
          </cell>
          <cell r="D1622" t="str">
            <v>G4</v>
          </cell>
          <cell r="E1622" t="str">
            <v>40</v>
          </cell>
          <cell r="F1622" t="str">
            <v>9H</v>
          </cell>
          <cell r="G1622" t="str">
            <v>FCA</v>
          </cell>
          <cell r="H1622" t="str">
            <v>ID01</v>
          </cell>
          <cell r="I1622" t="str">
            <v>ID0032</v>
          </cell>
          <cell r="J1622" t="str">
            <v>88100618</v>
          </cell>
          <cell r="K1622" t="str">
            <v>PT. TOYOTA MOTOR MANUFACTURING</v>
          </cell>
          <cell r="L1622" t="str">
            <v>6000012994</v>
          </cell>
          <cell r="M1622">
            <v>43691</v>
          </cell>
          <cell r="N1622">
            <v>82011761</v>
          </cell>
          <cell r="O1622">
            <v>43691</v>
          </cell>
          <cell r="P1622">
            <v>0.33395833333333003</v>
          </cell>
          <cell r="Q1622">
            <v>1</v>
          </cell>
          <cell r="R1622">
            <v>1</v>
          </cell>
          <cell r="S1622" t="str">
            <v>86742</v>
          </cell>
          <cell r="T1622">
            <v>43691</v>
          </cell>
          <cell r="U1622">
            <v>0.27314814814815003</v>
          </cell>
          <cell r="V1622">
            <v>43691</v>
          </cell>
          <cell r="W1622">
            <v>0.70221064814815004</v>
          </cell>
          <cell r="X1622">
            <v>43691</v>
          </cell>
          <cell r="Y1622">
            <v>0.71468750000000003</v>
          </cell>
          <cell r="Z1622">
            <v>43693</v>
          </cell>
          <cell r="AA1622">
            <v>0</v>
          </cell>
          <cell r="AB1622">
            <v>0</v>
          </cell>
          <cell r="AC1622" t="str">
            <v>00:00:00</v>
          </cell>
          <cell r="AD1622">
            <v>0</v>
          </cell>
          <cell r="AE1622" t="str">
            <v>BILLED</v>
          </cell>
          <cell r="AF1622" t="str">
            <v>PASS</v>
          </cell>
        </row>
        <row r="1623">
          <cell r="C1623" t="str">
            <v>ID20</v>
          </cell>
          <cell r="D1623" t="str">
            <v>G1</v>
          </cell>
          <cell r="E1623" t="str">
            <v>40</v>
          </cell>
          <cell r="F1623" t="str">
            <v>9H</v>
          </cell>
          <cell r="G1623" t="str">
            <v>FCA</v>
          </cell>
          <cell r="H1623" t="str">
            <v>ID01</v>
          </cell>
          <cell r="I1623" t="str">
            <v>ID0032</v>
          </cell>
          <cell r="J1623" t="str">
            <v>88200156</v>
          </cell>
          <cell r="K1623" t="str">
            <v>PT. UNTUNG DIESEL CENTER</v>
          </cell>
          <cell r="L1623" t="str">
            <v>6000013206</v>
          </cell>
          <cell r="M1623">
            <v>43706</v>
          </cell>
          <cell r="N1623">
            <v>82011766</v>
          </cell>
          <cell r="O1623">
            <v>43691</v>
          </cell>
          <cell r="P1623">
            <v>0.33395833333333003</v>
          </cell>
          <cell r="Q1623">
            <v>6</v>
          </cell>
          <cell r="R1623">
            <v>265</v>
          </cell>
          <cell r="S1623" t="str">
            <v>87605</v>
          </cell>
          <cell r="T1623">
            <v>43705</v>
          </cell>
          <cell r="U1623">
            <v>0.72538194444444004</v>
          </cell>
          <cell r="V1623">
            <v>43706</v>
          </cell>
          <cell r="W1623">
            <v>0.69206018518518997</v>
          </cell>
          <cell r="X1623">
            <v>43706</v>
          </cell>
          <cell r="Y1623">
            <v>0.69423611111111005</v>
          </cell>
          <cell r="Z1623">
            <v>43693</v>
          </cell>
          <cell r="AA1623">
            <v>0</v>
          </cell>
          <cell r="AB1623">
            <v>0</v>
          </cell>
          <cell r="AC1623" t="str">
            <v>00:00:00</v>
          </cell>
          <cell r="AD1623">
            <v>14</v>
          </cell>
          <cell r="AE1623" t="str">
            <v>BILLED</v>
          </cell>
          <cell r="AF1623" t="str">
            <v>PASS</v>
          </cell>
        </row>
        <row r="1624">
          <cell r="C1624" t="str">
            <v>ID20</v>
          </cell>
          <cell r="D1624" t="str">
            <v>G4</v>
          </cell>
          <cell r="E1624" t="str">
            <v>40</v>
          </cell>
          <cell r="F1624" t="str">
            <v>9H</v>
          </cell>
          <cell r="G1624" t="str">
            <v>FCA</v>
          </cell>
          <cell r="H1624" t="str">
            <v>ID01</v>
          </cell>
          <cell r="I1624" t="str">
            <v>ID0032</v>
          </cell>
          <cell r="J1624" t="str">
            <v>88101208</v>
          </cell>
          <cell r="K1624" t="str">
            <v>PT. FAKTA JAYA MOTOR</v>
          </cell>
          <cell r="L1624" t="str">
            <v>6000013066</v>
          </cell>
          <cell r="M1624">
            <v>43699</v>
          </cell>
          <cell r="N1624">
            <v>82011782</v>
          </cell>
          <cell r="O1624">
            <v>43691</v>
          </cell>
          <cell r="P1624">
            <v>0.33398148148147999</v>
          </cell>
          <cell r="Q1624">
            <v>3</v>
          </cell>
          <cell r="R1624">
            <v>73</v>
          </cell>
          <cell r="S1624" t="str">
            <v>87135</v>
          </cell>
          <cell r="T1624">
            <v>43699</v>
          </cell>
          <cell r="U1624">
            <v>0.65166666666666995</v>
          </cell>
          <cell r="V1624">
            <v>43699</v>
          </cell>
          <cell r="W1624">
            <v>0.90118055555555998</v>
          </cell>
          <cell r="X1624">
            <v>43699</v>
          </cell>
          <cell r="Y1624">
            <v>0.90414351851852004</v>
          </cell>
          <cell r="Z1624">
            <v>43693</v>
          </cell>
          <cell r="AA1624">
            <v>0</v>
          </cell>
          <cell r="AB1624">
            <v>0</v>
          </cell>
          <cell r="AC1624" t="str">
            <v>00:00:00</v>
          </cell>
          <cell r="AD1624">
            <v>7</v>
          </cell>
          <cell r="AE1624" t="str">
            <v>BILLED</v>
          </cell>
          <cell r="AF1624" t="str">
            <v>PASS</v>
          </cell>
        </row>
        <row r="1625">
          <cell r="C1625" t="str">
            <v>ID20</v>
          </cell>
          <cell r="D1625" t="str">
            <v>G1</v>
          </cell>
          <cell r="E1625" t="str">
            <v>40</v>
          </cell>
          <cell r="F1625" t="str">
            <v>9H</v>
          </cell>
          <cell r="G1625" t="str">
            <v>FCA</v>
          </cell>
          <cell r="H1625" t="str">
            <v>ID01</v>
          </cell>
          <cell r="I1625" t="str">
            <v>ID0032</v>
          </cell>
          <cell r="J1625" t="str">
            <v>88101214</v>
          </cell>
          <cell r="K1625" t="str">
            <v>PT. BUANAMOTORINDO NUSANTARA</v>
          </cell>
          <cell r="L1625" t="str">
            <v>6000013040</v>
          </cell>
          <cell r="M1625">
            <v>43697</v>
          </cell>
          <cell r="N1625">
            <v>82011783</v>
          </cell>
          <cell r="O1625">
            <v>43691</v>
          </cell>
          <cell r="P1625">
            <v>0.33406249999999998</v>
          </cell>
          <cell r="Q1625">
            <v>1</v>
          </cell>
          <cell r="R1625">
            <v>2</v>
          </cell>
          <cell r="S1625" t="str">
            <v>86937</v>
          </cell>
          <cell r="T1625">
            <v>43697</v>
          </cell>
          <cell r="U1625">
            <v>0.56966435185185005</v>
          </cell>
          <cell r="V1625">
            <v>43697</v>
          </cell>
          <cell r="W1625">
            <v>0.75049768518519</v>
          </cell>
          <cell r="X1625">
            <v>43697</v>
          </cell>
          <cell r="Y1625">
            <v>0.75586805555556003</v>
          </cell>
          <cell r="Z1625">
            <v>43693</v>
          </cell>
          <cell r="AA1625">
            <v>0</v>
          </cell>
          <cell r="AB1625">
            <v>0</v>
          </cell>
          <cell r="AC1625" t="str">
            <v>00:00:00</v>
          </cell>
          <cell r="AD1625">
            <v>5</v>
          </cell>
          <cell r="AE1625" t="str">
            <v>BILLED</v>
          </cell>
          <cell r="AF1625" t="str">
            <v>PASS</v>
          </cell>
        </row>
        <row r="1626">
          <cell r="C1626" t="str">
            <v>ID20</v>
          </cell>
          <cell r="D1626" t="str">
            <v>G1</v>
          </cell>
          <cell r="E1626" t="str">
            <v>40</v>
          </cell>
          <cell r="F1626" t="str">
            <v>9H</v>
          </cell>
          <cell r="G1626" t="str">
            <v>FCA</v>
          </cell>
          <cell r="H1626" t="str">
            <v>ID01</v>
          </cell>
          <cell r="I1626" t="str">
            <v>ID0032</v>
          </cell>
          <cell r="J1626" t="str">
            <v>88200549</v>
          </cell>
          <cell r="K1626" t="str">
            <v>PT. ANUGERAH AUTOPARTS</v>
          </cell>
          <cell r="L1626" t="str">
            <v>6000012990</v>
          </cell>
          <cell r="M1626">
            <v>43691</v>
          </cell>
          <cell r="N1626">
            <v>82011784</v>
          </cell>
          <cell r="O1626">
            <v>43691</v>
          </cell>
          <cell r="P1626">
            <v>0.33406249999999998</v>
          </cell>
          <cell r="Q1626">
            <v>1</v>
          </cell>
          <cell r="R1626">
            <v>10000</v>
          </cell>
          <cell r="S1626" t="str">
            <v>86743</v>
          </cell>
          <cell r="T1626">
            <v>43691</v>
          </cell>
          <cell r="U1626">
            <v>0.27318287037036998</v>
          </cell>
          <cell r="V1626">
            <v>43691</v>
          </cell>
          <cell r="W1626">
            <v>0.51763888888888998</v>
          </cell>
          <cell r="X1626">
            <v>43691</v>
          </cell>
          <cell r="Y1626">
            <v>0.51851851851852004</v>
          </cell>
          <cell r="Z1626">
            <v>43693</v>
          </cell>
          <cell r="AA1626">
            <v>0</v>
          </cell>
          <cell r="AB1626">
            <v>0</v>
          </cell>
          <cell r="AC1626" t="str">
            <v>00:00:00</v>
          </cell>
          <cell r="AD1626">
            <v>0</v>
          </cell>
          <cell r="AE1626" t="str">
            <v>BILLED</v>
          </cell>
          <cell r="AF1626" t="str">
            <v>PASS</v>
          </cell>
        </row>
        <row r="1627">
          <cell r="C1627" t="str">
            <v>ID20</v>
          </cell>
          <cell r="D1627" t="str">
            <v>G4</v>
          </cell>
          <cell r="E1627" t="str">
            <v>40</v>
          </cell>
          <cell r="F1627" t="str">
            <v>9H</v>
          </cell>
          <cell r="G1627" t="str">
            <v>FCA</v>
          </cell>
          <cell r="H1627" t="str">
            <v>ID01</v>
          </cell>
          <cell r="I1627" t="str">
            <v>ID0013</v>
          </cell>
          <cell r="J1627" t="str">
            <v>88200141</v>
          </cell>
          <cell r="K1627" t="str">
            <v>PT TAM-SPLD CIBITUNG</v>
          </cell>
          <cell r="L1627" t="str">
            <v>6000012995</v>
          </cell>
          <cell r="M1627">
            <v>43691</v>
          </cell>
          <cell r="N1627">
            <v>82011785</v>
          </cell>
          <cell r="O1627">
            <v>43691</v>
          </cell>
          <cell r="P1627">
            <v>0.33407407407407003</v>
          </cell>
          <cell r="Q1627">
            <v>1</v>
          </cell>
          <cell r="R1627">
            <v>31</v>
          </cell>
          <cell r="S1627" t="str">
            <v>86744</v>
          </cell>
          <cell r="T1627">
            <v>43691</v>
          </cell>
          <cell r="U1627">
            <v>0.27324074074074001</v>
          </cell>
          <cell r="V1627">
            <v>43691</v>
          </cell>
          <cell r="W1627">
            <v>0.70230324074074002</v>
          </cell>
          <cell r="X1627">
            <v>43691</v>
          </cell>
          <cell r="Y1627">
            <v>0.71592592592592996</v>
          </cell>
          <cell r="Z1627">
            <v>43693</v>
          </cell>
          <cell r="AA1627">
            <v>0</v>
          </cell>
          <cell r="AB1627">
            <v>0</v>
          </cell>
          <cell r="AC1627" t="str">
            <v>00:00:00</v>
          </cell>
          <cell r="AD1627">
            <v>0</v>
          </cell>
          <cell r="AE1627" t="str">
            <v>BILLED</v>
          </cell>
          <cell r="AF1627" t="str">
            <v>PASS</v>
          </cell>
        </row>
        <row r="1628">
          <cell r="C1628" t="str">
            <v>ID20</v>
          </cell>
          <cell r="D1628" t="str">
            <v>G1</v>
          </cell>
          <cell r="E1628" t="str">
            <v>40</v>
          </cell>
          <cell r="F1628" t="str">
            <v>9H</v>
          </cell>
          <cell r="G1628" t="str">
            <v>FCA</v>
          </cell>
          <cell r="H1628" t="str">
            <v>ID01</v>
          </cell>
          <cell r="I1628" t="str">
            <v>ID0032</v>
          </cell>
          <cell r="J1628" t="str">
            <v>88101214</v>
          </cell>
          <cell r="K1628" t="str">
            <v>PT. BUANAMOTORINDO NUSANTARA</v>
          </cell>
          <cell r="L1628" t="str">
            <v>6000013045</v>
          </cell>
          <cell r="M1628">
            <v>43697</v>
          </cell>
          <cell r="N1628">
            <v>82011786</v>
          </cell>
          <cell r="O1628">
            <v>43691</v>
          </cell>
          <cell r="P1628">
            <v>0.33407407407407003</v>
          </cell>
          <cell r="Q1628">
            <v>1</v>
          </cell>
          <cell r="R1628">
            <v>12</v>
          </cell>
          <cell r="S1628" t="str">
            <v>86938</v>
          </cell>
          <cell r="T1628">
            <v>43697</v>
          </cell>
          <cell r="U1628">
            <v>0.56973379629630005</v>
          </cell>
          <cell r="V1628">
            <v>43697</v>
          </cell>
          <cell r="W1628">
            <v>0.75083333333333002</v>
          </cell>
          <cell r="X1628">
            <v>43697</v>
          </cell>
          <cell r="Y1628">
            <v>0.75819444444443995</v>
          </cell>
          <cell r="Z1628">
            <v>43693</v>
          </cell>
          <cell r="AA1628">
            <v>0</v>
          </cell>
          <cell r="AB1628">
            <v>0</v>
          </cell>
          <cell r="AC1628" t="str">
            <v>00:00:00</v>
          </cell>
          <cell r="AD1628">
            <v>5</v>
          </cell>
          <cell r="AE1628" t="str">
            <v>BILLED</v>
          </cell>
          <cell r="AF1628" t="str">
            <v>PASS</v>
          </cell>
        </row>
        <row r="1629">
          <cell r="C1629" t="str">
            <v>ID20</v>
          </cell>
          <cell r="D1629" t="str">
            <v>G4</v>
          </cell>
          <cell r="E1629" t="str">
            <v>40</v>
          </cell>
          <cell r="F1629" t="str">
            <v>9H</v>
          </cell>
          <cell r="G1629" t="str">
            <v>FCA</v>
          </cell>
          <cell r="H1629" t="str">
            <v>ID01</v>
          </cell>
          <cell r="I1629" t="str">
            <v>ID0032</v>
          </cell>
          <cell r="J1629" t="str">
            <v>88101208</v>
          </cell>
          <cell r="K1629" t="str">
            <v>PT. FAKTA JAYA MOTOR</v>
          </cell>
          <cell r="L1629" t="str">
            <v>6000013075</v>
          </cell>
          <cell r="M1629">
            <v>43700</v>
          </cell>
          <cell r="N1629">
            <v>82011787</v>
          </cell>
          <cell r="O1629">
            <v>43691</v>
          </cell>
          <cell r="P1629">
            <v>0.33407407407407003</v>
          </cell>
          <cell r="Q1629">
            <v>1</v>
          </cell>
          <cell r="R1629">
            <v>2</v>
          </cell>
          <cell r="S1629" t="str">
            <v>87136</v>
          </cell>
          <cell r="T1629">
            <v>43699</v>
          </cell>
          <cell r="U1629">
            <v>0.65178240740741</v>
          </cell>
          <cell r="V1629">
            <v>43699</v>
          </cell>
          <cell r="W1629">
            <v>0.96108796296295995</v>
          </cell>
          <cell r="X1629">
            <v>43699</v>
          </cell>
          <cell r="Y1629">
            <v>0.96403935185184997</v>
          </cell>
          <cell r="Z1629">
            <v>43693</v>
          </cell>
          <cell r="AA1629">
            <v>0</v>
          </cell>
          <cell r="AB1629">
            <v>0</v>
          </cell>
          <cell r="AC1629" t="str">
            <v>00:00:00</v>
          </cell>
          <cell r="AD1629">
            <v>7</v>
          </cell>
          <cell r="AE1629" t="str">
            <v>BILLED</v>
          </cell>
          <cell r="AF1629" t="str">
            <v>PASS</v>
          </cell>
        </row>
        <row r="1630">
          <cell r="C1630" t="str">
            <v>ID20</v>
          </cell>
          <cell r="D1630" t="str">
            <v>G1</v>
          </cell>
          <cell r="E1630" t="str">
            <v>40</v>
          </cell>
          <cell r="F1630" t="str">
            <v>9H</v>
          </cell>
          <cell r="G1630" t="str">
            <v>FCA</v>
          </cell>
          <cell r="H1630" t="str">
            <v>ID01</v>
          </cell>
          <cell r="I1630" t="str">
            <v>ID0051</v>
          </cell>
          <cell r="J1630" t="str">
            <v>88200181</v>
          </cell>
          <cell r="K1630" t="str">
            <v>PT. ANEKA PELUMAS PRIMATAMA</v>
          </cell>
          <cell r="L1630" t="str">
            <v>6000012997</v>
          </cell>
          <cell r="M1630">
            <v>43692</v>
          </cell>
          <cell r="N1630">
            <v>82011884</v>
          </cell>
          <cell r="O1630">
            <v>43691</v>
          </cell>
          <cell r="P1630">
            <v>0.62568287037036996</v>
          </cell>
          <cell r="Q1630">
            <v>16</v>
          </cell>
          <cell r="R1630">
            <v>8980</v>
          </cell>
          <cell r="S1630" t="str">
            <v>86747</v>
          </cell>
          <cell r="T1630">
            <v>43691</v>
          </cell>
          <cell r="U1630">
            <v>0.52197916666666999</v>
          </cell>
          <cell r="V1630">
            <v>43692</v>
          </cell>
          <cell r="W1630">
            <v>2.4849537037040001E-2</v>
          </cell>
          <cell r="X1630">
            <v>43692</v>
          </cell>
          <cell r="Y1630">
            <v>2.5393518518520002E-2</v>
          </cell>
          <cell r="Z1630">
            <v>43696</v>
          </cell>
          <cell r="AA1630">
            <v>0</v>
          </cell>
          <cell r="AB1630">
            <v>0</v>
          </cell>
          <cell r="AC1630" t="str">
            <v>00:00:00</v>
          </cell>
          <cell r="AD1630">
            <v>1</v>
          </cell>
          <cell r="AE1630" t="str">
            <v>BILLED</v>
          </cell>
          <cell r="AF1630" t="str">
            <v>PASS</v>
          </cell>
        </row>
        <row r="1631">
          <cell r="C1631" t="str">
            <v>ID20</v>
          </cell>
          <cell r="D1631" t="str">
            <v>G1</v>
          </cell>
          <cell r="E1631" t="str">
            <v>40</v>
          </cell>
          <cell r="F1631" t="str">
            <v>9H</v>
          </cell>
          <cell r="G1631" t="str">
            <v>FCA</v>
          </cell>
          <cell r="H1631" t="str">
            <v>ID01</v>
          </cell>
          <cell r="I1631" t="str">
            <v>ID0032</v>
          </cell>
          <cell r="J1631" t="str">
            <v>88200537</v>
          </cell>
          <cell r="K1631" t="str">
            <v>PT SANJUSAN HAZANA MOTOR</v>
          </cell>
          <cell r="L1631" t="str">
            <v>6000013049</v>
          </cell>
          <cell r="M1631">
            <v>43697</v>
          </cell>
          <cell r="N1631">
            <v>82011885</v>
          </cell>
          <cell r="O1631">
            <v>43691</v>
          </cell>
          <cell r="P1631">
            <v>0.62391203703704001</v>
          </cell>
          <cell r="Q1631">
            <v>3</v>
          </cell>
          <cell r="R1631">
            <v>316</v>
          </cell>
          <cell r="S1631" t="str">
            <v>86939</v>
          </cell>
          <cell r="T1631">
            <v>43697</v>
          </cell>
          <cell r="U1631">
            <v>0.56976851851851995</v>
          </cell>
          <cell r="V1631">
            <v>43697</v>
          </cell>
          <cell r="W1631">
            <v>0.88518518518518996</v>
          </cell>
          <cell r="X1631">
            <v>43697</v>
          </cell>
          <cell r="Y1631">
            <v>0.8858912037037</v>
          </cell>
          <cell r="Z1631">
            <v>43696</v>
          </cell>
          <cell r="AA1631">
            <v>0</v>
          </cell>
          <cell r="AB1631">
            <v>0</v>
          </cell>
          <cell r="AC1631" t="str">
            <v>00:00:00</v>
          </cell>
          <cell r="AD1631">
            <v>6</v>
          </cell>
          <cell r="AE1631" t="str">
            <v>BILLED</v>
          </cell>
          <cell r="AF1631" t="str">
            <v>PASS</v>
          </cell>
        </row>
        <row r="1632">
          <cell r="C1632" t="str">
            <v>ID20</v>
          </cell>
          <cell r="D1632" t="str">
            <v>G4</v>
          </cell>
          <cell r="E1632" t="str">
            <v>40</v>
          </cell>
          <cell r="F1632" t="str">
            <v>9H</v>
          </cell>
          <cell r="G1632" t="str">
            <v>FCA</v>
          </cell>
          <cell r="H1632" t="str">
            <v>ID01</v>
          </cell>
          <cell r="I1632" t="str">
            <v>ID0013</v>
          </cell>
          <cell r="J1632" t="str">
            <v>88200141</v>
          </cell>
          <cell r="K1632" t="str">
            <v>PT TAM-SPLD CIBITUNG</v>
          </cell>
          <cell r="L1632" t="str">
            <v>6000012996</v>
          </cell>
          <cell r="M1632">
            <v>43691</v>
          </cell>
          <cell r="N1632">
            <v>82011889</v>
          </cell>
          <cell r="O1632">
            <v>43691</v>
          </cell>
          <cell r="P1632">
            <v>0.64454861111110995</v>
          </cell>
          <cell r="Q1632">
            <v>1</v>
          </cell>
          <cell r="R1632">
            <v>9</v>
          </cell>
          <cell r="S1632" t="str">
            <v>86756</v>
          </cell>
          <cell r="T1632">
            <v>43691</v>
          </cell>
          <cell r="U1632">
            <v>0.64561342592592996</v>
          </cell>
          <cell r="V1632">
            <v>43691</v>
          </cell>
          <cell r="W1632">
            <v>0.87355324074074003</v>
          </cell>
          <cell r="X1632">
            <v>43691</v>
          </cell>
          <cell r="Y1632">
            <v>0.87420138888888999</v>
          </cell>
          <cell r="Z1632">
            <v>43696</v>
          </cell>
          <cell r="AA1632">
            <v>0</v>
          </cell>
          <cell r="AB1632">
            <v>0</v>
          </cell>
          <cell r="AC1632" t="str">
            <v>00:00:00</v>
          </cell>
          <cell r="AD1632">
            <v>0</v>
          </cell>
          <cell r="AE1632" t="str">
            <v>BILLED</v>
          </cell>
          <cell r="AF1632" t="str">
            <v>PASS</v>
          </cell>
        </row>
        <row r="1633">
          <cell r="C1633" t="str">
            <v>ID20</v>
          </cell>
          <cell r="D1633" t="str">
            <v>G4</v>
          </cell>
          <cell r="E1633" t="str">
            <v>40</v>
          </cell>
          <cell r="F1633" t="str">
            <v>9H</v>
          </cell>
          <cell r="G1633" t="str">
            <v>FCA</v>
          </cell>
          <cell r="H1633" t="str">
            <v>ID01</v>
          </cell>
          <cell r="I1633" t="str">
            <v>ID0032</v>
          </cell>
          <cell r="J1633" t="str">
            <v>88101208</v>
          </cell>
          <cell r="K1633" t="str">
            <v>PT. FAKTA JAYA MOTOR</v>
          </cell>
          <cell r="L1633" t="str">
            <v>6000013067</v>
          </cell>
          <cell r="M1633">
            <v>43699</v>
          </cell>
          <cell r="N1633">
            <v>82013149</v>
          </cell>
          <cell r="O1633">
            <v>43692</v>
          </cell>
          <cell r="P1633">
            <v>0.33408564814815001</v>
          </cell>
          <cell r="Q1633">
            <v>1</v>
          </cell>
          <cell r="R1633">
            <v>41</v>
          </cell>
          <cell r="S1633" t="str">
            <v>87137</v>
          </cell>
          <cell r="T1633">
            <v>43699</v>
          </cell>
          <cell r="U1633">
            <v>0.65181712962963001</v>
          </cell>
          <cell r="V1633">
            <v>43699</v>
          </cell>
          <cell r="W1633">
            <v>0.87649305555556001</v>
          </cell>
          <cell r="X1633">
            <v>43699</v>
          </cell>
          <cell r="Y1633">
            <v>0.87997685185185004</v>
          </cell>
          <cell r="Z1633">
            <v>43696</v>
          </cell>
          <cell r="AA1633">
            <v>0</v>
          </cell>
          <cell r="AB1633">
            <v>0</v>
          </cell>
          <cell r="AC1633" t="str">
            <v>00:00:00</v>
          </cell>
          <cell r="AD1633">
            <v>6</v>
          </cell>
          <cell r="AE1633" t="str">
            <v>BILLED</v>
          </cell>
          <cell r="AF1633" t="str">
            <v>PASS</v>
          </cell>
        </row>
        <row r="1634">
          <cell r="C1634" t="str">
            <v>ID20</v>
          </cell>
          <cell r="D1634" t="str">
            <v>G4</v>
          </cell>
          <cell r="E1634" t="str">
            <v>40</v>
          </cell>
          <cell r="F1634" t="str">
            <v>9H</v>
          </cell>
          <cell r="G1634" t="str">
            <v>FCA</v>
          </cell>
          <cell r="H1634" t="str">
            <v>ID01</v>
          </cell>
          <cell r="I1634" t="str">
            <v>ID0080</v>
          </cell>
          <cell r="J1634" t="str">
            <v>88100014</v>
          </cell>
          <cell r="K1634" t="str">
            <v>PT. ISO-ELEKTRA</v>
          </cell>
          <cell r="L1634" t="str">
            <v>6000012998</v>
          </cell>
          <cell r="M1634">
            <v>43692</v>
          </cell>
          <cell r="N1634">
            <v>82013150</v>
          </cell>
          <cell r="O1634">
            <v>43692</v>
          </cell>
          <cell r="P1634">
            <v>0.33416666666667</v>
          </cell>
          <cell r="Q1634">
            <v>3</v>
          </cell>
          <cell r="R1634">
            <v>78</v>
          </cell>
          <cell r="S1634" t="str">
            <v>86762</v>
          </cell>
          <cell r="T1634">
            <v>43692</v>
          </cell>
          <cell r="U1634">
            <v>0.27287037037036999</v>
          </cell>
          <cell r="V1634">
            <v>43692</v>
          </cell>
          <cell r="W1634">
            <v>0.59763888888889005</v>
          </cell>
          <cell r="X1634">
            <v>43692</v>
          </cell>
          <cell r="Y1634">
            <v>0.59872685185185004</v>
          </cell>
          <cell r="Z1634">
            <v>43683</v>
          </cell>
          <cell r="AA1634">
            <v>0</v>
          </cell>
          <cell r="AB1634">
            <v>0</v>
          </cell>
          <cell r="AC1634" t="str">
            <v>00:00:00</v>
          </cell>
          <cell r="AD1634">
            <v>0</v>
          </cell>
          <cell r="AE1634" t="str">
            <v>BILLED</v>
          </cell>
          <cell r="AF1634" t="str">
            <v>PASS</v>
          </cell>
        </row>
        <row r="1635">
          <cell r="C1635" t="str">
            <v>ID20</v>
          </cell>
          <cell r="D1635" t="str">
            <v>G1</v>
          </cell>
          <cell r="E1635" t="str">
            <v>40</v>
          </cell>
          <cell r="F1635" t="str">
            <v>9H</v>
          </cell>
          <cell r="G1635" t="str">
            <v>FCA</v>
          </cell>
          <cell r="H1635" t="str">
            <v>ID01</v>
          </cell>
          <cell r="I1635" t="str">
            <v>ID0080</v>
          </cell>
          <cell r="J1635" t="str">
            <v>88200162</v>
          </cell>
          <cell r="K1635" t="str">
            <v>PT. ANUGERAH AUTOPARTS</v>
          </cell>
          <cell r="L1635" t="str">
            <v>6000012999</v>
          </cell>
          <cell r="M1635">
            <v>43692</v>
          </cell>
          <cell r="N1635">
            <v>82013151</v>
          </cell>
          <cell r="O1635">
            <v>43692</v>
          </cell>
          <cell r="P1635">
            <v>0.33417824074073998</v>
          </cell>
          <cell r="Q1635">
            <v>1</v>
          </cell>
          <cell r="R1635">
            <v>2500</v>
          </cell>
          <cell r="S1635" t="str">
            <v>86763</v>
          </cell>
          <cell r="T1635">
            <v>43692</v>
          </cell>
          <cell r="U1635">
            <v>0.27297453703704</v>
          </cell>
          <cell r="V1635">
            <v>43692</v>
          </cell>
          <cell r="W1635">
            <v>0.68381944444443998</v>
          </cell>
          <cell r="X1635">
            <v>43692</v>
          </cell>
          <cell r="Y1635">
            <v>0.68636574074073997</v>
          </cell>
          <cell r="Z1635">
            <v>43696</v>
          </cell>
          <cell r="AA1635">
            <v>0</v>
          </cell>
          <cell r="AB1635">
            <v>0</v>
          </cell>
          <cell r="AC1635" t="str">
            <v>00:00:00</v>
          </cell>
          <cell r="AD1635">
            <v>0</v>
          </cell>
          <cell r="AE1635" t="str">
            <v>BILLED</v>
          </cell>
          <cell r="AF1635" t="str">
            <v>PASS</v>
          </cell>
        </row>
        <row r="1636">
          <cell r="C1636" t="str">
            <v>ID20</v>
          </cell>
          <cell r="D1636" t="str">
            <v>G4</v>
          </cell>
          <cell r="E1636" t="str">
            <v>40</v>
          </cell>
          <cell r="F1636" t="str">
            <v>9H</v>
          </cell>
          <cell r="G1636" t="str">
            <v>FCA</v>
          </cell>
          <cell r="H1636" t="str">
            <v>ID01</v>
          </cell>
          <cell r="I1636" t="str">
            <v>ID0032</v>
          </cell>
          <cell r="J1636" t="str">
            <v>88101208</v>
          </cell>
          <cell r="K1636" t="str">
            <v>PT. FAKTA JAYA MOTOR</v>
          </cell>
          <cell r="L1636" t="str">
            <v>6000013007</v>
          </cell>
          <cell r="M1636">
            <v>43693</v>
          </cell>
          <cell r="N1636">
            <v>82013188</v>
          </cell>
          <cell r="O1636">
            <v>43692</v>
          </cell>
          <cell r="P1636">
            <v>0.50609953703704003</v>
          </cell>
          <cell r="Q1636">
            <v>1</v>
          </cell>
          <cell r="R1636">
            <v>60</v>
          </cell>
          <cell r="S1636" t="str">
            <v>86807</v>
          </cell>
          <cell r="T1636">
            <v>43693</v>
          </cell>
          <cell r="U1636">
            <v>0.60898148148148001</v>
          </cell>
          <cell r="V1636">
            <v>43693</v>
          </cell>
          <cell r="W1636">
            <v>0.83877314814814996</v>
          </cell>
          <cell r="X1636">
            <v>43693</v>
          </cell>
          <cell r="Y1636">
            <v>0.84122685185184998</v>
          </cell>
          <cell r="Z1636">
            <v>43698</v>
          </cell>
          <cell r="AA1636">
            <v>0</v>
          </cell>
          <cell r="AB1636">
            <v>0</v>
          </cell>
          <cell r="AC1636" t="str">
            <v>00:00:00</v>
          </cell>
          <cell r="AD1636">
            <v>0</v>
          </cell>
          <cell r="AE1636" t="str">
            <v>BILLED</v>
          </cell>
          <cell r="AF1636" t="str">
            <v>PASS</v>
          </cell>
        </row>
        <row r="1637">
          <cell r="C1637" t="str">
            <v>ID20</v>
          </cell>
          <cell r="D1637" t="str">
            <v>G4</v>
          </cell>
          <cell r="E1637" t="str">
            <v>40</v>
          </cell>
          <cell r="F1637" t="str">
            <v>9H</v>
          </cell>
          <cell r="G1637" t="str">
            <v>FCA</v>
          </cell>
          <cell r="H1637" t="str">
            <v>ID01</v>
          </cell>
          <cell r="I1637" t="str">
            <v>ID0032</v>
          </cell>
          <cell r="J1637" t="str">
            <v>88101208</v>
          </cell>
          <cell r="K1637" t="str">
            <v>PT. FAKTA JAYA MOTOR</v>
          </cell>
          <cell r="L1637" t="str">
            <v>6000013008</v>
          </cell>
          <cell r="M1637">
            <v>43693</v>
          </cell>
          <cell r="N1637">
            <v>82013189</v>
          </cell>
          <cell r="O1637">
            <v>43692</v>
          </cell>
          <cell r="P1637">
            <v>0.51153935185184995</v>
          </cell>
          <cell r="Q1637">
            <v>1</v>
          </cell>
          <cell r="R1637">
            <v>30</v>
          </cell>
          <cell r="S1637" t="str">
            <v>86808</v>
          </cell>
          <cell r="T1637">
            <v>43693</v>
          </cell>
          <cell r="U1637">
            <v>0.60901620370370002</v>
          </cell>
          <cell r="V1637">
            <v>43693</v>
          </cell>
          <cell r="W1637">
            <v>0.83890046296295995</v>
          </cell>
          <cell r="X1637">
            <v>43693</v>
          </cell>
          <cell r="Y1637">
            <v>0.84231481481480996</v>
          </cell>
          <cell r="Z1637">
            <v>43710</v>
          </cell>
          <cell r="AA1637">
            <v>0</v>
          </cell>
          <cell r="AB1637">
            <v>0</v>
          </cell>
          <cell r="AC1637" t="str">
            <v>00:00:00</v>
          </cell>
          <cell r="AD1637">
            <v>0</v>
          </cell>
          <cell r="AE1637" t="str">
            <v>BILLED</v>
          </cell>
          <cell r="AF1637" t="str">
            <v>PASS</v>
          </cell>
        </row>
        <row r="1638">
          <cell r="C1638" t="str">
            <v>ID20</v>
          </cell>
          <cell r="D1638" t="str">
            <v>G4</v>
          </cell>
          <cell r="E1638" t="str">
            <v>40</v>
          </cell>
          <cell r="F1638" t="str">
            <v>9H</v>
          </cell>
          <cell r="G1638" t="str">
            <v>FCA</v>
          </cell>
          <cell r="H1638" t="str">
            <v>ID01</v>
          </cell>
          <cell r="I1638" t="str">
            <v>ID0032</v>
          </cell>
          <cell r="J1638" t="str">
            <v>88101208</v>
          </cell>
          <cell r="K1638" t="str">
            <v>PT. FAKTA JAYA MOTOR</v>
          </cell>
          <cell r="L1638" t="str">
            <v>6000013009</v>
          </cell>
          <cell r="M1638">
            <v>43693</v>
          </cell>
          <cell r="N1638">
            <v>82013190</v>
          </cell>
          <cell r="O1638">
            <v>43692</v>
          </cell>
          <cell r="P1638">
            <v>0.51243055555556005</v>
          </cell>
          <cell r="Q1638">
            <v>1</v>
          </cell>
          <cell r="R1638">
            <v>20</v>
          </cell>
          <cell r="S1638" t="str">
            <v>86809</v>
          </cell>
          <cell r="T1638">
            <v>43693</v>
          </cell>
          <cell r="U1638">
            <v>0.60905092592593002</v>
          </cell>
          <cell r="V1638">
            <v>43693</v>
          </cell>
          <cell r="W1638">
            <v>0.83900462962962996</v>
          </cell>
          <cell r="X1638">
            <v>43693</v>
          </cell>
          <cell r="Y1638">
            <v>0.84280092592593003</v>
          </cell>
          <cell r="Z1638">
            <v>43703</v>
          </cell>
          <cell r="AA1638">
            <v>0</v>
          </cell>
          <cell r="AB1638">
            <v>0</v>
          </cell>
          <cell r="AC1638" t="str">
            <v>00:00:00</v>
          </cell>
          <cell r="AD1638">
            <v>0</v>
          </cell>
          <cell r="AE1638" t="str">
            <v>BILLED</v>
          </cell>
          <cell r="AF1638" t="str">
            <v>PASS</v>
          </cell>
        </row>
        <row r="1639">
          <cell r="C1639" t="str">
            <v>ID20</v>
          </cell>
          <cell r="D1639" t="str">
            <v>G4</v>
          </cell>
          <cell r="E1639" t="str">
            <v>40</v>
          </cell>
          <cell r="F1639" t="str">
            <v>9H</v>
          </cell>
          <cell r="G1639" t="str">
            <v>FCA</v>
          </cell>
          <cell r="H1639" t="str">
            <v>ID01</v>
          </cell>
          <cell r="I1639" t="str">
            <v>ID0032</v>
          </cell>
          <cell r="J1639" t="str">
            <v>88101208</v>
          </cell>
          <cell r="K1639" t="str">
            <v>PT. FAKTA JAYA MOTOR</v>
          </cell>
          <cell r="L1639" t="str">
            <v>6000013010</v>
          </cell>
          <cell r="M1639">
            <v>43693</v>
          </cell>
          <cell r="N1639">
            <v>82013191</v>
          </cell>
          <cell r="O1639">
            <v>43692</v>
          </cell>
          <cell r="P1639">
            <v>0.51337962962963002</v>
          </cell>
          <cell r="Q1639">
            <v>1</v>
          </cell>
          <cell r="R1639">
            <v>7</v>
          </cell>
          <cell r="S1639" t="str">
            <v>86810</v>
          </cell>
          <cell r="T1639">
            <v>43693</v>
          </cell>
          <cell r="U1639">
            <v>0.60909722222221996</v>
          </cell>
          <cell r="V1639">
            <v>43693</v>
          </cell>
          <cell r="W1639">
            <v>0.83908564814815001</v>
          </cell>
          <cell r="X1639">
            <v>43693</v>
          </cell>
          <cell r="Y1639">
            <v>0.84336805555556005</v>
          </cell>
          <cell r="Z1639">
            <v>43705</v>
          </cell>
          <cell r="AA1639">
            <v>0</v>
          </cell>
          <cell r="AB1639">
            <v>0</v>
          </cell>
          <cell r="AC1639" t="str">
            <v>00:00:00</v>
          </cell>
          <cell r="AD1639">
            <v>0</v>
          </cell>
          <cell r="AE1639" t="str">
            <v>BILLED</v>
          </cell>
          <cell r="AF1639" t="str">
            <v>PASS</v>
          </cell>
        </row>
        <row r="1640">
          <cell r="C1640" t="str">
            <v>ID20</v>
          </cell>
          <cell r="D1640" t="str">
            <v>G4</v>
          </cell>
          <cell r="E1640" t="str">
            <v>40</v>
          </cell>
          <cell r="F1640" t="str">
            <v>9H</v>
          </cell>
          <cell r="G1640" t="str">
            <v>FCA</v>
          </cell>
          <cell r="H1640" t="str">
            <v>ID01</v>
          </cell>
          <cell r="I1640" t="str">
            <v>ID0032</v>
          </cell>
          <cell r="J1640" t="str">
            <v>88101208</v>
          </cell>
          <cell r="K1640" t="str">
            <v>PT. FAKTA JAYA MOTOR</v>
          </cell>
          <cell r="L1640" t="str">
            <v>6000013011</v>
          </cell>
          <cell r="M1640">
            <v>43693</v>
          </cell>
          <cell r="N1640">
            <v>82013192</v>
          </cell>
          <cell r="O1640">
            <v>43692</v>
          </cell>
          <cell r="P1640">
            <v>0.51487268518519003</v>
          </cell>
          <cell r="Q1640">
            <v>1</v>
          </cell>
          <cell r="R1640">
            <v>120</v>
          </cell>
          <cell r="S1640" t="str">
            <v>86811</v>
          </cell>
          <cell r="T1640">
            <v>43693</v>
          </cell>
          <cell r="U1640">
            <v>0.60913194444443997</v>
          </cell>
          <cell r="V1640">
            <v>43693</v>
          </cell>
          <cell r="W1640">
            <v>0.83930555555555997</v>
          </cell>
          <cell r="X1640">
            <v>43693</v>
          </cell>
          <cell r="Y1640">
            <v>0.84388888888889002</v>
          </cell>
          <cell r="Z1640">
            <v>43710</v>
          </cell>
          <cell r="AA1640">
            <v>0</v>
          </cell>
          <cell r="AB1640">
            <v>0</v>
          </cell>
          <cell r="AC1640" t="str">
            <v>00:00:00</v>
          </cell>
          <cell r="AD1640">
            <v>0</v>
          </cell>
          <cell r="AE1640" t="str">
            <v>BILLED</v>
          </cell>
          <cell r="AF1640" t="str">
            <v>PASS</v>
          </cell>
        </row>
        <row r="1641">
          <cell r="C1641" t="str">
            <v>ID20</v>
          </cell>
          <cell r="D1641" t="str">
            <v>G4</v>
          </cell>
          <cell r="E1641" t="str">
            <v>40</v>
          </cell>
          <cell r="F1641" t="str">
            <v>9H</v>
          </cell>
          <cell r="G1641" t="str">
            <v>FCA</v>
          </cell>
          <cell r="H1641" t="str">
            <v>ID01</v>
          </cell>
          <cell r="I1641" t="str">
            <v>ID0032</v>
          </cell>
          <cell r="J1641" t="str">
            <v>88101208</v>
          </cell>
          <cell r="K1641" t="str">
            <v>PT. FAKTA JAYA MOTOR</v>
          </cell>
          <cell r="L1641" t="str">
            <v>6000013012</v>
          </cell>
          <cell r="M1641">
            <v>43693</v>
          </cell>
          <cell r="N1641">
            <v>82013193</v>
          </cell>
          <cell r="O1641">
            <v>43692</v>
          </cell>
          <cell r="P1641">
            <v>0.51584490740740996</v>
          </cell>
          <cell r="Q1641">
            <v>1</v>
          </cell>
          <cell r="R1641">
            <v>300</v>
          </cell>
          <cell r="S1641" t="str">
            <v>86812</v>
          </cell>
          <cell r="T1641">
            <v>43693</v>
          </cell>
          <cell r="U1641">
            <v>0.60923611111110998</v>
          </cell>
          <cell r="V1641">
            <v>43693</v>
          </cell>
          <cell r="W1641">
            <v>0.85673611111111003</v>
          </cell>
          <cell r="X1641">
            <v>43693</v>
          </cell>
          <cell r="Y1641">
            <v>0.85834490740740998</v>
          </cell>
          <cell r="Z1641">
            <v>43710</v>
          </cell>
          <cell r="AA1641">
            <v>0</v>
          </cell>
          <cell r="AB1641">
            <v>0</v>
          </cell>
          <cell r="AC1641" t="str">
            <v>00:00:00</v>
          </cell>
          <cell r="AD1641">
            <v>0</v>
          </cell>
          <cell r="AE1641" t="str">
            <v>BILLED</v>
          </cell>
          <cell r="AF1641" t="str">
            <v>PASS</v>
          </cell>
        </row>
        <row r="1642">
          <cell r="C1642" t="str">
            <v>ID20</v>
          </cell>
          <cell r="D1642" t="str">
            <v>G4</v>
          </cell>
          <cell r="E1642" t="str">
            <v>40</v>
          </cell>
          <cell r="F1642" t="str">
            <v>9H</v>
          </cell>
          <cell r="G1642" t="str">
            <v>FCA</v>
          </cell>
          <cell r="H1642" t="str">
            <v>ID01</v>
          </cell>
          <cell r="I1642" t="str">
            <v>ID0032</v>
          </cell>
          <cell r="J1642" t="str">
            <v>88200367</v>
          </cell>
          <cell r="K1642" t="str">
            <v>PT BUANA PENTA PRIMA</v>
          </cell>
          <cell r="L1642" t="str">
            <v>6000013000</v>
          </cell>
          <cell r="M1642">
            <v>43692</v>
          </cell>
          <cell r="N1642">
            <v>82013226</v>
          </cell>
          <cell r="O1642">
            <v>43692</v>
          </cell>
          <cell r="P1642">
            <v>0.54675925925926006</v>
          </cell>
          <cell r="Q1642">
            <v>4</v>
          </cell>
          <cell r="R1642">
            <v>30</v>
          </cell>
          <cell r="S1642" t="str">
            <v>86769</v>
          </cell>
          <cell r="T1642">
            <v>43692</v>
          </cell>
          <cell r="U1642">
            <v>0.44287037037037003</v>
          </cell>
          <cell r="V1642">
            <v>43692</v>
          </cell>
          <cell r="W1642">
            <v>0.77168981481481003</v>
          </cell>
          <cell r="X1642">
            <v>43692</v>
          </cell>
          <cell r="Y1642">
            <v>0.77282407407407006</v>
          </cell>
          <cell r="Z1642">
            <v>43696</v>
          </cell>
          <cell r="AA1642">
            <v>0</v>
          </cell>
          <cell r="AB1642">
            <v>0</v>
          </cell>
          <cell r="AC1642" t="str">
            <v>00:00:00</v>
          </cell>
          <cell r="AD1642">
            <v>0</v>
          </cell>
          <cell r="AE1642" t="str">
            <v>BILLED</v>
          </cell>
          <cell r="AF1642" t="str">
            <v>PASS</v>
          </cell>
        </row>
        <row r="1643">
          <cell r="C1643" t="str">
            <v>ID20</v>
          </cell>
          <cell r="D1643" t="str">
            <v>G1</v>
          </cell>
          <cell r="E1643" t="str">
            <v>40</v>
          </cell>
          <cell r="F1643" t="str">
            <v>9H</v>
          </cell>
          <cell r="G1643" t="str">
            <v>FCA</v>
          </cell>
          <cell r="H1643" t="str">
            <v>ID01</v>
          </cell>
          <cell r="I1643" t="str">
            <v>ID0032</v>
          </cell>
          <cell r="J1643" t="str">
            <v>88101212</v>
          </cell>
          <cell r="K1643" t="str">
            <v>PT. SURABAYA DIESEL</v>
          </cell>
          <cell r="L1643" t="str">
            <v>6000013146</v>
          </cell>
          <cell r="M1643">
            <v>43704</v>
          </cell>
          <cell r="N1643">
            <v>82013666</v>
          </cell>
          <cell r="O1643">
            <v>43692</v>
          </cell>
          <cell r="P1643">
            <v>0.78703703703703998</v>
          </cell>
          <cell r="Q1643">
            <v>1</v>
          </cell>
          <cell r="R1643">
            <v>180</v>
          </cell>
          <cell r="S1643" t="str">
            <v>87546</v>
          </cell>
          <cell r="T1643">
            <v>43704</v>
          </cell>
          <cell r="U1643">
            <v>0.77417824074074004</v>
          </cell>
          <cell r="V1643">
            <v>43704</v>
          </cell>
          <cell r="W1643">
            <v>0.9187962962963</v>
          </cell>
          <cell r="X1643">
            <v>43704</v>
          </cell>
          <cell r="Y1643">
            <v>0.92089120370370003</v>
          </cell>
          <cell r="Z1643">
            <v>43675</v>
          </cell>
          <cell r="AA1643">
            <v>0</v>
          </cell>
          <cell r="AB1643">
            <v>0</v>
          </cell>
          <cell r="AC1643" t="str">
            <v>00:00:00</v>
          </cell>
          <cell r="AD1643">
            <v>12</v>
          </cell>
          <cell r="AE1643" t="str">
            <v>BILLED</v>
          </cell>
          <cell r="AF1643" t="str">
            <v>PASS</v>
          </cell>
        </row>
        <row r="1644">
          <cell r="C1644" t="str">
            <v>ID20</v>
          </cell>
          <cell r="D1644" t="str">
            <v>G1</v>
          </cell>
          <cell r="E1644" t="str">
            <v>40</v>
          </cell>
          <cell r="F1644" t="str">
            <v>9H</v>
          </cell>
          <cell r="G1644" t="str">
            <v>FCA</v>
          </cell>
          <cell r="H1644" t="str">
            <v>ID01</v>
          </cell>
          <cell r="I1644" t="str">
            <v>ID0032</v>
          </cell>
          <cell r="J1644" t="str">
            <v>88101212</v>
          </cell>
          <cell r="K1644" t="str">
            <v>PT. SURABAYA DIESEL</v>
          </cell>
          <cell r="L1644" t="str">
            <v>6000013147</v>
          </cell>
          <cell r="M1644">
            <v>43704</v>
          </cell>
          <cell r="N1644">
            <v>82013667</v>
          </cell>
          <cell r="O1644">
            <v>43692</v>
          </cell>
          <cell r="P1644">
            <v>0.78773148148147998</v>
          </cell>
          <cell r="Q1644">
            <v>1</v>
          </cell>
          <cell r="R1644">
            <v>9</v>
          </cell>
          <cell r="S1644" t="str">
            <v>87551</v>
          </cell>
          <cell r="T1644">
            <v>43704</v>
          </cell>
          <cell r="U1644">
            <v>0.77653935185184997</v>
          </cell>
          <cell r="V1644">
            <v>43704</v>
          </cell>
          <cell r="W1644">
            <v>0.93788194444443995</v>
          </cell>
          <cell r="X1644">
            <v>43704</v>
          </cell>
          <cell r="Y1644">
            <v>0.94104166666667</v>
          </cell>
          <cell r="Z1644">
            <v>43710</v>
          </cell>
          <cell r="AA1644">
            <v>0</v>
          </cell>
          <cell r="AB1644">
            <v>0</v>
          </cell>
          <cell r="AC1644" t="str">
            <v>00:00:00</v>
          </cell>
          <cell r="AD1644">
            <v>12</v>
          </cell>
          <cell r="AE1644" t="str">
            <v>BILLED</v>
          </cell>
          <cell r="AF1644" t="str">
            <v>PASS</v>
          </cell>
        </row>
        <row r="1645">
          <cell r="C1645" t="str">
            <v>ID20</v>
          </cell>
          <cell r="D1645" t="str">
            <v>G4</v>
          </cell>
          <cell r="E1645" t="str">
            <v>40</v>
          </cell>
          <cell r="F1645" t="str">
            <v>9H</v>
          </cell>
          <cell r="G1645" t="str">
            <v>FCA</v>
          </cell>
          <cell r="H1645" t="str">
            <v>ID01</v>
          </cell>
          <cell r="I1645" t="str">
            <v>ID0032</v>
          </cell>
          <cell r="J1645" t="str">
            <v>88101208</v>
          </cell>
          <cell r="K1645" t="str">
            <v>PT. FAKTA JAYA MOTOR</v>
          </cell>
          <cell r="L1645" t="str">
            <v>6000013076</v>
          </cell>
          <cell r="M1645">
            <v>43700</v>
          </cell>
          <cell r="N1645">
            <v>82013781</v>
          </cell>
          <cell r="O1645">
            <v>43693</v>
          </cell>
          <cell r="P1645">
            <v>0.33409722222221999</v>
          </cell>
          <cell r="Q1645">
            <v>2</v>
          </cell>
          <cell r="R1645">
            <v>18</v>
          </cell>
          <cell r="S1645" t="str">
            <v>87138</v>
          </cell>
          <cell r="T1645">
            <v>43699</v>
          </cell>
          <cell r="U1645">
            <v>0.65189814814814995</v>
          </cell>
          <cell r="V1645">
            <v>43699</v>
          </cell>
          <cell r="W1645">
            <v>0.96099537037036997</v>
          </cell>
          <cell r="X1645">
            <v>43699</v>
          </cell>
          <cell r="Y1645">
            <v>0.96343749999999995</v>
          </cell>
          <cell r="Z1645">
            <v>43697</v>
          </cell>
          <cell r="AA1645">
            <v>0</v>
          </cell>
          <cell r="AB1645">
            <v>0</v>
          </cell>
          <cell r="AC1645" t="str">
            <v>00:00:00</v>
          </cell>
          <cell r="AD1645">
            <v>5</v>
          </cell>
          <cell r="AE1645" t="str">
            <v>BILLED</v>
          </cell>
          <cell r="AF1645" t="str">
            <v>PASS</v>
          </cell>
        </row>
        <row r="1646">
          <cell r="C1646" t="str">
            <v>ID20</v>
          </cell>
          <cell r="D1646" t="str">
            <v>G1</v>
          </cell>
          <cell r="E1646" t="str">
            <v>40</v>
          </cell>
          <cell r="F1646" t="str">
            <v>9H</v>
          </cell>
          <cell r="G1646" t="str">
            <v>FCA</v>
          </cell>
          <cell r="H1646" t="str">
            <v>ID01</v>
          </cell>
          <cell r="I1646" t="str">
            <v>ID0075</v>
          </cell>
          <cell r="J1646" t="str">
            <v>88100768</v>
          </cell>
          <cell r="K1646" t="str">
            <v>CV EKA JAYA</v>
          </cell>
          <cell r="L1646" t="str">
            <v>6000013003</v>
          </cell>
          <cell r="M1646">
            <v>43693</v>
          </cell>
          <cell r="N1646">
            <v>82013782</v>
          </cell>
          <cell r="O1646">
            <v>43693</v>
          </cell>
          <cell r="P1646">
            <v>0.33417824074073998</v>
          </cell>
          <cell r="Q1646">
            <v>1</v>
          </cell>
          <cell r="R1646">
            <v>15</v>
          </cell>
          <cell r="S1646" t="str">
            <v>86803</v>
          </cell>
          <cell r="T1646">
            <v>43693</v>
          </cell>
          <cell r="U1646">
            <v>0.27181712962963001</v>
          </cell>
          <cell r="V1646">
            <v>43693</v>
          </cell>
          <cell r="W1646">
            <v>0.63687499999999997</v>
          </cell>
          <cell r="X1646">
            <v>43693</v>
          </cell>
          <cell r="Y1646">
            <v>0.64060185185185003</v>
          </cell>
          <cell r="Z1646">
            <v>43697</v>
          </cell>
          <cell r="AA1646">
            <v>0</v>
          </cell>
          <cell r="AB1646">
            <v>0</v>
          </cell>
          <cell r="AC1646" t="str">
            <v>00:00:00</v>
          </cell>
          <cell r="AD1646">
            <v>0</v>
          </cell>
          <cell r="AE1646" t="str">
            <v>BILLED</v>
          </cell>
          <cell r="AF1646" t="str">
            <v>PASS</v>
          </cell>
        </row>
        <row r="1647">
          <cell r="C1647" t="str">
            <v>ID20</v>
          </cell>
          <cell r="D1647" t="str">
            <v>G1</v>
          </cell>
          <cell r="E1647" t="str">
            <v>40</v>
          </cell>
          <cell r="F1647" t="str">
            <v>9H</v>
          </cell>
          <cell r="G1647" t="str">
            <v>FCA</v>
          </cell>
          <cell r="H1647" t="str">
            <v>ID01</v>
          </cell>
          <cell r="I1647" t="str">
            <v>ID0032</v>
          </cell>
          <cell r="J1647" t="str">
            <v>88101212</v>
          </cell>
          <cell r="K1647" t="str">
            <v>PT. SURABAYA DIESEL</v>
          </cell>
          <cell r="L1647" t="str">
            <v>6000013175</v>
          </cell>
          <cell r="M1647">
            <v>43706</v>
          </cell>
          <cell r="N1647">
            <v>82013799</v>
          </cell>
          <cell r="O1647">
            <v>43693</v>
          </cell>
          <cell r="P1647">
            <v>0.44488425925926001</v>
          </cell>
          <cell r="Q1647">
            <v>19</v>
          </cell>
          <cell r="R1647">
            <v>843</v>
          </cell>
          <cell r="S1647" t="str">
            <v>87549</v>
          </cell>
          <cell r="T1647">
            <v>43704</v>
          </cell>
          <cell r="U1647">
            <v>0.77594907407406999</v>
          </cell>
          <cell r="V1647">
            <v>43706</v>
          </cell>
          <cell r="W1647">
            <v>0.18167824074073999</v>
          </cell>
          <cell r="X1647">
            <v>43706</v>
          </cell>
          <cell r="Y1647">
            <v>0.18271990740741001</v>
          </cell>
          <cell r="Z1647">
            <v>43697</v>
          </cell>
          <cell r="AA1647">
            <v>0</v>
          </cell>
          <cell r="AB1647">
            <v>0</v>
          </cell>
          <cell r="AC1647" t="str">
            <v>08:00:00</v>
          </cell>
          <cell r="AD1647">
            <v>12</v>
          </cell>
          <cell r="AE1647" t="str">
            <v>BILLED</v>
          </cell>
          <cell r="AF1647" t="str">
            <v>PASS</v>
          </cell>
        </row>
        <row r="1648">
          <cell r="C1648" t="str">
            <v>ID20</v>
          </cell>
          <cell r="D1648" t="str">
            <v>G4</v>
          </cell>
          <cell r="E1648" t="str">
            <v>40</v>
          </cell>
          <cell r="F1648" t="str">
            <v>9H</v>
          </cell>
          <cell r="G1648" t="str">
            <v>FCA</v>
          </cell>
          <cell r="H1648" t="str">
            <v>ID01</v>
          </cell>
          <cell r="I1648" t="str">
            <v>ID0032</v>
          </cell>
          <cell r="J1648" t="str">
            <v>88101208</v>
          </cell>
          <cell r="K1648" t="str">
            <v>PT. FAKTA JAYA MOTOR</v>
          </cell>
          <cell r="L1648" t="str">
            <v>6000013060</v>
          </cell>
          <cell r="M1648">
            <v>43699</v>
          </cell>
          <cell r="N1648">
            <v>82013865</v>
          </cell>
          <cell r="O1648">
            <v>43693</v>
          </cell>
          <cell r="P1648">
            <v>0.54700231481480999</v>
          </cell>
          <cell r="Q1648">
            <v>1</v>
          </cell>
          <cell r="R1648">
            <v>24</v>
          </cell>
          <cell r="S1648" t="str">
            <v>87139</v>
          </cell>
          <cell r="T1648">
            <v>43699</v>
          </cell>
          <cell r="U1648">
            <v>0.65193287037036995</v>
          </cell>
          <cell r="V1648">
            <v>43699</v>
          </cell>
          <cell r="W1648">
            <v>0.87623842592593004</v>
          </cell>
          <cell r="X1648">
            <v>43699</v>
          </cell>
          <cell r="Y1648">
            <v>0.87834490740741</v>
          </cell>
          <cell r="Z1648">
            <v>43698</v>
          </cell>
          <cell r="AA1648">
            <v>0</v>
          </cell>
          <cell r="AB1648">
            <v>0</v>
          </cell>
          <cell r="AC1648" t="str">
            <v>00:00:00</v>
          </cell>
          <cell r="AD1648">
            <v>6</v>
          </cell>
          <cell r="AE1648" t="str">
            <v>BILLED</v>
          </cell>
          <cell r="AF1648" t="str">
            <v>PASS</v>
          </cell>
        </row>
        <row r="1649">
          <cell r="C1649" t="str">
            <v>ID20</v>
          </cell>
          <cell r="D1649" t="str">
            <v>G1</v>
          </cell>
          <cell r="E1649" t="str">
            <v>40</v>
          </cell>
          <cell r="F1649" t="str">
            <v>9H</v>
          </cell>
          <cell r="G1649" t="str">
            <v>FCA</v>
          </cell>
          <cell r="H1649" t="str">
            <v>ID01</v>
          </cell>
          <cell r="I1649" t="str">
            <v>ID0063</v>
          </cell>
          <cell r="J1649" t="str">
            <v>88200225</v>
          </cell>
          <cell r="K1649" t="str">
            <v>PT. BERKAT ARUTA JAYA</v>
          </cell>
          <cell r="L1649" t="str">
            <v>6000013006</v>
          </cell>
          <cell r="M1649">
            <v>43693</v>
          </cell>
          <cell r="N1649">
            <v>82013935</v>
          </cell>
          <cell r="O1649">
            <v>43693</v>
          </cell>
          <cell r="P1649">
            <v>0.71379629629630004</v>
          </cell>
          <cell r="Q1649">
            <v>1</v>
          </cell>
          <cell r="R1649">
            <v>68</v>
          </cell>
          <cell r="S1649" t="str">
            <v>86820</v>
          </cell>
          <cell r="T1649">
            <v>43693</v>
          </cell>
          <cell r="U1649">
            <v>0.72394675925926</v>
          </cell>
          <cell r="V1649">
            <v>43693</v>
          </cell>
          <cell r="W1649">
            <v>0.85173611111111003</v>
          </cell>
          <cell r="X1649">
            <v>43693</v>
          </cell>
          <cell r="Y1649">
            <v>0.85204861111110997</v>
          </cell>
          <cell r="Z1649">
            <v>43696</v>
          </cell>
          <cell r="AA1649">
            <v>0</v>
          </cell>
          <cell r="AB1649">
            <v>0</v>
          </cell>
          <cell r="AC1649" t="str">
            <v>00:00:00</v>
          </cell>
          <cell r="AD1649">
            <v>0</v>
          </cell>
          <cell r="AE1649" t="str">
            <v>BILLED</v>
          </cell>
          <cell r="AF1649" t="str">
            <v>PASS</v>
          </cell>
        </row>
        <row r="1650">
          <cell r="C1650" t="str">
            <v>ID20</v>
          </cell>
          <cell r="D1650" t="str">
            <v>G4</v>
          </cell>
          <cell r="E1650" t="str">
            <v>40</v>
          </cell>
          <cell r="F1650" t="str">
            <v>9H</v>
          </cell>
          <cell r="G1650" t="str">
            <v>FCA</v>
          </cell>
          <cell r="H1650" t="str">
            <v>ID01</v>
          </cell>
          <cell r="I1650" t="str">
            <v>ID0013</v>
          </cell>
          <cell r="J1650" t="str">
            <v>88200142</v>
          </cell>
          <cell r="K1650" t="str">
            <v>PT. ASTRA DAIHATSU MOTOR</v>
          </cell>
          <cell r="L1650" t="str">
            <v>6000013015</v>
          </cell>
          <cell r="M1650">
            <v>43693</v>
          </cell>
          <cell r="N1650">
            <v>82013936</v>
          </cell>
          <cell r="O1650">
            <v>43693</v>
          </cell>
          <cell r="P1650">
            <v>0.71380787037036997</v>
          </cell>
          <cell r="Q1650">
            <v>1</v>
          </cell>
          <cell r="R1650">
            <v>15</v>
          </cell>
          <cell r="S1650" t="str">
            <v>86821</v>
          </cell>
          <cell r="T1650">
            <v>43693</v>
          </cell>
          <cell r="U1650">
            <v>0.72403935185184998</v>
          </cell>
          <cell r="V1650">
            <v>43693</v>
          </cell>
          <cell r="W1650">
            <v>0.88550925925926005</v>
          </cell>
          <cell r="X1650">
            <v>43693</v>
          </cell>
          <cell r="Y1650">
            <v>0.88604166666666995</v>
          </cell>
          <cell r="Z1650">
            <v>43696</v>
          </cell>
          <cell r="AA1650">
            <v>0</v>
          </cell>
          <cell r="AB1650">
            <v>0</v>
          </cell>
          <cell r="AC1650" t="str">
            <v>00:00:00</v>
          </cell>
          <cell r="AD1650">
            <v>0</v>
          </cell>
          <cell r="AE1650" t="str">
            <v>BILLED</v>
          </cell>
          <cell r="AF1650" t="str">
            <v>PASS</v>
          </cell>
        </row>
        <row r="1651">
          <cell r="C1651" t="str">
            <v>ID20</v>
          </cell>
          <cell r="D1651" t="str">
            <v>G4</v>
          </cell>
          <cell r="E1651" t="str">
            <v>40</v>
          </cell>
          <cell r="F1651" t="str">
            <v>9H</v>
          </cell>
          <cell r="G1651" t="str">
            <v>FCA</v>
          </cell>
          <cell r="H1651" t="str">
            <v>ID01</v>
          </cell>
          <cell r="I1651" t="str">
            <v>ID0013</v>
          </cell>
          <cell r="J1651" t="str">
            <v>88200142</v>
          </cell>
          <cell r="K1651" t="str">
            <v>PT. ASTRA DAIHATSU MOTOR</v>
          </cell>
          <cell r="L1651" t="str">
            <v>6000013016</v>
          </cell>
          <cell r="M1651">
            <v>43693</v>
          </cell>
          <cell r="N1651">
            <v>82013937</v>
          </cell>
          <cell r="O1651">
            <v>43693</v>
          </cell>
          <cell r="P1651">
            <v>0.71380787037036997</v>
          </cell>
          <cell r="Q1651">
            <v>1</v>
          </cell>
          <cell r="R1651">
            <v>30</v>
          </cell>
          <cell r="S1651" t="str">
            <v>86822</v>
          </cell>
          <cell r="T1651">
            <v>43693</v>
          </cell>
          <cell r="U1651">
            <v>0.72407407407406998</v>
          </cell>
          <cell r="V1651">
            <v>43693</v>
          </cell>
          <cell r="W1651">
            <v>0.90627314814814997</v>
          </cell>
          <cell r="X1651">
            <v>43693</v>
          </cell>
          <cell r="Y1651">
            <v>0.90696759259258997</v>
          </cell>
          <cell r="Z1651">
            <v>43696</v>
          </cell>
          <cell r="AA1651">
            <v>0</v>
          </cell>
          <cell r="AB1651">
            <v>0</v>
          </cell>
          <cell r="AC1651" t="str">
            <v>00:00:00</v>
          </cell>
          <cell r="AD1651">
            <v>0</v>
          </cell>
          <cell r="AE1651" t="str">
            <v>BILLED</v>
          </cell>
          <cell r="AF1651" t="str">
            <v>PASS</v>
          </cell>
        </row>
        <row r="1652">
          <cell r="C1652" t="str">
            <v>ID20</v>
          </cell>
          <cell r="D1652" t="str">
            <v>G4</v>
          </cell>
          <cell r="E1652" t="str">
            <v>40</v>
          </cell>
          <cell r="F1652" t="str">
            <v>9H</v>
          </cell>
          <cell r="G1652" t="str">
            <v>FCA</v>
          </cell>
          <cell r="H1652" t="str">
            <v>ID01</v>
          </cell>
          <cell r="I1652" t="str">
            <v>ID0032</v>
          </cell>
          <cell r="J1652" t="str">
            <v>88100618</v>
          </cell>
          <cell r="K1652" t="str">
            <v>PT. TOYOTA MOTOR MANUFACTURING</v>
          </cell>
          <cell r="L1652" t="str">
            <v>6000013004</v>
          </cell>
          <cell r="M1652">
            <v>43693</v>
          </cell>
          <cell r="N1652">
            <v>82013938</v>
          </cell>
          <cell r="O1652">
            <v>43693</v>
          </cell>
          <cell r="P1652">
            <v>0.71380787037036997</v>
          </cell>
          <cell r="Q1652">
            <v>1</v>
          </cell>
          <cell r="R1652">
            <v>1</v>
          </cell>
          <cell r="S1652" t="str">
            <v>86823</v>
          </cell>
          <cell r="T1652">
            <v>43693</v>
          </cell>
          <cell r="U1652">
            <v>0.72413194444443996</v>
          </cell>
          <cell r="V1652">
            <v>43693</v>
          </cell>
          <cell r="W1652">
            <v>0.84810185185185005</v>
          </cell>
          <cell r="X1652">
            <v>43693</v>
          </cell>
          <cell r="Y1652">
            <v>0.84884259259258998</v>
          </cell>
          <cell r="Z1652">
            <v>43696</v>
          </cell>
          <cell r="AA1652">
            <v>0</v>
          </cell>
          <cell r="AB1652">
            <v>0</v>
          </cell>
          <cell r="AC1652" t="str">
            <v>00:00:00</v>
          </cell>
          <cell r="AD1652">
            <v>0</v>
          </cell>
          <cell r="AE1652" t="str">
            <v>BILLED</v>
          </cell>
          <cell r="AF1652" t="str">
            <v>PASS</v>
          </cell>
        </row>
        <row r="1653">
          <cell r="C1653" t="str">
            <v>ID20</v>
          </cell>
          <cell r="D1653" t="str">
            <v>G4</v>
          </cell>
          <cell r="E1653" t="str">
            <v>40</v>
          </cell>
          <cell r="F1653" t="str">
            <v>9H</v>
          </cell>
          <cell r="G1653" t="str">
            <v>FCA</v>
          </cell>
          <cell r="H1653" t="str">
            <v>ID01</v>
          </cell>
          <cell r="I1653" t="str">
            <v>ID0032</v>
          </cell>
          <cell r="J1653" t="str">
            <v>88100618</v>
          </cell>
          <cell r="K1653" t="str">
            <v>PT. TOYOTA MOTOR MANUFACTURING</v>
          </cell>
          <cell r="L1653" t="str">
            <v>6000013005</v>
          </cell>
          <cell r="M1653">
            <v>43693</v>
          </cell>
          <cell r="N1653">
            <v>82013939</v>
          </cell>
          <cell r="O1653">
            <v>43693</v>
          </cell>
          <cell r="P1653">
            <v>0.71380787037036997</v>
          </cell>
          <cell r="Q1653">
            <v>2</v>
          </cell>
          <cell r="R1653">
            <v>2</v>
          </cell>
          <cell r="S1653" t="str">
            <v>86824</v>
          </cell>
          <cell r="T1653">
            <v>43693</v>
          </cell>
          <cell r="U1653">
            <v>0.72416666666666996</v>
          </cell>
          <cell r="V1653">
            <v>43693</v>
          </cell>
          <cell r="W1653">
            <v>0.83946759259258996</v>
          </cell>
          <cell r="X1653">
            <v>43693</v>
          </cell>
          <cell r="Y1653">
            <v>0.84453703703703997</v>
          </cell>
          <cell r="Z1653">
            <v>43697</v>
          </cell>
          <cell r="AA1653">
            <v>0</v>
          </cell>
          <cell r="AB1653">
            <v>0</v>
          </cell>
          <cell r="AC1653" t="str">
            <v>00:00:00</v>
          </cell>
          <cell r="AD1653">
            <v>0</v>
          </cell>
          <cell r="AE1653" t="str">
            <v>BILLED</v>
          </cell>
          <cell r="AF1653" t="str">
            <v>PASS</v>
          </cell>
        </row>
        <row r="1654">
          <cell r="C1654" t="str">
            <v>ID20</v>
          </cell>
          <cell r="D1654" t="str">
            <v>G1</v>
          </cell>
          <cell r="E1654" t="str">
            <v>40</v>
          </cell>
          <cell r="F1654" t="str">
            <v>9H</v>
          </cell>
          <cell r="G1654" t="str">
            <v>FCA</v>
          </cell>
          <cell r="H1654" t="str">
            <v>ID01</v>
          </cell>
          <cell r="I1654" t="str">
            <v>ID0082</v>
          </cell>
          <cell r="J1654" t="str">
            <v>88200441</v>
          </cell>
          <cell r="K1654" t="str">
            <v>CV. AMANAH MULTI JAYA</v>
          </cell>
          <cell r="L1654" t="str">
            <v>6000013017</v>
          </cell>
          <cell r="M1654">
            <v>43693</v>
          </cell>
          <cell r="N1654">
            <v>82013940</v>
          </cell>
          <cell r="O1654">
            <v>43693</v>
          </cell>
          <cell r="P1654">
            <v>0.71380787037036997</v>
          </cell>
          <cell r="Q1654">
            <v>14</v>
          </cell>
          <cell r="R1654">
            <v>4205</v>
          </cell>
          <cell r="S1654" t="str">
            <v>86825</v>
          </cell>
          <cell r="T1654">
            <v>43693</v>
          </cell>
          <cell r="U1654">
            <v>0.72421296296296001</v>
          </cell>
          <cell r="V1654">
            <v>43693</v>
          </cell>
          <cell r="W1654">
            <v>0.9266087962963</v>
          </cell>
          <cell r="X1654">
            <v>43693</v>
          </cell>
          <cell r="Y1654">
            <v>0.92724537037037003</v>
          </cell>
          <cell r="Z1654">
            <v>43697</v>
          </cell>
          <cell r="AA1654">
            <v>0</v>
          </cell>
          <cell r="AB1654">
            <v>0</v>
          </cell>
          <cell r="AC1654" t="str">
            <v>00:00:00</v>
          </cell>
          <cell r="AD1654">
            <v>0</v>
          </cell>
          <cell r="AE1654" t="str">
            <v>BILLED</v>
          </cell>
          <cell r="AF1654" t="str">
            <v>PASS</v>
          </cell>
        </row>
        <row r="1655">
          <cell r="C1655" t="str">
            <v>ID20</v>
          </cell>
          <cell r="D1655" t="str">
            <v>G4</v>
          </cell>
          <cell r="E1655" t="str">
            <v>40</v>
          </cell>
          <cell r="F1655" t="str">
            <v>9H</v>
          </cell>
          <cell r="G1655" t="str">
            <v>FCA</v>
          </cell>
          <cell r="H1655" t="str">
            <v>ID01</v>
          </cell>
          <cell r="I1655" t="str">
            <v>ID0032</v>
          </cell>
          <cell r="J1655" t="str">
            <v>88101208</v>
          </cell>
          <cell r="K1655" t="str">
            <v>PT. FAKTA JAYA MOTOR</v>
          </cell>
          <cell r="L1655" t="str">
            <v>6000013068</v>
          </cell>
          <cell r="M1655">
            <v>43699</v>
          </cell>
          <cell r="N1655">
            <v>82015083</v>
          </cell>
          <cell r="O1655">
            <v>43696</v>
          </cell>
          <cell r="P1655">
            <v>0.33459490740740999</v>
          </cell>
          <cell r="Q1655">
            <v>1</v>
          </cell>
          <cell r="R1655">
            <v>12</v>
          </cell>
          <cell r="S1655" t="str">
            <v>87140</v>
          </cell>
          <cell r="T1655">
            <v>43699</v>
          </cell>
          <cell r="U1655">
            <v>0.65196759259258996</v>
          </cell>
          <cell r="V1655">
            <v>43699</v>
          </cell>
          <cell r="W1655">
            <v>0.87637731481480996</v>
          </cell>
          <cell r="X1655">
            <v>43699</v>
          </cell>
          <cell r="Y1655">
            <v>0.87907407407407001</v>
          </cell>
          <cell r="Z1655">
            <v>43698</v>
          </cell>
          <cell r="AA1655">
            <v>0</v>
          </cell>
          <cell r="AB1655">
            <v>0</v>
          </cell>
          <cell r="AC1655" t="str">
            <v>00:00:00</v>
          </cell>
          <cell r="AD1655">
            <v>2</v>
          </cell>
          <cell r="AE1655" t="str">
            <v>BILLED</v>
          </cell>
          <cell r="AF1655" t="str">
            <v>PASS</v>
          </cell>
        </row>
        <row r="1656">
          <cell r="C1656" t="str">
            <v>ID20</v>
          </cell>
          <cell r="D1656" t="str">
            <v>G1</v>
          </cell>
          <cell r="E1656" t="str">
            <v>40</v>
          </cell>
          <cell r="F1656" t="str">
            <v>9H</v>
          </cell>
          <cell r="G1656" t="str">
            <v>FCA</v>
          </cell>
          <cell r="H1656" t="str">
            <v>ID01</v>
          </cell>
          <cell r="I1656" t="str">
            <v>ID0032</v>
          </cell>
          <cell r="J1656" t="str">
            <v>88200156</v>
          </cell>
          <cell r="K1656" t="str">
            <v>PT. UNTUNG DIESEL CENTER</v>
          </cell>
          <cell r="L1656" t="str">
            <v>6000013184</v>
          </cell>
          <cell r="M1656">
            <v>43706</v>
          </cell>
          <cell r="N1656">
            <v>82015089</v>
          </cell>
          <cell r="O1656">
            <v>43696</v>
          </cell>
          <cell r="P1656">
            <v>0.33461805555556001</v>
          </cell>
          <cell r="Q1656">
            <v>1</v>
          </cell>
          <cell r="R1656">
            <v>1</v>
          </cell>
          <cell r="S1656" t="str">
            <v>87606</v>
          </cell>
          <cell r="T1656">
            <v>43705</v>
          </cell>
          <cell r="U1656">
            <v>0.72549768518518998</v>
          </cell>
          <cell r="V1656">
            <v>43706</v>
          </cell>
          <cell r="W1656">
            <v>0.49332175925925997</v>
          </cell>
          <cell r="X1656">
            <v>43706</v>
          </cell>
          <cell r="Y1656">
            <v>0.49861111111111001</v>
          </cell>
          <cell r="Z1656">
            <v>43698</v>
          </cell>
          <cell r="AA1656">
            <v>0</v>
          </cell>
          <cell r="AB1656">
            <v>0</v>
          </cell>
          <cell r="AC1656" t="str">
            <v>00:00:00</v>
          </cell>
          <cell r="AD1656">
            <v>9</v>
          </cell>
          <cell r="AE1656" t="str">
            <v>BILLED</v>
          </cell>
          <cell r="AF1656" t="str">
            <v>PASS</v>
          </cell>
        </row>
        <row r="1657">
          <cell r="C1657" t="str">
            <v>ID20</v>
          </cell>
          <cell r="D1657" t="str">
            <v>G1</v>
          </cell>
          <cell r="E1657" t="str">
            <v>40</v>
          </cell>
          <cell r="F1657" t="str">
            <v>9H</v>
          </cell>
          <cell r="G1657" t="str">
            <v>FCA</v>
          </cell>
          <cell r="H1657" t="str">
            <v>ID01</v>
          </cell>
          <cell r="I1657" t="str">
            <v>ID0032</v>
          </cell>
          <cell r="J1657" t="str">
            <v>88200156</v>
          </cell>
          <cell r="K1657" t="str">
            <v>PT. UNTUNG DIESEL CENTER</v>
          </cell>
          <cell r="L1657" t="str">
            <v>6000013185</v>
          </cell>
          <cell r="M1657">
            <v>43706</v>
          </cell>
          <cell r="N1657">
            <v>82015092</v>
          </cell>
          <cell r="O1657">
            <v>43696</v>
          </cell>
          <cell r="P1657">
            <v>0.33461805555556001</v>
          </cell>
          <cell r="Q1657">
            <v>1</v>
          </cell>
          <cell r="R1657">
            <v>11</v>
          </cell>
          <cell r="S1657" t="str">
            <v>87607</v>
          </cell>
          <cell r="T1657">
            <v>43705</v>
          </cell>
          <cell r="U1657">
            <v>0.72553240740740998</v>
          </cell>
          <cell r="V1657">
            <v>43706</v>
          </cell>
          <cell r="W1657">
            <v>0.49283564814815001</v>
          </cell>
          <cell r="X1657">
            <v>43706</v>
          </cell>
          <cell r="Y1657">
            <v>0.49688657407407</v>
          </cell>
          <cell r="Z1657">
            <v>43698</v>
          </cell>
          <cell r="AA1657">
            <v>0</v>
          </cell>
          <cell r="AB1657">
            <v>0</v>
          </cell>
          <cell r="AC1657" t="str">
            <v>00:00:00</v>
          </cell>
          <cell r="AD1657">
            <v>9</v>
          </cell>
          <cell r="AE1657" t="str">
            <v>BILLED</v>
          </cell>
          <cell r="AF1657" t="str">
            <v>PASS</v>
          </cell>
        </row>
        <row r="1658">
          <cell r="C1658" t="str">
            <v>ID20</v>
          </cell>
          <cell r="D1658" t="str">
            <v>G4</v>
          </cell>
          <cell r="E1658" t="str">
            <v>40</v>
          </cell>
          <cell r="F1658" t="str">
            <v>9H</v>
          </cell>
          <cell r="G1658" t="str">
            <v>FCA</v>
          </cell>
          <cell r="H1658" t="str">
            <v>ID01</v>
          </cell>
          <cell r="I1658" t="str">
            <v>ID0032</v>
          </cell>
          <cell r="J1658" t="str">
            <v>88200301</v>
          </cell>
          <cell r="K1658" t="str">
            <v>PT INDOLIFT SUKSES ABADI</v>
          </cell>
          <cell r="L1658" t="str">
            <v>6000013018</v>
          </cell>
          <cell r="M1658">
            <v>43696</v>
          </cell>
          <cell r="N1658">
            <v>82015096</v>
          </cell>
          <cell r="O1658">
            <v>43696</v>
          </cell>
          <cell r="P1658">
            <v>0.33461805555556001</v>
          </cell>
          <cell r="Q1658">
            <v>1</v>
          </cell>
          <cell r="R1658">
            <v>1</v>
          </cell>
          <cell r="S1658" t="str">
            <v>86852</v>
          </cell>
          <cell r="T1658">
            <v>43696</v>
          </cell>
          <cell r="U1658">
            <v>0.2734375</v>
          </cell>
          <cell r="V1658">
            <v>43696</v>
          </cell>
          <cell r="W1658">
            <v>0.47722222222221999</v>
          </cell>
          <cell r="X1658">
            <v>43696</v>
          </cell>
          <cell r="Y1658">
            <v>0.47753472222221999</v>
          </cell>
          <cell r="Z1658">
            <v>43698</v>
          </cell>
          <cell r="AA1658">
            <v>0</v>
          </cell>
          <cell r="AB1658">
            <v>0</v>
          </cell>
          <cell r="AC1658" t="str">
            <v>00:00:00</v>
          </cell>
          <cell r="AD1658">
            <v>0</v>
          </cell>
          <cell r="AE1658" t="str">
            <v>BILLED</v>
          </cell>
          <cell r="AF1658" t="str">
            <v>PASS</v>
          </cell>
        </row>
        <row r="1659">
          <cell r="C1659" t="str">
            <v>ID20</v>
          </cell>
          <cell r="D1659" t="str">
            <v>G4</v>
          </cell>
          <cell r="E1659" t="str">
            <v>40</v>
          </cell>
          <cell r="F1659" t="str">
            <v>9H</v>
          </cell>
          <cell r="G1659" t="str">
            <v>FCA</v>
          </cell>
          <cell r="H1659" t="str">
            <v>ID01</v>
          </cell>
          <cell r="I1659" t="str">
            <v>ID0032</v>
          </cell>
          <cell r="J1659" t="str">
            <v>88101208</v>
          </cell>
          <cell r="K1659" t="str">
            <v>PT. FAKTA JAYA MOTOR</v>
          </cell>
          <cell r="L1659" t="str">
            <v>6000013069</v>
          </cell>
          <cell r="M1659">
            <v>43699</v>
          </cell>
          <cell r="N1659">
            <v>82015128</v>
          </cell>
          <cell r="O1659">
            <v>43696</v>
          </cell>
          <cell r="P1659">
            <v>0.33464120370369999</v>
          </cell>
          <cell r="Q1659">
            <v>1</v>
          </cell>
          <cell r="R1659">
            <v>42</v>
          </cell>
          <cell r="S1659" t="str">
            <v>87141</v>
          </cell>
          <cell r="T1659">
            <v>43699</v>
          </cell>
          <cell r="U1659">
            <v>0.65200231481480997</v>
          </cell>
          <cell r="V1659">
            <v>43699</v>
          </cell>
          <cell r="W1659">
            <v>0.87659722222222003</v>
          </cell>
          <cell r="X1659">
            <v>43699</v>
          </cell>
          <cell r="Y1659">
            <v>0.88070601851852004</v>
          </cell>
          <cell r="Z1659">
            <v>43699</v>
          </cell>
          <cell r="AA1659">
            <v>0</v>
          </cell>
          <cell r="AB1659">
            <v>0</v>
          </cell>
          <cell r="AC1659" t="str">
            <v>00:00:00</v>
          </cell>
          <cell r="AD1659">
            <v>2</v>
          </cell>
          <cell r="AE1659" t="str">
            <v>BILLED</v>
          </cell>
          <cell r="AF1659" t="str">
            <v>PASS</v>
          </cell>
        </row>
        <row r="1660">
          <cell r="C1660" t="str">
            <v>ID20</v>
          </cell>
          <cell r="D1660" t="str">
            <v>G1</v>
          </cell>
          <cell r="E1660" t="str">
            <v>40</v>
          </cell>
          <cell r="F1660" t="str">
            <v>9H</v>
          </cell>
          <cell r="G1660" t="str">
            <v>FCA</v>
          </cell>
          <cell r="H1660" t="str">
            <v>ID01</v>
          </cell>
          <cell r="I1660" t="str">
            <v>ID0032</v>
          </cell>
          <cell r="J1660" t="str">
            <v>88101212</v>
          </cell>
          <cell r="K1660" t="str">
            <v>PT. SURABAYA DIESEL</v>
          </cell>
          <cell r="L1660" t="str">
            <v>6000013148</v>
          </cell>
          <cell r="M1660">
            <v>43704</v>
          </cell>
          <cell r="N1660">
            <v>82015129</v>
          </cell>
          <cell r="O1660">
            <v>43696</v>
          </cell>
          <cell r="P1660">
            <v>0.33473379629630001</v>
          </cell>
          <cell r="Q1660">
            <v>1</v>
          </cell>
          <cell r="R1660">
            <v>96</v>
          </cell>
          <cell r="S1660" t="str">
            <v>87550</v>
          </cell>
          <cell r="T1660">
            <v>43704</v>
          </cell>
          <cell r="U1660">
            <v>0.77615740740741002</v>
          </cell>
          <cell r="V1660">
            <v>43704</v>
          </cell>
          <cell r="W1660">
            <v>0.93795138888888996</v>
          </cell>
          <cell r="X1660">
            <v>43704</v>
          </cell>
          <cell r="Y1660">
            <v>0.93980324074073995</v>
          </cell>
          <cell r="Z1660">
            <v>43698</v>
          </cell>
          <cell r="AA1660">
            <v>0</v>
          </cell>
          <cell r="AB1660">
            <v>0</v>
          </cell>
          <cell r="AC1660" t="str">
            <v>00:00:00</v>
          </cell>
          <cell r="AD1660">
            <v>7</v>
          </cell>
          <cell r="AE1660" t="str">
            <v>BILLED</v>
          </cell>
          <cell r="AF1660" t="str">
            <v>PASS</v>
          </cell>
        </row>
        <row r="1661">
          <cell r="C1661" t="str">
            <v>ID20</v>
          </cell>
          <cell r="D1661" t="str">
            <v>G1</v>
          </cell>
          <cell r="E1661" t="str">
            <v>40</v>
          </cell>
          <cell r="F1661" t="str">
            <v>9H</v>
          </cell>
          <cell r="G1661" t="str">
            <v>FCA</v>
          </cell>
          <cell r="H1661" t="str">
            <v>ID01</v>
          </cell>
          <cell r="I1661" t="str">
            <v>ID0058</v>
          </cell>
          <cell r="J1661" t="str">
            <v>88200480</v>
          </cell>
          <cell r="K1661" t="str">
            <v>PT BERKAT ARUTA JAYA</v>
          </cell>
          <cell r="L1661" t="str">
            <v>6000013019</v>
          </cell>
          <cell r="M1661">
            <v>43696</v>
          </cell>
          <cell r="N1661">
            <v>82015130</v>
          </cell>
          <cell r="O1661">
            <v>43696</v>
          </cell>
          <cell r="P1661">
            <v>0.33474537037037</v>
          </cell>
          <cell r="Q1661">
            <v>1</v>
          </cell>
          <cell r="R1661">
            <v>50</v>
          </cell>
          <cell r="S1661" t="str">
            <v>86853</v>
          </cell>
          <cell r="T1661">
            <v>43696</v>
          </cell>
          <cell r="U1661">
            <v>0.27347222222222001</v>
          </cell>
          <cell r="V1661">
            <v>43696</v>
          </cell>
          <cell r="W1661">
            <v>0.63314814814815001</v>
          </cell>
          <cell r="X1661">
            <v>43696</v>
          </cell>
          <cell r="Y1661">
            <v>0.63365740740740994</v>
          </cell>
          <cell r="Z1661">
            <v>43698</v>
          </cell>
          <cell r="AA1661">
            <v>0</v>
          </cell>
          <cell r="AB1661">
            <v>0</v>
          </cell>
          <cell r="AC1661" t="str">
            <v>00:00:00</v>
          </cell>
          <cell r="AD1661">
            <v>0</v>
          </cell>
          <cell r="AE1661" t="str">
            <v>BILLED</v>
          </cell>
          <cell r="AF1661" t="str">
            <v>PASS</v>
          </cell>
        </row>
        <row r="1662">
          <cell r="C1662" t="str">
            <v>ID20</v>
          </cell>
          <cell r="D1662" t="str">
            <v>G1</v>
          </cell>
          <cell r="E1662" t="str">
            <v>40</v>
          </cell>
          <cell r="F1662" t="str">
            <v>9H</v>
          </cell>
          <cell r="G1662" t="str">
            <v>FCA</v>
          </cell>
          <cell r="H1662" t="str">
            <v>ID01</v>
          </cell>
          <cell r="I1662" t="str">
            <v>ID0082</v>
          </cell>
          <cell r="J1662" t="str">
            <v>88200441</v>
          </cell>
          <cell r="K1662" t="str">
            <v>CV. AMANAH MULTI JAYA</v>
          </cell>
          <cell r="L1662" t="str">
            <v>6000013020</v>
          </cell>
          <cell r="M1662">
            <v>43696</v>
          </cell>
          <cell r="N1662">
            <v>82015131</v>
          </cell>
          <cell r="O1662">
            <v>43696</v>
          </cell>
          <cell r="P1662">
            <v>0.33474537037037</v>
          </cell>
          <cell r="Q1662">
            <v>12</v>
          </cell>
          <cell r="R1662">
            <v>1050</v>
          </cell>
          <cell r="S1662" t="str">
            <v>86854</v>
          </cell>
          <cell r="T1662">
            <v>43696</v>
          </cell>
          <cell r="U1662">
            <v>0.27353009259258998</v>
          </cell>
          <cell r="V1662">
            <v>43696</v>
          </cell>
          <cell r="W1662">
            <v>0.70835648148148</v>
          </cell>
          <cell r="X1662">
            <v>43696</v>
          </cell>
          <cell r="Y1662">
            <v>0.70887731481480998</v>
          </cell>
          <cell r="Z1662">
            <v>43698</v>
          </cell>
          <cell r="AA1662">
            <v>0</v>
          </cell>
          <cell r="AB1662">
            <v>0</v>
          </cell>
          <cell r="AC1662" t="str">
            <v>00:00:00</v>
          </cell>
          <cell r="AD1662">
            <v>0</v>
          </cell>
          <cell r="AE1662" t="str">
            <v>BILLED</v>
          </cell>
          <cell r="AF1662" t="str">
            <v>PASS</v>
          </cell>
        </row>
        <row r="1663">
          <cell r="C1663" t="str">
            <v>ID20</v>
          </cell>
          <cell r="D1663" t="str">
            <v>G4</v>
          </cell>
          <cell r="E1663" t="str">
            <v>40</v>
          </cell>
          <cell r="F1663" t="str">
            <v>9H</v>
          </cell>
          <cell r="G1663" t="str">
            <v>FCA</v>
          </cell>
          <cell r="H1663" t="str">
            <v>ID01</v>
          </cell>
          <cell r="I1663" t="str">
            <v>ID0005</v>
          </cell>
          <cell r="J1663" t="str">
            <v>88200212</v>
          </cell>
          <cell r="K1663" t="str">
            <v>CV MENTARI MEGAH PERKASA</v>
          </cell>
          <cell r="L1663" t="str">
            <v>6000013021</v>
          </cell>
          <cell r="M1663">
            <v>43696</v>
          </cell>
          <cell r="N1663">
            <v>82015270</v>
          </cell>
          <cell r="O1663">
            <v>43696</v>
          </cell>
          <cell r="P1663">
            <v>0.58753472222222003</v>
          </cell>
          <cell r="Q1663">
            <v>1</v>
          </cell>
          <cell r="R1663">
            <v>50</v>
          </cell>
          <cell r="S1663" t="str">
            <v>86855</v>
          </cell>
          <cell r="T1663">
            <v>43696</v>
          </cell>
          <cell r="U1663">
            <v>0.48347222222222003</v>
          </cell>
          <cell r="V1663">
            <v>43696</v>
          </cell>
          <cell r="W1663">
            <v>0.74327546296295999</v>
          </cell>
          <cell r="X1663">
            <v>43696</v>
          </cell>
          <cell r="Y1663">
            <v>0.74421296296296002</v>
          </cell>
          <cell r="Z1663">
            <v>43699</v>
          </cell>
          <cell r="AA1663">
            <v>0</v>
          </cell>
          <cell r="AB1663">
            <v>0</v>
          </cell>
          <cell r="AC1663" t="str">
            <v>00:00:00</v>
          </cell>
          <cell r="AD1663">
            <v>0</v>
          </cell>
          <cell r="AE1663" t="str">
            <v>BILLED</v>
          </cell>
          <cell r="AF1663" t="str">
            <v>PASS</v>
          </cell>
        </row>
        <row r="1664">
          <cell r="C1664" t="str">
            <v>ID20</v>
          </cell>
          <cell r="D1664" t="str">
            <v>G4</v>
          </cell>
          <cell r="E1664" t="str">
            <v>40</v>
          </cell>
          <cell r="F1664" t="str">
            <v>9H</v>
          </cell>
          <cell r="G1664" t="str">
            <v>FCA</v>
          </cell>
          <cell r="H1664" t="str">
            <v>ID01</v>
          </cell>
          <cell r="I1664" t="str">
            <v>ID0032</v>
          </cell>
          <cell r="J1664" t="str">
            <v>88101245</v>
          </cell>
          <cell r="K1664" t="str">
            <v>CV. BERKAT INDOPART</v>
          </cell>
          <cell r="L1664" t="str">
            <v>6000013072</v>
          </cell>
          <cell r="M1664">
            <v>43699</v>
          </cell>
          <cell r="N1664">
            <v>82015287</v>
          </cell>
          <cell r="O1664">
            <v>43696</v>
          </cell>
          <cell r="P1664">
            <v>0.60262731481481002</v>
          </cell>
          <cell r="Q1664">
            <v>1</v>
          </cell>
          <cell r="R1664">
            <v>2</v>
          </cell>
          <cell r="S1664" t="str">
            <v>87142</v>
          </cell>
          <cell r="T1664">
            <v>43699</v>
          </cell>
          <cell r="U1664">
            <v>0.65203703703703997</v>
          </cell>
          <cell r="V1664">
            <v>43699</v>
          </cell>
          <cell r="W1664">
            <v>0.96090277777777999</v>
          </cell>
          <cell r="X1664">
            <v>43699</v>
          </cell>
          <cell r="Y1664">
            <v>0.96230324074074003</v>
          </cell>
          <cell r="Z1664">
            <v>43739</v>
          </cell>
          <cell r="AA1664">
            <v>0</v>
          </cell>
          <cell r="AB1664">
            <v>0</v>
          </cell>
          <cell r="AC1664" t="str">
            <v>00:00:00</v>
          </cell>
          <cell r="AD1664">
            <v>3</v>
          </cell>
          <cell r="AE1664" t="str">
            <v>BILLED</v>
          </cell>
          <cell r="AF1664" t="str">
            <v>PASS</v>
          </cell>
        </row>
        <row r="1665">
          <cell r="C1665" t="str">
            <v>ID20</v>
          </cell>
          <cell r="D1665" t="str">
            <v>G1</v>
          </cell>
          <cell r="E1665" t="str">
            <v>40</v>
          </cell>
          <cell r="F1665" t="str">
            <v>9H</v>
          </cell>
          <cell r="G1665" t="str">
            <v>FCA</v>
          </cell>
          <cell r="H1665" t="str">
            <v>ID01</v>
          </cell>
          <cell r="I1665" t="str">
            <v>ID0032</v>
          </cell>
          <cell r="J1665" t="str">
            <v>88101211</v>
          </cell>
          <cell r="K1665" t="str">
            <v>CV. RODA BERLIAN</v>
          </cell>
          <cell r="L1665" t="str">
            <v>6000013061</v>
          </cell>
          <cell r="M1665">
            <v>43699</v>
          </cell>
          <cell r="N1665">
            <v>82015288</v>
          </cell>
          <cell r="O1665">
            <v>43696</v>
          </cell>
          <cell r="P1665">
            <v>0.60447916666667001</v>
          </cell>
          <cell r="Q1665">
            <v>1</v>
          </cell>
          <cell r="R1665">
            <v>5</v>
          </cell>
          <cell r="S1665" t="str">
            <v>87143</v>
          </cell>
          <cell r="T1665">
            <v>43699</v>
          </cell>
          <cell r="U1665">
            <v>0.65207175925925998</v>
          </cell>
          <cell r="V1665">
            <v>43699</v>
          </cell>
          <cell r="W1665">
            <v>0.87612268518518999</v>
          </cell>
          <cell r="X1665">
            <v>43699</v>
          </cell>
          <cell r="Y1665">
            <v>0.87746527777778005</v>
          </cell>
          <cell r="Z1665">
            <v>43711</v>
          </cell>
          <cell r="AA1665">
            <v>0</v>
          </cell>
          <cell r="AB1665">
            <v>0</v>
          </cell>
          <cell r="AC1665" t="str">
            <v>00:00:00</v>
          </cell>
          <cell r="AD1665">
            <v>3</v>
          </cell>
          <cell r="AE1665" t="str">
            <v>BILLED</v>
          </cell>
          <cell r="AF1665" t="str">
            <v>PASS</v>
          </cell>
        </row>
        <row r="1666">
          <cell r="C1666" t="str">
            <v>ID20</v>
          </cell>
          <cell r="D1666" t="str">
            <v>G1</v>
          </cell>
          <cell r="E1666" t="str">
            <v>40</v>
          </cell>
          <cell r="F1666" t="str">
            <v>9H</v>
          </cell>
          <cell r="G1666" t="str">
            <v>FCA</v>
          </cell>
          <cell r="H1666" t="str">
            <v>ID01</v>
          </cell>
          <cell r="I1666" t="str">
            <v>ID0032</v>
          </cell>
          <cell r="J1666" t="str">
            <v>88101211</v>
          </cell>
          <cell r="K1666" t="str">
            <v>CV. RODA BERLIAN</v>
          </cell>
          <cell r="L1666" t="str">
            <v>6000013071</v>
          </cell>
          <cell r="M1666">
            <v>43699</v>
          </cell>
          <cell r="N1666">
            <v>82015289</v>
          </cell>
          <cell r="O1666">
            <v>43696</v>
          </cell>
          <cell r="P1666">
            <v>0.60556712962963</v>
          </cell>
          <cell r="Q1666">
            <v>1</v>
          </cell>
          <cell r="R1666">
            <v>17</v>
          </cell>
          <cell r="S1666" t="str">
            <v>87144</v>
          </cell>
          <cell r="T1666">
            <v>43699</v>
          </cell>
          <cell r="U1666">
            <v>0.65210648148147998</v>
          </cell>
          <cell r="V1666">
            <v>43699</v>
          </cell>
          <cell r="W1666">
            <v>0.90436342592593</v>
          </cell>
          <cell r="X1666">
            <v>43699</v>
          </cell>
          <cell r="Y1666">
            <v>0.90519675925926002</v>
          </cell>
          <cell r="Z1666">
            <v>43717</v>
          </cell>
          <cell r="AA1666">
            <v>0</v>
          </cell>
          <cell r="AB1666">
            <v>0</v>
          </cell>
          <cell r="AC1666" t="str">
            <v>00:00:00</v>
          </cell>
          <cell r="AD1666">
            <v>3</v>
          </cell>
          <cell r="AE1666" t="str">
            <v>BILLED</v>
          </cell>
          <cell r="AF1666" t="str">
            <v>PASS</v>
          </cell>
        </row>
        <row r="1667">
          <cell r="C1667" t="str">
            <v>ID20</v>
          </cell>
          <cell r="D1667" t="str">
            <v>G4</v>
          </cell>
          <cell r="E1667" t="str">
            <v>40</v>
          </cell>
          <cell r="F1667" t="str">
            <v>9H</v>
          </cell>
          <cell r="G1667" t="str">
            <v>FCA</v>
          </cell>
          <cell r="H1667" t="str">
            <v>ID01</v>
          </cell>
          <cell r="I1667" t="str">
            <v>ID0032</v>
          </cell>
          <cell r="J1667" t="str">
            <v>88101208</v>
          </cell>
          <cell r="K1667" t="str">
            <v>PT. FAKTA JAYA MOTOR</v>
          </cell>
          <cell r="L1667" t="str">
            <v>6000013077</v>
          </cell>
          <cell r="M1667">
            <v>43700</v>
          </cell>
          <cell r="N1667">
            <v>82015292</v>
          </cell>
          <cell r="O1667">
            <v>43696</v>
          </cell>
          <cell r="P1667">
            <v>0.60703703703704004</v>
          </cell>
          <cell r="Q1667">
            <v>4</v>
          </cell>
          <cell r="R1667">
            <v>2043</v>
          </cell>
          <cell r="S1667" t="str">
            <v>87145</v>
          </cell>
          <cell r="T1667">
            <v>43699</v>
          </cell>
          <cell r="U1667">
            <v>0.65214120370369999</v>
          </cell>
          <cell r="V1667">
            <v>43700</v>
          </cell>
          <cell r="W1667">
            <v>1.7361111111099999E-3</v>
          </cell>
          <cell r="X1667">
            <v>43700</v>
          </cell>
          <cell r="Y1667">
            <v>4.3055555555599999E-3</v>
          </cell>
          <cell r="Z1667">
            <v>43710</v>
          </cell>
          <cell r="AA1667">
            <v>0</v>
          </cell>
          <cell r="AB1667">
            <v>0</v>
          </cell>
          <cell r="AC1667" t="str">
            <v>00:00:00</v>
          </cell>
          <cell r="AD1667">
            <v>4</v>
          </cell>
          <cell r="AE1667" t="str">
            <v>BILLED</v>
          </cell>
          <cell r="AF1667" t="str">
            <v>PASS</v>
          </cell>
        </row>
        <row r="1668">
          <cell r="C1668" t="str">
            <v>ID20</v>
          </cell>
          <cell r="D1668" t="str">
            <v>G4</v>
          </cell>
          <cell r="E1668" t="str">
            <v>40</v>
          </cell>
          <cell r="F1668" t="str">
            <v>9H</v>
          </cell>
          <cell r="G1668" t="str">
            <v>FCA</v>
          </cell>
          <cell r="H1668" t="str">
            <v>ID01</v>
          </cell>
          <cell r="I1668" t="str">
            <v>ID0032</v>
          </cell>
          <cell r="J1668" t="str">
            <v>88101208</v>
          </cell>
          <cell r="K1668" t="str">
            <v>PT. FAKTA JAYA MOTOR</v>
          </cell>
          <cell r="L1668" t="str">
            <v>6000013070</v>
          </cell>
          <cell r="M1668">
            <v>43699</v>
          </cell>
          <cell r="N1668">
            <v>82015294</v>
          </cell>
          <cell r="O1668">
            <v>43696</v>
          </cell>
          <cell r="P1668">
            <v>0.60778935185185001</v>
          </cell>
          <cell r="Q1668">
            <v>1</v>
          </cell>
          <cell r="R1668">
            <v>669</v>
          </cell>
          <cell r="S1668" t="str">
            <v>87146</v>
          </cell>
          <cell r="T1668">
            <v>43699</v>
          </cell>
          <cell r="U1668">
            <v>0.65221064814815</v>
          </cell>
          <cell r="V1668">
            <v>43699</v>
          </cell>
          <cell r="W1668">
            <v>0.91773148148147998</v>
          </cell>
          <cell r="X1668">
            <v>43699</v>
          </cell>
          <cell r="Y1668">
            <v>0.91840277777778001</v>
          </cell>
          <cell r="Z1668">
            <v>43710</v>
          </cell>
          <cell r="AA1668">
            <v>0</v>
          </cell>
          <cell r="AB1668">
            <v>0</v>
          </cell>
          <cell r="AC1668" t="str">
            <v>00:00:00</v>
          </cell>
          <cell r="AD1668">
            <v>3</v>
          </cell>
          <cell r="AE1668" t="str">
            <v>BILLED</v>
          </cell>
          <cell r="AF1668" t="str">
            <v>PASS</v>
          </cell>
        </row>
        <row r="1669">
          <cell r="C1669" t="str">
            <v>ID20</v>
          </cell>
          <cell r="D1669" t="str">
            <v>G4</v>
          </cell>
          <cell r="E1669" t="str">
            <v>40</v>
          </cell>
          <cell r="F1669" t="str">
            <v>9H</v>
          </cell>
          <cell r="G1669" t="str">
            <v>FCA</v>
          </cell>
          <cell r="H1669" t="str">
            <v>ID01</v>
          </cell>
          <cell r="I1669" t="str">
            <v>ID0032</v>
          </cell>
          <cell r="J1669" t="str">
            <v>88101208</v>
          </cell>
          <cell r="K1669" t="str">
            <v>PT. FAKTA JAYA MOTOR</v>
          </cell>
          <cell r="L1669" t="str">
            <v>6000013099</v>
          </cell>
          <cell r="M1669">
            <v>43701</v>
          </cell>
          <cell r="N1669">
            <v>82015296</v>
          </cell>
          <cell r="O1669">
            <v>43696</v>
          </cell>
          <cell r="P1669">
            <v>0.60858796296296003</v>
          </cell>
          <cell r="Q1669">
            <v>50</v>
          </cell>
          <cell r="R1669">
            <v>3038</v>
          </cell>
          <cell r="S1669" t="str">
            <v>87208</v>
          </cell>
          <cell r="T1669">
            <v>43700</v>
          </cell>
          <cell r="U1669">
            <v>0.56719907407407</v>
          </cell>
          <cell r="V1669">
            <v>43701</v>
          </cell>
          <cell r="W1669">
            <v>0.49714120370370002</v>
          </cell>
          <cell r="X1669">
            <v>43701</v>
          </cell>
          <cell r="Y1669">
            <v>0.66964120370369995</v>
          </cell>
          <cell r="Z1669">
            <v>43703</v>
          </cell>
          <cell r="AA1669">
            <v>0</v>
          </cell>
          <cell r="AB1669">
            <v>0</v>
          </cell>
          <cell r="AC1669" t="str">
            <v>00:00:00</v>
          </cell>
          <cell r="AD1669">
            <v>5</v>
          </cell>
          <cell r="AE1669" t="str">
            <v>BILLED</v>
          </cell>
          <cell r="AF1669" t="str">
            <v>PASS</v>
          </cell>
        </row>
        <row r="1670">
          <cell r="C1670" t="str">
            <v>ID20</v>
          </cell>
          <cell r="D1670" t="str">
            <v>G4</v>
          </cell>
          <cell r="E1670" t="str">
            <v>40</v>
          </cell>
          <cell r="F1670" t="str">
            <v>9H</v>
          </cell>
          <cell r="G1670" t="str">
            <v>FCA</v>
          </cell>
          <cell r="H1670" t="str">
            <v>ID01</v>
          </cell>
          <cell r="I1670" t="str">
            <v>ID0032</v>
          </cell>
          <cell r="J1670" t="str">
            <v>88101208</v>
          </cell>
          <cell r="K1670" t="str">
            <v>PT. FAKTA JAYA MOTOR</v>
          </cell>
          <cell r="L1670" t="str">
            <v>6000013082</v>
          </cell>
          <cell r="M1670">
            <v>43700</v>
          </cell>
          <cell r="N1670">
            <v>82015297</v>
          </cell>
          <cell r="O1670">
            <v>43696</v>
          </cell>
          <cell r="P1670">
            <v>0.61026620370369999</v>
          </cell>
          <cell r="Q1670">
            <v>6</v>
          </cell>
          <cell r="R1670">
            <v>316</v>
          </cell>
          <cell r="S1670" t="str">
            <v>87170</v>
          </cell>
          <cell r="T1670">
            <v>43700</v>
          </cell>
          <cell r="U1670">
            <v>0.42230324074073999</v>
          </cell>
          <cell r="V1670">
            <v>43700</v>
          </cell>
          <cell r="W1670">
            <v>0.47951388888889002</v>
          </cell>
          <cell r="X1670">
            <v>43700</v>
          </cell>
          <cell r="Y1670">
            <v>0.48038194444443999</v>
          </cell>
          <cell r="Z1670">
            <v>43705</v>
          </cell>
          <cell r="AA1670">
            <v>0</v>
          </cell>
          <cell r="AB1670">
            <v>0</v>
          </cell>
          <cell r="AC1670" t="str">
            <v>00:00:00</v>
          </cell>
          <cell r="AD1670">
            <v>4</v>
          </cell>
          <cell r="AE1670" t="str">
            <v>BILLED</v>
          </cell>
          <cell r="AF1670" t="str">
            <v>PASS</v>
          </cell>
        </row>
        <row r="1671">
          <cell r="C1671" t="str">
            <v>ID20</v>
          </cell>
          <cell r="D1671" t="str">
            <v>G4</v>
          </cell>
          <cell r="E1671" t="str">
            <v>40</v>
          </cell>
          <cell r="F1671" t="str">
            <v>9H</v>
          </cell>
          <cell r="G1671" t="str">
            <v>FCA</v>
          </cell>
          <cell r="H1671" t="str">
            <v>ID01</v>
          </cell>
          <cell r="I1671" t="str">
            <v>ID0032</v>
          </cell>
          <cell r="J1671" t="str">
            <v>88101208</v>
          </cell>
          <cell r="K1671" t="str">
            <v>PT. FAKTA JAYA MOTOR</v>
          </cell>
          <cell r="L1671" t="str">
            <v>6000013095</v>
          </cell>
          <cell r="M1671">
            <v>43700</v>
          </cell>
          <cell r="N1671">
            <v>82015298</v>
          </cell>
          <cell r="O1671">
            <v>43696</v>
          </cell>
          <cell r="P1671">
            <v>0.61076388888888999</v>
          </cell>
          <cell r="Q1671">
            <v>1</v>
          </cell>
          <cell r="R1671">
            <v>60</v>
          </cell>
          <cell r="S1671" t="str">
            <v>87176</v>
          </cell>
          <cell r="T1671">
            <v>43700</v>
          </cell>
          <cell r="U1671">
            <v>0.3228125</v>
          </cell>
          <cell r="V1671">
            <v>43700</v>
          </cell>
          <cell r="W1671">
            <v>0.75232638888889003</v>
          </cell>
          <cell r="X1671">
            <v>43700</v>
          </cell>
          <cell r="Y1671">
            <v>0.75460648148148002</v>
          </cell>
          <cell r="Z1671">
            <v>43833</v>
          </cell>
          <cell r="AA1671">
            <v>0</v>
          </cell>
          <cell r="AB1671">
            <v>0</v>
          </cell>
          <cell r="AC1671" t="str">
            <v>00:00:00</v>
          </cell>
          <cell r="AD1671">
            <v>4</v>
          </cell>
          <cell r="AE1671" t="str">
            <v>BILLED</v>
          </cell>
          <cell r="AF1671" t="str">
            <v>PASS</v>
          </cell>
        </row>
        <row r="1672">
          <cell r="C1672" t="str">
            <v>ID20</v>
          </cell>
          <cell r="D1672" t="str">
            <v>G4</v>
          </cell>
          <cell r="E1672" t="str">
            <v>40</v>
          </cell>
          <cell r="F1672" t="str">
            <v>9H</v>
          </cell>
          <cell r="G1672" t="str">
            <v>FCA</v>
          </cell>
          <cell r="H1672" t="str">
            <v>ID01</v>
          </cell>
          <cell r="I1672" t="str">
            <v>ID0032</v>
          </cell>
          <cell r="J1672" t="str">
            <v>88101208</v>
          </cell>
          <cell r="K1672" t="str">
            <v>PT. FAKTA JAYA MOTOR</v>
          </cell>
          <cell r="L1672" t="str">
            <v>6000013083</v>
          </cell>
          <cell r="M1672">
            <v>43700</v>
          </cell>
          <cell r="N1672">
            <v>82015300</v>
          </cell>
          <cell r="O1672">
            <v>43696</v>
          </cell>
          <cell r="P1672">
            <v>0.61195601851852</v>
          </cell>
          <cell r="Q1672">
            <v>1</v>
          </cell>
          <cell r="R1672">
            <v>24</v>
          </cell>
          <cell r="S1672" t="str">
            <v>87171</v>
          </cell>
          <cell r="T1672">
            <v>43700</v>
          </cell>
          <cell r="U1672">
            <v>0.42239583333332997</v>
          </cell>
          <cell r="V1672">
            <v>43700</v>
          </cell>
          <cell r="W1672">
            <v>0.5184375</v>
          </cell>
          <cell r="X1672">
            <v>43700</v>
          </cell>
          <cell r="Y1672">
            <v>0.51991898148147997</v>
          </cell>
          <cell r="Z1672">
            <v>43705</v>
          </cell>
          <cell r="AA1672">
            <v>0</v>
          </cell>
          <cell r="AB1672">
            <v>0</v>
          </cell>
          <cell r="AC1672" t="str">
            <v>00:00:00</v>
          </cell>
          <cell r="AD1672">
            <v>4</v>
          </cell>
          <cell r="AE1672" t="str">
            <v>BILLED</v>
          </cell>
          <cell r="AF1672" t="str">
            <v>PASS</v>
          </cell>
        </row>
        <row r="1673">
          <cell r="C1673" t="str">
            <v>ID20</v>
          </cell>
          <cell r="D1673" t="str">
            <v>G4</v>
          </cell>
          <cell r="E1673" t="str">
            <v>40</v>
          </cell>
          <cell r="F1673" t="str">
            <v>9H</v>
          </cell>
          <cell r="G1673" t="str">
            <v>FCA</v>
          </cell>
          <cell r="H1673" t="str">
            <v>ID01</v>
          </cell>
          <cell r="I1673" t="str">
            <v>ID0032</v>
          </cell>
          <cell r="J1673" t="str">
            <v>88101208</v>
          </cell>
          <cell r="K1673" t="str">
            <v>PT. FAKTA JAYA MOTOR</v>
          </cell>
          <cell r="L1673" t="str">
            <v>6000013084</v>
          </cell>
          <cell r="M1673">
            <v>43700</v>
          </cell>
          <cell r="N1673">
            <v>82015301</v>
          </cell>
          <cell r="O1673">
            <v>43696</v>
          </cell>
          <cell r="P1673">
            <v>0.61230324074074005</v>
          </cell>
          <cell r="Q1673">
            <v>1</v>
          </cell>
          <cell r="R1673">
            <v>20</v>
          </cell>
          <cell r="S1673" t="str">
            <v>87172</v>
          </cell>
          <cell r="T1673">
            <v>43700</v>
          </cell>
          <cell r="U1673">
            <v>0.42243055555555997</v>
          </cell>
          <cell r="V1673">
            <v>43700</v>
          </cell>
          <cell r="W1673">
            <v>0.51854166666667001</v>
          </cell>
          <cell r="X1673">
            <v>43700</v>
          </cell>
          <cell r="Y1673">
            <v>0.52047453703704005</v>
          </cell>
          <cell r="Z1673">
            <v>43710</v>
          </cell>
          <cell r="AA1673">
            <v>0</v>
          </cell>
          <cell r="AB1673">
            <v>0</v>
          </cell>
          <cell r="AC1673" t="str">
            <v>00:00:00</v>
          </cell>
          <cell r="AD1673">
            <v>4</v>
          </cell>
          <cell r="AE1673" t="str">
            <v>BILLED</v>
          </cell>
          <cell r="AF1673" t="str">
            <v>PASS</v>
          </cell>
        </row>
        <row r="1674">
          <cell r="C1674" t="str">
            <v>ID20</v>
          </cell>
          <cell r="D1674" t="str">
            <v>G4</v>
          </cell>
          <cell r="E1674" t="str">
            <v>40</v>
          </cell>
          <cell r="F1674" t="str">
            <v>9H</v>
          </cell>
          <cell r="G1674" t="str">
            <v>FCA</v>
          </cell>
          <cell r="H1674" t="str">
            <v>ID01</v>
          </cell>
          <cell r="I1674" t="str">
            <v>ID0032</v>
          </cell>
          <cell r="J1674" t="str">
            <v>88101208</v>
          </cell>
          <cell r="K1674" t="str">
            <v>PT. FAKTA JAYA MOTOR</v>
          </cell>
          <cell r="L1674" t="str">
            <v>6000013092</v>
          </cell>
          <cell r="M1674">
            <v>43700</v>
          </cell>
          <cell r="N1674">
            <v>82015302</v>
          </cell>
          <cell r="O1674">
            <v>43696</v>
          </cell>
          <cell r="P1674">
            <v>0.61273148148148004</v>
          </cell>
          <cell r="Q1674">
            <v>1</v>
          </cell>
          <cell r="R1674">
            <v>3</v>
          </cell>
          <cell r="S1674" t="str">
            <v>87177</v>
          </cell>
          <cell r="T1674">
            <v>43700</v>
          </cell>
          <cell r="U1674">
            <v>0.32285879629629999</v>
          </cell>
          <cell r="V1674">
            <v>43700</v>
          </cell>
          <cell r="W1674">
            <v>0.68365740740740999</v>
          </cell>
          <cell r="X1674">
            <v>43700</v>
          </cell>
          <cell r="Y1674">
            <v>0.68444444444443997</v>
          </cell>
          <cell r="Z1674">
            <v>43833</v>
          </cell>
          <cell r="AA1674">
            <v>0</v>
          </cell>
          <cell r="AB1674">
            <v>0</v>
          </cell>
          <cell r="AC1674" t="str">
            <v>00:00:00</v>
          </cell>
          <cell r="AD1674">
            <v>4</v>
          </cell>
          <cell r="AE1674" t="str">
            <v>BILLED</v>
          </cell>
          <cell r="AF1674" t="str">
            <v>PASS</v>
          </cell>
        </row>
        <row r="1675">
          <cell r="C1675" t="str">
            <v>ID20</v>
          </cell>
          <cell r="D1675" t="str">
            <v>G4</v>
          </cell>
          <cell r="E1675" t="str">
            <v>40</v>
          </cell>
          <cell r="F1675" t="str">
            <v>9H</v>
          </cell>
          <cell r="G1675" t="str">
            <v>FCA</v>
          </cell>
          <cell r="H1675" t="str">
            <v>ID01</v>
          </cell>
          <cell r="I1675" t="str">
            <v>ID0032</v>
          </cell>
          <cell r="J1675" t="str">
            <v>88101208</v>
          </cell>
          <cell r="K1675" t="str">
            <v>PT. FAKTA JAYA MOTOR</v>
          </cell>
          <cell r="L1675" t="str">
            <v>6000013085</v>
          </cell>
          <cell r="M1675">
            <v>43700</v>
          </cell>
          <cell r="N1675">
            <v>82015303</v>
          </cell>
          <cell r="O1675">
            <v>43696</v>
          </cell>
          <cell r="P1675">
            <v>0.61356481481480996</v>
          </cell>
          <cell r="Q1675">
            <v>2</v>
          </cell>
          <cell r="R1675">
            <v>40</v>
          </cell>
          <cell r="S1675" t="str">
            <v>87173</v>
          </cell>
          <cell r="T1675">
            <v>43700</v>
          </cell>
          <cell r="U1675">
            <v>0.42246527777777998</v>
          </cell>
          <cell r="V1675">
            <v>43700</v>
          </cell>
          <cell r="W1675">
            <v>0.51865740740740995</v>
          </cell>
          <cell r="X1675">
            <v>43700</v>
          </cell>
          <cell r="Y1675">
            <v>0.52094907407406998</v>
          </cell>
          <cell r="Z1675">
            <v>43711</v>
          </cell>
          <cell r="AA1675">
            <v>0</v>
          </cell>
          <cell r="AB1675">
            <v>0</v>
          </cell>
          <cell r="AC1675" t="str">
            <v>00:00:00</v>
          </cell>
          <cell r="AD1675">
            <v>4</v>
          </cell>
          <cell r="AE1675" t="str">
            <v>BILLED</v>
          </cell>
          <cell r="AF1675" t="str">
            <v>PASS</v>
          </cell>
        </row>
        <row r="1676">
          <cell r="C1676" t="str">
            <v>ID20</v>
          </cell>
          <cell r="D1676" t="str">
            <v>G4</v>
          </cell>
          <cell r="E1676" t="str">
            <v>40</v>
          </cell>
          <cell r="F1676" t="str">
            <v>9H</v>
          </cell>
          <cell r="G1676" t="str">
            <v>FCA</v>
          </cell>
          <cell r="H1676" t="str">
            <v>ID01</v>
          </cell>
          <cell r="I1676" t="str">
            <v>ID0032</v>
          </cell>
          <cell r="J1676" t="str">
            <v>88101208</v>
          </cell>
          <cell r="K1676" t="str">
            <v>PT. FAKTA JAYA MOTOR</v>
          </cell>
          <cell r="L1676" t="str">
            <v>6000013093</v>
          </cell>
          <cell r="M1676">
            <v>43700</v>
          </cell>
          <cell r="N1676">
            <v>82015304</v>
          </cell>
          <cell r="O1676">
            <v>43696</v>
          </cell>
          <cell r="P1676">
            <v>0.61413194444443997</v>
          </cell>
          <cell r="Q1676">
            <v>1</v>
          </cell>
          <cell r="R1676">
            <v>12</v>
          </cell>
          <cell r="S1676" t="str">
            <v>87178</v>
          </cell>
          <cell r="T1676">
            <v>43700</v>
          </cell>
          <cell r="U1676">
            <v>0.32289351851852</v>
          </cell>
          <cell r="V1676">
            <v>43700</v>
          </cell>
          <cell r="W1676">
            <v>0.68376157407407001</v>
          </cell>
          <cell r="X1676">
            <v>43700</v>
          </cell>
          <cell r="Y1676">
            <v>0.68542824074074005</v>
          </cell>
          <cell r="Z1676">
            <v>43802</v>
          </cell>
          <cell r="AA1676">
            <v>0</v>
          </cell>
          <cell r="AB1676">
            <v>0</v>
          </cell>
          <cell r="AC1676" t="str">
            <v>00:00:00</v>
          </cell>
          <cell r="AD1676">
            <v>4</v>
          </cell>
          <cell r="AE1676" t="str">
            <v>BILLED</v>
          </cell>
          <cell r="AF1676" t="str">
            <v>PASS</v>
          </cell>
        </row>
        <row r="1677">
          <cell r="C1677" t="str">
            <v>ID20</v>
          </cell>
          <cell r="D1677" t="str">
            <v>G4</v>
          </cell>
          <cell r="E1677" t="str">
            <v>40</v>
          </cell>
          <cell r="F1677" t="str">
            <v>9H</v>
          </cell>
          <cell r="G1677" t="str">
            <v>FCA</v>
          </cell>
          <cell r="H1677" t="str">
            <v>ID01</v>
          </cell>
          <cell r="I1677" t="str">
            <v>ID0032</v>
          </cell>
          <cell r="J1677" t="str">
            <v>88101208</v>
          </cell>
          <cell r="K1677" t="str">
            <v>PT. FAKTA JAYA MOTOR</v>
          </cell>
          <cell r="L1677" t="str">
            <v>6000013086</v>
          </cell>
          <cell r="M1677">
            <v>43700</v>
          </cell>
          <cell r="N1677">
            <v>82015306</v>
          </cell>
          <cell r="O1677">
            <v>43696</v>
          </cell>
          <cell r="P1677">
            <v>0.61503472222222</v>
          </cell>
          <cell r="Q1677">
            <v>1</v>
          </cell>
          <cell r="R1677">
            <v>1</v>
          </cell>
          <cell r="S1677" t="str">
            <v>87174</v>
          </cell>
          <cell r="T1677">
            <v>43700</v>
          </cell>
          <cell r="U1677">
            <v>0.42249999999999999</v>
          </cell>
          <cell r="V1677">
            <v>43700</v>
          </cell>
          <cell r="W1677">
            <v>0.51877314814815001</v>
          </cell>
          <cell r="X1677">
            <v>43700</v>
          </cell>
          <cell r="Y1677">
            <v>0.52135416666667</v>
          </cell>
          <cell r="Z1677">
            <v>43711</v>
          </cell>
          <cell r="AA1677">
            <v>0</v>
          </cell>
          <cell r="AB1677">
            <v>0</v>
          </cell>
          <cell r="AC1677" t="str">
            <v>00:00:00</v>
          </cell>
          <cell r="AD1677">
            <v>4</v>
          </cell>
          <cell r="AE1677" t="str">
            <v>BILLED</v>
          </cell>
          <cell r="AF1677" t="str">
            <v>PASS</v>
          </cell>
        </row>
        <row r="1678">
          <cell r="C1678" t="str">
            <v>ID20</v>
          </cell>
          <cell r="D1678" t="str">
            <v>G4</v>
          </cell>
          <cell r="E1678" t="str">
            <v>40</v>
          </cell>
          <cell r="F1678" t="str">
            <v>9H</v>
          </cell>
          <cell r="G1678" t="str">
            <v>FCA</v>
          </cell>
          <cell r="H1678" t="str">
            <v>ID01</v>
          </cell>
          <cell r="I1678" t="str">
            <v>ID0032</v>
          </cell>
          <cell r="J1678" t="str">
            <v>88101208</v>
          </cell>
          <cell r="K1678" t="str">
            <v>PT. FAKTA JAYA MOTOR</v>
          </cell>
          <cell r="L1678" t="str">
            <v>6000013096</v>
          </cell>
          <cell r="M1678">
            <v>43700</v>
          </cell>
          <cell r="N1678">
            <v>82015631</v>
          </cell>
          <cell r="O1678">
            <v>43696</v>
          </cell>
          <cell r="P1678">
            <v>0.7831712962963</v>
          </cell>
          <cell r="Q1678">
            <v>1</v>
          </cell>
          <cell r="R1678">
            <v>30</v>
          </cell>
          <cell r="S1678" t="str">
            <v>87164</v>
          </cell>
          <cell r="T1678">
            <v>43700</v>
          </cell>
          <cell r="U1678">
            <v>0.42188657407406999</v>
          </cell>
          <cell r="V1678">
            <v>43700</v>
          </cell>
          <cell r="W1678">
            <v>0.75219907407407005</v>
          </cell>
          <cell r="X1678">
            <v>43700</v>
          </cell>
          <cell r="Y1678">
            <v>0.75373842592592999</v>
          </cell>
          <cell r="Z1678">
            <v>43699</v>
          </cell>
          <cell r="AA1678">
            <v>0</v>
          </cell>
          <cell r="AB1678">
            <v>0</v>
          </cell>
          <cell r="AC1678" t="str">
            <v>00:00:00</v>
          </cell>
          <cell r="AD1678">
            <v>4</v>
          </cell>
          <cell r="AE1678" t="str">
            <v>BILLED</v>
          </cell>
          <cell r="AF1678" t="str">
            <v>PASS</v>
          </cell>
        </row>
        <row r="1679">
          <cell r="C1679" t="str">
            <v>ID20</v>
          </cell>
          <cell r="D1679" t="str">
            <v>G1</v>
          </cell>
          <cell r="E1679" t="str">
            <v>40</v>
          </cell>
          <cell r="F1679" t="str">
            <v>9H</v>
          </cell>
          <cell r="G1679" t="str">
            <v>FCA</v>
          </cell>
          <cell r="H1679" t="str">
            <v>ID01</v>
          </cell>
          <cell r="I1679" t="str">
            <v>ID0060</v>
          </cell>
          <cell r="J1679" t="str">
            <v>88101000</v>
          </cell>
          <cell r="K1679" t="str">
            <v>PT. MASINDO PHALA LESTARI</v>
          </cell>
          <cell r="L1679" t="str">
            <v>6000013023</v>
          </cell>
          <cell r="M1679">
            <v>43697</v>
          </cell>
          <cell r="N1679">
            <v>82015824</v>
          </cell>
          <cell r="O1679">
            <v>43697</v>
          </cell>
          <cell r="P1679">
            <v>0.33461805555556001</v>
          </cell>
          <cell r="Q1679">
            <v>2</v>
          </cell>
          <cell r="R1679">
            <v>90</v>
          </cell>
          <cell r="S1679" t="str">
            <v>86858</v>
          </cell>
          <cell r="T1679">
            <v>43697</v>
          </cell>
          <cell r="U1679">
            <v>0.27304398148148001</v>
          </cell>
          <cell r="V1679">
            <v>43697</v>
          </cell>
          <cell r="W1679">
            <v>0.45682870370369999</v>
          </cell>
          <cell r="X1679">
            <v>43697</v>
          </cell>
          <cell r="Y1679">
            <v>0.45730324074074002</v>
          </cell>
          <cell r="Z1679">
            <v>43699</v>
          </cell>
          <cell r="AA1679">
            <v>0</v>
          </cell>
          <cell r="AB1679">
            <v>0</v>
          </cell>
          <cell r="AC1679" t="str">
            <v>00:00:00</v>
          </cell>
          <cell r="AD1679">
            <v>0</v>
          </cell>
          <cell r="AE1679" t="str">
            <v>BILLED</v>
          </cell>
          <cell r="AF1679" t="str">
            <v>PASS</v>
          </cell>
        </row>
        <row r="1680">
          <cell r="C1680" t="str">
            <v>ID20</v>
          </cell>
          <cell r="D1680" t="str">
            <v>G1</v>
          </cell>
          <cell r="E1680" t="str">
            <v>40</v>
          </cell>
          <cell r="F1680" t="str">
            <v>9H</v>
          </cell>
          <cell r="G1680" t="str">
            <v>FCA</v>
          </cell>
          <cell r="H1680" t="str">
            <v>ID01</v>
          </cell>
          <cell r="I1680" t="str">
            <v>ID0044</v>
          </cell>
          <cell r="J1680" t="str">
            <v>88101325</v>
          </cell>
          <cell r="K1680" t="str">
            <v>CV. TIMORESE GEMILANG</v>
          </cell>
          <cell r="L1680" t="str">
            <v>6000013027</v>
          </cell>
          <cell r="M1680">
            <v>43697</v>
          </cell>
          <cell r="N1680">
            <v>82015827</v>
          </cell>
          <cell r="O1680">
            <v>43697</v>
          </cell>
          <cell r="P1680">
            <v>0.33462962962963</v>
          </cell>
          <cell r="Q1680">
            <v>1</v>
          </cell>
          <cell r="R1680">
            <v>20</v>
          </cell>
          <cell r="S1680" t="str">
            <v>86859</v>
          </cell>
          <cell r="T1680">
            <v>43697</v>
          </cell>
          <cell r="U1680">
            <v>0.27309027777778</v>
          </cell>
          <cell r="V1680">
            <v>43697</v>
          </cell>
          <cell r="W1680">
            <v>0.52989583333333001</v>
          </cell>
          <cell r="X1680">
            <v>43697</v>
          </cell>
          <cell r="Y1680">
            <v>0.53048611111110999</v>
          </cell>
          <cell r="Z1680">
            <v>43699</v>
          </cell>
          <cell r="AA1680">
            <v>0</v>
          </cell>
          <cell r="AB1680">
            <v>0</v>
          </cell>
          <cell r="AC1680" t="str">
            <v>00:00:00</v>
          </cell>
          <cell r="AD1680">
            <v>0</v>
          </cell>
          <cell r="AE1680" t="str">
            <v>BILLED</v>
          </cell>
          <cell r="AF1680" t="str">
            <v>PASS</v>
          </cell>
        </row>
        <row r="1681">
          <cell r="C1681" t="str">
            <v>ID20</v>
          </cell>
          <cell r="D1681" t="str">
            <v>G1</v>
          </cell>
          <cell r="E1681" t="str">
            <v>40</v>
          </cell>
          <cell r="F1681" t="str">
            <v>9H</v>
          </cell>
          <cell r="G1681" t="str">
            <v>FCA</v>
          </cell>
          <cell r="H1681" t="str">
            <v>ID01</v>
          </cell>
          <cell r="I1681" t="str">
            <v>ID0053</v>
          </cell>
          <cell r="J1681" t="str">
            <v>88101138</v>
          </cell>
          <cell r="K1681" t="str">
            <v>CV BINA KARYA SARANA BANGUN</v>
          </cell>
          <cell r="L1681" t="str">
            <v>6000013026</v>
          </cell>
          <cell r="M1681">
            <v>43697</v>
          </cell>
          <cell r="N1681">
            <v>82015829</v>
          </cell>
          <cell r="O1681">
            <v>43697</v>
          </cell>
          <cell r="P1681">
            <v>0.33462962962963</v>
          </cell>
          <cell r="Q1681">
            <v>1</v>
          </cell>
          <cell r="R1681">
            <v>12</v>
          </cell>
          <cell r="S1681" t="str">
            <v>86860</v>
          </cell>
          <cell r="T1681">
            <v>43697</v>
          </cell>
          <cell r="U1681">
            <v>0.27312500000000001</v>
          </cell>
          <cell r="V1681">
            <v>43697</v>
          </cell>
          <cell r="W1681">
            <v>0.51548611111110998</v>
          </cell>
          <cell r="X1681">
            <v>43697</v>
          </cell>
          <cell r="Y1681">
            <v>0.51572916666667001</v>
          </cell>
          <cell r="Z1681">
            <v>43699</v>
          </cell>
          <cell r="AA1681">
            <v>0</v>
          </cell>
          <cell r="AB1681">
            <v>0</v>
          </cell>
          <cell r="AC1681" t="str">
            <v>00:00:00</v>
          </cell>
          <cell r="AD1681">
            <v>0</v>
          </cell>
          <cell r="AE1681" t="str">
            <v>BILLED</v>
          </cell>
          <cell r="AF1681" t="str">
            <v>PASS</v>
          </cell>
        </row>
        <row r="1682">
          <cell r="C1682" t="str">
            <v>ID20</v>
          </cell>
          <cell r="D1682" t="str">
            <v>G1</v>
          </cell>
          <cell r="E1682" t="str">
            <v>40</v>
          </cell>
          <cell r="F1682" t="str">
            <v>9H</v>
          </cell>
          <cell r="G1682" t="str">
            <v>FCA</v>
          </cell>
          <cell r="H1682" t="str">
            <v>ID01</v>
          </cell>
          <cell r="I1682" t="str">
            <v>ID0053</v>
          </cell>
          <cell r="J1682" t="str">
            <v>88101138</v>
          </cell>
          <cell r="K1682" t="str">
            <v>CV BINA KARYA SARANA BANGUN</v>
          </cell>
          <cell r="L1682" t="str">
            <v>6000013024</v>
          </cell>
          <cell r="M1682">
            <v>43697</v>
          </cell>
          <cell r="N1682">
            <v>82015830</v>
          </cell>
          <cell r="O1682">
            <v>43697</v>
          </cell>
          <cell r="P1682">
            <v>0.33462962962963</v>
          </cell>
          <cell r="Q1682">
            <v>1</v>
          </cell>
          <cell r="R1682">
            <v>260</v>
          </cell>
          <cell r="S1682" t="str">
            <v>86861</v>
          </cell>
          <cell r="T1682">
            <v>43697</v>
          </cell>
          <cell r="U1682">
            <v>0.27315972222222001</v>
          </cell>
          <cell r="V1682">
            <v>43697</v>
          </cell>
          <cell r="W1682">
            <v>0.45694444444443999</v>
          </cell>
          <cell r="X1682">
            <v>43697</v>
          </cell>
          <cell r="Y1682">
            <v>0.4575462962963</v>
          </cell>
          <cell r="Z1682">
            <v>43699</v>
          </cell>
          <cell r="AA1682">
            <v>0</v>
          </cell>
          <cell r="AB1682">
            <v>0</v>
          </cell>
          <cell r="AC1682" t="str">
            <v>00:00:00</v>
          </cell>
          <cell r="AD1682">
            <v>0</v>
          </cell>
          <cell r="AE1682" t="str">
            <v>BILLED</v>
          </cell>
          <cell r="AF1682" t="str">
            <v>PASS</v>
          </cell>
        </row>
        <row r="1683">
          <cell r="C1683" t="str">
            <v>ID20</v>
          </cell>
          <cell r="D1683" t="str">
            <v>G1</v>
          </cell>
          <cell r="E1683" t="str">
            <v>40</v>
          </cell>
          <cell r="F1683" t="str">
            <v>9H</v>
          </cell>
          <cell r="G1683" t="str">
            <v>FCA</v>
          </cell>
          <cell r="H1683" t="str">
            <v>ID01</v>
          </cell>
          <cell r="I1683" t="str">
            <v>ID0044</v>
          </cell>
          <cell r="J1683" t="str">
            <v>88101325</v>
          </cell>
          <cell r="K1683" t="str">
            <v>CV. TIMORESE GEMILANG</v>
          </cell>
          <cell r="L1683" t="str">
            <v>6000013025</v>
          </cell>
          <cell r="M1683">
            <v>43697</v>
          </cell>
          <cell r="N1683">
            <v>82015834</v>
          </cell>
          <cell r="O1683">
            <v>43697</v>
          </cell>
          <cell r="P1683">
            <v>0.33464120370369999</v>
          </cell>
          <cell r="Q1683">
            <v>1</v>
          </cell>
          <cell r="R1683">
            <v>3</v>
          </cell>
          <cell r="S1683" t="str">
            <v>86862</v>
          </cell>
          <cell r="T1683">
            <v>43697</v>
          </cell>
          <cell r="U1683">
            <v>0.27319444444444002</v>
          </cell>
          <cell r="V1683">
            <v>43697</v>
          </cell>
          <cell r="W1683">
            <v>0.45822916666667002</v>
          </cell>
          <cell r="X1683">
            <v>43697</v>
          </cell>
          <cell r="Y1683">
            <v>0.45848379629629998</v>
          </cell>
          <cell r="Z1683">
            <v>43699</v>
          </cell>
          <cell r="AA1683">
            <v>0</v>
          </cell>
          <cell r="AB1683">
            <v>0</v>
          </cell>
          <cell r="AC1683" t="str">
            <v>00:00:00</v>
          </cell>
          <cell r="AD1683">
            <v>0</v>
          </cell>
          <cell r="AE1683" t="str">
            <v>BILLED</v>
          </cell>
          <cell r="AF1683" t="str">
            <v>PASS</v>
          </cell>
        </row>
        <row r="1684">
          <cell r="C1684" t="str">
            <v>ID20</v>
          </cell>
          <cell r="D1684" t="str">
            <v>G1</v>
          </cell>
          <cell r="E1684" t="str">
            <v>40</v>
          </cell>
          <cell r="F1684" t="str">
            <v>9H</v>
          </cell>
          <cell r="G1684" t="str">
            <v>FCA</v>
          </cell>
          <cell r="H1684" t="str">
            <v>ID01</v>
          </cell>
          <cell r="I1684" t="str">
            <v>ID0044</v>
          </cell>
          <cell r="J1684" t="str">
            <v>88101325</v>
          </cell>
          <cell r="K1684" t="str">
            <v>CV. TIMORESE GEMILANG</v>
          </cell>
          <cell r="L1684" t="str">
            <v>6000013030</v>
          </cell>
          <cell r="M1684">
            <v>43697</v>
          </cell>
          <cell r="N1684">
            <v>82015837</v>
          </cell>
          <cell r="O1684">
            <v>43697</v>
          </cell>
          <cell r="P1684">
            <v>0.33464120370369999</v>
          </cell>
          <cell r="Q1684">
            <v>1</v>
          </cell>
          <cell r="R1684">
            <v>5</v>
          </cell>
          <cell r="S1684" t="str">
            <v>86863</v>
          </cell>
          <cell r="T1684">
            <v>43697</v>
          </cell>
          <cell r="U1684">
            <v>0.27322916666667002</v>
          </cell>
          <cell r="V1684">
            <v>43697</v>
          </cell>
          <cell r="W1684">
            <v>0.60349537037037004</v>
          </cell>
          <cell r="X1684">
            <v>43697</v>
          </cell>
          <cell r="Y1684">
            <v>0.60412037037037003</v>
          </cell>
          <cell r="Z1684">
            <v>43699</v>
          </cell>
          <cell r="AA1684">
            <v>0</v>
          </cell>
          <cell r="AB1684">
            <v>0</v>
          </cell>
          <cell r="AC1684" t="str">
            <v>00:00:00</v>
          </cell>
          <cell r="AD1684">
            <v>0</v>
          </cell>
          <cell r="AE1684" t="str">
            <v>BILLED</v>
          </cell>
          <cell r="AF1684" t="str">
            <v>PASS</v>
          </cell>
        </row>
        <row r="1685">
          <cell r="C1685" t="str">
            <v>ID20</v>
          </cell>
          <cell r="D1685" t="str">
            <v>G1</v>
          </cell>
          <cell r="E1685" t="str">
            <v>40</v>
          </cell>
          <cell r="F1685" t="str">
            <v>9H</v>
          </cell>
          <cell r="G1685" t="str">
            <v>FCA</v>
          </cell>
          <cell r="H1685" t="str">
            <v>ID01</v>
          </cell>
          <cell r="I1685" t="str">
            <v>ID0051</v>
          </cell>
          <cell r="J1685" t="str">
            <v>88200235</v>
          </cell>
          <cell r="K1685" t="str">
            <v>CV. SUMBER MAS MEGAH AUTO</v>
          </cell>
          <cell r="L1685" t="str">
            <v>6000013028</v>
          </cell>
          <cell r="M1685">
            <v>43697</v>
          </cell>
          <cell r="N1685">
            <v>82015839</v>
          </cell>
          <cell r="O1685">
            <v>43697</v>
          </cell>
          <cell r="P1685">
            <v>0.33465277777778002</v>
          </cell>
          <cell r="Q1685">
            <v>1</v>
          </cell>
          <cell r="R1685">
            <v>11</v>
          </cell>
          <cell r="S1685" t="str">
            <v>86864</v>
          </cell>
          <cell r="T1685">
            <v>43697</v>
          </cell>
          <cell r="U1685">
            <v>0.27326388888889003</v>
          </cell>
          <cell r="V1685">
            <v>43697</v>
          </cell>
          <cell r="W1685">
            <v>0.61724537037036997</v>
          </cell>
          <cell r="X1685">
            <v>43697</v>
          </cell>
          <cell r="Y1685">
            <v>0.61844907407407002</v>
          </cell>
          <cell r="Z1685">
            <v>43699</v>
          </cell>
          <cell r="AA1685">
            <v>0</v>
          </cell>
          <cell r="AB1685">
            <v>0</v>
          </cell>
          <cell r="AC1685" t="str">
            <v>00:00:00</v>
          </cell>
          <cell r="AD1685">
            <v>0</v>
          </cell>
          <cell r="AE1685" t="str">
            <v>BILLED</v>
          </cell>
          <cell r="AF1685" t="str">
            <v>PASS</v>
          </cell>
        </row>
        <row r="1686">
          <cell r="C1686" t="str">
            <v>ID20</v>
          </cell>
          <cell r="D1686" t="str">
            <v>G1</v>
          </cell>
          <cell r="E1686" t="str">
            <v>40</v>
          </cell>
          <cell r="F1686" t="str">
            <v>9H</v>
          </cell>
          <cell r="G1686" t="str">
            <v>FCA</v>
          </cell>
          <cell r="H1686" t="str">
            <v>ID01</v>
          </cell>
          <cell r="I1686" t="str">
            <v>ID0064</v>
          </cell>
          <cell r="J1686" t="str">
            <v>88101033</v>
          </cell>
          <cell r="K1686" t="str">
            <v>CV BINA MAKMUR JAYA LESTARI</v>
          </cell>
          <cell r="L1686" t="str">
            <v>6000013029</v>
          </cell>
          <cell r="M1686">
            <v>43697</v>
          </cell>
          <cell r="N1686">
            <v>82015841</v>
          </cell>
          <cell r="O1686">
            <v>43697</v>
          </cell>
          <cell r="P1686">
            <v>0.33472222222221998</v>
          </cell>
          <cell r="Q1686">
            <v>1</v>
          </cell>
          <cell r="R1686">
            <v>30</v>
          </cell>
          <cell r="S1686" t="str">
            <v>86865</v>
          </cell>
          <cell r="T1686">
            <v>43697</v>
          </cell>
          <cell r="U1686">
            <v>0.27329861111110998</v>
          </cell>
          <cell r="V1686">
            <v>43697</v>
          </cell>
          <cell r="W1686">
            <v>0.61740740740740996</v>
          </cell>
          <cell r="X1686">
            <v>43697</v>
          </cell>
          <cell r="Y1686">
            <v>0.61927083333333</v>
          </cell>
          <cell r="Z1686">
            <v>43699</v>
          </cell>
          <cell r="AA1686">
            <v>0</v>
          </cell>
          <cell r="AB1686">
            <v>0</v>
          </cell>
          <cell r="AC1686" t="str">
            <v>00:00:00</v>
          </cell>
          <cell r="AD1686">
            <v>0</v>
          </cell>
          <cell r="AE1686" t="str">
            <v>BILLED</v>
          </cell>
          <cell r="AF1686" t="str">
            <v>PASS</v>
          </cell>
        </row>
        <row r="1687">
          <cell r="C1687" t="str">
            <v>ID20</v>
          </cell>
          <cell r="D1687" t="str">
            <v>G4</v>
          </cell>
          <cell r="E1687" t="str">
            <v>40</v>
          </cell>
          <cell r="F1687" t="str">
            <v>9H</v>
          </cell>
          <cell r="G1687" t="str">
            <v>FCA</v>
          </cell>
          <cell r="H1687" t="str">
            <v>ID01</v>
          </cell>
          <cell r="I1687" t="str">
            <v>ID0032</v>
          </cell>
          <cell r="J1687" t="str">
            <v>88200367</v>
          </cell>
          <cell r="K1687" t="str">
            <v>PT BUANA PENTA PRIMA</v>
          </cell>
          <cell r="L1687" t="str">
            <v>6000013022</v>
          </cell>
          <cell r="M1687">
            <v>43697</v>
          </cell>
          <cell r="N1687">
            <v>82015892</v>
          </cell>
          <cell r="O1687">
            <v>43697</v>
          </cell>
          <cell r="P1687">
            <v>0.41885416666667002</v>
          </cell>
          <cell r="Q1687">
            <v>1</v>
          </cell>
          <cell r="R1687">
            <v>1</v>
          </cell>
          <cell r="S1687" t="str">
            <v>86875</v>
          </cell>
          <cell r="T1687">
            <v>43697</v>
          </cell>
          <cell r="U1687">
            <v>0.41962962962963002</v>
          </cell>
          <cell r="V1687">
            <v>43697</v>
          </cell>
          <cell r="W1687">
            <v>0.43771990740741001</v>
          </cell>
          <cell r="X1687">
            <v>43697</v>
          </cell>
          <cell r="Y1687">
            <v>0.43841435185185001</v>
          </cell>
          <cell r="Z1687">
            <v>43699</v>
          </cell>
          <cell r="AA1687">
            <v>0</v>
          </cell>
          <cell r="AB1687">
            <v>0</v>
          </cell>
          <cell r="AC1687" t="str">
            <v>00:00:00</v>
          </cell>
          <cell r="AD1687">
            <v>0</v>
          </cell>
          <cell r="AE1687" t="str">
            <v>BILLED</v>
          </cell>
          <cell r="AF1687" t="str">
            <v>PASS</v>
          </cell>
        </row>
        <row r="1688">
          <cell r="C1688" t="str">
            <v>ID20</v>
          </cell>
          <cell r="D1688" t="str">
            <v>G1</v>
          </cell>
          <cell r="E1688" t="str">
            <v>40</v>
          </cell>
          <cell r="F1688" t="str">
            <v>9H</v>
          </cell>
          <cell r="G1688" t="str">
            <v>FCA</v>
          </cell>
          <cell r="H1688" t="str">
            <v>ID01</v>
          </cell>
          <cell r="I1688" t="str">
            <v>ID0032</v>
          </cell>
          <cell r="J1688" t="str">
            <v>88101211</v>
          </cell>
          <cell r="K1688" t="str">
            <v>CV. RODA BERLIAN</v>
          </cell>
          <cell r="L1688" t="str">
            <v>6000013112</v>
          </cell>
          <cell r="M1688">
            <v>43704</v>
          </cell>
          <cell r="N1688">
            <v>82015899</v>
          </cell>
          <cell r="O1688">
            <v>43697</v>
          </cell>
          <cell r="P1688">
            <v>0.45965277777778002</v>
          </cell>
          <cell r="Q1688">
            <v>2</v>
          </cell>
          <cell r="R1688">
            <v>4</v>
          </cell>
          <cell r="S1688" t="str">
            <v>87456</v>
          </cell>
          <cell r="T1688">
            <v>43703</v>
          </cell>
          <cell r="U1688">
            <v>0.60839120370370003</v>
          </cell>
          <cell r="V1688">
            <v>43704</v>
          </cell>
          <cell r="W1688">
            <v>3.142361111111E-2</v>
          </cell>
          <cell r="X1688">
            <v>43704</v>
          </cell>
          <cell r="Y1688">
            <v>3.7870370370369999E-2</v>
          </cell>
          <cell r="Z1688">
            <v>43699</v>
          </cell>
          <cell r="AA1688">
            <v>0</v>
          </cell>
          <cell r="AB1688">
            <v>0</v>
          </cell>
          <cell r="AC1688" t="str">
            <v>00:00:00</v>
          </cell>
          <cell r="AD1688">
            <v>6</v>
          </cell>
          <cell r="AE1688" t="str">
            <v>BILLED</v>
          </cell>
          <cell r="AF1688" t="str">
            <v>PASS</v>
          </cell>
        </row>
        <row r="1689">
          <cell r="C1689" t="str">
            <v>ID20</v>
          </cell>
          <cell r="D1689" t="str">
            <v>G1</v>
          </cell>
          <cell r="E1689" t="str">
            <v>40</v>
          </cell>
          <cell r="F1689" t="str">
            <v>9H</v>
          </cell>
          <cell r="G1689" t="str">
            <v>FCA</v>
          </cell>
          <cell r="H1689" t="str">
            <v>ID01</v>
          </cell>
          <cell r="I1689" t="str">
            <v>ID0032</v>
          </cell>
          <cell r="J1689" t="str">
            <v>88101211</v>
          </cell>
          <cell r="K1689" t="str">
            <v>CV. RODA BERLIAN</v>
          </cell>
          <cell r="L1689" t="str">
            <v>6000013113</v>
          </cell>
          <cell r="M1689">
            <v>43704</v>
          </cell>
          <cell r="N1689">
            <v>82015901</v>
          </cell>
          <cell r="O1689">
            <v>43697</v>
          </cell>
          <cell r="P1689">
            <v>0.45965277777778002</v>
          </cell>
          <cell r="Q1689">
            <v>1</v>
          </cell>
          <cell r="R1689">
            <v>50</v>
          </cell>
          <cell r="S1689" t="str">
            <v>87457</v>
          </cell>
          <cell r="T1689">
            <v>43703</v>
          </cell>
          <cell r="U1689">
            <v>0.60848379629630001</v>
          </cell>
          <cell r="V1689">
            <v>43704</v>
          </cell>
          <cell r="W1689">
            <v>3.150462962963E-2</v>
          </cell>
          <cell r="X1689">
            <v>43704</v>
          </cell>
          <cell r="Y1689">
            <v>3.8379629629629999E-2</v>
          </cell>
          <cell r="Z1689">
            <v>43699</v>
          </cell>
          <cell r="AA1689">
            <v>0</v>
          </cell>
          <cell r="AB1689">
            <v>0</v>
          </cell>
          <cell r="AC1689" t="str">
            <v>00:00:00</v>
          </cell>
          <cell r="AD1689">
            <v>6</v>
          </cell>
          <cell r="AE1689" t="str">
            <v>BILLED</v>
          </cell>
          <cell r="AF1689" t="str">
            <v>PASS</v>
          </cell>
        </row>
        <row r="1690">
          <cell r="C1690" t="str">
            <v>ID20</v>
          </cell>
          <cell r="D1690" t="str">
            <v>G4</v>
          </cell>
          <cell r="E1690" t="str">
            <v>40</v>
          </cell>
          <cell r="F1690" t="str">
            <v>9H</v>
          </cell>
          <cell r="G1690" t="str">
            <v>FCA</v>
          </cell>
          <cell r="H1690" t="str">
            <v>ID01</v>
          </cell>
          <cell r="I1690" t="str">
            <v>ID0038</v>
          </cell>
          <cell r="J1690" t="str">
            <v>88200213</v>
          </cell>
          <cell r="K1690" t="str">
            <v>PT NISSAN MOTOR</v>
          </cell>
          <cell r="L1690" t="str">
            <v>6000013032</v>
          </cell>
          <cell r="M1690">
            <v>43697</v>
          </cell>
          <cell r="N1690">
            <v>82015902</v>
          </cell>
          <cell r="O1690">
            <v>43697</v>
          </cell>
          <cell r="P1690">
            <v>0.46971064814815</v>
          </cell>
          <cell r="Q1690">
            <v>1</v>
          </cell>
          <cell r="R1690">
            <v>1</v>
          </cell>
          <cell r="S1690" t="str">
            <v>86923</v>
          </cell>
          <cell r="T1690">
            <v>43697</v>
          </cell>
          <cell r="U1690">
            <v>0.47020833333333001</v>
          </cell>
          <cell r="V1690">
            <v>43697</v>
          </cell>
          <cell r="W1690">
            <v>0.70497685185184999</v>
          </cell>
          <cell r="X1690">
            <v>43697</v>
          </cell>
          <cell r="Y1690">
            <v>0.70781249999999996</v>
          </cell>
          <cell r="Z1690">
            <v>43909</v>
          </cell>
          <cell r="AA1690">
            <v>0</v>
          </cell>
          <cell r="AB1690">
            <v>0</v>
          </cell>
          <cell r="AC1690" t="str">
            <v>00:00:00</v>
          </cell>
          <cell r="AD1690">
            <v>0</v>
          </cell>
          <cell r="AE1690" t="str">
            <v>BILLED</v>
          </cell>
          <cell r="AF1690" t="str">
            <v>PASS</v>
          </cell>
        </row>
        <row r="1691">
          <cell r="C1691" t="str">
            <v>ID20</v>
          </cell>
          <cell r="D1691" t="str">
            <v>G4</v>
          </cell>
          <cell r="E1691" t="str">
            <v>40</v>
          </cell>
          <cell r="F1691" t="str">
            <v>9H</v>
          </cell>
          <cell r="G1691" t="str">
            <v>FCA</v>
          </cell>
          <cell r="H1691" t="str">
            <v>ID01</v>
          </cell>
          <cell r="I1691" t="str">
            <v>ID0038</v>
          </cell>
          <cell r="J1691" t="str">
            <v>88200213</v>
          </cell>
          <cell r="K1691" t="str">
            <v>PT NISSAN MOTOR</v>
          </cell>
          <cell r="L1691" t="str">
            <v>6000013033</v>
          </cell>
          <cell r="M1691">
            <v>43697</v>
          </cell>
          <cell r="N1691">
            <v>82015903</v>
          </cell>
          <cell r="O1691">
            <v>43697</v>
          </cell>
          <cell r="P1691">
            <v>0.47052083333333</v>
          </cell>
          <cell r="Q1691">
            <v>1</v>
          </cell>
          <cell r="R1691">
            <v>10</v>
          </cell>
          <cell r="S1691" t="str">
            <v>86924</v>
          </cell>
          <cell r="T1691">
            <v>43697</v>
          </cell>
          <cell r="U1691">
            <v>0.47074074074074002</v>
          </cell>
          <cell r="V1691">
            <v>43697</v>
          </cell>
          <cell r="W1691">
            <v>0.70614583333333003</v>
          </cell>
          <cell r="X1691">
            <v>43697</v>
          </cell>
          <cell r="Y1691">
            <v>0.70914351851851998</v>
          </cell>
          <cell r="Z1691">
            <v>43909</v>
          </cell>
          <cell r="AA1691">
            <v>0</v>
          </cell>
          <cell r="AB1691">
            <v>0</v>
          </cell>
          <cell r="AC1691" t="str">
            <v>00:00:00</v>
          </cell>
          <cell r="AD1691">
            <v>0</v>
          </cell>
          <cell r="AE1691" t="str">
            <v>BILLED</v>
          </cell>
          <cell r="AF1691" t="str">
            <v>PASS</v>
          </cell>
        </row>
        <row r="1692">
          <cell r="C1692" t="str">
            <v>ID20</v>
          </cell>
          <cell r="D1692" t="str">
            <v>G4</v>
          </cell>
          <cell r="E1692" t="str">
            <v>40</v>
          </cell>
          <cell r="F1692" t="str">
            <v>9H</v>
          </cell>
          <cell r="G1692" t="str">
            <v>FCA</v>
          </cell>
          <cell r="H1692" t="str">
            <v>ID01</v>
          </cell>
          <cell r="I1692" t="str">
            <v>ID0038</v>
          </cell>
          <cell r="J1692" t="str">
            <v>88200213</v>
          </cell>
          <cell r="K1692" t="str">
            <v>PT NISSAN MOTOR</v>
          </cell>
          <cell r="L1692" t="str">
            <v>6000013041</v>
          </cell>
          <cell r="M1692">
            <v>43697</v>
          </cell>
          <cell r="N1692">
            <v>82015904</v>
          </cell>
          <cell r="O1692">
            <v>43697</v>
          </cell>
          <cell r="P1692">
            <v>0.47101851851852</v>
          </cell>
          <cell r="Q1692">
            <v>1</v>
          </cell>
          <cell r="R1692">
            <v>20</v>
          </cell>
          <cell r="S1692" t="str">
            <v>86925</v>
          </cell>
          <cell r="T1692">
            <v>43697</v>
          </cell>
          <cell r="U1692">
            <v>0.47122685185184998</v>
          </cell>
          <cell r="V1692">
            <v>43697</v>
          </cell>
          <cell r="W1692">
            <v>0.7675462962963</v>
          </cell>
          <cell r="X1692">
            <v>43697</v>
          </cell>
          <cell r="Y1692">
            <v>0.76945601851851997</v>
          </cell>
          <cell r="Z1692">
            <v>43909</v>
          </cell>
          <cell r="AA1692">
            <v>0</v>
          </cell>
          <cell r="AB1692">
            <v>0</v>
          </cell>
          <cell r="AC1692" t="str">
            <v>00:00:00</v>
          </cell>
          <cell r="AD1692">
            <v>0</v>
          </cell>
          <cell r="AE1692" t="str">
            <v>BILLED</v>
          </cell>
          <cell r="AF1692" t="str">
            <v>PASS</v>
          </cell>
        </row>
        <row r="1693">
          <cell r="C1693" t="str">
            <v>ID20</v>
          </cell>
          <cell r="D1693" t="str">
            <v>G4</v>
          </cell>
          <cell r="E1693" t="str">
            <v>40</v>
          </cell>
          <cell r="F1693" t="str">
            <v>9H</v>
          </cell>
          <cell r="G1693" t="str">
            <v>FCA</v>
          </cell>
          <cell r="H1693" t="str">
            <v>ID01</v>
          </cell>
          <cell r="I1693" t="str">
            <v>ID0038</v>
          </cell>
          <cell r="J1693" t="str">
            <v>88200213</v>
          </cell>
          <cell r="K1693" t="str">
            <v>PT NISSAN MOTOR</v>
          </cell>
          <cell r="L1693" t="str">
            <v>6000013034</v>
          </cell>
          <cell r="M1693">
            <v>43697</v>
          </cell>
          <cell r="N1693">
            <v>82015905</v>
          </cell>
          <cell r="O1693">
            <v>43697</v>
          </cell>
          <cell r="P1693">
            <v>0.47150462962963002</v>
          </cell>
          <cell r="Q1693">
            <v>1</v>
          </cell>
          <cell r="R1693">
            <v>10</v>
          </cell>
          <cell r="S1693" t="str">
            <v>86926</v>
          </cell>
          <cell r="T1693">
            <v>43697</v>
          </cell>
          <cell r="U1693">
            <v>0.47172453703703998</v>
          </cell>
          <cell r="V1693">
            <v>43697</v>
          </cell>
          <cell r="W1693">
            <v>0.70512731481480995</v>
          </cell>
          <cell r="X1693">
            <v>43697</v>
          </cell>
          <cell r="Y1693">
            <v>0.71101851851852005</v>
          </cell>
          <cell r="Z1693">
            <v>43909</v>
          </cell>
          <cell r="AA1693">
            <v>0</v>
          </cell>
          <cell r="AB1693">
            <v>0</v>
          </cell>
          <cell r="AC1693" t="str">
            <v>00:00:00</v>
          </cell>
          <cell r="AD1693">
            <v>0</v>
          </cell>
          <cell r="AE1693" t="str">
            <v>BILLED</v>
          </cell>
          <cell r="AF1693" t="str">
            <v>PASS</v>
          </cell>
        </row>
        <row r="1694">
          <cell r="C1694" t="str">
            <v>ID20</v>
          </cell>
          <cell r="D1694" t="str">
            <v>G4</v>
          </cell>
          <cell r="E1694" t="str">
            <v>40</v>
          </cell>
          <cell r="F1694" t="str">
            <v>9H</v>
          </cell>
          <cell r="G1694" t="str">
            <v>FCA</v>
          </cell>
          <cell r="H1694" t="str">
            <v>ID01</v>
          </cell>
          <cell r="I1694" t="str">
            <v>ID0038</v>
          </cell>
          <cell r="J1694" t="str">
            <v>88200213</v>
          </cell>
          <cell r="K1694" t="str">
            <v>PT NISSAN MOTOR</v>
          </cell>
          <cell r="L1694" t="str">
            <v>6000013035</v>
          </cell>
          <cell r="M1694">
            <v>43697</v>
          </cell>
          <cell r="N1694">
            <v>82015906</v>
          </cell>
          <cell r="O1694">
            <v>43697</v>
          </cell>
          <cell r="P1694">
            <v>0.47196759259259002</v>
          </cell>
          <cell r="Q1694">
            <v>1</v>
          </cell>
          <cell r="R1694">
            <v>30</v>
          </cell>
          <cell r="S1694" t="str">
            <v>86927</v>
          </cell>
          <cell r="T1694">
            <v>43697</v>
          </cell>
          <cell r="U1694">
            <v>0.47221064814815</v>
          </cell>
          <cell r="V1694">
            <v>43697</v>
          </cell>
          <cell r="W1694">
            <v>0.75018518518518995</v>
          </cell>
          <cell r="X1694">
            <v>43697</v>
          </cell>
          <cell r="Y1694">
            <v>0.75417824074074002</v>
          </cell>
          <cell r="Z1694">
            <v>43909</v>
          </cell>
          <cell r="AA1694">
            <v>0</v>
          </cell>
          <cell r="AB1694">
            <v>0</v>
          </cell>
          <cell r="AC1694" t="str">
            <v>00:00:00</v>
          </cell>
          <cell r="AD1694">
            <v>0</v>
          </cell>
          <cell r="AE1694" t="str">
            <v>BILLED</v>
          </cell>
          <cell r="AF1694" t="str">
            <v>PASS</v>
          </cell>
        </row>
        <row r="1695">
          <cell r="C1695" t="str">
            <v>ID20</v>
          </cell>
          <cell r="D1695" t="str">
            <v>G4</v>
          </cell>
          <cell r="E1695" t="str">
            <v>40</v>
          </cell>
          <cell r="F1695" t="str">
            <v>9H</v>
          </cell>
          <cell r="G1695" t="str">
            <v>FCA</v>
          </cell>
          <cell r="H1695" t="str">
            <v>ID01</v>
          </cell>
          <cell r="I1695" t="str">
            <v>ID0032</v>
          </cell>
          <cell r="J1695" t="str">
            <v>88101245</v>
          </cell>
          <cell r="K1695" t="str">
            <v>CV. BERKAT INDOPART</v>
          </cell>
          <cell r="L1695" t="str">
            <v>6000013121</v>
          </cell>
          <cell r="M1695">
            <v>43704</v>
          </cell>
          <cell r="N1695">
            <v>82015919</v>
          </cell>
          <cell r="O1695">
            <v>43697</v>
          </cell>
          <cell r="P1695">
            <v>0.50679398148148003</v>
          </cell>
          <cell r="Q1695">
            <v>1</v>
          </cell>
          <cell r="R1695">
            <v>10</v>
          </cell>
          <cell r="S1695" t="str">
            <v>87458</v>
          </cell>
          <cell r="T1695">
            <v>43703</v>
          </cell>
          <cell r="U1695">
            <v>0.60851851851852001</v>
          </cell>
          <cell r="V1695">
            <v>43704</v>
          </cell>
          <cell r="W1695">
            <v>0.11607638888889001</v>
          </cell>
          <cell r="X1695">
            <v>43704</v>
          </cell>
          <cell r="Y1695">
            <v>0.11650462962963</v>
          </cell>
          <cell r="Z1695">
            <v>43700</v>
          </cell>
          <cell r="AA1695">
            <v>0</v>
          </cell>
          <cell r="AB1695">
            <v>0</v>
          </cell>
          <cell r="AC1695" t="str">
            <v>00:00:00</v>
          </cell>
          <cell r="AD1695">
            <v>6</v>
          </cell>
          <cell r="AE1695" t="str">
            <v>BILLED</v>
          </cell>
          <cell r="AF1695" t="str">
            <v>PASS</v>
          </cell>
        </row>
        <row r="1696">
          <cell r="C1696" t="str">
            <v>ID20</v>
          </cell>
          <cell r="D1696" t="str">
            <v>G4</v>
          </cell>
          <cell r="E1696" t="str">
            <v>40</v>
          </cell>
          <cell r="F1696" t="str">
            <v>9H</v>
          </cell>
          <cell r="G1696" t="str">
            <v>FCA</v>
          </cell>
          <cell r="H1696" t="str">
            <v>ID01</v>
          </cell>
          <cell r="I1696" t="str">
            <v>ID0082</v>
          </cell>
          <cell r="J1696" t="str">
            <v>88200185</v>
          </cell>
          <cell r="K1696" t="str">
            <v>PT. PAZ ACE INDONESIA</v>
          </cell>
          <cell r="L1696" t="str">
            <v>6000013046</v>
          </cell>
          <cell r="M1696">
            <v>43697</v>
          </cell>
          <cell r="N1696">
            <v>82015976</v>
          </cell>
          <cell r="O1696">
            <v>43697</v>
          </cell>
          <cell r="P1696">
            <v>0.58929398148148004</v>
          </cell>
          <cell r="Q1696">
            <v>2</v>
          </cell>
          <cell r="R1696">
            <v>30</v>
          </cell>
          <cell r="S1696" t="str">
            <v>86947</v>
          </cell>
          <cell r="T1696">
            <v>43697</v>
          </cell>
          <cell r="U1696">
            <v>0.70281249999999995</v>
          </cell>
          <cell r="V1696">
            <v>43697</v>
          </cell>
          <cell r="W1696">
            <v>0.87437500000000001</v>
          </cell>
          <cell r="X1696">
            <v>43697</v>
          </cell>
          <cell r="Y1696">
            <v>0.87578703703703997</v>
          </cell>
          <cell r="Z1696">
            <v>43700</v>
          </cell>
          <cell r="AA1696">
            <v>0</v>
          </cell>
          <cell r="AB1696">
            <v>0</v>
          </cell>
          <cell r="AC1696" t="str">
            <v>00:00:00</v>
          </cell>
          <cell r="AD1696">
            <v>0</v>
          </cell>
          <cell r="AE1696" t="str">
            <v>BILLED</v>
          </cell>
          <cell r="AF1696" t="str">
            <v>PASS</v>
          </cell>
        </row>
        <row r="1697">
          <cell r="C1697" t="str">
            <v>ID20</v>
          </cell>
          <cell r="D1697" t="str">
            <v>G1</v>
          </cell>
          <cell r="E1697" t="str">
            <v>40</v>
          </cell>
          <cell r="F1697" t="str">
            <v>9H</v>
          </cell>
          <cell r="G1697" t="str">
            <v>FCA</v>
          </cell>
          <cell r="H1697" t="str">
            <v>ID01</v>
          </cell>
          <cell r="I1697" t="str">
            <v>ID0053</v>
          </cell>
          <cell r="J1697" t="str">
            <v>88101138</v>
          </cell>
          <cell r="K1697" t="str">
            <v>CV BINA KARYA SARANA BANGUN</v>
          </cell>
          <cell r="L1697" t="str">
            <v>6000013031</v>
          </cell>
          <cell r="M1697">
            <v>43697</v>
          </cell>
          <cell r="N1697">
            <v>82015986</v>
          </cell>
          <cell r="O1697">
            <v>43697</v>
          </cell>
          <cell r="P1697">
            <v>0.61287037037036995</v>
          </cell>
          <cell r="Q1697">
            <v>1</v>
          </cell>
          <cell r="R1697">
            <v>1008</v>
          </cell>
          <cell r="S1697" t="str">
            <v>86928</v>
          </cell>
          <cell r="T1697">
            <v>43697</v>
          </cell>
          <cell r="U1697">
            <v>0.61403935185184999</v>
          </cell>
          <cell r="V1697">
            <v>43697</v>
          </cell>
          <cell r="W1697">
            <v>0.65894675925926005</v>
          </cell>
          <cell r="X1697">
            <v>43697</v>
          </cell>
          <cell r="Y1697">
            <v>0.66012731481481002</v>
          </cell>
          <cell r="Z1697">
            <v>43731</v>
          </cell>
          <cell r="AA1697">
            <v>0</v>
          </cell>
          <cell r="AB1697">
            <v>0</v>
          </cell>
          <cell r="AC1697" t="str">
            <v>00:00:00</v>
          </cell>
          <cell r="AD1697">
            <v>0</v>
          </cell>
          <cell r="AE1697" t="str">
            <v>BILLED</v>
          </cell>
          <cell r="AF1697" t="str">
            <v>PASS</v>
          </cell>
        </row>
        <row r="1698">
          <cell r="C1698" t="str">
            <v>ID20</v>
          </cell>
          <cell r="D1698" t="str">
            <v>G4</v>
          </cell>
          <cell r="E1698" t="str">
            <v>40</v>
          </cell>
          <cell r="F1698" t="str">
            <v>9H</v>
          </cell>
          <cell r="G1698" t="str">
            <v>FCA</v>
          </cell>
          <cell r="H1698" t="str">
            <v>ID01</v>
          </cell>
          <cell r="I1698" t="str">
            <v>ID0055</v>
          </cell>
          <cell r="J1698" t="str">
            <v>88200362</v>
          </cell>
          <cell r="K1698" t="str">
            <v>PT KINGINDO SUKSES ABADI</v>
          </cell>
          <cell r="L1698" t="str">
            <v>6000013036</v>
          </cell>
          <cell r="M1698">
            <v>43697</v>
          </cell>
          <cell r="N1698">
            <v>82016008</v>
          </cell>
          <cell r="O1698">
            <v>43697</v>
          </cell>
          <cell r="P1698">
            <v>0.67267361111111001</v>
          </cell>
          <cell r="Q1698">
            <v>1</v>
          </cell>
          <cell r="R1698">
            <v>360</v>
          </cell>
          <cell r="S1698" t="str">
            <v>86940</v>
          </cell>
          <cell r="T1698">
            <v>43697</v>
          </cell>
          <cell r="U1698">
            <v>0.67715277777778005</v>
          </cell>
          <cell r="V1698">
            <v>43697</v>
          </cell>
          <cell r="W1698">
            <v>0.7480787037037</v>
          </cell>
          <cell r="X1698">
            <v>43697</v>
          </cell>
          <cell r="Y1698">
            <v>0.75229166666667002</v>
          </cell>
          <cell r="Z1698">
            <v>43699</v>
          </cell>
          <cell r="AA1698">
            <v>0</v>
          </cell>
          <cell r="AB1698">
            <v>0</v>
          </cell>
          <cell r="AC1698" t="str">
            <v>00:00:00</v>
          </cell>
          <cell r="AD1698">
            <v>0</v>
          </cell>
          <cell r="AE1698" t="str">
            <v>BILLED</v>
          </cell>
          <cell r="AF1698" t="str">
            <v>PASS</v>
          </cell>
        </row>
        <row r="1699">
          <cell r="C1699" t="str">
            <v>ID20</v>
          </cell>
          <cell r="D1699" t="str">
            <v>G4</v>
          </cell>
          <cell r="E1699" t="str">
            <v>40</v>
          </cell>
          <cell r="F1699" t="str">
            <v>9H</v>
          </cell>
          <cell r="G1699" t="str">
            <v>FCA</v>
          </cell>
          <cell r="H1699" t="str">
            <v>ID01</v>
          </cell>
          <cell r="I1699" t="str">
            <v>ID0013</v>
          </cell>
          <cell r="J1699" t="str">
            <v>88200141</v>
          </cell>
          <cell r="K1699" t="str">
            <v>PT TAM-SPLD CIBITUNG</v>
          </cell>
          <cell r="L1699" t="str">
            <v>6000013042</v>
          </cell>
          <cell r="M1699">
            <v>43697</v>
          </cell>
          <cell r="N1699">
            <v>82016009</v>
          </cell>
          <cell r="O1699">
            <v>43697</v>
          </cell>
          <cell r="P1699">
            <v>0.67268518518519005</v>
          </cell>
          <cell r="Q1699">
            <v>1</v>
          </cell>
          <cell r="R1699">
            <v>8</v>
          </cell>
          <cell r="S1699" t="str">
            <v>86941</v>
          </cell>
          <cell r="T1699">
            <v>43697</v>
          </cell>
          <cell r="U1699">
            <v>0.67722222222221995</v>
          </cell>
          <cell r="V1699">
            <v>43697</v>
          </cell>
          <cell r="W1699">
            <v>0.75982638888888998</v>
          </cell>
          <cell r="X1699">
            <v>43697</v>
          </cell>
          <cell r="Y1699">
            <v>0.76106481481481003</v>
          </cell>
          <cell r="Z1699">
            <v>43700</v>
          </cell>
          <cell r="AA1699">
            <v>0</v>
          </cell>
          <cell r="AB1699">
            <v>0</v>
          </cell>
          <cell r="AC1699" t="str">
            <v>00:00:00</v>
          </cell>
          <cell r="AD1699">
            <v>0</v>
          </cell>
          <cell r="AE1699" t="str">
            <v>BILLED</v>
          </cell>
          <cell r="AF1699" t="str">
            <v>PASS</v>
          </cell>
        </row>
        <row r="1700">
          <cell r="C1700" t="str">
            <v>ID20</v>
          </cell>
          <cell r="D1700" t="str">
            <v>G1</v>
          </cell>
          <cell r="E1700" t="str">
            <v>40</v>
          </cell>
          <cell r="F1700" t="str">
            <v>9H</v>
          </cell>
          <cell r="G1700" t="str">
            <v>FCA</v>
          </cell>
          <cell r="H1700" t="str">
            <v>ID01</v>
          </cell>
          <cell r="I1700" t="str">
            <v>ID0082</v>
          </cell>
          <cell r="J1700" t="str">
            <v>88200184</v>
          </cell>
          <cell r="K1700" t="str">
            <v>PT. SUMBER BERKAT PRATAMA</v>
          </cell>
          <cell r="L1700" t="str">
            <v>6000013248</v>
          </cell>
          <cell r="M1700">
            <v>43707</v>
          </cell>
          <cell r="N1700">
            <v>82016666</v>
          </cell>
          <cell r="O1700">
            <v>43698</v>
          </cell>
          <cell r="P1700">
            <v>0.33435185185185001</v>
          </cell>
          <cell r="Q1700">
            <v>6</v>
          </cell>
          <cell r="R1700">
            <v>72000</v>
          </cell>
          <cell r="S1700" t="str">
            <v>87504</v>
          </cell>
          <cell r="T1700">
            <v>43703</v>
          </cell>
          <cell r="U1700">
            <v>0.73350694444443998</v>
          </cell>
          <cell r="V1700">
            <v>43707</v>
          </cell>
          <cell r="W1700">
            <v>0.10172453703704</v>
          </cell>
          <cell r="X1700">
            <v>43707</v>
          </cell>
          <cell r="Y1700">
            <v>0.10318287037036999</v>
          </cell>
          <cell r="Z1700">
            <v>43700</v>
          </cell>
          <cell r="AA1700">
            <v>0</v>
          </cell>
          <cell r="AB1700">
            <v>0</v>
          </cell>
          <cell r="AC1700" t="str">
            <v>24:00:00</v>
          </cell>
          <cell r="AD1700">
            <v>8</v>
          </cell>
          <cell r="AE1700" t="str">
            <v>BILLED</v>
          </cell>
          <cell r="AF1700" t="str">
            <v>FAIL</v>
          </cell>
        </row>
        <row r="1701">
          <cell r="C1701" t="str">
            <v>ID20</v>
          </cell>
          <cell r="D1701" t="str">
            <v>G1</v>
          </cell>
          <cell r="E1701" t="str">
            <v>40</v>
          </cell>
          <cell r="F1701" t="str">
            <v>9H</v>
          </cell>
          <cell r="G1701" t="str">
            <v>FCA</v>
          </cell>
          <cell r="H1701" t="str">
            <v>ID01</v>
          </cell>
          <cell r="I1701" t="str">
            <v>ID0082</v>
          </cell>
          <cell r="J1701" t="str">
            <v>88200184</v>
          </cell>
          <cell r="K1701" t="str">
            <v>PT. SUMBER BERKAT PRATAMA</v>
          </cell>
          <cell r="L1701" t="str">
            <v>6000013138</v>
          </cell>
          <cell r="M1701">
            <v>43704</v>
          </cell>
          <cell r="N1701">
            <v>82016667</v>
          </cell>
          <cell r="O1701">
            <v>43698</v>
          </cell>
          <cell r="P1701">
            <v>0.33436342592592999</v>
          </cell>
          <cell r="Q1701">
            <v>2</v>
          </cell>
          <cell r="R1701">
            <v>4200</v>
          </cell>
          <cell r="S1701" t="str">
            <v>87505</v>
          </cell>
          <cell r="T1701">
            <v>43703</v>
          </cell>
          <cell r="U1701">
            <v>0.73452546296295995</v>
          </cell>
          <cell r="V1701">
            <v>43704</v>
          </cell>
          <cell r="W1701">
            <v>0.91812499999999997</v>
          </cell>
          <cell r="X1701">
            <v>43704</v>
          </cell>
          <cell r="Y1701">
            <v>0.91946759259259003</v>
          </cell>
          <cell r="Z1701">
            <v>43700</v>
          </cell>
          <cell r="AA1701">
            <v>0</v>
          </cell>
          <cell r="AB1701">
            <v>0</v>
          </cell>
          <cell r="AC1701" t="str">
            <v>00:00:00</v>
          </cell>
          <cell r="AD1701">
            <v>5</v>
          </cell>
          <cell r="AE1701" t="str">
            <v>BILLED</v>
          </cell>
          <cell r="AF1701" t="str">
            <v>PASS</v>
          </cell>
        </row>
        <row r="1702">
          <cell r="C1702" t="str">
            <v>ID20</v>
          </cell>
          <cell r="D1702" t="str">
            <v>G1</v>
          </cell>
          <cell r="E1702" t="str">
            <v>40</v>
          </cell>
          <cell r="F1702" t="str">
            <v>9H</v>
          </cell>
          <cell r="G1702" t="str">
            <v>FCA</v>
          </cell>
          <cell r="H1702" t="str">
            <v>ID01</v>
          </cell>
          <cell r="I1702" t="str">
            <v>ID0082</v>
          </cell>
          <cell r="J1702" t="str">
            <v>88200184</v>
          </cell>
          <cell r="K1702" t="str">
            <v>PT. SUMBER BERKAT PRATAMA</v>
          </cell>
          <cell r="L1702" t="str">
            <v>6000013133</v>
          </cell>
          <cell r="M1702">
            <v>43704</v>
          </cell>
          <cell r="N1702">
            <v>82016670</v>
          </cell>
          <cell r="O1702">
            <v>43698</v>
          </cell>
          <cell r="P1702">
            <v>0.33437499999999998</v>
          </cell>
          <cell r="Q1702">
            <v>4</v>
          </cell>
          <cell r="R1702">
            <v>2400</v>
          </cell>
          <cell r="S1702" t="str">
            <v>87506</v>
          </cell>
          <cell r="T1702">
            <v>43703</v>
          </cell>
          <cell r="U1702">
            <v>0.73465277777778004</v>
          </cell>
          <cell r="V1702">
            <v>43704</v>
          </cell>
          <cell r="W1702">
            <v>0.84748842592592999</v>
          </cell>
          <cell r="X1702">
            <v>43704</v>
          </cell>
          <cell r="Y1702">
            <v>0.85684027777778005</v>
          </cell>
          <cell r="Z1702">
            <v>43700</v>
          </cell>
          <cell r="AA1702">
            <v>0</v>
          </cell>
          <cell r="AB1702">
            <v>0</v>
          </cell>
          <cell r="AC1702" t="str">
            <v>00:00:00</v>
          </cell>
          <cell r="AD1702">
            <v>5</v>
          </cell>
          <cell r="AE1702" t="str">
            <v>BILLED</v>
          </cell>
          <cell r="AF1702" t="str">
            <v>PASS</v>
          </cell>
        </row>
        <row r="1703">
          <cell r="C1703" t="str">
            <v>ID20</v>
          </cell>
          <cell r="D1703" t="str">
            <v>G1</v>
          </cell>
          <cell r="E1703" t="str">
            <v>40</v>
          </cell>
          <cell r="F1703" t="str">
            <v>9H</v>
          </cell>
          <cell r="G1703" t="str">
            <v>FCA</v>
          </cell>
          <cell r="H1703" t="str">
            <v>ID01</v>
          </cell>
          <cell r="I1703" t="str">
            <v>ID0032</v>
          </cell>
          <cell r="J1703" t="str">
            <v>88200549</v>
          </cell>
          <cell r="K1703" t="str">
            <v>PT. ANUGERAH AUTOPARTS</v>
          </cell>
          <cell r="L1703" t="str">
            <v>6000013052</v>
          </cell>
          <cell r="M1703">
            <v>43698</v>
          </cell>
          <cell r="N1703">
            <v>82016683</v>
          </cell>
          <cell r="O1703">
            <v>43698</v>
          </cell>
          <cell r="P1703">
            <v>0.33445601851852003</v>
          </cell>
          <cell r="Q1703">
            <v>1</v>
          </cell>
          <cell r="R1703">
            <v>10000</v>
          </cell>
          <cell r="S1703" t="str">
            <v>86949</v>
          </cell>
          <cell r="T1703">
            <v>43698</v>
          </cell>
          <cell r="U1703">
            <v>0.27168981481481003</v>
          </cell>
          <cell r="V1703">
            <v>43698</v>
          </cell>
          <cell r="W1703">
            <v>0.51572916666667001</v>
          </cell>
          <cell r="X1703">
            <v>43698</v>
          </cell>
          <cell r="Y1703">
            <v>0.51644675925925998</v>
          </cell>
          <cell r="Z1703">
            <v>43700</v>
          </cell>
          <cell r="AA1703">
            <v>0</v>
          </cell>
          <cell r="AB1703">
            <v>0</v>
          </cell>
          <cell r="AC1703" t="str">
            <v>00:00:00</v>
          </cell>
          <cell r="AD1703">
            <v>0</v>
          </cell>
          <cell r="AE1703" t="str">
            <v>BILLED</v>
          </cell>
          <cell r="AF1703" t="str">
            <v>PASS</v>
          </cell>
        </row>
        <row r="1704">
          <cell r="C1704" t="str">
            <v>ID20</v>
          </cell>
          <cell r="D1704" t="str">
            <v>G1</v>
          </cell>
          <cell r="E1704" t="str">
            <v>40</v>
          </cell>
          <cell r="F1704" t="str">
            <v>9H</v>
          </cell>
          <cell r="G1704" t="str">
            <v>FCA</v>
          </cell>
          <cell r="H1704" t="str">
            <v>ID01</v>
          </cell>
          <cell r="I1704" t="str">
            <v>ID0080</v>
          </cell>
          <cell r="J1704" t="str">
            <v>88200162</v>
          </cell>
          <cell r="K1704" t="str">
            <v>PT. ANUGERAH AUTOPARTS</v>
          </cell>
          <cell r="L1704" t="str">
            <v>6000013051</v>
          </cell>
          <cell r="M1704">
            <v>43698</v>
          </cell>
          <cell r="N1704">
            <v>82016684</v>
          </cell>
          <cell r="O1704">
            <v>43698</v>
          </cell>
          <cell r="P1704">
            <v>0.33445601851852003</v>
          </cell>
          <cell r="Q1704">
            <v>1</v>
          </cell>
          <cell r="R1704">
            <v>6</v>
          </cell>
          <cell r="S1704" t="str">
            <v>86950</v>
          </cell>
          <cell r="T1704">
            <v>43698</v>
          </cell>
          <cell r="U1704">
            <v>0.27178240740741</v>
          </cell>
          <cell r="V1704">
            <v>43698</v>
          </cell>
          <cell r="W1704">
            <v>0.46723379629630002</v>
          </cell>
          <cell r="X1704">
            <v>43698</v>
          </cell>
          <cell r="Y1704">
            <v>0.46809027777778001</v>
          </cell>
          <cell r="Z1704">
            <v>43700</v>
          </cell>
          <cell r="AA1704">
            <v>0</v>
          </cell>
          <cell r="AB1704">
            <v>0</v>
          </cell>
          <cell r="AC1704" t="str">
            <v>00:00:00</v>
          </cell>
          <cell r="AD1704">
            <v>0</v>
          </cell>
          <cell r="AE1704" t="str">
            <v>BILLED</v>
          </cell>
          <cell r="AF1704" t="str">
            <v>PASS</v>
          </cell>
        </row>
        <row r="1705">
          <cell r="C1705" t="str">
            <v>ID20</v>
          </cell>
          <cell r="D1705" t="str">
            <v>G1</v>
          </cell>
          <cell r="E1705" t="str">
            <v>40</v>
          </cell>
          <cell r="F1705" t="str">
            <v>9H</v>
          </cell>
          <cell r="G1705" t="str">
            <v>FCA</v>
          </cell>
          <cell r="H1705" t="str">
            <v>ID01</v>
          </cell>
          <cell r="I1705" t="str">
            <v>ID0032</v>
          </cell>
          <cell r="J1705" t="str">
            <v>88101211</v>
          </cell>
          <cell r="K1705" t="str">
            <v>CV. RODA BERLIAN</v>
          </cell>
          <cell r="L1705" t="str">
            <v>6000013091</v>
          </cell>
          <cell r="M1705">
            <v>43700</v>
          </cell>
          <cell r="N1705">
            <v>82016706</v>
          </cell>
          <cell r="O1705">
            <v>43698</v>
          </cell>
          <cell r="P1705">
            <v>0.45942129629630002</v>
          </cell>
          <cell r="Q1705">
            <v>1</v>
          </cell>
          <cell r="R1705">
            <v>1</v>
          </cell>
          <cell r="S1705" t="str">
            <v>87165</v>
          </cell>
          <cell r="T1705">
            <v>43700</v>
          </cell>
          <cell r="U1705">
            <v>0.42197916666667001</v>
          </cell>
          <cell r="V1705">
            <v>43700</v>
          </cell>
          <cell r="W1705">
            <v>0.64818287037037003</v>
          </cell>
          <cell r="X1705">
            <v>43700</v>
          </cell>
          <cell r="Y1705">
            <v>0.64930555555556002</v>
          </cell>
          <cell r="Z1705">
            <v>43700</v>
          </cell>
          <cell r="AA1705">
            <v>0</v>
          </cell>
          <cell r="AB1705">
            <v>0</v>
          </cell>
          <cell r="AC1705" t="str">
            <v>00:00:00</v>
          </cell>
          <cell r="AD1705">
            <v>1</v>
          </cell>
          <cell r="AE1705" t="str">
            <v>BILLED</v>
          </cell>
          <cell r="AF1705" t="str">
            <v>PASS</v>
          </cell>
        </row>
        <row r="1706">
          <cell r="C1706" t="str">
            <v>ID20</v>
          </cell>
          <cell r="D1706" t="str">
            <v>G1</v>
          </cell>
          <cell r="E1706" t="str">
            <v>40</v>
          </cell>
          <cell r="F1706" t="str">
            <v>9H</v>
          </cell>
          <cell r="G1706" t="str">
            <v>FCA</v>
          </cell>
          <cell r="H1706" t="str">
            <v>ID01</v>
          </cell>
          <cell r="I1706" t="str">
            <v>ID0032</v>
          </cell>
          <cell r="J1706" t="str">
            <v>88100235</v>
          </cell>
          <cell r="K1706" t="str">
            <v>PT. Buana Prima Raya</v>
          </cell>
          <cell r="L1706" t="str">
            <v>6000013053</v>
          </cell>
          <cell r="M1706">
            <v>43698</v>
          </cell>
          <cell r="N1706">
            <v>82016708</v>
          </cell>
          <cell r="O1706">
            <v>43698</v>
          </cell>
          <cell r="P1706">
            <v>0.45943287037037001</v>
          </cell>
          <cell r="Q1706">
            <v>1</v>
          </cell>
          <cell r="R1706">
            <v>1</v>
          </cell>
          <cell r="S1706" t="str">
            <v>87012</v>
          </cell>
          <cell r="T1706">
            <v>43698</v>
          </cell>
          <cell r="U1706">
            <v>0.39693287037037001</v>
          </cell>
          <cell r="V1706">
            <v>43698</v>
          </cell>
          <cell r="W1706">
            <v>0.64241898148148002</v>
          </cell>
          <cell r="X1706">
            <v>43698</v>
          </cell>
          <cell r="Y1706">
            <v>0.64309027777778005</v>
          </cell>
          <cell r="Z1706">
            <v>43700</v>
          </cell>
          <cell r="AA1706">
            <v>0</v>
          </cell>
          <cell r="AB1706">
            <v>0</v>
          </cell>
          <cell r="AC1706" t="str">
            <v>00:00:00</v>
          </cell>
          <cell r="AD1706">
            <v>0</v>
          </cell>
          <cell r="AE1706" t="str">
            <v>BILLED</v>
          </cell>
          <cell r="AF1706" t="str">
            <v>PASS</v>
          </cell>
        </row>
        <row r="1707">
          <cell r="C1707" t="str">
            <v>ID20</v>
          </cell>
          <cell r="D1707" t="str">
            <v>G1</v>
          </cell>
          <cell r="E1707" t="str">
            <v>40</v>
          </cell>
          <cell r="F1707" t="str">
            <v>9H</v>
          </cell>
          <cell r="G1707" t="str">
            <v>FCA</v>
          </cell>
          <cell r="H1707" t="str">
            <v>ID01</v>
          </cell>
          <cell r="I1707" t="str">
            <v>ID0032</v>
          </cell>
          <cell r="J1707" t="str">
            <v>88101214</v>
          </cell>
          <cell r="K1707" t="str">
            <v>PT. BUANAMOTORINDO NUSANTARA</v>
          </cell>
          <cell r="L1707" t="str">
            <v>6000013250</v>
          </cell>
          <cell r="M1707">
            <v>43707</v>
          </cell>
          <cell r="N1707">
            <v>82016779</v>
          </cell>
          <cell r="O1707">
            <v>43698</v>
          </cell>
          <cell r="P1707">
            <v>0.58438657407407002</v>
          </cell>
          <cell r="Q1707">
            <v>2</v>
          </cell>
          <cell r="R1707">
            <v>96</v>
          </cell>
          <cell r="S1707" t="str">
            <v>87803</v>
          </cell>
          <cell r="T1707">
            <v>43706</v>
          </cell>
          <cell r="U1707">
            <v>0.52430555555556002</v>
          </cell>
          <cell r="V1707">
            <v>43707</v>
          </cell>
          <cell r="W1707">
            <v>3.4097222222220003E-2</v>
          </cell>
          <cell r="X1707">
            <v>43707</v>
          </cell>
          <cell r="Y1707">
            <v>4.1562500000000002E-2</v>
          </cell>
          <cell r="Z1707">
            <v>43703</v>
          </cell>
          <cell r="AA1707">
            <v>0</v>
          </cell>
          <cell r="AB1707">
            <v>0</v>
          </cell>
          <cell r="AC1707" t="str">
            <v>00:00:00</v>
          </cell>
          <cell r="AD1707">
            <v>9</v>
          </cell>
          <cell r="AE1707" t="str">
            <v>BILLED</v>
          </cell>
          <cell r="AF1707" t="str">
            <v>PASS</v>
          </cell>
        </row>
        <row r="1708">
          <cell r="C1708" t="str">
            <v>ID20</v>
          </cell>
          <cell r="D1708" t="str">
            <v>G1</v>
          </cell>
          <cell r="E1708" t="str">
            <v>40</v>
          </cell>
          <cell r="F1708" t="str">
            <v>9H</v>
          </cell>
          <cell r="G1708" t="str">
            <v>FCA</v>
          </cell>
          <cell r="H1708" t="str">
            <v>ID01</v>
          </cell>
          <cell r="I1708" t="str">
            <v>ID0082</v>
          </cell>
          <cell r="J1708" t="str">
            <v>88200184</v>
          </cell>
          <cell r="K1708" t="str">
            <v>PT. SUMBER BERKAT PRATAMA</v>
          </cell>
          <cell r="L1708" t="str">
            <v>6000013157</v>
          </cell>
          <cell r="M1708">
            <v>43705</v>
          </cell>
          <cell r="N1708">
            <v>82016782</v>
          </cell>
          <cell r="O1708">
            <v>43698</v>
          </cell>
          <cell r="P1708">
            <v>0.59172453703703998</v>
          </cell>
          <cell r="Q1708">
            <v>1</v>
          </cell>
          <cell r="R1708">
            <v>200</v>
          </cell>
          <cell r="S1708" t="str">
            <v>87507</v>
          </cell>
          <cell r="T1708">
            <v>43703</v>
          </cell>
          <cell r="U1708">
            <v>0.73474537037037002</v>
          </cell>
          <cell r="V1708">
            <v>43705</v>
          </cell>
          <cell r="W1708">
            <v>2.2141203703699999E-2</v>
          </cell>
          <cell r="X1708">
            <v>43705</v>
          </cell>
          <cell r="Y1708">
            <v>2.2685185185189999E-2</v>
          </cell>
          <cell r="Z1708">
            <v>43836</v>
          </cell>
          <cell r="AA1708">
            <v>0</v>
          </cell>
          <cell r="AB1708">
            <v>0</v>
          </cell>
          <cell r="AC1708" t="str">
            <v>08:00:00</v>
          </cell>
          <cell r="AD1708">
            <v>7</v>
          </cell>
          <cell r="AE1708" t="str">
            <v>BILLED</v>
          </cell>
          <cell r="AF1708" t="str">
            <v>PASS</v>
          </cell>
        </row>
        <row r="1709">
          <cell r="C1709" t="str">
            <v>ID20</v>
          </cell>
          <cell r="D1709" t="str">
            <v>G4</v>
          </cell>
          <cell r="E1709" t="str">
            <v>40</v>
          </cell>
          <cell r="F1709" t="str">
            <v>9H</v>
          </cell>
          <cell r="G1709" t="str">
            <v>FCA</v>
          </cell>
          <cell r="H1709" t="str">
            <v>ID01</v>
          </cell>
          <cell r="I1709" t="str">
            <v>ID0013</v>
          </cell>
          <cell r="J1709" t="str">
            <v>88200363</v>
          </cell>
          <cell r="K1709" t="str">
            <v>PT. Suzuki Indomobil Motor</v>
          </cell>
          <cell r="L1709" t="str">
            <v>6000013055</v>
          </cell>
          <cell r="M1709">
            <v>43698</v>
          </cell>
          <cell r="N1709">
            <v>82016827</v>
          </cell>
          <cell r="O1709">
            <v>43698</v>
          </cell>
          <cell r="P1709">
            <v>0.66768518518519004</v>
          </cell>
          <cell r="Q1709">
            <v>2</v>
          </cell>
          <cell r="R1709">
            <v>35</v>
          </cell>
          <cell r="S1709" t="str">
            <v>87017</v>
          </cell>
          <cell r="T1709">
            <v>43698</v>
          </cell>
          <cell r="U1709">
            <v>0.60502314814814995</v>
          </cell>
          <cell r="V1709">
            <v>43698</v>
          </cell>
          <cell r="W1709">
            <v>0.83703703703704002</v>
          </cell>
          <cell r="X1709">
            <v>43698</v>
          </cell>
          <cell r="Y1709">
            <v>0.84079861111110998</v>
          </cell>
          <cell r="Z1709">
            <v>43700</v>
          </cell>
          <cell r="AA1709">
            <v>0</v>
          </cell>
          <cell r="AB1709">
            <v>0</v>
          </cell>
          <cell r="AC1709" t="str">
            <v>00:00:00</v>
          </cell>
          <cell r="AD1709">
            <v>0</v>
          </cell>
          <cell r="AE1709" t="str">
            <v>BILLED</v>
          </cell>
          <cell r="AF1709" t="str">
            <v>PASS</v>
          </cell>
        </row>
        <row r="1710">
          <cell r="C1710" t="str">
            <v>ID20</v>
          </cell>
          <cell r="D1710" t="str">
            <v>G1</v>
          </cell>
          <cell r="E1710" t="str">
            <v>40</v>
          </cell>
          <cell r="F1710" t="str">
            <v>9H</v>
          </cell>
          <cell r="G1710" t="str">
            <v>FCA</v>
          </cell>
          <cell r="H1710" t="str">
            <v>ID01</v>
          </cell>
          <cell r="I1710" t="str">
            <v>ID0080</v>
          </cell>
          <cell r="J1710" t="str">
            <v>88200162</v>
          </cell>
          <cell r="K1710" t="str">
            <v>PT. ANUGERAH AUTOPARTS</v>
          </cell>
          <cell r="L1710" t="str">
            <v>6000013054</v>
          </cell>
          <cell r="M1710">
            <v>43698</v>
          </cell>
          <cell r="N1710">
            <v>82016831</v>
          </cell>
          <cell r="O1710">
            <v>43698</v>
          </cell>
          <cell r="P1710">
            <v>0.66777777777778002</v>
          </cell>
          <cell r="Q1710">
            <v>2</v>
          </cell>
          <cell r="R1710">
            <v>60</v>
          </cell>
          <cell r="S1710" t="str">
            <v>87018</v>
          </cell>
          <cell r="T1710">
            <v>43698</v>
          </cell>
          <cell r="U1710">
            <v>0.60511574074074004</v>
          </cell>
          <cell r="V1710">
            <v>43698</v>
          </cell>
          <cell r="W1710">
            <v>0.83693287037037001</v>
          </cell>
          <cell r="X1710">
            <v>43698</v>
          </cell>
          <cell r="Y1710">
            <v>0.84145833333332998</v>
          </cell>
          <cell r="Z1710">
            <v>43691</v>
          </cell>
          <cell r="AA1710">
            <v>0</v>
          </cell>
          <cell r="AB1710">
            <v>0</v>
          </cell>
          <cell r="AC1710" t="str">
            <v>00:00:00</v>
          </cell>
          <cell r="AD1710">
            <v>0</v>
          </cell>
          <cell r="AE1710" t="str">
            <v>BILLED</v>
          </cell>
          <cell r="AF1710" t="str">
            <v>PASS</v>
          </cell>
        </row>
        <row r="1711">
          <cell r="C1711" t="str">
            <v>ID21</v>
          </cell>
          <cell r="D1711" t="str">
            <v>G1</v>
          </cell>
          <cell r="E1711" t="str">
            <v>40</v>
          </cell>
          <cell r="F1711" t="str">
            <v>90</v>
          </cell>
          <cell r="G1711" t="str">
            <v>FCA</v>
          </cell>
          <cell r="H1711" t="str">
            <v>ID01</v>
          </cell>
          <cell r="I1711" t="str">
            <v>ID90T1</v>
          </cell>
          <cell r="J1711" t="str">
            <v>56239001</v>
          </cell>
          <cell r="K1711" t="str">
            <v>ROBERT BOSCH SDN. BHD.</v>
          </cell>
          <cell r="L1711" t="str">
            <v>6000013056</v>
          </cell>
          <cell r="M1711">
            <v>43698</v>
          </cell>
          <cell r="N1711">
            <v>82016833</v>
          </cell>
          <cell r="O1711">
            <v>43698</v>
          </cell>
          <cell r="P1711">
            <v>0.68097222222221998</v>
          </cell>
          <cell r="Q1711">
            <v>2</v>
          </cell>
          <cell r="R1711">
            <v>350</v>
          </cell>
          <cell r="S1711" t="str">
            <v>87014</v>
          </cell>
          <cell r="T1711">
            <v>43698</v>
          </cell>
          <cell r="U1711">
            <v>0.68119212962963005</v>
          </cell>
          <cell r="V1711">
            <v>43698</v>
          </cell>
          <cell r="W1711">
            <v>0.83677083333333002</v>
          </cell>
          <cell r="X1711">
            <v>43698</v>
          </cell>
          <cell r="Y1711">
            <v>0.84237268518519004</v>
          </cell>
          <cell r="Z1711">
            <v>43707</v>
          </cell>
          <cell r="AA1711">
            <v>0</v>
          </cell>
          <cell r="AB1711">
            <v>0</v>
          </cell>
          <cell r="AC1711" t="str">
            <v/>
          </cell>
          <cell r="AD1711">
            <v>0</v>
          </cell>
          <cell r="AE1711" t="str">
            <v>BILLED</v>
          </cell>
          <cell r="AF1711" t="str">
            <v/>
          </cell>
        </row>
        <row r="1712">
          <cell r="C1712" t="str">
            <v>ID20</v>
          </cell>
          <cell r="D1712" t="str">
            <v>G1</v>
          </cell>
          <cell r="E1712" t="str">
            <v>40</v>
          </cell>
          <cell r="F1712" t="str">
            <v>9H</v>
          </cell>
          <cell r="G1712" t="str">
            <v>FCA</v>
          </cell>
          <cell r="H1712" t="str">
            <v>ID01</v>
          </cell>
          <cell r="I1712" t="str">
            <v>ID0082</v>
          </cell>
          <cell r="J1712" t="str">
            <v>88200184</v>
          </cell>
          <cell r="K1712" t="str">
            <v>PT. SUMBER BERKAT PRATAMA</v>
          </cell>
          <cell r="L1712" t="str">
            <v>6000013134</v>
          </cell>
          <cell r="M1712">
            <v>43704</v>
          </cell>
          <cell r="N1712">
            <v>82017874</v>
          </cell>
          <cell r="O1712">
            <v>43698</v>
          </cell>
          <cell r="P1712">
            <v>0.84909722222221995</v>
          </cell>
          <cell r="Q1712">
            <v>1</v>
          </cell>
          <cell r="R1712">
            <v>516</v>
          </cell>
          <cell r="S1712" t="str">
            <v>87508</v>
          </cell>
          <cell r="T1712">
            <v>43703</v>
          </cell>
          <cell r="U1712">
            <v>0.73479166666666995</v>
          </cell>
          <cell r="V1712">
            <v>43704</v>
          </cell>
          <cell r="W1712">
            <v>0.84758101851851997</v>
          </cell>
          <cell r="X1712">
            <v>43704</v>
          </cell>
          <cell r="Y1712">
            <v>0.85697916666666996</v>
          </cell>
          <cell r="Z1712">
            <v>43731</v>
          </cell>
          <cell r="AA1712">
            <v>0</v>
          </cell>
          <cell r="AB1712">
            <v>0</v>
          </cell>
          <cell r="AC1712" t="str">
            <v>00:00:00</v>
          </cell>
          <cell r="AD1712">
            <v>6</v>
          </cell>
          <cell r="AE1712" t="str">
            <v>BILLED</v>
          </cell>
          <cell r="AF1712" t="str">
            <v>PASS</v>
          </cell>
        </row>
        <row r="1713">
          <cell r="C1713" t="str">
            <v>ID20</v>
          </cell>
          <cell r="D1713" t="str">
            <v>G4</v>
          </cell>
          <cell r="E1713" t="str">
            <v>40</v>
          </cell>
          <cell r="F1713" t="str">
            <v>9H</v>
          </cell>
          <cell r="G1713" t="str">
            <v>FCA</v>
          </cell>
          <cell r="H1713" t="str">
            <v>ID01</v>
          </cell>
          <cell r="I1713" t="str">
            <v>ID0013</v>
          </cell>
          <cell r="J1713" t="str">
            <v>88200142</v>
          </cell>
          <cell r="K1713" t="str">
            <v>PT. ASTRA DAIHATSU MOTOR</v>
          </cell>
          <cell r="L1713" t="str">
            <v>6000013057</v>
          </cell>
          <cell r="M1713">
            <v>43699</v>
          </cell>
          <cell r="N1713">
            <v>82017958</v>
          </cell>
          <cell r="O1713">
            <v>43699</v>
          </cell>
          <cell r="P1713">
            <v>0.33415509259259002</v>
          </cell>
          <cell r="Q1713">
            <v>1</v>
          </cell>
          <cell r="R1713">
            <v>3</v>
          </cell>
          <cell r="S1713" t="str">
            <v>87035</v>
          </cell>
          <cell r="T1713">
            <v>43699</v>
          </cell>
          <cell r="U1713">
            <v>0.27224537037037</v>
          </cell>
          <cell r="V1713">
            <v>43699</v>
          </cell>
          <cell r="W1713">
            <v>0.68263888888889002</v>
          </cell>
          <cell r="X1713">
            <v>43699</v>
          </cell>
          <cell r="Y1713">
            <v>0.68340277777778002</v>
          </cell>
          <cell r="Z1713">
            <v>43703</v>
          </cell>
          <cell r="AA1713">
            <v>0</v>
          </cell>
          <cell r="AB1713">
            <v>0</v>
          </cell>
          <cell r="AC1713" t="str">
            <v>00:00:00</v>
          </cell>
          <cell r="AD1713">
            <v>0</v>
          </cell>
          <cell r="AE1713" t="str">
            <v>BILLED</v>
          </cell>
          <cell r="AF1713" t="str">
            <v>PASS</v>
          </cell>
        </row>
        <row r="1714">
          <cell r="C1714" t="str">
            <v>ID20</v>
          </cell>
          <cell r="D1714" t="str">
            <v>G4</v>
          </cell>
          <cell r="E1714" t="str">
            <v>40</v>
          </cell>
          <cell r="F1714" t="str">
            <v>9H</v>
          </cell>
          <cell r="G1714" t="str">
            <v>FCA</v>
          </cell>
          <cell r="H1714" t="str">
            <v>ID01</v>
          </cell>
          <cell r="I1714" t="str">
            <v>ID0064</v>
          </cell>
          <cell r="J1714" t="str">
            <v>88100974</v>
          </cell>
          <cell r="K1714" t="str">
            <v>PT KINGINDO SUKSES ABADI</v>
          </cell>
          <cell r="L1714" t="str">
            <v>6000013063</v>
          </cell>
          <cell r="M1714">
            <v>43699</v>
          </cell>
          <cell r="N1714">
            <v>82018040</v>
          </cell>
          <cell r="O1714">
            <v>43699</v>
          </cell>
          <cell r="P1714">
            <v>0.54586805555555995</v>
          </cell>
          <cell r="Q1714">
            <v>1</v>
          </cell>
          <cell r="R1714">
            <v>3</v>
          </cell>
          <cell r="S1714" t="str">
            <v>87092</v>
          </cell>
          <cell r="T1714">
            <v>43699</v>
          </cell>
          <cell r="U1714">
            <v>0.44210648148148002</v>
          </cell>
          <cell r="V1714">
            <v>43699</v>
          </cell>
          <cell r="W1714">
            <v>0.90160879629629997</v>
          </cell>
          <cell r="X1714">
            <v>43699</v>
          </cell>
          <cell r="Y1714">
            <v>0.90822916666666997</v>
          </cell>
          <cell r="Z1714">
            <v>43704</v>
          </cell>
          <cell r="AA1714">
            <v>0</v>
          </cell>
          <cell r="AB1714">
            <v>0</v>
          </cell>
          <cell r="AC1714" t="str">
            <v>00:00:00</v>
          </cell>
          <cell r="AD1714">
            <v>0</v>
          </cell>
          <cell r="AE1714" t="str">
            <v>BILLED</v>
          </cell>
          <cell r="AF1714" t="str">
            <v>PASS</v>
          </cell>
        </row>
        <row r="1715">
          <cell r="C1715" t="str">
            <v>ID20</v>
          </cell>
          <cell r="D1715" t="str">
            <v>G1</v>
          </cell>
          <cell r="E1715" t="str">
            <v>40</v>
          </cell>
          <cell r="F1715" t="str">
            <v>9H</v>
          </cell>
          <cell r="G1715" t="str">
            <v>FCA</v>
          </cell>
          <cell r="H1715" t="str">
            <v>ID01</v>
          </cell>
          <cell r="I1715" t="str">
            <v>ID0007</v>
          </cell>
          <cell r="J1715" t="str">
            <v>88100779</v>
          </cell>
          <cell r="K1715" t="str">
            <v>PT INTI ABADI SENTOSA</v>
          </cell>
          <cell r="L1715" t="str">
            <v>6000013058</v>
          </cell>
          <cell r="M1715">
            <v>43699</v>
          </cell>
          <cell r="N1715">
            <v>82018041</v>
          </cell>
          <cell r="O1715">
            <v>43699</v>
          </cell>
          <cell r="P1715">
            <v>0.54586805555555995</v>
          </cell>
          <cell r="Q1715">
            <v>1</v>
          </cell>
          <cell r="R1715">
            <v>50</v>
          </cell>
          <cell r="S1715" t="str">
            <v>87093</v>
          </cell>
          <cell r="T1715">
            <v>43699</v>
          </cell>
          <cell r="U1715">
            <v>0.44217592592593002</v>
          </cell>
          <cell r="V1715">
            <v>43699</v>
          </cell>
          <cell r="W1715">
            <v>0.67508101851851998</v>
          </cell>
          <cell r="X1715">
            <v>43699</v>
          </cell>
          <cell r="Y1715">
            <v>0.67583333333332996</v>
          </cell>
          <cell r="Z1715">
            <v>43704</v>
          </cell>
          <cell r="AA1715">
            <v>0</v>
          </cell>
          <cell r="AB1715">
            <v>0</v>
          </cell>
          <cell r="AC1715" t="str">
            <v>00:00:00</v>
          </cell>
          <cell r="AD1715">
            <v>0</v>
          </cell>
          <cell r="AE1715" t="str">
            <v>BILLED</v>
          </cell>
          <cell r="AF1715" t="str">
            <v>PASS</v>
          </cell>
        </row>
        <row r="1716">
          <cell r="C1716" t="str">
            <v>ID20</v>
          </cell>
          <cell r="D1716" t="str">
            <v>G1</v>
          </cell>
          <cell r="E1716" t="str">
            <v>40</v>
          </cell>
          <cell r="F1716" t="str">
            <v>9H</v>
          </cell>
          <cell r="G1716" t="str">
            <v>FCA</v>
          </cell>
          <cell r="H1716" t="str">
            <v>ID01</v>
          </cell>
          <cell r="I1716" t="str">
            <v>ID0032</v>
          </cell>
          <cell r="J1716" t="str">
            <v>88101212</v>
          </cell>
          <cell r="K1716" t="str">
            <v>PT. SURABAYA DIESEL</v>
          </cell>
          <cell r="L1716" t="str">
            <v>6000013149</v>
          </cell>
          <cell r="M1716">
            <v>43704</v>
          </cell>
          <cell r="N1716">
            <v>82018106</v>
          </cell>
          <cell r="O1716">
            <v>43699</v>
          </cell>
          <cell r="P1716">
            <v>0.62547453703704003</v>
          </cell>
          <cell r="Q1716">
            <v>1</v>
          </cell>
          <cell r="R1716">
            <v>12</v>
          </cell>
          <cell r="S1716" t="str">
            <v>87552</v>
          </cell>
          <cell r="T1716">
            <v>43704</v>
          </cell>
          <cell r="U1716">
            <v>0.77657407407406998</v>
          </cell>
          <cell r="V1716">
            <v>43704</v>
          </cell>
          <cell r="W1716">
            <v>0.93781250000000005</v>
          </cell>
          <cell r="X1716">
            <v>43704</v>
          </cell>
          <cell r="Y1716">
            <v>0.94275462962962997</v>
          </cell>
          <cell r="Z1716">
            <v>43710</v>
          </cell>
          <cell r="AA1716">
            <v>0</v>
          </cell>
          <cell r="AB1716">
            <v>0</v>
          </cell>
          <cell r="AC1716" t="str">
            <v>00:00:00</v>
          </cell>
          <cell r="AD1716">
            <v>5</v>
          </cell>
          <cell r="AE1716" t="str">
            <v>BILLED</v>
          </cell>
          <cell r="AF1716" t="str">
            <v>PASS</v>
          </cell>
        </row>
        <row r="1717">
          <cell r="C1717" t="str">
            <v>ID20</v>
          </cell>
          <cell r="D1717" t="str">
            <v>G1</v>
          </cell>
          <cell r="E1717" t="str">
            <v>40</v>
          </cell>
          <cell r="F1717" t="str">
            <v>9H</v>
          </cell>
          <cell r="G1717" t="str">
            <v>FCA</v>
          </cell>
          <cell r="H1717" t="str">
            <v>ID01</v>
          </cell>
          <cell r="I1717" t="str">
            <v>ID0032</v>
          </cell>
          <cell r="J1717" t="str">
            <v>88101211</v>
          </cell>
          <cell r="K1717" t="str">
            <v>CV. RODA BERLIAN</v>
          </cell>
          <cell r="L1717" t="str">
            <v>6000013143</v>
          </cell>
          <cell r="M1717">
            <v>43704</v>
          </cell>
          <cell r="N1717">
            <v>82018109</v>
          </cell>
          <cell r="O1717">
            <v>43699</v>
          </cell>
          <cell r="P1717">
            <v>0.62908564814815005</v>
          </cell>
          <cell r="Q1717">
            <v>1</v>
          </cell>
          <cell r="R1717">
            <v>310</v>
          </cell>
          <cell r="S1717" t="str">
            <v>87556</v>
          </cell>
          <cell r="T1717">
            <v>43704</v>
          </cell>
          <cell r="U1717">
            <v>0.69055555555556003</v>
          </cell>
          <cell r="V1717">
            <v>43704</v>
          </cell>
          <cell r="W1717">
            <v>0.93754629629630004</v>
          </cell>
          <cell r="X1717">
            <v>43704</v>
          </cell>
          <cell r="Y1717">
            <v>0.94557870370370001</v>
          </cell>
          <cell r="Z1717">
            <v>43683</v>
          </cell>
          <cell r="AA1717">
            <v>0</v>
          </cell>
          <cell r="AB1717">
            <v>0</v>
          </cell>
          <cell r="AC1717" t="str">
            <v>00:00:00</v>
          </cell>
          <cell r="AD1717">
            <v>5</v>
          </cell>
          <cell r="AE1717" t="str">
            <v>BILLED</v>
          </cell>
          <cell r="AF1717" t="str">
            <v>PASS</v>
          </cell>
        </row>
        <row r="1718">
          <cell r="C1718" t="str">
            <v>ID20</v>
          </cell>
          <cell r="D1718" t="str">
            <v>G1</v>
          </cell>
          <cell r="E1718" t="str">
            <v>40</v>
          </cell>
          <cell r="F1718" t="str">
            <v>9H</v>
          </cell>
          <cell r="G1718" t="str">
            <v>FCA</v>
          </cell>
          <cell r="H1718" t="str">
            <v>ID01</v>
          </cell>
          <cell r="I1718" t="str">
            <v>ID0032</v>
          </cell>
          <cell r="J1718" t="str">
            <v>88101211</v>
          </cell>
          <cell r="K1718" t="str">
            <v>CV. RODA BERLIAN</v>
          </cell>
          <cell r="L1718" t="str">
            <v>6000013104</v>
          </cell>
          <cell r="M1718">
            <v>43703</v>
          </cell>
          <cell r="N1718">
            <v>82018110</v>
          </cell>
          <cell r="O1718">
            <v>43699</v>
          </cell>
          <cell r="P1718">
            <v>0.62909722222221998</v>
          </cell>
          <cell r="Q1718">
            <v>1</v>
          </cell>
          <cell r="R1718">
            <v>1</v>
          </cell>
          <cell r="S1718" t="str">
            <v>87459</v>
          </cell>
          <cell r="T1718">
            <v>43703</v>
          </cell>
          <cell r="U1718">
            <v>0.60855324074074002</v>
          </cell>
          <cell r="V1718">
            <v>43703</v>
          </cell>
          <cell r="W1718">
            <v>0.95129629629629997</v>
          </cell>
          <cell r="X1718">
            <v>43703</v>
          </cell>
          <cell r="Y1718">
            <v>0.95203703703704001</v>
          </cell>
          <cell r="Z1718">
            <v>43691</v>
          </cell>
          <cell r="AA1718">
            <v>0</v>
          </cell>
          <cell r="AB1718">
            <v>0</v>
          </cell>
          <cell r="AC1718" t="str">
            <v>00:00:00</v>
          </cell>
          <cell r="AD1718">
            <v>4</v>
          </cell>
          <cell r="AE1718" t="str">
            <v>BILLED</v>
          </cell>
          <cell r="AF1718" t="str">
            <v>PASS</v>
          </cell>
        </row>
        <row r="1719">
          <cell r="C1719" t="str">
            <v>ID20</v>
          </cell>
          <cell r="D1719" t="str">
            <v>G1</v>
          </cell>
          <cell r="E1719" t="str">
            <v>40</v>
          </cell>
          <cell r="F1719" t="str">
            <v>9H</v>
          </cell>
          <cell r="G1719" t="str">
            <v>FCA</v>
          </cell>
          <cell r="H1719" t="str">
            <v>ID01</v>
          </cell>
          <cell r="I1719" t="str">
            <v>ID0077</v>
          </cell>
          <cell r="J1719" t="str">
            <v>88100165</v>
          </cell>
          <cell r="K1719" t="str">
            <v>CV. PUTRA RAMAYANA</v>
          </cell>
          <cell r="L1719" t="str">
            <v>6000013059</v>
          </cell>
          <cell r="M1719">
            <v>43699</v>
          </cell>
          <cell r="N1719">
            <v>82018111</v>
          </cell>
          <cell r="O1719">
            <v>43699</v>
          </cell>
          <cell r="P1719">
            <v>0.62909722222221998</v>
          </cell>
          <cell r="Q1719">
            <v>1</v>
          </cell>
          <cell r="R1719">
            <v>4</v>
          </cell>
          <cell r="S1719" t="str">
            <v>87110</v>
          </cell>
          <cell r="T1719">
            <v>43699</v>
          </cell>
          <cell r="U1719">
            <v>0.52545138888888998</v>
          </cell>
          <cell r="V1719">
            <v>43699</v>
          </cell>
          <cell r="W1719">
            <v>0.76190972222221998</v>
          </cell>
          <cell r="X1719">
            <v>43699</v>
          </cell>
          <cell r="Y1719">
            <v>0.76358796296296005</v>
          </cell>
          <cell r="Z1719">
            <v>43686</v>
          </cell>
          <cell r="AA1719">
            <v>0</v>
          </cell>
          <cell r="AB1719">
            <v>0</v>
          </cell>
          <cell r="AC1719" t="str">
            <v>00:00:00</v>
          </cell>
          <cell r="AD1719">
            <v>0</v>
          </cell>
          <cell r="AE1719" t="str">
            <v>BILLED</v>
          </cell>
          <cell r="AF1719" t="str">
            <v>PASS</v>
          </cell>
        </row>
        <row r="1720">
          <cell r="C1720" t="str">
            <v>ID20</v>
          </cell>
          <cell r="D1720" t="str">
            <v>G4</v>
          </cell>
          <cell r="E1720" t="str">
            <v>40</v>
          </cell>
          <cell r="F1720" t="str">
            <v>9H</v>
          </cell>
          <cell r="G1720" t="str">
            <v>FCA</v>
          </cell>
          <cell r="H1720" t="str">
            <v>ID01</v>
          </cell>
          <cell r="I1720" t="str">
            <v>ID0032</v>
          </cell>
          <cell r="J1720" t="str">
            <v>88101208</v>
          </cell>
          <cell r="K1720" t="str">
            <v>PT. FAKTA JAYA MOTOR</v>
          </cell>
          <cell r="L1720" t="str">
            <v>6000013226</v>
          </cell>
          <cell r="M1720">
            <v>43706</v>
          </cell>
          <cell r="N1720">
            <v>82018113</v>
          </cell>
          <cell r="O1720">
            <v>43699</v>
          </cell>
          <cell r="P1720">
            <v>0.62910879629630001</v>
          </cell>
          <cell r="Q1720">
            <v>1</v>
          </cell>
          <cell r="R1720">
            <v>22</v>
          </cell>
          <cell r="S1720" t="str">
            <v>87611</v>
          </cell>
          <cell r="T1720">
            <v>43705</v>
          </cell>
          <cell r="U1720">
            <v>0.72563657407407001</v>
          </cell>
          <cell r="V1720">
            <v>43706</v>
          </cell>
          <cell r="W1720">
            <v>0.89162037037037001</v>
          </cell>
          <cell r="X1720">
            <v>43706</v>
          </cell>
          <cell r="Y1720">
            <v>0.91180555555555998</v>
          </cell>
          <cell r="Z1720">
            <v>43703</v>
          </cell>
          <cell r="AA1720">
            <v>0</v>
          </cell>
          <cell r="AB1720">
            <v>0</v>
          </cell>
          <cell r="AC1720" t="str">
            <v>00:00:00</v>
          </cell>
          <cell r="AD1720">
            <v>7</v>
          </cell>
          <cell r="AE1720" t="str">
            <v>BILLED</v>
          </cell>
          <cell r="AF1720" t="str">
            <v>PASS</v>
          </cell>
        </row>
        <row r="1721">
          <cell r="C1721" t="str">
            <v>ID20</v>
          </cell>
          <cell r="D1721" t="str">
            <v>G4</v>
          </cell>
          <cell r="E1721" t="str">
            <v>40</v>
          </cell>
          <cell r="F1721" t="str">
            <v>9H</v>
          </cell>
          <cell r="G1721" t="str">
            <v>FCA</v>
          </cell>
          <cell r="H1721" t="str">
            <v>ID01</v>
          </cell>
          <cell r="I1721" t="str">
            <v>ID0032</v>
          </cell>
          <cell r="J1721" t="str">
            <v>88101208</v>
          </cell>
          <cell r="K1721" t="str">
            <v>PT. FAKTA JAYA MOTOR</v>
          </cell>
          <cell r="L1721" t="str">
            <v>6000013171</v>
          </cell>
          <cell r="M1721">
            <v>43706</v>
          </cell>
          <cell r="N1721">
            <v>82018115</v>
          </cell>
          <cell r="O1721">
            <v>43699</v>
          </cell>
          <cell r="P1721">
            <v>0.62912037037037005</v>
          </cell>
          <cell r="Q1721">
            <v>1</v>
          </cell>
          <cell r="R1721">
            <v>2</v>
          </cell>
          <cell r="S1721" t="str">
            <v>87608</v>
          </cell>
          <cell r="T1721">
            <v>43705</v>
          </cell>
          <cell r="U1721">
            <v>0.72556712962962999</v>
          </cell>
          <cell r="V1721">
            <v>43706</v>
          </cell>
          <cell r="W1721">
            <v>0.10315972222222</v>
          </cell>
          <cell r="X1721">
            <v>43706</v>
          </cell>
          <cell r="Y1721">
            <v>0.1072337962963</v>
          </cell>
          <cell r="Z1721">
            <v>43700</v>
          </cell>
          <cell r="AA1721">
            <v>0</v>
          </cell>
          <cell r="AB1721">
            <v>0</v>
          </cell>
          <cell r="AC1721" t="str">
            <v>00:00:00</v>
          </cell>
          <cell r="AD1721">
            <v>7</v>
          </cell>
          <cell r="AE1721" t="str">
            <v>BILLED</v>
          </cell>
          <cell r="AF1721" t="str">
            <v>PASS</v>
          </cell>
        </row>
        <row r="1722">
          <cell r="C1722" t="str">
            <v>ID20</v>
          </cell>
          <cell r="D1722" t="str">
            <v>G4</v>
          </cell>
          <cell r="E1722" t="str">
            <v>40</v>
          </cell>
          <cell r="F1722" t="str">
            <v>9H</v>
          </cell>
          <cell r="G1722" t="str">
            <v>FCA</v>
          </cell>
          <cell r="H1722" t="str">
            <v>ID01</v>
          </cell>
          <cell r="I1722" t="str">
            <v>ID0032</v>
          </cell>
          <cell r="J1722" t="str">
            <v>88101245</v>
          </cell>
          <cell r="K1722" t="str">
            <v>CV. BERKAT INDOPART</v>
          </cell>
          <cell r="L1722" t="str">
            <v>6000013119</v>
          </cell>
          <cell r="M1722">
            <v>43704</v>
          </cell>
          <cell r="N1722">
            <v>82018116</v>
          </cell>
          <cell r="O1722">
            <v>43699</v>
          </cell>
          <cell r="P1722">
            <v>0.62912037037037005</v>
          </cell>
          <cell r="Q1722">
            <v>1</v>
          </cell>
          <cell r="R1722">
            <v>1</v>
          </cell>
          <cell r="S1722" t="str">
            <v>87460</v>
          </cell>
          <cell r="T1722">
            <v>43703</v>
          </cell>
          <cell r="U1722">
            <v>0.60858796296296003</v>
          </cell>
          <cell r="V1722">
            <v>43704</v>
          </cell>
          <cell r="W1722">
            <v>3.158564814815E-2</v>
          </cell>
          <cell r="X1722">
            <v>43704</v>
          </cell>
          <cell r="Y1722">
            <v>3.90162037037E-2</v>
          </cell>
          <cell r="Z1722">
            <v>43703</v>
          </cell>
          <cell r="AA1722">
            <v>0</v>
          </cell>
          <cell r="AB1722">
            <v>0</v>
          </cell>
          <cell r="AC1722" t="str">
            <v>00:00:00</v>
          </cell>
          <cell r="AD1722">
            <v>5</v>
          </cell>
          <cell r="AE1722" t="str">
            <v>BILLED</v>
          </cell>
          <cell r="AF1722" t="str">
            <v>PASS</v>
          </cell>
        </row>
        <row r="1723">
          <cell r="C1723" t="str">
            <v>ID20</v>
          </cell>
          <cell r="D1723" t="str">
            <v>G4</v>
          </cell>
          <cell r="E1723" t="str">
            <v>40</v>
          </cell>
          <cell r="F1723" t="str">
            <v>9H</v>
          </cell>
          <cell r="G1723" t="str">
            <v>FCA</v>
          </cell>
          <cell r="H1723" t="str">
            <v>ID01</v>
          </cell>
          <cell r="I1723" t="str">
            <v>ID0032</v>
          </cell>
          <cell r="J1723" t="str">
            <v>88200367</v>
          </cell>
          <cell r="K1723" t="str">
            <v>PT BUANA PENTA PRIMA</v>
          </cell>
          <cell r="L1723" t="str">
            <v>6000013064</v>
          </cell>
          <cell r="M1723">
            <v>43699</v>
          </cell>
          <cell r="N1723">
            <v>82018118</v>
          </cell>
          <cell r="O1723">
            <v>43699</v>
          </cell>
          <cell r="P1723">
            <v>0.62912037037037005</v>
          </cell>
          <cell r="Q1723">
            <v>1</v>
          </cell>
          <cell r="R1723">
            <v>2</v>
          </cell>
          <cell r="S1723" t="str">
            <v>87111</v>
          </cell>
          <cell r="T1723">
            <v>43699</v>
          </cell>
          <cell r="U1723">
            <v>0.52550925925925995</v>
          </cell>
          <cell r="V1723">
            <v>43699</v>
          </cell>
          <cell r="W1723">
            <v>0.90150462962962996</v>
          </cell>
          <cell r="X1723">
            <v>43699</v>
          </cell>
          <cell r="Y1723">
            <v>0.90718750000000004</v>
          </cell>
          <cell r="Z1723">
            <v>43703</v>
          </cell>
          <cell r="AA1723">
            <v>0</v>
          </cell>
          <cell r="AB1723">
            <v>0</v>
          </cell>
          <cell r="AC1723" t="str">
            <v>00:00:00</v>
          </cell>
          <cell r="AD1723">
            <v>0</v>
          </cell>
          <cell r="AE1723" t="str">
            <v>BILLED</v>
          </cell>
          <cell r="AF1723" t="str">
            <v>PASS</v>
          </cell>
        </row>
        <row r="1724">
          <cell r="C1724" t="str">
            <v>ID20</v>
          </cell>
          <cell r="D1724" t="str">
            <v>G4</v>
          </cell>
          <cell r="E1724" t="str">
            <v>40</v>
          </cell>
          <cell r="F1724" t="str">
            <v>9H</v>
          </cell>
          <cell r="G1724" t="str">
            <v>FCA</v>
          </cell>
          <cell r="H1724" t="str">
            <v>ID01</v>
          </cell>
          <cell r="I1724" t="str">
            <v>ID0032</v>
          </cell>
          <cell r="J1724" t="str">
            <v>88200347</v>
          </cell>
          <cell r="K1724" t="str">
            <v>DIESEL ONE TAMAN SARI</v>
          </cell>
          <cell r="L1724" t="str">
            <v>6000013062</v>
          </cell>
          <cell r="M1724">
            <v>43699</v>
          </cell>
          <cell r="N1724">
            <v>82018120</v>
          </cell>
          <cell r="O1724">
            <v>43699</v>
          </cell>
          <cell r="P1724">
            <v>0.62913194444443998</v>
          </cell>
          <cell r="Q1724">
            <v>1</v>
          </cell>
          <cell r="R1724">
            <v>5</v>
          </cell>
          <cell r="S1724" t="str">
            <v>87112</v>
          </cell>
          <cell r="T1724">
            <v>43699</v>
          </cell>
          <cell r="U1724">
            <v>0.52560185185185004</v>
          </cell>
          <cell r="V1724">
            <v>43699</v>
          </cell>
          <cell r="W1724">
            <v>0.90179398148148004</v>
          </cell>
          <cell r="X1724">
            <v>43699</v>
          </cell>
          <cell r="Y1724">
            <v>0.90903935185185003</v>
          </cell>
          <cell r="Z1724">
            <v>43703</v>
          </cell>
          <cell r="AA1724">
            <v>0</v>
          </cell>
          <cell r="AB1724">
            <v>0</v>
          </cell>
          <cell r="AC1724" t="str">
            <v>00:00:00</v>
          </cell>
          <cell r="AD1724">
            <v>0</v>
          </cell>
          <cell r="AE1724" t="str">
            <v>BILLED</v>
          </cell>
          <cell r="AF1724" t="str">
            <v>PASS</v>
          </cell>
        </row>
        <row r="1725">
          <cell r="C1725" t="str">
            <v>ID20</v>
          </cell>
          <cell r="D1725" t="str">
            <v>G4</v>
          </cell>
          <cell r="E1725" t="str">
            <v>40</v>
          </cell>
          <cell r="F1725" t="str">
            <v>9H</v>
          </cell>
          <cell r="G1725" t="str">
            <v>FCA</v>
          </cell>
          <cell r="H1725" t="str">
            <v>ID01</v>
          </cell>
          <cell r="I1725" t="str">
            <v>ID0032</v>
          </cell>
          <cell r="J1725" t="str">
            <v>88100618</v>
          </cell>
          <cell r="K1725" t="str">
            <v>PT. TOYOTA MOTOR MANUFACTURING</v>
          </cell>
          <cell r="L1725" t="str">
            <v>6000013073</v>
          </cell>
          <cell r="M1725">
            <v>43700</v>
          </cell>
          <cell r="N1725">
            <v>82018186</v>
          </cell>
          <cell r="O1725">
            <v>43699</v>
          </cell>
          <cell r="P1725">
            <v>0.71251157407406995</v>
          </cell>
          <cell r="Q1725">
            <v>1</v>
          </cell>
          <cell r="R1725">
            <v>1</v>
          </cell>
          <cell r="S1725" t="str">
            <v>87122</v>
          </cell>
          <cell r="T1725">
            <v>43699</v>
          </cell>
          <cell r="U1725">
            <v>0.60880787037036999</v>
          </cell>
          <cell r="V1725">
            <v>43700</v>
          </cell>
          <cell r="W1725">
            <v>1.364583333333E-2</v>
          </cell>
          <cell r="X1725">
            <v>43700</v>
          </cell>
          <cell r="Y1725">
            <v>1.392361111111E-2</v>
          </cell>
          <cell r="Z1725">
            <v>43703</v>
          </cell>
          <cell r="AA1725">
            <v>0</v>
          </cell>
          <cell r="AB1725">
            <v>0</v>
          </cell>
          <cell r="AC1725" t="str">
            <v>00:00:00</v>
          </cell>
          <cell r="AD1725">
            <v>1</v>
          </cell>
          <cell r="AE1725" t="str">
            <v>BILLED</v>
          </cell>
          <cell r="AF1725" t="str">
            <v>PASS</v>
          </cell>
        </row>
        <row r="1726">
          <cell r="C1726" t="str">
            <v>ID20</v>
          </cell>
          <cell r="D1726" t="str">
            <v>G4</v>
          </cell>
          <cell r="E1726" t="str">
            <v>40</v>
          </cell>
          <cell r="F1726" t="str">
            <v>9H</v>
          </cell>
          <cell r="G1726" t="str">
            <v>FCA</v>
          </cell>
          <cell r="H1726" t="str">
            <v>ID01</v>
          </cell>
          <cell r="I1726" t="str">
            <v>ID0032</v>
          </cell>
          <cell r="J1726" t="str">
            <v>88100618</v>
          </cell>
          <cell r="K1726" t="str">
            <v>PT. TOYOTA MOTOR MANUFACTURING</v>
          </cell>
          <cell r="L1726" t="str">
            <v>6000013074</v>
          </cell>
          <cell r="M1726">
            <v>43700</v>
          </cell>
          <cell r="N1726">
            <v>82018187</v>
          </cell>
          <cell r="O1726">
            <v>43699</v>
          </cell>
          <cell r="P1726">
            <v>0.71252314814814999</v>
          </cell>
          <cell r="Q1726">
            <v>1</v>
          </cell>
          <cell r="R1726">
            <v>1</v>
          </cell>
          <cell r="S1726" t="str">
            <v>87123</v>
          </cell>
          <cell r="T1726">
            <v>43699</v>
          </cell>
          <cell r="U1726">
            <v>0.60886574074073996</v>
          </cell>
          <cell r="V1726">
            <v>43700</v>
          </cell>
          <cell r="W1726">
            <v>1.351851851852E-2</v>
          </cell>
          <cell r="X1726">
            <v>43700</v>
          </cell>
          <cell r="Y1726">
            <v>1.425925925926E-2</v>
          </cell>
          <cell r="Z1726">
            <v>43703</v>
          </cell>
          <cell r="AA1726">
            <v>0</v>
          </cell>
          <cell r="AB1726">
            <v>0</v>
          </cell>
          <cell r="AC1726" t="str">
            <v>00:00:00</v>
          </cell>
          <cell r="AD1726">
            <v>1</v>
          </cell>
          <cell r="AE1726" t="str">
            <v>BILLED</v>
          </cell>
          <cell r="AF1726" t="str">
            <v>PASS</v>
          </cell>
        </row>
        <row r="1727">
          <cell r="C1727" t="str">
            <v>ID20</v>
          </cell>
          <cell r="D1727" t="str">
            <v>G4</v>
          </cell>
          <cell r="E1727" t="str">
            <v>40</v>
          </cell>
          <cell r="F1727" t="str">
            <v>9H</v>
          </cell>
          <cell r="G1727" t="str">
            <v>FCA</v>
          </cell>
          <cell r="H1727" t="str">
            <v>ID01</v>
          </cell>
          <cell r="I1727" t="str">
            <v>ID0032</v>
          </cell>
          <cell r="J1727" t="str">
            <v>88200367</v>
          </cell>
          <cell r="K1727" t="str">
            <v>PT BUANA PENTA PRIMA</v>
          </cell>
          <cell r="L1727" t="str">
            <v>6000013089</v>
          </cell>
          <cell r="M1727">
            <v>43700</v>
          </cell>
          <cell r="N1727">
            <v>82018220</v>
          </cell>
          <cell r="O1727">
            <v>43699</v>
          </cell>
          <cell r="P1727">
            <v>0.75415509259258995</v>
          </cell>
          <cell r="Q1727">
            <v>1</v>
          </cell>
          <cell r="R1727">
            <v>32</v>
          </cell>
          <cell r="S1727" t="str">
            <v>87166</v>
          </cell>
          <cell r="T1727">
            <v>43700</v>
          </cell>
          <cell r="U1727">
            <v>0.42201388888889002</v>
          </cell>
          <cell r="V1727">
            <v>43700</v>
          </cell>
          <cell r="W1727">
            <v>0.62107638888889005</v>
          </cell>
          <cell r="X1727">
            <v>43700</v>
          </cell>
          <cell r="Y1727">
            <v>0.62226851851852005</v>
          </cell>
          <cell r="Z1727">
            <v>43700</v>
          </cell>
          <cell r="AA1727">
            <v>0</v>
          </cell>
          <cell r="AB1727">
            <v>0</v>
          </cell>
          <cell r="AC1727" t="str">
            <v>00:00:00</v>
          </cell>
          <cell r="AD1727">
            <v>1</v>
          </cell>
          <cell r="AE1727" t="str">
            <v>BILLED</v>
          </cell>
          <cell r="AF1727" t="str">
            <v>PASS</v>
          </cell>
        </row>
        <row r="1728">
          <cell r="C1728" t="str">
            <v>ID20</v>
          </cell>
          <cell r="D1728" t="str">
            <v>G4</v>
          </cell>
          <cell r="E1728" t="str">
            <v>40</v>
          </cell>
          <cell r="F1728" t="str">
            <v>9H</v>
          </cell>
          <cell r="G1728" t="str">
            <v>FCA</v>
          </cell>
          <cell r="H1728" t="str">
            <v>ID01</v>
          </cell>
          <cell r="I1728" t="str">
            <v>ID0059</v>
          </cell>
          <cell r="J1728" t="str">
            <v>88200361</v>
          </cell>
          <cell r="K1728" t="str">
            <v>PT KINGINDO SUKSES ABADI</v>
          </cell>
          <cell r="L1728" t="str">
            <v>6000013087</v>
          </cell>
          <cell r="M1728">
            <v>43700</v>
          </cell>
          <cell r="N1728">
            <v>82018226</v>
          </cell>
          <cell r="O1728">
            <v>43699</v>
          </cell>
          <cell r="P1728">
            <v>0.75421296296296003</v>
          </cell>
          <cell r="Q1728">
            <v>1</v>
          </cell>
          <cell r="R1728">
            <v>32</v>
          </cell>
          <cell r="S1728" t="str">
            <v>87167</v>
          </cell>
          <cell r="T1728">
            <v>43700</v>
          </cell>
          <cell r="U1728">
            <v>0.42204861111110997</v>
          </cell>
          <cell r="V1728">
            <v>43700</v>
          </cell>
          <cell r="W1728">
            <v>0.62118055555555995</v>
          </cell>
          <cell r="X1728">
            <v>43700</v>
          </cell>
          <cell r="Y1728">
            <v>0.62315972222222005</v>
          </cell>
          <cell r="Z1728">
            <v>43700</v>
          </cell>
          <cell r="AA1728">
            <v>0</v>
          </cell>
          <cell r="AB1728">
            <v>0</v>
          </cell>
          <cell r="AC1728" t="str">
            <v>00:00:00</v>
          </cell>
          <cell r="AD1728">
            <v>1</v>
          </cell>
          <cell r="AE1728" t="str">
            <v>BILLED</v>
          </cell>
          <cell r="AF1728" t="str">
            <v>PASS</v>
          </cell>
        </row>
        <row r="1729">
          <cell r="C1729" t="str">
            <v>ID20</v>
          </cell>
          <cell r="D1729" t="str">
            <v>G1</v>
          </cell>
          <cell r="E1729" t="str">
            <v>40</v>
          </cell>
          <cell r="F1729" t="str">
            <v>9H</v>
          </cell>
          <cell r="G1729" t="str">
            <v>FCA</v>
          </cell>
          <cell r="H1729" t="str">
            <v>ID01</v>
          </cell>
          <cell r="I1729" t="str">
            <v>ID0082</v>
          </cell>
          <cell r="J1729" t="str">
            <v>88200184</v>
          </cell>
          <cell r="K1729" t="str">
            <v>PT. SUMBER BERKAT PRATAMA</v>
          </cell>
          <cell r="L1729" t="str">
            <v>6000013315</v>
          </cell>
          <cell r="M1729">
            <v>43708</v>
          </cell>
          <cell r="N1729">
            <v>82018312</v>
          </cell>
          <cell r="O1729">
            <v>43699</v>
          </cell>
          <cell r="P1729">
            <v>0.77841435185185004</v>
          </cell>
          <cell r="Q1729">
            <v>13</v>
          </cell>
          <cell r="R1729">
            <v>18370</v>
          </cell>
          <cell r="S1729" t="str">
            <v>87613</v>
          </cell>
          <cell r="T1729">
            <v>43705</v>
          </cell>
          <cell r="U1729">
            <v>0.72707175925926004</v>
          </cell>
          <cell r="V1729">
            <v>43708</v>
          </cell>
          <cell r="W1729">
            <v>3.8518518518519999E-2</v>
          </cell>
          <cell r="X1729">
            <v>43708</v>
          </cell>
          <cell r="Y1729">
            <v>4.00462962963E-2</v>
          </cell>
          <cell r="Z1729">
            <v>43704</v>
          </cell>
          <cell r="AA1729">
            <v>0</v>
          </cell>
          <cell r="AB1729">
            <v>0</v>
          </cell>
          <cell r="AC1729" t="str">
            <v>16:00:00</v>
          </cell>
          <cell r="AD1729">
            <v>8</v>
          </cell>
          <cell r="AE1729" t="str">
            <v>BILLED</v>
          </cell>
          <cell r="AF1729" t="str">
            <v>PASS</v>
          </cell>
        </row>
        <row r="1730">
          <cell r="C1730" t="str">
            <v>ID20</v>
          </cell>
          <cell r="D1730" t="str">
            <v>G1</v>
          </cell>
          <cell r="E1730" t="str">
            <v>40</v>
          </cell>
          <cell r="F1730" t="str">
            <v>9H</v>
          </cell>
          <cell r="G1730" t="str">
            <v>FCA</v>
          </cell>
          <cell r="H1730" t="str">
            <v>ID01</v>
          </cell>
          <cell r="I1730" t="str">
            <v>ID0082</v>
          </cell>
          <cell r="J1730" t="str">
            <v>88200184</v>
          </cell>
          <cell r="K1730" t="str">
            <v>PT. SUMBER BERKAT PRATAMA</v>
          </cell>
          <cell r="L1730" t="str">
            <v>6000013174</v>
          </cell>
          <cell r="M1730">
            <v>43706</v>
          </cell>
          <cell r="N1730">
            <v>82018939</v>
          </cell>
          <cell r="O1730">
            <v>43699</v>
          </cell>
          <cell r="P1730">
            <v>0.78402777777777999</v>
          </cell>
          <cell r="Q1730">
            <v>11</v>
          </cell>
          <cell r="R1730">
            <v>99000</v>
          </cell>
          <cell r="S1730" t="str">
            <v>87509</v>
          </cell>
          <cell r="T1730">
            <v>43703</v>
          </cell>
          <cell r="U1730">
            <v>0.73484953703704003</v>
          </cell>
          <cell r="V1730">
            <v>43706</v>
          </cell>
          <cell r="W1730">
            <v>3.068287037037E-2</v>
          </cell>
          <cell r="X1730">
            <v>43706</v>
          </cell>
          <cell r="Y1730">
            <v>3.162037037037E-2</v>
          </cell>
          <cell r="Z1730">
            <v>43704</v>
          </cell>
          <cell r="AA1730">
            <v>0</v>
          </cell>
          <cell r="AB1730">
            <v>0</v>
          </cell>
          <cell r="AC1730" t="str">
            <v>16:00:00</v>
          </cell>
          <cell r="AD1730">
            <v>7</v>
          </cell>
          <cell r="AE1730" t="str">
            <v>BILLED</v>
          </cell>
          <cell r="AF1730" t="str">
            <v>PASS</v>
          </cell>
        </row>
        <row r="1731">
          <cell r="C1731" t="str">
            <v>ID20</v>
          </cell>
          <cell r="D1731" t="str">
            <v>G1</v>
          </cell>
          <cell r="E1731" t="str">
            <v>40</v>
          </cell>
          <cell r="F1731" t="str">
            <v>9H</v>
          </cell>
          <cell r="G1731" t="str">
            <v>FCA</v>
          </cell>
          <cell r="H1731" t="str">
            <v>ID01</v>
          </cell>
          <cell r="I1731" t="str">
            <v>ID0082</v>
          </cell>
          <cell r="J1731" t="str">
            <v>88200184</v>
          </cell>
          <cell r="K1731" t="str">
            <v>PT. SUMBER BERKAT PRATAMA</v>
          </cell>
          <cell r="L1731" t="str">
            <v>6000013142</v>
          </cell>
          <cell r="M1731">
            <v>43704</v>
          </cell>
          <cell r="N1731">
            <v>82019071</v>
          </cell>
          <cell r="O1731">
            <v>43699</v>
          </cell>
          <cell r="P1731">
            <v>0.78497685185184995</v>
          </cell>
          <cell r="Q1731">
            <v>2</v>
          </cell>
          <cell r="R1731">
            <v>4200</v>
          </cell>
          <cell r="S1731" t="str">
            <v>87510</v>
          </cell>
          <cell r="T1731">
            <v>43703</v>
          </cell>
          <cell r="U1731">
            <v>0.84063657407407</v>
          </cell>
          <cell r="V1731">
            <v>43704</v>
          </cell>
          <cell r="W1731">
            <v>0.91864583333333005</v>
          </cell>
          <cell r="X1731">
            <v>43704</v>
          </cell>
          <cell r="Y1731">
            <v>0.92070601851851996</v>
          </cell>
          <cell r="Z1731">
            <v>43704</v>
          </cell>
          <cell r="AA1731">
            <v>0</v>
          </cell>
          <cell r="AB1731">
            <v>0</v>
          </cell>
          <cell r="AC1731" t="str">
            <v>00:00:00</v>
          </cell>
          <cell r="AD1731">
            <v>5</v>
          </cell>
          <cell r="AE1731" t="str">
            <v>BILLED</v>
          </cell>
          <cell r="AF1731" t="str">
            <v>PASS</v>
          </cell>
        </row>
        <row r="1732">
          <cell r="C1732" t="str">
            <v>ID20</v>
          </cell>
          <cell r="D1732" t="str">
            <v>G1</v>
          </cell>
          <cell r="E1732" t="str">
            <v>40</v>
          </cell>
          <cell r="F1732" t="str">
            <v>9H</v>
          </cell>
          <cell r="G1732" t="str">
            <v>FCA</v>
          </cell>
          <cell r="H1732" t="str">
            <v>ID01</v>
          </cell>
          <cell r="I1732" t="str">
            <v>ID0082</v>
          </cell>
          <cell r="J1732" t="str">
            <v>88200184</v>
          </cell>
          <cell r="K1732" t="str">
            <v>PT. SUMBER BERKAT PRATAMA</v>
          </cell>
          <cell r="L1732" t="str">
            <v>6000013135</v>
          </cell>
          <cell r="M1732">
            <v>43704</v>
          </cell>
          <cell r="N1732">
            <v>82019127</v>
          </cell>
          <cell r="O1732">
            <v>43699</v>
          </cell>
          <cell r="P1732">
            <v>0.78583333333333005</v>
          </cell>
          <cell r="Q1732">
            <v>4</v>
          </cell>
          <cell r="R1732">
            <v>2330</v>
          </cell>
          <cell r="S1732" t="str">
            <v>87511</v>
          </cell>
          <cell r="T1732">
            <v>43703</v>
          </cell>
          <cell r="U1732">
            <v>0.84078703703704005</v>
          </cell>
          <cell r="V1732">
            <v>43704</v>
          </cell>
          <cell r="W1732">
            <v>0.86056712962963</v>
          </cell>
          <cell r="X1732">
            <v>43704</v>
          </cell>
          <cell r="Y1732">
            <v>0.86153935185185004</v>
          </cell>
          <cell r="Z1732">
            <v>43704</v>
          </cell>
          <cell r="AA1732">
            <v>0</v>
          </cell>
          <cell r="AB1732">
            <v>0</v>
          </cell>
          <cell r="AC1732" t="str">
            <v>00:00:00</v>
          </cell>
          <cell r="AD1732">
            <v>5</v>
          </cell>
          <cell r="AE1732" t="str">
            <v>BILLED</v>
          </cell>
          <cell r="AF1732" t="str">
            <v>PASS</v>
          </cell>
        </row>
        <row r="1733">
          <cell r="C1733" t="str">
            <v>ID20</v>
          </cell>
          <cell r="D1733" t="str">
            <v>G1</v>
          </cell>
          <cell r="E1733" t="str">
            <v>40</v>
          </cell>
          <cell r="F1733" t="str">
            <v>9H</v>
          </cell>
          <cell r="G1733" t="str">
            <v>FCA</v>
          </cell>
          <cell r="H1733" t="str">
            <v>ID01</v>
          </cell>
          <cell r="I1733" t="str">
            <v>ID0082</v>
          </cell>
          <cell r="J1733" t="str">
            <v>88200184</v>
          </cell>
          <cell r="K1733" t="str">
            <v>PT. SUMBER BERKAT PRATAMA</v>
          </cell>
          <cell r="L1733" t="str">
            <v>6000013136</v>
          </cell>
          <cell r="M1733">
            <v>43704</v>
          </cell>
          <cell r="N1733">
            <v>82019128</v>
          </cell>
          <cell r="O1733">
            <v>43699</v>
          </cell>
          <cell r="P1733">
            <v>0.78861111111111004</v>
          </cell>
          <cell r="Q1733">
            <v>1</v>
          </cell>
          <cell r="R1733">
            <v>702</v>
          </cell>
          <cell r="S1733" t="str">
            <v>87513</v>
          </cell>
          <cell r="T1733">
            <v>43703</v>
          </cell>
          <cell r="U1733">
            <v>0.73722222222222</v>
          </cell>
          <cell r="V1733">
            <v>43704</v>
          </cell>
          <cell r="W1733">
            <v>0.84766203703704002</v>
          </cell>
          <cell r="X1733">
            <v>43704</v>
          </cell>
          <cell r="Y1733">
            <v>0.85725694444444001</v>
          </cell>
          <cell r="Z1733">
            <v>43731</v>
          </cell>
          <cell r="AA1733">
            <v>0</v>
          </cell>
          <cell r="AB1733">
            <v>0</v>
          </cell>
          <cell r="AC1733" t="str">
            <v>00:00:00</v>
          </cell>
          <cell r="AD1733">
            <v>5</v>
          </cell>
          <cell r="AE1733" t="str">
            <v>BILLED</v>
          </cell>
          <cell r="AF1733" t="str">
            <v>PASS</v>
          </cell>
        </row>
        <row r="1734">
          <cell r="C1734" t="str">
            <v>ID20</v>
          </cell>
          <cell r="D1734" t="str">
            <v>G1</v>
          </cell>
          <cell r="E1734" t="str">
            <v>40</v>
          </cell>
          <cell r="F1734" t="str">
            <v>9H</v>
          </cell>
          <cell r="G1734" t="str">
            <v>FCA</v>
          </cell>
          <cell r="H1734" t="str">
            <v>ID01</v>
          </cell>
          <cell r="I1734" t="str">
            <v>ID0082</v>
          </cell>
          <cell r="J1734" t="str">
            <v>88200184</v>
          </cell>
          <cell r="K1734" t="str">
            <v>PT. SUMBER BERKAT PRATAMA</v>
          </cell>
          <cell r="L1734" t="str">
            <v>6000013137</v>
          </cell>
          <cell r="M1734">
            <v>43704</v>
          </cell>
          <cell r="N1734">
            <v>82019129</v>
          </cell>
          <cell r="O1734">
            <v>43699</v>
          </cell>
          <cell r="P1734">
            <v>0.78899305555555999</v>
          </cell>
          <cell r="Q1734">
            <v>1</v>
          </cell>
          <cell r="R1734">
            <v>18740</v>
          </cell>
          <cell r="S1734" t="str">
            <v>87512</v>
          </cell>
          <cell r="T1734">
            <v>43703</v>
          </cell>
          <cell r="U1734">
            <v>0.84090277777778</v>
          </cell>
          <cell r="V1734">
            <v>43704</v>
          </cell>
          <cell r="W1734">
            <v>0.84776620370370004</v>
          </cell>
          <cell r="X1734">
            <v>43704</v>
          </cell>
          <cell r="Y1734">
            <v>0.85736111111111002</v>
          </cell>
          <cell r="Z1734">
            <v>43704</v>
          </cell>
          <cell r="AA1734">
            <v>0</v>
          </cell>
          <cell r="AB1734">
            <v>0</v>
          </cell>
          <cell r="AC1734" t="str">
            <v>00:00:00</v>
          </cell>
          <cell r="AD1734">
            <v>5</v>
          </cell>
          <cell r="AE1734" t="str">
            <v>BILLED</v>
          </cell>
          <cell r="AF1734" t="str">
            <v>PASS</v>
          </cell>
        </row>
        <row r="1735">
          <cell r="C1735" t="str">
            <v>ID20</v>
          </cell>
          <cell r="D1735" t="str">
            <v>G1</v>
          </cell>
          <cell r="E1735" t="str">
            <v>40</v>
          </cell>
          <cell r="F1735" t="str">
            <v>9H</v>
          </cell>
          <cell r="G1735" t="str">
            <v>FCA</v>
          </cell>
          <cell r="H1735" t="str">
            <v>ID01</v>
          </cell>
          <cell r="I1735" t="str">
            <v>ID0082</v>
          </cell>
          <cell r="J1735" t="str">
            <v>88200184</v>
          </cell>
          <cell r="K1735" t="str">
            <v>PT. SUMBER BERKAT PRATAMA</v>
          </cell>
          <cell r="L1735" t="str">
            <v>6000013129</v>
          </cell>
          <cell r="M1735">
            <v>43704</v>
          </cell>
          <cell r="N1735">
            <v>82019130</v>
          </cell>
          <cell r="O1735">
            <v>43699</v>
          </cell>
          <cell r="P1735">
            <v>0.79020833333332996</v>
          </cell>
          <cell r="Q1735">
            <v>1</v>
          </cell>
          <cell r="R1735">
            <v>1260</v>
          </cell>
          <cell r="S1735" t="str">
            <v>87514</v>
          </cell>
          <cell r="T1735">
            <v>43703</v>
          </cell>
          <cell r="U1735">
            <v>0.73731481481480998</v>
          </cell>
          <cell r="V1735">
            <v>43704</v>
          </cell>
          <cell r="W1735">
            <v>0.67586805555555995</v>
          </cell>
          <cell r="X1735">
            <v>43704</v>
          </cell>
          <cell r="Y1735">
            <v>0.67998842592593001</v>
          </cell>
          <cell r="Z1735">
            <v>43791</v>
          </cell>
          <cell r="AA1735">
            <v>0</v>
          </cell>
          <cell r="AB1735">
            <v>0</v>
          </cell>
          <cell r="AC1735" t="str">
            <v>00:00:00</v>
          </cell>
          <cell r="AD1735">
            <v>5</v>
          </cell>
          <cell r="AE1735" t="str">
            <v>BILLED</v>
          </cell>
          <cell r="AF1735" t="str">
            <v>PASS</v>
          </cell>
        </row>
        <row r="1736">
          <cell r="C1736" t="str">
            <v>ID20</v>
          </cell>
          <cell r="D1736" t="str">
            <v>G1</v>
          </cell>
          <cell r="E1736" t="str">
            <v>40</v>
          </cell>
          <cell r="F1736" t="str">
            <v>9H</v>
          </cell>
          <cell r="G1736" t="str">
            <v>FCA</v>
          </cell>
          <cell r="H1736" t="str">
            <v>ID01</v>
          </cell>
          <cell r="I1736" t="str">
            <v>ID0082</v>
          </cell>
          <cell r="J1736" t="str">
            <v>88200184</v>
          </cell>
          <cell r="K1736" t="str">
            <v>PT. SUMBER BERKAT PRATAMA</v>
          </cell>
          <cell r="L1736" t="str">
            <v>6000013139</v>
          </cell>
          <cell r="M1736">
            <v>43704</v>
          </cell>
          <cell r="N1736">
            <v>82019191</v>
          </cell>
          <cell r="O1736">
            <v>43700</v>
          </cell>
          <cell r="P1736">
            <v>0.33409722222221999</v>
          </cell>
          <cell r="Q1736">
            <v>1</v>
          </cell>
          <cell r="R1736">
            <v>7000</v>
          </cell>
          <cell r="S1736" t="str">
            <v>87515</v>
          </cell>
          <cell r="T1736">
            <v>43703</v>
          </cell>
          <cell r="U1736">
            <v>0.73734953703703998</v>
          </cell>
          <cell r="V1736">
            <v>43704</v>
          </cell>
          <cell r="W1736">
            <v>0.89498842592592998</v>
          </cell>
          <cell r="X1736">
            <v>43704</v>
          </cell>
          <cell r="Y1736">
            <v>0.89702546296296004</v>
          </cell>
          <cell r="Z1736">
            <v>43704</v>
          </cell>
          <cell r="AA1736">
            <v>0</v>
          </cell>
          <cell r="AB1736">
            <v>0</v>
          </cell>
          <cell r="AC1736" t="str">
            <v>00:00:00</v>
          </cell>
          <cell r="AD1736">
            <v>3</v>
          </cell>
          <cell r="AE1736" t="str">
            <v>BILLED</v>
          </cell>
          <cell r="AF1736" t="str">
            <v>PASS</v>
          </cell>
        </row>
        <row r="1737">
          <cell r="C1737" t="str">
            <v>ID20</v>
          </cell>
          <cell r="D1737" t="str">
            <v>G4</v>
          </cell>
          <cell r="E1737" t="str">
            <v>40</v>
          </cell>
          <cell r="F1737" t="str">
            <v>9H</v>
          </cell>
          <cell r="G1737" t="str">
            <v>FCA</v>
          </cell>
          <cell r="H1737" t="str">
            <v>ID01</v>
          </cell>
          <cell r="I1737" t="str">
            <v>ID0064</v>
          </cell>
          <cell r="J1737" t="str">
            <v>88100974</v>
          </cell>
          <cell r="K1737" t="str">
            <v>PT KINGINDO SUKSES ABADI</v>
          </cell>
          <cell r="L1737" t="str">
            <v>6000013088</v>
          </cell>
          <cell r="M1737">
            <v>43700</v>
          </cell>
          <cell r="N1737">
            <v>82019198</v>
          </cell>
          <cell r="O1737">
            <v>43700</v>
          </cell>
          <cell r="P1737">
            <v>0.33412037037037001</v>
          </cell>
          <cell r="Q1737">
            <v>2</v>
          </cell>
          <cell r="R1737">
            <v>10</v>
          </cell>
          <cell r="S1737" t="str">
            <v>87168</v>
          </cell>
          <cell r="T1737">
            <v>43700</v>
          </cell>
          <cell r="U1737">
            <v>0.42222222222222</v>
          </cell>
          <cell r="V1737">
            <v>43700</v>
          </cell>
          <cell r="W1737">
            <v>0.62136574074074002</v>
          </cell>
          <cell r="X1737">
            <v>43700</v>
          </cell>
          <cell r="Y1737">
            <v>0.62407407407407001</v>
          </cell>
          <cell r="Z1737">
            <v>43704</v>
          </cell>
          <cell r="AA1737">
            <v>0</v>
          </cell>
          <cell r="AB1737">
            <v>0</v>
          </cell>
          <cell r="AC1737" t="str">
            <v>00:00:00</v>
          </cell>
          <cell r="AD1737">
            <v>0</v>
          </cell>
          <cell r="AE1737" t="str">
            <v>BILLED</v>
          </cell>
          <cell r="AF1737" t="str">
            <v>PASS</v>
          </cell>
        </row>
        <row r="1738">
          <cell r="C1738" t="str">
            <v>ID20</v>
          </cell>
          <cell r="D1738" t="str">
            <v>G4</v>
          </cell>
          <cell r="E1738" t="str">
            <v>40</v>
          </cell>
          <cell r="F1738" t="str">
            <v>9H</v>
          </cell>
          <cell r="G1738" t="str">
            <v>FCA</v>
          </cell>
          <cell r="H1738" t="str">
            <v>ID01</v>
          </cell>
          <cell r="I1738" t="str">
            <v>ID0059</v>
          </cell>
          <cell r="J1738" t="str">
            <v>88200361</v>
          </cell>
          <cell r="K1738" t="str">
            <v>PT KINGINDO SUKSES ABADI</v>
          </cell>
          <cell r="L1738" t="str">
            <v>6000013094</v>
          </cell>
          <cell r="M1738">
            <v>43700</v>
          </cell>
          <cell r="N1738">
            <v>82019200</v>
          </cell>
          <cell r="O1738">
            <v>43700</v>
          </cell>
          <cell r="P1738">
            <v>0.33413194444444</v>
          </cell>
          <cell r="Q1738">
            <v>1</v>
          </cell>
          <cell r="R1738">
            <v>2</v>
          </cell>
          <cell r="S1738" t="str">
            <v>87169</v>
          </cell>
          <cell r="T1738">
            <v>43700</v>
          </cell>
          <cell r="U1738">
            <v>0.42226851851851999</v>
          </cell>
          <cell r="V1738">
            <v>43700</v>
          </cell>
          <cell r="W1738">
            <v>0.73559027777777997</v>
          </cell>
          <cell r="X1738">
            <v>43700</v>
          </cell>
          <cell r="Y1738">
            <v>0.73832175925926002</v>
          </cell>
          <cell r="Z1738">
            <v>43704</v>
          </cell>
          <cell r="AA1738">
            <v>0</v>
          </cell>
          <cell r="AB1738">
            <v>0</v>
          </cell>
          <cell r="AC1738" t="str">
            <v>00:00:00</v>
          </cell>
          <cell r="AD1738">
            <v>0</v>
          </cell>
          <cell r="AE1738" t="str">
            <v>BILLED</v>
          </cell>
          <cell r="AF1738" t="str">
            <v>PASS</v>
          </cell>
        </row>
        <row r="1739">
          <cell r="C1739" t="str">
            <v>ID20</v>
          </cell>
          <cell r="D1739" t="str">
            <v>G1</v>
          </cell>
          <cell r="E1739" t="str">
            <v>40</v>
          </cell>
          <cell r="F1739" t="str">
            <v>9H</v>
          </cell>
          <cell r="G1739" t="str">
            <v>FCA</v>
          </cell>
          <cell r="H1739" t="str">
            <v>ID01</v>
          </cell>
          <cell r="I1739" t="str">
            <v>ID0032</v>
          </cell>
          <cell r="J1739" t="str">
            <v>88200232</v>
          </cell>
          <cell r="K1739" t="str">
            <v>PT. ARTHA MERSINDO PERKASA</v>
          </cell>
          <cell r="L1739" t="str">
            <v>6000013090</v>
          </cell>
          <cell r="M1739">
            <v>43700</v>
          </cell>
          <cell r="N1739">
            <v>82019332</v>
          </cell>
          <cell r="O1739">
            <v>43700</v>
          </cell>
          <cell r="P1739">
            <v>0.50560185185185003</v>
          </cell>
          <cell r="Q1739">
            <v>1</v>
          </cell>
          <cell r="R1739">
            <v>10</v>
          </cell>
          <cell r="S1739" t="str">
            <v>87188</v>
          </cell>
          <cell r="T1739">
            <v>43700</v>
          </cell>
          <cell r="U1739">
            <v>0.44217592592593002</v>
          </cell>
          <cell r="V1739">
            <v>43700</v>
          </cell>
          <cell r="W1739">
            <v>0.64829861111110998</v>
          </cell>
          <cell r="X1739">
            <v>43700</v>
          </cell>
          <cell r="Y1739">
            <v>0.65034722222221997</v>
          </cell>
          <cell r="Z1739">
            <v>43704</v>
          </cell>
          <cell r="AA1739">
            <v>0</v>
          </cell>
          <cell r="AB1739">
            <v>0</v>
          </cell>
          <cell r="AC1739" t="str">
            <v>00:00:00</v>
          </cell>
          <cell r="AD1739">
            <v>0</v>
          </cell>
          <cell r="AE1739" t="str">
            <v>BILLED</v>
          </cell>
          <cell r="AF1739" t="str">
            <v>PASS</v>
          </cell>
        </row>
        <row r="1740">
          <cell r="C1740" t="str">
            <v>ID20</v>
          </cell>
          <cell r="D1740" t="str">
            <v>G4</v>
          </cell>
          <cell r="E1740" t="str">
            <v>40</v>
          </cell>
          <cell r="F1740" t="str">
            <v>9H</v>
          </cell>
          <cell r="G1740" t="str">
            <v>FCA</v>
          </cell>
          <cell r="H1740" t="str">
            <v>ID01</v>
          </cell>
          <cell r="I1740" t="str">
            <v>ID0032</v>
          </cell>
          <cell r="J1740" t="str">
            <v>88200367</v>
          </cell>
          <cell r="K1740" t="str">
            <v>PT BUANA PENTA PRIMA</v>
          </cell>
          <cell r="L1740" t="str">
            <v>6000013098</v>
          </cell>
          <cell r="M1740">
            <v>43700</v>
          </cell>
          <cell r="N1740">
            <v>82019452</v>
          </cell>
          <cell r="O1740">
            <v>43700</v>
          </cell>
          <cell r="P1740">
            <v>0.63045138888888996</v>
          </cell>
          <cell r="Q1740">
            <v>1</v>
          </cell>
          <cell r="R1740">
            <v>32</v>
          </cell>
          <cell r="S1740" t="str">
            <v>87209</v>
          </cell>
          <cell r="T1740">
            <v>43700</v>
          </cell>
          <cell r="U1740">
            <v>0.56783564814815002</v>
          </cell>
          <cell r="V1740">
            <v>43700</v>
          </cell>
          <cell r="W1740">
            <v>0.92216435185184997</v>
          </cell>
          <cell r="X1740">
            <v>43700</v>
          </cell>
          <cell r="Y1740">
            <v>0.92238425925926004</v>
          </cell>
          <cell r="Z1740">
            <v>43704</v>
          </cell>
          <cell r="AA1740">
            <v>0</v>
          </cell>
          <cell r="AB1740">
            <v>0</v>
          </cell>
          <cell r="AC1740" t="str">
            <v>00:00:00</v>
          </cell>
          <cell r="AD1740">
            <v>0</v>
          </cell>
          <cell r="AE1740" t="str">
            <v>BILLED</v>
          </cell>
          <cell r="AF1740" t="str">
            <v>PASS</v>
          </cell>
        </row>
        <row r="1741">
          <cell r="C1741" t="str">
            <v>ID20</v>
          </cell>
          <cell r="D1741" t="str">
            <v>G4</v>
          </cell>
          <cell r="E1741" t="str">
            <v>40</v>
          </cell>
          <cell r="F1741" t="str">
            <v>9H</v>
          </cell>
          <cell r="G1741" t="str">
            <v>FCA</v>
          </cell>
          <cell r="H1741" t="str">
            <v>ID01</v>
          </cell>
          <cell r="I1741" t="str">
            <v>ID0032</v>
          </cell>
          <cell r="J1741" t="str">
            <v>88200367</v>
          </cell>
          <cell r="K1741" t="str">
            <v>PT BUANA PENTA PRIMA</v>
          </cell>
          <cell r="L1741" t="str">
            <v>6000013097</v>
          </cell>
          <cell r="M1741">
            <v>43700</v>
          </cell>
          <cell r="N1741">
            <v>82019463</v>
          </cell>
          <cell r="O1741">
            <v>43700</v>
          </cell>
          <cell r="P1741">
            <v>0.63049768518519</v>
          </cell>
          <cell r="Q1741">
            <v>1</v>
          </cell>
          <cell r="R1741">
            <v>48</v>
          </cell>
          <cell r="S1741" t="str">
            <v>87210</v>
          </cell>
          <cell r="T1741">
            <v>43700</v>
          </cell>
          <cell r="U1741">
            <v>0.56788194444443996</v>
          </cell>
          <cell r="V1741">
            <v>43700</v>
          </cell>
          <cell r="W1741">
            <v>0.85770833333332996</v>
          </cell>
          <cell r="X1741">
            <v>43700</v>
          </cell>
          <cell r="Y1741">
            <v>0.85868055555556</v>
          </cell>
          <cell r="Z1741">
            <v>43704</v>
          </cell>
          <cell r="AA1741">
            <v>0</v>
          </cell>
          <cell r="AB1741">
            <v>0</v>
          </cell>
          <cell r="AC1741" t="str">
            <v>00:00:00</v>
          </cell>
          <cell r="AD1741">
            <v>0</v>
          </cell>
          <cell r="AE1741" t="str">
            <v>BILLED</v>
          </cell>
          <cell r="AF1741" t="str">
            <v>PASS</v>
          </cell>
        </row>
        <row r="1742">
          <cell r="C1742" t="str">
            <v>ID20</v>
          </cell>
          <cell r="D1742" t="str">
            <v>G1</v>
          </cell>
          <cell r="E1742" t="str">
            <v>40</v>
          </cell>
          <cell r="F1742" t="str">
            <v>9H</v>
          </cell>
          <cell r="G1742" t="str">
            <v>FCA</v>
          </cell>
          <cell r="H1742" t="str">
            <v>ID01</v>
          </cell>
          <cell r="I1742" t="str">
            <v>ID0032</v>
          </cell>
          <cell r="J1742" t="str">
            <v>88101214</v>
          </cell>
          <cell r="K1742" t="str">
            <v>PT. BUANAMOTORINDO NUSANTARA</v>
          </cell>
          <cell r="L1742" t="str">
            <v>6000013229</v>
          </cell>
          <cell r="M1742">
            <v>43706</v>
          </cell>
          <cell r="N1742">
            <v>82019465</v>
          </cell>
          <cell r="O1742">
            <v>43700</v>
          </cell>
          <cell r="P1742">
            <v>0.63050925925926005</v>
          </cell>
          <cell r="Q1742">
            <v>1</v>
          </cell>
          <cell r="R1742">
            <v>100</v>
          </cell>
          <cell r="S1742" t="str">
            <v>87804</v>
          </cell>
          <cell r="T1742">
            <v>43706</v>
          </cell>
          <cell r="U1742">
            <v>0.52439814814815</v>
          </cell>
          <cell r="V1742">
            <v>43706</v>
          </cell>
          <cell r="W1742">
            <v>0.90222222222222004</v>
          </cell>
          <cell r="X1742">
            <v>43706</v>
          </cell>
          <cell r="Y1742">
            <v>0.91126157407407005</v>
          </cell>
          <cell r="Z1742">
            <v>43705</v>
          </cell>
          <cell r="AA1742">
            <v>0</v>
          </cell>
          <cell r="AB1742">
            <v>0</v>
          </cell>
          <cell r="AC1742" t="str">
            <v>00:00:00</v>
          </cell>
          <cell r="AD1742">
            <v>6</v>
          </cell>
          <cell r="AE1742" t="str">
            <v>BILLED</v>
          </cell>
          <cell r="AF1742" t="str">
            <v>PASS</v>
          </cell>
        </row>
        <row r="1743">
          <cell r="C1743" t="str">
            <v>ID20</v>
          </cell>
          <cell r="D1743" t="str">
            <v>G1</v>
          </cell>
          <cell r="E1743" t="str">
            <v>40</v>
          </cell>
          <cell r="F1743" t="str">
            <v>9H</v>
          </cell>
          <cell r="G1743" t="str">
            <v>FCA</v>
          </cell>
          <cell r="H1743" t="str">
            <v>ID01</v>
          </cell>
          <cell r="I1743" t="str">
            <v>ID0032</v>
          </cell>
          <cell r="J1743" t="str">
            <v>88101211</v>
          </cell>
          <cell r="K1743" t="str">
            <v>CV. RODA BERLIAN</v>
          </cell>
          <cell r="L1743" t="str">
            <v>6000013114</v>
          </cell>
          <cell r="M1743">
            <v>43704</v>
          </cell>
          <cell r="N1743">
            <v>82019487</v>
          </cell>
          <cell r="O1743">
            <v>43700</v>
          </cell>
          <cell r="P1743">
            <v>0.70187500000000003</v>
          </cell>
          <cell r="Q1743">
            <v>1</v>
          </cell>
          <cell r="R1743">
            <v>15</v>
          </cell>
          <cell r="S1743" t="str">
            <v>87461</v>
          </cell>
          <cell r="T1743">
            <v>43703</v>
          </cell>
          <cell r="U1743">
            <v>0.60862268518519003</v>
          </cell>
          <cell r="V1743">
            <v>43704</v>
          </cell>
          <cell r="W1743">
            <v>3.1886574074070001E-2</v>
          </cell>
          <cell r="X1743">
            <v>43704</v>
          </cell>
          <cell r="Y1743">
            <v>3.9467592592590001E-2</v>
          </cell>
          <cell r="Z1743">
            <v>43721</v>
          </cell>
          <cell r="AA1743">
            <v>0</v>
          </cell>
          <cell r="AB1743">
            <v>0</v>
          </cell>
          <cell r="AC1743" t="str">
            <v>00:00:00</v>
          </cell>
          <cell r="AD1743">
            <v>4</v>
          </cell>
          <cell r="AE1743" t="str">
            <v>BILLED</v>
          </cell>
          <cell r="AF1743" t="str">
            <v>PASS</v>
          </cell>
        </row>
        <row r="1744">
          <cell r="C1744" t="str">
            <v>ID20</v>
          </cell>
          <cell r="D1744" t="str">
            <v>G1</v>
          </cell>
          <cell r="E1744" t="str">
            <v>40</v>
          </cell>
          <cell r="F1744" t="str">
            <v>9H</v>
          </cell>
          <cell r="G1744" t="str">
            <v>FCA</v>
          </cell>
          <cell r="H1744" t="str">
            <v>ID01</v>
          </cell>
          <cell r="I1744" t="str">
            <v>ID0032</v>
          </cell>
          <cell r="J1744" t="str">
            <v>88101211</v>
          </cell>
          <cell r="K1744" t="str">
            <v>CV. RODA BERLIAN</v>
          </cell>
          <cell r="L1744" t="str">
            <v>6000013117</v>
          </cell>
          <cell r="M1744">
            <v>43704</v>
          </cell>
          <cell r="N1744">
            <v>82019488</v>
          </cell>
          <cell r="O1744">
            <v>43700</v>
          </cell>
          <cell r="P1744">
            <v>0.70241898148147996</v>
          </cell>
          <cell r="Q1744">
            <v>1</v>
          </cell>
          <cell r="R1744">
            <v>20</v>
          </cell>
          <cell r="S1744" t="str">
            <v>87462</v>
          </cell>
          <cell r="T1744">
            <v>43703</v>
          </cell>
          <cell r="U1744">
            <v>0.60869212962963004</v>
          </cell>
          <cell r="V1744">
            <v>43704</v>
          </cell>
          <cell r="W1744">
            <v>4.662037037037E-2</v>
          </cell>
          <cell r="X1744">
            <v>43704</v>
          </cell>
          <cell r="Y1744">
            <v>4.716435185185E-2</v>
          </cell>
          <cell r="Z1744">
            <v>43724</v>
          </cell>
          <cell r="AA1744">
            <v>0</v>
          </cell>
          <cell r="AB1744">
            <v>0</v>
          </cell>
          <cell r="AC1744" t="str">
            <v>00:00:00</v>
          </cell>
          <cell r="AD1744">
            <v>4</v>
          </cell>
          <cell r="AE1744" t="str">
            <v>BILLED</v>
          </cell>
          <cell r="AF1744" t="str">
            <v>PASS</v>
          </cell>
        </row>
        <row r="1745">
          <cell r="C1745" t="str">
            <v>ID20</v>
          </cell>
          <cell r="D1745" t="str">
            <v>G1</v>
          </cell>
          <cell r="E1745" t="str">
            <v>40</v>
          </cell>
          <cell r="F1745" t="str">
            <v>9H</v>
          </cell>
          <cell r="G1745" t="str">
            <v>FCA</v>
          </cell>
          <cell r="H1745" t="str">
            <v>ID01</v>
          </cell>
          <cell r="I1745" t="str">
            <v>ID0032</v>
          </cell>
          <cell r="J1745" t="str">
            <v>88101211</v>
          </cell>
          <cell r="K1745" t="str">
            <v>CV. RODA BERLIAN</v>
          </cell>
          <cell r="L1745" t="str">
            <v>6000013115</v>
          </cell>
          <cell r="M1745">
            <v>43704</v>
          </cell>
          <cell r="N1745">
            <v>82019489</v>
          </cell>
          <cell r="O1745">
            <v>43700</v>
          </cell>
          <cell r="P1745">
            <v>0.70306712962963003</v>
          </cell>
          <cell r="Q1745">
            <v>1</v>
          </cell>
          <cell r="R1745">
            <v>10</v>
          </cell>
          <cell r="S1745" t="str">
            <v>87463</v>
          </cell>
          <cell r="T1745">
            <v>43703</v>
          </cell>
          <cell r="U1745">
            <v>0.60872685185185005</v>
          </cell>
          <cell r="V1745">
            <v>43704</v>
          </cell>
          <cell r="W1745">
            <v>3.1967592592590001E-2</v>
          </cell>
          <cell r="X1745">
            <v>43704</v>
          </cell>
          <cell r="Y1745">
            <v>4.0104166666670001E-2</v>
          </cell>
          <cell r="Z1745">
            <v>43721</v>
          </cell>
          <cell r="AA1745">
            <v>0</v>
          </cell>
          <cell r="AB1745">
            <v>0</v>
          </cell>
          <cell r="AC1745" t="str">
            <v>00:00:00</v>
          </cell>
          <cell r="AD1745">
            <v>4</v>
          </cell>
          <cell r="AE1745" t="str">
            <v>BILLED</v>
          </cell>
          <cell r="AF1745" t="str">
            <v>PASS</v>
          </cell>
        </row>
        <row r="1746">
          <cell r="C1746" t="str">
            <v>ID20</v>
          </cell>
          <cell r="D1746" t="str">
            <v>G1</v>
          </cell>
          <cell r="E1746" t="str">
            <v>40</v>
          </cell>
          <cell r="F1746" t="str">
            <v>9H</v>
          </cell>
          <cell r="G1746" t="str">
            <v>FCA</v>
          </cell>
          <cell r="H1746" t="str">
            <v>ID01</v>
          </cell>
          <cell r="I1746" t="str">
            <v>ID0032</v>
          </cell>
          <cell r="J1746" t="str">
            <v>88101211</v>
          </cell>
          <cell r="K1746" t="str">
            <v>CV. RODA BERLIAN</v>
          </cell>
          <cell r="L1746" t="str">
            <v>6000013116</v>
          </cell>
          <cell r="M1746">
            <v>43704</v>
          </cell>
          <cell r="N1746">
            <v>82019490</v>
          </cell>
          <cell r="O1746">
            <v>43700</v>
          </cell>
          <cell r="P1746">
            <v>0.70424768518518999</v>
          </cell>
          <cell r="Q1746">
            <v>1</v>
          </cell>
          <cell r="R1746">
            <v>10</v>
          </cell>
          <cell r="S1746" t="str">
            <v>87464</v>
          </cell>
          <cell r="T1746">
            <v>43703</v>
          </cell>
          <cell r="U1746">
            <v>0.60876157407407006</v>
          </cell>
          <cell r="V1746">
            <v>43704</v>
          </cell>
          <cell r="W1746">
            <v>3.2048611111110001E-2</v>
          </cell>
          <cell r="X1746">
            <v>43704</v>
          </cell>
          <cell r="Y1746">
            <v>4.0636574074070002E-2</v>
          </cell>
          <cell r="Z1746">
            <v>43724</v>
          </cell>
          <cell r="AA1746">
            <v>0</v>
          </cell>
          <cell r="AB1746">
            <v>0</v>
          </cell>
          <cell r="AC1746" t="str">
            <v>00:00:00</v>
          </cell>
          <cell r="AD1746">
            <v>4</v>
          </cell>
          <cell r="AE1746" t="str">
            <v>BILLED</v>
          </cell>
          <cell r="AF1746" t="str">
            <v>PASS</v>
          </cell>
        </row>
        <row r="1747">
          <cell r="C1747" t="str">
            <v>ID20</v>
          </cell>
          <cell r="D1747" t="str">
            <v>G1</v>
          </cell>
          <cell r="E1747" t="str">
            <v>40</v>
          </cell>
          <cell r="F1747" t="str">
            <v>9H</v>
          </cell>
          <cell r="G1747" t="str">
            <v>FCA</v>
          </cell>
          <cell r="H1747" t="str">
            <v>ID01</v>
          </cell>
          <cell r="I1747" t="str">
            <v>ID0032</v>
          </cell>
          <cell r="J1747" t="str">
            <v>88101211</v>
          </cell>
          <cell r="K1747" t="str">
            <v>CV. RODA BERLIAN</v>
          </cell>
          <cell r="L1747" t="str">
            <v>6000013118</v>
          </cell>
          <cell r="M1747">
            <v>43704</v>
          </cell>
          <cell r="N1747">
            <v>82019491</v>
          </cell>
          <cell r="O1747">
            <v>43700</v>
          </cell>
          <cell r="P1747">
            <v>0.70556712962962997</v>
          </cell>
          <cell r="Q1747">
            <v>2</v>
          </cell>
          <cell r="R1747">
            <v>305</v>
          </cell>
          <cell r="S1747" t="str">
            <v>87465</v>
          </cell>
          <cell r="T1747">
            <v>43703</v>
          </cell>
          <cell r="U1747">
            <v>0.60879629629630005</v>
          </cell>
          <cell r="V1747">
            <v>43704</v>
          </cell>
          <cell r="W1747">
            <v>0.10188657407406999</v>
          </cell>
          <cell r="X1747">
            <v>43704</v>
          </cell>
          <cell r="Y1747">
            <v>0.10248842592592999</v>
          </cell>
          <cell r="Z1747">
            <v>43705</v>
          </cell>
          <cell r="AA1747">
            <v>0</v>
          </cell>
          <cell r="AB1747">
            <v>0</v>
          </cell>
          <cell r="AC1747" t="str">
            <v>00:00:00</v>
          </cell>
          <cell r="AD1747">
            <v>4</v>
          </cell>
          <cell r="AE1747" t="str">
            <v>BILLED</v>
          </cell>
          <cell r="AF1747" t="str">
            <v>PASS</v>
          </cell>
        </row>
        <row r="1748">
          <cell r="C1748" t="str">
            <v>ID20</v>
          </cell>
          <cell r="D1748" t="str">
            <v>G4</v>
          </cell>
          <cell r="E1748" t="str">
            <v>40</v>
          </cell>
          <cell r="F1748" t="str">
            <v>9H</v>
          </cell>
          <cell r="G1748" t="str">
            <v>FCA</v>
          </cell>
          <cell r="H1748" t="str">
            <v>ID01</v>
          </cell>
          <cell r="I1748" t="str">
            <v>ID0032</v>
          </cell>
          <cell r="J1748" t="str">
            <v>88101245</v>
          </cell>
          <cell r="K1748" t="str">
            <v>CV. BERKAT INDOPART</v>
          </cell>
          <cell r="L1748" t="str">
            <v>6000013120</v>
          </cell>
          <cell r="M1748">
            <v>43704</v>
          </cell>
          <cell r="N1748">
            <v>82019492</v>
          </cell>
          <cell r="O1748">
            <v>43700</v>
          </cell>
          <cell r="P1748">
            <v>0.70619212962962996</v>
          </cell>
          <cell r="Q1748">
            <v>2</v>
          </cell>
          <cell r="R1748">
            <v>35</v>
          </cell>
          <cell r="S1748" t="str">
            <v>87466</v>
          </cell>
          <cell r="T1748">
            <v>43703</v>
          </cell>
          <cell r="U1748">
            <v>0.60884259259258999</v>
          </cell>
          <cell r="V1748">
            <v>43704</v>
          </cell>
          <cell r="W1748">
            <v>6.6203703703699998E-3</v>
          </cell>
          <cell r="X1748">
            <v>43704</v>
          </cell>
          <cell r="Y1748">
            <v>7.5925925925900001E-3</v>
          </cell>
          <cell r="Z1748">
            <v>43705</v>
          </cell>
          <cell r="AA1748">
            <v>0</v>
          </cell>
          <cell r="AB1748">
            <v>0</v>
          </cell>
          <cell r="AC1748" t="str">
            <v>00:00:00</v>
          </cell>
          <cell r="AD1748">
            <v>4</v>
          </cell>
          <cell r="AE1748" t="str">
            <v>BILLED</v>
          </cell>
          <cell r="AF1748" t="str">
            <v>PASS</v>
          </cell>
        </row>
        <row r="1749">
          <cell r="C1749" t="str">
            <v>ID20</v>
          </cell>
          <cell r="D1749" t="str">
            <v>G4</v>
          </cell>
          <cell r="E1749" t="str">
            <v>40</v>
          </cell>
          <cell r="F1749" t="str">
            <v>9H</v>
          </cell>
          <cell r="G1749" t="str">
            <v>FCA</v>
          </cell>
          <cell r="H1749" t="str">
            <v>ID01</v>
          </cell>
          <cell r="I1749" t="str">
            <v>ID0032</v>
          </cell>
          <cell r="J1749" t="str">
            <v>88101245</v>
          </cell>
          <cell r="K1749" t="str">
            <v>CV. BERKAT INDOPART</v>
          </cell>
          <cell r="L1749" t="str">
            <v>6000013122</v>
          </cell>
          <cell r="M1749">
            <v>43704</v>
          </cell>
          <cell r="N1749">
            <v>82019493</v>
          </cell>
          <cell r="O1749">
            <v>43700</v>
          </cell>
          <cell r="P1749">
            <v>0.70717592592593004</v>
          </cell>
          <cell r="Q1749">
            <v>1</v>
          </cell>
          <cell r="R1749">
            <v>15</v>
          </cell>
          <cell r="S1749" t="str">
            <v>87467</v>
          </cell>
          <cell r="T1749">
            <v>43703</v>
          </cell>
          <cell r="U1749">
            <v>0.60887731481481</v>
          </cell>
          <cell r="V1749">
            <v>43704</v>
          </cell>
          <cell r="W1749">
            <v>0.12953703703704</v>
          </cell>
          <cell r="X1749">
            <v>43704</v>
          </cell>
          <cell r="Y1749">
            <v>0.12998842592592999</v>
          </cell>
          <cell r="Z1749">
            <v>43719</v>
          </cell>
          <cell r="AA1749">
            <v>0</v>
          </cell>
          <cell r="AB1749">
            <v>0</v>
          </cell>
          <cell r="AC1749" t="str">
            <v>00:00:00</v>
          </cell>
          <cell r="AD1749">
            <v>4</v>
          </cell>
          <cell r="AE1749" t="str">
            <v>BILLED</v>
          </cell>
          <cell r="AF1749" t="str">
            <v>PASS</v>
          </cell>
        </row>
        <row r="1750">
          <cell r="C1750" t="str">
            <v>ID20</v>
          </cell>
          <cell r="D1750" t="str">
            <v>G4</v>
          </cell>
          <cell r="E1750" t="str">
            <v>40</v>
          </cell>
          <cell r="F1750" t="str">
            <v>9H</v>
          </cell>
          <cell r="G1750" t="str">
            <v>FCA</v>
          </cell>
          <cell r="H1750" t="str">
            <v>ID01</v>
          </cell>
          <cell r="I1750" t="str">
            <v>ID0032</v>
          </cell>
          <cell r="J1750" t="str">
            <v>88101208</v>
          </cell>
          <cell r="K1750" t="str">
            <v>PT. FAKTA JAYA MOTOR</v>
          </cell>
          <cell r="L1750" t="str">
            <v>6000013178</v>
          </cell>
          <cell r="M1750">
            <v>43706</v>
          </cell>
          <cell r="N1750">
            <v>82019494</v>
          </cell>
          <cell r="O1750">
            <v>43700</v>
          </cell>
          <cell r="P1750">
            <v>0.71376157407407004</v>
          </cell>
          <cell r="Q1750">
            <v>1</v>
          </cell>
          <cell r="R1750">
            <v>5</v>
          </cell>
          <cell r="S1750" t="str">
            <v>87610</v>
          </cell>
          <cell r="T1750">
            <v>43705</v>
          </cell>
          <cell r="U1750">
            <v>0.72560185185185</v>
          </cell>
          <cell r="V1750">
            <v>43706</v>
          </cell>
          <cell r="W1750">
            <v>0.49406250000000002</v>
          </cell>
          <cell r="X1750">
            <v>43706</v>
          </cell>
          <cell r="Y1750">
            <v>0.50241898148148001</v>
          </cell>
          <cell r="Z1750">
            <v>43700</v>
          </cell>
          <cell r="AA1750">
            <v>0</v>
          </cell>
          <cell r="AB1750">
            <v>0</v>
          </cell>
          <cell r="AC1750" t="str">
            <v>00:00:00</v>
          </cell>
          <cell r="AD1750">
            <v>6</v>
          </cell>
          <cell r="AE1750" t="str">
            <v>BILLED</v>
          </cell>
          <cell r="AF1750" t="str">
            <v>PASS</v>
          </cell>
        </row>
        <row r="1751">
          <cell r="C1751" t="str">
            <v>ID20</v>
          </cell>
          <cell r="D1751" t="str">
            <v>G4</v>
          </cell>
          <cell r="E1751" t="str">
            <v>40</v>
          </cell>
          <cell r="F1751" t="str">
            <v>9H</v>
          </cell>
          <cell r="G1751" t="str">
            <v>FCA</v>
          </cell>
          <cell r="H1751" t="str">
            <v>ID01</v>
          </cell>
          <cell r="I1751" t="str">
            <v>ID0032</v>
          </cell>
          <cell r="J1751" t="str">
            <v>88200367</v>
          </cell>
          <cell r="K1751" t="str">
            <v>PT BUANA PENTA PRIMA</v>
          </cell>
          <cell r="L1751" t="str">
            <v>6000013166</v>
          </cell>
          <cell r="M1751">
            <v>43706</v>
          </cell>
          <cell r="N1751">
            <v>82020309</v>
          </cell>
          <cell r="O1751">
            <v>43700</v>
          </cell>
          <cell r="P1751">
            <v>0.92194444444444001</v>
          </cell>
          <cell r="Q1751">
            <v>2</v>
          </cell>
          <cell r="R1751">
            <v>28</v>
          </cell>
          <cell r="S1751" t="str">
            <v>87557</v>
          </cell>
          <cell r="T1751">
            <v>43704</v>
          </cell>
          <cell r="U1751">
            <v>0.69060185185184997</v>
          </cell>
          <cell r="V1751">
            <v>43706</v>
          </cell>
          <cell r="W1751">
            <v>0.2225</v>
          </cell>
          <cell r="X1751">
            <v>43706</v>
          </cell>
          <cell r="Y1751">
            <v>0.22354166666667</v>
          </cell>
          <cell r="Z1751">
            <v>43703</v>
          </cell>
          <cell r="AA1751">
            <v>0</v>
          </cell>
          <cell r="AB1751">
            <v>0</v>
          </cell>
          <cell r="AC1751" t="str">
            <v>08:00:00</v>
          </cell>
          <cell r="AD1751">
            <v>6</v>
          </cell>
          <cell r="AE1751" t="str">
            <v>BILLED</v>
          </cell>
          <cell r="AF1751" t="str">
            <v>PASS</v>
          </cell>
        </row>
        <row r="1752">
          <cell r="C1752" t="str">
            <v>ID20</v>
          </cell>
          <cell r="D1752" t="str">
            <v>G4</v>
          </cell>
          <cell r="E1752" t="str">
            <v>40</v>
          </cell>
          <cell r="F1752" t="str">
            <v>9H</v>
          </cell>
          <cell r="G1752" t="str">
            <v>FCA</v>
          </cell>
          <cell r="H1752" t="str">
            <v>ID01</v>
          </cell>
          <cell r="I1752" t="str">
            <v>ID0032</v>
          </cell>
          <cell r="J1752" t="str">
            <v>88200347</v>
          </cell>
          <cell r="K1752" t="str">
            <v>DIESEL ONE TAMAN SARI</v>
          </cell>
          <cell r="L1752" t="str">
            <v>6000013128</v>
          </cell>
          <cell r="M1752">
            <v>43704</v>
          </cell>
          <cell r="N1752">
            <v>82020310</v>
          </cell>
          <cell r="O1752">
            <v>43700</v>
          </cell>
          <cell r="P1752">
            <v>0.92194444444444001</v>
          </cell>
          <cell r="Q1752">
            <v>1</v>
          </cell>
          <cell r="R1752">
            <v>10</v>
          </cell>
          <cell r="S1752" t="str">
            <v>87516</v>
          </cell>
          <cell r="T1752">
            <v>43703</v>
          </cell>
          <cell r="U1752">
            <v>0.89216435185184995</v>
          </cell>
          <cell r="V1752">
            <v>43704</v>
          </cell>
          <cell r="W1752">
            <v>0.67570601851851997</v>
          </cell>
          <cell r="X1752">
            <v>43704</v>
          </cell>
          <cell r="Y1752">
            <v>0.6777662037037</v>
          </cell>
          <cell r="Z1752">
            <v>43703</v>
          </cell>
          <cell r="AA1752">
            <v>0</v>
          </cell>
          <cell r="AB1752">
            <v>0</v>
          </cell>
          <cell r="AC1752" t="str">
            <v>00:00:00</v>
          </cell>
          <cell r="AD1752">
            <v>4</v>
          </cell>
          <cell r="AE1752" t="str">
            <v>BILLED</v>
          </cell>
          <cell r="AF1752" t="str">
            <v>PASS</v>
          </cell>
        </row>
        <row r="1753">
          <cell r="C1753" t="str">
            <v>ID20</v>
          </cell>
          <cell r="D1753" t="str">
            <v>G4</v>
          </cell>
          <cell r="E1753" t="str">
            <v>40</v>
          </cell>
          <cell r="F1753" t="str">
            <v>9H</v>
          </cell>
          <cell r="G1753" t="str">
            <v>FCA</v>
          </cell>
          <cell r="H1753" t="str">
            <v>ID01</v>
          </cell>
          <cell r="I1753" t="str">
            <v>ID0032</v>
          </cell>
          <cell r="J1753" t="str">
            <v>88101245</v>
          </cell>
          <cell r="K1753" t="str">
            <v>CV. BERKAT INDOPART</v>
          </cell>
          <cell r="L1753" t="str">
            <v>6000013123</v>
          </cell>
          <cell r="M1753">
            <v>43704</v>
          </cell>
          <cell r="N1753">
            <v>82020311</v>
          </cell>
          <cell r="O1753">
            <v>43700</v>
          </cell>
          <cell r="P1753">
            <v>0.93100694444443999</v>
          </cell>
          <cell r="Q1753">
            <v>1</v>
          </cell>
          <cell r="R1753">
            <v>15</v>
          </cell>
          <cell r="S1753" t="str">
            <v>87468</v>
          </cell>
          <cell r="T1753">
            <v>43703</v>
          </cell>
          <cell r="U1753">
            <v>0.60891203703704</v>
          </cell>
          <cell r="V1753">
            <v>43704</v>
          </cell>
          <cell r="W1753">
            <v>0.12969907407407</v>
          </cell>
          <cell r="X1753">
            <v>43704</v>
          </cell>
          <cell r="Y1753">
            <v>0.13025462962963</v>
          </cell>
          <cell r="Z1753">
            <v>43705</v>
          </cell>
          <cell r="AA1753">
            <v>0</v>
          </cell>
          <cell r="AB1753">
            <v>0</v>
          </cell>
          <cell r="AC1753" t="str">
            <v>00:00:00</v>
          </cell>
          <cell r="AD1753">
            <v>4</v>
          </cell>
          <cell r="AE1753" t="str">
            <v>BILLED</v>
          </cell>
          <cell r="AF1753" t="str">
            <v>PASS</v>
          </cell>
        </row>
        <row r="1754">
          <cell r="C1754" t="str">
            <v>ID20</v>
          </cell>
          <cell r="D1754" t="str">
            <v>G4</v>
          </cell>
          <cell r="E1754" t="str">
            <v>40</v>
          </cell>
          <cell r="F1754" t="str">
            <v>9H</v>
          </cell>
          <cell r="G1754" t="str">
            <v>FCA</v>
          </cell>
          <cell r="H1754" t="str">
            <v>ID01</v>
          </cell>
          <cell r="I1754" t="str">
            <v>ID0032</v>
          </cell>
          <cell r="J1754" t="str">
            <v>88101245</v>
          </cell>
          <cell r="K1754" t="str">
            <v>CV. BERKAT INDOPART</v>
          </cell>
          <cell r="L1754" t="str">
            <v>6000013252</v>
          </cell>
          <cell r="M1754">
            <v>43707</v>
          </cell>
          <cell r="N1754">
            <v>82020875</v>
          </cell>
          <cell r="O1754">
            <v>43703</v>
          </cell>
          <cell r="P1754">
            <v>0.33413194444444</v>
          </cell>
          <cell r="Q1754">
            <v>1</v>
          </cell>
          <cell r="R1754">
            <v>6</v>
          </cell>
          <cell r="S1754" t="str">
            <v>87843</v>
          </cell>
          <cell r="T1754">
            <v>43706</v>
          </cell>
          <cell r="U1754">
            <v>0.56598379629630002</v>
          </cell>
          <cell r="V1754">
            <v>43707</v>
          </cell>
          <cell r="W1754">
            <v>3.4224537037040002E-2</v>
          </cell>
          <cell r="X1754">
            <v>43707</v>
          </cell>
          <cell r="Y1754">
            <v>4.1666666666670002E-2</v>
          </cell>
          <cell r="Z1754">
            <v>43705</v>
          </cell>
          <cell r="AA1754">
            <v>0</v>
          </cell>
          <cell r="AB1754">
            <v>0</v>
          </cell>
          <cell r="AC1754" t="str">
            <v>00:00:00</v>
          </cell>
          <cell r="AD1754">
            <v>3</v>
          </cell>
          <cell r="AE1754" t="str">
            <v>BILLED</v>
          </cell>
          <cell r="AF1754" t="str">
            <v>PASS</v>
          </cell>
        </row>
        <row r="1755">
          <cell r="C1755" t="str">
            <v>ID20</v>
          </cell>
          <cell r="D1755" t="str">
            <v>G4</v>
          </cell>
          <cell r="E1755" t="str">
            <v>40</v>
          </cell>
          <cell r="F1755" t="str">
            <v>9H</v>
          </cell>
          <cell r="G1755" t="str">
            <v>FCA</v>
          </cell>
          <cell r="H1755" t="str">
            <v>ID01</v>
          </cell>
          <cell r="I1755" t="str">
            <v>ID0032</v>
          </cell>
          <cell r="J1755" t="str">
            <v>88101245</v>
          </cell>
          <cell r="K1755" t="str">
            <v>CV. BERKAT INDOPART</v>
          </cell>
          <cell r="L1755" t="str">
            <v>6000013241</v>
          </cell>
          <cell r="M1755">
            <v>43706</v>
          </cell>
          <cell r="N1755">
            <v>82020878</v>
          </cell>
          <cell r="O1755">
            <v>43703</v>
          </cell>
          <cell r="P1755">
            <v>0.33414351851851998</v>
          </cell>
          <cell r="Q1755">
            <v>2</v>
          </cell>
          <cell r="R1755">
            <v>30</v>
          </cell>
          <cell r="S1755" t="str">
            <v>87844</v>
          </cell>
          <cell r="T1755">
            <v>43706</v>
          </cell>
          <cell r="U1755">
            <v>0.56606481481480997</v>
          </cell>
          <cell r="V1755">
            <v>43706</v>
          </cell>
          <cell r="W1755">
            <v>0.91888888888888998</v>
          </cell>
          <cell r="X1755">
            <v>43706</v>
          </cell>
          <cell r="Y1755">
            <v>0.92356481481481001</v>
          </cell>
          <cell r="Z1755">
            <v>43705</v>
          </cell>
          <cell r="AA1755">
            <v>0</v>
          </cell>
          <cell r="AB1755">
            <v>0</v>
          </cell>
          <cell r="AC1755" t="str">
            <v>00:00:00</v>
          </cell>
          <cell r="AD1755">
            <v>2</v>
          </cell>
          <cell r="AE1755" t="str">
            <v>BILLED</v>
          </cell>
          <cell r="AF1755" t="str">
            <v>PASS</v>
          </cell>
        </row>
        <row r="1756">
          <cell r="C1756" t="str">
            <v>ID20</v>
          </cell>
          <cell r="D1756" t="str">
            <v>G4</v>
          </cell>
          <cell r="E1756" t="str">
            <v>40</v>
          </cell>
          <cell r="F1756" t="str">
            <v>9H</v>
          </cell>
          <cell r="G1756" t="str">
            <v>FCA</v>
          </cell>
          <cell r="H1756" t="str">
            <v>ID01</v>
          </cell>
          <cell r="I1756" t="str">
            <v>ID0032</v>
          </cell>
          <cell r="J1756" t="str">
            <v>88101245</v>
          </cell>
          <cell r="K1756" t="str">
            <v>CV. BERKAT INDOPART</v>
          </cell>
          <cell r="L1756" t="str">
            <v>6000013339</v>
          </cell>
          <cell r="M1756">
            <v>43708</v>
          </cell>
          <cell r="N1756">
            <v>82020880</v>
          </cell>
          <cell r="O1756">
            <v>43703</v>
          </cell>
          <cell r="P1756">
            <v>0.33414351851851998</v>
          </cell>
          <cell r="Q1756">
            <v>1</v>
          </cell>
          <cell r="R1756">
            <v>5</v>
          </cell>
          <cell r="S1756" t="str">
            <v>88413</v>
          </cell>
          <cell r="T1756">
            <v>43708</v>
          </cell>
          <cell r="U1756">
            <v>0.59699074074073999</v>
          </cell>
          <cell r="V1756">
            <v>43708</v>
          </cell>
          <cell r="W1756">
            <v>0.72990740740741</v>
          </cell>
          <cell r="X1756">
            <v>43708</v>
          </cell>
          <cell r="Y1756">
            <v>0.73064814814815005</v>
          </cell>
          <cell r="Z1756">
            <v>43705</v>
          </cell>
          <cell r="AA1756">
            <v>0</v>
          </cell>
          <cell r="AB1756">
            <v>0</v>
          </cell>
          <cell r="AC1756" t="str">
            <v>00:00:00</v>
          </cell>
          <cell r="AD1756">
            <v>3</v>
          </cell>
          <cell r="AE1756" t="str">
            <v>BILLED</v>
          </cell>
          <cell r="AF1756" t="str">
            <v>PASS</v>
          </cell>
        </row>
        <row r="1757">
          <cell r="C1757" t="str">
            <v>ID20</v>
          </cell>
          <cell r="D1757" t="str">
            <v>G1</v>
          </cell>
          <cell r="E1757" t="str">
            <v>40</v>
          </cell>
          <cell r="F1757" t="str">
            <v>9H</v>
          </cell>
          <cell r="G1757" t="str">
            <v>FCA</v>
          </cell>
          <cell r="H1757" t="str">
            <v>ID01</v>
          </cell>
          <cell r="I1757" t="str">
            <v>ID0032</v>
          </cell>
          <cell r="J1757" t="str">
            <v>88101214</v>
          </cell>
          <cell r="K1757" t="str">
            <v>PT. BUANAMOTORINDO NUSANTARA</v>
          </cell>
          <cell r="L1757" t="str">
            <v>6000013230</v>
          </cell>
          <cell r="M1757">
            <v>43706</v>
          </cell>
          <cell r="N1757">
            <v>82020881</v>
          </cell>
          <cell r="O1757">
            <v>43703</v>
          </cell>
          <cell r="P1757">
            <v>0.33415509259259002</v>
          </cell>
          <cell r="Q1757">
            <v>1</v>
          </cell>
          <cell r="R1757">
            <v>30</v>
          </cell>
          <cell r="S1757" t="str">
            <v>87805</v>
          </cell>
          <cell r="T1757">
            <v>43706</v>
          </cell>
          <cell r="U1757">
            <v>0.52443287037037001</v>
          </cell>
          <cell r="V1757">
            <v>43706</v>
          </cell>
          <cell r="W1757">
            <v>0.89212962962963005</v>
          </cell>
          <cell r="X1757">
            <v>43706</v>
          </cell>
          <cell r="Y1757">
            <v>0.91231481481481003</v>
          </cell>
          <cell r="Z1757">
            <v>43705</v>
          </cell>
          <cell r="AA1757">
            <v>0</v>
          </cell>
          <cell r="AB1757">
            <v>0</v>
          </cell>
          <cell r="AC1757" t="str">
            <v>00:00:00</v>
          </cell>
          <cell r="AD1757">
            <v>2</v>
          </cell>
          <cell r="AE1757" t="str">
            <v>BILLED</v>
          </cell>
          <cell r="AF1757" t="str">
            <v>PASS</v>
          </cell>
        </row>
        <row r="1758">
          <cell r="C1758" t="str">
            <v>ID20</v>
          </cell>
          <cell r="D1758" t="str">
            <v>G4</v>
          </cell>
          <cell r="E1758" t="str">
            <v>40</v>
          </cell>
          <cell r="F1758" t="str">
            <v>9H</v>
          </cell>
          <cell r="G1758" t="str">
            <v>FCA</v>
          </cell>
          <cell r="H1758" t="str">
            <v>ID01</v>
          </cell>
          <cell r="I1758" t="str">
            <v>ID0032</v>
          </cell>
          <cell r="J1758" t="str">
            <v>88200186</v>
          </cell>
          <cell r="K1758" t="str">
            <v>KMSI HUB JAKARTA-PT MEIKO EKSPRES</v>
          </cell>
          <cell r="L1758" t="str">
            <v>6000013101</v>
          </cell>
          <cell r="M1758">
            <v>43703</v>
          </cell>
          <cell r="N1758">
            <v>82020884</v>
          </cell>
          <cell r="O1758">
            <v>43703</v>
          </cell>
          <cell r="P1758">
            <v>0.33415509259259002</v>
          </cell>
          <cell r="Q1758">
            <v>1</v>
          </cell>
          <cell r="R1758">
            <v>2</v>
          </cell>
          <cell r="S1758" t="str">
            <v>87371</v>
          </cell>
          <cell r="T1758">
            <v>43703</v>
          </cell>
          <cell r="U1758">
            <v>0.27396990740741001</v>
          </cell>
          <cell r="V1758">
            <v>43703</v>
          </cell>
          <cell r="W1758">
            <v>0.53500000000000003</v>
          </cell>
          <cell r="X1758">
            <v>43703</v>
          </cell>
          <cell r="Y1758">
            <v>0.53534722222221998</v>
          </cell>
          <cell r="Z1758">
            <v>43705</v>
          </cell>
          <cell r="AA1758">
            <v>0</v>
          </cell>
          <cell r="AB1758">
            <v>0</v>
          </cell>
          <cell r="AC1758" t="str">
            <v>00:00:00</v>
          </cell>
          <cell r="AD1758">
            <v>0</v>
          </cell>
          <cell r="AE1758" t="str">
            <v>BILLED</v>
          </cell>
          <cell r="AF1758" t="str">
            <v>PASS</v>
          </cell>
        </row>
        <row r="1759">
          <cell r="C1759" t="str">
            <v>ID20</v>
          </cell>
          <cell r="D1759" t="str">
            <v>G4</v>
          </cell>
          <cell r="E1759" t="str">
            <v>40</v>
          </cell>
          <cell r="F1759" t="str">
            <v>9H</v>
          </cell>
          <cell r="G1759" t="str">
            <v>FCA</v>
          </cell>
          <cell r="H1759" t="str">
            <v>ID01</v>
          </cell>
          <cell r="I1759" t="str">
            <v>ID0032</v>
          </cell>
          <cell r="J1759" t="str">
            <v>88200186</v>
          </cell>
          <cell r="K1759" t="str">
            <v>KMSI HUB JAKARTA-PT MEIKO EKSPRES</v>
          </cell>
          <cell r="L1759" t="str">
            <v>6000013106</v>
          </cell>
          <cell r="M1759">
            <v>43704</v>
          </cell>
          <cell r="N1759">
            <v>82020886</v>
          </cell>
          <cell r="O1759">
            <v>43703</v>
          </cell>
          <cell r="P1759">
            <v>0.33416666666667</v>
          </cell>
          <cell r="Q1759">
            <v>1</v>
          </cell>
          <cell r="R1759">
            <v>22</v>
          </cell>
          <cell r="S1759" t="str">
            <v>87372</v>
          </cell>
          <cell r="T1759">
            <v>43703</v>
          </cell>
          <cell r="U1759">
            <v>0.2740162037037</v>
          </cell>
          <cell r="V1759">
            <v>43704</v>
          </cell>
          <cell r="W1759">
            <v>5.1851851851899998E-3</v>
          </cell>
          <cell r="X1759">
            <v>43704</v>
          </cell>
          <cell r="Y1759">
            <v>6.2615740740699999E-3</v>
          </cell>
          <cell r="Z1759">
            <v>43705</v>
          </cell>
          <cell r="AA1759">
            <v>0</v>
          </cell>
          <cell r="AB1759">
            <v>0</v>
          </cell>
          <cell r="AC1759" t="str">
            <v>00:00:00</v>
          </cell>
          <cell r="AD1759">
            <v>0</v>
          </cell>
          <cell r="AE1759" t="str">
            <v>BILLED</v>
          </cell>
          <cell r="AF1759" t="str">
            <v>PASS</v>
          </cell>
        </row>
        <row r="1760">
          <cell r="C1760" t="str">
            <v>ID20</v>
          </cell>
          <cell r="D1760" t="str">
            <v>G4</v>
          </cell>
          <cell r="E1760" t="str">
            <v>40</v>
          </cell>
          <cell r="F1760" t="str">
            <v>9H</v>
          </cell>
          <cell r="G1760" t="str">
            <v>FCA</v>
          </cell>
          <cell r="H1760" t="str">
            <v>ID01</v>
          </cell>
          <cell r="I1760" t="str">
            <v>ID0032</v>
          </cell>
          <cell r="J1760" t="str">
            <v>88101245</v>
          </cell>
          <cell r="K1760" t="str">
            <v>CV. BERKAT INDOPART</v>
          </cell>
          <cell r="L1760" t="str">
            <v>6000013235</v>
          </cell>
          <cell r="M1760">
            <v>43706</v>
          </cell>
          <cell r="N1760">
            <v>82020891</v>
          </cell>
          <cell r="O1760">
            <v>43703</v>
          </cell>
          <cell r="P1760">
            <v>0.33417824074073998</v>
          </cell>
          <cell r="Q1760">
            <v>1</v>
          </cell>
          <cell r="R1760">
            <v>10</v>
          </cell>
          <cell r="S1760" t="str">
            <v>87845</v>
          </cell>
          <cell r="T1760">
            <v>43706</v>
          </cell>
          <cell r="U1760">
            <v>0.56615740740741005</v>
          </cell>
          <cell r="V1760">
            <v>43706</v>
          </cell>
          <cell r="W1760">
            <v>0.90234953703704002</v>
          </cell>
          <cell r="X1760">
            <v>43706</v>
          </cell>
          <cell r="Y1760">
            <v>0.91137731481480999</v>
          </cell>
          <cell r="Z1760">
            <v>43705</v>
          </cell>
          <cell r="AA1760">
            <v>0</v>
          </cell>
          <cell r="AB1760">
            <v>0</v>
          </cell>
          <cell r="AC1760" t="str">
            <v>00:00:00</v>
          </cell>
          <cell r="AD1760">
            <v>2</v>
          </cell>
          <cell r="AE1760" t="str">
            <v>BILLED</v>
          </cell>
          <cell r="AF1760" t="str">
            <v>PASS</v>
          </cell>
        </row>
        <row r="1761">
          <cell r="C1761" t="str">
            <v>ID20</v>
          </cell>
          <cell r="D1761" t="str">
            <v>G4</v>
          </cell>
          <cell r="E1761" t="str">
            <v>40</v>
          </cell>
          <cell r="F1761" t="str">
            <v>9H</v>
          </cell>
          <cell r="G1761" t="str">
            <v>FCA</v>
          </cell>
          <cell r="H1761" t="str">
            <v>ID01</v>
          </cell>
          <cell r="I1761" t="str">
            <v>ID0032</v>
          </cell>
          <cell r="J1761" t="str">
            <v>88101208</v>
          </cell>
          <cell r="K1761" t="str">
            <v>PT. FAKTA JAYA MOTOR</v>
          </cell>
          <cell r="L1761" t="str">
            <v>6000013172</v>
          </cell>
          <cell r="M1761">
            <v>43706</v>
          </cell>
          <cell r="N1761">
            <v>82020914</v>
          </cell>
          <cell r="O1761">
            <v>43703</v>
          </cell>
          <cell r="P1761">
            <v>0.33417824074073998</v>
          </cell>
          <cell r="Q1761">
            <v>3</v>
          </cell>
          <cell r="R1761">
            <v>7</v>
          </cell>
          <cell r="S1761" t="str">
            <v>87604</v>
          </cell>
          <cell r="T1761">
            <v>43705</v>
          </cell>
          <cell r="U1761">
            <v>0.72532407407406996</v>
          </cell>
          <cell r="V1761">
            <v>43706</v>
          </cell>
          <cell r="W1761">
            <v>0.10327546296296</v>
          </cell>
          <cell r="X1761">
            <v>43706</v>
          </cell>
          <cell r="Y1761">
            <v>0.10734953703704</v>
          </cell>
          <cell r="Z1761">
            <v>43692</v>
          </cell>
          <cell r="AA1761">
            <v>0</v>
          </cell>
          <cell r="AB1761">
            <v>0</v>
          </cell>
          <cell r="AC1761" t="str">
            <v>00:00:00</v>
          </cell>
          <cell r="AD1761">
            <v>2</v>
          </cell>
          <cell r="AE1761" t="str">
            <v>BILLED</v>
          </cell>
          <cell r="AF1761" t="str">
            <v>PASS</v>
          </cell>
        </row>
        <row r="1762">
          <cell r="C1762" t="str">
            <v>ID20</v>
          </cell>
          <cell r="D1762" t="str">
            <v>G4</v>
          </cell>
          <cell r="E1762" t="str">
            <v>40</v>
          </cell>
          <cell r="F1762" t="str">
            <v>9H</v>
          </cell>
          <cell r="G1762" t="str">
            <v>FCA</v>
          </cell>
          <cell r="H1762" t="str">
            <v>ID01</v>
          </cell>
          <cell r="I1762" t="str">
            <v>ID0080</v>
          </cell>
          <cell r="J1762" t="str">
            <v>88100014</v>
          </cell>
          <cell r="K1762" t="str">
            <v>PT. ISO-ELEKTRA</v>
          </cell>
          <cell r="L1762" t="str">
            <v>6000013100</v>
          </cell>
          <cell r="M1762">
            <v>43703</v>
          </cell>
          <cell r="N1762">
            <v>82020915</v>
          </cell>
          <cell r="O1762">
            <v>43703</v>
          </cell>
          <cell r="P1762">
            <v>0.33425925925925998</v>
          </cell>
          <cell r="Q1762">
            <v>2</v>
          </cell>
          <cell r="R1762">
            <v>218</v>
          </cell>
          <cell r="S1762" t="str">
            <v>87373</v>
          </cell>
          <cell r="T1762">
            <v>43703</v>
          </cell>
          <cell r="U1762">
            <v>0.27405092592593</v>
          </cell>
          <cell r="V1762">
            <v>43703</v>
          </cell>
          <cell r="W1762">
            <v>0.53512731481481002</v>
          </cell>
          <cell r="X1762">
            <v>43703</v>
          </cell>
          <cell r="Y1762">
            <v>0.53565972222222002</v>
          </cell>
          <cell r="Z1762">
            <v>43705</v>
          </cell>
          <cell r="AA1762">
            <v>0</v>
          </cell>
          <cell r="AB1762">
            <v>0</v>
          </cell>
          <cell r="AC1762" t="str">
            <v>00:00:00</v>
          </cell>
          <cell r="AD1762">
            <v>0</v>
          </cell>
          <cell r="AE1762" t="str">
            <v>BILLED</v>
          </cell>
          <cell r="AF1762" t="str">
            <v>PASS</v>
          </cell>
        </row>
        <row r="1763">
          <cell r="C1763" t="str">
            <v>ID20</v>
          </cell>
          <cell r="D1763" t="str">
            <v>G1</v>
          </cell>
          <cell r="E1763" t="str">
            <v>40</v>
          </cell>
          <cell r="F1763" t="str">
            <v>9H</v>
          </cell>
          <cell r="G1763" t="str">
            <v>FCA</v>
          </cell>
          <cell r="H1763" t="str">
            <v>ID01</v>
          </cell>
          <cell r="I1763" t="str">
            <v>ID0032</v>
          </cell>
          <cell r="J1763" t="str">
            <v>88200156</v>
          </cell>
          <cell r="K1763" t="str">
            <v>PT. UNTUNG DIESEL CENTER</v>
          </cell>
          <cell r="L1763" t="str">
            <v>6000013192</v>
          </cell>
          <cell r="M1763">
            <v>43706</v>
          </cell>
          <cell r="N1763">
            <v>82020920</v>
          </cell>
          <cell r="O1763">
            <v>43703</v>
          </cell>
          <cell r="P1763">
            <v>0.33425925925925998</v>
          </cell>
          <cell r="Q1763">
            <v>24</v>
          </cell>
          <cell r="R1763">
            <v>1336</v>
          </cell>
          <cell r="S1763" t="str">
            <v>87615</v>
          </cell>
          <cell r="T1763">
            <v>43705</v>
          </cell>
          <cell r="U1763">
            <v>0.72751157407406997</v>
          </cell>
          <cell r="V1763">
            <v>43706</v>
          </cell>
          <cell r="W1763">
            <v>0.52107638888888996</v>
          </cell>
          <cell r="X1763">
            <v>43706</v>
          </cell>
          <cell r="Y1763">
            <v>0.52223379629629996</v>
          </cell>
          <cell r="Z1763">
            <v>43705</v>
          </cell>
          <cell r="AA1763">
            <v>0</v>
          </cell>
          <cell r="AB1763">
            <v>0</v>
          </cell>
          <cell r="AC1763" t="str">
            <v>00:00:00</v>
          </cell>
          <cell r="AD1763">
            <v>2</v>
          </cell>
          <cell r="AE1763" t="str">
            <v>BILLED</v>
          </cell>
          <cell r="AF1763" t="str">
            <v>PASS</v>
          </cell>
        </row>
        <row r="1764">
          <cell r="C1764" t="str">
            <v>ID20</v>
          </cell>
          <cell r="D1764" t="str">
            <v>G1</v>
          </cell>
          <cell r="E1764" t="str">
            <v>40</v>
          </cell>
          <cell r="F1764" t="str">
            <v>9H</v>
          </cell>
          <cell r="G1764" t="str">
            <v>FCA</v>
          </cell>
          <cell r="H1764" t="str">
            <v>ID01</v>
          </cell>
          <cell r="I1764" t="str">
            <v>ID0032</v>
          </cell>
          <cell r="J1764" t="str">
            <v>88200156</v>
          </cell>
          <cell r="K1764" t="str">
            <v>PT. UNTUNG DIESEL CENTER</v>
          </cell>
          <cell r="L1764" t="str">
            <v>6000013186</v>
          </cell>
          <cell r="M1764">
            <v>43706</v>
          </cell>
          <cell r="N1764">
            <v>82020922</v>
          </cell>
          <cell r="O1764">
            <v>43703</v>
          </cell>
          <cell r="P1764">
            <v>0.33429398148147998</v>
          </cell>
          <cell r="Q1764">
            <v>1</v>
          </cell>
          <cell r="R1764">
            <v>1</v>
          </cell>
          <cell r="S1764" t="str">
            <v>87616</v>
          </cell>
          <cell r="T1764">
            <v>43705</v>
          </cell>
          <cell r="U1764">
            <v>0.72796296296296004</v>
          </cell>
          <cell r="V1764">
            <v>43706</v>
          </cell>
          <cell r="W1764">
            <v>0.49371527777778002</v>
          </cell>
          <cell r="X1764">
            <v>43706</v>
          </cell>
          <cell r="Y1764">
            <v>0.50068287037036996</v>
          </cell>
          <cell r="Z1764">
            <v>43705</v>
          </cell>
          <cell r="AA1764">
            <v>0</v>
          </cell>
          <cell r="AB1764">
            <v>0</v>
          </cell>
          <cell r="AC1764" t="str">
            <v>00:00:00</v>
          </cell>
          <cell r="AD1764">
            <v>2</v>
          </cell>
          <cell r="AE1764" t="str">
            <v>BILLED</v>
          </cell>
          <cell r="AF1764" t="str">
            <v>PASS</v>
          </cell>
        </row>
        <row r="1765">
          <cell r="C1765" t="str">
            <v>ID20</v>
          </cell>
          <cell r="D1765" t="str">
            <v>G1</v>
          </cell>
          <cell r="E1765" t="str">
            <v>40</v>
          </cell>
          <cell r="F1765" t="str">
            <v>9H</v>
          </cell>
          <cell r="G1765" t="str">
            <v>FCA</v>
          </cell>
          <cell r="H1765" t="str">
            <v>ID01</v>
          </cell>
          <cell r="I1765" t="str">
            <v>ID0032</v>
          </cell>
          <cell r="J1765" t="str">
            <v>88200156</v>
          </cell>
          <cell r="K1765" t="str">
            <v>PT. UNTUNG DIESEL CENTER</v>
          </cell>
          <cell r="L1765" t="str">
            <v>6000013176</v>
          </cell>
          <cell r="M1765">
            <v>43706</v>
          </cell>
          <cell r="N1765">
            <v>82020998</v>
          </cell>
          <cell r="O1765">
            <v>43703</v>
          </cell>
          <cell r="P1765">
            <v>0.43456018518519002</v>
          </cell>
          <cell r="Q1765">
            <v>2</v>
          </cell>
          <cell r="R1765">
            <v>22</v>
          </cell>
          <cell r="S1765" t="str">
            <v>87598</v>
          </cell>
          <cell r="T1765">
            <v>43705</v>
          </cell>
          <cell r="U1765">
            <v>0.72495370370370005</v>
          </cell>
          <cell r="V1765">
            <v>43706</v>
          </cell>
          <cell r="W1765">
            <v>0.10336805555556</v>
          </cell>
          <cell r="X1765">
            <v>43706</v>
          </cell>
          <cell r="Y1765">
            <v>0.10746527777778001</v>
          </cell>
          <cell r="Z1765">
            <v>43613</v>
          </cell>
          <cell r="AA1765">
            <v>0</v>
          </cell>
          <cell r="AB1765">
            <v>0</v>
          </cell>
          <cell r="AC1765" t="str">
            <v>00:00:00</v>
          </cell>
          <cell r="AD1765">
            <v>2</v>
          </cell>
          <cell r="AE1765" t="str">
            <v>BILLED</v>
          </cell>
          <cell r="AF1765" t="str">
            <v>PASS</v>
          </cell>
        </row>
        <row r="1766">
          <cell r="C1766" t="str">
            <v>ID20</v>
          </cell>
          <cell r="D1766" t="str">
            <v>G1</v>
          </cell>
          <cell r="E1766" t="str">
            <v>40</v>
          </cell>
          <cell r="F1766" t="str">
            <v>9H</v>
          </cell>
          <cell r="G1766" t="str">
            <v>FCA</v>
          </cell>
          <cell r="H1766" t="str">
            <v>ID01</v>
          </cell>
          <cell r="I1766" t="str">
            <v>ID0032</v>
          </cell>
          <cell r="J1766" t="str">
            <v>88200156</v>
          </cell>
          <cell r="K1766" t="str">
            <v>PT. UNTUNG DIESEL CENTER</v>
          </cell>
          <cell r="L1766" t="str">
            <v>6000013207</v>
          </cell>
          <cell r="M1766">
            <v>43706</v>
          </cell>
          <cell r="N1766">
            <v>82020999</v>
          </cell>
          <cell r="O1766">
            <v>43703</v>
          </cell>
          <cell r="P1766">
            <v>0.43625000000000003</v>
          </cell>
          <cell r="Q1766">
            <v>4</v>
          </cell>
          <cell r="R1766">
            <v>192</v>
          </cell>
          <cell r="S1766" t="str">
            <v>87599</v>
          </cell>
          <cell r="T1766">
            <v>43705</v>
          </cell>
          <cell r="U1766">
            <v>0.72503472222221998</v>
          </cell>
          <cell r="V1766">
            <v>43706</v>
          </cell>
          <cell r="W1766">
            <v>0.69197916666667003</v>
          </cell>
          <cell r="X1766">
            <v>43706</v>
          </cell>
          <cell r="Y1766">
            <v>0.69363425925926003</v>
          </cell>
          <cell r="Z1766">
            <v>43616</v>
          </cell>
          <cell r="AA1766">
            <v>0</v>
          </cell>
          <cell r="AB1766">
            <v>0</v>
          </cell>
          <cell r="AC1766" t="str">
            <v>00:00:00</v>
          </cell>
          <cell r="AD1766">
            <v>2</v>
          </cell>
          <cell r="AE1766" t="str">
            <v>BILLED</v>
          </cell>
          <cell r="AF1766" t="str">
            <v>PASS</v>
          </cell>
        </row>
        <row r="1767">
          <cell r="C1767" t="str">
            <v>ID20</v>
          </cell>
          <cell r="D1767" t="str">
            <v>G1</v>
          </cell>
          <cell r="E1767" t="str">
            <v>40</v>
          </cell>
          <cell r="F1767" t="str">
            <v>9H</v>
          </cell>
          <cell r="G1767" t="str">
            <v>FCA</v>
          </cell>
          <cell r="H1767" t="str">
            <v>ID01</v>
          </cell>
          <cell r="I1767" t="str">
            <v>ID0032</v>
          </cell>
          <cell r="J1767" t="str">
            <v>88200156</v>
          </cell>
          <cell r="K1767" t="str">
            <v>PT. UNTUNG DIESEL CENTER</v>
          </cell>
          <cell r="L1767" t="str">
            <v>6000013187</v>
          </cell>
          <cell r="M1767">
            <v>43706</v>
          </cell>
          <cell r="N1767">
            <v>82021001</v>
          </cell>
          <cell r="O1767">
            <v>43703</v>
          </cell>
          <cell r="P1767">
            <v>0.43938657407407</v>
          </cell>
          <cell r="Q1767">
            <v>1</v>
          </cell>
          <cell r="R1767">
            <v>25</v>
          </cell>
          <cell r="S1767" t="str">
            <v>87600</v>
          </cell>
          <cell r="T1767">
            <v>43705</v>
          </cell>
          <cell r="U1767">
            <v>0.72510416666666999</v>
          </cell>
          <cell r="V1767">
            <v>43706</v>
          </cell>
          <cell r="W1767">
            <v>0.49309027777777997</v>
          </cell>
          <cell r="X1767">
            <v>43706</v>
          </cell>
          <cell r="Y1767">
            <v>0.49787037037037002</v>
          </cell>
          <cell r="Z1767">
            <v>43635</v>
          </cell>
          <cell r="AA1767">
            <v>0</v>
          </cell>
          <cell r="AB1767">
            <v>0</v>
          </cell>
          <cell r="AC1767" t="str">
            <v>00:00:00</v>
          </cell>
          <cell r="AD1767">
            <v>2</v>
          </cell>
          <cell r="AE1767" t="str">
            <v>BILLED</v>
          </cell>
          <cell r="AF1767" t="str">
            <v>PASS</v>
          </cell>
        </row>
        <row r="1768">
          <cell r="C1768" t="str">
            <v>ID20</v>
          </cell>
          <cell r="D1768" t="str">
            <v>G1</v>
          </cell>
          <cell r="E1768" t="str">
            <v>40</v>
          </cell>
          <cell r="F1768" t="str">
            <v>9H</v>
          </cell>
          <cell r="G1768" t="str">
            <v>FCA</v>
          </cell>
          <cell r="H1768" t="str">
            <v>ID01</v>
          </cell>
          <cell r="I1768" t="str">
            <v>ID0032</v>
          </cell>
          <cell r="J1768" t="str">
            <v>88200156</v>
          </cell>
          <cell r="K1768" t="str">
            <v>PT. UNTUNG DIESEL CENTER</v>
          </cell>
          <cell r="L1768" t="str">
            <v>6000013209</v>
          </cell>
          <cell r="M1768">
            <v>43706</v>
          </cell>
          <cell r="N1768">
            <v>82021002</v>
          </cell>
          <cell r="O1768">
            <v>43703</v>
          </cell>
          <cell r="P1768">
            <v>0.44075231481480998</v>
          </cell>
          <cell r="Q1768">
            <v>2</v>
          </cell>
          <cell r="R1768">
            <v>20</v>
          </cell>
          <cell r="S1768" t="str">
            <v>87601</v>
          </cell>
          <cell r="T1768">
            <v>43705</v>
          </cell>
          <cell r="U1768">
            <v>0.72518518518519004</v>
          </cell>
          <cell r="V1768">
            <v>43706</v>
          </cell>
          <cell r="W1768">
            <v>0.72929398148147995</v>
          </cell>
          <cell r="X1768">
            <v>43706</v>
          </cell>
          <cell r="Y1768">
            <v>0.73197916666666996</v>
          </cell>
          <cell r="Z1768">
            <v>43637</v>
          </cell>
          <cell r="AA1768">
            <v>0</v>
          </cell>
          <cell r="AB1768">
            <v>0</v>
          </cell>
          <cell r="AC1768" t="str">
            <v>00:00:00</v>
          </cell>
          <cell r="AD1768">
            <v>2</v>
          </cell>
          <cell r="AE1768" t="str">
            <v>BILLED</v>
          </cell>
          <cell r="AF1768" t="str">
            <v>PASS</v>
          </cell>
        </row>
        <row r="1769">
          <cell r="C1769" t="str">
            <v>ID20</v>
          </cell>
          <cell r="D1769" t="str">
            <v>G1</v>
          </cell>
          <cell r="E1769" t="str">
            <v>40</v>
          </cell>
          <cell r="F1769" t="str">
            <v>9H</v>
          </cell>
          <cell r="G1769" t="str">
            <v>FCA</v>
          </cell>
          <cell r="H1769" t="str">
            <v>ID01</v>
          </cell>
          <cell r="I1769" t="str">
            <v>ID0032</v>
          </cell>
          <cell r="J1769" t="str">
            <v>88200156</v>
          </cell>
          <cell r="K1769" t="str">
            <v>PT. UNTUNG DIESEL CENTER</v>
          </cell>
          <cell r="L1769" t="str">
            <v>6000013188</v>
          </cell>
          <cell r="M1769">
            <v>43706</v>
          </cell>
          <cell r="N1769">
            <v>82021003</v>
          </cell>
          <cell r="O1769">
            <v>43703</v>
          </cell>
          <cell r="P1769">
            <v>0.44209490740740998</v>
          </cell>
          <cell r="Q1769">
            <v>1</v>
          </cell>
          <cell r="R1769">
            <v>3</v>
          </cell>
          <cell r="S1769" t="str">
            <v>87602</v>
          </cell>
          <cell r="T1769">
            <v>43705</v>
          </cell>
          <cell r="U1769">
            <v>0.72521990740741005</v>
          </cell>
          <cell r="V1769">
            <v>43706</v>
          </cell>
          <cell r="W1769">
            <v>0.49362268518518998</v>
          </cell>
          <cell r="X1769">
            <v>43706</v>
          </cell>
          <cell r="Y1769">
            <v>0.50021990740740996</v>
          </cell>
          <cell r="Z1769">
            <v>43637</v>
          </cell>
          <cell r="AA1769">
            <v>0</v>
          </cell>
          <cell r="AB1769">
            <v>0</v>
          </cell>
          <cell r="AC1769" t="str">
            <v>00:00:00</v>
          </cell>
          <cell r="AD1769">
            <v>2</v>
          </cell>
          <cell r="AE1769" t="str">
            <v>BILLED</v>
          </cell>
          <cell r="AF1769" t="str">
            <v>PASS</v>
          </cell>
        </row>
        <row r="1770">
          <cell r="C1770" t="str">
            <v>ID20</v>
          </cell>
          <cell r="D1770" t="str">
            <v>G1</v>
          </cell>
          <cell r="E1770" t="str">
            <v>40</v>
          </cell>
          <cell r="F1770" t="str">
            <v>9H</v>
          </cell>
          <cell r="G1770" t="str">
            <v>FCA</v>
          </cell>
          <cell r="H1770" t="str">
            <v>ID01</v>
          </cell>
          <cell r="I1770" t="str">
            <v>ID0032</v>
          </cell>
          <cell r="J1770" t="str">
            <v>88200156</v>
          </cell>
          <cell r="K1770" t="str">
            <v>PT. UNTUNG DIESEL CENTER</v>
          </cell>
          <cell r="L1770" t="str">
            <v>6000013189</v>
          </cell>
          <cell r="M1770">
            <v>43706</v>
          </cell>
          <cell r="N1770">
            <v>82021031</v>
          </cell>
          <cell r="O1770">
            <v>43703</v>
          </cell>
          <cell r="P1770">
            <v>0.51466435185185</v>
          </cell>
          <cell r="Q1770">
            <v>1</v>
          </cell>
          <cell r="R1770">
            <v>23</v>
          </cell>
          <cell r="S1770" t="str">
            <v>87642</v>
          </cell>
          <cell r="T1770">
            <v>43705</v>
          </cell>
          <cell r="U1770">
            <v>0.64709490740741005</v>
          </cell>
          <cell r="V1770">
            <v>43706</v>
          </cell>
          <cell r="W1770">
            <v>0.49271990740741001</v>
          </cell>
          <cell r="X1770">
            <v>43706</v>
          </cell>
          <cell r="Y1770">
            <v>0.49472222222222001</v>
          </cell>
          <cell r="Z1770">
            <v>43808</v>
          </cell>
          <cell r="AA1770">
            <v>0</v>
          </cell>
          <cell r="AB1770">
            <v>0</v>
          </cell>
          <cell r="AC1770" t="str">
            <v>00:00:00</v>
          </cell>
          <cell r="AD1770">
            <v>2</v>
          </cell>
          <cell r="AE1770" t="str">
            <v>BILLED</v>
          </cell>
          <cell r="AF1770" t="str">
            <v>PASS</v>
          </cell>
        </row>
        <row r="1771">
          <cell r="C1771" t="str">
            <v>ID20</v>
          </cell>
          <cell r="D1771" t="str">
            <v>G1</v>
          </cell>
          <cell r="E1771" t="str">
            <v>40</v>
          </cell>
          <cell r="F1771" t="str">
            <v>9H</v>
          </cell>
          <cell r="G1771" t="str">
            <v>FCA</v>
          </cell>
          <cell r="H1771" t="str">
            <v>ID01</v>
          </cell>
          <cell r="I1771" t="str">
            <v>ID0032</v>
          </cell>
          <cell r="J1771" t="str">
            <v>88200156</v>
          </cell>
          <cell r="K1771" t="str">
            <v>PT. UNTUNG DIESEL CENTER</v>
          </cell>
          <cell r="L1771" t="str">
            <v>6000013228</v>
          </cell>
          <cell r="M1771">
            <v>43706</v>
          </cell>
          <cell r="N1771">
            <v>82021032</v>
          </cell>
          <cell r="O1771">
            <v>43703</v>
          </cell>
          <cell r="P1771">
            <v>0.51688657407407002</v>
          </cell>
          <cell r="Q1771">
            <v>1</v>
          </cell>
          <cell r="R1771">
            <v>30</v>
          </cell>
          <cell r="S1771" t="str">
            <v>87643</v>
          </cell>
          <cell r="T1771">
            <v>43705</v>
          </cell>
          <cell r="U1771">
            <v>0.64714120370369999</v>
          </cell>
          <cell r="V1771">
            <v>43706</v>
          </cell>
          <cell r="W1771">
            <v>0.89200231481480996</v>
          </cell>
          <cell r="X1771">
            <v>43706</v>
          </cell>
          <cell r="Y1771">
            <v>0.91218750000000004</v>
          </cell>
          <cell r="Z1771">
            <v>43782</v>
          </cell>
          <cell r="AA1771">
            <v>0</v>
          </cell>
          <cell r="AB1771">
            <v>0</v>
          </cell>
          <cell r="AC1771" t="str">
            <v>00:00:00</v>
          </cell>
          <cell r="AD1771">
            <v>2</v>
          </cell>
          <cell r="AE1771" t="str">
            <v>BILLED</v>
          </cell>
          <cell r="AF1771" t="str">
            <v>PASS</v>
          </cell>
        </row>
        <row r="1772">
          <cell r="C1772" t="str">
            <v>ID20</v>
          </cell>
          <cell r="D1772" t="str">
            <v>G1</v>
          </cell>
          <cell r="E1772" t="str">
            <v>40</v>
          </cell>
          <cell r="F1772" t="str">
            <v>9H</v>
          </cell>
          <cell r="G1772" t="str">
            <v>FCA</v>
          </cell>
          <cell r="H1772" t="str">
            <v>ID01</v>
          </cell>
          <cell r="I1772" t="str">
            <v>ID0032</v>
          </cell>
          <cell r="J1772" t="str">
            <v>88200156</v>
          </cell>
          <cell r="K1772" t="str">
            <v>PT. UNTUNG DIESEL CENTER</v>
          </cell>
          <cell r="L1772" t="str">
            <v>6000013177</v>
          </cell>
          <cell r="M1772">
            <v>43706</v>
          </cell>
          <cell r="N1772">
            <v>82021033</v>
          </cell>
          <cell r="O1772">
            <v>43703</v>
          </cell>
          <cell r="P1772">
            <v>0.51782407407407005</v>
          </cell>
          <cell r="Q1772">
            <v>3</v>
          </cell>
          <cell r="R1772">
            <v>45</v>
          </cell>
          <cell r="S1772" t="str">
            <v>87625</v>
          </cell>
          <cell r="T1772">
            <v>43705</v>
          </cell>
          <cell r="U1772">
            <v>0.72873842592592997</v>
          </cell>
          <cell r="V1772">
            <v>43706</v>
          </cell>
          <cell r="W1772">
            <v>0.10346064814814999</v>
          </cell>
          <cell r="X1772">
            <v>43706</v>
          </cell>
          <cell r="Y1772">
            <v>0.10759259259259001</v>
          </cell>
          <cell r="Z1772">
            <v>43710</v>
          </cell>
          <cell r="AA1772">
            <v>0</v>
          </cell>
          <cell r="AB1772">
            <v>0</v>
          </cell>
          <cell r="AC1772" t="str">
            <v>00:00:00</v>
          </cell>
          <cell r="AD1772">
            <v>2</v>
          </cell>
          <cell r="AE1772" t="str">
            <v>BILLED</v>
          </cell>
          <cell r="AF1772" t="str">
            <v>PASS</v>
          </cell>
        </row>
        <row r="1773">
          <cell r="C1773" t="str">
            <v>ID20</v>
          </cell>
          <cell r="D1773" t="str">
            <v>G1</v>
          </cell>
          <cell r="E1773" t="str">
            <v>40</v>
          </cell>
          <cell r="F1773" t="str">
            <v>9H</v>
          </cell>
          <cell r="G1773" t="str">
            <v>FCA</v>
          </cell>
          <cell r="H1773" t="str">
            <v>ID01</v>
          </cell>
          <cell r="I1773" t="str">
            <v>ID0032</v>
          </cell>
          <cell r="J1773" t="str">
            <v>88200156</v>
          </cell>
          <cell r="K1773" t="str">
            <v>PT. UNTUNG DIESEL CENTER</v>
          </cell>
          <cell r="L1773" t="str">
            <v>6000013195</v>
          </cell>
          <cell r="M1773">
            <v>43706</v>
          </cell>
          <cell r="N1773">
            <v>82021034</v>
          </cell>
          <cell r="O1773">
            <v>43703</v>
          </cell>
          <cell r="P1773">
            <v>0.51855324074074005</v>
          </cell>
          <cell r="Q1773">
            <v>5</v>
          </cell>
          <cell r="R1773">
            <v>166</v>
          </cell>
          <cell r="S1773" t="str">
            <v>87626</v>
          </cell>
          <cell r="T1773">
            <v>43705</v>
          </cell>
          <cell r="U1773">
            <v>0.72880787037036998</v>
          </cell>
          <cell r="V1773">
            <v>43706</v>
          </cell>
          <cell r="W1773">
            <v>0.61518518518519005</v>
          </cell>
          <cell r="X1773">
            <v>43706</v>
          </cell>
          <cell r="Y1773">
            <v>0.61626157407407001</v>
          </cell>
          <cell r="Z1773">
            <v>43710</v>
          </cell>
          <cell r="AA1773">
            <v>0</v>
          </cell>
          <cell r="AB1773">
            <v>0</v>
          </cell>
          <cell r="AC1773" t="str">
            <v>00:00:00</v>
          </cell>
          <cell r="AD1773">
            <v>2</v>
          </cell>
          <cell r="AE1773" t="str">
            <v>BILLED</v>
          </cell>
          <cell r="AF1773" t="str">
            <v>PASS</v>
          </cell>
        </row>
        <row r="1774">
          <cell r="C1774" t="str">
            <v>ID20</v>
          </cell>
          <cell r="D1774" t="str">
            <v>G1</v>
          </cell>
          <cell r="E1774" t="str">
            <v>40</v>
          </cell>
          <cell r="F1774" t="str">
            <v>9H</v>
          </cell>
          <cell r="G1774" t="str">
            <v>FCA</v>
          </cell>
          <cell r="H1774" t="str">
            <v>ID01</v>
          </cell>
          <cell r="I1774" t="str">
            <v>ID0032</v>
          </cell>
          <cell r="J1774" t="str">
            <v>88200156</v>
          </cell>
          <cell r="K1774" t="str">
            <v>PT. UNTUNG DIESEL CENTER</v>
          </cell>
          <cell r="L1774" t="str">
            <v>6000013190</v>
          </cell>
          <cell r="M1774">
            <v>43706</v>
          </cell>
          <cell r="N1774">
            <v>82021035</v>
          </cell>
          <cell r="O1774">
            <v>43703</v>
          </cell>
          <cell r="P1774">
            <v>0.52304398148148001</v>
          </cell>
          <cell r="Q1774">
            <v>1</v>
          </cell>
          <cell r="R1774">
            <v>68</v>
          </cell>
          <cell r="S1774" t="str">
            <v>87645</v>
          </cell>
          <cell r="T1774">
            <v>43705</v>
          </cell>
          <cell r="U1774">
            <v>0.64726851851851996</v>
          </cell>
          <cell r="V1774">
            <v>43706</v>
          </cell>
          <cell r="W1774">
            <v>0.49383101851852002</v>
          </cell>
          <cell r="X1774">
            <v>43706</v>
          </cell>
          <cell r="Y1774">
            <v>0.50116898148148004</v>
          </cell>
          <cell r="Z1774">
            <v>43721</v>
          </cell>
          <cell r="AA1774">
            <v>0</v>
          </cell>
          <cell r="AB1774">
            <v>0</v>
          </cell>
          <cell r="AC1774" t="str">
            <v>00:00:00</v>
          </cell>
          <cell r="AD1774">
            <v>2</v>
          </cell>
          <cell r="AE1774" t="str">
            <v>BILLED</v>
          </cell>
          <cell r="AF1774" t="str">
            <v>PASS</v>
          </cell>
        </row>
        <row r="1775">
          <cell r="C1775" t="str">
            <v>ID20</v>
          </cell>
          <cell r="D1775" t="str">
            <v>G1</v>
          </cell>
          <cell r="E1775" t="str">
            <v>40</v>
          </cell>
          <cell r="F1775" t="str">
            <v>9H</v>
          </cell>
          <cell r="G1775" t="str">
            <v>FCA</v>
          </cell>
          <cell r="H1775" t="str">
            <v>ID01</v>
          </cell>
          <cell r="I1775" t="str">
            <v>ID0032</v>
          </cell>
          <cell r="J1775" t="str">
            <v>88200156</v>
          </cell>
          <cell r="K1775" t="str">
            <v>PT. UNTUNG DIESEL CENTER</v>
          </cell>
          <cell r="L1775" t="str">
            <v>6000013208</v>
          </cell>
          <cell r="M1775">
            <v>43706</v>
          </cell>
          <cell r="N1775">
            <v>82021045</v>
          </cell>
          <cell r="O1775">
            <v>43703</v>
          </cell>
          <cell r="P1775">
            <v>0.53002314814814999</v>
          </cell>
          <cell r="Q1775">
            <v>1</v>
          </cell>
          <cell r="R1775">
            <v>60</v>
          </cell>
          <cell r="S1775" t="str">
            <v>87646</v>
          </cell>
          <cell r="T1775">
            <v>43705</v>
          </cell>
          <cell r="U1775">
            <v>0.64734953703704001</v>
          </cell>
          <cell r="V1775">
            <v>43706</v>
          </cell>
          <cell r="W1775">
            <v>0.69219907407407</v>
          </cell>
          <cell r="X1775">
            <v>43706</v>
          </cell>
          <cell r="Y1775">
            <v>0.69496527777778005</v>
          </cell>
          <cell r="Z1775">
            <v>43811</v>
          </cell>
          <cell r="AA1775">
            <v>0</v>
          </cell>
          <cell r="AB1775">
            <v>0</v>
          </cell>
          <cell r="AC1775" t="str">
            <v>00:00:00</v>
          </cell>
          <cell r="AD1775">
            <v>2</v>
          </cell>
          <cell r="AE1775" t="str">
            <v>BILLED</v>
          </cell>
          <cell r="AF1775" t="str">
            <v>PASS</v>
          </cell>
        </row>
        <row r="1776">
          <cell r="C1776" t="str">
            <v>ID20</v>
          </cell>
          <cell r="D1776" t="str">
            <v>G1</v>
          </cell>
          <cell r="E1776" t="str">
            <v>40</v>
          </cell>
          <cell r="F1776" t="str">
            <v>9H</v>
          </cell>
          <cell r="G1776" t="str">
            <v>FCA</v>
          </cell>
          <cell r="H1776" t="str">
            <v>ID01</v>
          </cell>
          <cell r="I1776" t="str">
            <v>ID0032</v>
          </cell>
          <cell r="J1776" t="str">
            <v>88200156</v>
          </cell>
          <cell r="K1776" t="str">
            <v>PT. UNTUNG DIESEL CENTER</v>
          </cell>
          <cell r="L1776" t="str">
            <v>6000013191</v>
          </cell>
          <cell r="M1776">
            <v>43706</v>
          </cell>
          <cell r="N1776">
            <v>82021047</v>
          </cell>
          <cell r="O1776">
            <v>43703</v>
          </cell>
          <cell r="P1776">
            <v>0.53452546296296</v>
          </cell>
          <cell r="Q1776">
            <v>1</v>
          </cell>
          <cell r="R1776">
            <v>96</v>
          </cell>
          <cell r="S1776" t="str">
            <v>87617</v>
          </cell>
          <cell r="T1776">
            <v>43705</v>
          </cell>
          <cell r="U1776">
            <v>0.72799768518519004</v>
          </cell>
          <cell r="V1776">
            <v>43706</v>
          </cell>
          <cell r="W1776">
            <v>0.49399305555556</v>
          </cell>
          <cell r="X1776">
            <v>43706</v>
          </cell>
          <cell r="Y1776">
            <v>0.50201388888888998</v>
          </cell>
          <cell r="Z1776">
            <v>43706</v>
          </cell>
          <cell r="AA1776">
            <v>0</v>
          </cell>
          <cell r="AB1776">
            <v>0</v>
          </cell>
          <cell r="AC1776" t="str">
            <v>00:00:00</v>
          </cell>
          <cell r="AD1776">
            <v>2</v>
          </cell>
          <cell r="AE1776" t="str">
            <v>BILLED</v>
          </cell>
          <cell r="AF1776" t="str">
            <v>PASS</v>
          </cell>
        </row>
        <row r="1777">
          <cell r="C1777" t="str">
            <v>ID20</v>
          </cell>
          <cell r="D1777" t="str">
            <v>G1</v>
          </cell>
          <cell r="E1777" t="str">
            <v>40</v>
          </cell>
          <cell r="F1777" t="str">
            <v>9H</v>
          </cell>
          <cell r="G1777" t="str">
            <v>FCA</v>
          </cell>
          <cell r="H1777" t="str">
            <v>ID01</v>
          </cell>
          <cell r="I1777" t="str">
            <v>ID0069</v>
          </cell>
          <cell r="J1777" t="str">
            <v>88101374</v>
          </cell>
          <cell r="K1777" t="str">
            <v>PT AUTO SUKSES PRATAMA</v>
          </cell>
          <cell r="L1777" t="str">
            <v>6000013326</v>
          </cell>
          <cell r="M1777">
            <v>43708</v>
          </cell>
          <cell r="N1777">
            <v>82021096</v>
          </cell>
          <cell r="O1777">
            <v>43703</v>
          </cell>
          <cell r="P1777">
            <v>0.58687500000000004</v>
          </cell>
          <cell r="Q1777">
            <v>12</v>
          </cell>
          <cell r="R1777">
            <v>738</v>
          </cell>
          <cell r="S1777" t="str">
            <v>88337</v>
          </cell>
          <cell r="T1777">
            <v>43707</v>
          </cell>
          <cell r="U1777">
            <v>0.60833333333332995</v>
          </cell>
          <cell r="V1777">
            <v>43708</v>
          </cell>
          <cell r="W1777">
            <v>0.60964120370370001</v>
          </cell>
          <cell r="X1777">
            <v>43708</v>
          </cell>
          <cell r="Y1777">
            <v>0.61576388888889</v>
          </cell>
          <cell r="Z1777">
            <v>43706</v>
          </cell>
          <cell r="AA1777">
            <v>0</v>
          </cell>
          <cell r="AB1777">
            <v>0</v>
          </cell>
          <cell r="AC1777" t="str">
            <v>00:00:00</v>
          </cell>
          <cell r="AD1777">
            <v>4</v>
          </cell>
          <cell r="AE1777" t="str">
            <v>BILLED</v>
          </cell>
          <cell r="AF1777" t="str">
            <v>PASS</v>
          </cell>
        </row>
        <row r="1778">
          <cell r="C1778" t="str">
            <v>ID20</v>
          </cell>
          <cell r="D1778" t="str">
            <v>G1</v>
          </cell>
          <cell r="E1778" t="str">
            <v>40</v>
          </cell>
          <cell r="F1778" t="str">
            <v>9H</v>
          </cell>
          <cell r="G1778" t="str">
            <v>FCA</v>
          </cell>
          <cell r="H1778" t="str">
            <v>ID01</v>
          </cell>
          <cell r="I1778" t="str">
            <v>ID0069</v>
          </cell>
          <cell r="J1778" t="str">
            <v>88101374</v>
          </cell>
          <cell r="K1778" t="str">
            <v>PT AUTO SUKSES PRATAMA</v>
          </cell>
          <cell r="L1778" t="str">
            <v>6000013318</v>
          </cell>
          <cell r="M1778">
            <v>43708</v>
          </cell>
          <cell r="N1778">
            <v>82021097</v>
          </cell>
          <cell r="O1778">
            <v>43703</v>
          </cell>
          <cell r="P1778">
            <v>0.58688657407406997</v>
          </cell>
          <cell r="Q1778">
            <v>4</v>
          </cell>
          <cell r="R1778">
            <v>80</v>
          </cell>
          <cell r="S1778" t="str">
            <v>88338</v>
          </cell>
          <cell r="T1778">
            <v>43707</v>
          </cell>
          <cell r="U1778">
            <v>0.60850694444443998</v>
          </cell>
          <cell r="V1778">
            <v>43708</v>
          </cell>
          <cell r="W1778">
            <v>0.12365740740741001</v>
          </cell>
          <cell r="X1778">
            <v>43708</v>
          </cell>
          <cell r="Y1778">
            <v>0.12578703703704</v>
          </cell>
          <cell r="Z1778">
            <v>43706</v>
          </cell>
          <cell r="AA1778">
            <v>0</v>
          </cell>
          <cell r="AB1778">
            <v>0</v>
          </cell>
          <cell r="AC1778" t="str">
            <v>00:00:00</v>
          </cell>
          <cell r="AD1778">
            <v>4</v>
          </cell>
          <cell r="AE1778" t="str">
            <v>BILLED</v>
          </cell>
          <cell r="AF1778" t="str">
            <v>PASS</v>
          </cell>
        </row>
        <row r="1779">
          <cell r="C1779" t="str">
            <v>ID20</v>
          </cell>
          <cell r="D1779" t="str">
            <v>G4</v>
          </cell>
          <cell r="E1779" t="str">
            <v>40</v>
          </cell>
          <cell r="F1779" t="str">
            <v>9H</v>
          </cell>
          <cell r="G1779" t="str">
            <v>FCA</v>
          </cell>
          <cell r="H1779" t="str">
            <v>ID01</v>
          </cell>
          <cell r="I1779" t="str">
            <v>ID0064</v>
          </cell>
          <cell r="J1779" t="str">
            <v>88100974</v>
          </cell>
          <cell r="K1779" t="str">
            <v>PT KINGINDO SUKSES ABADI</v>
          </cell>
          <cell r="L1779" t="str">
            <v>6000013102</v>
          </cell>
          <cell r="M1779">
            <v>43703</v>
          </cell>
          <cell r="N1779">
            <v>82021123</v>
          </cell>
          <cell r="O1779">
            <v>43703</v>
          </cell>
          <cell r="P1779">
            <v>0.62854166666667</v>
          </cell>
          <cell r="Q1779">
            <v>1</v>
          </cell>
          <cell r="R1779">
            <v>7</v>
          </cell>
          <cell r="S1779" t="str">
            <v>87423</v>
          </cell>
          <cell r="T1779">
            <v>43703</v>
          </cell>
          <cell r="U1779">
            <v>0.52505787037036999</v>
          </cell>
          <cell r="V1779">
            <v>43703</v>
          </cell>
          <cell r="W1779">
            <v>0.88082175925925998</v>
          </cell>
          <cell r="X1779">
            <v>43703</v>
          </cell>
          <cell r="Y1779">
            <v>0.88181712962962999</v>
          </cell>
          <cell r="Z1779">
            <v>43706</v>
          </cell>
          <cell r="AA1779">
            <v>0</v>
          </cell>
          <cell r="AB1779">
            <v>0</v>
          </cell>
          <cell r="AC1779" t="str">
            <v>00:00:00</v>
          </cell>
          <cell r="AD1779">
            <v>0</v>
          </cell>
          <cell r="AE1779" t="str">
            <v>BILLED</v>
          </cell>
          <cell r="AF1779" t="str">
            <v>PASS</v>
          </cell>
        </row>
        <row r="1780">
          <cell r="C1780" t="str">
            <v>ID20</v>
          </cell>
          <cell r="D1780" t="str">
            <v>G1</v>
          </cell>
          <cell r="E1780" t="str">
            <v>40</v>
          </cell>
          <cell r="F1780" t="str">
            <v>9H</v>
          </cell>
          <cell r="G1780" t="str">
            <v>FCA</v>
          </cell>
          <cell r="H1780" t="str">
            <v>ID01</v>
          </cell>
          <cell r="I1780" t="str">
            <v>ID0082</v>
          </cell>
          <cell r="J1780" t="str">
            <v>88200441</v>
          </cell>
          <cell r="K1780" t="str">
            <v>CV. AMANAH MULTI JAYA</v>
          </cell>
          <cell r="L1780" t="str">
            <v>6000013103</v>
          </cell>
          <cell r="M1780">
            <v>43703</v>
          </cell>
          <cell r="N1780">
            <v>82021124</v>
          </cell>
          <cell r="O1780">
            <v>43703</v>
          </cell>
          <cell r="P1780">
            <v>0.62855324074074004</v>
          </cell>
          <cell r="Q1780">
            <v>1</v>
          </cell>
          <cell r="R1780">
            <v>1</v>
          </cell>
          <cell r="S1780" t="str">
            <v>87424</v>
          </cell>
          <cell r="T1780">
            <v>43703</v>
          </cell>
          <cell r="U1780">
            <v>0.52511574074073997</v>
          </cell>
          <cell r="V1780">
            <v>43703</v>
          </cell>
          <cell r="W1780">
            <v>0.88097222222222005</v>
          </cell>
          <cell r="X1780">
            <v>43703</v>
          </cell>
          <cell r="Y1780">
            <v>0.88247685185184999</v>
          </cell>
          <cell r="Z1780">
            <v>43705</v>
          </cell>
          <cell r="AA1780">
            <v>0</v>
          </cell>
          <cell r="AB1780">
            <v>0</v>
          </cell>
          <cell r="AC1780" t="str">
            <v>00:00:00</v>
          </cell>
          <cell r="AD1780">
            <v>0</v>
          </cell>
          <cell r="AE1780" t="str">
            <v>BILLED</v>
          </cell>
          <cell r="AF1780" t="str">
            <v>PASS</v>
          </cell>
        </row>
        <row r="1781">
          <cell r="C1781" t="str">
            <v>ID20</v>
          </cell>
          <cell r="D1781" t="str">
            <v>G1</v>
          </cell>
          <cell r="E1781" t="str">
            <v>40</v>
          </cell>
          <cell r="F1781" t="str">
            <v>9H</v>
          </cell>
          <cell r="G1781" t="str">
            <v>FCA</v>
          </cell>
          <cell r="H1781" t="str">
            <v>ID01</v>
          </cell>
          <cell r="I1781" t="str">
            <v>ID0032</v>
          </cell>
          <cell r="J1781" t="str">
            <v>88200156</v>
          </cell>
          <cell r="K1781" t="str">
            <v>PT. UNTUNG DIESEL CENTER</v>
          </cell>
          <cell r="L1781" t="str">
            <v>6000013212</v>
          </cell>
          <cell r="M1781">
            <v>43706</v>
          </cell>
          <cell r="N1781">
            <v>82021125</v>
          </cell>
          <cell r="O1781">
            <v>43703</v>
          </cell>
          <cell r="P1781">
            <v>0.62855324074074004</v>
          </cell>
          <cell r="Q1781">
            <v>2</v>
          </cell>
          <cell r="R1781">
            <v>128</v>
          </cell>
          <cell r="S1781" t="str">
            <v>87618</v>
          </cell>
          <cell r="T1781">
            <v>43705</v>
          </cell>
          <cell r="U1781">
            <v>0.72803240740741004</v>
          </cell>
          <cell r="V1781">
            <v>43706</v>
          </cell>
          <cell r="W1781">
            <v>0.7859837962963</v>
          </cell>
          <cell r="X1781">
            <v>43706</v>
          </cell>
          <cell r="Y1781">
            <v>0.78745370370370005</v>
          </cell>
          <cell r="Z1781">
            <v>43706</v>
          </cell>
          <cell r="AA1781">
            <v>0</v>
          </cell>
          <cell r="AB1781">
            <v>0</v>
          </cell>
          <cell r="AC1781" t="str">
            <v>00:00:00</v>
          </cell>
          <cell r="AD1781">
            <v>3</v>
          </cell>
          <cell r="AE1781" t="str">
            <v>BILLED</v>
          </cell>
          <cell r="AF1781" t="str">
            <v>PASS</v>
          </cell>
        </row>
        <row r="1782">
          <cell r="C1782" t="str">
            <v>ID20</v>
          </cell>
          <cell r="D1782" t="str">
            <v>G1</v>
          </cell>
          <cell r="E1782" t="str">
            <v>40</v>
          </cell>
          <cell r="F1782" t="str">
            <v>9H</v>
          </cell>
          <cell r="G1782" t="str">
            <v>FCA</v>
          </cell>
          <cell r="H1782" t="str">
            <v>ID01</v>
          </cell>
          <cell r="I1782" t="str">
            <v>ID0032</v>
          </cell>
          <cell r="J1782" t="str">
            <v>88200260</v>
          </cell>
          <cell r="K1782" t="str">
            <v>PT TRI DIFTA LUBRINDO</v>
          </cell>
          <cell r="L1782" t="str">
            <v>6000013107</v>
          </cell>
          <cell r="M1782">
            <v>43704</v>
          </cell>
          <cell r="N1782">
            <v>82021126</v>
          </cell>
          <cell r="O1782">
            <v>43703</v>
          </cell>
          <cell r="P1782">
            <v>0.63534722222221995</v>
          </cell>
          <cell r="Q1782">
            <v>1</v>
          </cell>
          <cell r="R1782">
            <v>5</v>
          </cell>
          <cell r="S1782" t="str">
            <v>87426</v>
          </cell>
          <cell r="T1782">
            <v>43703</v>
          </cell>
          <cell r="U1782">
            <v>0.56674768518519003</v>
          </cell>
          <cell r="V1782">
            <v>43704</v>
          </cell>
          <cell r="W1782">
            <v>2.9074074074069998E-2</v>
          </cell>
          <cell r="X1782">
            <v>43704</v>
          </cell>
          <cell r="Y1782">
            <v>3.2407407407410001E-2</v>
          </cell>
          <cell r="Z1782">
            <v>43767</v>
          </cell>
          <cell r="AA1782">
            <v>0</v>
          </cell>
          <cell r="AB1782">
            <v>0</v>
          </cell>
          <cell r="AC1782" t="str">
            <v>00:00:00</v>
          </cell>
          <cell r="AD1782">
            <v>1</v>
          </cell>
          <cell r="AE1782" t="str">
            <v>BILLED</v>
          </cell>
          <cell r="AF1782" t="str">
            <v>PASS</v>
          </cell>
        </row>
        <row r="1783">
          <cell r="C1783" t="str">
            <v>ID20</v>
          </cell>
          <cell r="D1783" t="str">
            <v>G1</v>
          </cell>
          <cell r="E1783" t="str">
            <v>40</v>
          </cell>
          <cell r="F1783" t="str">
            <v>9H</v>
          </cell>
          <cell r="G1783" t="str">
            <v>FCA</v>
          </cell>
          <cell r="H1783" t="str">
            <v>ID01</v>
          </cell>
          <cell r="I1783" t="str">
            <v>ID0032</v>
          </cell>
          <cell r="J1783" t="str">
            <v>88100015</v>
          </cell>
          <cell r="K1783" t="str">
            <v>PT. AKSIMEKA INDOPUTRA</v>
          </cell>
          <cell r="L1783" t="str">
            <v>6000013105</v>
          </cell>
          <cell r="M1783">
            <v>43704</v>
          </cell>
          <cell r="N1783">
            <v>82021127</v>
          </cell>
          <cell r="O1783">
            <v>43703</v>
          </cell>
          <cell r="P1783">
            <v>0.63624999999999998</v>
          </cell>
          <cell r="Q1783">
            <v>1</v>
          </cell>
          <cell r="R1783">
            <v>30</v>
          </cell>
          <cell r="S1783" t="str">
            <v>87427</v>
          </cell>
          <cell r="T1783">
            <v>43703</v>
          </cell>
          <cell r="U1783">
            <v>0.56688657407406995</v>
          </cell>
          <cell r="V1783">
            <v>43704</v>
          </cell>
          <cell r="W1783">
            <v>2.9178240740740002E-2</v>
          </cell>
          <cell r="X1783">
            <v>43704</v>
          </cell>
          <cell r="Y1783">
            <v>3.2881944444440002E-2</v>
          </cell>
          <cell r="Z1783">
            <v>43794</v>
          </cell>
          <cell r="AA1783">
            <v>0</v>
          </cell>
          <cell r="AB1783">
            <v>0</v>
          </cell>
          <cell r="AC1783" t="str">
            <v>00:00:00</v>
          </cell>
          <cell r="AD1783">
            <v>1</v>
          </cell>
          <cell r="AE1783" t="str">
            <v>BILLED</v>
          </cell>
          <cell r="AF1783" t="str">
            <v>PASS</v>
          </cell>
        </row>
        <row r="1784">
          <cell r="C1784" t="str">
            <v>ID20</v>
          </cell>
          <cell r="D1784" t="str">
            <v>G1</v>
          </cell>
          <cell r="E1784" t="str">
            <v>40</v>
          </cell>
          <cell r="F1784" t="str">
            <v>9H</v>
          </cell>
          <cell r="G1784" t="str">
            <v>FCA</v>
          </cell>
          <cell r="H1784" t="str">
            <v>ID01</v>
          </cell>
          <cell r="I1784" t="str">
            <v>ID0032</v>
          </cell>
          <cell r="J1784" t="str">
            <v>88100015</v>
          </cell>
          <cell r="K1784" t="str">
            <v>PT. AKSIMEKA INDOPUTRA</v>
          </cell>
          <cell r="L1784" t="str">
            <v>6000013105</v>
          </cell>
          <cell r="M1784">
            <v>43704</v>
          </cell>
          <cell r="N1784">
            <v>82021128</v>
          </cell>
          <cell r="O1784">
            <v>43703</v>
          </cell>
          <cell r="P1784">
            <v>0.63664351851851997</v>
          </cell>
          <cell r="Q1784">
            <v>1</v>
          </cell>
          <cell r="R1784">
            <v>20</v>
          </cell>
          <cell r="S1784" t="str">
            <v>87428</v>
          </cell>
          <cell r="T1784">
            <v>43703</v>
          </cell>
          <cell r="U1784">
            <v>0.56696759259259</v>
          </cell>
          <cell r="V1784">
            <v>43704</v>
          </cell>
          <cell r="W1784">
            <v>2.9282407407410001E-2</v>
          </cell>
          <cell r="X1784">
            <v>43704</v>
          </cell>
          <cell r="Y1784">
            <v>3.3263888888890002E-2</v>
          </cell>
          <cell r="Z1784">
            <v>43767</v>
          </cell>
          <cell r="AA1784">
            <v>0</v>
          </cell>
          <cell r="AB1784">
            <v>0</v>
          </cell>
          <cell r="AC1784" t="str">
            <v>00:00:00</v>
          </cell>
          <cell r="AD1784">
            <v>1</v>
          </cell>
          <cell r="AE1784" t="str">
            <v>BILLED</v>
          </cell>
          <cell r="AF1784" t="str">
            <v>PASS</v>
          </cell>
        </row>
        <row r="1785">
          <cell r="C1785" t="str">
            <v>ID20</v>
          </cell>
          <cell r="D1785" t="str">
            <v>G1</v>
          </cell>
          <cell r="E1785" t="str">
            <v>40</v>
          </cell>
          <cell r="F1785" t="str">
            <v>9H</v>
          </cell>
          <cell r="G1785" t="str">
            <v>FCA</v>
          </cell>
          <cell r="H1785" t="str">
            <v>ID01</v>
          </cell>
          <cell r="I1785" t="str">
            <v>ID0032</v>
          </cell>
          <cell r="J1785" t="str">
            <v>88100015</v>
          </cell>
          <cell r="K1785" t="str">
            <v>PT. AKSIMEKA INDOPUTRA</v>
          </cell>
          <cell r="L1785" t="str">
            <v>6000013105</v>
          </cell>
          <cell r="M1785">
            <v>43704</v>
          </cell>
          <cell r="N1785">
            <v>82021129</v>
          </cell>
          <cell r="O1785">
            <v>43703</v>
          </cell>
          <cell r="P1785">
            <v>0.63760416666666997</v>
          </cell>
          <cell r="Q1785">
            <v>1</v>
          </cell>
          <cell r="R1785">
            <v>20</v>
          </cell>
          <cell r="S1785" t="str">
            <v>87429</v>
          </cell>
          <cell r="T1785">
            <v>43703</v>
          </cell>
          <cell r="U1785">
            <v>0.56700231481481</v>
          </cell>
          <cell r="V1785">
            <v>43704</v>
          </cell>
          <cell r="W1785">
            <v>3.0787037037039999E-2</v>
          </cell>
          <cell r="X1785">
            <v>43704</v>
          </cell>
          <cell r="Y1785">
            <v>3.3668981481480002E-2</v>
          </cell>
          <cell r="Z1785">
            <v>43767</v>
          </cell>
          <cell r="AA1785">
            <v>0</v>
          </cell>
          <cell r="AB1785">
            <v>0</v>
          </cell>
          <cell r="AC1785" t="str">
            <v>00:00:00</v>
          </cell>
          <cell r="AD1785">
            <v>1</v>
          </cell>
          <cell r="AE1785" t="str">
            <v>BILLED</v>
          </cell>
          <cell r="AF1785" t="str">
            <v>PASS</v>
          </cell>
        </row>
        <row r="1786">
          <cell r="C1786" t="str">
            <v>ID20</v>
          </cell>
          <cell r="D1786" t="str">
            <v>G4</v>
          </cell>
          <cell r="E1786" t="str">
            <v>40</v>
          </cell>
          <cell r="F1786" t="str">
            <v>9H</v>
          </cell>
          <cell r="G1786" t="str">
            <v>FCA</v>
          </cell>
          <cell r="H1786" t="str">
            <v>ID01</v>
          </cell>
          <cell r="I1786" t="str">
            <v>ID0032</v>
          </cell>
          <cell r="J1786" t="str">
            <v>88200367</v>
          </cell>
          <cell r="K1786" t="str">
            <v>PT BUANA PENTA PRIMA</v>
          </cell>
          <cell r="L1786" t="str">
            <v>6000013108</v>
          </cell>
          <cell r="M1786">
            <v>43704</v>
          </cell>
          <cell r="N1786">
            <v>82021130</v>
          </cell>
          <cell r="O1786">
            <v>43703</v>
          </cell>
          <cell r="P1786">
            <v>0.63821759259259003</v>
          </cell>
          <cell r="Q1786">
            <v>1</v>
          </cell>
          <cell r="R1786">
            <v>80</v>
          </cell>
          <cell r="S1786" t="str">
            <v>87430</v>
          </cell>
          <cell r="T1786">
            <v>43703</v>
          </cell>
          <cell r="U1786">
            <v>0.56706018518518997</v>
          </cell>
          <cell r="V1786">
            <v>43704</v>
          </cell>
          <cell r="W1786">
            <v>3.087962962963E-2</v>
          </cell>
          <cell r="X1786">
            <v>43704</v>
          </cell>
          <cell r="Y1786">
            <v>3.4131944444440003E-2</v>
          </cell>
          <cell r="Z1786">
            <v>43767</v>
          </cell>
          <cell r="AA1786">
            <v>0</v>
          </cell>
          <cell r="AB1786">
            <v>0</v>
          </cell>
          <cell r="AC1786" t="str">
            <v>00:00:00</v>
          </cell>
          <cell r="AD1786">
            <v>1</v>
          </cell>
          <cell r="AE1786" t="str">
            <v>BILLED</v>
          </cell>
          <cell r="AF1786" t="str">
            <v>PASS</v>
          </cell>
        </row>
        <row r="1787">
          <cell r="C1787" t="str">
            <v>ID20</v>
          </cell>
          <cell r="D1787" t="str">
            <v>G4</v>
          </cell>
          <cell r="E1787" t="str">
            <v>40</v>
          </cell>
          <cell r="F1787" t="str">
            <v>9H</v>
          </cell>
          <cell r="G1787" t="str">
            <v>FCA</v>
          </cell>
          <cell r="H1787" t="str">
            <v>ID01</v>
          </cell>
          <cell r="I1787" t="str">
            <v>ID0032</v>
          </cell>
          <cell r="J1787" t="str">
            <v>88200367</v>
          </cell>
          <cell r="K1787" t="str">
            <v>PT BUANA PENTA PRIMA</v>
          </cell>
          <cell r="L1787" t="str">
            <v>6000013109</v>
          </cell>
          <cell r="M1787">
            <v>43704</v>
          </cell>
          <cell r="N1787">
            <v>82021131</v>
          </cell>
          <cell r="O1787">
            <v>43703</v>
          </cell>
          <cell r="P1787">
            <v>0.63871527777778003</v>
          </cell>
          <cell r="Q1787">
            <v>1</v>
          </cell>
          <cell r="R1787">
            <v>72</v>
          </cell>
          <cell r="S1787" t="str">
            <v>87473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43704</v>
          </cell>
          <cell r="Y1787">
            <v>3.4641203703700003E-2</v>
          </cell>
          <cell r="Z1787">
            <v>43767</v>
          </cell>
          <cell r="AA1787">
            <v>0</v>
          </cell>
          <cell r="AB1787">
            <v>0</v>
          </cell>
          <cell r="AC1787" t="str">
            <v/>
          </cell>
          <cell r="AD1787">
            <v>0</v>
          </cell>
          <cell r="AE1787" t="str">
            <v>BILLED</v>
          </cell>
          <cell r="AF1787" t="str">
            <v/>
          </cell>
        </row>
        <row r="1788">
          <cell r="C1788" t="str">
            <v>ID20</v>
          </cell>
          <cell r="D1788" t="str">
            <v>G1</v>
          </cell>
          <cell r="E1788" t="str">
            <v>40</v>
          </cell>
          <cell r="F1788" t="str">
            <v>9H</v>
          </cell>
          <cell r="G1788" t="str">
            <v>FCA</v>
          </cell>
          <cell r="H1788" t="str">
            <v>ID01</v>
          </cell>
          <cell r="I1788" t="str">
            <v>ID0055</v>
          </cell>
          <cell r="J1788" t="str">
            <v>88200431</v>
          </cell>
          <cell r="K1788" t="str">
            <v>PT. BINA MULTI MANDIRI</v>
          </cell>
          <cell r="L1788" t="str">
            <v>6000013111</v>
          </cell>
          <cell r="M1788">
            <v>43704</v>
          </cell>
          <cell r="N1788">
            <v>82021132</v>
          </cell>
          <cell r="O1788">
            <v>43703</v>
          </cell>
          <cell r="P1788">
            <v>0.64199074074074003</v>
          </cell>
          <cell r="Q1788">
            <v>1</v>
          </cell>
          <cell r="R1788">
            <v>5</v>
          </cell>
          <cell r="S1788" t="str">
            <v>87432</v>
          </cell>
          <cell r="T1788">
            <v>43703</v>
          </cell>
          <cell r="U1788">
            <v>0.56715277777777995</v>
          </cell>
          <cell r="V1788">
            <v>43704</v>
          </cell>
          <cell r="W1788">
            <v>3.103009259259E-2</v>
          </cell>
          <cell r="X1788">
            <v>43704</v>
          </cell>
          <cell r="Y1788">
            <v>3.5243055555560003E-2</v>
          </cell>
          <cell r="Z1788">
            <v>43767</v>
          </cell>
          <cell r="AA1788">
            <v>0</v>
          </cell>
          <cell r="AB1788">
            <v>0</v>
          </cell>
          <cell r="AC1788" t="str">
            <v>00:00:00</v>
          </cell>
          <cell r="AD1788">
            <v>1</v>
          </cell>
          <cell r="AE1788" t="str">
            <v>BILLED</v>
          </cell>
          <cell r="AF1788" t="str">
            <v>PASS</v>
          </cell>
        </row>
        <row r="1789">
          <cell r="C1789" t="str">
            <v>ID20</v>
          </cell>
          <cell r="D1789" t="str">
            <v>G1</v>
          </cell>
          <cell r="E1789" t="str">
            <v>40</v>
          </cell>
          <cell r="F1789" t="str">
            <v>9H</v>
          </cell>
          <cell r="G1789" t="str">
            <v>FCA</v>
          </cell>
          <cell r="H1789" t="str">
            <v>ID01</v>
          </cell>
          <cell r="I1789" t="str">
            <v>ID0032</v>
          </cell>
          <cell r="J1789" t="str">
            <v>88100015</v>
          </cell>
          <cell r="K1789" t="str">
            <v>PT. AKSIMEKA INDOPUTRA</v>
          </cell>
          <cell r="L1789" t="str">
            <v>6000013105</v>
          </cell>
          <cell r="M1789">
            <v>43704</v>
          </cell>
          <cell r="N1789">
            <v>82021133</v>
          </cell>
          <cell r="O1789">
            <v>43703</v>
          </cell>
          <cell r="P1789">
            <v>0.64277777777778</v>
          </cell>
          <cell r="Q1789">
            <v>1</v>
          </cell>
          <cell r="R1789">
            <v>30</v>
          </cell>
          <cell r="S1789" t="str">
            <v>87433</v>
          </cell>
          <cell r="T1789">
            <v>43703</v>
          </cell>
          <cell r="U1789">
            <v>0.56718749999999996</v>
          </cell>
          <cell r="V1789">
            <v>43704</v>
          </cell>
          <cell r="W1789">
            <v>9.9409722222219998E-2</v>
          </cell>
          <cell r="X1789">
            <v>43704</v>
          </cell>
          <cell r="Y1789">
            <v>9.9930555555560005E-2</v>
          </cell>
          <cell r="Z1789">
            <v>43767</v>
          </cell>
          <cell r="AA1789">
            <v>0</v>
          </cell>
          <cell r="AB1789">
            <v>0</v>
          </cell>
          <cell r="AC1789" t="str">
            <v>00:00:00</v>
          </cell>
          <cell r="AD1789">
            <v>1</v>
          </cell>
          <cell r="AE1789" t="str">
            <v>BILLED</v>
          </cell>
          <cell r="AF1789" t="str">
            <v>PASS</v>
          </cell>
        </row>
        <row r="1790">
          <cell r="C1790" t="str">
            <v>ID20</v>
          </cell>
          <cell r="D1790" t="str">
            <v>G1</v>
          </cell>
          <cell r="E1790" t="str">
            <v>40</v>
          </cell>
          <cell r="F1790" t="str">
            <v>9H</v>
          </cell>
          <cell r="G1790" t="str">
            <v>FCA</v>
          </cell>
          <cell r="H1790" t="str">
            <v>ID01</v>
          </cell>
          <cell r="I1790" t="str">
            <v>ID0032</v>
          </cell>
          <cell r="J1790" t="str">
            <v>88100015</v>
          </cell>
          <cell r="K1790" t="str">
            <v>PT. AKSIMEKA INDOPUTRA</v>
          </cell>
          <cell r="L1790" t="str">
            <v>6000013105</v>
          </cell>
          <cell r="M1790">
            <v>43704</v>
          </cell>
          <cell r="N1790">
            <v>82021134</v>
          </cell>
          <cell r="O1790">
            <v>43703</v>
          </cell>
          <cell r="P1790">
            <v>0.64311342592593002</v>
          </cell>
          <cell r="Q1790">
            <v>1</v>
          </cell>
          <cell r="R1790">
            <v>15</v>
          </cell>
          <cell r="S1790" t="str">
            <v>87434</v>
          </cell>
          <cell r="T1790">
            <v>43703</v>
          </cell>
          <cell r="U1790">
            <v>0.56722222222221996</v>
          </cell>
          <cell r="V1790">
            <v>43704</v>
          </cell>
          <cell r="W1790">
            <v>3.111111111111E-2</v>
          </cell>
          <cell r="X1790">
            <v>43704</v>
          </cell>
          <cell r="Y1790">
            <v>3.5787037037039997E-2</v>
          </cell>
          <cell r="Z1790">
            <v>43767</v>
          </cell>
          <cell r="AA1790">
            <v>0</v>
          </cell>
          <cell r="AB1790">
            <v>0</v>
          </cell>
          <cell r="AC1790" t="str">
            <v>00:00:00</v>
          </cell>
          <cell r="AD1790">
            <v>1</v>
          </cell>
          <cell r="AE1790" t="str">
            <v>BILLED</v>
          </cell>
          <cell r="AF1790" t="str">
            <v>PASS</v>
          </cell>
        </row>
        <row r="1791">
          <cell r="C1791" t="str">
            <v>ID20</v>
          </cell>
          <cell r="D1791" t="str">
            <v>G1</v>
          </cell>
          <cell r="E1791" t="str">
            <v>40</v>
          </cell>
          <cell r="F1791" t="str">
            <v>9H</v>
          </cell>
          <cell r="G1791" t="str">
            <v>FCA</v>
          </cell>
          <cell r="H1791" t="str">
            <v>ID01</v>
          </cell>
          <cell r="I1791" t="str">
            <v>ID0032</v>
          </cell>
          <cell r="J1791" t="str">
            <v>88100015</v>
          </cell>
          <cell r="K1791" t="str">
            <v>PT. AKSIMEKA INDOPUTRA</v>
          </cell>
          <cell r="L1791" t="str">
            <v>6000013105</v>
          </cell>
          <cell r="M1791">
            <v>43704</v>
          </cell>
          <cell r="N1791">
            <v>82021135</v>
          </cell>
          <cell r="O1791">
            <v>43703</v>
          </cell>
          <cell r="P1791">
            <v>0.6437037037037</v>
          </cell>
          <cell r="Q1791">
            <v>1</v>
          </cell>
          <cell r="R1791">
            <v>15</v>
          </cell>
          <cell r="S1791" t="str">
            <v>87435</v>
          </cell>
          <cell r="T1791">
            <v>43703</v>
          </cell>
          <cell r="U1791">
            <v>0.56726851851852</v>
          </cell>
          <cell r="V1791">
            <v>43704</v>
          </cell>
          <cell r="W1791">
            <v>3.1180555555559999E-2</v>
          </cell>
          <cell r="X1791">
            <v>43704</v>
          </cell>
          <cell r="Y1791">
            <v>3.6249999999999998E-2</v>
          </cell>
          <cell r="Z1791">
            <v>43767</v>
          </cell>
          <cell r="AA1791">
            <v>0</v>
          </cell>
          <cell r="AB1791">
            <v>0</v>
          </cell>
          <cell r="AC1791" t="str">
            <v>00:00:00</v>
          </cell>
          <cell r="AD1791">
            <v>1</v>
          </cell>
          <cell r="AE1791" t="str">
            <v>BILLED</v>
          </cell>
          <cell r="AF1791" t="str">
            <v>PASS</v>
          </cell>
        </row>
        <row r="1792">
          <cell r="C1792" t="str">
            <v>ID20</v>
          </cell>
          <cell r="D1792" t="str">
            <v>G1</v>
          </cell>
          <cell r="E1792" t="str">
            <v>40</v>
          </cell>
          <cell r="F1792" t="str">
            <v>9H</v>
          </cell>
          <cell r="G1792" t="str">
            <v>FCA</v>
          </cell>
          <cell r="H1792" t="str">
            <v>ID01</v>
          </cell>
          <cell r="I1792" t="str">
            <v>ID0032</v>
          </cell>
          <cell r="J1792" t="str">
            <v>88100015</v>
          </cell>
          <cell r="K1792" t="str">
            <v>PT. AKSIMEKA INDOPUTRA</v>
          </cell>
          <cell r="L1792" t="str">
            <v>6000013105</v>
          </cell>
          <cell r="M1792">
            <v>43704</v>
          </cell>
          <cell r="N1792">
            <v>82021137</v>
          </cell>
          <cell r="O1792">
            <v>43703</v>
          </cell>
          <cell r="P1792">
            <v>0.64577546296295996</v>
          </cell>
          <cell r="Q1792">
            <v>1</v>
          </cell>
          <cell r="R1792">
            <v>10</v>
          </cell>
          <cell r="S1792" t="str">
            <v>87436</v>
          </cell>
          <cell r="T1792">
            <v>43703</v>
          </cell>
          <cell r="U1792">
            <v>0.56733796296296002</v>
          </cell>
          <cell r="V1792">
            <v>43704</v>
          </cell>
          <cell r="W1792">
            <v>3.127314814815E-2</v>
          </cell>
          <cell r="X1792">
            <v>43704</v>
          </cell>
          <cell r="Y1792">
            <v>3.6932870370369998E-2</v>
          </cell>
          <cell r="Z1792">
            <v>43767</v>
          </cell>
          <cell r="AA1792">
            <v>0</v>
          </cell>
          <cell r="AB1792">
            <v>0</v>
          </cell>
          <cell r="AC1792" t="str">
            <v>00:00:00</v>
          </cell>
          <cell r="AD1792">
            <v>1</v>
          </cell>
          <cell r="AE1792" t="str">
            <v>BILLED</v>
          </cell>
          <cell r="AF1792" t="str">
            <v>PASS</v>
          </cell>
        </row>
        <row r="1793">
          <cell r="C1793" t="str">
            <v>ID20</v>
          </cell>
          <cell r="D1793" t="str">
            <v>G4</v>
          </cell>
          <cell r="E1793" t="str">
            <v>40</v>
          </cell>
          <cell r="F1793" t="str">
            <v>9H</v>
          </cell>
          <cell r="G1793" t="str">
            <v>FCA</v>
          </cell>
          <cell r="H1793" t="str">
            <v>ID01</v>
          </cell>
          <cell r="I1793" t="str">
            <v>ID0064</v>
          </cell>
          <cell r="J1793" t="str">
            <v>88101230</v>
          </cell>
          <cell r="K1793" t="str">
            <v>PT KINGINDO SUKSES ABADI</v>
          </cell>
          <cell r="L1793" t="str">
            <v>6000013276</v>
          </cell>
          <cell r="M1793">
            <v>43707</v>
          </cell>
          <cell r="N1793">
            <v>82021138</v>
          </cell>
          <cell r="O1793">
            <v>43703</v>
          </cell>
          <cell r="P1793">
            <v>0.64600694444443996</v>
          </cell>
          <cell r="Q1793">
            <v>1</v>
          </cell>
          <cell r="R1793">
            <v>24</v>
          </cell>
          <cell r="S1793" t="str">
            <v>88339</v>
          </cell>
          <cell r="T1793">
            <v>43707</v>
          </cell>
          <cell r="U1793">
            <v>0.60858796296296003</v>
          </cell>
          <cell r="V1793">
            <v>43707</v>
          </cell>
          <cell r="W1793">
            <v>0.88648148148147998</v>
          </cell>
          <cell r="X1793">
            <v>43707</v>
          </cell>
          <cell r="Y1793">
            <v>0.89032407407406999</v>
          </cell>
          <cell r="Z1793">
            <v>43767</v>
          </cell>
          <cell r="AA1793">
            <v>0</v>
          </cell>
          <cell r="AB1793">
            <v>0</v>
          </cell>
          <cell r="AC1793" t="str">
            <v>00:00:00</v>
          </cell>
          <cell r="AD1793">
            <v>4</v>
          </cell>
          <cell r="AE1793" t="str">
            <v>BILLED</v>
          </cell>
          <cell r="AF1793" t="str">
            <v>PASS</v>
          </cell>
        </row>
        <row r="1794">
          <cell r="C1794" t="str">
            <v>ID20</v>
          </cell>
          <cell r="D1794" t="str">
            <v>G1</v>
          </cell>
          <cell r="E1794" t="str">
            <v>40</v>
          </cell>
          <cell r="F1794" t="str">
            <v>9H</v>
          </cell>
          <cell r="G1794" t="str">
            <v>FCA</v>
          </cell>
          <cell r="H1794" t="str">
            <v>ID01</v>
          </cell>
          <cell r="I1794" t="str">
            <v>ID0082</v>
          </cell>
          <cell r="J1794" t="str">
            <v>88101004</v>
          </cell>
          <cell r="K1794" t="str">
            <v>AKIMOBIL.COM</v>
          </cell>
          <cell r="L1794" t="str">
            <v>6000013124</v>
          </cell>
          <cell r="M1794">
            <v>43704</v>
          </cell>
          <cell r="N1794">
            <v>82021139</v>
          </cell>
          <cell r="O1794">
            <v>43703</v>
          </cell>
          <cell r="P1794">
            <v>0.64699074074074003</v>
          </cell>
          <cell r="Q1794">
            <v>1</v>
          </cell>
          <cell r="R1794">
            <v>25</v>
          </cell>
          <cell r="S1794" t="str">
            <v>87437</v>
          </cell>
          <cell r="T1794">
            <v>43703</v>
          </cell>
          <cell r="U1794">
            <v>0.56737268518519002</v>
          </cell>
          <cell r="V1794">
            <v>43704</v>
          </cell>
          <cell r="W1794">
            <v>0.62565972222221999</v>
          </cell>
          <cell r="X1794">
            <v>43704</v>
          </cell>
          <cell r="Y1794">
            <v>0.62774305555555998</v>
          </cell>
          <cell r="Z1794">
            <v>43767</v>
          </cell>
          <cell r="AA1794">
            <v>0</v>
          </cell>
          <cell r="AB1794">
            <v>0</v>
          </cell>
          <cell r="AC1794" t="str">
            <v>00:00:00</v>
          </cell>
          <cell r="AD1794">
            <v>1</v>
          </cell>
          <cell r="AE1794" t="str">
            <v>BILLED</v>
          </cell>
          <cell r="AF1794" t="str">
            <v>PASS</v>
          </cell>
        </row>
        <row r="1795">
          <cell r="C1795" t="str">
            <v>ID20</v>
          </cell>
          <cell r="D1795" t="str">
            <v>G1</v>
          </cell>
          <cell r="E1795" t="str">
            <v>40</v>
          </cell>
          <cell r="F1795" t="str">
            <v>9H</v>
          </cell>
          <cell r="G1795" t="str">
            <v>FCA</v>
          </cell>
          <cell r="H1795" t="str">
            <v>ID01</v>
          </cell>
          <cell r="I1795" t="str">
            <v>ID0082</v>
          </cell>
          <cell r="J1795" t="str">
            <v>88101004</v>
          </cell>
          <cell r="K1795" t="str">
            <v>AKIMOBIL.COM</v>
          </cell>
          <cell r="L1795" t="str">
            <v>6000013126</v>
          </cell>
          <cell r="M1795">
            <v>43704</v>
          </cell>
          <cell r="N1795">
            <v>82021140</v>
          </cell>
          <cell r="O1795">
            <v>43703</v>
          </cell>
          <cell r="P1795">
            <v>0.64744212962962999</v>
          </cell>
          <cell r="Q1795">
            <v>1</v>
          </cell>
          <cell r="R1795">
            <v>25</v>
          </cell>
          <cell r="S1795" t="str">
            <v>87438</v>
          </cell>
          <cell r="T1795">
            <v>43703</v>
          </cell>
          <cell r="U1795">
            <v>0.56741898148147996</v>
          </cell>
          <cell r="V1795">
            <v>43704</v>
          </cell>
          <cell r="W1795">
            <v>0.62597222222222004</v>
          </cell>
          <cell r="X1795">
            <v>43704</v>
          </cell>
          <cell r="Y1795">
            <v>0.63055555555555998</v>
          </cell>
          <cell r="Z1795">
            <v>43767</v>
          </cell>
          <cell r="AA1795">
            <v>0</v>
          </cell>
          <cell r="AB1795">
            <v>0</v>
          </cell>
          <cell r="AC1795" t="str">
            <v>00:00:00</v>
          </cell>
          <cell r="AD1795">
            <v>1</v>
          </cell>
          <cell r="AE1795" t="str">
            <v>BILLED</v>
          </cell>
          <cell r="AF1795" t="str">
            <v>PASS</v>
          </cell>
        </row>
        <row r="1796">
          <cell r="C1796" t="str">
            <v>ID20</v>
          </cell>
          <cell r="D1796" t="str">
            <v>G1</v>
          </cell>
          <cell r="E1796" t="str">
            <v>40</v>
          </cell>
          <cell r="F1796" t="str">
            <v>9H</v>
          </cell>
          <cell r="G1796" t="str">
            <v>FCA</v>
          </cell>
          <cell r="H1796" t="str">
            <v>ID01</v>
          </cell>
          <cell r="I1796" t="str">
            <v>ID0032</v>
          </cell>
          <cell r="J1796" t="str">
            <v>88100015</v>
          </cell>
          <cell r="K1796" t="str">
            <v>PT. AKSIMEKA INDOPUTRA</v>
          </cell>
          <cell r="L1796" t="str">
            <v>6000013125</v>
          </cell>
          <cell r="M1796">
            <v>43704</v>
          </cell>
          <cell r="N1796">
            <v>82021145</v>
          </cell>
          <cell r="O1796">
            <v>43703</v>
          </cell>
          <cell r="P1796">
            <v>0.65521990740740998</v>
          </cell>
          <cell r="Q1796">
            <v>1</v>
          </cell>
          <cell r="R1796">
            <v>50</v>
          </cell>
          <cell r="S1796" t="str">
            <v>87439</v>
          </cell>
          <cell r="T1796">
            <v>43703</v>
          </cell>
          <cell r="U1796">
            <v>0.56747685185185004</v>
          </cell>
          <cell r="V1796">
            <v>43704</v>
          </cell>
          <cell r="W1796">
            <v>0.62584490740740994</v>
          </cell>
          <cell r="X1796">
            <v>43704</v>
          </cell>
          <cell r="Y1796">
            <v>0.62967592592593002</v>
          </cell>
          <cell r="Z1796">
            <v>43767</v>
          </cell>
          <cell r="AA1796">
            <v>0</v>
          </cell>
          <cell r="AB1796">
            <v>0</v>
          </cell>
          <cell r="AC1796" t="str">
            <v>00:00:00</v>
          </cell>
          <cell r="AD1796">
            <v>1</v>
          </cell>
          <cell r="AE1796" t="str">
            <v>BILLED</v>
          </cell>
          <cell r="AF1796" t="str">
            <v>PASS</v>
          </cell>
        </row>
        <row r="1797">
          <cell r="C1797" t="str">
            <v>ID20</v>
          </cell>
          <cell r="D1797" t="str">
            <v>G1</v>
          </cell>
          <cell r="E1797" t="str">
            <v>40</v>
          </cell>
          <cell r="F1797" t="str">
            <v>9H</v>
          </cell>
          <cell r="G1797" t="str">
            <v>FCA</v>
          </cell>
          <cell r="H1797" t="str">
            <v>ID01</v>
          </cell>
          <cell r="I1797" t="str">
            <v>ID0055</v>
          </cell>
          <cell r="J1797" t="str">
            <v>88200431</v>
          </cell>
          <cell r="K1797" t="str">
            <v>PT. BINA MULTI MANDIRI</v>
          </cell>
          <cell r="L1797" t="str">
            <v>6000013154</v>
          </cell>
          <cell r="M1797">
            <v>43705</v>
          </cell>
          <cell r="N1797">
            <v>82021148</v>
          </cell>
          <cell r="O1797">
            <v>43703</v>
          </cell>
          <cell r="P1797">
            <v>0.65930555555556003</v>
          </cell>
          <cell r="Q1797">
            <v>1</v>
          </cell>
          <cell r="R1797">
            <v>3140</v>
          </cell>
          <cell r="S1797" t="str">
            <v>87440</v>
          </cell>
          <cell r="T1797">
            <v>43703</v>
          </cell>
          <cell r="U1797">
            <v>0.56754629629630005</v>
          </cell>
          <cell r="V1797">
            <v>43705</v>
          </cell>
          <cell r="W1797">
            <v>0.17618055555556</v>
          </cell>
          <cell r="X1797">
            <v>43705</v>
          </cell>
          <cell r="Y1797">
            <v>0.17700231481480999</v>
          </cell>
          <cell r="Z1797">
            <v>43746</v>
          </cell>
          <cell r="AA1797">
            <v>0</v>
          </cell>
          <cell r="AB1797">
            <v>0</v>
          </cell>
          <cell r="AC1797" t="str">
            <v>08:00:00</v>
          </cell>
          <cell r="AD1797">
            <v>2</v>
          </cell>
          <cell r="AE1797" t="str">
            <v>BILLED</v>
          </cell>
          <cell r="AF1797" t="str">
            <v>PASS</v>
          </cell>
        </row>
        <row r="1798">
          <cell r="C1798" t="str">
            <v>ID20</v>
          </cell>
          <cell r="D1798" t="str">
            <v>G1</v>
          </cell>
          <cell r="E1798" t="str">
            <v>40</v>
          </cell>
          <cell r="F1798" t="str">
            <v>9H</v>
          </cell>
          <cell r="G1798" t="str">
            <v>FCA</v>
          </cell>
          <cell r="H1798" t="str">
            <v>ID01</v>
          </cell>
          <cell r="I1798" t="str">
            <v>ID0075</v>
          </cell>
          <cell r="J1798" t="str">
            <v>88101107</v>
          </cell>
          <cell r="K1798" t="str">
            <v>PT FUBORU INDONESIA</v>
          </cell>
          <cell r="L1798" t="str">
            <v>6000013155</v>
          </cell>
          <cell r="M1798">
            <v>43705</v>
          </cell>
          <cell r="N1798">
            <v>82021149</v>
          </cell>
          <cell r="O1798">
            <v>43703</v>
          </cell>
          <cell r="P1798">
            <v>0.65997685185184995</v>
          </cell>
          <cell r="Q1798">
            <v>1</v>
          </cell>
          <cell r="R1798">
            <v>1000</v>
          </cell>
          <cell r="S1798" t="str">
            <v>87441</v>
          </cell>
          <cell r="T1798">
            <v>43703</v>
          </cell>
          <cell r="U1798">
            <v>0.56758101851852005</v>
          </cell>
          <cell r="V1798">
            <v>43705</v>
          </cell>
          <cell r="W1798">
            <v>5.3935185185200003E-3</v>
          </cell>
          <cell r="X1798">
            <v>43705</v>
          </cell>
          <cell r="Y1798">
            <v>6.4930555555600001E-3</v>
          </cell>
          <cell r="Z1798">
            <v>43746</v>
          </cell>
          <cell r="AA1798">
            <v>0</v>
          </cell>
          <cell r="AB1798">
            <v>0</v>
          </cell>
          <cell r="AC1798" t="str">
            <v>08:00:00</v>
          </cell>
          <cell r="AD1798">
            <v>2</v>
          </cell>
          <cell r="AE1798" t="str">
            <v>BILLED</v>
          </cell>
          <cell r="AF1798" t="str">
            <v>PASS</v>
          </cell>
        </row>
        <row r="1799">
          <cell r="C1799" t="str">
            <v>ID20</v>
          </cell>
          <cell r="D1799" t="str">
            <v>G1</v>
          </cell>
          <cell r="E1799" t="str">
            <v>40</v>
          </cell>
          <cell r="F1799" t="str">
            <v>9H</v>
          </cell>
          <cell r="G1799" t="str">
            <v>FCA</v>
          </cell>
          <cell r="H1799" t="str">
            <v>ID01</v>
          </cell>
          <cell r="I1799" t="str">
            <v>ID0077</v>
          </cell>
          <cell r="J1799" t="str">
            <v>88200546</v>
          </cell>
          <cell r="K1799" t="str">
            <v>PT FUBORU INDONESIA</v>
          </cell>
          <cell r="L1799" t="str">
            <v>6000013155</v>
          </cell>
          <cell r="M1799">
            <v>43705</v>
          </cell>
          <cell r="N1799">
            <v>82021150</v>
          </cell>
          <cell r="O1799">
            <v>43703</v>
          </cell>
          <cell r="P1799">
            <v>0.66057870370369998</v>
          </cell>
          <cell r="Q1799">
            <v>1</v>
          </cell>
          <cell r="R1799">
            <v>600</v>
          </cell>
          <cell r="S1799" t="str">
            <v>87442</v>
          </cell>
          <cell r="T1799">
            <v>43703</v>
          </cell>
          <cell r="U1799">
            <v>0.56761574074073995</v>
          </cell>
          <cell r="V1799">
            <v>43705</v>
          </cell>
          <cell r="W1799">
            <v>5.5324074074100003E-3</v>
          </cell>
          <cell r="X1799">
            <v>43705</v>
          </cell>
          <cell r="Y1799">
            <v>7.3263888888900003E-3</v>
          </cell>
          <cell r="Z1799">
            <v>43746</v>
          </cell>
          <cell r="AA1799">
            <v>0</v>
          </cell>
          <cell r="AB1799">
            <v>0</v>
          </cell>
          <cell r="AC1799" t="str">
            <v>08:00:00</v>
          </cell>
          <cell r="AD1799">
            <v>2</v>
          </cell>
          <cell r="AE1799" t="str">
            <v>BILLED</v>
          </cell>
          <cell r="AF1799" t="str">
            <v>PASS</v>
          </cell>
        </row>
        <row r="1800">
          <cell r="C1800" t="str">
            <v>ID20</v>
          </cell>
          <cell r="D1800" t="str">
            <v>G1</v>
          </cell>
          <cell r="E1800" t="str">
            <v>40</v>
          </cell>
          <cell r="F1800" t="str">
            <v>9H</v>
          </cell>
          <cell r="G1800" t="str">
            <v>FCA</v>
          </cell>
          <cell r="H1800" t="str">
            <v>ID01</v>
          </cell>
          <cell r="I1800" t="str">
            <v>ID0044</v>
          </cell>
          <cell r="J1800" t="str">
            <v>88101325</v>
          </cell>
          <cell r="K1800" t="str">
            <v>CV. TIMORESE GEMILANG</v>
          </cell>
          <cell r="L1800" t="str">
            <v>6000013159</v>
          </cell>
          <cell r="M1800">
            <v>43705</v>
          </cell>
          <cell r="N1800">
            <v>82021151</v>
          </cell>
          <cell r="O1800">
            <v>43703</v>
          </cell>
          <cell r="P1800">
            <v>0.66178240740741001</v>
          </cell>
          <cell r="Q1800">
            <v>1</v>
          </cell>
          <cell r="R1800">
            <v>5000</v>
          </cell>
          <cell r="S1800" t="str">
            <v>87443</v>
          </cell>
          <cell r="T1800">
            <v>43703</v>
          </cell>
          <cell r="U1800">
            <v>0.56765046296295996</v>
          </cell>
          <cell r="V1800">
            <v>43705</v>
          </cell>
          <cell r="W1800">
            <v>0.17627314814815001</v>
          </cell>
          <cell r="X1800">
            <v>43705</v>
          </cell>
          <cell r="Y1800">
            <v>0.17688657407406999</v>
          </cell>
          <cell r="Z1800">
            <v>43746</v>
          </cell>
          <cell r="AA1800">
            <v>0</v>
          </cell>
          <cell r="AB1800">
            <v>0</v>
          </cell>
          <cell r="AC1800" t="str">
            <v>08:00:00</v>
          </cell>
          <cell r="AD1800">
            <v>2</v>
          </cell>
          <cell r="AE1800" t="str">
            <v>BILLED</v>
          </cell>
          <cell r="AF1800" t="str">
            <v>PASS</v>
          </cell>
        </row>
        <row r="1801">
          <cell r="C1801" t="str">
            <v>ID20</v>
          </cell>
          <cell r="D1801" t="str">
            <v>G1</v>
          </cell>
          <cell r="E1801" t="str">
            <v>40</v>
          </cell>
          <cell r="F1801" t="str">
            <v>9H</v>
          </cell>
          <cell r="G1801" t="str">
            <v>FCA</v>
          </cell>
          <cell r="H1801" t="str">
            <v>ID01</v>
          </cell>
          <cell r="I1801" t="str">
            <v>ID0064</v>
          </cell>
          <cell r="J1801" t="str">
            <v>88101033</v>
          </cell>
          <cell r="K1801" t="str">
            <v>CV BINA MAKMUR JAYA LESTARI</v>
          </cell>
          <cell r="L1801" t="str">
            <v>6000013110</v>
          </cell>
          <cell r="M1801">
            <v>43704</v>
          </cell>
          <cell r="N1801">
            <v>82021156</v>
          </cell>
          <cell r="O1801">
            <v>43703</v>
          </cell>
          <cell r="P1801">
            <v>0.66773148148147998</v>
          </cell>
          <cell r="Q1801">
            <v>1</v>
          </cell>
          <cell r="R1801">
            <v>2</v>
          </cell>
          <cell r="S1801" t="str">
            <v>87444</v>
          </cell>
          <cell r="T1801">
            <v>43703</v>
          </cell>
          <cell r="U1801">
            <v>0.56771990740740996</v>
          </cell>
          <cell r="V1801">
            <v>43704</v>
          </cell>
          <cell r="W1801">
            <v>9.9594907407410005E-2</v>
          </cell>
          <cell r="X1801">
            <v>43704</v>
          </cell>
          <cell r="Y1801">
            <v>0.10040509259259001</v>
          </cell>
          <cell r="Z1801">
            <v>43767</v>
          </cell>
          <cell r="AA1801">
            <v>0</v>
          </cell>
          <cell r="AB1801">
            <v>0</v>
          </cell>
          <cell r="AC1801" t="str">
            <v>00:00:00</v>
          </cell>
          <cell r="AD1801">
            <v>1</v>
          </cell>
          <cell r="AE1801" t="str">
            <v>BILLED</v>
          </cell>
          <cell r="AF1801" t="str">
            <v>PASS</v>
          </cell>
        </row>
        <row r="1802">
          <cell r="C1802" t="str">
            <v>ID20</v>
          </cell>
          <cell r="D1802" t="str">
            <v>G1</v>
          </cell>
          <cell r="E1802" t="str">
            <v>40</v>
          </cell>
          <cell r="F1802" t="str">
            <v>9H</v>
          </cell>
          <cell r="G1802" t="str">
            <v>FCA</v>
          </cell>
          <cell r="H1802" t="str">
            <v>ID01</v>
          </cell>
          <cell r="I1802" t="str">
            <v>ID0032</v>
          </cell>
          <cell r="J1802" t="str">
            <v>88100015</v>
          </cell>
          <cell r="K1802" t="str">
            <v>PT. AKSIMEKA INDOPUTRA</v>
          </cell>
          <cell r="L1802" t="str">
            <v>6000013105</v>
          </cell>
          <cell r="M1802">
            <v>43704</v>
          </cell>
          <cell r="N1802">
            <v>82021157</v>
          </cell>
          <cell r="O1802">
            <v>43703</v>
          </cell>
          <cell r="P1802">
            <v>0.66809027777777996</v>
          </cell>
          <cell r="Q1802">
            <v>1</v>
          </cell>
          <cell r="R1802">
            <v>2</v>
          </cell>
          <cell r="S1802" t="str">
            <v>87445</v>
          </cell>
          <cell r="T1802">
            <v>43703</v>
          </cell>
          <cell r="U1802">
            <v>0.56776620370370001</v>
          </cell>
          <cell r="V1802">
            <v>43704</v>
          </cell>
          <cell r="W1802">
            <v>3.135416666667E-2</v>
          </cell>
          <cell r="X1802">
            <v>43704</v>
          </cell>
          <cell r="Y1802">
            <v>3.7442129629629999E-2</v>
          </cell>
          <cell r="Z1802">
            <v>43767</v>
          </cell>
          <cell r="AA1802">
            <v>0</v>
          </cell>
          <cell r="AB1802">
            <v>0</v>
          </cell>
          <cell r="AC1802" t="str">
            <v>00:00:00</v>
          </cell>
          <cell r="AD1802">
            <v>1</v>
          </cell>
          <cell r="AE1802" t="str">
            <v>BILLED</v>
          </cell>
          <cell r="AF1802" t="str">
            <v>PASS</v>
          </cell>
        </row>
        <row r="1803">
          <cell r="C1803" t="str">
            <v>ID20</v>
          </cell>
          <cell r="D1803" t="str">
            <v>G1</v>
          </cell>
          <cell r="E1803" t="str">
            <v>40</v>
          </cell>
          <cell r="F1803" t="str">
            <v>9H</v>
          </cell>
          <cell r="G1803" t="str">
            <v>FCA</v>
          </cell>
          <cell r="H1803" t="str">
            <v>ID01</v>
          </cell>
          <cell r="I1803" t="str">
            <v>ID0032</v>
          </cell>
          <cell r="J1803" t="str">
            <v>88200232</v>
          </cell>
          <cell r="K1803" t="str">
            <v>PT. ARTHA MERSINDO PERKASA</v>
          </cell>
          <cell r="L1803" t="str">
            <v>6000013127</v>
          </cell>
          <cell r="M1803">
            <v>43704</v>
          </cell>
          <cell r="N1803">
            <v>82021158</v>
          </cell>
          <cell r="O1803">
            <v>43703</v>
          </cell>
          <cell r="P1803">
            <v>0.66982638888889001</v>
          </cell>
          <cell r="Q1803">
            <v>1</v>
          </cell>
          <cell r="R1803">
            <v>1</v>
          </cell>
          <cell r="S1803" t="str">
            <v>87446</v>
          </cell>
          <cell r="T1803">
            <v>43703</v>
          </cell>
          <cell r="U1803">
            <v>0.56780092592593001</v>
          </cell>
          <cell r="V1803">
            <v>43704</v>
          </cell>
          <cell r="W1803">
            <v>0.67593749999999997</v>
          </cell>
          <cell r="X1803">
            <v>43704</v>
          </cell>
          <cell r="Y1803">
            <v>0.68142361111111005</v>
          </cell>
          <cell r="Z1803">
            <v>43767</v>
          </cell>
          <cell r="AA1803">
            <v>0</v>
          </cell>
          <cell r="AB1803">
            <v>0</v>
          </cell>
          <cell r="AC1803" t="str">
            <v>00:00:00</v>
          </cell>
          <cell r="AD1803">
            <v>1</v>
          </cell>
          <cell r="AE1803" t="str">
            <v>BILLED</v>
          </cell>
          <cell r="AF1803" t="str">
            <v>PASS</v>
          </cell>
        </row>
        <row r="1804">
          <cell r="C1804" t="str">
            <v>ID20</v>
          </cell>
          <cell r="D1804" t="str">
            <v>G4</v>
          </cell>
          <cell r="E1804" t="str">
            <v>40</v>
          </cell>
          <cell r="F1804" t="str">
            <v>9H</v>
          </cell>
          <cell r="G1804" t="str">
            <v>FCA</v>
          </cell>
          <cell r="H1804" t="str">
            <v>ID01</v>
          </cell>
          <cell r="I1804" t="str">
            <v>ID0064</v>
          </cell>
          <cell r="J1804" t="str">
            <v>88101230</v>
          </cell>
          <cell r="K1804" t="str">
            <v>PT KINGINDO SUKSES ABADI</v>
          </cell>
          <cell r="L1804" t="str">
            <v>6000013277</v>
          </cell>
          <cell r="M1804">
            <v>43707</v>
          </cell>
          <cell r="N1804">
            <v>82021171</v>
          </cell>
          <cell r="O1804">
            <v>43703</v>
          </cell>
          <cell r="P1804">
            <v>0.72349537037037004</v>
          </cell>
          <cell r="Q1804">
            <v>1</v>
          </cell>
          <cell r="R1804">
            <v>80</v>
          </cell>
          <cell r="S1804" t="str">
            <v>88340</v>
          </cell>
          <cell r="T1804">
            <v>43707</v>
          </cell>
          <cell r="U1804">
            <v>0.60864583333333</v>
          </cell>
          <cell r="V1804">
            <v>43707</v>
          </cell>
          <cell r="W1804">
            <v>0.88659722222222004</v>
          </cell>
          <cell r="X1804">
            <v>43707</v>
          </cell>
          <cell r="Y1804">
            <v>0.88917824074074003</v>
          </cell>
          <cell r="Z1804">
            <v>43767</v>
          </cell>
          <cell r="AA1804">
            <v>0</v>
          </cell>
          <cell r="AB1804">
            <v>0</v>
          </cell>
          <cell r="AC1804" t="str">
            <v>00:00:00</v>
          </cell>
          <cell r="AD1804">
            <v>4</v>
          </cell>
          <cell r="AE1804" t="str">
            <v>BILLED</v>
          </cell>
          <cell r="AF1804" t="str">
            <v>PASS</v>
          </cell>
        </row>
        <row r="1805">
          <cell r="C1805" t="str">
            <v>ID20</v>
          </cell>
          <cell r="D1805" t="str">
            <v>G1</v>
          </cell>
          <cell r="E1805" t="str">
            <v>40</v>
          </cell>
          <cell r="F1805" t="str">
            <v>9H</v>
          </cell>
          <cell r="G1805" t="str">
            <v>FCA</v>
          </cell>
          <cell r="H1805" t="str">
            <v>ID01</v>
          </cell>
          <cell r="I1805" t="str">
            <v>ID0032</v>
          </cell>
          <cell r="J1805" t="str">
            <v>88200232</v>
          </cell>
          <cell r="K1805" t="str">
            <v>PT. ARTHA MERSINDO PERKASA</v>
          </cell>
          <cell r="L1805" t="str">
            <v>6000013131</v>
          </cell>
          <cell r="M1805">
            <v>43704</v>
          </cell>
          <cell r="N1805">
            <v>82021174</v>
          </cell>
          <cell r="O1805">
            <v>43703</v>
          </cell>
          <cell r="P1805">
            <v>0.72902777777778005</v>
          </cell>
          <cell r="Q1805">
            <v>1</v>
          </cell>
          <cell r="R1805">
            <v>148</v>
          </cell>
          <cell r="S1805" t="str">
            <v>87501</v>
          </cell>
          <cell r="T1805">
            <v>43703</v>
          </cell>
          <cell r="U1805">
            <v>0.65008101851851996</v>
          </cell>
          <cell r="V1805">
            <v>43704</v>
          </cell>
          <cell r="W1805">
            <v>0.84799768518519003</v>
          </cell>
          <cell r="X1805">
            <v>43704</v>
          </cell>
          <cell r="Y1805">
            <v>0.85761574074073998</v>
          </cell>
          <cell r="Z1805">
            <v>43767</v>
          </cell>
          <cell r="AA1805">
            <v>0</v>
          </cell>
          <cell r="AB1805">
            <v>0</v>
          </cell>
          <cell r="AC1805" t="str">
            <v>00:00:00</v>
          </cell>
          <cell r="AD1805">
            <v>1</v>
          </cell>
          <cell r="AE1805" t="str">
            <v>BILLED</v>
          </cell>
          <cell r="AF1805" t="str">
            <v>PASS</v>
          </cell>
        </row>
        <row r="1806">
          <cell r="C1806" t="str">
            <v>ID20</v>
          </cell>
          <cell r="D1806" t="str">
            <v>G4</v>
          </cell>
          <cell r="E1806" t="str">
            <v>40</v>
          </cell>
          <cell r="F1806" t="str">
            <v>9H</v>
          </cell>
          <cell r="G1806" t="str">
            <v>FCA</v>
          </cell>
          <cell r="H1806" t="str">
            <v>ID01</v>
          </cell>
          <cell r="I1806" t="str">
            <v>ID0032</v>
          </cell>
          <cell r="J1806" t="str">
            <v>88101208</v>
          </cell>
          <cell r="K1806" t="str">
            <v>PT. FAKTA JAYA MOTOR</v>
          </cell>
          <cell r="L1806" t="str">
            <v>6000013215</v>
          </cell>
          <cell r="M1806">
            <v>43706</v>
          </cell>
          <cell r="N1806">
            <v>82021175</v>
          </cell>
          <cell r="O1806">
            <v>43703</v>
          </cell>
          <cell r="P1806">
            <v>0.75329861111110996</v>
          </cell>
          <cell r="Q1806">
            <v>1</v>
          </cell>
          <cell r="R1806">
            <v>71</v>
          </cell>
          <cell r="S1806" t="str">
            <v>87619</v>
          </cell>
          <cell r="T1806">
            <v>43705</v>
          </cell>
          <cell r="U1806">
            <v>0.72811342592592998</v>
          </cell>
          <cell r="V1806">
            <v>43706</v>
          </cell>
          <cell r="W1806">
            <v>0.78415509259258998</v>
          </cell>
          <cell r="X1806">
            <v>43706</v>
          </cell>
          <cell r="Y1806">
            <v>0.84668981481480998</v>
          </cell>
          <cell r="Z1806">
            <v>43706</v>
          </cell>
          <cell r="AA1806">
            <v>0</v>
          </cell>
          <cell r="AB1806">
            <v>0</v>
          </cell>
          <cell r="AC1806" t="str">
            <v>00:00:00</v>
          </cell>
          <cell r="AD1806">
            <v>3</v>
          </cell>
          <cell r="AE1806" t="str">
            <v>BILLED</v>
          </cell>
          <cell r="AF1806" t="str">
            <v>PASS</v>
          </cell>
        </row>
        <row r="1807">
          <cell r="C1807" t="str">
            <v>ID20</v>
          </cell>
          <cell r="D1807" t="str">
            <v>G1</v>
          </cell>
          <cell r="E1807" t="str">
            <v>40</v>
          </cell>
          <cell r="F1807" t="str">
            <v>9H</v>
          </cell>
          <cell r="G1807" t="str">
            <v>FCA</v>
          </cell>
          <cell r="H1807" t="str">
            <v>ID01</v>
          </cell>
          <cell r="I1807" t="str">
            <v>ID0082</v>
          </cell>
          <cell r="J1807" t="str">
            <v>88200184</v>
          </cell>
          <cell r="K1807" t="str">
            <v>PT. SUMBER BERKAT PRATAMA</v>
          </cell>
          <cell r="L1807" t="str">
            <v>6000013130</v>
          </cell>
          <cell r="M1807">
            <v>43704</v>
          </cell>
          <cell r="N1807">
            <v>82021189</v>
          </cell>
          <cell r="O1807">
            <v>43703</v>
          </cell>
          <cell r="P1807">
            <v>0.77674768518519</v>
          </cell>
          <cell r="Q1807">
            <v>2</v>
          </cell>
          <cell r="R1807">
            <v>23740</v>
          </cell>
          <cell r="S1807" t="str">
            <v>87502</v>
          </cell>
          <cell r="T1807">
            <v>43703</v>
          </cell>
          <cell r="U1807">
            <v>0.69172453703703995</v>
          </cell>
          <cell r="V1807">
            <v>43704</v>
          </cell>
          <cell r="W1807">
            <v>0.84788194444443998</v>
          </cell>
          <cell r="X1807">
            <v>43704</v>
          </cell>
          <cell r="Y1807">
            <v>0.85748842592593</v>
          </cell>
          <cell r="Z1807">
            <v>43683</v>
          </cell>
          <cell r="AA1807">
            <v>0</v>
          </cell>
          <cell r="AB1807">
            <v>0</v>
          </cell>
          <cell r="AC1807" t="str">
            <v>00:00:00</v>
          </cell>
          <cell r="AD1807">
            <v>1</v>
          </cell>
          <cell r="AE1807" t="str">
            <v>BILLED</v>
          </cell>
          <cell r="AF1807" t="str">
            <v>PASS</v>
          </cell>
        </row>
        <row r="1808">
          <cell r="C1808" t="str">
            <v>ID20</v>
          </cell>
          <cell r="D1808" t="str">
            <v>G1</v>
          </cell>
          <cell r="E1808" t="str">
            <v>40</v>
          </cell>
          <cell r="F1808" t="str">
            <v>9H</v>
          </cell>
          <cell r="G1808" t="str">
            <v>FCA</v>
          </cell>
          <cell r="H1808" t="str">
            <v>ID01</v>
          </cell>
          <cell r="I1808" t="str">
            <v>ID0082</v>
          </cell>
          <cell r="J1808" t="str">
            <v>88200184</v>
          </cell>
          <cell r="K1808" t="str">
            <v>PT. SUMBER BERKAT PRATAMA</v>
          </cell>
          <cell r="L1808" t="str">
            <v>6000013256</v>
          </cell>
          <cell r="M1808">
            <v>43707</v>
          </cell>
          <cell r="N1808">
            <v>82021614</v>
          </cell>
          <cell r="O1808">
            <v>43703</v>
          </cell>
          <cell r="P1808">
            <v>0.78327546296296002</v>
          </cell>
          <cell r="Q1808">
            <v>9</v>
          </cell>
          <cell r="R1808">
            <v>11390</v>
          </cell>
          <cell r="S1808" t="str">
            <v>87620</v>
          </cell>
          <cell r="T1808">
            <v>43705</v>
          </cell>
          <cell r="U1808">
            <v>0.72819444444444004</v>
          </cell>
          <cell r="V1808">
            <v>43707</v>
          </cell>
          <cell r="W1808">
            <v>0.72778935185185001</v>
          </cell>
          <cell r="X1808">
            <v>43707</v>
          </cell>
          <cell r="Y1808">
            <v>0.73015046296296005</v>
          </cell>
          <cell r="Z1808">
            <v>43706</v>
          </cell>
          <cell r="AA1808">
            <v>0</v>
          </cell>
          <cell r="AB1808">
            <v>0</v>
          </cell>
          <cell r="AC1808" t="str">
            <v>08:00:00</v>
          </cell>
          <cell r="AD1808">
            <v>4</v>
          </cell>
          <cell r="AE1808" t="str">
            <v>BILLED</v>
          </cell>
          <cell r="AF1808" t="str">
            <v>PASS</v>
          </cell>
        </row>
        <row r="1809">
          <cell r="C1809" t="str">
            <v>ID20</v>
          </cell>
          <cell r="D1809" t="str">
            <v>G1</v>
          </cell>
          <cell r="E1809" t="str">
            <v>40</v>
          </cell>
          <cell r="F1809" t="str">
            <v>9H</v>
          </cell>
          <cell r="G1809" t="str">
            <v>FCA</v>
          </cell>
          <cell r="H1809" t="str">
            <v>ID01</v>
          </cell>
          <cell r="I1809" t="str">
            <v>ID0082</v>
          </cell>
          <cell r="J1809" t="str">
            <v>88200184</v>
          </cell>
          <cell r="K1809" t="str">
            <v>PT. SUMBER BERKAT PRATAMA</v>
          </cell>
          <cell r="L1809" t="str">
            <v>6000013257</v>
          </cell>
          <cell r="M1809">
            <v>43707</v>
          </cell>
          <cell r="N1809">
            <v>82021615</v>
          </cell>
          <cell r="O1809">
            <v>43703</v>
          </cell>
          <cell r="P1809">
            <v>0.78900462962963003</v>
          </cell>
          <cell r="Q1809">
            <v>1</v>
          </cell>
          <cell r="R1809">
            <v>1960</v>
          </cell>
          <cell r="S1809" t="str">
            <v>87647</v>
          </cell>
          <cell r="T1809">
            <v>43705</v>
          </cell>
          <cell r="U1809">
            <v>0.64744212962962999</v>
          </cell>
          <cell r="V1809">
            <v>43707</v>
          </cell>
          <cell r="W1809">
            <v>0.73517361111111001</v>
          </cell>
          <cell r="X1809">
            <v>43707</v>
          </cell>
          <cell r="Y1809">
            <v>0.73542824074073998</v>
          </cell>
          <cell r="Z1809">
            <v>43726</v>
          </cell>
          <cell r="AA1809">
            <v>0</v>
          </cell>
          <cell r="AB1809">
            <v>0</v>
          </cell>
          <cell r="AC1809" t="str">
            <v>08:00:00</v>
          </cell>
          <cell r="AD1809">
            <v>4</v>
          </cell>
          <cell r="AE1809" t="str">
            <v>BILLED</v>
          </cell>
          <cell r="AF1809" t="str">
            <v>PASS</v>
          </cell>
        </row>
        <row r="1810">
          <cell r="C1810" t="str">
            <v>ID20</v>
          </cell>
          <cell r="D1810" t="str">
            <v>G4</v>
          </cell>
          <cell r="E1810" t="str">
            <v>40</v>
          </cell>
          <cell r="F1810" t="str">
            <v>9H</v>
          </cell>
          <cell r="G1810" t="str">
            <v>FCA</v>
          </cell>
          <cell r="H1810" t="str">
            <v>ID01</v>
          </cell>
          <cell r="I1810" t="str">
            <v>ID0080</v>
          </cell>
          <cell r="J1810" t="str">
            <v>88100014</v>
          </cell>
          <cell r="K1810" t="str">
            <v>PT. ISO-ELEKTRA</v>
          </cell>
          <cell r="L1810" t="str">
            <v>6000013140</v>
          </cell>
          <cell r="M1810">
            <v>43704</v>
          </cell>
          <cell r="N1810">
            <v>82021697</v>
          </cell>
          <cell r="O1810">
            <v>43704</v>
          </cell>
          <cell r="P1810">
            <v>0.33418981481481003</v>
          </cell>
          <cell r="Q1810">
            <v>3</v>
          </cell>
          <cell r="R1810">
            <v>52</v>
          </cell>
          <cell r="S1810" t="str">
            <v>87526</v>
          </cell>
          <cell r="T1810">
            <v>43704</v>
          </cell>
          <cell r="U1810">
            <v>0.27196759259259001</v>
          </cell>
          <cell r="V1810">
            <v>43704</v>
          </cell>
          <cell r="W1810">
            <v>0.93762731481480999</v>
          </cell>
          <cell r="X1810">
            <v>43704</v>
          </cell>
          <cell r="Y1810">
            <v>0.94458333333333</v>
          </cell>
          <cell r="Z1810">
            <v>43706</v>
          </cell>
          <cell r="AA1810">
            <v>0</v>
          </cell>
          <cell r="AB1810">
            <v>0</v>
          </cell>
          <cell r="AC1810" t="str">
            <v>00:00:00</v>
          </cell>
          <cell r="AD1810">
            <v>0</v>
          </cell>
          <cell r="AE1810" t="str">
            <v>BILLED</v>
          </cell>
          <cell r="AF1810" t="str">
            <v>PASS</v>
          </cell>
        </row>
        <row r="1811">
          <cell r="C1811" t="str">
            <v>ID20</v>
          </cell>
          <cell r="D1811" t="str">
            <v>G1</v>
          </cell>
          <cell r="E1811" t="str">
            <v>40</v>
          </cell>
          <cell r="F1811" t="str">
            <v>9H</v>
          </cell>
          <cell r="G1811" t="str">
            <v>FCA</v>
          </cell>
          <cell r="H1811" t="str">
            <v>ID01</v>
          </cell>
          <cell r="I1811" t="str">
            <v>ID0055</v>
          </cell>
          <cell r="J1811" t="str">
            <v>88200431</v>
          </cell>
          <cell r="K1811" t="str">
            <v>PT. BINA MULTI MANDIRI</v>
          </cell>
          <cell r="L1811" t="str">
            <v>6000013168</v>
          </cell>
          <cell r="M1811">
            <v>43706</v>
          </cell>
          <cell r="N1811">
            <v>82021698</v>
          </cell>
          <cell r="O1811">
            <v>43704</v>
          </cell>
          <cell r="P1811">
            <v>0.33418981481481003</v>
          </cell>
          <cell r="Q1811">
            <v>1</v>
          </cell>
          <cell r="R1811">
            <v>15000</v>
          </cell>
          <cell r="S1811" t="str">
            <v>87527</v>
          </cell>
          <cell r="T1811">
            <v>43704</v>
          </cell>
          <cell r="U1811">
            <v>0.27202546296295999</v>
          </cell>
          <cell r="V1811">
            <v>43706</v>
          </cell>
          <cell r="W1811">
            <v>0.26417824074073998</v>
          </cell>
          <cell r="X1811">
            <v>43706</v>
          </cell>
          <cell r="Y1811">
            <v>0.26510416666667003</v>
          </cell>
          <cell r="Z1811">
            <v>43706</v>
          </cell>
          <cell r="AA1811">
            <v>0</v>
          </cell>
          <cell r="AB1811">
            <v>0</v>
          </cell>
          <cell r="AC1811" t="str">
            <v>08:00:00</v>
          </cell>
          <cell r="AD1811">
            <v>1</v>
          </cell>
          <cell r="AE1811" t="str">
            <v>BILLED</v>
          </cell>
          <cell r="AF1811" t="str">
            <v>PASS</v>
          </cell>
        </row>
        <row r="1812">
          <cell r="C1812" t="str">
            <v>ID20</v>
          </cell>
          <cell r="D1812" t="str">
            <v>G4</v>
          </cell>
          <cell r="E1812" t="str">
            <v>40</v>
          </cell>
          <cell r="F1812" t="str">
            <v>9H</v>
          </cell>
          <cell r="G1812" t="str">
            <v>FCA</v>
          </cell>
          <cell r="H1812" t="str">
            <v>ID01</v>
          </cell>
          <cell r="I1812" t="str">
            <v>ID0064</v>
          </cell>
          <cell r="J1812" t="str">
            <v>88101230</v>
          </cell>
          <cell r="K1812" t="str">
            <v>PT KINGINDO SUKSES ABADI</v>
          </cell>
          <cell r="L1812" t="str">
            <v>6000013278</v>
          </cell>
          <cell r="M1812">
            <v>43707</v>
          </cell>
          <cell r="N1812">
            <v>82021799</v>
          </cell>
          <cell r="O1812">
            <v>43704</v>
          </cell>
          <cell r="P1812">
            <v>0.52834490740741002</v>
          </cell>
          <cell r="Q1812">
            <v>1</v>
          </cell>
          <cell r="R1812">
            <v>43</v>
          </cell>
          <cell r="S1812" t="str">
            <v>88341</v>
          </cell>
          <cell r="T1812">
            <v>43707</v>
          </cell>
          <cell r="U1812">
            <v>0.60869212962963004</v>
          </cell>
          <cell r="V1812">
            <v>43707</v>
          </cell>
          <cell r="W1812">
            <v>0.88672453703704002</v>
          </cell>
          <cell r="X1812">
            <v>43707</v>
          </cell>
          <cell r="Y1812">
            <v>0.88965277777777996</v>
          </cell>
          <cell r="Z1812">
            <v>43766</v>
          </cell>
          <cell r="AA1812">
            <v>0</v>
          </cell>
          <cell r="AB1812">
            <v>0</v>
          </cell>
          <cell r="AC1812" t="str">
            <v>00:00:00</v>
          </cell>
          <cell r="AD1812">
            <v>2</v>
          </cell>
          <cell r="AE1812" t="str">
            <v>BILLED</v>
          </cell>
          <cell r="AF1812" t="str">
            <v>PASS</v>
          </cell>
        </row>
        <row r="1813">
          <cell r="C1813" t="str">
            <v>ID20</v>
          </cell>
          <cell r="D1813" t="str">
            <v>G4</v>
          </cell>
          <cell r="E1813" t="str">
            <v>40</v>
          </cell>
          <cell r="F1813" t="str">
            <v>9H</v>
          </cell>
          <cell r="G1813" t="str">
            <v>FCA</v>
          </cell>
          <cell r="H1813" t="str">
            <v>ID01</v>
          </cell>
          <cell r="I1813" t="str">
            <v>ID0032</v>
          </cell>
          <cell r="J1813" t="str">
            <v>88101208</v>
          </cell>
          <cell r="K1813" t="str">
            <v>PT. FAKTA JAYA MOTOR</v>
          </cell>
          <cell r="L1813" t="str">
            <v>6000013179</v>
          </cell>
          <cell r="M1813">
            <v>43706</v>
          </cell>
          <cell r="N1813">
            <v>82021915</v>
          </cell>
          <cell r="O1813">
            <v>43704</v>
          </cell>
          <cell r="P1813">
            <v>0.64857638888889002</v>
          </cell>
          <cell r="Q1813">
            <v>1</v>
          </cell>
          <cell r="R1813">
            <v>7</v>
          </cell>
          <cell r="S1813" t="str">
            <v>87632</v>
          </cell>
          <cell r="T1813">
            <v>43705</v>
          </cell>
          <cell r="U1813">
            <v>0.72906249999999995</v>
          </cell>
          <cell r="V1813">
            <v>43706</v>
          </cell>
          <cell r="W1813">
            <v>0.49342592592592999</v>
          </cell>
          <cell r="X1813">
            <v>43706</v>
          </cell>
          <cell r="Y1813">
            <v>0.49929398148148002</v>
          </cell>
          <cell r="Z1813">
            <v>43712</v>
          </cell>
          <cell r="AA1813">
            <v>0</v>
          </cell>
          <cell r="AB1813">
            <v>0</v>
          </cell>
          <cell r="AC1813" t="str">
            <v>00:00:00</v>
          </cell>
          <cell r="AD1813">
            <v>2</v>
          </cell>
          <cell r="AE1813" t="str">
            <v>BILLED</v>
          </cell>
          <cell r="AF1813" t="str">
            <v>PASS</v>
          </cell>
        </row>
        <row r="1814">
          <cell r="C1814" t="str">
            <v>ID20</v>
          </cell>
          <cell r="D1814" t="str">
            <v>G4</v>
          </cell>
          <cell r="E1814" t="str">
            <v>40</v>
          </cell>
          <cell r="F1814" t="str">
            <v>9H</v>
          </cell>
          <cell r="G1814" t="str">
            <v>FCA</v>
          </cell>
          <cell r="H1814" t="str">
            <v>ID01</v>
          </cell>
          <cell r="I1814" t="str">
            <v>ID0032</v>
          </cell>
          <cell r="J1814" t="str">
            <v>88101208</v>
          </cell>
          <cell r="K1814" t="str">
            <v>PT. FAKTA JAYA MOTOR</v>
          </cell>
          <cell r="L1814" t="str">
            <v>6000013216</v>
          </cell>
          <cell r="M1814">
            <v>43706</v>
          </cell>
          <cell r="N1814">
            <v>82021916</v>
          </cell>
          <cell r="O1814">
            <v>43704</v>
          </cell>
          <cell r="P1814">
            <v>0.65179398148148004</v>
          </cell>
          <cell r="Q1814">
            <v>1</v>
          </cell>
          <cell r="R1814">
            <v>40</v>
          </cell>
          <cell r="S1814" t="str">
            <v>87621</v>
          </cell>
          <cell r="T1814">
            <v>43705</v>
          </cell>
          <cell r="U1814">
            <v>0.72847222222221997</v>
          </cell>
          <cell r="V1814">
            <v>43706</v>
          </cell>
          <cell r="W1814">
            <v>0.78472222222221999</v>
          </cell>
          <cell r="X1814">
            <v>43706</v>
          </cell>
          <cell r="Y1814">
            <v>0.85496527777777998</v>
          </cell>
          <cell r="Z1814">
            <v>43707</v>
          </cell>
          <cell r="AA1814">
            <v>0</v>
          </cell>
          <cell r="AB1814">
            <v>0</v>
          </cell>
          <cell r="AC1814" t="str">
            <v>00:00:00</v>
          </cell>
          <cell r="AD1814">
            <v>2</v>
          </cell>
          <cell r="AE1814" t="str">
            <v>BILLED</v>
          </cell>
          <cell r="AF1814" t="str">
            <v>PASS</v>
          </cell>
        </row>
        <row r="1815">
          <cell r="C1815" t="str">
            <v>ID20</v>
          </cell>
          <cell r="D1815" t="str">
            <v>G4</v>
          </cell>
          <cell r="E1815" t="str">
            <v>40</v>
          </cell>
          <cell r="F1815" t="str">
            <v>9H</v>
          </cell>
          <cell r="G1815" t="str">
            <v>FCA</v>
          </cell>
          <cell r="H1815" t="str">
            <v>ID01</v>
          </cell>
          <cell r="I1815" t="str">
            <v>ID0032</v>
          </cell>
          <cell r="J1815" t="str">
            <v>88101208</v>
          </cell>
          <cell r="K1815" t="str">
            <v>PT. FAKTA JAYA MOTOR</v>
          </cell>
          <cell r="L1815" t="str">
            <v>6000013180</v>
          </cell>
          <cell r="M1815">
            <v>43706</v>
          </cell>
          <cell r="N1815">
            <v>82021917</v>
          </cell>
          <cell r="O1815">
            <v>43704</v>
          </cell>
          <cell r="P1815">
            <v>0.65229166666667004</v>
          </cell>
          <cell r="Q1815">
            <v>1</v>
          </cell>
          <cell r="R1815">
            <v>26</v>
          </cell>
          <cell r="S1815" t="str">
            <v>87633</v>
          </cell>
          <cell r="T1815">
            <v>43705</v>
          </cell>
          <cell r="U1815">
            <v>0.72909722222221995</v>
          </cell>
          <cell r="V1815">
            <v>43706</v>
          </cell>
          <cell r="W1815">
            <v>0.49391203703704001</v>
          </cell>
          <cell r="X1815">
            <v>43706</v>
          </cell>
          <cell r="Y1815">
            <v>0.50158564814814999</v>
          </cell>
          <cell r="Z1815">
            <v>43712</v>
          </cell>
          <cell r="AA1815">
            <v>0</v>
          </cell>
          <cell r="AB1815">
            <v>0</v>
          </cell>
          <cell r="AC1815" t="str">
            <v>00:00:00</v>
          </cell>
          <cell r="AD1815">
            <v>2</v>
          </cell>
          <cell r="AE1815" t="str">
            <v>BILLED</v>
          </cell>
          <cell r="AF1815" t="str">
            <v>PASS</v>
          </cell>
        </row>
        <row r="1816">
          <cell r="C1816" t="str">
            <v>ID20</v>
          </cell>
          <cell r="D1816" t="str">
            <v>G4</v>
          </cell>
          <cell r="E1816" t="str">
            <v>40</v>
          </cell>
          <cell r="F1816" t="str">
            <v>9H</v>
          </cell>
          <cell r="G1816" t="str">
            <v>FCA</v>
          </cell>
          <cell r="H1816" t="str">
            <v>ID01</v>
          </cell>
          <cell r="I1816" t="str">
            <v>ID0032</v>
          </cell>
          <cell r="J1816" t="str">
            <v>88101208</v>
          </cell>
          <cell r="K1816" t="str">
            <v>PT. FAKTA JAYA MOTOR</v>
          </cell>
          <cell r="L1816" t="str">
            <v>6000013181</v>
          </cell>
          <cell r="M1816">
            <v>43706</v>
          </cell>
          <cell r="N1816">
            <v>82021919</v>
          </cell>
          <cell r="O1816">
            <v>43704</v>
          </cell>
          <cell r="P1816">
            <v>0.65409722222222</v>
          </cell>
          <cell r="Q1816">
            <v>1</v>
          </cell>
          <cell r="R1816">
            <v>108</v>
          </cell>
          <cell r="S1816" t="str">
            <v>87634</v>
          </cell>
          <cell r="T1816">
            <v>43705</v>
          </cell>
          <cell r="U1816">
            <v>0.72913194444443996</v>
          </cell>
          <cell r="V1816">
            <v>43706</v>
          </cell>
          <cell r="W1816">
            <v>0.49416666666666997</v>
          </cell>
          <cell r="X1816">
            <v>43706</v>
          </cell>
          <cell r="Y1816">
            <v>0.50275462962963002</v>
          </cell>
          <cell r="Z1816">
            <v>43712</v>
          </cell>
          <cell r="AA1816">
            <v>0</v>
          </cell>
          <cell r="AB1816">
            <v>0</v>
          </cell>
          <cell r="AC1816" t="str">
            <v>00:00:00</v>
          </cell>
          <cell r="AD1816">
            <v>2</v>
          </cell>
          <cell r="AE1816" t="str">
            <v>BILLED</v>
          </cell>
          <cell r="AF1816" t="str">
            <v>PASS</v>
          </cell>
        </row>
        <row r="1817">
          <cell r="C1817" t="str">
            <v>ID20</v>
          </cell>
          <cell r="D1817" t="str">
            <v>G4</v>
          </cell>
          <cell r="E1817" t="str">
            <v>40</v>
          </cell>
          <cell r="F1817" t="str">
            <v>9H</v>
          </cell>
          <cell r="G1817" t="str">
            <v>FCA</v>
          </cell>
          <cell r="H1817" t="str">
            <v>ID01</v>
          </cell>
          <cell r="I1817" t="str">
            <v>ID0032</v>
          </cell>
          <cell r="J1817" t="str">
            <v>88101208</v>
          </cell>
          <cell r="K1817" t="str">
            <v>PT. FAKTA JAYA MOTOR</v>
          </cell>
          <cell r="L1817" t="str">
            <v>6000013182</v>
          </cell>
          <cell r="M1817">
            <v>43706</v>
          </cell>
          <cell r="N1817">
            <v>82021920</v>
          </cell>
          <cell r="O1817">
            <v>43704</v>
          </cell>
          <cell r="P1817">
            <v>0.65749999999999997</v>
          </cell>
          <cell r="Q1817">
            <v>2</v>
          </cell>
          <cell r="R1817">
            <v>18</v>
          </cell>
          <cell r="S1817" t="str">
            <v>87635</v>
          </cell>
          <cell r="T1817">
            <v>43705</v>
          </cell>
          <cell r="U1817">
            <v>0.72916666666666996</v>
          </cell>
          <cell r="V1817">
            <v>43706</v>
          </cell>
          <cell r="W1817">
            <v>0.49424768518519002</v>
          </cell>
          <cell r="X1817">
            <v>43706</v>
          </cell>
          <cell r="Y1817">
            <v>0.50325231481481003</v>
          </cell>
          <cell r="Z1817">
            <v>43712</v>
          </cell>
          <cell r="AA1817">
            <v>0</v>
          </cell>
          <cell r="AB1817">
            <v>0</v>
          </cell>
          <cell r="AC1817" t="str">
            <v>00:00:00</v>
          </cell>
          <cell r="AD1817">
            <v>2</v>
          </cell>
          <cell r="AE1817" t="str">
            <v>BILLED</v>
          </cell>
          <cell r="AF1817" t="str">
            <v>PASS</v>
          </cell>
        </row>
        <row r="1818">
          <cell r="C1818" t="str">
            <v>ID20</v>
          </cell>
          <cell r="D1818" t="str">
            <v>G4</v>
          </cell>
          <cell r="E1818" t="str">
            <v>40</v>
          </cell>
          <cell r="F1818" t="str">
            <v>9H</v>
          </cell>
          <cell r="G1818" t="str">
            <v>FCA</v>
          </cell>
          <cell r="H1818" t="str">
            <v>ID01</v>
          </cell>
          <cell r="I1818" t="str">
            <v>ID0032</v>
          </cell>
          <cell r="J1818" t="str">
            <v>88101208</v>
          </cell>
          <cell r="K1818" t="str">
            <v>PT. FAKTA JAYA MOTOR</v>
          </cell>
          <cell r="L1818" t="str">
            <v>6000013183</v>
          </cell>
          <cell r="M1818">
            <v>43706</v>
          </cell>
          <cell r="N1818">
            <v>82021921</v>
          </cell>
          <cell r="O1818">
            <v>43704</v>
          </cell>
          <cell r="P1818">
            <v>0.65869212962962997</v>
          </cell>
          <cell r="Q1818">
            <v>1</v>
          </cell>
          <cell r="R1818">
            <v>41</v>
          </cell>
          <cell r="S1818" t="str">
            <v>87636</v>
          </cell>
          <cell r="T1818">
            <v>43705</v>
          </cell>
          <cell r="U1818">
            <v>0.72921296296296001</v>
          </cell>
          <cell r="V1818">
            <v>43706</v>
          </cell>
          <cell r="W1818">
            <v>0.49300925925925998</v>
          </cell>
          <cell r="X1818">
            <v>43706</v>
          </cell>
          <cell r="Y1818">
            <v>0.49725694444444002</v>
          </cell>
          <cell r="Z1818">
            <v>43712</v>
          </cell>
          <cell r="AA1818">
            <v>0</v>
          </cell>
          <cell r="AB1818">
            <v>0</v>
          </cell>
          <cell r="AC1818" t="str">
            <v>00:00:00</v>
          </cell>
          <cell r="AD1818">
            <v>2</v>
          </cell>
          <cell r="AE1818" t="str">
            <v>BILLED</v>
          </cell>
          <cell r="AF1818" t="str">
            <v>PASS</v>
          </cell>
        </row>
        <row r="1819">
          <cell r="C1819" t="str">
            <v>ID20</v>
          </cell>
          <cell r="D1819" t="str">
            <v>G4</v>
          </cell>
          <cell r="E1819" t="str">
            <v>40</v>
          </cell>
          <cell r="F1819" t="str">
            <v>9H</v>
          </cell>
          <cell r="G1819" t="str">
            <v>FCA</v>
          </cell>
          <cell r="H1819" t="str">
            <v>ID01</v>
          </cell>
          <cell r="I1819" t="str">
            <v>ID0032</v>
          </cell>
          <cell r="J1819" t="str">
            <v>88101208</v>
          </cell>
          <cell r="K1819" t="str">
            <v>PT. FAKTA JAYA MOTOR</v>
          </cell>
          <cell r="L1819" t="str">
            <v>6000013217</v>
          </cell>
          <cell r="M1819">
            <v>43706</v>
          </cell>
          <cell r="N1819">
            <v>82021922</v>
          </cell>
          <cell r="O1819">
            <v>43704</v>
          </cell>
          <cell r="P1819">
            <v>0.65976851851852003</v>
          </cell>
          <cell r="Q1819">
            <v>1</v>
          </cell>
          <cell r="R1819">
            <v>30</v>
          </cell>
          <cell r="S1819" t="str">
            <v>87622</v>
          </cell>
          <cell r="T1819">
            <v>43705</v>
          </cell>
          <cell r="U1819">
            <v>0.72851851851852001</v>
          </cell>
          <cell r="V1819">
            <v>43706</v>
          </cell>
          <cell r="W1819">
            <v>0.78577546296295997</v>
          </cell>
          <cell r="X1819">
            <v>43706</v>
          </cell>
          <cell r="Y1819">
            <v>0.84502314814815005</v>
          </cell>
          <cell r="Z1819">
            <v>43707</v>
          </cell>
          <cell r="AA1819">
            <v>0</v>
          </cell>
          <cell r="AB1819">
            <v>0</v>
          </cell>
          <cell r="AC1819" t="str">
            <v>00:00:00</v>
          </cell>
          <cell r="AD1819">
            <v>2</v>
          </cell>
          <cell r="AE1819" t="str">
            <v>BILLED</v>
          </cell>
          <cell r="AF1819" t="str">
            <v>PASS</v>
          </cell>
        </row>
        <row r="1820">
          <cell r="C1820" t="str">
            <v>ID20</v>
          </cell>
          <cell r="D1820" t="str">
            <v>G4</v>
          </cell>
          <cell r="E1820" t="str">
            <v>40</v>
          </cell>
          <cell r="F1820" t="str">
            <v>9H</v>
          </cell>
          <cell r="G1820" t="str">
            <v>FCA</v>
          </cell>
          <cell r="H1820" t="str">
            <v>ID01</v>
          </cell>
          <cell r="I1820" t="str">
            <v>ID0032</v>
          </cell>
          <cell r="J1820" t="str">
            <v>88101208</v>
          </cell>
          <cell r="K1820" t="str">
            <v>PT. FAKTA JAYA MOTOR</v>
          </cell>
          <cell r="L1820" t="str">
            <v>6000013197</v>
          </cell>
          <cell r="M1820">
            <v>43706</v>
          </cell>
          <cell r="N1820">
            <v>82021926</v>
          </cell>
          <cell r="O1820">
            <v>43704</v>
          </cell>
          <cell r="P1820">
            <v>0.67341435185184995</v>
          </cell>
          <cell r="Q1820">
            <v>7</v>
          </cell>
          <cell r="R1820">
            <v>224</v>
          </cell>
          <cell r="S1820" t="str">
            <v>87623</v>
          </cell>
          <cell r="T1820">
            <v>43705</v>
          </cell>
          <cell r="U1820">
            <v>0.72855324074074002</v>
          </cell>
          <cell r="V1820">
            <v>43706</v>
          </cell>
          <cell r="W1820">
            <v>0.63957175925926002</v>
          </cell>
          <cell r="X1820">
            <v>43706</v>
          </cell>
          <cell r="Y1820">
            <v>0.64075231481480999</v>
          </cell>
          <cell r="Z1820">
            <v>43707</v>
          </cell>
          <cell r="AA1820">
            <v>0</v>
          </cell>
          <cell r="AB1820">
            <v>0</v>
          </cell>
          <cell r="AC1820" t="str">
            <v>00:00:00</v>
          </cell>
          <cell r="AD1820">
            <v>2</v>
          </cell>
          <cell r="AE1820" t="str">
            <v>BILLED</v>
          </cell>
          <cell r="AF1820" t="str">
            <v>PASS</v>
          </cell>
        </row>
        <row r="1821">
          <cell r="C1821" t="str">
            <v>ID20</v>
          </cell>
          <cell r="D1821" t="str">
            <v>G4</v>
          </cell>
          <cell r="E1821" t="str">
            <v>40</v>
          </cell>
          <cell r="F1821" t="str">
            <v>9H</v>
          </cell>
          <cell r="G1821" t="str">
            <v>FCA</v>
          </cell>
          <cell r="H1821" t="str">
            <v>ID01</v>
          </cell>
          <cell r="I1821" t="str">
            <v>ID0032</v>
          </cell>
          <cell r="J1821" t="str">
            <v>88101208</v>
          </cell>
          <cell r="K1821" t="str">
            <v>PT. FAKTA JAYA MOTOR</v>
          </cell>
          <cell r="L1821" t="str">
            <v>6000013173</v>
          </cell>
          <cell r="M1821">
            <v>43706</v>
          </cell>
          <cell r="N1821">
            <v>82021961</v>
          </cell>
          <cell r="O1821">
            <v>43704</v>
          </cell>
          <cell r="P1821">
            <v>0.70974537037037</v>
          </cell>
          <cell r="Q1821">
            <v>2</v>
          </cell>
          <cell r="R1821">
            <v>64</v>
          </cell>
          <cell r="S1821" t="str">
            <v>87624</v>
          </cell>
          <cell r="T1821">
            <v>43705</v>
          </cell>
          <cell r="U1821">
            <v>0.72864583333333</v>
          </cell>
          <cell r="V1821">
            <v>43706</v>
          </cell>
          <cell r="W1821">
            <v>0.10356481481481</v>
          </cell>
          <cell r="X1821">
            <v>43706</v>
          </cell>
          <cell r="Y1821">
            <v>0.10769675925926001</v>
          </cell>
          <cell r="Z1821">
            <v>43707</v>
          </cell>
          <cell r="AA1821">
            <v>0</v>
          </cell>
          <cell r="AB1821">
            <v>0</v>
          </cell>
          <cell r="AC1821" t="str">
            <v>00:00:00</v>
          </cell>
          <cell r="AD1821">
            <v>2</v>
          </cell>
          <cell r="AE1821" t="str">
            <v>BILLED</v>
          </cell>
          <cell r="AF1821" t="str">
            <v>PASS</v>
          </cell>
        </row>
        <row r="1822">
          <cell r="C1822" t="str">
            <v>ID20</v>
          </cell>
          <cell r="D1822" t="str">
            <v>G1</v>
          </cell>
          <cell r="E1822" t="str">
            <v>40</v>
          </cell>
          <cell r="F1822" t="str">
            <v>9H</v>
          </cell>
          <cell r="G1822" t="str">
            <v>FCA</v>
          </cell>
          <cell r="H1822" t="str">
            <v>ID01</v>
          </cell>
          <cell r="I1822" t="str">
            <v>ID0032</v>
          </cell>
          <cell r="J1822" t="str">
            <v>88101214</v>
          </cell>
          <cell r="K1822" t="str">
            <v>PT. BUANAMOTORINDO NUSANTARA</v>
          </cell>
          <cell r="L1822" t="str">
            <v>6000013231</v>
          </cell>
          <cell r="M1822">
            <v>43706</v>
          </cell>
          <cell r="N1822">
            <v>82021982</v>
          </cell>
          <cell r="O1822">
            <v>43704</v>
          </cell>
          <cell r="P1822">
            <v>0.71506944444443998</v>
          </cell>
          <cell r="Q1822">
            <v>1</v>
          </cell>
          <cell r="R1822">
            <v>36</v>
          </cell>
          <cell r="S1822" t="str">
            <v>87806</v>
          </cell>
          <cell r="T1822">
            <v>43706</v>
          </cell>
          <cell r="U1822">
            <v>0.52446759259259002</v>
          </cell>
          <cell r="V1822">
            <v>43706</v>
          </cell>
          <cell r="W1822">
            <v>0.90168981481481003</v>
          </cell>
          <cell r="X1822">
            <v>43706</v>
          </cell>
          <cell r="Y1822">
            <v>0.90982638888889</v>
          </cell>
          <cell r="Z1822">
            <v>43710</v>
          </cell>
          <cell r="AA1822">
            <v>0</v>
          </cell>
          <cell r="AB1822">
            <v>0</v>
          </cell>
          <cell r="AC1822" t="str">
            <v>00:00:00</v>
          </cell>
          <cell r="AD1822">
            <v>2</v>
          </cell>
          <cell r="AE1822" t="str">
            <v>BILLED</v>
          </cell>
          <cell r="AF1822" t="str">
            <v>PASS</v>
          </cell>
        </row>
        <row r="1823">
          <cell r="C1823" t="str">
            <v>ID20</v>
          </cell>
          <cell r="D1823" t="str">
            <v>G1</v>
          </cell>
          <cell r="E1823" t="str">
            <v>40</v>
          </cell>
          <cell r="F1823" t="str">
            <v>9H</v>
          </cell>
          <cell r="G1823" t="str">
            <v>FCA</v>
          </cell>
          <cell r="H1823" t="str">
            <v>ID01</v>
          </cell>
          <cell r="I1823" t="str">
            <v>ID0032</v>
          </cell>
          <cell r="J1823" t="str">
            <v>88101214</v>
          </cell>
          <cell r="K1823" t="str">
            <v>PT. BUANAMOTORINDO NUSANTARA</v>
          </cell>
          <cell r="L1823" t="str">
            <v>6000013239</v>
          </cell>
          <cell r="M1823">
            <v>43706</v>
          </cell>
          <cell r="N1823">
            <v>82021983</v>
          </cell>
          <cell r="O1823">
            <v>43704</v>
          </cell>
          <cell r="P1823">
            <v>0.71526620370369998</v>
          </cell>
          <cell r="Q1823">
            <v>1</v>
          </cell>
          <cell r="R1823">
            <v>47</v>
          </cell>
          <cell r="S1823" t="str">
            <v>87807</v>
          </cell>
          <cell r="T1823">
            <v>43706</v>
          </cell>
          <cell r="U1823">
            <v>0.52454861111110995</v>
          </cell>
          <cell r="V1823">
            <v>43706</v>
          </cell>
          <cell r="W1823">
            <v>0.91900462962963003</v>
          </cell>
          <cell r="X1823">
            <v>43706</v>
          </cell>
          <cell r="Y1823">
            <v>0.92373842592593003</v>
          </cell>
          <cell r="Z1823">
            <v>43710</v>
          </cell>
          <cell r="AA1823">
            <v>0</v>
          </cell>
          <cell r="AB1823">
            <v>0</v>
          </cell>
          <cell r="AC1823" t="str">
            <v>00:00:00</v>
          </cell>
          <cell r="AD1823">
            <v>2</v>
          </cell>
          <cell r="AE1823" t="str">
            <v>BILLED</v>
          </cell>
          <cell r="AF1823" t="str">
            <v>PASS</v>
          </cell>
        </row>
        <row r="1824">
          <cell r="C1824" t="str">
            <v>ID20</v>
          </cell>
          <cell r="D1824" t="str">
            <v>G1</v>
          </cell>
          <cell r="E1824" t="str">
            <v>40</v>
          </cell>
          <cell r="F1824" t="str">
            <v>9H</v>
          </cell>
          <cell r="G1824" t="str">
            <v>FCA</v>
          </cell>
          <cell r="H1824" t="str">
            <v>ID01</v>
          </cell>
          <cell r="I1824" t="str">
            <v>ID0032</v>
          </cell>
          <cell r="J1824" t="str">
            <v>88101214</v>
          </cell>
          <cell r="K1824" t="str">
            <v>PT. BUANAMOTORINDO NUSANTARA</v>
          </cell>
          <cell r="L1824" t="str">
            <v>6000013232</v>
          </cell>
          <cell r="M1824">
            <v>43706</v>
          </cell>
          <cell r="N1824">
            <v>82021984</v>
          </cell>
          <cell r="O1824">
            <v>43704</v>
          </cell>
          <cell r="P1824">
            <v>0.71644675925926005</v>
          </cell>
          <cell r="Q1824">
            <v>1</v>
          </cell>
          <cell r="R1824">
            <v>20</v>
          </cell>
          <cell r="S1824" t="str">
            <v>87808</v>
          </cell>
          <cell r="T1824">
            <v>43706</v>
          </cell>
          <cell r="U1824">
            <v>0.52458333333332996</v>
          </cell>
          <cell r="V1824">
            <v>43706</v>
          </cell>
          <cell r="W1824">
            <v>0.89186342592593004</v>
          </cell>
          <cell r="X1824">
            <v>43706</v>
          </cell>
          <cell r="Y1824">
            <v>0.91203703703703998</v>
          </cell>
          <cell r="Z1824">
            <v>43707</v>
          </cell>
          <cell r="AA1824">
            <v>0</v>
          </cell>
          <cell r="AB1824">
            <v>0</v>
          </cell>
          <cell r="AC1824" t="str">
            <v>00:00:00</v>
          </cell>
          <cell r="AD1824">
            <v>2</v>
          </cell>
          <cell r="AE1824" t="str">
            <v>BILLED</v>
          </cell>
          <cell r="AF1824" t="str">
            <v>PASS</v>
          </cell>
        </row>
        <row r="1825">
          <cell r="C1825" t="str">
            <v>ID20</v>
          </cell>
          <cell r="D1825" t="str">
            <v>G1</v>
          </cell>
          <cell r="E1825" t="str">
            <v>40</v>
          </cell>
          <cell r="F1825" t="str">
            <v>9H</v>
          </cell>
          <cell r="G1825" t="str">
            <v>FCA</v>
          </cell>
          <cell r="H1825" t="str">
            <v>ID01</v>
          </cell>
          <cell r="I1825" t="str">
            <v>ID0032</v>
          </cell>
          <cell r="J1825" t="str">
            <v>88101214</v>
          </cell>
          <cell r="K1825" t="str">
            <v>PT. BUANAMOTORINDO NUSANTARA</v>
          </cell>
          <cell r="L1825" t="str">
            <v>6000013233</v>
          </cell>
          <cell r="M1825">
            <v>43706</v>
          </cell>
          <cell r="N1825">
            <v>82021985</v>
          </cell>
          <cell r="O1825">
            <v>43704</v>
          </cell>
          <cell r="P1825">
            <v>0.71738425925925997</v>
          </cell>
          <cell r="Q1825">
            <v>1</v>
          </cell>
          <cell r="R1825">
            <v>50</v>
          </cell>
          <cell r="S1825" t="str">
            <v>87809</v>
          </cell>
          <cell r="T1825">
            <v>43706</v>
          </cell>
          <cell r="U1825">
            <v>0.52462962962963</v>
          </cell>
          <cell r="V1825">
            <v>43706</v>
          </cell>
          <cell r="W1825">
            <v>0.89133101851852004</v>
          </cell>
          <cell r="X1825">
            <v>43706</v>
          </cell>
          <cell r="Y1825">
            <v>0.91153935185184998</v>
          </cell>
          <cell r="Z1825">
            <v>43710</v>
          </cell>
          <cell r="AA1825">
            <v>0</v>
          </cell>
          <cell r="AB1825">
            <v>0</v>
          </cell>
          <cell r="AC1825" t="str">
            <v>00:00:00</v>
          </cell>
          <cell r="AD1825">
            <v>2</v>
          </cell>
          <cell r="AE1825" t="str">
            <v>BILLED</v>
          </cell>
          <cell r="AF1825" t="str">
            <v>PASS</v>
          </cell>
        </row>
        <row r="1826">
          <cell r="C1826" t="str">
            <v>ID20</v>
          </cell>
          <cell r="D1826" t="str">
            <v>G1</v>
          </cell>
          <cell r="E1826" t="str">
            <v>40</v>
          </cell>
          <cell r="F1826" t="str">
            <v>9H</v>
          </cell>
          <cell r="G1826" t="str">
            <v>FCA</v>
          </cell>
          <cell r="H1826" t="str">
            <v>ID01</v>
          </cell>
          <cell r="I1826" t="str">
            <v>ID0032</v>
          </cell>
          <cell r="J1826" t="str">
            <v>88101214</v>
          </cell>
          <cell r="K1826" t="str">
            <v>PT. BUANAMOTORINDO NUSANTARA</v>
          </cell>
          <cell r="L1826" t="str">
            <v>6000013240</v>
          </cell>
          <cell r="M1826">
            <v>43706</v>
          </cell>
          <cell r="N1826">
            <v>82021986</v>
          </cell>
          <cell r="O1826">
            <v>43704</v>
          </cell>
          <cell r="P1826">
            <v>0.71769675925926002</v>
          </cell>
          <cell r="Q1826">
            <v>1</v>
          </cell>
          <cell r="R1826">
            <v>50</v>
          </cell>
          <cell r="S1826" t="str">
            <v>87810</v>
          </cell>
          <cell r="T1826">
            <v>43706</v>
          </cell>
          <cell r="U1826">
            <v>0.52468749999999997</v>
          </cell>
          <cell r="V1826">
            <v>43706</v>
          </cell>
          <cell r="W1826">
            <v>0.91931712962962997</v>
          </cell>
          <cell r="X1826">
            <v>43706</v>
          </cell>
          <cell r="Y1826">
            <v>0.92387731481480995</v>
          </cell>
          <cell r="Z1826">
            <v>43710</v>
          </cell>
          <cell r="AA1826">
            <v>0</v>
          </cell>
          <cell r="AB1826">
            <v>0</v>
          </cell>
          <cell r="AC1826" t="str">
            <v>00:00:00</v>
          </cell>
          <cell r="AD1826">
            <v>2</v>
          </cell>
          <cell r="AE1826" t="str">
            <v>BILLED</v>
          </cell>
          <cell r="AF1826" t="str">
            <v>PASS</v>
          </cell>
        </row>
        <row r="1827">
          <cell r="C1827" t="str">
            <v>ID20</v>
          </cell>
          <cell r="D1827" t="str">
            <v>G1</v>
          </cell>
          <cell r="E1827" t="str">
            <v>40</v>
          </cell>
          <cell r="F1827" t="str">
            <v>9H</v>
          </cell>
          <cell r="G1827" t="str">
            <v>FCA</v>
          </cell>
          <cell r="H1827" t="str">
            <v>ID01</v>
          </cell>
          <cell r="I1827" t="str">
            <v>ID0032</v>
          </cell>
          <cell r="J1827" t="str">
            <v>88101214</v>
          </cell>
          <cell r="K1827" t="str">
            <v>PT. BUANAMOTORINDO NUSANTARA</v>
          </cell>
          <cell r="L1827" t="str">
            <v>6000013234</v>
          </cell>
          <cell r="M1827">
            <v>43706</v>
          </cell>
          <cell r="N1827">
            <v>82021987</v>
          </cell>
          <cell r="O1827">
            <v>43704</v>
          </cell>
          <cell r="P1827">
            <v>0.71797453703703995</v>
          </cell>
          <cell r="Q1827">
            <v>2</v>
          </cell>
          <cell r="R1827">
            <v>50</v>
          </cell>
          <cell r="S1827" t="str">
            <v>87811</v>
          </cell>
          <cell r="T1827">
            <v>43706</v>
          </cell>
          <cell r="U1827">
            <v>0.52472222222221998</v>
          </cell>
          <cell r="V1827">
            <v>43706</v>
          </cell>
          <cell r="W1827">
            <v>0.90156250000000004</v>
          </cell>
          <cell r="X1827">
            <v>43706</v>
          </cell>
          <cell r="Y1827">
            <v>0.90969907407407002</v>
          </cell>
          <cell r="Z1827">
            <v>43710</v>
          </cell>
          <cell r="AA1827">
            <v>0</v>
          </cell>
          <cell r="AB1827">
            <v>0</v>
          </cell>
          <cell r="AC1827" t="str">
            <v>00:00:00</v>
          </cell>
          <cell r="AD1827">
            <v>2</v>
          </cell>
          <cell r="AE1827" t="str">
            <v>BILLED</v>
          </cell>
          <cell r="AF1827" t="str">
            <v>PASS</v>
          </cell>
        </row>
        <row r="1828">
          <cell r="C1828" t="str">
            <v>ID20</v>
          </cell>
          <cell r="D1828" t="str">
            <v>G1</v>
          </cell>
          <cell r="E1828" t="str">
            <v>40</v>
          </cell>
          <cell r="F1828" t="str">
            <v>9H</v>
          </cell>
          <cell r="G1828" t="str">
            <v>FCA</v>
          </cell>
          <cell r="H1828" t="str">
            <v>ID01</v>
          </cell>
          <cell r="I1828" t="str">
            <v>ID0032</v>
          </cell>
          <cell r="J1828" t="str">
            <v>88101214</v>
          </cell>
          <cell r="K1828" t="str">
            <v>PT. BUANAMOTORINDO NUSANTARA</v>
          </cell>
          <cell r="L1828" t="str">
            <v>6000013251</v>
          </cell>
          <cell r="M1828">
            <v>43707</v>
          </cell>
          <cell r="N1828">
            <v>82021988</v>
          </cell>
          <cell r="O1828">
            <v>43704</v>
          </cell>
          <cell r="P1828">
            <v>0.71891203703703999</v>
          </cell>
          <cell r="Q1828">
            <v>6</v>
          </cell>
          <cell r="R1828">
            <v>134</v>
          </cell>
          <cell r="S1828" t="str">
            <v>87812</v>
          </cell>
          <cell r="T1828">
            <v>43706</v>
          </cell>
          <cell r="U1828">
            <v>0.52475694444443999</v>
          </cell>
          <cell r="V1828">
            <v>43707</v>
          </cell>
          <cell r="W1828">
            <v>3.4340277777780003E-2</v>
          </cell>
          <cell r="X1828">
            <v>43707</v>
          </cell>
          <cell r="Y1828">
            <v>4.1759259259260002E-2</v>
          </cell>
          <cell r="Z1828">
            <v>43710</v>
          </cell>
          <cell r="AA1828">
            <v>0</v>
          </cell>
          <cell r="AB1828">
            <v>0</v>
          </cell>
          <cell r="AC1828" t="str">
            <v>00:00:00</v>
          </cell>
          <cell r="AD1828">
            <v>3</v>
          </cell>
          <cell r="AE1828" t="str">
            <v>BILLED</v>
          </cell>
          <cell r="AF1828" t="str">
            <v>PASS</v>
          </cell>
        </row>
        <row r="1829">
          <cell r="C1829" t="str">
            <v>ID20</v>
          </cell>
          <cell r="D1829" t="str">
            <v>G1</v>
          </cell>
          <cell r="E1829" t="str">
            <v>40</v>
          </cell>
          <cell r="F1829" t="str">
            <v>9H</v>
          </cell>
          <cell r="G1829" t="str">
            <v>FCA</v>
          </cell>
          <cell r="H1829" t="str">
            <v>ID01</v>
          </cell>
          <cell r="I1829" t="str">
            <v>ID0080</v>
          </cell>
          <cell r="J1829" t="str">
            <v>88100084</v>
          </cell>
          <cell r="K1829" t="str">
            <v>PT. ANUGERAH AUTOPARTS</v>
          </cell>
          <cell r="L1829" t="str">
            <v>6000013164</v>
          </cell>
          <cell r="M1829">
            <v>43706</v>
          </cell>
          <cell r="N1829">
            <v>82021990</v>
          </cell>
          <cell r="O1829">
            <v>43704</v>
          </cell>
          <cell r="P1829">
            <v>0.72715277777777998</v>
          </cell>
          <cell r="Q1829">
            <v>1</v>
          </cell>
          <cell r="R1829">
            <v>20</v>
          </cell>
          <cell r="S1829" t="str">
            <v>87537</v>
          </cell>
          <cell r="T1829">
            <v>43704</v>
          </cell>
          <cell r="U1829">
            <v>0.72857638888888998</v>
          </cell>
          <cell r="V1829">
            <v>43705</v>
          </cell>
          <cell r="W1829">
            <v>0.98854166666666998</v>
          </cell>
          <cell r="X1829">
            <v>43705</v>
          </cell>
          <cell r="Y1829">
            <v>0.98936342592592996</v>
          </cell>
          <cell r="Z1829">
            <v>43783</v>
          </cell>
          <cell r="AA1829">
            <v>0</v>
          </cell>
          <cell r="AB1829">
            <v>0</v>
          </cell>
          <cell r="AC1829" t="str">
            <v>00:00:00</v>
          </cell>
          <cell r="AD1829">
            <v>1</v>
          </cell>
          <cell r="AE1829" t="str">
            <v>BILLED</v>
          </cell>
          <cell r="AF1829" t="str">
            <v>PASS</v>
          </cell>
        </row>
        <row r="1830">
          <cell r="C1830" t="str">
            <v>ID20</v>
          </cell>
          <cell r="D1830" t="str">
            <v>G1</v>
          </cell>
          <cell r="E1830" t="str">
            <v>40</v>
          </cell>
          <cell r="F1830" t="str">
            <v>9H</v>
          </cell>
          <cell r="G1830" t="str">
            <v>FCA</v>
          </cell>
          <cell r="H1830" t="str">
            <v>ID01</v>
          </cell>
          <cell r="I1830" t="str">
            <v>ID0080</v>
          </cell>
          <cell r="J1830" t="str">
            <v>88200162</v>
          </cell>
          <cell r="K1830" t="str">
            <v>PT. ANUGERAH AUTOPARTS</v>
          </cell>
          <cell r="L1830" t="str">
            <v>6000013150</v>
          </cell>
          <cell r="M1830">
            <v>43705</v>
          </cell>
          <cell r="N1830">
            <v>82021991</v>
          </cell>
          <cell r="O1830">
            <v>43704</v>
          </cell>
          <cell r="P1830">
            <v>0.72755787037037001</v>
          </cell>
          <cell r="Q1830">
            <v>1</v>
          </cell>
          <cell r="R1830">
            <v>60</v>
          </cell>
          <cell r="S1830" t="str">
            <v>87538</v>
          </cell>
          <cell r="T1830">
            <v>43704</v>
          </cell>
          <cell r="U1830">
            <v>0.72869212962963004</v>
          </cell>
          <cell r="V1830">
            <v>43705</v>
          </cell>
          <cell r="W1830">
            <v>0.22436342592593</v>
          </cell>
          <cell r="X1830">
            <v>43705</v>
          </cell>
          <cell r="Y1830">
            <v>0.22525462962963</v>
          </cell>
          <cell r="Z1830">
            <v>43732</v>
          </cell>
          <cell r="AA1830">
            <v>0</v>
          </cell>
          <cell r="AB1830">
            <v>0</v>
          </cell>
          <cell r="AC1830" t="str">
            <v>00:00:00</v>
          </cell>
          <cell r="AD1830">
            <v>1</v>
          </cell>
          <cell r="AE1830" t="str">
            <v>BILLED</v>
          </cell>
          <cell r="AF1830" t="str">
            <v>PASS</v>
          </cell>
        </row>
        <row r="1831">
          <cell r="C1831" t="str">
            <v>ID20</v>
          </cell>
          <cell r="D1831" t="str">
            <v>G4</v>
          </cell>
          <cell r="E1831" t="str">
            <v>40</v>
          </cell>
          <cell r="F1831" t="str">
            <v>9H</v>
          </cell>
          <cell r="G1831" t="str">
            <v>FCA</v>
          </cell>
          <cell r="H1831" t="str">
            <v>ID01</v>
          </cell>
          <cell r="I1831" t="str">
            <v>ID0032</v>
          </cell>
          <cell r="J1831" t="str">
            <v>88101245</v>
          </cell>
          <cell r="K1831" t="str">
            <v>CV. BERKAT INDOPART</v>
          </cell>
          <cell r="L1831" t="str">
            <v>6000013343</v>
          </cell>
          <cell r="M1831">
            <v>43708</v>
          </cell>
          <cell r="N1831">
            <v>82021993</v>
          </cell>
          <cell r="O1831">
            <v>43704</v>
          </cell>
          <cell r="P1831">
            <v>0.75222222222222002</v>
          </cell>
          <cell r="Q1831">
            <v>1</v>
          </cell>
          <cell r="R1831">
            <v>26</v>
          </cell>
          <cell r="S1831" t="str">
            <v>88414</v>
          </cell>
          <cell r="T1831">
            <v>43708</v>
          </cell>
          <cell r="U1831">
            <v>0.59702546296296</v>
          </cell>
          <cell r="V1831">
            <v>43708</v>
          </cell>
          <cell r="W1831">
            <v>0.75765046296296001</v>
          </cell>
          <cell r="X1831">
            <v>43708</v>
          </cell>
          <cell r="Y1831">
            <v>0.75931712962963005</v>
          </cell>
          <cell r="Z1831">
            <v>43713</v>
          </cell>
          <cell r="AA1831">
            <v>0</v>
          </cell>
          <cell r="AB1831">
            <v>0</v>
          </cell>
          <cell r="AC1831" t="str">
            <v>00:00:00</v>
          </cell>
          <cell r="AD1831">
            <v>3</v>
          </cell>
          <cell r="AE1831" t="str">
            <v>BILLED</v>
          </cell>
          <cell r="AF1831" t="str">
            <v>PASS</v>
          </cell>
        </row>
        <row r="1832">
          <cell r="C1832" t="str">
            <v>ID20</v>
          </cell>
          <cell r="D1832" t="str">
            <v>G1</v>
          </cell>
          <cell r="E1832" t="str">
            <v>40</v>
          </cell>
          <cell r="F1832" t="str">
            <v>9H</v>
          </cell>
          <cell r="G1832" t="str">
            <v>FCA</v>
          </cell>
          <cell r="H1832" t="str">
            <v>ID01</v>
          </cell>
          <cell r="I1832" t="str">
            <v>ID0051</v>
          </cell>
          <cell r="J1832" t="str">
            <v>88200235</v>
          </cell>
          <cell r="K1832" t="str">
            <v>CV. SUMBER MAS MEGAH AUTO</v>
          </cell>
          <cell r="L1832" t="str">
            <v>6000013141</v>
          </cell>
          <cell r="M1832">
            <v>43704</v>
          </cell>
          <cell r="N1832">
            <v>82022018</v>
          </cell>
          <cell r="O1832">
            <v>43704</v>
          </cell>
          <cell r="P1832">
            <v>0.76619212962963001</v>
          </cell>
          <cell r="Q1832">
            <v>1</v>
          </cell>
          <cell r="R1832">
            <v>168</v>
          </cell>
          <cell r="S1832" t="str">
            <v>87542</v>
          </cell>
          <cell r="T1832">
            <v>43704</v>
          </cell>
          <cell r="U1832">
            <v>0.76666666666667005</v>
          </cell>
          <cell r="V1832">
            <v>43704</v>
          </cell>
          <cell r="W1832">
            <v>0.94726851851852001</v>
          </cell>
          <cell r="X1832">
            <v>43704</v>
          </cell>
          <cell r="Y1832">
            <v>0.94877314814814995</v>
          </cell>
          <cell r="Z1832">
            <v>43754</v>
          </cell>
          <cell r="AA1832">
            <v>0</v>
          </cell>
          <cell r="AB1832">
            <v>0</v>
          </cell>
          <cell r="AC1832" t="str">
            <v>00:00:00</v>
          </cell>
          <cell r="AD1832">
            <v>0</v>
          </cell>
          <cell r="AE1832" t="str">
            <v>BILLED</v>
          </cell>
          <cell r="AF1832" t="str">
            <v>PASS</v>
          </cell>
        </row>
        <row r="1833">
          <cell r="C1833" t="str">
            <v>ID20</v>
          </cell>
          <cell r="D1833" t="str">
            <v>G1</v>
          </cell>
          <cell r="E1833" t="str">
            <v>40</v>
          </cell>
          <cell r="F1833" t="str">
            <v>9H</v>
          </cell>
          <cell r="G1833" t="str">
            <v>FCA</v>
          </cell>
          <cell r="H1833" t="str">
            <v>ID01</v>
          </cell>
          <cell r="I1833" t="str">
            <v>ID0051</v>
          </cell>
          <cell r="J1833" t="str">
            <v>88200235</v>
          </cell>
          <cell r="K1833" t="str">
            <v>CV. SUMBER MAS MEGAH AUTO</v>
          </cell>
          <cell r="L1833" t="str">
            <v>6000013151</v>
          </cell>
          <cell r="M1833">
            <v>43705</v>
          </cell>
          <cell r="N1833">
            <v>82022019</v>
          </cell>
          <cell r="O1833">
            <v>43704</v>
          </cell>
          <cell r="P1833">
            <v>0.76715277777778002</v>
          </cell>
          <cell r="Q1833">
            <v>1</v>
          </cell>
          <cell r="R1833">
            <v>14</v>
          </cell>
          <cell r="S1833" t="str">
            <v>87545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43704</v>
          </cell>
          <cell r="Y1833">
            <v>0.98283564814815005</v>
          </cell>
          <cell r="Z1833">
            <v>43754</v>
          </cell>
          <cell r="AA1833">
            <v>0</v>
          </cell>
          <cell r="AB1833">
            <v>0</v>
          </cell>
          <cell r="AC1833" t="str">
            <v/>
          </cell>
          <cell r="AD1833">
            <v>0</v>
          </cell>
          <cell r="AE1833" t="str">
            <v>BILLED</v>
          </cell>
          <cell r="AF1833" t="str">
            <v/>
          </cell>
        </row>
        <row r="1834">
          <cell r="C1834" t="str">
            <v>ID20</v>
          </cell>
          <cell r="D1834" t="str">
            <v>G1</v>
          </cell>
          <cell r="E1834" t="str">
            <v>40</v>
          </cell>
          <cell r="F1834" t="str">
            <v>9H</v>
          </cell>
          <cell r="G1834" t="str">
            <v>FCA</v>
          </cell>
          <cell r="H1834" t="str">
            <v>ID01</v>
          </cell>
          <cell r="I1834" t="str">
            <v>ID0051</v>
          </cell>
          <cell r="J1834" t="str">
            <v>88200235</v>
          </cell>
          <cell r="K1834" t="str">
            <v>CV. SUMBER MAS MEGAH AUTO</v>
          </cell>
          <cell r="L1834" t="str">
            <v>6000013151</v>
          </cell>
          <cell r="M1834">
            <v>43705</v>
          </cell>
          <cell r="N1834">
            <v>82022020</v>
          </cell>
          <cell r="O1834">
            <v>43704</v>
          </cell>
          <cell r="P1834">
            <v>0.76820601851852</v>
          </cell>
          <cell r="Q1834">
            <v>3</v>
          </cell>
          <cell r="R1834">
            <v>290</v>
          </cell>
          <cell r="S1834" t="str">
            <v>87544</v>
          </cell>
          <cell r="T1834">
            <v>43704</v>
          </cell>
          <cell r="U1834">
            <v>0.76854166666667001</v>
          </cell>
          <cell r="V1834">
            <v>43705</v>
          </cell>
          <cell r="W1834">
            <v>0.22446759259259</v>
          </cell>
          <cell r="X1834">
            <v>43705</v>
          </cell>
          <cell r="Y1834">
            <v>0.22513888888889</v>
          </cell>
          <cell r="Z1834">
            <v>43717</v>
          </cell>
          <cell r="AA1834">
            <v>0</v>
          </cell>
          <cell r="AB1834">
            <v>0</v>
          </cell>
          <cell r="AC1834" t="str">
            <v>00:00:00</v>
          </cell>
          <cell r="AD1834">
            <v>1</v>
          </cell>
          <cell r="AE1834" t="str">
            <v>BILLED</v>
          </cell>
          <cell r="AF1834" t="str">
            <v>PASS</v>
          </cell>
        </row>
        <row r="1835">
          <cell r="C1835" t="str">
            <v>ID20</v>
          </cell>
          <cell r="D1835" t="str">
            <v>G1</v>
          </cell>
          <cell r="E1835" t="str">
            <v>40</v>
          </cell>
          <cell r="F1835" t="str">
            <v>9H</v>
          </cell>
          <cell r="G1835" t="str">
            <v>FCA</v>
          </cell>
          <cell r="H1835" t="str">
            <v>ID01</v>
          </cell>
          <cell r="I1835" t="str">
            <v>ID0013</v>
          </cell>
          <cell r="J1835" t="str">
            <v>88100524</v>
          </cell>
          <cell r="K1835" t="str">
            <v>PT. BRANI MAJU BERKARYA</v>
          </cell>
          <cell r="L1835" t="str">
            <v>6000013165</v>
          </cell>
          <cell r="M1835">
            <v>43706</v>
          </cell>
          <cell r="N1835">
            <v>82023036</v>
          </cell>
          <cell r="O1835">
            <v>43704</v>
          </cell>
          <cell r="P1835">
            <v>0.83688657407406997</v>
          </cell>
          <cell r="Q1835">
            <v>23</v>
          </cell>
          <cell r="R1835">
            <v>3170</v>
          </cell>
          <cell r="S1835" t="str">
            <v>87558</v>
          </cell>
          <cell r="T1835">
            <v>43704</v>
          </cell>
          <cell r="U1835">
            <v>0.83839120370370002</v>
          </cell>
          <cell r="V1835">
            <v>43706</v>
          </cell>
          <cell r="W1835">
            <v>0.19331018518519</v>
          </cell>
          <cell r="X1835">
            <v>43706</v>
          </cell>
          <cell r="Y1835">
            <v>0.19430555555556001</v>
          </cell>
          <cell r="Z1835">
            <v>43693</v>
          </cell>
          <cell r="AA1835">
            <v>0</v>
          </cell>
          <cell r="AB1835">
            <v>0</v>
          </cell>
          <cell r="AC1835" t="str">
            <v>08:00:00</v>
          </cell>
          <cell r="AD1835">
            <v>2</v>
          </cell>
          <cell r="AE1835" t="str">
            <v>BILLED</v>
          </cell>
          <cell r="AF1835" t="str">
            <v>PASS</v>
          </cell>
        </row>
        <row r="1836">
          <cell r="C1836" t="str">
            <v>ID20</v>
          </cell>
          <cell r="D1836" t="str">
            <v>G1</v>
          </cell>
          <cell r="E1836" t="str">
            <v>40</v>
          </cell>
          <cell r="F1836" t="str">
            <v>9H</v>
          </cell>
          <cell r="G1836" t="str">
            <v>FCA</v>
          </cell>
          <cell r="H1836" t="str">
            <v>ID01</v>
          </cell>
          <cell r="I1836" t="str">
            <v>ID0032</v>
          </cell>
          <cell r="J1836" t="str">
            <v>88200232</v>
          </cell>
          <cell r="K1836" t="str">
            <v>PT. ARTHA MERSINDO PERKASA</v>
          </cell>
          <cell r="L1836" t="str">
            <v>6000013152</v>
          </cell>
          <cell r="M1836">
            <v>43705</v>
          </cell>
          <cell r="N1836">
            <v>82023054</v>
          </cell>
          <cell r="O1836">
            <v>43704</v>
          </cell>
          <cell r="P1836">
            <v>0.86385416666667003</v>
          </cell>
          <cell r="Q1836">
            <v>1</v>
          </cell>
          <cell r="R1836">
            <v>10</v>
          </cell>
          <cell r="S1836" t="str">
            <v>87559</v>
          </cell>
          <cell r="T1836">
            <v>43704</v>
          </cell>
          <cell r="U1836">
            <v>0.86428240740741002</v>
          </cell>
          <cell r="V1836">
            <v>43704</v>
          </cell>
          <cell r="W1836">
            <v>0.98200231481481004</v>
          </cell>
          <cell r="X1836">
            <v>43704</v>
          </cell>
          <cell r="Y1836">
            <v>0.98342592592593003</v>
          </cell>
          <cell r="Z1836">
            <v>43710</v>
          </cell>
          <cell r="AA1836">
            <v>0</v>
          </cell>
          <cell r="AB1836">
            <v>0</v>
          </cell>
          <cell r="AC1836" t="str">
            <v>00:00:00</v>
          </cell>
          <cell r="AD1836">
            <v>0</v>
          </cell>
          <cell r="AE1836" t="str">
            <v>BILLED</v>
          </cell>
          <cell r="AF1836" t="str">
            <v>PASS</v>
          </cell>
        </row>
        <row r="1837">
          <cell r="C1837" t="str">
            <v>ID20</v>
          </cell>
          <cell r="D1837" t="str">
            <v>G1</v>
          </cell>
          <cell r="E1837" t="str">
            <v>40</v>
          </cell>
          <cell r="F1837" t="str">
            <v>9H</v>
          </cell>
          <cell r="G1837" t="str">
            <v>FCA</v>
          </cell>
          <cell r="H1837" t="str">
            <v>ID01</v>
          </cell>
          <cell r="I1837" t="str">
            <v>ID0080</v>
          </cell>
          <cell r="J1837" t="str">
            <v>88200500</v>
          </cell>
          <cell r="K1837" t="str">
            <v>CV. BANOKI</v>
          </cell>
          <cell r="L1837" t="str">
            <v>6000013156</v>
          </cell>
          <cell r="M1837">
            <v>43705</v>
          </cell>
          <cell r="N1837">
            <v>82023055</v>
          </cell>
          <cell r="O1837">
            <v>43704</v>
          </cell>
          <cell r="P1837">
            <v>0.88579861111111002</v>
          </cell>
          <cell r="Q1837">
            <v>2</v>
          </cell>
          <cell r="R1837">
            <v>20</v>
          </cell>
          <cell r="S1837" t="str">
            <v>87571</v>
          </cell>
          <cell r="T1837">
            <v>43704</v>
          </cell>
          <cell r="U1837">
            <v>0.88648148148147998</v>
          </cell>
          <cell r="V1837">
            <v>43705</v>
          </cell>
          <cell r="W1837">
            <v>0.16690972222222</v>
          </cell>
          <cell r="X1837">
            <v>43705</v>
          </cell>
          <cell r="Y1837">
            <v>0.16763888888889</v>
          </cell>
          <cell r="Z1837">
            <v>43767</v>
          </cell>
          <cell r="AA1837">
            <v>0</v>
          </cell>
          <cell r="AB1837">
            <v>0</v>
          </cell>
          <cell r="AC1837" t="str">
            <v>00:00:00</v>
          </cell>
          <cell r="AD1837">
            <v>1</v>
          </cell>
          <cell r="AE1837" t="str">
            <v>BILLED</v>
          </cell>
          <cell r="AF1837" t="str">
            <v>PASS</v>
          </cell>
        </row>
        <row r="1838">
          <cell r="C1838" t="str">
            <v>ID20</v>
          </cell>
          <cell r="D1838" t="str">
            <v>G4</v>
          </cell>
          <cell r="E1838" t="str">
            <v>40</v>
          </cell>
          <cell r="F1838" t="str">
            <v>9H</v>
          </cell>
          <cell r="G1838" t="str">
            <v>FCA</v>
          </cell>
          <cell r="H1838" t="str">
            <v>ID01</v>
          </cell>
          <cell r="I1838" t="str">
            <v>ID0059</v>
          </cell>
          <cell r="J1838" t="str">
            <v>88200361</v>
          </cell>
          <cell r="K1838" t="str">
            <v>PT KINGINDO SUKSES ABADI</v>
          </cell>
          <cell r="L1838" t="str">
            <v>6000013153</v>
          </cell>
          <cell r="M1838">
            <v>43705</v>
          </cell>
          <cell r="N1838">
            <v>82023056</v>
          </cell>
          <cell r="O1838">
            <v>43704</v>
          </cell>
          <cell r="P1838">
            <v>0.88892361111110996</v>
          </cell>
          <cell r="Q1838">
            <v>1</v>
          </cell>
          <cell r="R1838">
            <v>36</v>
          </cell>
          <cell r="S1838" t="str">
            <v>87572</v>
          </cell>
          <cell r="T1838">
            <v>43704</v>
          </cell>
          <cell r="U1838">
            <v>0.88980324074074002</v>
          </cell>
          <cell r="V1838">
            <v>43705</v>
          </cell>
          <cell r="W1838">
            <v>0.13398148148148001</v>
          </cell>
          <cell r="X1838">
            <v>43705</v>
          </cell>
          <cell r="Y1838">
            <v>0.13457175925925999</v>
          </cell>
          <cell r="Z1838">
            <v>43767</v>
          </cell>
          <cell r="AA1838">
            <v>0</v>
          </cell>
          <cell r="AB1838">
            <v>0</v>
          </cell>
          <cell r="AC1838" t="str">
            <v>00:00:00</v>
          </cell>
          <cell r="AD1838">
            <v>1</v>
          </cell>
          <cell r="AE1838" t="str">
            <v>BILLED</v>
          </cell>
          <cell r="AF1838" t="str">
            <v>PASS</v>
          </cell>
        </row>
        <row r="1839">
          <cell r="C1839" t="str">
            <v>ID20</v>
          </cell>
          <cell r="D1839" t="str">
            <v>G4</v>
          </cell>
          <cell r="E1839" t="str">
            <v>40</v>
          </cell>
          <cell r="F1839" t="str">
            <v>9H</v>
          </cell>
          <cell r="G1839" t="str">
            <v>FCA</v>
          </cell>
          <cell r="H1839" t="str">
            <v>ID01</v>
          </cell>
          <cell r="I1839" t="str">
            <v>ID0038</v>
          </cell>
          <cell r="J1839" t="str">
            <v>88200213</v>
          </cell>
          <cell r="K1839" t="str">
            <v>PT NISSAN MOTOR</v>
          </cell>
          <cell r="L1839" t="str">
            <v>6000013162</v>
          </cell>
          <cell r="M1839">
            <v>43705</v>
          </cell>
          <cell r="N1839">
            <v>82023107</v>
          </cell>
          <cell r="O1839">
            <v>43705</v>
          </cell>
          <cell r="P1839">
            <v>0.33406249999999998</v>
          </cell>
          <cell r="Q1839">
            <v>1</v>
          </cell>
          <cell r="R1839">
            <v>41</v>
          </cell>
          <cell r="S1839" t="str">
            <v>87578</v>
          </cell>
          <cell r="T1839">
            <v>43705</v>
          </cell>
          <cell r="U1839">
            <v>0.27302083333332999</v>
          </cell>
          <cell r="V1839">
            <v>43705</v>
          </cell>
          <cell r="W1839">
            <v>0.92156249999999995</v>
          </cell>
          <cell r="X1839">
            <v>43705</v>
          </cell>
          <cell r="Y1839">
            <v>0.92256944444444</v>
          </cell>
          <cell r="Z1839">
            <v>43707</v>
          </cell>
          <cell r="AA1839">
            <v>0</v>
          </cell>
          <cell r="AB1839">
            <v>0</v>
          </cell>
          <cell r="AC1839" t="str">
            <v>00:00:00</v>
          </cell>
          <cell r="AD1839">
            <v>0</v>
          </cell>
          <cell r="AE1839" t="str">
            <v>BILLED</v>
          </cell>
          <cell r="AF1839" t="str">
            <v>PASS</v>
          </cell>
        </row>
        <row r="1840">
          <cell r="C1840" t="str">
            <v>ID20</v>
          </cell>
          <cell r="D1840" t="str">
            <v>G4</v>
          </cell>
          <cell r="E1840" t="str">
            <v>40</v>
          </cell>
          <cell r="F1840" t="str">
            <v>9H</v>
          </cell>
          <cell r="G1840" t="str">
            <v>FCA</v>
          </cell>
          <cell r="H1840" t="str">
            <v>ID01</v>
          </cell>
          <cell r="I1840" t="str">
            <v>ID0032</v>
          </cell>
          <cell r="J1840" t="str">
            <v>88101208</v>
          </cell>
          <cell r="K1840" t="str">
            <v>PT. FAKTA JAYA MOTOR</v>
          </cell>
          <cell r="L1840" t="str">
            <v>6000013218</v>
          </cell>
          <cell r="M1840">
            <v>43706</v>
          </cell>
          <cell r="N1840">
            <v>82023164</v>
          </cell>
          <cell r="O1840">
            <v>43705</v>
          </cell>
          <cell r="P1840">
            <v>0.42708333333332998</v>
          </cell>
          <cell r="Q1840">
            <v>1</v>
          </cell>
          <cell r="R1840">
            <v>16</v>
          </cell>
          <cell r="S1840" t="str">
            <v>87628</v>
          </cell>
          <cell r="T1840">
            <v>43705</v>
          </cell>
          <cell r="U1840">
            <v>0.72890046296295996</v>
          </cell>
          <cell r="V1840">
            <v>43706</v>
          </cell>
          <cell r="W1840">
            <v>0.78453703703704003</v>
          </cell>
          <cell r="X1840">
            <v>43706</v>
          </cell>
          <cell r="Y1840">
            <v>0.85425925925926005</v>
          </cell>
          <cell r="Z1840">
            <v>43710</v>
          </cell>
          <cell r="AA1840">
            <v>0</v>
          </cell>
          <cell r="AB1840">
            <v>0</v>
          </cell>
          <cell r="AC1840" t="str">
            <v>00:00:00</v>
          </cell>
          <cell r="AD1840">
            <v>0</v>
          </cell>
          <cell r="AE1840" t="str">
            <v>BILLED</v>
          </cell>
          <cell r="AF1840" t="str">
            <v>PASS</v>
          </cell>
        </row>
        <row r="1841">
          <cell r="C1841" t="str">
            <v>ID20</v>
          </cell>
          <cell r="D1841" t="str">
            <v>G4</v>
          </cell>
          <cell r="E1841" t="str">
            <v>40</v>
          </cell>
          <cell r="F1841" t="str">
            <v>9H</v>
          </cell>
          <cell r="G1841" t="str">
            <v>FCA</v>
          </cell>
          <cell r="H1841" t="str">
            <v>ID01</v>
          </cell>
          <cell r="I1841" t="str">
            <v>ID0032</v>
          </cell>
          <cell r="J1841" t="str">
            <v>88101208</v>
          </cell>
          <cell r="K1841" t="str">
            <v>PT. FAKTA JAYA MOTOR</v>
          </cell>
          <cell r="L1841" t="str">
            <v>6000013227</v>
          </cell>
          <cell r="M1841">
            <v>43706</v>
          </cell>
          <cell r="N1841">
            <v>82023167</v>
          </cell>
          <cell r="O1841">
            <v>43705</v>
          </cell>
          <cell r="P1841">
            <v>0.43690972222222002</v>
          </cell>
          <cell r="Q1841">
            <v>3</v>
          </cell>
          <cell r="R1841">
            <v>1440</v>
          </cell>
          <cell r="S1841" t="str">
            <v>87648</v>
          </cell>
          <cell r="T1841">
            <v>43705</v>
          </cell>
          <cell r="U1841">
            <v>0.64751157407407001</v>
          </cell>
          <cell r="V1841">
            <v>43706</v>
          </cell>
          <cell r="W1841">
            <v>0.89174768518518999</v>
          </cell>
          <cell r="X1841">
            <v>43706</v>
          </cell>
          <cell r="Y1841">
            <v>0.91190972222222</v>
          </cell>
          <cell r="Z1841">
            <v>43833</v>
          </cell>
          <cell r="AA1841">
            <v>0</v>
          </cell>
          <cell r="AB1841">
            <v>0</v>
          </cell>
          <cell r="AC1841" t="str">
            <v>00:00:00</v>
          </cell>
          <cell r="AD1841">
            <v>0</v>
          </cell>
          <cell r="AE1841" t="str">
            <v>BILLED</v>
          </cell>
          <cell r="AF1841" t="str">
            <v>PASS</v>
          </cell>
        </row>
        <row r="1842">
          <cell r="C1842" t="str">
            <v>ID20</v>
          </cell>
          <cell r="D1842" t="str">
            <v>G1</v>
          </cell>
          <cell r="E1842" t="str">
            <v>40</v>
          </cell>
          <cell r="F1842" t="str">
            <v>9H</v>
          </cell>
          <cell r="G1842" t="str">
            <v>FCA</v>
          </cell>
          <cell r="H1842" t="str">
            <v>ID01</v>
          </cell>
          <cell r="I1842" t="str">
            <v>ID0064</v>
          </cell>
          <cell r="J1842" t="str">
            <v>88101205</v>
          </cell>
          <cell r="K1842" t="str">
            <v>BAHARI / SENTRAL MOTOR</v>
          </cell>
          <cell r="L1842" t="str">
            <v>6000013170</v>
          </cell>
          <cell r="M1842">
            <v>43706</v>
          </cell>
          <cell r="N1842">
            <v>82023275</v>
          </cell>
          <cell r="O1842">
            <v>43705</v>
          </cell>
          <cell r="P1842">
            <v>0.61260416666666995</v>
          </cell>
          <cell r="Q1842">
            <v>1</v>
          </cell>
          <cell r="R1842">
            <v>20</v>
          </cell>
          <cell r="S1842" t="str">
            <v>87581</v>
          </cell>
          <cell r="T1842">
            <v>43705</v>
          </cell>
          <cell r="U1842">
            <v>0.61744212962962997</v>
          </cell>
          <cell r="V1842">
            <v>43706</v>
          </cell>
          <cell r="W1842">
            <v>0.18989583333332999</v>
          </cell>
          <cell r="X1842">
            <v>43706</v>
          </cell>
          <cell r="Y1842">
            <v>0.19306712962962999</v>
          </cell>
          <cell r="Z1842">
            <v>43710</v>
          </cell>
          <cell r="AA1842">
            <v>0</v>
          </cell>
          <cell r="AB1842">
            <v>0</v>
          </cell>
          <cell r="AC1842" t="str">
            <v>00:00:00</v>
          </cell>
          <cell r="AD1842">
            <v>1</v>
          </cell>
          <cell r="AE1842" t="str">
            <v>BILLED</v>
          </cell>
          <cell r="AF1842" t="str">
            <v>PASS</v>
          </cell>
        </row>
        <row r="1843">
          <cell r="C1843" t="str">
            <v>ID20</v>
          </cell>
          <cell r="D1843" t="str">
            <v>G1</v>
          </cell>
          <cell r="E1843" t="str">
            <v>40</v>
          </cell>
          <cell r="F1843" t="str">
            <v>9H</v>
          </cell>
          <cell r="G1843" t="str">
            <v>FCA</v>
          </cell>
          <cell r="H1843" t="str">
            <v>ID01</v>
          </cell>
          <cell r="I1843" t="str">
            <v>ID0064</v>
          </cell>
          <cell r="J1843" t="str">
            <v>88101205</v>
          </cell>
          <cell r="K1843" t="str">
            <v>BAHARI / SENTRAL MOTOR</v>
          </cell>
          <cell r="L1843" t="str">
            <v>6000013170</v>
          </cell>
          <cell r="M1843">
            <v>43706</v>
          </cell>
          <cell r="N1843">
            <v>82023277</v>
          </cell>
          <cell r="O1843">
            <v>43705</v>
          </cell>
          <cell r="P1843">
            <v>0.61585648148147998</v>
          </cell>
          <cell r="Q1843">
            <v>4</v>
          </cell>
          <cell r="R1843">
            <v>20</v>
          </cell>
          <cell r="S1843" t="str">
            <v>87582</v>
          </cell>
          <cell r="T1843">
            <v>43705</v>
          </cell>
          <cell r="U1843">
            <v>0.61751157407406998</v>
          </cell>
          <cell r="V1843">
            <v>43706</v>
          </cell>
          <cell r="W1843">
            <v>5.4166666666700001E-3</v>
          </cell>
          <cell r="X1843">
            <v>43706</v>
          </cell>
          <cell r="Y1843">
            <v>8.0208333333300005E-3</v>
          </cell>
          <cell r="Z1843">
            <v>43710</v>
          </cell>
          <cell r="AA1843">
            <v>0</v>
          </cell>
          <cell r="AB1843">
            <v>0</v>
          </cell>
          <cell r="AC1843" t="str">
            <v>00:00:00</v>
          </cell>
          <cell r="AD1843">
            <v>1</v>
          </cell>
          <cell r="AE1843" t="str">
            <v>BILLED</v>
          </cell>
          <cell r="AF1843" t="str">
            <v>PASS</v>
          </cell>
        </row>
        <row r="1844">
          <cell r="C1844" t="str">
            <v>ID20</v>
          </cell>
          <cell r="D1844" t="str">
            <v>G1</v>
          </cell>
          <cell r="E1844" t="str">
            <v>40</v>
          </cell>
          <cell r="F1844" t="str">
            <v>9H</v>
          </cell>
          <cell r="G1844" t="str">
            <v>FCA</v>
          </cell>
          <cell r="H1844" t="str">
            <v>ID01</v>
          </cell>
          <cell r="I1844" t="str">
            <v>ID0082</v>
          </cell>
          <cell r="J1844" t="str">
            <v>88101004</v>
          </cell>
          <cell r="K1844" t="str">
            <v>AKIMOBIL.COM</v>
          </cell>
          <cell r="L1844" t="str">
            <v>6000013167</v>
          </cell>
          <cell r="M1844">
            <v>43706</v>
          </cell>
          <cell r="N1844">
            <v>82023279</v>
          </cell>
          <cell r="O1844">
            <v>43705</v>
          </cell>
          <cell r="P1844">
            <v>0.62565972222221999</v>
          </cell>
          <cell r="Q1844">
            <v>23</v>
          </cell>
          <cell r="R1844">
            <v>170</v>
          </cell>
          <cell r="S1844" t="str">
            <v>87585</v>
          </cell>
          <cell r="T1844">
            <v>43705</v>
          </cell>
          <cell r="U1844">
            <v>0.52180555555555996</v>
          </cell>
          <cell r="V1844">
            <v>43706</v>
          </cell>
          <cell r="W1844">
            <v>0.18966435185184999</v>
          </cell>
          <cell r="X1844">
            <v>43706</v>
          </cell>
          <cell r="Y1844">
            <v>0.19217592592593</v>
          </cell>
          <cell r="Z1844">
            <v>43700</v>
          </cell>
          <cell r="AA1844">
            <v>0</v>
          </cell>
          <cell r="AB1844">
            <v>0</v>
          </cell>
          <cell r="AC1844" t="str">
            <v>00:00:00</v>
          </cell>
          <cell r="AD1844">
            <v>1</v>
          </cell>
          <cell r="AE1844" t="str">
            <v>BILLED</v>
          </cell>
          <cell r="AF1844" t="str">
            <v>PASS</v>
          </cell>
        </row>
        <row r="1845">
          <cell r="C1845" t="str">
            <v>ID20</v>
          </cell>
          <cell r="D1845" t="str">
            <v>G1</v>
          </cell>
          <cell r="E1845" t="str">
            <v>40</v>
          </cell>
          <cell r="F1845" t="str">
            <v>9H</v>
          </cell>
          <cell r="G1845" t="str">
            <v>FCA</v>
          </cell>
          <cell r="H1845" t="str">
            <v>ID01</v>
          </cell>
          <cell r="I1845" t="str">
            <v>ID0082</v>
          </cell>
          <cell r="J1845" t="str">
            <v>88101004</v>
          </cell>
          <cell r="K1845" t="str">
            <v>AKIMOBIL.COM</v>
          </cell>
          <cell r="L1845" t="str">
            <v>6000013196</v>
          </cell>
          <cell r="M1845">
            <v>43706</v>
          </cell>
          <cell r="N1845">
            <v>82023280</v>
          </cell>
          <cell r="O1845">
            <v>43705</v>
          </cell>
          <cell r="P1845">
            <v>0.62567129629630003</v>
          </cell>
          <cell r="Q1845">
            <v>22</v>
          </cell>
          <cell r="R1845">
            <v>129</v>
          </cell>
          <cell r="S1845" t="str">
            <v>87586</v>
          </cell>
          <cell r="T1845">
            <v>43705</v>
          </cell>
          <cell r="U1845">
            <v>0.52214120370369999</v>
          </cell>
          <cell r="V1845">
            <v>43706</v>
          </cell>
          <cell r="W1845">
            <v>0.63707175925925996</v>
          </cell>
          <cell r="X1845">
            <v>43706</v>
          </cell>
          <cell r="Y1845">
            <v>0.63799768518518996</v>
          </cell>
          <cell r="Z1845">
            <v>43710</v>
          </cell>
          <cell r="AA1845">
            <v>0</v>
          </cell>
          <cell r="AB1845">
            <v>0</v>
          </cell>
          <cell r="AC1845" t="str">
            <v>00:00:00</v>
          </cell>
          <cell r="AD1845">
            <v>1</v>
          </cell>
          <cell r="AE1845" t="str">
            <v>BILLED</v>
          </cell>
          <cell r="AF1845" t="str">
            <v>PASS</v>
          </cell>
        </row>
        <row r="1846">
          <cell r="C1846" t="str">
            <v>ID20</v>
          </cell>
          <cell r="D1846" t="str">
            <v>G1</v>
          </cell>
          <cell r="E1846" t="str">
            <v>40</v>
          </cell>
          <cell r="F1846" t="str">
            <v>9H</v>
          </cell>
          <cell r="G1846" t="str">
            <v>FCA</v>
          </cell>
          <cell r="H1846" t="str">
            <v>ID01</v>
          </cell>
          <cell r="I1846" t="str">
            <v>ID0032</v>
          </cell>
          <cell r="J1846" t="str">
            <v>88200232</v>
          </cell>
          <cell r="K1846" t="str">
            <v>PT. ARTHA MERSINDO PERKASA</v>
          </cell>
          <cell r="L1846" t="str">
            <v>6000013199</v>
          </cell>
          <cell r="M1846">
            <v>43706</v>
          </cell>
          <cell r="N1846">
            <v>82023281</v>
          </cell>
          <cell r="O1846">
            <v>43705</v>
          </cell>
          <cell r="P1846">
            <v>0.62568287037036996</v>
          </cell>
          <cell r="Q1846">
            <v>6</v>
          </cell>
          <cell r="R1846">
            <v>90</v>
          </cell>
          <cell r="S1846" t="str">
            <v>87587</v>
          </cell>
          <cell r="T1846">
            <v>43705</v>
          </cell>
          <cell r="U1846">
            <v>0.52241898148148003</v>
          </cell>
          <cell r="V1846">
            <v>43706</v>
          </cell>
          <cell r="W1846">
            <v>0.69295138888888996</v>
          </cell>
          <cell r="X1846">
            <v>43706</v>
          </cell>
          <cell r="Y1846">
            <v>0.70668981481480997</v>
          </cell>
          <cell r="Z1846">
            <v>43707</v>
          </cell>
          <cell r="AA1846">
            <v>0</v>
          </cell>
          <cell r="AB1846">
            <v>0</v>
          </cell>
          <cell r="AC1846" t="str">
            <v>00:00:00</v>
          </cell>
          <cell r="AD1846">
            <v>1</v>
          </cell>
          <cell r="AE1846" t="str">
            <v>BILLED</v>
          </cell>
          <cell r="AF1846" t="str">
            <v>PASS</v>
          </cell>
        </row>
        <row r="1847">
          <cell r="C1847" t="str">
            <v>ID20</v>
          </cell>
          <cell r="D1847" t="str">
            <v>G1</v>
          </cell>
          <cell r="E1847" t="str">
            <v>40</v>
          </cell>
          <cell r="F1847" t="str">
            <v>9H</v>
          </cell>
          <cell r="G1847" t="str">
            <v>FCA</v>
          </cell>
          <cell r="H1847" t="str">
            <v>ID01</v>
          </cell>
          <cell r="I1847" t="str">
            <v>ID0032</v>
          </cell>
          <cell r="J1847" t="str">
            <v>88100015</v>
          </cell>
          <cell r="K1847" t="str">
            <v>PT. AKSIMEKA INDOPUTRA</v>
          </cell>
          <cell r="L1847" t="str">
            <v>6000013163</v>
          </cell>
          <cell r="M1847">
            <v>43706</v>
          </cell>
          <cell r="N1847">
            <v>82023282</v>
          </cell>
          <cell r="O1847">
            <v>43705</v>
          </cell>
          <cell r="P1847">
            <v>0.62569444444444</v>
          </cell>
          <cell r="Q1847">
            <v>2</v>
          </cell>
          <cell r="R1847">
            <v>19</v>
          </cell>
          <cell r="S1847" t="str">
            <v>87588</v>
          </cell>
          <cell r="T1847">
            <v>43705</v>
          </cell>
          <cell r="U1847">
            <v>0.52251157407407001</v>
          </cell>
          <cell r="V1847">
            <v>43706</v>
          </cell>
          <cell r="W1847">
            <v>5.6828703703699999E-3</v>
          </cell>
          <cell r="X1847">
            <v>43706</v>
          </cell>
          <cell r="Y1847">
            <v>8.1365740740700007E-3</v>
          </cell>
          <cell r="Z1847">
            <v>43707</v>
          </cell>
          <cell r="AA1847">
            <v>0</v>
          </cell>
          <cell r="AB1847">
            <v>0</v>
          </cell>
          <cell r="AC1847" t="str">
            <v>00:00:00</v>
          </cell>
          <cell r="AD1847">
            <v>1</v>
          </cell>
          <cell r="AE1847" t="str">
            <v>BILLED</v>
          </cell>
          <cell r="AF1847" t="str">
            <v>PASS</v>
          </cell>
        </row>
        <row r="1848">
          <cell r="C1848" t="str">
            <v>ID20</v>
          </cell>
          <cell r="D1848" t="str">
            <v>G4</v>
          </cell>
          <cell r="E1848" t="str">
            <v>40</v>
          </cell>
          <cell r="F1848" t="str">
            <v>9H</v>
          </cell>
          <cell r="G1848" t="str">
            <v>FCA</v>
          </cell>
          <cell r="H1848" t="str">
            <v>ID01</v>
          </cell>
          <cell r="I1848" t="str">
            <v>ID0032</v>
          </cell>
          <cell r="J1848" t="str">
            <v>88101208</v>
          </cell>
          <cell r="K1848" t="str">
            <v>PT. FAKTA JAYA MOTOR</v>
          </cell>
          <cell r="L1848" t="str">
            <v>6000013211</v>
          </cell>
          <cell r="M1848">
            <v>43706</v>
          </cell>
          <cell r="N1848">
            <v>82023285</v>
          </cell>
          <cell r="O1848">
            <v>43705</v>
          </cell>
          <cell r="P1848">
            <v>0.63434027777778002</v>
          </cell>
          <cell r="Q1848">
            <v>197</v>
          </cell>
          <cell r="R1848">
            <v>18885</v>
          </cell>
          <cell r="S1848" t="str">
            <v>88107</v>
          </cell>
          <cell r="T1848">
            <v>43706</v>
          </cell>
          <cell r="U1848">
            <v>0.77515046296295997</v>
          </cell>
          <cell r="V1848">
            <v>43706</v>
          </cell>
          <cell r="W1848">
            <v>0.78894675925926006</v>
          </cell>
          <cell r="X1848">
            <v>43706</v>
          </cell>
          <cell r="Y1848">
            <v>0.78979166666667</v>
          </cell>
          <cell r="Z1848">
            <v>43710</v>
          </cell>
          <cell r="AA1848">
            <v>0</v>
          </cell>
          <cell r="AB1848">
            <v>0</v>
          </cell>
          <cell r="AC1848" t="str">
            <v>00:00:00</v>
          </cell>
          <cell r="AD1848">
            <v>1</v>
          </cell>
          <cell r="AE1848" t="str">
            <v>BILLED</v>
          </cell>
          <cell r="AF1848" t="str">
            <v>PASS</v>
          </cell>
        </row>
        <row r="1849">
          <cell r="C1849" t="str">
            <v>ID20</v>
          </cell>
          <cell r="D1849" t="str">
            <v>G4</v>
          </cell>
          <cell r="E1849" t="str">
            <v>40</v>
          </cell>
          <cell r="F1849" t="str">
            <v>9H</v>
          </cell>
          <cell r="G1849" t="str">
            <v>FCA</v>
          </cell>
          <cell r="H1849" t="str">
            <v>ID01</v>
          </cell>
          <cell r="I1849" t="str">
            <v>ID0080</v>
          </cell>
          <cell r="J1849" t="str">
            <v>88100014</v>
          </cell>
          <cell r="K1849" t="str">
            <v>PT. ISO-ELEKTRA</v>
          </cell>
          <cell r="L1849" t="str">
            <v>6000013193</v>
          </cell>
          <cell r="M1849">
            <v>43706</v>
          </cell>
          <cell r="N1849">
            <v>82023297</v>
          </cell>
          <cell r="O1849">
            <v>43705</v>
          </cell>
          <cell r="P1849">
            <v>0.66913194444444002</v>
          </cell>
          <cell r="Q1849">
            <v>5</v>
          </cell>
          <cell r="R1849">
            <v>35</v>
          </cell>
          <cell r="S1849" t="str">
            <v>87591</v>
          </cell>
          <cell r="T1849">
            <v>43705</v>
          </cell>
          <cell r="U1849">
            <v>0.66961805555555998</v>
          </cell>
          <cell r="V1849">
            <v>43706</v>
          </cell>
          <cell r="W1849">
            <v>0.61510416666667</v>
          </cell>
          <cell r="X1849">
            <v>43706</v>
          </cell>
          <cell r="Y1849">
            <v>0.61577546296296004</v>
          </cell>
          <cell r="Z1849">
            <v>43710</v>
          </cell>
          <cell r="AA1849">
            <v>0</v>
          </cell>
          <cell r="AB1849">
            <v>0</v>
          </cell>
          <cell r="AC1849" t="str">
            <v>00:00:00</v>
          </cell>
          <cell r="AD1849">
            <v>1</v>
          </cell>
          <cell r="AE1849" t="str">
            <v>BILLED</v>
          </cell>
          <cell r="AF1849" t="str">
            <v>PASS</v>
          </cell>
        </row>
        <row r="1850">
          <cell r="C1850" t="str">
            <v>ID20</v>
          </cell>
          <cell r="D1850" t="str">
            <v>G1</v>
          </cell>
          <cell r="E1850" t="str">
            <v>40</v>
          </cell>
          <cell r="F1850" t="str">
            <v>9H</v>
          </cell>
          <cell r="G1850" t="str">
            <v>FCA</v>
          </cell>
          <cell r="H1850" t="str">
            <v>ID01</v>
          </cell>
          <cell r="I1850" t="str">
            <v>ID0032</v>
          </cell>
          <cell r="J1850" t="str">
            <v>88200156</v>
          </cell>
          <cell r="K1850" t="str">
            <v>PT. UNTUNG DIESEL CENTER</v>
          </cell>
          <cell r="L1850" t="str">
            <v>6000013220</v>
          </cell>
          <cell r="M1850">
            <v>43706</v>
          </cell>
          <cell r="N1850">
            <v>82023329</v>
          </cell>
          <cell r="O1850">
            <v>43705</v>
          </cell>
          <cell r="P1850">
            <v>0.68387731481480996</v>
          </cell>
          <cell r="Q1850">
            <v>1</v>
          </cell>
          <cell r="R1850">
            <v>100</v>
          </cell>
          <cell r="S1850" t="str">
            <v>87872</v>
          </cell>
          <cell r="T1850">
            <v>43706</v>
          </cell>
          <cell r="U1850">
            <v>0.60762731481481003</v>
          </cell>
          <cell r="V1850">
            <v>43706</v>
          </cell>
          <cell r="W1850">
            <v>0.78431712962962996</v>
          </cell>
          <cell r="X1850">
            <v>43706</v>
          </cell>
          <cell r="Y1850">
            <v>0.84751157407406996</v>
          </cell>
          <cell r="Z1850">
            <v>43721</v>
          </cell>
          <cell r="AA1850">
            <v>0</v>
          </cell>
          <cell r="AB1850">
            <v>0</v>
          </cell>
          <cell r="AC1850" t="str">
            <v>00:00:00</v>
          </cell>
          <cell r="AD1850">
            <v>1</v>
          </cell>
          <cell r="AE1850" t="str">
            <v>BILLED</v>
          </cell>
          <cell r="AF1850" t="str">
            <v>PASS</v>
          </cell>
        </row>
        <row r="1851">
          <cell r="C1851" t="str">
            <v>ID20</v>
          </cell>
          <cell r="D1851" t="str">
            <v>G4</v>
          </cell>
          <cell r="E1851" t="str">
            <v>40</v>
          </cell>
          <cell r="F1851" t="str">
            <v>9H</v>
          </cell>
          <cell r="G1851" t="str">
            <v>FCA</v>
          </cell>
          <cell r="H1851" t="str">
            <v>ID01</v>
          </cell>
          <cell r="I1851" t="str">
            <v>ID0032</v>
          </cell>
          <cell r="J1851" t="str">
            <v>88101208</v>
          </cell>
          <cell r="K1851" t="str">
            <v>PT. FAKTA JAYA MOTOR</v>
          </cell>
          <cell r="L1851" t="str">
            <v>6000013161</v>
          </cell>
          <cell r="M1851">
            <v>43705</v>
          </cell>
          <cell r="N1851">
            <v>82023344</v>
          </cell>
          <cell r="O1851">
            <v>43705</v>
          </cell>
          <cell r="P1851">
            <v>0.69483796296295997</v>
          </cell>
          <cell r="Q1851">
            <v>2</v>
          </cell>
          <cell r="R1851">
            <v>84</v>
          </cell>
          <cell r="S1851" t="str">
            <v>87694</v>
          </cell>
          <cell r="T1851">
            <v>43705</v>
          </cell>
          <cell r="U1851">
            <v>0.84733796296296005</v>
          </cell>
          <cell r="V1851">
            <v>43705</v>
          </cell>
          <cell r="W1851">
            <v>0.84733796296296005</v>
          </cell>
          <cell r="X1851">
            <v>43705</v>
          </cell>
          <cell r="Y1851">
            <v>0.85413194444443996</v>
          </cell>
          <cell r="Z1851">
            <v>43707</v>
          </cell>
          <cell r="AA1851">
            <v>0</v>
          </cell>
          <cell r="AB1851">
            <v>0</v>
          </cell>
          <cell r="AC1851" t="str">
            <v>00:00:00</v>
          </cell>
          <cell r="AD1851">
            <v>0</v>
          </cell>
          <cell r="AE1851" t="str">
            <v>BILLED</v>
          </cell>
          <cell r="AF1851" t="str">
            <v>PASS</v>
          </cell>
        </row>
        <row r="1852">
          <cell r="C1852" t="str">
            <v>ID20</v>
          </cell>
          <cell r="D1852" t="str">
            <v>G4</v>
          </cell>
          <cell r="E1852" t="str">
            <v>40</v>
          </cell>
          <cell r="F1852" t="str">
            <v>9H</v>
          </cell>
          <cell r="G1852" t="str">
            <v>FCA</v>
          </cell>
          <cell r="H1852" t="str">
            <v>ID01</v>
          </cell>
          <cell r="I1852" t="str">
            <v>ID0032</v>
          </cell>
          <cell r="J1852" t="str">
            <v>88200301</v>
          </cell>
          <cell r="K1852" t="str">
            <v>PT INDOLIFT SUKSES ABADI</v>
          </cell>
          <cell r="L1852" t="str">
            <v>6000013213</v>
          </cell>
          <cell r="M1852">
            <v>43706</v>
          </cell>
          <cell r="N1852">
            <v>82023346</v>
          </cell>
          <cell r="O1852">
            <v>43705</v>
          </cell>
          <cell r="P1852">
            <v>0.70886574074074005</v>
          </cell>
          <cell r="Q1852">
            <v>1</v>
          </cell>
          <cell r="R1852">
            <v>1</v>
          </cell>
          <cell r="S1852" t="str">
            <v>87595</v>
          </cell>
          <cell r="T1852">
            <v>43705</v>
          </cell>
          <cell r="U1852">
            <v>0.60503472222221999</v>
          </cell>
          <cell r="V1852">
            <v>43706</v>
          </cell>
          <cell r="W1852">
            <v>0.78401620370369995</v>
          </cell>
          <cell r="X1852">
            <v>43706</v>
          </cell>
          <cell r="Y1852">
            <v>0.84552083333332995</v>
          </cell>
          <cell r="Z1852">
            <v>43698</v>
          </cell>
          <cell r="AA1852">
            <v>0</v>
          </cell>
          <cell r="AB1852">
            <v>0</v>
          </cell>
          <cell r="AC1852" t="str">
            <v>00:00:00</v>
          </cell>
          <cell r="AD1852">
            <v>1</v>
          </cell>
          <cell r="AE1852" t="str">
            <v>BILLED</v>
          </cell>
          <cell r="AF1852" t="str">
            <v>PASS</v>
          </cell>
        </row>
        <row r="1853">
          <cell r="C1853" t="str">
            <v>ID20</v>
          </cell>
          <cell r="D1853" t="str">
            <v>G1</v>
          </cell>
          <cell r="E1853" t="str">
            <v>40</v>
          </cell>
          <cell r="F1853" t="str">
            <v>9H</v>
          </cell>
          <cell r="G1853" t="str">
            <v>FCA</v>
          </cell>
          <cell r="H1853" t="str">
            <v>ID01</v>
          </cell>
          <cell r="I1853" t="str">
            <v>ID0075</v>
          </cell>
          <cell r="J1853" t="str">
            <v>88101107</v>
          </cell>
          <cell r="K1853" t="str">
            <v>PT FUBORU INDONESIA</v>
          </cell>
          <cell r="L1853" t="str">
            <v>6000013169</v>
          </cell>
          <cell r="M1853">
            <v>43706</v>
          </cell>
          <cell r="N1853">
            <v>82023357</v>
          </cell>
          <cell r="O1853">
            <v>43705</v>
          </cell>
          <cell r="P1853">
            <v>0.72313657407406995</v>
          </cell>
          <cell r="Q1853">
            <v>1</v>
          </cell>
          <cell r="R1853">
            <v>40</v>
          </cell>
          <cell r="S1853" t="str">
            <v>87629</v>
          </cell>
          <cell r="T1853">
            <v>43705</v>
          </cell>
          <cell r="U1853">
            <v>0.72893518518518996</v>
          </cell>
          <cell r="V1853">
            <v>43706</v>
          </cell>
          <cell r="W1853">
            <v>0.10366898148148</v>
          </cell>
          <cell r="X1853">
            <v>43706</v>
          </cell>
          <cell r="Y1853">
            <v>0.10789351851852</v>
          </cell>
          <cell r="Z1853">
            <v>43710</v>
          </cell>
          <cell r="AA1853">
            <v>0</v>
          </cell>
          <cell r="AB1853">
            <v>0</v>
          </cell>
          <cell r="AC1853" t="str">
            <v>00:00:00</v>
          </cell>
          <cell r="AD1853">
            <v>1</v>
          </cell>
          <cell r="AE1853" t="str">
            <v>BILLED</v>
          </cell>
          <cell r="AF1853" t="str">
            <v>PASS</v>
          </cell>
        </row>
        <row r="1854">
          <cell r="C1854" t="str">
            <v>ID20</v>
          </cell>
          <cell r="D1854" t="str">
            <v>G1</v>
          </cell>
          <cell r="E1854" t="str">
            <v>40</v>
          </cell>
          <cell r="F1854" t="str">
            <v>9H</v>
          </cell>
          <cell r="G1854" t="str">
            <v>FCA</v>
          </cell>
          <cell r="H1854" t="str">
            <v>ID01</v>
          </cell>
          <cell r="I1854" t="str">
            <v>ID0075</v>
          </cell>
          <cell r="J1854" t="str">
            <v>88101107</v>
          </cell>
          <cell r="K1854" t="str">
            <v>PT FUBORU INDONESIA</v>
          </cell>
          <cell r="L1854" t="str">
            <v>6000013194</v>
          </cell>
          <cell r="M1854">
            <v>43706</v>
          </cell>
          <cell r="N1854">
            <v>82023358</v>
          </cell>
          <cell r="O1854">
            <v>43705</v>
          </cell>
          <cell r="P1854">
            <v>0.72337962962962998</v>
          </cell>
          <cell r="Q1854">
            <v>1</v>
          </cell>
          <cell r="R1854">
            <v>680</v>
          </cell>
          <cell r="S1854" t="str">
            <v>87630</v>
          </cell>
          <cell r="T1854">
            <v>43705</v>
          </cell>
          <cell r="U1854">
            <v>0.72896990740740997</v>
          </cell>
          <cell r="V1854">
            <v>43706</v>
          </cell>
          <cell r="W1854">
            <v>0.62013888888889002</v>
          </cell>
          <cell r="X1854">
            <v>43706</v>
          </cell>
          <cell r="Y1854">
            <v>0.62077546296296005</v>
          </cell>
          <cell r="Z1854">
            <v>43710</v>
          </cell>
          <cell r="AA1854">
            <v>0</v>
          </cell>
          <cell r="AB1854">
            <v>0</v>
          </cell>
          <cell r="AC1854" t="str">
            <v>00:00:00</v>
          </cell>
          <cell r="AD1854">
            <v>1</v>
          </cell>
          <cell r="AE1854" t="str">
            <v>BILLED</v>
          </cell>
          <cell r="AF1854" t="str">
            <v>PASS</v>
          </cell>
        </row>
        <row r="1855">
          <cell r="C1855" t="str">
            <v>ID20</v>
          </cell>
          <cell r="D1855" t="str">
            <v>G1</v>
          </cell>
          <cell r="E1855" t="str">
            <v>40</v>
          </cell>
          <cell r="F1855" t="str">
            <v>9H</v>
          </cell>
          <cell r="G1855" t="str">
            <v>FCA</v>
          </cell>
          <cell r="H1855" t="str">
            <v>ID01</v>
          </cell>
          <cell r="I1855" t="str">
            <v>ID0075</v>
          </cell>
          <cell r="J1855" t="str">
            <v>88101107</v>
          </cell>
          <cell r="K1855" t="str">
            <v>PT FUBORU INDONESIA</v>
          </cell>
          <cell r="L1855" t="str">
            <v>6000013205</v>
          </cell>
          <cell r="M1855">
            <v>43706</v>
          </cell>
          <cell r="N1855">
            <v>82023359</v>
          </cell>
          <cell r="O1855">
            <v>43705</v>
          </cell>
          <cell r="P1855">
            <v>0.72388888888889003</v>
          </cell>
          <cell r="Q1855">
            <v>1</v>
          </cell>
          <cell r="R1855">
            <v>200</v>
          </cell>
          <cell r="S1855" t="str">
            <v>87631</v>
          </cell>
          <cell r="T1855">
            <v>43705</v>
          </cell>
          <cell r="U1855">
            <v>0.72900462962962997</v>
          </cell>
          <cell r="V1855">
            <v>43706</v>
          </cell>
          <cell r="W1855">
            <v>0.70156249999999998</v>
          </cell>
          <cell r="X1855">
            <v>43706</v>
          </cell>
          <cell r="Y1855">
            <v>0.70325231481480999</v>
          </cell>
          <cell r="Z1855">
            <v>43710</v>
          </cell>
          <cell r="AA1855">
            <v>0</v>
          </cell>
          <cell r="AB1855">
            <v>0</v>
          </cell>
          <cell r="AC1855" t="str">
            <v>00:00:00</v>
          </cell>
          <cell r="AD1855">
            <v>1</v>
          </cell>
          <cell r="AE1855" t="str">
            <v>BILLED</v>
          </cell>
          <cell r="AF1855" t="str">
            <v>PASS</v>
          </cell>
        </row>
        <row r="1856">
          <cell r="C1856" t="str">
            <v>ID20</v>
          </cell>
          <cell r="D1856" t="str">
            <v>G1</v>
          </cell>
          <cell r="E1856" t="str">
            <v>40</v>
          </cell>
          <cell r="F1856" t="str">
            <v>9H</v>
          </cell>
          <cell r="G1856" t="str">
            <v>FCA</v>
          </cell>
          <cell r="H1856" t="str">
            <v>ID01</v>
          </cell>
          <cell r="I1856" t="str">
            <v>ID0034</v>
          </cell>
          <cell r="J1856" t="str">
            <v>88100947</v>
          </cell>
          <cell r="K1856" t="str">
            <v>AMAN SALIM</v>
          </cell>
          <cell r="L1856" t="str">
            <v>6000013200</v>
          </cell>
          <cell r="M1856">
            <v>43706</v>
          </cell>
          <cell r="N1856">
            <v>82023375</v>
          </cell>
          <cell r="O1856">
            <v>43705</v>
          </cell>
          <cell r="P1856">
            <v>0.75069444444444</v>
          </cell>
          <cell r="Q1856">
            <v>4</v>
          </cell>
          <cell r="R1856">
            <v>230</v>
          </cell>
          <cell r="S1856" t="str">
            <v>87649</v>
          </cell>
          <cell r="T1856">
            <v>43705</v>
          </cell>
          <cell r="U1856">
            <v>0.64758101851852001</v>
          </cell>
          <cell r="V1856">
            <v>43706</v>
          </cell>
          <cell r="W1856">
            <v>0.69284722222221995</v>
          </cell>
          <cell r="X1856">
            <v>43706</v>
          </cell>
          <cell r="Y1856">
            <v>0.70565972222221995</v>
          </cell>
          <cell r="Z1856">
            <v>43689</v>
          </cell>
          <cell r="AA1856">
            <v>0</v>
          </cell>
          <cell r="AB1856">
            <v>0</v>
          </cell>
          <cell r="AC1856" t="str">
            <v>00:00:00</v>
          </cell>
          <cell r="AD1856">
            <v>1</v>
          </cell>
          <cell r="AE1856" t="str">
            <v>BILLED</v>
          </cell>
          <cell r="AF1856" t="str">
            <v>PASS</v>
          </cell>
        </row>
        <row r="1857">
          <cell r="C1857" t="str">
            <v>ID20</v>
          </cell>
          <cell r="D1857" t="str">
            <v>G1</v>
          </cell>
          <cell r="E1857" t="str">
            <v>40</v>
          </cell>
          <cell r="F1857" t="str">
            <v>9H</v>
          </cell>
          <cell r="G1857" t="str">
            <v>FCA</v>
          </cell>
          <cell r="H1857" t="str">
            <v>ID01</v>
          </cell>
          <cell r="I1857" t="str">
            <v>ID0028</v>
          </cell>
          <cell r="J1857" t="str">
            <v>88200491</v>
          </cell>
          <cell r="K1857" t="str">
            <v>PT. PANCA RODA SAKTI</v>
          </cell>
          <cell r="L1857" t="str">
            <v>6000013259</v>
          </cell>
          <cell r="M1857">
            <v>43707</v>
          </cell>
          <cell r="N1857">
            <v>82023376</v>
          </cell>
          <cell r="O1857">
            <v>43705</v>
          </cell>
          <cell r="P1857">
            <v>0.75070601851852004</v>
          </cell>
          <cell r="Q1857">
            <v>17</v>
          </cell>
          <cell r="R1857">
            <v>6525</v>
          </cell>
          <cell r="S1857" t="str">
            <v>87650</v>
          </cell>
          <cell r="T1857">
            <v>43705</v>
          </cell>
          <cell r="U1857">
            <v>0.64766203703703995</v>
          </cell>
          <cell r="V1857">
            <v>43707</v>
          </cell>
          <cell r="W1857">
            <v>0.76249999999999996</v>
          </cell>
          <cell r="X1857">
            <v>43707</v>
          </cell>
          <cell r="Y1857">
            <v>0.86293981481480997</v>
          </cell>
          <cell r="Z1857">
            <v>43706</v>
          </cell>
          <cell r="AA1857">
            <v>0</v>
          </cell>
          <cell r="AB1857">
            <v>0</v>
          </cell>
          <cell r="AC1857" t="str">
            <v>08:00:00</v>
          </cell>
          <cell r="AD1857">
            <v>2</v>
          </cell>
          <cell r="AE1857" t="str">
            <v>BILLED</v>
          </cell>
          <cell r="AF1857" t="str">
            <v>PASS</v>
          </cell>
        </row>
        <row r="1858">
          <cell r="C1858" t="str">
            <v>ID20</v>
          </cell>
          <cell r="D1858" t="str">
            <v>G1</v>
          </cell>
          <cell r="E1858" t="str">
            <v>40</v>
          </cell>
          <cell r="F1858" t="str">
            <v>9H</v>
          </cell>
          <cell r="G1858" t="str">
            <v>FCA</v>
          </cell>
          <cell r="H1858" t="str">
            <v>ID01</v>
          </cell>
          <cell r="I1858" t="str">
            <v>ID0080</v>
          </cell>
          <cell r="J1858" t="str">
            <v>88101276</v>
          </cell>
          <cell r="K1858" t="str">
            <v>PT TULUS BHAKTI ANUGERAH SEJAHTERA</v>
          </cell>
          <cell r="L1858" t="str">
            <v>6000013221</v>
          </cell>
          <cell r="M1858">
            <v>43706</v>
          </cell>
          <cell r="N1858">
            <v>82023495</v>
          </cell>
          <cell r="O1858">
            <v>43705</v>
          </cell>
          <cell r="P1858">
            <v>0.77026620370370003</v>
          </cell>
          <cell r="Q1858">
            <v>1</v>
          </cell>
          <cell r="R1858">
            <v>400</v>
          </cell>
          <cell r="S1858" t="str">
            <v>87654</v>
          </cell>
          <cell r="T1858">
            <v>43705</v>
          </cell>
          <cell r="U1858">
            <v>0.68836805555556002</v>
          </cell>
          <cell r="V1858">
            <v>43706</v>
          </cell>
          <cell r="W1858">
            <v>0.85996527777777998</v>
          </cell>
          <cell r="X1858">
            <v>43706</v>
          </cell>
          <cell r="Y1858">
            <v>0.87429398148147996</v>
          </cell>
          <cell r="Z1858">
            <v>43717</v>
          </cell>
          <cell r="AA1858">
            <v>0</v>
          </cell>
          <cell r="AB1858">
            <v>0</v>
          </cell>
          <cell r="AC1858" t="str">
            <v>00:00:00</v>
          </cell>
          <cell r="AD1858">
            <v>1</v>
          </cell>
          <cell r="AE1858" t="str">
            <v>BILLED</v>
          </cell>
          <cell r="AF1858" t="str">
            <v>PASS</v>
          </cell>
        </row>
        <row r="1859">
          <cell r="C1859" t="str">
            <v>ID20</v>
          </cell>
          <cell r="D1859" t="str">
            <v>G1</v>
          </cell>
          <cell r="E1859" t="str">
            <v>40</v>
          </cell>
          <cell r="F1859" t="str">
            <v>9H</v>
          </cell>
          <cell r="G1859" t="str">
            <v>FCA</v>
          </cell>
          <cell r="H1859" t="str">
            <v>ID01</v>
          </cell>
          <cell r="I1859" t="str">
            <v>ID0080</v>
          </cell>
          <cell r="J1859" t="str">
            <v>88200162</v>
          </cell>
          <cell r="K1859" t="str">
            <v>PT. ANUGERAH AUTOPARTS</v>
          </cell>
          <cell r="L1859" t="str">
            <v>6000013243</v>
          </cell>
          <cell r="M1859">
            <v>43707</v>
          </cell>
          <cell r="N1859">
            <v>82023715</v>
          </cell>
          <cell r="O1859">
            <v>43705</v>
          </cell>
          <cell r="P1859">
            <v>0.83394675925925998</v>
          </cell>
          <cell r="Q1859">
            <v>7</v>
          </cell>
          <cell r="R1859">
            <v>5520</v>
          </cell>
          <cell r="S1859" t="str">
            <v>87685</v>
          </cell>
          <cell r="T1859">
            <v>43705</v>
          </cell>
          <cell r="U1859">
            <v>0.73003472222221999</v>
          </cell>
          <cell r="V1859">
            <v>43707</v>
          </cell>
          <cell r="W1859">
            <v>0.20752314814815001</v>
          </cell>
          <cell r="X1859">
            <v>43707</v>
          </cell>
          <cell r="Y1859">
            <v>0.20848379629630001</v>
          </cell>
          <cell r="Z1859">
            <v>43707</v>
          </cell>
          <cell r="AA1859">
            <v>0</v>
          </cell>
          <cell r="AB1859">
            <v>0</v>
          </cell>
          <cell r="AC1859" t="str">
            <v>08:00:00</v>
          </cell>
          <cell r="AD1859">
            <v>2</v>
          </cell>
          <cell r="AE1859" t="str">
            <v>BILLED</v>
          </cell>
          <cell r="AF1859" t="str">
            <v>PASS</v>
          </cell>
        </row>
        <row r="1860">
          <cell r="C1860" t="str">
            <v>ID20</v>
          </cell>
          <cell r="D1860" t="str">
            <v>G1</v>
          </cell>
          <cell r="E1860" t="str">
            <v>40</v>
          </cell>
          <cell r="F1860" t="str">
            <v>9H</v>
          </cell>
          <cell r="G1860" t="str">
            <v>FCA</v>
          </cell>
          <cell r="H1860" t="str">
            <v>ID01</v>
          </cell>
          <cell r="I1860" t="str">
            <v>ID0080</v>
          </cell>
          <cell r="J1860" t="str">
            <v>88200162</v>
          </cell>
          <cell r="K1860" t="str">
            <v>PT. ANUGERAH AUTOPARTS</v>
          </cell>
          <cell r="L1860" t="str">
            <v>6000013258</v>
          </cell>
          <cell r="M1860">
            <v>43707</v>
          </cell>
          <cell r="N1860">
            <v>82023716</v>
          </cell>
          <cell r="O1860">
            <v>43705</v>
          </cell>
          <cell r="P1860">
            <v>0.83395833333333003</v>
          </cell>
          <cell r="Q1860">
            <v>9</v>
          </cell>
          <cell r="R1860">
            <v>2030</v>
          </cell>
          <cell r="S1860" t="str">
            <v>87686</v>
          </cell>
          <cell r="T1860">
            <v>43705</v>
          </cell>
          <cell r="U1860">
            <v>0.73018518518519004</v>
          </cell>
          <cell r="V1860">
            <v>43707</v>
          </cell>
          <cell r="W1860">
            <v>0.86386574074073996</v>
          </cell>
          <cell r="X1860">
            <v>43707</v>
          </cell>
          <cell r="Y1860">
            <v>0.87708333333333</v>
          </cell>
          <cell r="Z1860">
            <v>43707</v>
          </cell>
          <cell r="AA1860">
            <v>0</v>
          </cell>
          <cell r="AB1860">
            <v>0</v>
          </cell>
          <cell r="AC1860" t="str">
            <v>08:00:00</v>
          </cell>
          <cell r="AD1860">
            <v>2</v>
          </cell>
          <cell r="AE1860" t="str">
            <v>BILLED</v>
          </cell>
          <cell r="AF1860" t="str">
            <v>PASS</v>
          </cell>
        </row>
        <row r="1861">
          <cell r="C1861" t="str">
            <v>ID20</v>
          </cell>
          <cell r="D1861" t="str">
            <v>G1</v>
          </cell>
          <cell r="E1861" t="str">
            <v>40</v>
          </cell>
          <cell r="F1861" t="str">
            <v>9H</v>
          </cell>
          <cell r="G1861" t="str">
            <v>FCA</v>
          </cell>
          <cell r="H1861" t="str">
            <v>ID01</v>
          </cell>
          <cell r="I1861" t="str">
            <v>ID0080</v>
          </cell>
          <cell r="J1861" t="str">
            <v>88200162</v>
          </cell>
          <cell r="K1861" t="str">
            <v>PT. ANUGERAH AUTOPARTS</v>
          </cell>
          <cell r="L1861" t="str">
            <v>6000013210</v>
          </cell>
          <cell r="M1861">
            <v>43706</v>
          </cell>
          <cell r="N1861">
            <v>82023717</v>
          </cell>
          <cell r="O1861">
            <v>43705</v>
          </cell>
          <cell r="P1861">
            <v>0.83396990740740995</v>
          </cell>
          <cell r="Q1861">
            <v>8</v>
          </cell>
          <cell r="R1861">
            <v>1210</v>
          </cell>
          <cell r="S1861" t="str">
            <v>87687</v>
          </cell>
          <cell r="T1861">
            <v>43705</v>
          </cell>
          <cell r="U1861">
            <v>0.73034722222222004</v>
          </cell>
          <cell r="V1861">
            <v>43706</v>
          </cell>
          <cell r="W1861">
            <v>0.78587962962962998</v>
          </cell>
          <cell r="X1861">
            <v>43706</v>
          </cell>
          <cell r="Y1861">
            <v>0.78914351851852005</v>
          </cell>
          <cell r="Z1861">
            <v>43707</v>
          </cell>
          <cell r="AA1861">
            <v>0</v>
          </cell>
          <cell r="AB1861">
            <v>0</v>
          </cell>
          <cell r="AC1861" t="str">
            <v>00:00:00</v>
          </cell>
          <cell r="AD1861">
            <v>1</v>
          </cell>
          <cell r="AE1861" t="str">
            <v>BILLED</v>
          </cell>
          <cell r="AF1861" t="str">
            <v>PASS</v>
          </cell>
        </row>
        <row r="1862">
          <cell r="C1862" t="str">
            <v>ID20</v>
          </cell>
          <cell r="D1862" t="str">
            <v>G1</v>
          </cell>
          <cell r="E1862" t="str">
            <v>40</v>
          </cell>
          <cell r="F1862" t="str">
            <v>9H</v>
          </cell>
          <cell r="G1862" t="str">
            <v>FCA</v>
          </cell>
          <cell r="H1862" t="str">
            <v>ID01</v>
          </cell>
          <cell r="I1862" t="str">
            <v>ID0032</v>
          </cell>
          <cell r="J1862" t="str">
            <v>88100015</v>
          </cell>
          <cell r="K1862" t="str">
            <v>PT. AKSIMEKA INDOPUTRA</v>
          </cell>
          <cell r="L1862" t="str">
            <v>6000013163</v>
          </cell>
          <cell r="M1862">
            <v>43706</v>
          </cell>
          <cell r="N1862">
            <v>82023727</v>
          </cell>
          <cell r="O1862">
            <v>43705</v>
          </cell>
          <cell r="P1862">
            <v>0.87127314814815005</v>
          </cell>
          <cell r="Q1862">
            <v>1</v>
          </cell>
          <cell r="R1862">
            <v>6</v>
          </cell>
          <cell r="S1862" t="str">
            <v>87697</v>
          </cell>
          <cell r="T1862">
            <v>43705</v>
          </cell>
          <cell r="U1862">
            <v>0.87179398148148002</v>
          </cell>
          <cell r="V1862">
            <v>43706</v>
          </cell>
          <cell r="W1862">
            <v>5.8101851851900003E-3</v>
          </cell>
          <cell r="X1862">
            <v>43706</v>
          </cell>
          <cell r="Y1862">
            <v>8.2407407407400005E-3</v>
          </cell>
          <cell r="Z1862">
            <v>43794</v>
          </cell>
          <cell r="AA1862">
            <v>0</v>
          </cell>
          <cell r="AB1862">
            <v>0</v>
          </cell>
          <cell r="AC1862" t="str">
            <v>00:00:00</v>
          </cell>
          <cell r="AD1862">
            <v>1</v>
          </cell>
          <cell r="AE1862" t="str">
            <v>BILLED</v>
          </cell>
          <cell r="AF1862" t="str">
            <v>PASS</v>
          </cell>
        </row>
        <row r="1863">
          <cell r="C1863" t="str">
            <v>ID20</v>
          </cell>
          <cell r="D1863" t="str">
            <v>G1</v>
          </cell>
          <cell r="E1863" t="str">
            <v>40</v>
          </cell>
          <cell r="F1863" t="str">
            <v>9H</v>
          </cell>
          <cell r="G1863" t="str">
            <v>FCA</v>
          </cell>
          <cell r="H1863" t="str">
            <v>ID01</v>
          </cell>
          <cell r="I1863" t="str">
            <v>ID0065</v>
          </cell>
          <cell r="J1863" t="str">
            <v>88200155</v>
          </cell>
          <cell r="K1863" t="str">
            <v>CV. DAYTON MOTOR</v>
          </cell>
          <cell r="L1863" t="str">
            <v>6000013222</v>
          </cell>
          <cell r="M1863">
            <v>43706</v>
          </cell>
          <cell r="N1863">
            <v>82023728</v>
          </cell>
          <cell r="O1863">
            <v>43705</v>
          </cell>
          <cell r="P1863">
            <v>0.87258101851851999</v>
          </cell>
          <cell r="Q1863">
            <v>2</v>
          </cell>
          <cell r="R1863">
            <v>46</v>
          </cell>
          <cell r="S1863" t="str">
            <v>87698</v>
          </cell>
          <cell r="T1863">
            <v>43705</v>
          </cell>
          <cell r="U1863">
            <v>0.87304398148147999</v>
          </cell>
          <cell r="V1863">
            <v>43706</v>
          </cell>
          <cell r="W1863">
            <v>0.86407407407407</v>
          </cell>
          <cell r="X1863">
            <v>43706</v>
          </cell>
          <cell r="Y1863">
            <v>0.90958333333332997</v>
          </cell>
          <cell r="Z1863">
            <v>43754</v>
          </cell>
          <cell r="AA1863">
            <v>0</v>
          </cell>
          <cell r="AB1863">
            <v>0</v>
          </cell>
          <cell r="AC1863" t="str">
            <v>00:00:00</v>
          </cell>
          <cell r="AD1863">
            <v>1</v>
          </cell>
          <cell r="AE1863" t="str">
            <v>BILLED</v>
          </cell>
          <cell r="AF1863" t="str">
            <v>PASS</v>
          </cell>
        </row>
        <row r="1864">
          <cell r="C1864" t="str">
            <v>ID20</v>
          </cell>
          <cell r="D1864" t="str">
            <v>G4</v>
          </cell>
          <cell r="E1864" t="str">
            <v>40</v>
          </cell>
          <cell r="F1864" t="str">
            <v>9H</v>
          </cell>
          <cell r="G1864" t="str">
            <v>FCA</v>
          </cell>
          <cell r="H1864" t="str">
            <v>ID01</v>
          </cell>
          <cell r="I1864" t="str">
            <v>ID0032</v>
          </cell>
          <cell r="J1864" t="str">
            <v>88200367</v>
          </cell>
          <cell r="K1864" t="str">
            <v>PT BUANA PENTA PRIMA</v>
          </cell>
          <cell r="L1864" t="str">
            <v>6000013201</v>
          </cell>
          <cell r="M1864">
            <v>43706</v>
          </cell>
          <cell r="N1864">
            <v>82024396</v>
          </cell>
          <cell r="O1864">
            <v>43706</v>
          </cell>
          <cell r="P1864">
            <v>0.10972222222222</v>
          </cell>
          <cell r="Q1864">
            <v>1</v>
          </cell>
          <cell r="R1864">
            <v>20</v>
          </cell>
          <cell r="S1864" t="str">
            <v>87702</v>
          </cell>
          <cell r="T1864">
            <v>43706</v>
          </cell>
          <cell r="U1864">
            <v>0.11032407407406999</v>
          </cell>
          <cell r="V1864">
            <v>43706</v>
          </cell>
          <cell r="W1864">
            <v>0.69269675925926</v>
          </cell>
          <cell r="X1864">
            <v>43706</v>
          </cell>
          <cell r="Y1864">
            <v>0.70474537037036999</v>
          </cell>
          <cell r="Z1864">
            <v>43767</v>
          </cell>
          <cell r="AA1864">
            <v>0</v>
          </cell>
          <cell r="AB1864">
            <v>0</v>
          </cell>
          <cell r="AC1864" t="str">
            <v>00:00:00</v>
          </cell>
          <cell r="AD1864">
            <v>0</v>
          </cell>
          <cell r="AE1864" t="str">
            <v>BILLED</v>
          </cell>
          <cell r="AF1864" t="str">
            <v>PASS</v>
          </cell>
        </row>
        <row r="1865">
          <cell r="C1865" t="str">
            <v>ID20</v>
          </cell>
          <cell r="D1865" t="str">
            <v>G1</v>
          </cell>
          <cell r="E1865" t="str">
            <v>40</v>
          </cell>
          <cell r="F1865" t="str">
            <v>9H</v>
          </cell>
          <cell r="G1865" t="str">
            <v>FCA</v>
          </cell>
          <cell r="H1865" t="str">
            <v>ID01</v>
          </cell>
          <cell r="I1865" t="str">
            <v>ID0032</v>
          </cell>
          <cell r="J1865" t="str">
            <v>88100015</v>
          </cell>
          <cell r="K1865" t="str">
            <v>PT. AKSIMEKA INDOPUTRA</v>
          </cell>
          <cell r="L1865" t="str">
            <v>6000013198</v>
          </cell>
          <cell r="M1865">
            <v>43706</v>
          </cell>
          <cell r="N1865">
            <v>82024397</v>
          </cell>
          <cell r="O1865">
            <v>43706</v>
          </cell>
          <cell r="P1865">
            <v>0.11086805555555999</v>
          </cell>
          <cell r="Q1865">
            <v>1</v>
          </cell>
          <cell r="R1865">
            <v>5</v>
          </cell>
          <cell r="S1865" t="str">
            <v>87703</v>
          </cell>
          <cell r="T1865">
            <v>43706</v>
          </cell>
          <cell r="U1865">
            <v>0.11108796296296</v>
          </cell>
          <cell r="V1865">
            <v>43706</v>
          </cell>
          <cell r="W1865">
            <v>0.69266203703703999</v>
          </cell>
          <cell r="X1865">
            <v>43706</v>
          </cell>
          <cell r="Y1865">
            <v>0.70130787037037001</v>
          </cell>
          <cell r="Z1865">
            <v>43767</v>
          </cell>
          <cell r="AA1865">
            <v>0</v>
          </cell>
          <cell r="AB1865">
            <v>0</v>
          </cell>
          <cell r="AC1865" t="str">
            <v>00:00:00</v>
          </cell>
          <cell r="AD1865">
            <v>0</v>
          </cell>
          <cell r="AE1865" t="str">
            <v>BILLED</v>
          </cell>
          <cell r="AF1865" t="str">
            <v>PASS</v>
          </cell>
        </row>
        <row r="1866">
          <cell r="C1866" t="str">
            <v>ID20</v>
          </cell>
          <cell r="D1866" t="str">
            <v>G4</v>
          </cell>
          <cell r="E1866" t="str">
            <v>40</v>
          </cell>
          <cell r="F1866" t="str">
            <v>9H</v>
          </cell>
          <cell r="G1866" t="str">
            <v>FCA</v>
          </cell>
          <cell r="H1866" t="str">
            <v>ID01</v>
          </cell>
          <cell r="I1866" t="str">
            <v>ID0032</v>
          </cell>
          <cell r="J1866" t="str">
            <v>88200367</v>
          </cell>
          <cell r="K1866" t="str">
            <v>PT BUANA PENTA PRIMA</v>
          </cell>
          <cell r="L1866" t="str">
            <v>6000013202</v>
          </cell>
          <cell r="M1866">
            <v>43706</v>
          </cell>
          <cell r="N1866">
            <v>82024398</v>
          </cell>
          <cell r="O1866">
            <v>43706</v>
          </cell>
          <cell r="P1866">
            <v>0.11142361111111</v>
          </cell>
          <cell r="Q1866">
            <v>1</v>
          </cell>
          <cell r="R1866">
            <v>5</v>
          </cell>
          <cell r="S1866" t="str">
            <v>87704</v>
          </cell>
          <cell r="T1866">
            <v>43706</v>
          </cell>
          <cell r="U1866">
            <v>0.11168981481481</v>
          </cell>
          <cell r="V1866">
            <v>43706</v>
          </cell>
          <cell r="W1866">
            <v>0.69260416666667002</v>
          </cell>
          <cell r="X1866">
            <v>43706</v>
          </cell>
          <cell r="Y1866">
            <v>0.69991898148148002</v>
          </cell>
          <cell r="Z1866">
            <v>43767</v>
          </cell>
          <cell r="AA1866">
            <v>0</v>
          </cell>
          <cell r="AB1866">
            <v>0</v>
          </cell>
          <cell r="AC1866" t="str">
            <v>00:00:00</v>
          </cell>
          <cell r="AD1866">
            <v>0</v>
          </cell>
          <cell r="AE1866" t="str">
            <v>BILLED</v>
          </cell>
          <cell r="AF1866" t="str">
            <v>PASS</v>
          </cell>
        </row>
        <row r="1867">
          <cell r="C1867" t="str">
            <v>ID20</v>
          </cell>
          <cell r="D1867" t="str">
            <v>G1</v>
          </cell>
          <cell r="E1867" t="str">
            <v>40</v>
          </cell>
          <cell r="F1867" t="str">
            <v>9H</v>
          </cell>
          <cell r="G1867" t="str">
            <v>FCA</v>
          </cell>
          <cell r="H1867" t="str">
            <v>ID01</v>
          </cell>
          <cell r="I1867" t="str">
            <v>ID0082</v>
          </cell>
          <cell r="J1867" t="str">
            <v>88101004</v>
          </cell>
          <cell r="K1867" t="str">
            <v>AKIMOBIL.COM</v>
          </cell>
          <cell r="L1867" t="str">
            <v>6000013204</v>
          </cell>
          <cell r="M1867">
            <v>43706</v>
          </cell>
          <cell r="N1867">
            <v>82024399</v>
          </cell>
          <cell r="O1867">
            <v>43706</v>
          </cell>
          <cell r="P1867">
            <v>0.11200231481481</v>
          </cell>
          <cell r="Q1867">
            <v>1</v>
          </cell>
          <cell r="R1867">
            <v>9</v>
          </cell>
          <cell r="S1867" t="str">
            <v>87705</v>
          </cell>
          <cell r="T1867">
            <v>43706</v>
          </cell>
          <cell r="U1867">
            <v>0.11228009259259</v>
          </cell>
          <cell r="V1867">
            <v>43706</v>
          </cell>
          <cell r="W1867">
            <v>0.69254629629630005</v>
          </cell>
          <cell r="X1867">
            <v>43706</v>
          </cell>
          <cell r="Y1867">
            <v>0.69848379629629997</v>
          </cell>
          <cell r="Z1867">
            <v>43767</v>
          </cell>
          <cell r="AA1867">
            <v>0</v>
          </cell>
          <cell r="AB1867">
            <v>0</v>
          </cell>
          <cell r="AC1867" t="str">
            <v>00:00:00</v>
          </cell>
          <cell r="AD1867">
            <v>0</v>
          </cell>
          <cell r="AE1867" t="str">
            <v>BILLED</v>
          </cell>
          <cell r="AF1867" t="str">
            <v>PASS</v>
          </cell>
        </row>
        <row r="1868">
          <cell r="C1868" t="str">
            <v>ID20</v>
          </cell>
          <cell r="D1868" t="str">
            <v>G1</v>
          </cell>
          <cell r="E1868" t="str">
            <v>40</v>
          </cell>
          <cell r="F1868" t="str">
            <v>9H</v>
          </cell>
          <cell r="G1868" t="str">
            <v>FCA</v>
          </cell>
          <cell r="H1868" t="str">
            <v>ID01</v>
          </cell>
          <cell r="I1868" t="str">
            <v>ID0082</v>
          </cell>
          <cell r="J1868" t="str">
            <v>88101004</v>
          </cell>
          <cell r="K1868" t="str">
            <v>AKIMOBIL.COM</v>
          </cell>
          <cell r="L1868" t="str">
            <v>6000013204</v>
          </cell>
          <cell r="M1868">
            <v>43706</v>
          </cell>
          <cell r="N1868">
            <v>82024400</v>
          </cell>
          <cell r="O1868">
            <v>43706</v>
          </cell>
          <cell r="P1868">
            <v>0.11278935185185</v>
          </cell>
          <cell r="Q1868">
            <v>1</v>
          </cell>
          <cell r="R1868">
            <v>5</v>
          </cell>
          <cell r="S1868" t="str">
            <v>87706</v>
          </cell>
          <cell r="T1868">
            <v>43706</v>
          </cell>
          <cell r="U1868">
            <v>0.11325231481481</v>
          </cell>
          <cell r="V1868">
            <v>43706</v>
          </cell>
          <cell r="W1868">
            <v>0.69243055555555999</v>
          </cell>
          <cell r="X1868">
            <v>43706</v>
          </cell>
          <cell r="Y1868">
            <v>0.69782407407406999</v>
          </cell>
          <cell r="Z1868">
            <v>43794</v>
          </cell>
          <cell r="AA1868">
            <v>0</v>
          </cell>
          <cell r="AB1868">
            <v>0</v>
          </cell>
          <cell r="AC1868" t="str">
            <v>00:00:00</v>
          </cell>
          <cell r="AD1868">
            <v>0</v>
          </cell>
          <cell r="AE1868" t="str">
            <v>BILLED</v>
          </cell>
          <cell r="AF1868" t="str">
            <v>PASS</v>
          </cell>
        </row>
        <row r="1869">
          <cell r="C1869" t="str">
            <v>ID20</v>
          </cell>
          <cell r="D1869" t="str">
            <v>G1</v>
          </cell>
          <cell r="E1869" t="str">
            <v>40</v>
          </cell>
          <cell r="F1869" t="str">
            <v>9H</v>
          </cell>
          <cell r="G1869" t="str">
            <v>FCA</v>
          </cell>
          <cell r="H1869" t="str">
            <v>ID01</v>
          </cell>
          <cell r="I1869" t="str">
            <v>ID0064</v>
          </cell>
          <cell r="J1869" t="str">
            <v>88101298</v>
          </cell>
          <cell r="K1869" t="str">
            <v>CV. INDO RIAU</v>
          </cell>
          <cell r="L1869" t="str">
            <v>6000013327</v>
          </cell>
          <cell r="M1869">
            <v>43708</v>
          </cell>
          <cell r="N1869">
            <v>82024402</v>
          </cell>
          <cell r="O1869">
            <v>43706</v>
          </cell>
          <cell r="P1869">
            <v>0.33457175925926003</v>
          </cell>
          <cell r="Q1869">
            <v>1</v>
          </cell>
          <cell r="R1869">
            <v>5</v>
          </cell>
          <cell r="S1869" t="str">
            <v>88403</v>
          </cell>
          <cell r="T1869">
            <v>43708</v>
          </cell>
          <cell r="U1869">
            <v>0.53324074074074002</v>
          </cell>
          <cell r="V1869">
            <v>43708</v>
          </cell>
          <cell r="W1869">
            <v>0.65152777777778004</v>
          </cell>
          <cell r="X1869">
            <v>43708</v>
          </cell>
          <cell r="Y1869">
            <v>0.65265046296296003</v>
          </cell>
          <cell r="Z1869">
            <v>43710</v>
          </cell>
          <cell r="AA1869">
            <v>0</v>
          </cell>
          <cell r="AB1869">
            <v>0</v>
          </cell>
          <cell r="AC1869" t="str">
            <v>00:00:00</v>
          </cell>
          <cell r="AD1869">
            <v>0</v>
          </cell>
          <cell r="AE1869" t="str">
            <v>BILLED</v>
          </cell>
          <cell r="AF1869" t="str">
            <v>PASS</v>
          </cell>
        </row>
        <row r="1870">
          <cell r="C1870" t="str">
            <v>ID20</v>
          </cell>
          <cell r="D1870" t="str">
            <v>G4</v>
          </cell>
          <cell r="E1870" t="str">
            <v>40</v>
          </cell>
          <cell r="F1870" t="str">
            <v>9H</v>
          </cell>
          <cell r="G1870" t="str">
            <v>FCA</v>
          </cell>
          <cell r="H1870" t="str">
            <v>ID01</v>
          </cell>
          <cell r="I1870" t="str">
            <v>ID0038</v>
          </cell>
          <cell r="J1870" t="str">
            <v>88200010</v>
          </cell>
          <cell r="K1870" t="str">
            <v>PT. HONDA PROSPECT MOTOR</v>
          </cell>
          <cell r="L1870" t="str">
            <v>6000013237</v>
          </cell>
          <cell r="M1870">
            <v>43706</v>
          </cell>
          <cell r="N1870">
            <v>82024404</v>
          </cell>
          <cell r="O1870">
            <v>43706</v>
          </cell>
          <cell r="P1870">
            <v>0.33459490740740999</v>
          </cell>
          <cell r="Q1870">
            <v>2</v>
          </cell>
          <cell r="R1870">
            <v>4</v>
          </cell>
          <cell r="S1870" t="str">
            <v>87709</v>
          </cell>
          <cell r="T1870">
            <v>43706</v>
          </cell>
          <cell r="U1870">
            <v>0.27322916666667002</v>
          </cell>
          <cell r="V1870">
            <v>43706</v>
          </cell>
          <cell r="W1870">
            <v>0.91876157407407</v>
          </cell>
          <cell r="X1870">
            <v>43706</v>
          </cell>
          <cell r="Y1870">
            <v>0.92343750000000002</v>
          </cell>
          <cell r="Z1870">
            <v>43710</v>
          </cell>
          <cell r="AA1870">
            <v>0</v>
          </cell>
          <cell r="AB1870">
            <v>0</v>
          </cell>
          <cell r="AC1870" t="str">
            <v>00:00:00</v>
          </cell>
          <cell r="AD1870">
            <v>0</v>
          </cell>
          <cell r="AE1870" t="str">
            <v>BILLED</v>
          </cell>
          <cell r="AF1870" t="str">
            <v>PASS</v>
          </cell>
        </row>
        <row r="1871">
          <cell r="C1871" t="str">
            <v>ID20</v>
          </cell>
          <cell r="D1871" t="str">
            <v>G1</v>
          </cell>
          <cell r="E1871" t="str">
            <v>40</v>
          </cell>
          <cell r="F1871" t="str">
            <v>9H</v>
          </cell>
          <cell r="G1871" t="str">
            <v>FCA</v>
          </cell>
          <cell r="H1871" t="str">
            <v>ID01</v>
          </cell>
          <cell r="I1871" t="str">
            <v>ID0044</v>
          </cell>
          <cell r="J1871" t="str">
            <v>88101325</v>
          </cell>
          <cell r="K1871" t="str">
            <v>CV. TIMORESE GEMILANG</v>
          </cell>
          <cell r="L1871" t="str">
            <v>6000013253</v>
          </cell>
          <cell r="M1871">
            <v>43707</v>
          </cell>
          <cell r="N1871">
            <v>82024406</v>
          </cell>
          <cell r="O1871">
            <v>43706</v>
          </cell>
          <cell r="P1871">
            <v>0.33460648148147998</v>
          </cell>
          <cell r="Q1871">
            <v>1</v>
          </cell>
          <cell r="R1871">
            <v>50</v>
          </cell>
          <cell r="S1871" t="str">
            <v>87710</v>
          </cell>
          <cell r="T1871">
            <v>43706</v>
          </cell>
          <cell r="U1871">
            <v>0.27327546296296001</v>
          </cell>
          <cell r="V1871">
            <v>43707</v>
          </cell>
          <cell r="W1871">
            <v>3.3553240740740002E-2</v>
          </cell>
          <cell r="X1871">
            <v>43707</v>
          </cell>
          <cell r="Y1871">
            <v>4.1006944444440002E-2</v>
          </cell>
          <cell r="Z1871">
            <v>43710</v>
          </cell>
          <cell r="AA1871">
            <v>0</v>
          </cell>
          <cell r="AB1871">
            <v>0</v>
          </cell>
          <cell r="AC1871" t="str">
            <v>00:00:00</v>
          </cell>
          <cell r="AD1871">
            <v>0</v>
          </cell>
          <cell r="AE1871" t="str">
            <v>BILLED</v>
          </cell>
          <cell r="AF1871" t="str">
            <v>PASS</v>
          </cell>
        </row>
        <row r="1872">
          <cell r="C1872" t="str">
            <v>ID20</v>
          </cell>
          <cell r="D1872" t="str">
            <v>G4</v>
          </cell>
          <cell r="E1872" t="str">
            <v>40</v>
          </cell>
          <cell r="F1872" t="str">
            <v>9H</v>
          </cell>
          <cell r="G1872" t="str">
            <v>FCA</v>
          </cell>
          <cell r="H1872" t="str">
            <v>ID01</v>
          </cell>
          <cell r="I1872" t="str">
            <v>ID0032</v>
          </cell>
          <cell r="J1872" t="str">
            <v>88200186</v>
          </cell>
          <cell r="K1872" t="str">
            <v>KMSI HUB JAKARTA-PT MEIKO EKSPRES</v>
          </cell>
          <cell r="L1872" t="str">
            <v>6000013247</v>
          </cell>
          <cell r="M1872">
            <v>43707</v>
          </cell>
          <cell r="N1872">
            <v>82024407</v>
          </cell>
          <cell r="O1872">
            <v>43706</v>
          </cell>
          <cell r="P1872">
            <v>0.33461805555556001</v>
          </cell>
          <cell r="Q1872">
            <v>1</v>
          </cell>
          <cell r="R1872">
            <v>3</v>
          </cell>
          <cell r="S1872" t="str">
            <v>87711</v>
          </cell>
          <cell r="T1872">
            <v>43706</v>
          </cell>
          <cell r="U1872">
            <v>0.27332175925926</v>
          </cell>
          <cell r="V1872">
            <v>43707</v>
          </cell>
          <cell r="W1872">
            <v>3.3634259259260002E-2</v>
          </cell>
          <cell r="X1872">
            <v>43707</v>
          </cell>
          <cell r="Y1872">
            <v>4.1122685185190001E-2</v>
          </cell>
          <cell r="Z1872">
            <v>43710</v>
          </cell>
          <cell r="AA1872">
            <v>0</v>
          </cell>
          <cell r="AB1872">
            <v>0</v>
          </cell>
          <cell r="AC1872" t="str">
            <v>00:00:00</v>
          </cell>
          <cell r="AD1872">
            <v>0</v>
          </cell>
          <cell r="AE1872" t="str">
            <v>BILLED</v>
          </cell>
          <cell r="AF1872" t="str">
            <v>PASS</v>
          </cell>
        </row>
        <row r="1873">
          <cell r="C1873" t="str">
            <v>ID20</v>
          </cell>
          <cell r="D1873" t="str">
            <v>G4</v>
          </cell>
          <cell r="E1873" t="str">
            <v>40</v>
          </cell>
          <cell r="F1873" t="str">
            <v>9H</v>
          </cell>
          <cell r="G1873" t="str">
            <v>FCA</v>
          </cell>
          <cell r="H1873" t="str">
            <v>ID01</v>
          </cell>
          <cell r="I1873" t="str">
            <v>ID0032</v>
          </cell>
          <cell r="J1873" t="str">
            <v>88200186</v>
          </cell>
          <cell r="K1873" t="str">
            <v>KMSI HUB JAKARTA-PT MEIKO EKSPRES</v>
          </cell>
          <cell r="L1873" t="str">
            <v>6000013238</v>
          </cell>
          <cell r="M1873">
            <v>43706</v>
          </cell>
          <cell r="N1873">
            <v>82024409</v>
          </cell>
          <cell r="O1873">
            <v>43706</v>
          </cell>
          <cell r="P1873">
            <v>0.33461805555556001</v>
          </cell>
          <cell r="Q1873">
            <v>1</v>
          </cell>
          <cell r="R1873">
            <v>5</v>
          </cell>
          <cell r="S1873" t="str">
            <v>87712</v>
          </cell>
          <cell r="T1873">
            <v>43706</v>
          </cell>
          <cell r="U1873">
            <v>0.27335648148148001</v>
          </cell>
          <cell r="V1873">
            <v>43706</v>
          </cell>
          <cell r="W1873">
            <v>0.91863425925926001</v>
          </cell>
          <cell r="X1873">
            <v>43706</v>
          </cell>
          <cell r="Y1873">
            <v>0.92327546296296004</v>
          </cell>
          <cell r="Z1873">
            <v>43710</v>
          </cell>
          <cell r="AA1873">
            <v>0</v>
          </cell>
          <cell r="AB1873">
            <v>0</v>
          </cell>
          <cell r="AC1873" t="str">
            <v>00:00:00</v>
          </cell>
          <cell r="AD1873">
            <v>0</v>
          </cell>
          <cell r="AE1873" t="str">
            <v>BILLED</v>
          </cell>
          <cell r="AF1873" t="str">
            <v>PASS</v>
          </cell>
        </row>
        <row r="1874">
          <cell r="C1874" t="str">
            <v>ID20</v>
          </cell>
          <cell r="D1874" t="str">
            <v>G4</v>
          </cell>
          <cell r="E1874" t="str">
            <v>40</v>
          </cell>
          <cell r="F1874" t="str">
            <v>9H</v>
          </cell>
          <cell r="G1874" t="str">
            <v>FCA</v>
          </cell>
          <cell r="H1874" t="str">
            <v>ID01</v>
          </cell>
          <cell r="I1874" t="str">
            <v>ID0038</v>
          </cell>
          <cell r="J1874" t="str">
            <v>88200010</v>
          </cell>
          <cell r="K1874" t="str">
            <v>PT. HONDA PROSPECT MOTOR</v>
          </cell>
          <cell r="L1874" t="str">
            <v>6000013245</v>
          </cell>
          <cell r="M1874">
            <v>43707</v>
          </cell>
          <cell r="N1874">
            <v>82024411</v>
          </cell>
          <cell r="O1874">
            <v>43706</v>
          </cell>
          <cell r="P1874">
            <v>0.33461805555556001</v>
          </cell>
          <cell r="Q1874">
            <v>1</v>
          </cell>
          <cell r="R1874">
            <v>16</v>
          </cell>
          <cell r="S1874" t="str">
            <v>87713</v>
          </cell>
          <cell r="T1874">
            <v>43706</v>
          </cell>
          <cell r="U1874">
            <v>0.27339120370370001</v>
          </cell>
          <cell r="V1874">
            <v>43706</v>
          </cell>
          <cell r="W1874">
            <v>0.96549768518518997</v>
          </cell>
          <cell r="X1874">
            <v>43706</v>
          </cell>
          <cell r="Y1874">
            <v>0.96651620370369995</v>
          </cell>
          <cell r="Z1874">
            <v>43710</v>
          </cell>
          <cell r="AA1874">
            <v>0</v>
          </cell>
          <cell r="AB1874">
            <v>0</v>
          </cell>
          <cell r="AC1874" t="str">
            <v>00:00:00</v>
          </cell>
          <cell r="AD1874">
            <v>0</v>
          </cell>
          <cell r="AE1874" t="str">
            <v>BILLED</v>
          </cell>
          <cell r="AF1874" t="str">
            <v>PASS</v>
          </cell>
        </row>
        <row r="1875">
          <cell r="C1875" t="str">
            <v>ID20</v>
          </cell>
          <cell r="D1875" t="str">
            <v>G4</v>
          </cell>
          <cell r="E1875" t="str">
            <v>40</v>
          </cell>
          <cell r="F1875" t="str">
            <v>9H</v>
          </cell>
          <cell r="G1875" t="str">
            <v>FCA</v>
          </cell>
          <cell r="H1875" t="str">
            <v>ID01</v>
          </cell>
          <cell r="I1875" t="str">
            <v>ID0038</v>
          </cell>
          <cell r="J1875" t="str">
            <v>88200010</v>
          </cell>
          <cell r="K1875" t="str">
            <v>PT. HONDA PROSPECT MOTOR</v>
          </cell>
          <cell r="L1875" t="str">
            <v>6000013246</v>
          </cell>
          <cell r="M1875">
            <v>43707</v>
          </cell>
          <cell r="N1875">
            <v>82024419</v>
          </cell>
          <cell r="O1875">
            <v>43706</v>
          </cell>
          <cell r="P1875">
            <v>0.33465277777778002</v>
          </cell>
          <cell r="Q1875">
            <v>1</v>
          </cell>
          <cell r="R1875">
            <v>1</v>
          </cell>
          <cell r="S1875" t="str">
            <v>87714</v>
          </cell>
          <cell r="T1875">
            <v>43706</v>
          </cell>
          <cell r="U1875">
            <v>0.2734375</v>
          </cell>
          <cell r="V1875">
            <v>43707</v>
          </cell>
          <cell r="W1875">
            <v>3.3807870370370002E-2</v>
          </cell>
          <cell r="X1875">
            <v>43707</v>
          </cell>
          <cell r="Y1875">
            <v>4.1215277777780002E-2</v>
          </cell>
          <cell r="Z1875">
            <v>43710</v>
          </cell>
          <cell r="AA1875">
            <v>0</v>
          </cell>
          <cell r="AB1875">
            <v>0</v>
          </cell>
          <cell r="AC1875" t="str">
            <v>00:00:00</v>
          </cell>
          <cell r="AD1875">
            <v>0</v>
          </cell>
          <cell r="AE1875" t="str">
            <v>BILLED</v>
          </cell>
          <cell r="AF1875" t="str">
            <v>PASS</v>
          </cell>
        </row>
        <row r="1876">
          <cell r="C1876" t="str">
            <v>ID20</v>
          </cell>
          <cell r="D1876" t="str">
            <v>G1</v>
          </cell>
          <cell r="E1876" t="str">
            <v>40</v>
          </cell>
          <cell r="F1876" t="str">
            <v>9H</v>
          </cell>
          <cell r="G1876" t="str">
            <v>FCA</v>
          </cell>
          <cell r="H1876" t="str">
            <v>ID01</v>
          </cell>
          <cell r="I1876" t="str">
            <v>ID0080</v>
          </cell>
          <cell r="J1876" t="str">
            <v>88200162</v>
          </cell>
          <cell r="K1876" t="str">
            <v>PT. ANUGERAH AUTOPARTS</v>
          </cell>
          <cell r="L1876" t="str">
            <v>6000013243</v>
          </cell>
          <cell r="M1876">
            <v>43707</v>
          </cell>
          <cell r="N1876">
            <v>82024421</v>
          </cell>
          <cell r="O1876">
            <v>43706</v>
          </cell>
          <cell r="P1876">
            <v>0.33465277777778002</v>
          </cell>
          <cell r="Q1876">
            <v>2</v>
          </cell>
          <cell r="R1876">
            <v>160</v>
          </cell>
          <cell r="S1876" t="str">
            <v>87715</v>
          </cell>
          <cell r="T1876">
            <v>43706</v>
          </cell>
          <cell r="U1876">
            <v>0.27348379629629999</v>
          </cell>
          <cell r="V1876">
            <v>43707</v>
          </cell>
          <cell r="W1876">
            <v>3.3912037037040002E-2</v>
          </cell>
          <cell r="X1876">
            <v>43707</v>
          </cell>
          <cell r="Y1876">
            <v>4.1354166666670002E-2</v>
          </cell>
          <cell r="Z1876">
            <v>43710</v>
          </cell>
          <cell r="AA1876">
            <v>0</v>
          </cell>
          <cell r="AB1876">
            <v>0</v>
          </cell>
          <cell r="AC1876" t="str">
            <v>00:00:00</v>
          </cell>
          <cell r="AD1876">
            <v>0</v>
          </cell>
          <cell r="AE1876" t="str">
            <v>BILLED</v>
          </cell>
          <cell r="AF1876" t="str">
            <v>PASS</v>
          </cell>
        </row>
        <row r="1877">
          <cell r="C1877" t="str">
            <v>ID20</v>
          </cell>
          <cell r="D1877" t="str">
            <v>G1</v>
          </cell>
          <cell r="E1877" t="str">
            <v>40</v>
          </cell>
          <cell r="F1877" t="str">
            <v>9H</v>
          </cell>
          <cell r="G1877" t="str">
            <v>FCA</v>
          </cell>
          <cell r="H1877" t="str">
            <v>ID01</v>
          </cell>
          <cell r="I1877" t="str">
            <v>ID0082</v>
          </cell>
          <cell r="J1877" t="str">
            <v>88101004</v>
          </cell>
          <cell r="K1877" t="str">
            <v>AKIMOBIL.COM</v>
          </cell>
          <cell r="L1877" t="str">
            <v>6000013204</v>
          </cell>
          <cell r="M1877">
            <v>43706</v>
          </cell>
          <cell r="N1877">
            <v>82024438</v>
          </cell>
          <cell r="O1877">
            <v>43706</v>
          </cell>
          <cell r="P1877">
            <v>0.37623842592592999</v>
          </cell>
          <cell r="Q1877">
            <v>1</v>
          </cell>
          <cell r="R1877">
            <v>3</v>
          </cell>
          <cell r="S1877" t="str">
            <v>87716</v>
          </cell>
          <cell r="T1877">
            <v>43706</v>
          </cell>
          <cell r="U1877">
            <v>0.27354166666667001</v>
          </cell>
          <cell r="V1877">
            <v>43706</v>
          </cell>
          <cell r="W1877">
            <v>0.69229166666666997</v>
          </cell>
          <cell r="X1877">
            <v>43706</v>
          </cell>
          <cell r="Y1877">
            <v>0.69547453703703999</v>
          </cell>
          <cell r="Z1877">
            <v>43710</v>
          </cell>
          <cell r="AA1877">
            <v>0</v>
          </cell>
          <cell r="AB1877">
            <v>0</v>
          </cell>
          <cell r="AC1877" t="str">
            <v>00:00:00</v>
          </cell>
          <cell r="AD1877">
            <v>0</v>
          </cell>
          <cell r="AE1877" t="str">
            <v>BILLED</v>
          </cell>
          <cell r="AF1877" t="str">
            <v>PASS</v>
          </cell>
        </row>
        <row r="1878">
          <cell r="C1878" t="str">
            <v>ID20</v>
          </cell>
          <cell r="D1878" t="str">
            <v>G1</v>
          </cell>
          <cell r="E1878" t="str">
            <v>40</v>
          </cell>
          <cell r="F1878" t="str">
            <v>9H</v>
          </cell>
          <cell r="G1878" t="str">
            <v>FCA</v>
          </cell>
          <cell r="H1878" t="str">
            <v>ID01</v>
          </cell>
          <cell r="I1878" t="str">
            <v>ID0064</v>
          </cell>
          <cell r="J1878" t="str">
            <v>88101298</v>
          </cell>
          <cell r="K1878" t="str">
            <v>CV. INDO RIAU</v>
          </cell>
          <cell r="L1878" t="str">
            <v>6000013328</v>
          </cell>
          <cell r="M1878">
            <v>43708</v>
          </cell>
          <cell r="N1878">
            <v>82024500</v>
          </cell>
          <cell r="O1878">
            <v>43706</v>
          </cell>
          <cell r="P1878">
            <v>0.44686342592592998</v>
          </cell>
          <cell r="Q1878">
            <v>1</v>
          </cell>
          <cell r="R1878">
            <v>100</v>
          </cell>
          <cell r="S1878" t="str">
            <v>88404</v>
          </cell>
          <cell r="T1878">
            <v>43708</v>
          </cell>
          <cell r="U1878">
            <v>0.53332175925925995</v>
          </cell>
          <cell r="V1878">
            <v>43708</v>
          </cell>
          <cell r="W1878">
            <v>0.65170138888888995</v>
          </cell>
          <cell r="X1878">
            <v>43708</v>
          </cell>
          <cell r="Y1878">
            <v>0.65368055555556004</v>
          </cell>
          <cell r="Z1878">
            <v>43710</v>
          </cell>
          <cell r="AA1878">
            <v>0</v>
          </cell>
          <cell r="AB1878">
            <v>0</v>
          </cell>
          <cell r="AC1878" t="str">
            <v>00:00:00</v>
          </cell>
          <cell r="AD1878">
            <v>0</v>
          </cell>
          <cell r="AE1878" t="str">
            <v>BILLED</v>
          </cell>
          <cell r="AF1878" t="str">
            <v>PASS</v>
          </cell>
        </row>
        <row r="1879">
          <cell r="C1879" t="str">
            <v>ID20</v>
          </cell>
          <cell r="D1879" t="str">
            <v>G4</v>
          </cell>
          <cell r="E1879" t="str">
            <v>40</v>
          </cell>
          <cell r="F1879" t="str">
            <v>9H</v>
          </cell>
          <cell r="G1879" t="str">
            <v>FCA</v>
          </cell>
          <cell r="H1879" t="str">
            <v>ID01</v>
          </cell>
          <cell r="I1879" t="str">
            <v>ID0032</v>
          </cell>
          <cell r="J1879" t="str">
            <v>88200301</v>
          </cell>
          <cell r="K1879" t="str">
            <v>PT INDOLIFT SUKSES ABADI</v>
          </cell>
          <cell r="L1879" t="str">
            <v>6000013224</v>
          </cell>
          <cell r="M1879">
            <v>43706</v>
          </cell>
          <cell r="N1879">
            <v>82024519</v>
          </cell>
          <cell r="O1879">
            <v>43706</v>
          </cell>
          <cell r="P1879">
            <v>0.46696759259259002</v>
          </cell>
          <cell r="Q1879">
            <v>1</v>
          </cell>
          <cell r="R1879">
            <v>288</v>
          </cell>
          <cell r="S1879" t="str">
            <v>87719</v>
          </cell>
          <cell r="T1879">
            <v>43706</v>
          </cell>
          <cell r="U1879">
            <v>0.40027777777778001</v>
          </cell>
          <cell r="V1879">
            <v>43706</v>
          </cell>
          <cell r="W1879">
            <v>0.90180555555555997</v>
          </cell>
          <cell r="X1879">
            <v>43706</v>
          </cell>
          <cell r="Y1879">
            <v>0.91002314814815</v>
          </cell>
          <cell r="Z1879">
            <v>43776</v>
          </cell>
          <cell r="AA1879">
            <v>0</v>
          </cell>
          <cell r="AB1879">
            <v>0</v>
          </cell>
          <cell r="AC1879" t="str">
            <v>00:00:00</v>
          </cell>
          <cell r="AD1879">
            <v>0</v>
          </cell>
          <cell r="AE1879" t="str">
            <v>BILLED</v>
          </cell>
          <cell r="AF1879" t="str">
            <v>PASS</v>
          </cell>
        </row>
        <row r="1880">
          <cell r="C1880" t="str">
            <v>ID20</v>
          </cell>
          <cell r="D1880" t="str">
            <v>G4</v>
          </cell>
          <cell r="E1880" t="str">
            <v>40</v>
          </cell>
          <cell r="F1880" t="str">
            <v>9H</v>
          </cell>
          <cell r="G1880" t="str">
            <v>FCA</v>
          </cell>
          <cell r="H1880" t="str">
            <v>ID01</v>
          </cell>
          <cell r="I1880" t="str">
            <v>ID0032</v>
          </cell>
          <cell r="J1880" t="str">
            <v>88200367</v>
          </cell>
          <cell r="K1880" t="str">
            <v>PT BUANA PENTA PRIMA</v>
          </cell>
          <cell r="L1880" t="str">
            <v>6000013203</v>
          </cell>
          <cell r="M1880">
            <v>43706</v>
          </cell>
          <cell r="N1880">
            <v>82024650</v>
          </cell>
          <cell r="O1880">
            <v>43706</v>
          </cell>
          <cell r="P1880">
            <v>0.50501157407407005</v>
          </cell>
          <cell r="Q1880">
            <v>1</v>
          </cell>
          <cell r="R1880">
            <v>32</v>
          </cell>
          <cell r="S1880" t="str">
            <v>87730</v>
          </cell>
          <cell r="T1880">
            <v>43706</v>
          </cell>
          <cell r="U1880">
            <v>0.44097222222221999</v>
          </cell>
          <cell r="V1880">
            <v>43706</v>
          </cell>
          <cell r="W1880">
            <v>0.69236111111110998</v>
          </cell>
          <cell r="X1880">
            <v>43706</v>
          </cell>
          <cell r="Y1880">
            <v>0.69667824074074003</v>
          </cell>
          <cell r="Z1880">
            <v>43710</v>
          </cell>
          <cell r="AA1880">
            <v>0</v>
          </cell>
          <cell r="AB1880">
            <v>0</v>
          </cell>
          <cell r="AC1880" t="str">
            <v>00:00:00</v>
          </cell>
          <cell r="AD1880">
            <v>0</v>
          </cell>
          <cell r="AE1880" t="str">
            <v>BILLED</v>
          </cell>
          <cell r="AF1880" t="str">
            <v>PASS</v>
          </cell>
        </row>
        <row r="1881">
          <cell r="C1881" t="str">
            <v>ID20</v>
          </cell>
          <cell r="D1881" t="str">
            <v>G1</v>
          </cell>
          <cell r="E1881" t="str">
            <v>40</v>
          </cell>
          <cell r="F1881" t="str">
            <v>9H</v>
          </cell>
          <cell r="G1881" t="str">
            <v>FCA</v>
          </cell>
          <cell r="H1881" t="str">
            <v>ID01</v>
          </cell>
          <cell r="I1881" t="str">
            <v>ID0032</v>
          </cell>
          <cell r="J1881" t="str">
            <v>88200156</v>
          </cell>
          <cell r="K1881" t="str">
            <v>PT. UNTUNG DIESEL CENTER</v>
          </cell>
          <cell r="L1881" t="str">
            <v>6000013254</v>
          </cell>
          <cell r="M1881">
            <v>43707</v>
          </cell>
          <cell r="N1881">
            <v>82024671</v>
          </cell>
          <cell r="O1881">
            <v>43706</v>
          </cell>
          <cell r="P1881">
            <v>0.52787037037036999</v>
          </cell>
          <cell r="Q1881">
            <v>2</v>
          </cell>
          <cell r="R1881">
            <v>200</v>
          </cell>
          <cell r="S1881" t="str">
            <v>87873</v>
          </cell>
          <cell r="T1881">
            <v>43706</v>
          </cell>
          <cell r="U1881">
            <v>0.60769675925926003</v>
          </cell>
          <cell r="V1881">
            <v>43706</v>
          </cell>
          <cell r="W1881">
            <v>0.90710648148147999</v>
          </cell>
          <cell r="X1881">
            <v>43707</v>
          </cell>
          <cell r="Y1881">
            <v>0.45704861111111</v>
          </cell>
          <cell r="Z1881">
            <v>43711</v>
          </cell>
          <cell r="AA1881">
            <v>0</v>
          </cell>
          <cell r="AB1881">
            <v>0</v>
          </cell>
          <cell r="AC1881" t="str">
            <v>00:00:00</v>
          </cell>
          <cell r="AD1881">
            <v>0</v>
          </cell>
          <cell r="AE1881" t="str">
            <v>BILLED</v>
          </cell>
          <cell r="AF1881" t="str">
            <v>PASS</v>
          </cell>
        </row>
        <row r="1882">
          <cell r="C1882" t="str">
            <v>ID20</v>
          </cell>
          <cell r="D1882" t="str">
            <v>G1</v>
          </cell>
          <cell r="E1882" t="str">
            <v>40</v>
          </cell>
          <cell r="F1882" t="str">
            <v>9H</v>
          </cell>
          <cell r="G1882" t="str">
            <v>FCA</v>
          </cell>
          <cell r="H1882" t="str">
            <v>ID01</v>
          </cell>
          <cell r="I1882" t="str">
            <v>ID0032</v>
          </cell>
          <cell r="J1882" t="str">
            <v>88200156</v>
          </cell>
          <cell r="K1882" t="str">
            <v>PT. UNTUNG DIESEL CENTER</v>
          </cell>
          <cell r="L1882" t="str">
            <v>6000013249</v>
          </cell>
          <cell r="M1882">
            <v>43707</v>
          </cell>
          <cell r="N1882">
            <v>82024674</v>
          </cell>
          <cell r="O1882">
            <v>43706</v>
          </cell>
          <cell r="P1882">
            <v>0.53288194444444004</v>
          </cell>
          <cell r="Q1882">
            <v>2</v>
          </cell>
          <cell r="R1882">
            <v>480</v>
          </cell>
          <cell r="S1882" t="str">
            <v>87874</v>
          </cell>
          <cell r="T1882">
            <v>43706</v>
          </cell>
          <cell r="U1882">
            <v>0.60778935185185001</v>
          </cell>
          <cell r="V1882">
            <v>43706</v>
          </cell>
          <cell r="W1882">
            <v>0.96577546296296002</v>
          </cell>
          <cell r="X1882">
            <v>43706</v>
          </cell>
          <cell r="Y1882">
            <v>0.96665509259258997</v>
          </cell>
          <cell r="Z1882">
            <v>43711</v>
          </cell>
          <cell r="AA1882">
            <v>0</v>
          </cell>
          <cell r="AB1882">
            <v>0</v>
          </cell>
          <cell r="AC1882" t="str">
            <v>00:00:00</v>
          </cell>
          <cell r="AD1882">
            <v>0</v>
          </cell>
          <cell r="AE1882" t="str">
            <v>BILLED</v>
          </cell>
          <cell r="AF1882" t="str">
            <v>PASS</v>
          </cell>
        </row>
        <row r="1883">
          <cell r="C1883" t="str">
            <v>ID20</v>
          </cell>
          <cell r="D1883" t="str">
            <v>G4</v>
          </cell>
          <cell r="E1883" t="str">
            <v>40</v>
          </cell>
          <cell r="F1883" t="str">
            <v>9H</v>
          </cell>
          <cell r="G1883" t="str">
            <v>FCA</v>
          </cell>
          <cell r="H1883" t="str">
            <v>ID01</v>
          </cell>
          <cell r="I1883" t="str">
            <v>ID0005</v>
          </cell>
          <cell r="J1883" t="str">
            <v>88200212</v>
          </cell>
          <cell r="K1883" t="str">
            <v>CV MENTARI MEGAH PERKASA</v>
          </cell>
          <cell r="L1883" t="str">
            <v>6000013244</v>
          </cell>
          <cell r="M1883">
            <v>43707</v>
          </cell>
          <cell r="N1883">
            <v>82024759</v>
          </cell>
          <cell r="O1883">
            <v>43706</v>
          </cell>
          <cell r="P1883">
            <v>0.58787037037037004</v>
          </cell>
          <cell r="Q1883">
            <v>1</v>
          </cell>
          <cell r="R1883">
            <v>2</v>
          </cell>
          <cell r="S1883" t="str">
            <v>87813</v>
          </cell>
          <cell r="T1883">
            <v>43706</v>
          </cell>
          <cell r="U1883">
            <v>0.52486111111111</v>
          </cell>
          <cell r="V1883">
            <v>43707</v>
          </cell>
          <cell r="W1883">
            <v>3.4016203703700003E-2</v>
          </cell>
          <cell r="X1883">
            <v>43707</v>
          </cell>
          <cell r="Y1883">
            <v>4.1446759259260002E-2</v>
          </cell>
          <cell r="Z1883">
            <v>43711</v>
          </cell>
          <cell r="AA1883">
            <v>0</v>
          </cell>
          <cell r="AB1883">
            <v>0</v>
          </cell>
          <cell r="AC1883" t="str">
            <v>00:00:00</v>
          </cell>
          <cell r="AD1883">
            <v>1</v>
          </cell>
          <cell r="AE1883" t="str">
            <v>BILLED</v>
          </cell>
          <cell r="AF1883" t="str">
            <v>PASS</v>
          </cell>
        </row>
        <row r="1884">
          <cell r="C1884" t="str">
            <v>ID20</v>
          </cell>
          <cell r="D1884" t="str">
            <v>G4</v>
          </cell>
          <cell r="E1884" t="str">
            <v>40</v>
          </cell>
          <cell r="F1884" t="str">
            <v>9H</v>
          </cell>
          <cell r="G1884" t="str">
            <v>FCA</v>
          </cell>
          <cell r="H1884" t="str">
            <v>ID01</v>
          </cell>
          <cell r="I1884" t="str">
            <v>ID0032</v>
          </cell>
          <cell r="J1884" t="str">
            <v>88101208</v>
          </cell>
          <cell r="K1884" t="str">
            <v>PT. FAKTA JAYA MOTOR</v>
          </cell>
          <cell r="L1884" t="str">
            <v>6000013300</v>
          </cell>
          <cell r="M1884">
            <v>43708</v>
          </cell>
          <cell r="N1884">
            <v>82024980</v>
          </cell>
          <cell r="O1884">
            <v>43706</v>
          </cell>
          <cell r="P1884">
            <v>0.62946759259259</v>
          </cell>
          <cell r="Q1884">
            <v>1</v>
          </cell>
          <cell r="R1884">
            <v>100</v>
          </cell>
          <cell r="S1884" t="str">
            <v>88351</v>
          </cell>
          <cell r="T1884">
            <v>43707</v>
          </cell>
          <cell r="U1884">
            <v>0.69166666666666998</v>
          </cell>
          <cell r="V1884">
            <v>43708</v>
          </cell>
          <cell r="W1884">
            <v>0.15475694444443999</v>
          </cell>
          <cell r="X1884">
            <v>43708</v>
          </cell>
          <cell r="Y1884">
            <v>0.15790509259259</v>
          </cell>
          <cell r="Z1884">
            <v>43710</v>
          </cell>
          <cell r="AA1884">
            <v>0</v>
          </cell>
          <cell r="AB1884">
            <v>0</v>
          </cell>
          <cell r="AC1884" t="str">
            <v>00:00:00</v>
          </cell>
          <cell r="AD1884">
            <v>1</v>
          </cell>
          <cell r="AE1884" t="str">
            <v>BILLED</v>
          </cell>
          <cell r="AF1884" t="str">
            <v>PASS</v>
          </cell>
        </row>
        <row r="1885">
          <cell r="C1885" t="str">
            <v>ID20</v>
          </cell>
          <cell r="D1885" t="str">
            <v>G1</v>
          </cell>
          <cell r="E1885" t="str">
            <v>40</v>
          </cell>
          <cell r="F1885" t="str">
            <v>9H</v>
          </cell>
          <cell r="G1885" t="str">
            <v>FCA</v>
          </cell>
          <cell r="H1885" t="str">
            <v>ID01</v>
          </cell>
          <cell r="I1885" t="str">
            <v>ID0013</v>
          </cell>
          <cell r="J1885" t="str">
            <v>88100524</v>
          </cell>
          <cell r="K1885" t="str">
            <v>PT. BRANI MAJU BERKARYA</v>
          </cell>
          <cell r="L1885" t="str">
            <v>6000013225</v>
          </cell>
          <cell r="M1885">
            <v>43706</v>
          </cell>
          <cell r="N1885">
            <v>82024984</v>
          </cell>
          <cell r="O1885">
            <v>43706</v>
          </cell>
          <cell r="P1885">
            <v>0.62950231481481</v>
          </cell>
          <cell r="Q1885">
            <v>2</v>
          </cell>
          <cell r="R1885">
            <v>270</v>
          </cell>
          <cell r="S1885" t="str">
            <v>87846</v>
          </cell>
          <cell r="T1885">
            <v>43706</v>
          </cell>
          <cell r="U1885">
            <v>0.56619212962962995</v>
          </cell>
          <cell r="V1885">
            <v>43706</v>
          </cell>
          <cell r="W1885">
            <v>0.90195601851852003</v>
          </cell>
          <cell r="X1885">
            <v>43706</v>
          </cell>
          <cell r="Y1885">
            <v>0.91101851851852</v>
          </cell>
          <cell r="Z1885">
            <v>43693</v>
          </cell>
          <cell r="AA1885">
            <v>0</v>
          </cell>
          <cell r="AB1885">
            <v>0</v>
          </cell>
          <cell r="AC1885" t="str">
            <v>00:00:00</v>
          </cell>
          <cell r="AD1885">
            <v>0</v>
          </cell>
          <cell r="AE1885" t="str">
            <v>BILLED</v>
          </cell>
          <cell r="AF1885" t="str">
            <v>PASS</v>
          </cell>
        </row>
        <row r="1886">
          <cell r="C1886" t="str">
            <v>ID20</v>
          </cell>
          <cell r="D1886" t="str">
            <v>G1</v>
          </cell>
          <cell r="E1886" t="str">
            <v>40</v>
          </cell>
          <cell r="F1886" t="str">
            <v>9H</v>
          </cell>
          <cell r="G1886" t="str">
            <v>FCA</v>
          </cell>
          <cell r="H1886" t="str">
            <v>ID01</v>
          </cell>
          <cell r="I1886" t="str">
            <v>ID0055</v>
          </cell>
          <cell r="J1886" t="str">
            <v>88101282</v>
          </cell>
          <cell r="K1886" t="str">
            <v>CV MAKMUR INTI PRIMA</v>
          </cell>
          <cell r="L1886" t="str">
            <v>6000013236</v>
          </cell>
          <cell r="M1886">
            <v>43706</v>
          </cell>
          <cell r="N1886">
            <v>82024985</v>
          </cell>
          <cell r="O1886">
            <v>43706</v>
          </cell>
          <cell r="P1886">
            <v>0.62950231481481</v>
          </cell>
          <cell r="Q1886">
            <v>2</v>
          </cell>
          <cell r="R1886">
            <v>10</v>
          </cell>
          <cell r="S1886" t="str">
            <v>87847</v>
          </cell>
          <cell r="T1886">
            <v>43706</v>
          </cell>
          <cell r="U1886">
            <v>0.56626157407406996</v>
          </cell>
          <cell r="V1886">
            <v>43706</v>
          </cell>
          <cell r="W1886">
            <v>0.90206018518519004</v>
          </cell>
          <cell r="X1886">
            <v>43706</v>
          </cell>
          <cell r="Y1886">
            <v>0.91114583333332999</v>
          </cell>
          <cell r="Z1886">
            <v>43711</v>
          </cell>
          <cell r="AA1886">
            <v>0</v>
          </cell>
          <cell r="AB1886">
            <v>0</v>
          </cell>
          <cell r="AC1886" t="str">
            <v>00:00:00</v>
          </cell>
          <cell r="AD1886">
            <v>0</v>
          </cell>
          <cell r="AE1886" t="str">
            <v>BILLED</v>
          </cell>
          <cell r="AF1886" t="str">
            <v>PASS</v>
          </cell>
        </row>
        <row r="1887">
          <cell r="C1887" t="str">
            <v>ID20</v>
          </cell>
          <cell r="D1887" t="str">
            <v>G1</v>
          </cell>
          <cell r="E1887" t="str">
            <v>40</v>
          </cell>
          <cell r="F1887" t="str">
            <v>9H</v>
          </cell>
          <cell r="G1887" t="str">
            <v>FCA</v>
          </cell>
          <cell r="H1887" t="str">
            <v>ID01</v>
          </cell>
          <cell r="I1887" t="str">
            <v>ID0082</v>
          </cell>
          <cell r="J1887" t="str">
            <v>88101004</v>
          </cell>
          <cell r="K1887" t="str">
            <v>AKIMOBIL.COM</v>
          </cell>
          <cell r="L1887" t="str">
            <v>6000013255</v>
          </cell>
          <cell r="M1887">
            <v>43707</v>
          </cell>
          <cell r="N1887">
            <v>82025270</v>
          </cell>
          <cell r="O1887">
            <v>43706</v>
          </cell>
          <cell r="P1887">
            <v>0.67119212962963004</v>
          </cell>
          <cell r="Q1887">
            <v>24</v>
          </cell>
          <cell r="R1887">
            <v>157</v>
          </cell>
          <cell r="S1887" t="str">
            <v>87875</v>
          </cell>
          <cell r="T1887">
            <v>43706</v>
          </cell>
          <cell r="U1887">
            <v>0.60783564814815005</v>
          </cell>
          <cell r="V1887">
            <v>43707</v>
          </cell>
          <cell r="W1887">
            <v>0.63217592592592997</v>
          </cell>
          <cell r="X1887">
            <v>43707</v>
          </cell>
          <cell r="Y1887">
            <v>0.63531249999999995</v>
          </cell>
          <cell r="Z1887">
            <v>43690</v>
          </cell>
          <cell r="AA1887">
            <v>0</v>
          </cell>
          <cell r="AB1887">
            <v>0</v>
          </cell>
          <cell r="AC1887" t="str">
            <v>00:00:00</v>
          </cell>
          <cell r="AD1887">
            <v>1</v>
          </cell>
          <cell r="AE1887" t="str">
            <v>BILLED</v>
          </cell>
          <cell r="AF1887" t="str">
            <v>PASS</v>
          </cell>
        </row>
        <row r="1888">
          <cell r="C1888" t="str">
            <v>ID20</v>
          </cell>
          <cell r="D1888" t="str">
            <v>G4</v>
          </cell>
          <cell r="E1888" t="str">
            <v>40</v>
          </cell>
          <cell r="F1888" t="str">
            <v>9H</v>
          </cell>
          <cell r="G1888" t="str">
            <v>FCA</v>
          </cell>
          <cell r="H1888" t="str">
            <v>ID01</v>
          </cell>
          <cell r="I1888" t="str">
            <v>ID0080</v>
          </cell>
          <cell r="J1888" t="str">
            <v>88100014</v>
          </cell>
          <cell r="K1888" t="str">
            <v>PT. ISO-ELEKTRA</v>
          </cell>
          <cell r="L1888" t="str">
            <v>6000013242</v>
          </cell>
          <cell r="M1888">
            <v>43707</v>
          </cell>
          <cell r="N1888">
            <v>82025271</v>
          </cell>
          <cell r="O1888">
            <v>43706</v>
          </cell>
          <cell r="P1888">
            <v>0.67120370370369997</v>
          </cell>
          <cell r="Q1888">
            <v>1</v>
          </cell>
          <cell r="R1888">
            <v>10</v>
          </cell>
          <cell r="S1888" t="str">
            <v>87876</v>
          </cell>
          <cell r="T1888">
            <v>43706</v>
          </cell>
          <cell r="U1888">
            <v>0.60812500000000003</v>
          </cell>
          <cell r="V1888">
            <v>43707</v>
          </cell>
          <cell r="W1888">
            <v>3.4525462962960003E-2</v>
          </cell>
          <cell r="X1888">
            <v>43707</v>
          </cell>
          <cell r="Y1888">
            <v>4.1851851851850003E-2</v>
          </cell>
          <cell r="Z1888">
            <v>43710</v>
          </cell>
          <cell r="AA1888">
            <v>0</v>
          </cell>
          <cell r="AB1888">
            <v>0</v>
          </cell>
          <cell r="AC1888" t="str">
            <v>00:00:00</v>
          </cell>
          <cell r="AD1888">
            <v>1</v>
          </cell>
          <cell r="AE1888" t="str">
            <v>BILLED</v>
          </cell>
          <cell r="AF1888" t="str">
            <v>PASS</v>
          </cell>
        </row>
        <row r="1889">
          <cell r="C1889" t="str">
            <v>ID20</v>
          </cell>
          <cell r="D1889" t="str">
            <v>G1</v>
          </cell>
          <cell r="E1889" t="str">
            <v>40</v>
          </cell>
          <cell r="F1889" t="str">
            <v>9H</v>
          </cell>
          <cell r="G1889" t="str">
            <v>FCA</v>
          </cell>
          <cell r="H1889" t="str">
            <v>ID01</v>
          </cell>
          <cell r="I1889" t="str">
            <v>ID0080</v>
          </cell>
          <cell r="J1889" t="str">
            <v>88200162</v>
          </cell>
          <cell r="K1889" t="str">
            <v>PT. ANUGERAH AUTOPARTS</v>
          </cell>
          <cell r="L1889" t="str">
            <v>6000013223</v>
          </cell>
          <cell r="M1889">
            <v>43706</v>
          </cell>
          <cell r="N1889">
            <v>82025272</v>
          </cell>
          <cell r="O1889">
            <v>43706</v>
          </cell>
          <cell r="P1889">
            <v>0.67121527777778001</v>
          </cell>
          <cell r="Q1889">
            <v>1</v>
          </cell>
          <cell r="R1889">
            <v>2800</v>
          </cell>
          <cell r="S1889" t="str">
            <v>87877</v>
          </cell>
          <cell r="T1889">
            <v>43706</v>
          </cell>
          <cell r="U1889">
            <v>0.60815972222222003</v>
          </cell>
          <cell r="V1889">
            <v>43706</v>
          </cell>
          <cell r="W1889">
            <v>0.89150462962962995</v>
          </cell>
          <cell r="X1889">
            <v>43706</v>
          </cell>
          <cell r="Y1889">
            <v>0.91166666666666996</v>
          </cell>
          <cell r="Z1889">
            <v>43710</v>
          </cell>
          <cell r="AA1889">
            <v>0</v>
          </cell>
          <cell r="AB1889">
            <v>0</v>
          </cell>
          <cell r="AC1889" t="str">
            <v>00:00:00</v>
          </cell>
          <cell r="AD1889">
            <v>0</v>
          </cell>
          <cell r="AE1889" t="str">
            <v>BILLED</v>
          </cell>
          <cell r="AF1889" t="str">
            <v>PASS</v>
          </cell>
        </row>
        <row r="1890">
          <cell r="C1890" t="str">
            <v>ID20</v>
          </cell>
          <cell r="D1890" t="str">
            <v>G4</v>
          </cell>
          <cell r="E1890" t="str">
            <v>40</v>
          </cell>
          <cell r="F1890" t="str">
            <v>9H</v>
          </cell>
          <cell r="G1890" t="str">
            <v>FCA</v>
          </cell>
          <cell r="H1890" t="str">
            <v>ID01</v>
          </cell>
          <cell r="I1890" t="str">
            <v>ID0013</v>
          </cell>
          <cell r="J1890" t="str">
            <v>88101109</v>
          </cell>
          <cell r="K1890" t="str">
            <v>PT KAWASAKI MOTOR INDONESIA</v>
          </cell>
          <cell r="L1890" t="str">
            <v>6000013214</v>
          </cell>
          <cell r="M1890">
            <v>43706</v>
          </cell>
          <cell r="N1890">
            <v>82025273</v>
          </cell>
          <cell r="O1890">
            <v>43706</v>
          </cell>
          <cell r="P1890">
            <v>0.67121527777778001</v>
          </cell>
          <cell r="Q1890">
            <v>1</v>
          </cell>
          <cell r="R1890">
            <v>20</v>
          </cell>
          <cell r="S1890" t="str">
            <v>87878</v>
          </cell>
          <cell r="T1890">
            <v>43706</v>
          </cell>
          <cell r="U1890">
            <v>0.60819444444444004</v>
          </cell>
          <cell r="V1890">
            <v>43706</v>
          </cell>
          <cell r="W1890">
            <v>0.87086805555556002</v>
          </cell>
          <cell r="X1890">
            <v>43706</v>
          </cell>
          <cell r="Y1890">
            <v>0.87265046296296001</v>
          </cell>
          <cell r="Z1890">
            <v>43710</v>
          </cell>
          <cell r="AA1890">
            <v>0</v>
          </cell>
          <cell r="AB1890">
            <v>0</v>
          </cell>
          <cell r="AC1890" t="str">
            <v>00:00:00</v>
          </cell>
          <cell r="AD1890">
            <v>0</v>
          </cell>
          <cell r="AE1890" t="str">
            <v>BILLED</v>
          </cell>
          <cell r="AF1890" t="str">
            <v>PASS</v>
          </cell>
        </row>
        <row r="1891">
          <cell r="C1891" t="str">
            <v>ID20</v>
          </cell>
          <cell r="D1891" t="str">
            <v>G4</v>
          </cell>
          <cell r="E1891" t="str">
            <v>40</v>
          </cell>
          <cell r="F1891" t="str">
            <v>9H</v>
          </cell>
          <cell r="G1891" t="str">
            <v>FCA</v>
          </cell>
          <cell r="H1891" t="str">
            <v>ID01</v>
          </cell>
          <cell r="I1891" t="str">
            <v>ID0032</v>
          </cell>
          <cell r="J1891" t="str">
            <v>88101208</v>
          </cell>
          <cell r="K1891" t="str">
            <v>PT. FAKTA JAYA MOTOR</v>
          </cell>
          <cell r="L1891" t="str">
            <v>6000013301</v>
          </cell>
          <cell r="M1891">
            <v>43708</v>
          </cell>
          <cell r="N1891">
            <v>82025930</v>
          </cell>
          <cell r="O1891">
            <v>43706</v>
          </cell>
          <cell r="P1891">
            <v>0.77618055555555998</v>
          </cell>
          <cell r="Q1891">
            <v>4</v>
          </cell>
          <cell r="R1891">
            <v>1044</v>
          </cell>
          <cell r="S1891" t="str">
            <v>88352</v>
          </cell>
          <cell r="T1891">
            <v>43707</v>
          </cell>
          <cell r="U1891">
            <v>0.69174768518519003</v>
          </cell>
          <cell r="V1891">
            <v>43708</v>
          </cell>
          <cell r="W1891">
            <v>0.20265046296295999</v>
          </cell>
          <cell r="X1891">
            <v>43708</v>
          </cell>
          <cell r="Y1891">
            <v>0.20430555555555999</v>
          </cell>
          <cell r="Z1891">
            <v>43721</v>
          </cell>
          <cell r="AA1891">
            <v>0</v>
          </cell>
          <cell r="AB1891">
            <v>0</v>
          </cell>
          <cell r="AC1891" t="str">
            <v>00:00:00</v>
          </cell>
          <cell r="AD1891">
            <v>1</v>
          </cell>
          <cell r="AE1891" t="str">
            <v>BILLED</v>
          </cell>
          <cell r="AF1891" t="str">
            <v>PASS</v>
          </cell>
        </row>
        <row r="1892">
          <cell r="C1892" t="str">
            <v>ID20</v>
          </cell>
          <cell r="D1892" t="str">
            <v>G1</v>
          </cell>
          <cell r="E1892" t="str">
            <v>40</v>
          </cell>
          <cell r="F1892" t="str">
            <v>9H</v>
          </cell>
          <cell r="G1892" t="str">
            <v>FCA</v>
          </cell>
          <cell r="H1892" t="str">
            <v>ID01</v>
          </cell>
          <cell r="I1892" t="str">
            <v>ID0064</v>
          </cell>
          <cell r="J1892" t="str">
            <v>88101298</v>
          </cell>
          <cell r="K1892" t="str">
            <v>CV. INDO RIAU</v>
          </cell>
          <cell r="L1892" t="str">
            <v/>
          </cell>
          <cell r="M1892">
            <v>0</v>
          </cell>
          <cell r="N1892">
            <v>82025933</v>
          </cell>
          <cell r="O1892">
            <v>43706</v>
          </cell>
          <cell r="P1892">
            <v>0.78442129629629997</v>
          </cell>
          <cell r="Q1892">
            <v>13</v>
          </cell>
          <cell r="R1892">
            <v>319</v>
          </cell>
          <cell r="S1892" t="str">
            <v>88405</v>
          </cell>
          <cell r="T1892">
            <v>43708</v>
          </cell>
          <cell r="U1892">
            <v>0.53339120370369997</v>
          </cell>
          <cell r="V1892">
            <v>43708</v>
          </cell>
          <cell r="W1892">
            <v>0.84739583333333002</v>
          </cell>
          <cell r="X1892">
            <v>43708</v>
          </cell>
          <cell r="Y1892">
            <v>0.84849537037037004</v>
          </cell>
          <cell r="Z1892">
            <v>43711</v>
          </cell>
          <cell r="AA1892">
            <v>0</v>
          </cell>
          <cell r="AB1892">
            <v>0</v>
          </cell>
          <cell r="AC1892" t="str">
            <v>00:00:00</v>
          </cell>
          <cell r="AD1892">
            <v>1</v>
          </cell>
          <cell r="AE1892" t="str">
            <v>PGI</v>
          </cell>
          <cell r="AF1892" t="str">
            <v>PASS</v>
          </cell>
        </row>
        <row r="1893">
          <cell r="C1893" t="str">
            <v>ID20</v>
          </cell>
          <cell r="D1893" t="str">
            <v>G4</v>
          </cell>
          <cell r="E1893" t="str">
            <v>40</v>
          </cell>
          <cell r="F1893" t="str">
            <v>9H</v>
          </cell>
          <cell r="G1893" t="str">
            <v>FCA</v>
          </cell>
          <cell r="H1893" t="str">
            <v>ID01</v>
          </cell>
          <cell r="I1893" t="str">
            <v>ID0032</v>
          </cell>
          <cell r="J1893" t="str">
            <v>88101208</v>
          </cell>
          <cell r="K1893" t="str">
            <v>PT. FAKTA JAYA MOTOR</v>
          </cell>
          <cell r="L1893" t="str">
            <v>6000013302</v>
          </cell>
          <cell r="M1893">
            <v>43708</v>
          </cell>
          <cell r="N1893">
            <v>82025934</v>
          </cell>
          <cell r="O1893">
            <v>43706</v>
          </cell>
          <cell r="P1893">
            <v>0.78513888888889005</v>
          </cell>
          <cell r="Q1893">
            <v>2</v>
          </cell>
          <cell r="R1893">
            <v>198</v>
          </cell>
          <cell r="S1893" t="str">
            <v>88353</v>
          </cell>
          <cell r="T1893">
            <v>43707</v>
          </cell>
          <cell r="U1893">
            <v>0.69184027777778001</v>
          </cell>
          <cell r="V1893">
            <v>43708</v>
          </cell>
          <cell r="W1893">
            <v>0.18399305555556</v>
          </cell>
          <cell r="X1893">
            <v>43708</v>
          </cell>
          <cell r="Y1893">
            <v>0.18978009259258999</v>
          </cell>
          <cell r="Z1893">
            <v>43721</v>
          </cell>
          <cell r="AA1893">
            <v>0</v>
          </cell>
          <cell r="AB1893">
            <v>0</v>
          </cell>
          <cell r="AC1893" t="str">
            <v>00:00:00</v>
          </cell>
          <cell r="AD1893">
            <v>1</v>
          </cell>
          <cell r="AE1893" t="str">
            <v>BILLED</v>
          </cell>
          <cell r="AF1893" t="str">
            <v>PASS</v>
          </cell>
        </row>
        <row r="1894">
          <cell r="C1894" t="str">
            <v>ID20</v>
          </cell>
          <cell r="D1894" t="str">
            <v>G4</v>
          </cell>
          <cell r="E1894" t="str">
            <v>40</v>
          </cell>
          <cell r="F1894" t="str">
            <v>9H</v>
          </cell>
          <cell r="G1894" t="str">
            <v>FCA</v>
          </cell>
          <cell r="H1894" t="str">
            <v>ID01</v>
          </cell>
          <cell r="I1894" t="str">
            <v>ID0032</v>
          </cell>
          <cell r="J1894" t="str">
            <v>88101208</v>
          </cell>
          <cell r="K1894" t="str">
            <v>PT. FAKTA JAYA MOTOR</v>
          </cell>
          <cell r="L1894" t="str">
            <v>6000013303</v>
          </cell>
          <cell r="M1894">
            <v>43708</v>
          </cell>
          <cell r="N1894">
            <v>82025935</v>
          </cell>
          <cell r="O1894">
            <v>43706</v>
          </cell>
          <cell r="P1894">
            <v>0.78628472222222001</v>
          </cell>
          <cell r="Q1894">
            <v>1</v>
          </cell>
          <cell r="R1894">
            <v>57</v>
          </cell>
          <cell r="S1894" t="str">
            <v>88354</v>
          </cell>
          <cell r="T1894">
            <v>43707</v>
          </cell>
          <cell r="U1894">
            <v>0.69187500000000002</v>
          </cell>
          <cell r="V1894">
            <v>43708</v>
          </cell>
          <cell r="W1894">
            <v>0.18408564814815001</v>
          </cell>
          <cell r="X1894">
            <v>43708</v>
          </cell>
          <cell r="Y1894">
            <v>0.18988425925926</v>
          </cell>
          <cell r="Z1894">
            <v>43721</v>
          </cell>
          <cell r="AA1894">
            <v>0</v>
          </cell>
          <cell r="AB1894">
            <v>0</v>
          </cell>
          <cell r="AC1894" t="str">
            <v>00:00:00</v>
          </cell>
          <cell r="AD1894">
            <v>1</v>
          </cell>
          <cell r="AE1894" t="str">
            <v>BILLED</v>
          </cell>
          <cell r="AF1894" t="str">
            <v>PASS</v>
          </cell>
        </row>
        <row r="1895">
          <cell r="C1895" t="str">
            <v>ID20</v>
          </cell>
          <cell r="D1895" t="str">
            <v>G4</v>
          </cell>
          <cell r="E1895" t="str">
            <v>40</v>
          </cell>
          <cell r="F1895" t="str">
            <v>9H</v>
          </cell>
          <cell r="G1895" t="str">
            <v>FCA</v>
          </cell>
          <cell r="H1895" t="str">
            <v>ID01</v>
          </cell>
          <cell r="I1895" t="str">
            <v>ID0032</v>
          </cell>
          <cell r="J1895" t="str">
            <v>88101208</v>
          </cell>
          <cell r="K1895" t="str">
            <v>PT. FAKTA JAYA MOTOR</v>
          </cell>
          <cell r="L1895" t="str">
            <v>6000013304</v>
          </cell>
          <cell r="M1895">
            <v>43708</v>
          </cell>
          <cell r="N1895">
            <v>82026115</v>
          </cell>
          <cell r="O1895">
            <v>43706</v>
          </cell>
          <cell r="P1895">
            <v>0.84464120370369999</v>
          </cell>
          <cell r="Q1895">
            <v>1</v>
          </cell>
          <cell r="R1895">
            <v>776</v>
          </cell>
          <cell r="S1895" t="str">
            <v>88355</v>
          </cell>
          <cell r="T1895">
            <v>43707</v>
          </cell>
          <cell r="U1895">
            <v>0.69192129629629995</v>
          </cell>
          <cell r="V1895">
            <v>43708</v>
          </cell>
          <cell r="W1895">
            <v>0.18416666666667</v>
          </cell>
          <cell r="X1895">
            <v>43708</v>
          </cell>
          <cell r="Y1895">
            <v>0.18997685185185001</v>
          </cell>
          <cell r="Z1895">
            <v>43711</v>
          </cell>
          <cell r="AA1895">
            <v>0</v>
          </cell>
          <cell r="AB1895">
            <v>0</v>
          </cell>
          <cell r="AC1895" t="str">
            <v>00:00:00</v>
          </cell>
          <cell r="AD1895">
            <v>1</v>
          </cell>
          <cell r="AE1895" t="str">
            <v>BILLED</v>
          </cell>
          <cell r="AF1895" t="str">
            <v>PASS</v>
          </cell>
        </row>
        <row r="1896">
          <cell r="C1896" t="str">
            <v>ID20</v>
          </cell>
          <cell r="D1896" t="str">
            <v>G1</v>
          </cell>
          <cell r="E1896" t="str">
            <v>40</v>
          </cell>
          <cell r="F1896" t="str">
            <v>9H</v>
          </cell>
          <cell r="G1896" t="str">
            <v>FCA</v>
          </cell>
          <cell r="H1896" t="str">
            <v>ID01</v>
          </cell>
          <cell r="I1896" t="str">
            <v>ID0032</v>
          </cell>
          <cell r="J1896" t="str">
            <v>88101211</v>
          </cell>
          <cell r="K1896" t="str">
            <v>CV. RODA BERLIAN</v>
          </cell>
          <cell r="L1896" t="str">
            <v>6000013323</v>
          </cell>
          <cell r="M1896">
            <v>43708</v>
          </cell>
          <cell r="N1896">
            <v>82026116</v>
          </cell>
          <cell r="O1896">
            <v>43706</v>
          </cell>
          <cell r="P1896">
            <v>0.84759259259259001</v>
          </cell>
          <cell r="Q1896">
            <v>1</v>
          </cell>
          <cell r="R1896">
            <v>30</v>
          </cell>
          <cell r="S1896" t="str">
            <v>88369</v>
          </cell>
          <cell r="T1896">
            <v>43707</v>
          </cell>
          <cell r="U1896">
            <v>0.73334490740740998</v>
          </cell>
          <cell r="V1896">
            <v>43708</v>
          </cell>
          <cell r="W1896">
            <v>0.60895833333333005</v>
          </cell>
          <cell r="X1896">
            <v>43708</v>
          </cell>
          <cell r="Y1896">
            <v>0.61005787037036996</v>
          </cell>
          <cell r="Z1896">
            <v>43783</v>
          </cell>
          <cell r="AA1896">
            <v>0</v>
          </cell>
          <cell r="AB1896">
            <v>0</v>
          </cell>
          <cell r="AC1896" t="str">
            <v>00:00:00</v>
          </cell>
          <cell r="AD1896">
            <v>1</v>
          </cell>
          <cell r="AE1896" t="str">
            <v>BILLED</v>
          </cell>
          <cell r="AF1896" t="str">
            <v>PASS</v>
          </cell>
        </row>
        <row r="1897">
          <cell r="C1897" t="str">
            <v>ID20</v>
          </cell>
          <cell r="D1897" t="str">
            <v>G1</v>
          </cell>
          <cell r="E1897" t="str">
            <v>40</v>
          </cell>
          <cell r="F1897" t="str">
            <v>9H</v>
          </cell>
          <cell r="G1897" t="str">
            <v>FCA</v>
          </cell>
          <cell r="H1897" t="str">
            <v>ID01</v>
          </cell>
          <cell r="I1897" t="str">
            <v>ID0032</v>
          </cell>
          <cell r="J1897" t="str">
            <v>88101211</v>
          </cell>
          <cell r="K1897" t="str">
            <v>CV. RODA BERLIAN</v>
          </cell>
          <cell r="L1897" t="str">
            <v>6000013316</v>
          </cell>
          <cell r="M1897">
            <v>43708</v>
          </cell>
          <cell r="N1897">
            <v>82026117</v>
          </cell>
          <cell r="O1897">
            <v>43706</v>
          </cell>
          <cell r="P1897">
            <v>0.84918981481481004</v>
          </cell>
          <cell r="Q1897">
            <v>1</v>
          </cell>
          <cell r="R1897">
            <v>160</v>
          </cell>
          <cell r="S1897" t="str">
            <v>88370</v>
          </cell>
          <cell r="T1897">
            <v>43707</v>
          </cell>
          <cell r="U1897">
            <v>0.73342592592593003</v>
          </cell>
          <cell r="V1897">
            <v>43708</v>
          </cell>
          <cell r="W1897">
            <v>0.18425925925926001</v>
          </cell>
          <cell r="X1897">
            <v>43708</v>
          </cell>
          <cell r="Y1897">
            <v>0.19009259259259001</v>
          </cell>
          <cell r="Z1897">
            <v>43782</v>
          </cell>
          <cell r="AA1897">
            <v>0</v>
          </cell>
          <cell r="AB1897">
            <v>0</v>
          </cell>
          <cell r="AC1897" t="str">
            <v>00:00:00</v>
          </cell>
          <cell r="AD1897">
            <v>1</v>
          </cell>
          <cell r="AE1897" t="str">
            <v>BILLED</v>
          </cell>
          <cell r="AF1897" t="str">
            <v>PASS</v>
          </cell>
        </row>
        <row r="1898">
          <cell r="C1898" t="str">
            <v>ID20</v>
          </cell>
          <cell r="D1898" t="str">
            <v>G1</v>
          </cell>
          <cell r="E1898" t="str">
            <v>40</v>
          </cell>
          <cell r="F1898" t="str">
            <v>9H</v>
          </cell>
          <cell r="G1898" t="str">
            <v>FCA</v>
          </cell>
          <cell r="H1898" t="str">
            <v>ID01</v>
          </cell>
          <cell r="I1898" t="str">
            <v>ID0032</v>
          </cell>
          <cell r="J1898" t="str">
            <v>88101211</v>
          </cell>
          <cell r="K1898" t="str">
            <v>CV. RODA BERLIAN</v>
          </cell>
          <cell r="L1898" t="str">
            <v>6000013324</v>
          </cell>
          <cell r="M1898">
            <v>43708</v>
          </cell>
          <cell r="N1898">
            <v>82026118</v>
          </cell>
          <cell r="O1898">
            <v>43706</v>
          </cell>
          <cell r="P1898">
            <v>0.85047453703704001</v>
          </cell>
          <cell r="Q1898">
            <v>4</v>
          </cell>
          <cell r="R1898">
            <v>1436</v>
          </cell>
          <cell r="S1898" t="str">
            <v>88371</v>
          </cell>
          <cell r="T1898">
            <v>43707</v>
          </cell>
          <cell r="U1898">
            <v>0.73346064814815004</v>
          </cell>
          <cell r="V1898">
            <v>43708</v>
          </cell>
          <cell r="W1898">
            <v>0.60958333333333004</v>
          </cell>
          <cell r="X1898">
            <v>43708</v>
          </cell>
          <cell r="Y1898">
            <v>0.61457175925926</v>
          </cell>
          <cell r="Z1898">
            <v>43711</v>
          </cell>
          <cell r="AA1898">
            <v>0</v>
          </cell>
          <cell r="AB1898">
            <v>0</v>
          </cell>
          <cell r="AC1898" t="str">
            <v>00:00:00</v>
          </cell>
          <cell r="AD1898">
            <v>1</v>
          </cell>
          <cell r="AE1898" t="str">
            <v>BILLED</v>
          </cell>
          <cell r="AF1898" t="str">
            <v>PASS</v>
          </cell>
        </row>
        <row r="1899">
          <cell r="C1899" t="str">
            <v>ID20</v>
          </cell>
          <cell r="D1899" t="str">
            <v>G1</v>
          </cell>
          <cell r="E1899" t="str">
            <v>40</v>
          </cell>
          <cell r="F1899" t="str">
            <v>9H</v>
          </cell>
          <cell r="G1899" t="str">
            <v>FCA</v>
          </cell>
          <cell r="H1899" t="str">
            <v>ID01</v>
          </cell>
          <cell r="I1899" t="str">
            <v>ID0032</v>
          </cell>
          <cell r="J1899" t="str">
            <v>88101211</v>
          </cell>
          <cell r="K1899" t="str">
            <v>CV. RODA BERLIAN</v>
          </cell>
          <cell r="L1899" t="str">
            <v>6000013342</v>
          </cell>
          <cell r="M1899">
            <v>43708</v>
          </cell>
          <cell r="N1899">
            <v>82026119</v>
          </cell>
          <cell r="O1899">
            <v>43706</v>
          </cell>
          <cell r="P1899">
            <v>0.85160879629630004</v>
          </cell>
          <cell r="Q1899">
            <v>11</v>
          </cell>
          <cell r="R1899">
            <v>14787</v>
          </cell>
          <cell r="S1899" t="str">
            <v>88372</v>
          </cell>
          <cell r="T1899">
            <v>43707</v>
          </cell>
          <cell r="U1899">
            <v>0.73354166666666998</v>
          </cell>
          <cell r="V1899">
            <v>43708</v>
          </cell>
          <cell r="W1899">
            <v>0.75532407407406998</v>
          </cell>
          <cell r="X1899">
            <v>43708</v>
          </cell>
          <cell r="Y1899">
            <v>0.75624999999999998</v>
          </cell>
          <cell r="Z1899">
            <v>43711</v>
          </cell>
          <cell r="AA1899">
            <v>0</v>
          </cell>
          <cell r="AB1899">
            <v>0</v>
          </cell>
          <cell r="AC1899" t="str">
            <v>00:00:00</v>
          </cell>
          <cell r="AD1899">
            <v>1</v>
          </cell>
          <cell r="AE1899" t="str">
            <v>BILLED</v>
          </cell>
          <cell r="AF1899" t="str">
            <v>PASS</v>
          </cell>
        </row>
        <row r="1900">
          <cell r="C1900" t="str">
            <v>ID20</v>
          </cell>
          <cell r="D1900" t="str">
            <v>G4</v>
          </cell>
          <cell r="E1900" t="str">
            <v>40</v>
          </cell>
          <cell r="F1900" t="str">
            <v>9H</v>
          </cell>
          <cell r="G1900" t="str">
            <v>FCA</v>
          </cell>
          <cell r="H1900" t="str">
            <v>ID01</v>
          </cell>
          <cell r="I1900" t="str">
            <v>ID0032</v>
          </cell>
          <cell r="J1900" t="str">
            <v>88100038</v>
          </cell>
          <cell r="K1900" t="str">
            <v>PT. FAKTA JAYA MOTOR</v>
          </cell>
          <cell r="L1900" t="str">
            <v>6000013305</v>
          </cell>
          <cell r="M1900">
            <v>43708</v>
          </cell>
          <cell r="N1900">
            <v>82026323</v>
          </cell>
          <cell r="O1900">
            <v>43706</v>
          </cell>
          <cell r="P1900">
            <v>0.92121527777778001</v>
          </cell>
          <cell r="Q1900">
            <v>1</v>
          </cell>
          <cell r="R1900">
            <v>6</v>
          </cell>
          <cell r="S1900" t="str">
            <v>88356</v>
          </cell>
          <cell r="T1900">
            <v>43707</v>
          </cell>
          <cell r="U1900">
            <v>0.69197916666667003</v>
          </cell>
          <cell r="V1900">
            <v>43708</v>
          </cell>
          <cell r="W1900">
            <v>0.15489583333333001</v>
          </cell>
          <cell r="X1900">
            <v>43708</v>
          </cell>
          <cell r="Y1900">
            <v>0.15800925925925999</v>
          </cell>
          <cell r="Z1900">
            <v>43710</v>
          </cell>
          <cell r="AA1900">
            <v>0</v>
          </cell>
          <cell r="AB1900">
            <v>0</v>
          </cell>
          <cell r="AC1900" t="str">
            <v>00:00:00</v>
          </cell>
          <cell r="AD1900">
            <v>1</v>
          </cell>
          <cell r="AE1900" t="str">
            <v>BILLED</v>
          </cell>
          <cell r="AF1900" t="str">
            <v>PASS</v>
          </cell>
        </row>
        <row r="1901">
          <cell r="C1901" t="str">
            <v>ID20</v>
          </cell>
          <cell r="D1901" t="str">
            <v>G4</v>
          </cell>
          <cell r="E1901" t="str">
            <v>40</v>
          </cell>
          <cell r="F1901" t="str">
            <v>9H</v>
          </cell>
          <cell r="G1901" t="str">
            <v>FCA</v>
          </cell>
          <cell r="H1901" t="str">
            <v>ID01</v>
          </cell>
          <cell r="I1901" t="str">
            <v>ID0032</v>
          </cell>
          <cell r="J1901" t="str">
            <v>88101208</v>
          </cell>
          <cell r="K1901" t="str">
            <v>PT. FAKTA JAYA MOTOR</v>
          </cell>
          <cell r="L1901" t="str">
            <v>6000013306</v>
          </cell>
          <cell r="M1901">
            <v>43708</v>
          </cell>
          <cell r="N1901">
            <v>82026324</v>
          </cell>
          <cell r="O1901">
            <v>43706</v>
          </cell>
          <cell r="P1901">
            <v>0.92122685185185005</v>
          </cell>
          <cell r="Q1901">
            <v>1</v>
          </cell>
          <cell r="R1901">
            <v>6</v>
          </cell>
          <cell r="S1901" t="str">
            <v>88357</v>
          </cell>
          <cell r="T1901">
            <v>43707</v>
          </cell>
          <cell r="U1901">
            <v>0.69201388888889004</v>
          </cell>
          <cell r="V1901">
            <v>43708</v>
          </cell>
          <cell r="W1901">
            <v>0.155</v>
          </cell>
          <cell r="X1901">
            <v>43708</v>
          </cell>
          <cell r="Y1901">
            <v>0.15810185185184999</v>
          </cell>
          <cell r="Z1901">
            <v>43710</v>
          </cell>
          <cell r="AA1901">
            <v>0</v>
          </cell>
          <cell r="AB1901">
            <v>0</v>
          </cell>
          <cell r="AC1901" t="str">
            <v>00:00:00</v>
          </cell>
          <cell r="AD1901">
            <v>1</v>
          </cell>
          <cell r="AE1901" t="str">
            <v>BILLED</v>
          </cell>
          <cell r="AF1901" t="str">
            <v>PASS</v>
          </cell>
        </row>
        <row r="1902">
          <cell r="C1902" t="str">
            <v>ID20</v>
          </cell>
          <cell r="D1902" t="str">
            <v>G4</v>
          </cell>
          <cell r="E1902" t="str">
            <v>40</v>
          </cell>
          <cell r="F1902" t="str">
            <v>9H</v>
          </cell>
          <cell r="G1902" t="str">
            <v>FCA</v>
          </cell>
          <cell r="H1902" t="str">
            <v>ID01</v>
          </cell>
          <cell r="I1902" t="str">
            <v>ID0013</v>
          </cell>
          <cell r="J1902" t="str">
            <v>88200141</v>
          </cell>
          <cell r="K1902" t="str">
            <v>PT TAM-SPLD CIBITUNG</v>
          </cell>
          <cell r="L1902" t="str">
            <v>6000013341</v>
          </cell>
          <cell r="M1902">
            <v>43708</v>
          </cell>
          <cell r="N1902">
            <v>82026816</v>
          </cell>
          <cell r="O1902">
            <v>43707</v>
          </cell>
          <cell r="P1902">
            <v>0.33420138888889001</v>
          </cell>
          <cell r="Q1902">
            <v>1</v>
          </cell>
          <cell r="R1902">
            <v>35</v>
          </cell>
          <cell r="S1902" t="str">
            <v>88268</v>
          </cell>
          <cell r="T1902">
            <v>43707</v>
          </cell>
          <cell r="U1902">
            <v>0.27221064814814999</v>
          </cell>
          <cell r="V1902">
            <v>43708</v>
          </cell>
          <cell r="W1902">
            <v>0.78870370370370002</v>
          </cell>
          <cell r="X1902">
            <v>43708</v>
          </cell>
          <cell r="Y1902">
            <v>0.78938657407406998</v>
          </cell>
          <cell r="Z1902">
            <v>43711</v>
          </cell>
          <cell r="AA1902">
            <v>0</v>
          </cell>
          <cell r="AB1902">
            <v>0</v>
          </cell>
          <cell r="AC1902" t="str">
            <v>00:00:00</v>
          </cell>
          <cell r="AD1902">
            <v>0</v>
          </cell>
          <cell r="AE1902" t="str">
            <v>BILLED</v>
          </cell>
          <cell r="AF1902" t="str">
            <v>PASS</v>
          </cell>
        </row>
        <row r="1903">
          <cell r="C1903" t="str">
            <v>ID20</v>
          </cell>
          <cell r="D1903" t="str">
            <v>G4</v>
          </cell>
          <cell r="E1903" t="str">
            <v>40</v>
          </cell>
          <cell r="F1903" t="str">
            <v>9H</v>
          </cell>
          <cell r="G1903" t="str">
            <v>FCA</v>
          </cell>
          <cell r="H1903" t="str">
            <v>ID01</v>
          </cell>
          <cell r="I1903" t="str">
            <v>ID0032</v>
          </cell>
          <cell r="J1903" t="str">
            <v>88101208</v>
          </cell>
          <cell r="K1903" t="str">
            <v>PT. FAKTA JAYA MOTOR</v>
          </cell>
          <cell r="L1903" t="str">
            <v>6000013307</v>
          </cell>
          <cell r="M1903">
            <v>43708</v>
          </cell>
          <cell r="N1903">
            <v>82026876</v>
          </cell>
          <cell r="O1903">
            <v>43707</v>
          </cell>
          <cell r="P1903">
            <v>0.42861111111111</v>
          </cell>
          <cell r="Q1903">
            <v>1</v>
          </cell>
          <cell r="R1903">
            <v>86</v>
          </cell>
          <cell r="S1903" t="str">
            <v>88358</v>
          </cell>
          <cell r="T1903">
            <v>43707</v>
          </cell>
          <cell r="U1903">
            <v>0.69204861111111005</v>
          </cell>
          <cell r="V1903">
            <v>43708</v>
          </cell>
          <cell r="W1903">
            <v>0.18434027777778</v>
          </cell>
          <cell r="X1903">
            <v>43708</v>
          </cell>
          <cell r="Y1903">
            <v>0.19021990740740999</v>
          </cell>
          <cell r="Z1903">
            <v>43711</v>
          </cell>
          <cell r="AA1903">
            <v>0</v>
          </cell>
          <cell r="AB1903">
            <v>0</v>
          </cell>
          <cell r="AC1903" t="str">
            <v>00:00:00</v>
          </cell>
          <cell r="AD1903">
            <v>0</v>
          </cell>
          <cell r="AE1903" t="str">
            <v>BILLED</v>
          </cell>
          <cell r="AF1903" t="str">
            <v>PASS</v>
          </cell>
        </row>
        <row r="1904">
          <cell r="C1904" t="str">
            <v>ID20</v>
          </cell>
          <cell r="D1904" t="str">
            <v>G4</v>
          </cell>
          <cell r="E1904" t="str">
            <v>40</v>
          </cell>
          <cell r="F1904" t="str">
            <v>9H</v>
          </cell>
          <cell r="G1904" t="str">
            <v>FCA</v>
          </cell>
          <cell r="H1904" t="str">
            <v>ID01</v>
          </cell>
          <cell r="I1904" t="str">
            <v>ID0032</v>
          </cell>
          <cell r="J1904" t="str">
            <v>88101208</v>
          </cell>
          <cell r="K1904" t="str">
            <v>PT. FAKTA JAYA MOTOR</v>
          </cell>
          <cell r="L1904" t="str">
            <v>6000013308</v>
          </cell>
          <cell r="M1904">
            <v>43708</v>
          </cell>
          <cell r="N1904">
            <v>82026899</v>
          </cell>
          <cell r="O1904">
            <v>43707</v>
          </cell>
          <cell r="P1904">
            <v>0.47478009259259002</v>
          </cell>
          <cell r="Q1904">
            <v>1</v>
          </cell>
          <cell r="R1904">
            <v>367</v>
          </cell>
          <cell r="S1904" t="str">
            <v>88359</v>
          </cell>
          <cell r="T1904">
            <v>43707</v>
          </cell>
          <cell r="U1904">
            <v>0.69212962962962998</v>
          </cell>
          <cell r="V1904">
            <v>43708</v>
          </cell>
          <cell r="W1904">
            <v>0.15540509259259</v>
          </cell>
          <cell r="X1904">
            <v>43708</v>
          </cell>
          <cell r="Y1904">
            <v>0.15820601851852001</v>
          </cell>
          <cell r="Z1904">
            <v>43721</v>
          </cell>
          <cell r="AA1904">
            <v>0</v>
          </cell>
          <cell r="AB1904">
            <v>0</v>
          </cell>
          <cell r="AC1904" t="str">
            <v>00:00:00</v>
          </cell>
          <cell r="AD1904">
            <v>0</v>
          </cell>
          <cell r="AE1904" t="str">
            <v>BILLED</v>
          </cell>
          <cell r="AF1904" t="str">
            <v>PASS</v>
          </cell>
        </row>
        <row r="1905">
          <cell r="C1905" t="str">
            <v>ID20</v>
          </cell>
          <cell r="D1905" t="str">
            <v>G4</v>
          </cell>
          <cell r="E1905" t="str">
            <v>40</v>
          </cell>
          <cell r="F1905" t="str">
            <v>9H</v>
          </cell>
          <cell r="G1905" t="str">
            <v>FCA</v>
          </cell>
          <cell r="H1905" t="str">
            <v>ID01</v>
          </cell>
          <cell r="I1905" t="str">
            <v>ID0032</v>
          </cell>
          <cell r="J1905" t="str">
            <v>88101208</v>
          </cell>
          <cell r="K1905" t="str">
            <v>PT. FAKTA JAYA MOTOR</v>
          </cell>
          <cell r="L1905" t="str">
            <v>6000013309</v>
          </cell>
          <cell r="M1905">
            <v>43708</v>
          </cell>
          <cell r="N1905">
            <v>82026901</v>
          </cell>
          <cell r="O1905">
            <v>43707</v>
          </cell>
          <cell r="P1905">
            <v>0.47655092592593001</v>
          </cell>
          <cell r="Q1905">
            <v>1</v>
          </cell>
          <cell r="R1905">
            <v>12</v>
          </cell>
          <cell r="S1905" t="str">
            <v>88360</v>
          </cell>
          <cell r="T1905">
            <v>43707</v>
          </cell>
          <cell r="U1905">
            <v>0.69221064814815003</v>
          </cell>
          <cell r="V1905">
            <v>43708</v>
          </cell>
          <cell r="W1905">
            <v>0.20274305555555999</v>
          </cell>
          <cell r="X1905">
            <v>43708</v>
          </cell>
          <cell r="Y1905">
            <v>0.20439814814814999</v>
          </cell>
          <cell r="Z1905">
            <v>43782</v>
          </cell>
          <cell r="AA1905">
            <v>0</v>
          </cell>
          <cell r="AB1905">
            <v>0</v>
          </cell>
          <cell r="AC1905" t="str">
            <v>00:00:00</v>
          </cell>
          <cell r="AD1905">
            <v>0</v>
          </cell>
          <cell r="AE1905" t="str">
            <v>BILLED</v>
          </cell>
          <cell r="AF1905" t="str">
            <v>PASS</v>
          </cell>
        </row>
        <row r="1906">
          <cell r="C1906" t="str">
            <v>ID20</v>
          </cell>
          <cell r="D1906" t="str">
            <v>G4</v>
          </cell>
          <cell r="E1906" t="str">
            <v>40</v>
          </cell>
          <cell r="F1906" t="str">
            <v>9H</v>
          </cell>
          <cell r="G1906" t="str">
            <v>FCA</v>
          </cell>
          <cell r="H1906" t="str">
            <v>ID01</v>
          </cell>
          <cell r="I1906" t="str">
            <v>ID0032</v>
          </cell>
          <cell r="J1906" t="str">
            <v>88101208</v>
          </cell>
          <cell r="K1906" t="str">
            <v>PT. FAKTA JAYA MOTOR</v>
          </cell>
          <cell r="L1906" t="str">
            <v>6000013310</v>
          </cell>
          <cell r="M1906">
            <v>43708</v>
          </cell>
          <cell r="N1906">
            <v>82026902</v>
          </cell>
          <cell r="O1906">
            <v>43707</v>
          </cell>
          <cell r="P1906">
            <v>0.47686342592593001</v>
          </cell>
          <cell r="Q1906">
            <v>1</v>
          </cell>
          <cell r="R1906">
            <v>170</v>
          </cell>
          <cell r="S1906" t="str">
            <v>88361</v>
          </cell>
          <cell r="T1906">
            <v>43707</v>
          </cell>
          <cell r="U1906">
            <v>0.69225694444443997</v>
          </cell>
          <cell r="V1906">
            <v>43708</v>
          </cell>
          <cell r="W1906">
            <v>0.15553240740741001</v>
          </cell>
          <cell r="X1906">
            <v>43708</v>
          </cell>
          <cell r="Y1906">
            <v>0.15832175925926001</v>
          </cell>
          <cell r="Z1906">
            <v>43721</v>
          </cell>
          <cell r="AA1906">
            <v>0</v>
          </cell>
          <cell r="AB1906">
            <v>0</v>
          </cell>
          <cell r="AC1906" t="str">
            <v>00:00:00</v>
          </cell>
          <cell r="AD1906">
            <v>0</v>
          </cell>
          <cell r="AE1906" t="str">
            <v>BILLED</v>
          </cell>
          <cell r="AF1906" t="str">
            <v>PASS</v>
          </cell>
        </row>
        <row r="1907">
          <cell r="C1907" t="str">
            <v>ID20</v>
          </cell>
          <cell r="D1907" t="str">
            <v>G4</v>
          </cell>
          <cell r="E1907" t="str">
            <v>40</v>
          </cell>
          <cell r="F1907" t="str">
            <v>9H</v>
          </cell>
          <cell r="G1907" t="str">
            <v>FCA</v>
          </cell>
          <cell r="H1907" t="str">
            <v>ID01</v>
          </cell>
          <cell r="I1907" t="str">
            <v>ID0032</v>
          </cell>
          <cell r="J1907" t="str">
            <v>88101208</v>
          </cell>
          <cell r="K1907" t="str">
            <v>PT. FAKTA JAYA MOTOR</v>
          </cell>
          <cell r="L1907" t="str">
            <v>6000013320</v>
          </cell>
          <cell r="M1907">
            <v>43708</v>
          </cell>
          <cell r="N1907">
            <v>82026903</v>
          </cell>
          <cell r="O1907">
            <v>43707</v>
          </cell>
          <cell r="P1907">
            <v>0.47728009259259002</v>
          </cell>
          <cell r="Q1907">
            <v>1</v>
          </cell>
          <cell r="R1907">
            <v>58</v>
          </cell>
          <cell r="S1907" t="str">
            <v>88362</v>
          </cell>
          <cell r="T1907">
            <v>43707</v>
          </cell>
          <cell r="U1907">
            <v>0.69229166666666997</v>
          </cell>
          <cell r="V1907">
            <v>43708</v>
          </cell>
          <cell r="W1907">
            <v>0.60950231481480999</v>
          </cell>
          <cell r="X1907">
            <v>43708</v>
          </cell>
          <cell r="Y1907">
            <v>0.61247685185184997</v>
          </cell>
          <cell r="Z1907">
            <v>43721</v>
          </cell>
          <cell r="AA1907">
            <v>0</v>
          </cell>
          <cell r="AB1907">
            <v>0</v>
          </cell>
          <cell r="AC1907" t="str">
            <v>00:00:00</v>
          </cell>
          <cell r="AD1907">
            <v>0</v>
          </cell>
          <cell r="AE1907" t="str">
            <v>BILLED</v>
          </cell>
          <cell r="AF1907" t="str">
            <v>PASS</v>
          </cell>
        </row>
        <row r="1908">
          <cell r="C1908" t="str">
            <v>ID20</v>
          </cell>
          <cell r="D1908" t="str">
            <v>G4</v>
          </cell>
          <cell r="E1908" t="str">
            <v>40</v>
          </cell>
          <cell r="F1908" t="str">
            <v>9H</v>
          </cell>
          <cell r="G1908" t="str">
            <v>FCA</v>
          </cell>
          <cell r="H1908" t="str">
            <v>ID01</v>
          </cell>
          <cell r="I1908" t="str">
            <v>ID0032</v>
          </cell>
          <cell r="J1908" t="str">
            <v>88101208</v>
          </cell>
          <cell r="K1908" t="str">
            <v>PT. FAKTA JAYA MOTOR</v>
          </cell>
          <cell r="L1908" t="str">
            <v>6000013321</v>
          </cell>
          <cell r="M1908">
            <v>43708</v>
          </cell>
          <cell r="N1908">
            <v>82026904</v>
          </cell>
          <cell r="O1908">
            <v>43707</v>
          </cell>
          <cell r="P1908">
            <v>0.47773148148147998</v>
          </cell>
          <cell r="Q1908">
            <v>1</v>
          </cell>
          <cell r="R1908">
            <v>432</v>
          </cell>
          <cell r="S1908" t="str">
            <v>88363</v>
          </cell>
          <cell r="T1908">
            <v>43707</v>
          </cell>
          <cell r="U1908">
            <v>0.69232638888888998</v>
          </cell>
          <cell r="V1908">
            <v>43708</v>
          </cell>
          <cell r="W1908">
            <v>0.60942129629630004</v>
          </cell>
          <cell r="X1908">
            <v>43708</v>
          </cell>
          <cell r="Y1908">
            <v>0.61120370370370003</v>
          </cell>
          <cell r="Z1908">
            <v>43721</v>
          </cell>
          <cell r="AA1908">
            <v>0</v>
          </cell>
          <cell r="AB1908">
            <v>0</v>
          </cell>
          <cell r="AC1908" t="str">
            <v>00:00:00</v>
          </cell>
          <cell r="AD1908">
            <v>0</v>
          </cell>
          <cell r="AE1908" t="str">
            <v>BILLED</v>
          </cell>
          <cell r="AF1908" t="str">
            <v>PASS</v>
          </cell>
        </row>
        <row r="1909">
          <cell r="C1909" t="str">
            <v>ID20</v>
          </cell>
          <cell r="D1909" t="str">
            <v>G4</v>
          </cell>
          <cell r="E1909" t="str">
            <v>40</v>
          </cell>
          <cell r="F1909" t="str">
            <v>9H</v>
          </cell>
          <cell r="G1909" t="str">
            <v>FCA</v>
          </cell>
          <cell r="H1909" t="str">
            <v>ID01</v>
          </cell>
          <cell r="I1909" t="str">
            <v>ID0032</v>
          </cell>
          <cell r="J1909" t="str">
            <v>88101208</v>
          </cell>
          <cell r="K1909" t="str">
            <v>PT. FAKTA JAYA MOTOR</v>
          </cell>
          <cell r="L1909" t="str">
            <v>6000013311</v>
          </cell>
          <cell r="M1909">
            <v>43708</v>
          </cell>
          <cell r="N1909">
            <v>82026905</v>
          </cell>
          <cell r="O1909">
            <v>43707</v>
          </cell>
          <cell r="P1909">
            <v>0.47834490740740998</v>
          </cell>
          <cell r="Q1909">
            <v>1</v>
          </cell>
          <cell r="R1909">
            <v>365</v>
          </cell>
          <cell r="S1909" t="str">
            <v>88364</v>
          </cell>
          <cell r="T1909">
            <v>43707</v>
          </cell>
          <cell r="U1909">
            <v>0.69236111111110998</v>
          </cell>
          <cell r="V1909">
            <v>43708</v>
          </cell>
          <cell r="W1909">
            <v>0.1844212962963</v>
          </cell>
          <cell r="X1909">
            <v>43708</v>
          </cell>
          <cell r="Y1909">
            <v>0.19035879629630001</v>
          </cell>
          <cell r="Z1909">
            <v>43721</v>
          </cell>
          <cell r="AA1909">
            <v>0</v>
          </cell>
          <cell r="AB1909">
            <v>0</v>
          </cell>
          <cell r="AC1909" t="str">
            <v>00:00:00</v>
          </cell>
          <cell r="AD1909">
            <v>0</v>
          </cell>
          <cell r="AE1909" t="str">
            <v>BILLED</v>
          </cell>
          <cell r="AF1909" t="str">
            <v>PASS</v>
          </cell>
        </row>
        <row r="1910">
          <cell r="C1910" t="str">
            <v>ID20</v>
          </cell>
          <cell r="D1910" t="str">
            <v>G4</v>
          </cell>
          <cell r="E1910" t="str">
            <v>40</v>
          </cell>
          <cell r="F1910" t="str">
            <v>9H</v>
          </cell>
          <cell r="G1910" t="str">
            <v>FCA</v>
          </cell>
          <cell r="H1910" t="str">
            <v>ID01</v>
          </cell>
          <cell r="I1910" t="str">
            <v>ID0032</v>
          </cell>
          <cell r="J1910" t="str">
            <v>88101208</v>
          </cell>
          <cell r="K1910" t="str">
            <v>PT. FAKTA JAYA MOTOR</v>
          </cell>
          <cell r="L1910" t="str">
            <v>6000013312</v>
          </cell>
          <cell r="M1910">
            <v>43708</v>
          </cell>
          <cell r="N1910">
            <v>82026906</v>
          </cell>
          <cell r="O1910">
            <v>43707</v>
          </cell>
          <cell r="P1910">
            <v>0.47900462962962997</v>
          </cell>
          <cell r="Q1910">
            <v>2</v>
          </cell>
          <cell r="R1910">
            <v>134</v>
          </cell>
          <cell r="S1910" t="str">
            <v>88365</v>
          </cell>
          <cell r="T1910">
            <v>43707</v>
          </cell>
          <cell r="U1910">
            <v>0.69239583333332999</v>
          </cell>
          <cell r="V1910">
            <v>43708</v>
          </cell>
          <cell r="W1910">
            <v>0.18450231481481</v>
          </cell>
          <cell r="X1910">
            <v>43708</v>
          </cell>
          <cell r="Y1910">
            <v>0.19048611111111</v>
          </cell>
          <cell r="Z1910">
            <v>43721</v>
          </cell>
          <cell r="AA1910">
            <v>0</v>
          </cell>
          <cell r="AB1910">
            <v>0</v>
          </cell>
          <cell r="AC1910" t="str">
            <v>00:00:00</v>
          </cell>
          <cell r="AD1910">
            <v>0</v>
          </cell>
          <cell r="AE1910" t="str">
            <v>BILLED</v>
          </cell>
          <cell r="AF1910" t="str">
            <v>PASS</v>
          </cell>
        </row>
        <row r="1911">
          <cell r="C1911" t="str">
            <v>ID20</v>
          </cell>
          <cell r="D1911" t="str">
            <v>G4</v>
          </cell>
          <cell r="E1911" t="str">
            <v>40</v>
          </cell>
          <cell r="F1911" t="str">
            <v>9H</v>
          </cell>
          <cell r="G1911" t="str">
            <v>FCA</v>
          </cell>
          <cell r="H1911" t="str">
            <v>ID01</v>
          </cell>
          <cell r="I1911" t="str">
            <v>ID0032</v>
          </cell>
          <cell r="J1911" t="str">
            <v>88101208</v>
          </cell>
          <cell r="K1911" t="str">
            <v>PT. FAKTA JAYA MOTOR</v>
          </cell>
          <cell r="L1911" t="str">
            <v>6000013313</v>
          </cell>
          <cell r="M1911">
            <v>43708</v>
          </cell>
          <cell r="N1911">
            <v>82026907</v>
          </cell>
          <cell r="O1911">
            <v>43707</v>
          </cell>
          <cell r="P1911">
            <v>0.47976851851851998</v>
          </cell>
          <cell r="Q1911">
            <v>1</v>
          </cell>
          <cell r="R1911">
            <v>50</v>
          </cell>
          <cell r="S1911" t="str">
            <v>88366</v>
          </cell>
          <cell r="T1911">
            <v>43707</v>
          </cell>
          <cell r="U1911">
            <v>0.69245370370369996</v>
          </cell>
          <cell r="V1911">
            <v>43708</v>
          </cell>
          <cell r="W1911">
            <v>0.18458333333332999</v>
          </cell>
          <cell r="X1911">
            <v>43708</v>
          </cell>
          <cell r="Y1911">
            <v>0.19060185185185</v>
          </cell>
          <cell r="Z1911">
            <v>43761</v>
          </cell>
          <cell r="AA1911">
            <v>0</v>
          </cell>
          <cell r="AB1911">
            <v>0</v>
          </cell>
          <cell r="AC1911" t="str">
            <v>00:00:00</v>
          </cell>
          <cell r="AD1911">
            <v>0</v>
          </cell>
          <cell r="AE1911" t="str">
            <v>BILLED</v>
          </cell>
          <cell r="AF1911" t="str">
            <v>PASS</v>
          </cell>
        </row>
        <row r="1912">
          <cell r="C1912" t="str">
            <v>ID20</v>
          </cell>
          <cell r="D1912" t="str">
            <v>G4</v>
          </cell>
          <cell r="E1912" t="str">
            <v>40</v>
          </cell>
          <cell r="F1912" t="str">
            <v>9H</v>
          </cell>
          <cell r="G1912" t="str">
            <v>FCA</v>
          </cell>
          <cell r="H1912" t="str">
            <v>ID01</v>
          </cell>
          <cell r="I1912" t="str">
            <v>ID0032</v>
          </cell>
          <cell r="J1912" t="str">
            <v>88101208</v>
          </cell>
          <cell r="K1912" t="str">
            <v>PT. FAKTA JAYA MOTOR</v>
          </cell>
          <cell r="L1912" t="str">
            <v>6000013322</v>
          </cell>
          <cell r="M1912">
            <v>43708</v>
          </cell>
          <cell r="N1912">
            <v>82026908</v>
          </cell>
          <cell r="O1912">
            <v>43707</v>
          </cell>
          <cell r="P1912">
            <v>0.48142361111110998</v>
          </cell>
          <cell r="Q1912">
            <v>44</v>
          </cell>
          <cell r="R1912">
            <v>2233</v>
          </cell>
          <cell r="S1912" t="str">
            <v>88367</v>
          </cell>
          <cell r="T1912">
            <v>43707</v>
          </cell>
          <cell r="U1912">
            <v>0.6925</v>
          </cell>
          <cell r="V1912">
            <v>43708</v>
          </cell>
          <cell r="W1912">
            <v>0.60925925925926006</v>
          </cell>
          <cell r="X1912">
            <v>43708</v>
          </cell>
          <cell r="Y1912">
            <v>0.61069444444443999</v>
          </cell>
          <cell r="Z1912">
            <v>43721</v>
          </cell>
          <cell r="AA1912">
            <v>0</v>
          </cell>
          <cell r="AB1912">
            <v>0</v>
          </cell>
          <cell r="AC1912" t="str">
            <v>00:00:00</v>
          </cell>
          <cell r="AD1912">
            <v>0</v>
          </cell>
          <cell r="AE1912" t="str">
            <v>BILLED</v>
          </cell>
          <cell r="AF1912" t="str">
            <v>PASS</v>
          </cell>
        </row>
        <row r="1913">
          <cell r="C1913" t="str">
            <v>ID20</v>
          </cell>
          <cell r="D1913" t="str">
            <v>G4</v>
          </cell>
          <cell r="E1913" t="str">
            <v>40</v>
          </cell>
          <cell r="F1913" t="str">
            <v>9H</v>
          </cell>
          <cell r="G1913" t="str">
            <v>FCA</v>
          </cell>
          <cell r="H1913" t="str">
            <v>ID01</v>
          </cell>
          <cell r="I1913" t="str">
            <v>ID0032</v>
          </cell>
          <cell r="J1913" t="str">
            <v>88101208</v>
          </cell>
          <cell r="K1913" t="str">
            <v>PT. FAKTA JAYA MOTOR</v>
          </cell>
          <cell r="L1913" t="str">
            <v>6000013314</v>
          </cell>
          <cell r="M1913">
            <v>43708</v>
          </cell>
          <cell r="N1913">
            <v>82026909</v>
          </cell>
          <cell r="O1913">
            <v>43707</v>
          </cell>
          <cell r="P1913">
            <v>0.48194444444444001</v>
          </cell>
          <cell r="Q1913">
            <v>1</v>
          </cell>
          <cell r="R1913">
            <v>16</v>
          </cell>
          <cell r="S1913" t="str">
            <v>88368</v>
          </cell>
          <cell r="T1913">
            <v>43707</v>
          </cell>
          <cell r="U1913">
            <v>0.69305555555555998</v>
          </cell>
          <cell r="V1913">
            <v>43708</v>
          </cell>
          <cell r="W1913">
            <v>0.15563657407407</v>
          </cell>
          <cell r="X1913">
            <v>43708</v>
          </cell>
          <cell r="Y1913">
            <v>0.15843750000000001</v>
          </cell>
          <cell r="Z1913">
            <v>43721</v>
          </cell>
          <cell r="AA1913">
            <v>0</v>
          </cell>
          <cell r="AB1913">
            <v>0</v>
          </cell>
          <cell r="AC1913" t="str">
            <v>00:00:00</v>
          </cell>
          <cell r="AD1913">
            <v>0</v>
          </cell>
          <cell r="AE1913" t="str">
            <v>BILLED</v>
          </cell>
          <cell r="AF1913" t="str">
            <v>PASS</v>
          </cell>
        </row>
        <row r="1914">
          <cell r="C1914" t="str">
            <v>ID20</v>
          </cell>
          <cell r="D1914" t="str">
            <v>G4</v>
          </cell>
          <cell r="E1914" t="str">
            <v>40</v>
          </cell>
          <cell r="F1914" t="str">
            <v>9H</v>
          </cell>
          <cell r="G1914" t="str">
            <v>FCA</v>
          </cell>
          <cell r="H1914" t="str">
            <v>ID01</v>
          </cell>
          <cell r="I1914" t="str">
            <v>ID0032</v>
          </cell>
          <cell r="J1914" t="str">
            <v>88200186</v>
          </cell>
          <cell r="K1914" t="str">
            <v>KMSI HUB JAKARTA-PT MEIKO EKSPRES</v>
          </cell>
          <cell r="L1914" t="str">
            <v>6000013260</v>
          </cell>
          <cell r="M1914">
            <v>43707</v>
          </cell>
          <cell r="N1914">
            <v>82027012</v>
          </cell>
          <cell r="O1914">
            <v>43707</v>
          </cell>
          <cell r="P1914">
            <v>0.50571759259258997</v>
          </cell>
          <cell r="Q1914">
            <v>1</v>
          </cell>
          <cell r="R1914">
            <v>1</v>
          </cell>
          <cell r="S1914" t="str">
            <v>88269</v>
          </cell>
          <cell r="T1914">
            <v>43707</v>
          </cell>
          <cell r="U1914">
            <v>0.44165509259259</v>
          </cell>
          <cell r="V1914">
            <v>43707</v>
          </cell>
          <cell r="W1914">
            <v>0.86461805555556004</v>
          </cell>
          <cell r="X1914">
            <v>43707</v>
          </cell>
          <cell r="Y1914">
            <v>0.87719907407407005</v>
          </cell>
          <cell r="Z1914">
            <v>43712</v>
          </cell>
          <cell r="AA1914">
            <v>0</v>
          </cell>
          <cell r="AB1914">
            <v>0</v>
          </cell>
          <cell r="AC1914" t="str">
            <v>00:00:00</v>
          </cell>
          <cell r="AD1914">
            <v>0</v>
          </cell>
          <cell r="AE1914" t="str">
            <v>BILLED</v>
          </cell>
          <cell r="AF1914" t="str">
            <v>PASS</v>
          </cell>
        </row>
        <row r="1915">
          <cell r="C1915" t="str">
            <v>ID20</v>
          </cell>
          <cell r="D1915" t="str">
            <v>G4</v>
          </cell>
          <cell r="E1915" t="str">
            <v>40</v>
          </cell>
          <cell r="F1915" t="str">
            <v>9H</v>
          </cell>
          <cell r="G1915" t="str">
            <v>FCA</v>
          </cell>
          <cell r="H1915" t="str">
            <v>ID01</v>
          </cell>
          <cell r="I1915" t="str">
            <v>ID0032</v>
          </cell>
          <cell r="J1915" t="str">
            <v>88200186</v>
          </cell>
          <cell r="K1915" t="str">
            <v>KMSI HUB JAKARTA-PT MEIKO EKSPRES</v>
          </cell>
          <cell r="L1915" t="str">
            <v>6000013279</v>
          </cell>
          <cell r="M1915">
            <v>43707</v>
          </cell>
          <cell r="N1915">
            <v>82027014</v>
          </cell>
          <cell r="O1915">
            <v>43707</v>
          </cell>
          <cell r="P1915">
            <v>0.50572916666667</v>
          </cell>
          <cell r="Q1915">
            <v>3</v>
          </cell>
          <cell r="R1915">
            <v>154</v>
          </cell>
          <cell r="S1915" t="str">
            <v>88270</v>
          </cell>
          <cell r="T1915">
            <v>43707</v>
          </cell>
          <cell r="U1915">
            <v>0.44173611111111</v>
          </cell>
          <cell r="V1915">
            <v>43707</v>
          </cell>
          <cell r="W1915">
            <v>0.93130787037036999</v>
          </cell>
          <cell r="X1915">
            <v>43707</v>
          </cell>
          <cell r="Y1915">
            <v>0.94729166666666997</v>
          </cell>
          <cell r="Z1915">
            <v>43712</v>
          </cell>
          <cell r="AA1915">
            <v>0</v>
          </cell>
          <cell r="AB1915">
            <v>0</v>
          </cell>
          <cell r="AC1915" t="str">
            <v>00:00:00</v>
          </cell>
          <cell r="AD1915">
            <v>0</v>
          </cell>
          <cell r="AE1915" t="str">
            <v>BILLED</v>
          </cell>
          <cell r="AF1915" t="str">
            <v>PASS</v>
          </cell>
        </row>
        <row r="1916">
          <cell r="C1916" t="str">
            <v>ID20</v>
          </cell>
          <cell r="D1916" t="str">
            <v>G4</v>
          </cell>
          <cell r="E1916" t="str">
            <v>40</v>
          </cell>
          <cell r="F1916" t="str">
            <v>9H</v>
          </cell>
          <cell r="G1916" t="str">
            <v>FCA</v>
          </cell>
          <cell r="H1916" t="str">
            <v>ID01</v>
          </cell>
          <cell r="I1916" t="str">
            <v>ID0032</v>
          </cell>
          <cell r="J1916" t="str">
            <v>88200186</v>
          </cell>
          <cell r="K1916" t="str">
            <v>KMSI HUB JAKARTA-PT MEIKO EKSPRES</v>
          </cell>
          <cell r="L1916" t="str">
            <v>6000013261</v>
          </cell>
          <cell r="M1916">
            <v>43707</v>
          </cell>
          <cell r="N1916">
            <v>82027015</v>
          </cell>
          <cell r="O1916">
            <v>43707</v>
          </cell>
          <cell r="P1916">
            <v>0.50572916666667</v>
          </cell>
          <cell r="Q1916">
            <v>1</v>
          </cell>
          <cell r="R1916">
            <v>2</v>
          </cell>
          <cell r="S1916" t="str">
            <v>88271</v>
          </cell>
          <cell r="T1916">
            <v>43707</v>
          </cell>
          <cell r="U1916">
            <v>0.44181712962962999</v>
          </cell>
          <cell r="V1916">
            <v>43707</v>
          </cell>
          <cell r="W1916">
            <v>0.86472222222221995</v>
          </cell>
          <cell r="X1916">
            <v>43707</v>
          </cell>
          <cell r="Y1916">
            <v>0.87741898148148001</v>
          </cell>
          <cell r="Z1916">
            <v>43712</v>
          </cell>
          <cell r="AA1916">
            <v>0</v>
          </cell>
          <cell r="AB1916">
            <v>0</v>
          </cell>
          <cell r="AC1916" t="str">
            <v>00:00:00</v>
          </cell>
          <cell r="AD1916">
            <v>0</v>
          </cell>
          <cell r="AE1916" t="str">
            <v>BILLED</v>
          </cell>
          <cell r="AF1916" t="str">
            <v>PASS</v>
          </cell>
        </row>
        <row r="1917">
          <cell r="C1917" t="str">
            <v>ID20</v>
          </cell>
          <cell r="D1917" t="str">
            <v>G4</v>
          </cell>
          <cell r="E1917" t="str">
            <v>40</v>
          </cell>
          <cell r="F1917" t="str">
            <v>9H</v>
          </cell>
          <cell r="G1917" t="str">
            <v>FCA</v>
          </cell>
          <cell r="H1917" t="str">
            <v>ID01</v>
          </cell>
          <cell r="I1917" t="str">
            <v>ID0032</v>
          </cell>
          <cell r="J1917" t="str">
            <v>88200186</v>
          </cell>
          <cell r="K1917" t="str">
            <v>KMSI HUB JAKARTA-PT MEIKO EKSPRES</v>
          </cell>
          <cell r="L1917" t="str">
            <v>6000013262</v>
          </cell>
          <cell r="M1917">
            <v>43707</v>
          </cell>
          <cell r="N1917">
            <v>82027017</v>
          </cell>
          <cell r="O1917">
            <v>43707</v>
          </cell>
          <cell r="P1917">
            <v>0.50572916666667</v>
          </cell>
          <cell r="Q1917">
            <v>1</v>
          </cell>
          <cell r="R1917">
            <v>2</v>
          </cell>
          <cell r="S1917" t="str">
            <v>88272</v>
          </cell>
          <cell r="T1917">
            <v>43707</v>
          </cell>
          <cell r="U1917">
            <v>0.44188657407407</v>
          </cell>
          <cell r="V1917">
            <v>43707</v>
          </cell>
          <cell r="W1917">
            <v>0.86484953703704004</v>
          </cell>
          <cell r="X1917">
            <v>43707</v>
          </cell>
          <cell r="Y1917">
            <v>0.87755787037037003</v>
          </cell>
          <cell r="Z1917">
            <v>43712</v>
          </cell>
          <cell r="AA1917">
            <v>0</v>
          </cell>
          <cell r="AB1917">
            <v>0</v>
          </cell>
          <cell r="AC1917" t="str">
            <v>00:00:00</v>
          </cell>
          <cell r="AD1917">
            <v>0</v>
          </cell>
          <cell r="AE1917" t="str">
            <v>BILLED</v>
          </cell>
          <cell r="AF1917" t="str">
            <v>PASS</v>
          </cell>
        </row>
        <row r="1918">
          <cell r="C1918" t="str">
            <v>ID20</v>
          </cell>
          <cell r="D1918" t="str">
            <v>G4</v>
          </cell>
          <cell r="E1918" t="str">
            <v>40</v>
          </cell>
          <cell r="F1918" t="str">
            <v>9H</v>
          </cell>
          <cell r="G1918" t="str">
            <v>FCA</v>
          </cell>
          <cell r="H1918" t="str">
            <v>ID01</v>
          </cell>
          <cell r="I1918" t="str">
            <v>ID0032</v>
          </cell>
          <cell r="J1918" t="str">
            <v>88200186</v>
          </cell>
          <cell r="K1918" t="str">
            <v>KMSI HUB JAKARTA-PT MEIKO EKSPRES</v>
          </cell>
          <cell r="L1918" t="str">
            <v>6000013296</v>
          </cell>
          <cell r="M1918">
            <v>43708</v>
          </cell>
          <cell r="N1918">
            <v>82027018</v>
          </cell>
          <cell r="O1918">
            <v>43707</v>
          </cell>
          <cell r="P1918">
            <v>0.50572916666667</v>
          </cell>
          <cell r="Q1918">
            <v>3</v>
          </cell>
          <cell r="R1918">
            <v>21</v>
          </cell>
          <cell r="S1918" t="str">
            <v>88273</v>
          </cell>
          <cell r="T1918">
            <v>43707</v>
          </cell>
          <cell r="U1918">
            <v>0.44195601851852001</v>
          </cell>
          <cell r="V1918">
            <v>43708</v>
          </cell>
          <cell r="W1918">
            <v>0.14908564814815001</v>
          </cell>
          <cell r="X1918">
            <v>43708</v>
          </cell>
          <cell r="Y1918">
            <v>0.15142361111111</v>
          </cell>
          <cell r="Z1918">
            <v>43712</v>
          </cell>
          <cell r="AA1918">
            <v>0</v>
          </cell>
          <cell r="AB1918">
            <v>0</v>
          </cell>
          <cell r="AC1918" t="str">
            <v>00:00:00</v>
          </cell>
          <cell r="AD1918">
            <v>0</v>
          </cell>
          <cell r="AE1918" t="str">
            <v>BILLED</v>
          </cell>
          <cell r="AF1918" t="str">
            <v>PASS</v>
          </cell>
        </row>
        <row r="1919">
          <cell r="C1919" t="str">
            <v>ID20</v>
          </cell>
          <cell r="D1919" t="str">
            <v>G4</v>
          </cell>
          <cell r="E1919" t="str">
            <v>40</v>
          </cell>
          <cell r="F1919" t="str">
            <v>9H</v>
          </cell>
          <cell r="G1919" t="str">
            <v>FCA</v>
          </cell>
          <cell r="H1919" t="str">
            <v>ID01</v>
          </cell>
          <cell r="I1919" t="str">
            <v>ID0032</v>
          </cell>
          <cell r="J1919" t="str">
            <v>88200186</v>
          </cell>
          <cell r="K1919" t="str">
            <v>KMSI HUB JAKARTA-PT MEIKO EKSPRES</v>
          </cell>
          <cell r="L1919" t="str">
            <v>6000013263</v>
          </cell>
          <cell r="M1919">
            <v>43707</v>
          </cell>
          <cell r="N1919">
            <v>82027020</v>
          </cell>
          <cell r="O1919">
            <v>43707</v>
          </cell>
          <cell r="P1919">
            <v>0.50574074074074005</v>
          </cell>
          <cell r="Q1919">
            <v>1</v>
          </cell>
          <cell r="R1919">
            <v>2</v>
          </cell>
          <cell r="S1919" t="str">
            <v>88274</v>
          </cell>
          <cell r="T1919">
            <v>43707</v>
          </cell>
          <cell r="U1919">
            <v>0.44201388888888998</v>
          </cell>
          <cell r="V1919">
            <v>43707</v>
          </cell>
          <cell r="W1919">
            <v>0.86496527777777998</v>
          </cell>
          <cell r="X1919">
            <v>43707</v>
          </cell>
          <cell r="Y1919">
            <v>0.87766203703704004</v>
          </cell>
          <cell r="Z1919">
            <v>43712</v>
          </cell>
          <cell r="AA1919">
            <v>0</v>
          </cell>
          <cell r="AB1919">
            <v>0</v>
          </cell>
          <cell r="AC1919" t="str">
            <v>00:00:00</v>
          </cell>
          <cell r="AD1919">
            <v>0</v>
          </cell>
          <cell r="AE1919" t="str">
            <v>BILLED</v>
          </cell>
          <cell r="AF1919" t="str">
            <v>PASS</v>
          </cell>
        </row>
        <row r="1920">
          <cell r="C1920" t="str">
            <v>ID20</v>
          </cell>
          <cell r="D1920" t="str">
            <v>G4</v>
          </cell>
          <cell r="E1920" t="str">
            <v>40</v>
          </cell>
          <cell r="F1920" t="str">
            <v>9H</v>
          </cell>
          <cell r="G1920" t="str">
            <v>FCA</v>
          </cell>
          <cell r="H1920" t="str">
            <v>ID01</v>
          </cell>
          <cell r="I1920" t="str">
            <v>ID0032</v>
          </cell>
          <cell r="J1920" t="str">
            <v>88200186</v>
          </cell>
          <cell r="K1920" t="str">
            <v>KMSI HUB JAKARTA-PT MEIKO EKSPRES</v>
          </cell>
          <cell r="L1920" t="str">
            <v>6000013264</v>
          </cell>
          <cell r="M1920">
            <v>43707</v>
          </cell>
          <cell r="N1920">
            <v>82027021</v>
          </cell>
          <cell r="O1920">
            <v>43707</v>
          </cell>
          <cell r="P1920">
            <v>0.50574074074074005</v>
          </cell>
          <cell r="Q1920">
            <v>1</v>
          </cell>
          <cell r="R1920">
            <v>7</v>
          </cell>
          <cell r="S1920" t="str">
            <v>88275</v>
          </cell>
          <cell r="T1920">
            <v>43707</v>
          </cell>
          <cell r="U1920">
            <v>0.44209490740740998</v>
          </cell>
          <cell r="V1920">
            <v>43707</v>
          </cell>
          <cell r="W1920">
            <v>0.86506944444444001</v>
          </cell>
          <cell r="X1920">
            <v>43707</v>
          </cell>
          <cell r="Y1920">
            <v>0.8778125</v>
          </cell>
          <cell r="Z1920">
            <v>43712</v>
          </cell>
          <cell r="AA1920">
            <v>0</v>
          </cell>
          <cell r="AB1920">
            <v>0</v>
          </cell>
          <cell r="AC1920" t="str">
            <v>00:00:00</v>
          </cell>
          <cell r="AD1920">
            <v>0</v>
          </cell>
          <cell r="AE1920" t="str">
            <v>BILLED</v>
          </cell>
          <cell r="AF1920" t="str">
            <v>PASS</v>
          </cell>
        </row>
        <row r="1921">
          <cell r="C1921" t="str">
            <v>ID20</v>
          </cell>
          <cell r="D1921" t="str">
            <v>G4</v>
          </cell>
          <cell r="E1921" t="str">
            <v>40</v>
          </cell>
          <cell r="F1921" t="str">
            <v>9H</v>
          </cell>
          <cell r="G1921" t="str">
            <v>FCA</v>
          </cell>
          <cell r="H1921" t="str">
            <v>ID01</v>
          </cell>
          <cell r="I1921" t="str">
            <v>ID0032</v>
          </cell>
          <cell r="J1921" t="str">
            <v>88200186</v>
          </cell>
          <cell r="K1921" t="str">
            <v>KMSI HUB JAKARTA-PT MEIKO EKSPRES</v>
          </cell>
          <cell r="L1921" t="str">
            <v>6000013280</v>
          </cell>
          <cell r="M1921">
            <v>43707</v>
          </cell>
          <cell r="N1921">
            <v>82027023</v>
          </cell>
          <cell r="O1921">
            <v>43707</v>
          </cell>
          <cell r="P1921">
            <v>0.50574074074074005</v>
          </cell>
          <cell r="Q1921">
            <v>1</v>
          </cell>
          <cell r="R1921">
            <v>10</v>
          </cell>
          <cell r="S1921" t="str">
            <v>88276</v>
          </cell>
          <cell r="T1921">
            <v>43707</v>
          </cell>
          <cell r="U1921">
            <v>0.44212962962962998</v>
          </cell>
          <cell r="V1921">
            <v>43707</v>
          </cell>
          <cell r="W1921">
            <v>0.93141203703704001</v>
          </cell>
          <cell r="X1921">
            <v>43707</v>
          </cell>
          <cell r="Y1921">
            <v>0.94743055555555999</v>
          </cell>
          <cell r="Z1921">
            <v>43712</v>
          </cell>
          <cell r="AA1921">
            <v>0</v>
          </cell>
          <cell r="AB1921">
            <v>0</v>
          </cell>
          <cell r="AC1921" t="str">
            <v>00:00:00</v>
          </cell>
          <cell r="AD1921">
            <v>0</v>
          </cell>
          <cell r="AE1921" t="str">
            <v>BILLED</v>
          </cell>
          <cell r="AF1921" t="str">
            <v>PASS</v>
          </cell>
        </row>
        <row r="1922">
          <cell r="C1922" t="str">
            <v>ID20</v>
          </cell>
          <cell r="D1922" t="str">
            <v>G4</v>
          </cell>
          <cell r="E1922" t="str">
            <v>40</v>
          </cell>
          <cell r="F1922" t="str">
            <v>9H</v>
          </cell>
          <cell r="G1922" t="str">
            <v>FCA</v>
          </cell>
          <cell r="H1922" t="str">
            <v>ID01</v>
          </cell>
          <cell r="I1922" t="str">
            <v>ID0032</v>
          </cell>
          <cell r="J1922" t="str">
            <v>88200186</v>
          </cell>
          <cell r="K1922" t="str">
            <v>KMSI HUB JAKARTA-PT MEIKO EKSPRES</v>
          </cell>
          <cell r="L1922" t="str">
            <v>6000013265</v>
          </cell>
          <cell r="M1922">
            <v>43707</v>
          </cell>
          <cell r="N1922">
            <v>82027024</v>
          </cell>
          <cell r="O1922">
            <v>43707</v>
          </cell>
          <cell r="P1922">
            <v>0.50574074074074005</v>
          </cell>
          <cell r="Q1922">
            <v>1</v>
          </cell>
          <cell r="R1922">
            <v>10</v>
          </cell>
          <cell r="S1922" t="str">
            <v>88277</v>
          </cell>
          <cell r="T1922">
            <v>43707</v>
          </cell>
          <cell r="U1922">
            <v>0.44216435185184999</v>
          </cell>
          <cell r="V1922">
            <v>43707</v>
          </cell>
          <cell r="W1922">
            <v>0.86524305555556003</v>
          </cell>
          <cell r="X1922">
            <v>43707</v>
          </cell>
          <cell r="Y1922">
            <v>0.87793981481480998</v>
          </cell>
          <cell r="Z1922">
            <v>43712</v>
          </cell>
          <cell r="AA1922">
            <v>0</v>
          </cell>
          <cell r="AB1922">
            <v>0</v>
          </cell>
          <cell r="AC1922" t="str">
            <v>00:00:00</v>
          </cell>
          <cell r="AD1922">
            <v>0</v>
          </cell>
          <cell r="AE1922" t="str">
            <v>BILLED</v>
          </cell>
          <cell r="AF1922" t="str">
            <v>PASS</v>
          </cell>
        </row>
        <row r="1923">
          <cell r="C1923" t="str">
            <v>ID20</v>
          </cell>
          <cell r="D1923" t="str">
            <v>G4</v>
          </cell>
          <cell r="E1923" t="str">
            <v>40</v>
          </cell>
          <cell r="F1923" t="str">
            <v>9H</v>
          </cell>
          <cell r="G1923" t="str">
            <v>FCA</v>
          </cell>
          <cell r="H1923" t="str">
            <v>ID01</v>
          </cell>
          <cell r="I1923" t="str">
            <v>ID0032</v>
          </cell>
          <cell r="J1923" t="str">
            <v>88200186</v>
          </cell>
          <cell r="K1923" t="str">
            <v>KMSI HUB JAKARTA-PT MEIKO EKSPRES</v>
          </cell>
          <cell r="L1923" t="str">
            <v>6000013266</v>
          </cell>
          <cell r="M1923">
            <v>43707</v>
          </cell>
          <cell r="N1923">
            <v>82027026</v>
          </cell>
          <cell r="O1923">
            <v>43707</v>
          </cell>
          <cell r="P1923">
            <v>0.50574074074074005</v>
          </cell>
          <cell r="Q1923">
            <v>1</v>
          </cell>
          <cell r="R1923">
            <v>6</v>
          </cell>
          <cell r="S1923" t="str">
            <v>88278</v>
          </cell>
          <cell r="T1923">
            <v>43707</v>
          </cell>
          <cell r="U1923">
            <v>0.44219907407407</v>
          </cell>
          <cell r="V1923">
            <v>43707</v>
          </cell>
          <cell r="W1923">
            <v>0.86537037037037001</v>
          </cell>
          <cell r="X1923">
            <v>43707</v>
          </cell>
          <cell r="Y1923">
            <v>0.87803240740740995</v>
          </cell>
          <cell r="Z1923">
            <v>43712</v>
          </cell>
          <cell r="AA1923">
            <v>0</v>
          </cell>
          <cell r="AB1923">
            <v>0</v>
          </cell>
          <cell r="AC1923" t="str">
            <v>00:00:00</v>
          </cell>
          <cell r="AD1923">
            <v>0</v>
          </cell>
          <cell r="AE1923" t="str">
            <v>BILLED</v>
          </cell>
          <cell r="AF1923" t="str">
            <v>PASS</v>
          </cell>
        </row>
        <row r="1924">
          <cell r="C1924" t="str">
            <v>ID20</v>
          </cell>
          <cell r="D1924" t="str">
            <v>G4</v>
          </cell>
          <cell r="E1924" t="str">
            <v>40</v>
          </cell>
          <cell r="F1924" t="str">
            <v>9H</v>
          </cell>
          <cell r="G1924" t="str">
            <v>FCA</v>
          </cell>
          <cell r="H1924" t="str">
            <v>ID01</v>
          </cell>
          <cell r="I1924" t="str">
            <v>ID0032</v>
          </cell>
          <cell r="J1924" t="str">
            <v>88200186</v>
          </cell>
          <cell r="K1924" t="str">
            <v>KMSI HUB JAKARTA-PT MEIKO EKSPRES</v>
          </cell>
          <cell r="L1924" t="str">
            <v>6000013267</v>
          </cell>
          <cell r="M1924">
            <v>43707</v>
          </cell>
          <cell r="N1924">
            <v>82027027</v>
          </cell>
          <cell r="O1924">
            <v>43707</v>
          </cell>
          <cell r="P1924">
            <v>0.50575231481480998</v>
          </cell>
          <cell r="Q1924">
            <v>1</v>
          </cell>
          <cell r="R1924">
            <v>1</v>
          </cell>
          <cell r="S1924" t="str">
            <v>88279</v>
          </cell>
          <cell r="T1924">
            <v>43707</v>
          </cell>
          <cell r="U1924">
            <v>0.44222222222222002</v>
          </cell>
          <cell r="V1924">
            <v>43707</v>
          </cell>
          <cell r="W1924">
            <v>0.86547453703704003</v>
          </cell>
          <cell r="X1924">
            <v>43707</v>
          </cell>
          <cell r="Y1924">
            <v>0.87817129629629997</v>
          </cell>
          <cell r="Z1924">
            <v>43712</v>
          </cell>
          <cell r="AA1924">
            <v>0</v>
          </cell>
          <cell r="AB1924">
            <v>0</v>
          </cell>
          <cell r="AC1924" t="str">
            <v>00:00:00</v>
          </cell>
          <cell r="AD1924">
            <v>0</v>
          </cell>
          <cell r="AE1924" t="str">
            <v>BILLED</v>
          </cell>
          <cell r="AF1924" t="str">
            <v>PASS</v>
          </cell>
        </row>
        <row r="1925">
          <cell r="C1925" t="str">
            <v>ID20</v>
          </cell>
          <cell r="D1925" t="str">
            <v>G4</v>
          </cell>
          <cell r="E1925" t="str">
            <v>40</v>
          </cell>
          <cell r="F1925" t="str">
            <v>9H</v>
          </cell>
          <cell r="G1925" t="str">
            <v>FCA</v>
          </cell>
          <cell r="H1925" t="str">
            <v>ID01</v>
          </cell>
          <cell r="I1925" t="str">
            <v>ID0032</v>
          </cell>
          <cell r="J1925" t="str">
            <v>88200186</v>
          </cell>
          <cell r="K1925" t="str">
            <v>KMSI HUB JAKARTA-PT MEIKO EKSPRES</v>
          </cell>
          <cell r="L1925" t="str">
            <v>6000013281</v>
          </cell>
          <cell r="M1925">
            <v>43707</v>
          </cell>
          <cell r="N1925">
            <v>82027028</v>
          </cell>
          <cell r="O1925">
            <v>43707</v>
          </cell>
          <cell r="P1925">
            <v>0.50575231481480998</v>
          </cell>
          <cell r="Q1925">
            <v>1</v>
          </cell>
          <cell r="R1925">
            <v>3</v>
          </cell>
          <cell r="S1925" t="str">
            <v>88280</v>
          </cell>
          <cell r="T1925">
            <v>43707</v>
          </cell>
          <cell r="U1925">
            <v>0.44226851851852</v>
          </cell>
          <cell r="V1925">
            <v>43707</v>
          </cell>
          <cell r="W1925">
            <v>0.93151620370370003</v>
          </cell>
          <cell r="X1925">
            <v>43707</v>
          </cell>
          <cell r="Y1925">
            <v>0.94765046296295996</v>
          </cell>
          <cell r="Z1925">
            <v>43712</v>
          </cell>
          <cell r="AA1925">
            <v>0</v>
          </cell>
          <cell r="AB1925">
            <v>0</v>
          </cell>
          <cell r="AC1925" t="str">
            <v>00:00:00</v>
          </cell>
          <cell r="AD1925">
            <v>0</v>
          </cell>
          <cell r="AE1925" t="str">
            <v>BILLED</v>
          </cell>
          <cell r="AF1925" t="str">
            <v>PASS</v>
          </cell>
        </row>
        <row r="1926">
          <cell r="C1926" t="str">
            <v>ID20</v>
          </cell>
          <cell r="D1926" t="str">
            <v>G4</v>
          </cell>
          <cell r="E1926" t="str">
            <v>40</v>
          </cell>
          <cell r="F1926" t="str">
            <v>9H</v>
          </cell>
          <cell r="G1926" t="str">
            <v>FCA</v>
          </cell>
          <cell r="H1926" t="str">
            <v>ID01</v>
          </cell>
          <cell r="I1926" t="str">
            <v>ID0032</v>
          </cell>
          <cell r="J1926" t="str">
            <v>88200186</v>
          </cell>
          <cell r="K1926" t="str">
            <v>KMSI HUB JAKARTA-PT MEIKO EKSPRES</v>
          </cell>
          <cell r="L1926" t="str">
            <v>6000013268</v>
          </cell>
          <cell r="M1926">
            <v>43707</v>
          </cell>
          <cell r="N1926">
            <v>82027030</v>
          </cell>
          <cell r="O1926">
            <v>43707</v>
          </cell>
          <cell r="P1926">
            <v>0.50575231481480998</v>
          </cell>
          <cell r="Q1926">
            <v>1</v>
          </cell>
          <cell r="R1926">
            <v>2</v>
          </cell>
          <cell r="S1926" t="str">
            <v>88281</v>
          </cell>
          <cell r="T1926">
            <v>43707</v>
          </cell>
          <cell r="U1926">
            <v>0.44230324074074001</v>
          </cell>
          <cell r="V1926">
            <v>43707</v>
          </cell>
          <cell r="W1926">
            <v>0.86559027777777997</v>
          </cell>
          <cell r="X1926">
            <v>43707</v>
          </cell>
          <cell r="Y1926">
            <v>0.87827546296296</v>
          </cell>
          <cell r="Z1926">
            <v>43712</v>
          </cell>
          <cell r="AA1926">
            <v>0</v>
          </cell>
          <cell r="AB1926">
            <v>0</v>
          </cell>
          <cell r="AC1926" t="str">
            <v>00:00:00</v>
          </cell>
          <cell r="AD1926">
            <v>0</v>
          </cell>
          <cell r="AE1926" t="str">
            <v>BILLED</v>
          </cell>
          <cell r="AF1926" t="str">
            <v>PASS</v>
          </cell>
        </row>
        <row r="1927">
          <cell r="C1927" t="str">
            <v>ID20</v>
          </cell>
          <cell r="D1927" t="str">
            <v>G4</v>
          </cell>
          <cell r="E1927" t="str">
            <v>40</v>
          </cell>
          <cell r="F1927" t="str">
            <v>9H</v>
          </cell>
          <cell r="G1927" t="str">
            <v>FCA</v>
          </cell>
          <cell r="H1927" t="str">
            <v>ID01</v>
          </cell>
          <cell r="I1927" t="str">
            <v>ID0032</v>
          </cell>
          <cell r="J1927" t="str">
            <v>88200186</v>
          </cell>
          <cell r="K1927" t="str">
            <v>KMSI HUB JAKARTA-PT MEIKO EKSPRES</v>
          </cell>
          <cell r="L1927" t="str">
            <v>6000013282</v>
          </cell>
          <cell r="M1927">
            <v>43707</v>
          </cell>
          <cell r="N1927">
            <v>82027328</v>
          </cell>
          <cell r="O1927">
            <v>43707</v>
          </cell>
          <cell r="P1927">
            <v>0.54692129629630004</v>
          </cell>
          <cell r="Q1927">
            <v>1</v>
          </cell>
          <cell r="R1927">
            <v>5</v>
          </cell>
          <cell r="S1927" t="str">
            <v>88282</v>
          </cell>
          <cell r="T1927">
            <v>43707</v>
          </cell>
          <cell r="U1927">
            <v>0.48333333333333001</v>
          </cell>
          <cell r="V1927">
            <v>43707</v>
          </cell>
          <cell r="W1927">
            <v>0.93166666666666997</v>
          </cell>
          <cell r="X1927">
            <v>43707</v>
          </cell>
          <cell r="Y1927">
            <v>0.94778935185184998</v>
          </cell>
          <cell r="Z1927">
            <v>43712</v>
          </cell>
          <cell r="AA1927">
            <v>0</v>
          </cell>
          <cell r="AB1927">
            <v>0</v>
          </cell>
          <cell r="AC1927" t="str">
            <v>00:00:00</v>
          </cell>
          <cell r="AD1927">
            <v>0</v>
          </cell>
          <cell r="AE1927" t="str">
            <v>BILLED</v>
          </cell>
          <cell r="AF1927" t="str">
            <v>PASS</v>
          </cell>
        </row>
        <row r="1928">
          <cell r="C1928" t="str">
            <v>ID20</v>
          </cell>
          <cell r="D1928" t="str">
            <v>G4</v>
          </cell>
          <cell r="E1928" t="str">
            <v>40</v>
          </cell>
          <cell r="F1928" t="str">
            <v>9H</v>
          </cell>
          <cell r="G1928" t="str">
            <v>FCA</v>
          </cell>
          <cell r="H1928" t="str">
            <v>ID01</v>
          </cell>
          <cell r="I1928" t="str">
            <v>ID0032</v>
          </cell>
          <cell r="J1928" t="str">
            <v>88200186</v>
          </cell>
          <cell r="K1928" t="str">
            <v>KMSI HUB JAKARTA-PT MEIKO EKSPRES</v>
          </cell>
          <cell r="L1928" t="str">
            <v>6000013269</v>
          </cell>
          <cell r="M1928">
            <v>43707</v>
          </cell>
          <cell r="N1928">
            <v>82027329</v>
          </cell>
          <cell r="O1928">
            <v>43707</v>
          </cell>
          <cell r="P1928">
            <v>0.54693287037036997</v>
          </cell>
          <cell r="Q1928">
            <v>1</v>
          </cell>
          <cell r="R1928">
            <v>10</v>
          </cell>
          <cell r="S1928" t="str">
            <v>88283</v>
          </cell>
          <cell r="T1928">
            <v>43707</v>
          </cell>
          <cell r="U1928">
            <v>0.48339120370369998</v>
          </cell>
          <cell r="V1928">
            <v>43707</v>
          </cell>
          <cell r="W1928">
            <v>0.86565972222221998</v>
          </cell>
          <cell r="X1928">
            <v>43707</v>
          </cell>
          <cell r="Y1928">
            <v>0.87837962962963001</v>
          </cell>
          <cell r="Z1928">
            <v>43712</v>
          </cell>
          <cell r="AA1928">
            <v>0</v>
          </cell>
          <cell r="AB1928">
            <v>0</v>
          </cell>
          <cell r="AC1928" t="str">
            <v>00:00:00</v>
          </cell>
          <cell r="AD1928">
            <v>0</v>
          </cell>
          <cell r="AE1928" t="str">
            <v>BILLED</v>
          </cell>
          <cell r="AF1928" t="str">
            <v>PASS</v>
          </cell>
        </row>
        <row r="1929">
          <cell r="C1929" t="str">
            <v>ID20</v>
          </cell>
          <cell r="D1929" t="str">
            <v>G4</v>
          </cell>
          <cell r="E1929" t="str">
            <v>40</v>
          </cell>
          <cell r="F1929" t="str">
            <v>9H</v>
          </cell>
          <cell r="G1929" t="str">
            <v>FCA</v>
          </cell>
          <cell r="H1929" t="str">
            <v>ID01</v>
          </cell>
          <cell r="I1929" t="str">
            <v>ID0032</v>
          </cell>
          <cell r="J1929" t="str">
            <v>88200186</v>
          </cell>
          <cell r="K1929" t="str">
            <v>KMSI HUB JAKARTA-PT MEIKO EKSPRES</v>
          </cell>
          <cell r="L1929" t="str">
            <v>6000013270</v>
          </cell>
          <cell r="M1929">
            <v>43707</v>
          </cell>
          <cell r="N1929">
            <v>82027330</v>
          </cell>
          <cell r="O1929">
            <v>43707</v>
          </cell>
          <cell r="P1929">
            <v>0.54693287037036997</v>
          </cell>
          <cell r="Q1929">
            <v>1</v>
          </cell>
          <cell r="R1929">
            <v>2</v>
          </cell>
          <cell r="S1929" t="str">
            <v>88285</v>
          </cell>
          <cell r="T1929">
            <v>43707</v>
          </cell>
          <cell r="U1929">
            <v>0.48723379629629998</v>
          </cell>
          <cell r="V1929">
            <v>43707</v>
          </cell>
          <cell r="W1929">
            <v>0.86578703703703996</v>
          </cell>
          <cell r="X1929">
            <v>43707</v>
          </cell>
          <cell r="Y1929">
            <v>0.87854166666667</v>
          </cell>
          <cell r="Z1929">
            <v>43712</v>
          </cell>
          <cell r="AA1929">
            <v>0</v>
          </cell>
          <cell r="AB1929">
            <v>0</v>
          </cell>
          <cell r="AC1929" t="str">
            <v>00:00:00</v>
          </cell>
          <cell r="AD1929">
            <v>0</v>
          </cell>
          <cell r="AE1929" t="str">
            <v>BILLED</v>
          </cell>
          <cell r="AF1929" t="str">
            <v>PASS</v>
          </cell>
        </row>
        <row r="1930">
          <cell r="C1930" t="str">
            <v>ID20</v>
          </cell>
          <cell r="D1930" t="str">
            <v>G4</v>
          </cell>
          <cell r="E1930" t="str">
            <v>40</v>
          </cell>
          <cell r="F1930" t="str">
            <v>9H</v>
          </cell>
          <cell r="G1930" t="str">
            <v>FCA</v>
          </cell>
          <cell r="H1930" t="str">
            <v>ID01</v>
          </cell>
          <cell r="I1930" t="str">
            <v>ID0032</v>
          </cell>
          <cell r="J1930" t="str">
            <v>88200186</v>
          </cell>
          <cell r="K1930" t="str">
            <v>KMSI HUB JAKARTA-PT MEIKO EKSPRES</v>
          </cell>
          <cell r="L1930" t="str">
            <v>6000013271</v>
          </cell>
          <cell r="M1930">
            <v>43707</v>
          </cell>
          <cell r="N1930">
            <v>82027331</v>
          </cell>
          <cell r="O1930">
            <v>43707</v>
          </cell>
          <cell r="P1930">
            <v>0.54693287037036997</v>
          </cell>
          <cell r="Q1930">
            <v>1</v>
          </cell>
          <cell r="R1930">
            <v>3</v>
          </cell>
          <cell r="S1930" t="str">
            <v>88286</v>
          </cell>
          <cell r="T1930">
            <v>43707</v>
          </cell>
          <cell r="U1930">
            <v>0.48731481481480998</v>
          </cell>
          <cell r="V1930">
            <v>43707</v>
          </cell>
          <cell r="W1930">
            <v>0.86591435185184995</v>
          </cell>
          <cell r="X1930">
            <v>43707</v>
          </cell>
          <cell r="Y1930">
            <v>0.87863425925925998</v>
          </cell>
          <cell r="Z1930">
            <v>43712</v>
          </cell>
          <cell r="AA1930">
            <v>0</v>
          </cell>
          <cell r="AB1930">
            <v>0</v>
          </cell>
          <cell r="AC1930" t="str">
            <v>00:00:00</v>
          </cell>
          <cell r="AD1930">
            <v>0</v>
          </cell>
          <cell r="AE1930" t="str">
            <v>BILLED</v>
          </cell>
          <cell r="AF1930" t="str">
            <v>PASS</v>
          </cell>
        </row>
        <row r="1931">
          <cell r="C1931" t="str">
            <v>ID20</v>
          </cell>
          <cell r="D1931" t="str">
            <v>G4</v>
          </cell>
          <cell r="E1931" t="str">
            <v>40</v>
          </cell>
          <cell r="F1931" t="str">
            <v>9H</v>
          </cell>
          <cell r="G1931" t="str">
            <v>FCA</v>
          </cell>
          <cell r="H1931" t="str">
            <v>ID01</v>
          </cell>
          <cell r="I1931" t="str">
            <v>ID0032</v>
          </cell>
          <cell r="J1931" t="str">
            <v>88200186</v>
          </cell>
          <cell r="K1931" t="str">
            <v>KMSI HUB JAKARTA-PT MEIKO EKSPRES</v>
          </cell>
          <cell r="L1931" t="str">
            <v>6000013283</v>
          </cell>
          <cell r="M1931">
            <v>43707</v>
          </cell>
          <cell r="N1931">
            <v>82027332</v>
          </cell>
          <cell r="O1931">
            <v>43707</v>
          </cell>
          <cell r="P1931">
            <v>0.54693287037036997</v>
          </cell>
          <cell r="Q1931">
            <v>1</v>
          </cell>
          <cell r="R1931">
            <v>1</v>
          </cell>
          <cell r="S1931" t="str">
            <v>88287</v>
          </cell>
          <cell r="T1931">
            <v>43707</v>
          </cell>
          <cell r="U1931">
            <v>0.48734953703703998</v>
          </cell>
          <cell r="V1931">
            <v>43707</v>
          </cell>
          <cell r="W1931">
            <v>0.93177083333333</v>
          </cell>
          <cell r="X1931">
            <v>43707</v>
          </cell>
          <cell r="Y1931">
            <v>0.94792824074074</v>
          </cell>
          <cell r="Z1931">
            <v>43712</v>
          </cell>
          <cell r="AA1931">
            <v>0</v>
          </cell>
          <cell r="AB1931">
            <v>0</v>
          </cell>
          <cell r="AC1931" t="str">
            <v>00:00:00</v>
          </cell>
          <cell r="AD1931">
            <v>0</v>
          </cell>
          <cell r="AE1931" t="str">
            <v>BILLED</v>
          </cell>
          <cell r="AF1931" t="str">
            <v>PASS</v>
          </cell>
        </row>
        <row r="1932">
          <cell r="C1932" t="str">
            <v>ID20</v>
          </cell>
          <cell r="D1932" t="str">
            <v>G4</v>
          </cell>
          <cell r="E1932" t="str">
            <v>40</v>
          </cell>
          <cell r="F1932" t="str">
            <v>9H</v>
          </cell>
          <cell r="G1932" t="str">
            <v>FCA</v>
          </cell>
          <cell r="H1932" t="str">
            <v>ID01</v>
          </cell>
          <cell r="I1932" t="str">
            <v>ID0032</v>
          </cell>
          <cell r="J1932" t="str">
            <v>88200186</v>
          </cell>
          <cell r="K1932" t="str">
            <v>KMSI HUB JAKARTA-PT MEIKO EKSPRES</v>
          </cell>
          <cell r="L1932" t="str">
            <v>6000013272</v>
          </cell>
          <cell r="M1932">
            <v>43707</v>
          </cell>
          <cell r="N1932">
            <v>82027333</v>
          </cell>
          <cell r="O1932">
            <v>43707</v>
          </cell>
          <cell r="P1932">
            <v>0.54694444444444001</v>
          </cell>
          <cell r="Q1932">
            <v>1</v>
          </cell>
          <cell r="R1932">
            <v>11</v>
          </cell>
          <cell r="S1932" t="str">
            <v>88288</v>
          </cell>
          <cell r="T1932">
            <v>43707</v>
          </cell>
          <cell r="U1932">
            <v>0.48738425925925999</v>
          </cell>
          <cell r="V1932">
            <v>43707</v>
          </cell>
          <cell r="W1932">
            <v>0.86605324074073997</v>
          </cell>
          <cell r="X1932">
            <v>43707</v>
          </cell>
          <cell r="Y1932">
            <v>0.87877314814815</v>
          </cell>
          <cell r="Z1932">
            <v>43712</v>
          </cell>
          <cell r="AA1932">
            <v>0</v>
          </cell>
          <cell r="AB1932">
            <v>0</v>
          </cell>
          <cell r="AC1932" t="str">
            <v>00:00:00</v>
          </cell>
          <cell r="AD1932">
            <v>0</v>
          </cell>
          <cell r="AE1932" t="str">
            <v>BILLED</v>
          </cell>
          <cell r="AF1932" t="str">
            <v>PASS</v>
          </cell>
        </row>
        <row r="1933">
          <cell r="C1933" t="str">
            <v>ID20</v>
          </cell>
          <cell r="D1933" t="str">
            <v>G4</v>
          </cell>
          <cell r="E1933" t="str">
            <v>40</v>
          </cell>
          <cell r="F1933" t="str">
            <v>9H</v>
          </cell>
          <cell r="G1933" t="str">
            <v>FCA</v>
          </cell>
          <cell r="H1933" t="str">
            <v>ID01</v>
          </cell>
          <cell r="I1933" t="str">
            <v>ID0032</v>
          </cell>
          <cell r="J1933" t="str">
            <v>88200186</v>
          </cell>
          <cell r="K1933" t="str">
            <v>KMSI HUB JAKARTA-PT MEIKO EKSPRES</v>
          </cell>
          <cell r="L1933" t="str">
            <v>6000013284</v>
          </cell>
          <cell r="M1933">
            <v>43707</v>
          </cell>
          <cell r="N1933">
            <v>82027334</v>
          </cell>
          <cell r="O1933">
            <v>43707</v>
          </cell>
          <cell r="P1933">
            <v>0.54694444444444001</v>
          </cell>
          <cell r="Q1933">
            <v>3</v>
          </cell>
          <cell r="R1933">
            <v>16</v>
          </cell>
          <cell r="S1933" t="str">
            <v>88289</v>
          </cell>
          <cell r="T1933">
            <v>43707</v>
          </cell>
          <cell r="U1933">
            <v>0.4874537037037</v>
          </cell>
          <cell r="V1933">
            <v>43707</v>
          </cell>
          <cell r="W1933">
            <v>0.93188657407407005</v>
          </cell>
          <cell r="X1933">
            <v>43707</v>
          </cell>
          <cell r="Y1933">
            <v>0.94803240740741002</v>
          </cell>
          <cell r="Z1933">
            <v>43712</v>
          </cell>
          <cell r="AA1933">
            <v>0</v>
          </cell>
          <cell r="AB1933">
            <v>0</v>
          </cell>
          <cell r="AC1933" t="str">
            <v>00:00:00</v>
          </cell>
          <cell r="AD1933">
            <v>0</v>
          </cell>
          <cell r="AE1933" t="str">
            <v>BILLED</v>
          </cell>
          <cell r="AF1933" t="str">
            <v>PASS</v>
          </cell>
        </row>
        <row r="1934">
          <cell r="C1934" t="str">
            <v>ID20</v>
          </cell>
          <cell r="D1934" t="str">
            <v>G4</v>
          </cell>
          <cell r="E1934" t="str">
            <v>40</v>
          </cell>
          <cell r="F1934" t="str">
            <v>9H</v>
          </cell>
          <cell r="G1934" t="str">
            <v>FCA</v>
          </cell>
          <cell r="H1934" t="str">
            <v>ID01</v>
          </cell>
          <cell r="I1934" t="str">
            <v>ID0032</v>
          </cell>
          <cell r="J1934" t="str">
            <v>88200186</v>
          </cell>
          <cell r="K1934" t="str">
            <v>KMSI HUB JAKARTA-PT MEIKO EKSPRES</v>
          </cell>
          <cell r="L1934" t="str">
            <v>6000013285</v>
          </cell>
          <cell r="M1934">
            <v>43707</v>
          </cell>
          <cell r="N1934">
            <v>82027335</v>
          </cell>
          <cell r="O1934">
            <v>43707</v>
          </cell>
          <cell r="P1934">
            <v>0.54694444444444001</v>
          </cell>
          <cell r="Q1934">
            <v>2</v>
          </cell>
          <cell r="R1934">
            <v>4</v>
          </cell>
          <cell r="S1934" t="str">
            <v>88290</v>
          </cell>
          <cell r="T1934">
            <v>43707</v>
          </cell>
          <cell r="U1934">
            <v>0.48751157407406998</v>
          </cell>
          <cell r="V1934">
            <v>43707</v>
          </cell>
          <cell r="W1934">
            <v>0.93225694444443996</v>
          </cell>
          <cell r="X1934">
            <v>43707</v>
          </cell>
          <cell r="Y1934">
            <v>0.948125</v>
          </cell>
          <cell r="Z1934">
            <v>43712</v>
          </cell>
          <cell r="AA1934">
            <v>0</v>
          </cell>
          <cell r="AB1934">
            <v>0</v>
          </cell>
          <cell r="AC1934" t="str">
            <v>00:00:00</v>
          </cell>
          <cell r="AD1934">
            <v>0</v>
          </cell>
          <cell r="AE1934" t="str">
            <v>BILLED</v>
          </cell>
          <cell r="AF1934" t="str">
            <v>PASS</v>
          </cell>
        </row>
        <row r="1935">
          <cell r="C1935" t="str">
            <v>ID20</v>
          </cell>
          <cell r="D1935" t="str">
            <v>G4</v>
          </cell>
          <cell r="E1935" t="str">
            <v>40</v>
          </cell>
          <cell r="F1935" t="str">
            <v>9H</v>
          </cell>
          <cell r="G1935" t="str">
            <v>FCA</v>
          </cell>
          <cell r="H1935" t="str">
            <v>ID01</v>
          </cell>
          <cell r="I1935" t="str">
            <v>ID0032</v>
          </cell>
          <cell r="J1935" t="str">
            <v>88200186</v>
          </cell>
          <cell r="K1935" t="str">
            <v>KMSI HUB JAKARTA-PT MEIKO EKSPRES</v>
          </cell>
          <cell r="L1935" t="str">
            <v>6000013273</v>
          </cell>
          <cell r="M1935">
            <v>43707</v>
          </cell>
          <cell r="N1935">
            <v>82027336</v>
          </cell>
          <cell r="O1935">
            <v>43707</v>
          </cell>
          <cell r="P1935">
            <v>0.54694444444444001</v>
          </cell>
          <cell r="Q1935">
            <v>1</v>
          </cell>
          <cell r="R1935">
            <v>12</v>
          </cell>
          <cell r="S1935" t="str">
            <v>88291</v>
          </cell>
          <cell r="T1935">
            <v>43707</v>
          </cell>
          <cell r="U1935">
            <v>0.48754629629629997</v>
          </cell>
          <cell r="V1935">
            <v>43707</v>
          </cell>
          <cell r="W1935">
            <v>0.86616898148148003</v>
          </cell>
          <cell r="X1935">
            <v>43707</v>
          </cell>
          <cell r="Y1935">
            <v>0.87887731481481002</v>
          </cell>
          <cell r="Z1935">
            <v>43712</v>
          </cell>
          <cell r="AA1935">
            <v>0</v>
          </cell>
          <cell r="AB1935">
            <v>0</v>
          </cell>
          <cell r="AC1935" t="str">
            <v>00:00:00</v>
          </cell>
          <cell r="AD1935">
            <v>0</v>
          </cell>
          <cell r="AE1935" t="str">
            <v>BILLED</v>
          </cell>
          <cell r="AF1935" t="str">
            <v>PASS</v>
          </cell>
        </row>
        <row r="1936">
          <cell r="C1936" t="str">
            <v>ID20</v>
          </cell>
          <cell r="D1936" t="str">
            <v>G4</v>
          </cell>
          <cell r="E1936" t="str">
            <v>40</v>
          </cell>
          <cell r="F1936" t="str">
            <v>9H</v>
          </cell>
          <cell r="G1936" t="str">
            <v>FCA</v>
          </cell>
          <cell r="H1936" t="str">
            <v>ID01</v>
          </cell>
          <cell r="I1936" t="str">
            <v>ID0032</v>
          </cell>
          <cell r="J1936" t="str">
            <v>88200186</v>
          </cell>
          <cell r="K1936" t="str">
            <v>KMSI HUB JAKARTA-PT MEIKO EKSPRES</v>
          </cell>
          <cell r="L1936" t="str">
            <v>6000013286</v>
          </cell>
          <cell r="M1936">
            <v>43707</v>
          </cell>
          <cell r="N1936">
            <v>82027337</v>
          </cell>
          <cell r="O1936">
            <v>43707</v>
          </cell>
          <cell r="P1936">
            <v>0.54695601851852005</v>
          </cell>
          <cell r="Q1936">
            <v>1</v>
          </cell>
          <cell r="R1936">
            <v>5</v>
          </cell>
          <cell r="S1936" t="str">
            <v>88292</v>
          </cell>
          <cell r="T1936">
            <v>43707</v>
          </cell>
          <cell r="U1936">
            <v>0.48758101851851998</v>
          </cell>
          <cell r="V1936">
            <v>43707</v>
          </cell>
          <cell r="W1936">
            <v>0.93237268518519001</v>
          </cell>
          <cell r="X1936">
            <v>43707</v>
          </cell>
          <cell r="Y1936">
            <v>0.94826388888889002</v>
          </cell>
          <cell r="Z1936">
            <v>43712</v>
          </cell>
          <cell r="AA1936">
            <v>0</v>
          </cell>
          <cell r="AB1936">
            <v>0</v>
          </cell>
          <cell r="AC1936" t="str">
            <v>00:00:00</v>
          </cell>
          <cell r="AD1936">
            <v>0</v>
          </cell>
          <cell r="AE1936" t="str">
            <v>BILLED</v>
          </cell>
          <cell r="AF1936" t="str">
            <v>PASS</v>
          </cell>
        </row>
        <row r="1937">
          <cell r="C1937" t="str">
            <v>ID20</v>
          </cell>
          <cell r="D1937" t="str">
            <v>G4</v>
          </cell>
          <cell r="E1937" t="str">
            <v>40</v>
          </cell>
          <cell r="F1937" t="str">
            <v>9H</v>
          </cell>
          <cell r="G1937" t="str">
            <v>FCA</v>
          </cell>
          <cell r="H1937" t="str">
            <v>ID01</v>
          </cell>
          <cell r="I1937" t="str">
            <v>ID0032</v>
          </cell>
          <cell r="J1937" t="str">
            <v>88200186</v>
          </cell>
          <cell r="K1937" t="str">
            <v>KMSI HUB JAKARTA-PT MEIKO EKSPRES</v>
          </cell>
          <cell r="L1937" t="str">
            <v>6000013287</v>
          </cell>
          <cell r="M1937">
            <v>43707</v>
          </cell>
          <cell r="N1937">
            <v>82027338</v>
          </cell>
          <cell r="O1937">
            <v>43707</v>
          </cell>
          <cell r="P1937">
            <v>0.54695601851852005</v>
          </cell>
          <cell r="Q1937">
            <v>1</v>
          </cell>
          <cell r="R1937">
            <v>2</v>
          </cell>
          <cell r="S1937" t="str">
            <v>88293</v>
          </cell>
          <cell r="T1937">
            <v>43707</v>
          </cell>
          <cell r="U1937">
            <v>0.48761574074073999</v>
          </cell>
          <cell r="V1937">
            <v>43707</v>
          </cell>
          <cell r="W1937">
            <v>0.93248842592592995</v>
          </cell>
          <cell r="X1937">
            <v>43707</v>
          </cell>
          <cell r="Y1937">
            <v>0.9483912037037</v>
          </cell>
          <cell r="Z1937">
            <v>43712</v>
          </cell>
          <cell r="AA1937">
            <v>0</v>
          </cell>
          <cell r="AB1937">
            <v>0</v>
          </cell>
          <cell r="AC1937" t="str">
            <v>00:00:00</v>
          </cell>
          <cell r="AD1937">
            <v>0</v>
          </cell>
          <cell r="AE1937" t="str">
            <v>BILLED</v>
          </cell>
          <cell r="AF1937" t="str">
            <v>PASS</v>
          </cell>
        </row>
        <row r="1938">
          <cell r="C1938" t="str">
            <v>ID20</v>
          </cell>
          <cell r="D1938" t="str">
            <v>G4</v>
          </cell>
          <cell r="E1938" t="str">
            <v>40</v>
          </cell>
          <cell r="F1938" t="str">
            <v>9H</v>
          </cell>
          <cell r="G1938" t="str">
            <v>FCA</v>
          </cell>
          <cell r="H1938" t="str">
            <v>ID01</v>
          </cell>
          <cell r="I1938" t="str">
            <v>ID0032</v>
          </cell>
          <cell r="J1938" t="str">
            <v>88200186</v>
          </cell>
          <cell r="K1938" t="str">
            <v>KMSI HUB JAKARTA-PT MEIKO EKSPRES</v>
          </cell>
          <cell r="L1938" t="str">
            <v>6000013297</v>
          </cell>
          <cell r="M1938">
            <v>43708</v>
          </cell>
          <cell r="N1938">
            <v>82027339</v>
          </cell>
          <cell r="O1938">
            <v>43707</v>
          </cell>
          <cell r="P1938">
            <v>0.54695601851852005</v>
          </cell>
          <cell r="Q1938">
            <v>3</v>
          </cell>
          <cell r="R1938">
            <v>6</v>
          </cell>
          <cell r="S1938" t="str">
            <v>88294</v>
          </cell>
          <cell r="T1938">
            <v>43707</v>
          </cell>
          <cell r="U1938">
            <v>0.48766203703703997</v>
          </cell>
          <cell r="V1938">
            <v>43708</v>
          </cell>
          <cell r="W1938">
            <v>0.14927083333332999</v>
          </cell>
          <cell r="X1938">
            <v>43708</v>
          </cell>
          <cell r="Y1938">
            <v>0.1516087962963</v>
          </cell>
          <cell r="Z1938">
            <v>43712</v>
          </cell>
          <cell r="AA1938">
            <v>0</v>
          </cell>
          <cell r="AB1938">
            <v>0</v>
          </cell>
          <cell r="AC1938" t="str">
            <v>00:00:00</v>
          </cell>
          <cell r="AD1938">
            <v>0</v>
          </cell>
          <cell r="AE1938" t="str">
            <v>BILLED</v>
          </cell>
          <cell r="AF1938" t="str">
            <v>PASS</v>
          </cell>
        </row>
        <row r="1939">
          <cell r="C1939" t="str">
            <v>ID20</v>
          </cell>
          <cell r="D1939" t="str">
            <v>G4</v>
          </cell>
          <cell r="E1939" t="str">
            <v>40</v>
          </cell>
          <cell r="F1939" t="str">
            <v>9H</v>
          </cell>
          <cell r="G1939" t="str">
            <v>FCA</v>
          </cell>
          <cell r="H1939" t="str">
            <v>ID01</v>
          </cell>
          <cell r="I1939" t="str">
            <v>ID0032</v>
          </cell>
          <cell r="J1939" t="str">
            <v>88200186</v>
          </cell>
          <cell r="K1939" t="str">
            <v>KMSI HUB JAKARTA-PT MEIKO EKSPRES</v>
          </cell>
          <cell r="L1939" t="str">
            <v>6000013274</v>
          </cell>
          <cell r="M1939">
            <v>43707</v>
          </cell>
          <cell r="N1939">
            <v>82027340</v>
          </cell>
          <cell r="O1939">
            <v>43707</v>
          </cell>
          <cell r="P1939">
            <v>0.54695601851852005</v>
          </cell>
          <cell r="Q1939">
            <v>1</v>
          </cell>
          <cell r="R1939">
            <v>12</v>
          </cell>
          <cell r="S1939" t="str">
            <v>88295</v>
          </cell>
          <cell r="T1939">
            <v>43707</v>
          </cell>
          <cell r="U1939">
            <v>0.48775462962963001</v>
          </cell>
          <cell r="V1939">
            <v>43707</v>
          </cell>
          <cell r="W1939">
            <v>0.86626157407407001</v>
          </cell>
          <cell r="X1939">
            <v>43707</v>
          </cell>
          <cell r="Y1939">
            <v>0.87896990740740999</v>
          </cell>
          <cell r="Z1939">
            <v>43712</v>
          </cell>
          <cell r="AA1939">
            <v>0</v>
          </cell>
          <cell r="AB1939">
            <v>0</v>
          </cell>
          <cell r="AC1939" t="str">
            <v>00:00:00</v>
          </cell>
          <cell r="AD1939">
            <v>0</v>
          </cell>
          <cell r="AE1939" t="str">
            <v>BILLED</v>
          </cell>
          <cell r="AF1939" t="str">
            <v>PASS</v>
          </cell>
        </row>
        <row r="1940">
          <cell r="C1940" t="str">
            <v>ID20</v>
          </cell>
          <cell r="D1940" t="str">
            <v>G4</v>
          </cell>
          <cell r="E1940" t="str">
            <v>40</v>
          </cell>
          <cell r="F1940" t="str">
            <v>9H</v>
          </cell>
          <cell r="G1940" t="str">
            <v>FCA</v>
          </cell>
          <cell r="H1940" t="str">
            <v>ID01</v>
          </cell>
          <cell r="I1940" t="str">
            <v>ID0032</v>
          </cell>
          <cell r="J1940" t="str">
            <v>88200186</v>
          </cell>
          <cell r="K1940" t="str">
            <v>KMSI HUB JAKARTA-PT MEIKO EKSPRES</v>
          </cell>
          <cell r="L1940" t="str">
            <v>6000013288</v>
          </cell>
          <cell r="M1940">
            <v>43707</v>
          </cell>
          <cell r="N1940">
            <v>82027341</v>
          </cell>
          <cell r="O1940">
            <v>43707</v>
          </cell>
          <cell r="P1940">
            <v>0.54695601851852005</v>
          </cell>
          <cell r="Q1940">
            <v>1</v>
          </cell>
          <cell r="R1940">
            <v>10</v>
          </cell>
          <cell r="S1940" t="str">
            <v>88296</v>
          </cell>
          <cell r="T1940">
            <v>43707</v>
          </cell>
          <cell r="U1940">
            <v>0.48783564814815</v>
          </cell>
          <cell r="V1940">
            <v>43707</v>
          </cell>
          <cell r="W1940">
            <v>0.93263888888889002</v>
          </cell>
          <cell r="X1940">
            <v>43707</v>
          </cell>
          <cell r="Y1940">
            <v>0.94849537037037002</v>
          </cell>
          <cell r="Z1940">
            <v>43712</v>
          </cell>
          <cell r="AA1940">
            <v>0</v>
          </cell>
          <cell r="AB1940">
            <v>0</v>
          </cell>
          <cell r="AC1940" t="str">
            <v>00:00:00</v>
          </cell>
          <cell r="AD1940">
            <v>0</v>
          </cell>
          <cell r="AE1940" t="str">
            <v>BILLED</v>
          </cell>
          <cell r="AF1940" t="str">
            <v>PASS</v>
          </cell>
        </row>
        <row r="1941">
          <cell r="C1941" t="str">
            <v>ID20</v>
          </cell>
          <cell r="D1941" t="str">
            <v>G4</v>
          </cell>
          <cell r="E1941" t="str">
            <v>40</v>
          </cell>
          <cell r="F1941" t="str">
            <v>9H</v>
          </cell>
          <cell r="G1941" t="str">
            <v>FCA</v>
          </cell>
          <cell r="H1941" t="str">
            <v>ID01</v>
          </cell>
          <cell r="I1941" t="str">
            <v>ID0032</v>
          </cell>
          <cell r="J1941" t="str">
            <v>88200186</v>
          </cell>
          <cell r="K1941" t="str">
            <v>KMSI HUB JAKARTA-PT MEIKO EKSPRES</v>
          </cell>
          <cell r="L1941" t="str">
            <v>6000013289</v>
          </cell>
          <cell r="M1941">
            <v>43707</v>
          </cell>
          <cell r="N1941">
            <v>82027342</v>
          </cell>
          <cell r="O1941">
            <v>43707</v>
          </cell>
          <cell r="P1941">
            <v>0.54696759259258998</v>
          </cell>
          <cell r="Q1941">
            <v>1</v>
          </cell>
          <cell r="R1941">
            <v>1</v>
          </cell>
          <cell r="S1941" t="str">
            <v>88297</v>
          </cell>
          <cell r="T1941">
            <v>43707</v>
          </cell>
          <cell r="U1941">
            <v>0.48787037037037001</v>
          </cell>
          <cell r="V1941">
            <v>43707</v>
          </cell>
          <cell r="W1941">
            <v>0.95243055555556</v>
          </cell>
          <cell r="X1941">
            <v>43707</v>
          </cell>
          <cell r="Y1941">
            <v>0.95528935185185004</v>
          </cell>
          <cell r="Z1941">
            <v>43712</v>
          </cell>
          <cell r="AA1941">
            <v>0</v>
          </cell>
          <cell r="AB1941">
            <v>0</v>
          </cell>
          <cell r="AC1941" t="str">
            <v>00:00:00</v>
          </cell>
          <cell r="AD1941">
            <v>0</v>
          </cell>
          <cell r="AE1941" t="str">
            <v>BILLED</v>
          </cell>
          <cell r="AF1941" t="str">
            <v>PASS</v>
          </cell>
        </row>
        <row r="1942">
          <cell r="C1942" t="str">
            <v>ID20</v>
          </cell>
          <cell r="D1942" t="str">
            <v>G4</v>
          </cell>
          <cell r="E1942" t="str">
            <v>40</v>
          </cell>
          <cell r="F1942" t="str">
            <v>9H</v>
          </cell>
          <cell r="G1942" t="str">
            <v>FCA</v>
          </cell>
          <cell r="H1942" t="str">
            <v>ID01</v>
          </cell>
          <cell r="I1942" t="str">
            <v>ID0032</v>
          </cell>
          <cell r="J1942" t="str">
            <v>88200186</v>
          </cell>
          <cell r="K1942" t="str">
            <v>KMSI HUB JAKARTA-PT MEIKO EKSPRES</v>
          </cell>
          <cell r="L1942" t="str">
            <v>6000013290</v>
          </cell>
          <cell r="M1942">
            <v>43707</v>
          </cell>
          <cell r="N1942">
            <v>82027343</v>
          </cell>
          <cell r="O1942">
            <v>43707</v>
          </cell>
          <cell r="P1942">
            <v>0.54696759259258998</v>
          </cell>
          <cell r="Q1942">
            <v>1</v>
          </cell>
          <cell r="R1942">
            <v>1</v>
          </cell>
          <cell r="S1942" t="str">
            <v>88298</v>
          </cell>
          <cell r="T1942">
            <v>43707</v>
          </cell>
          <cell r="U1942">
            <v>0.48790509259259002</v>
          </cell>
          <cell r="V1942">
            <v>43707</v>
          </cell>
          <cell r="W1942">
            <v>0.95255787037036999</v>
          </cell>
          <cell r="X1942">
            <v>43707</v>
          </cell>
          <cell r="Y1942">
            <v>0.95545138888889003</v>
          </cell>
          <cell r="Z1942">
            <v>43712</v>
          </cell>
          <cell r="AA1942">
            <v>0</v>
          </cell>
          <cell r="AB1942">
            <v>0</v>
          </cell>
          <cell r="AC1942" t="str">
            <v>00:00:00</v>
          </cell>
          <cell r="AD1942">
            <v>0</v>
          </cell>
          <cell r="AE1942" t="str">
            <v>BILLED</v>
          </cell>
          <cell r="AF1942" t="str">
            <v>PASS</v>
          </cell>
        </row>
        <row r="1943">
          <cell r="C1943" t="str">
            <v>ID20</v>
          </cell>
          <cell r="D1943" t="str">
            <v>G4</v>
          </cell>
          <cell r="E1943" t="str">
            <v>40</v>
          </cell>
          <cell r="F1943" t="str">
            <v>9H</v>
          </cell>
          <cell r="G1943" t="str">
            <v>FCA</v>
          </cell>
          <cell r="H1943" t="str">
            <v>ID01</v>
          </cell>
          <cell r="I1943" t="str">
            <v>ID0032</v>
          </cell>
          <cell r="J1943" t="str">
            <v>88200186</v>
          </cell>
          <cell r="K1943" t="str">
            <v>KMSI HUB JAKARTA-PT MEIKO EKSPRES</v>
          </cell>
          <cell r="L1943" t="str">
            <v>6000013291</v>
          </cell>
          <cell r="M1943">
            <v>43707</v>
          </cell>
          <cell r="N1943">
            <v>82027344</v>
          </cell>
          <cell r="O1943">
            <v>43707</v>
          </cell>
          <cell r="P1943">
            <v>0.54696759259258998</v>
          </cell>
          <cell r="Q1943">
            <v>1</v>
          </cell>
          <cell r="R1943">
            <v>10</v>
          </cell>
          <cell r="S1943" t="str">
            <v>88299</v>
          </cell>
          <cell r="T1943">
            <v>43707</v>
          </cell>
          <cell r="U1943">
            <v>0.48793981481481002</v>
          </cell>
          <cell r="V1943">
            <v>43707</v>
          </cell>
          <cell r="W1943">
            <v>0.93278935185184997</v>
          </cell>
          <cell r="X1943">
            <v>43707</v>
          </cell>
          <cell r="Y1943">
            <v>0.94869212962963001</v>
          </cell>
          <cell r="Z1943">
            <v>43712</v>
          </cell>
          <cell r="AA1943">
            <v>0</v>
          </cell>
          <cell r="AB1943">
            <v>0</v>
          </cell>
          <cell r="AC1943" t="str">
            <v>00:00:00</v>
          </cell>
          <cell r="AD1943">
            <v>0</v>
          </cell>
          <cell r="AE1943" t="str">
            <v>BILLED</v>
          </cell>
          <cell r="AF1943" t="str">
            <v>PASS</v>
          </cell>
        </row>
        <row r="1944">
          <cell r="C1944" t="str">
            <v>ID20</v>
          </cell>
          <cell r="D1944" t="str">
            <v>G4</v>
          </cell>
          <cell r="E1944" t="str">
            <v>40</v>
          </cell>
          <cell r="F1944" t="str">
            <v>9H</v>
          </cell>
          <cell r="G1944" t="str">
            <v>FCA</v>
          </cell>
          <cell r="H1944" t="str">
            <v>ID01</v>
          </cell>
          <cell r="I1944" t="str">
            <v>ID0032</v>
          </cell>
          <cell r="J1944" t="str">
            <v>88200186</v>
          </cell>
          <cell r="K1944" t="str">
            <v>KMSI HUB JAKARTA-PT MEIKO EKSPRES</v>
          </cell>
          <cell r="L1944" t="str">
            <v>6000013298</v>
          </cell>
          <cell r="M1944">
            <v>43708</v>
          </cell>
          <cell r="N1944">
            <v>82027345</v>
          </cell>
          <cell r="O1944">
            <v>43707</v>
          </cell>
          <cell r="P1944">
            <v>0.54696759259258998</v>
          </cell>
          <cell r="Q1944">
            <v>3</v>
          </cell>
          <cell r="R1944">
            <v>211</v>
          </cell>
          <cell r="S1944" t="str">
            <v>88300</v>
          </cell>
          <cell r="T1944">
            <v>43707</v>
          </cell>
          <cell r="U1944">
            <v>0.48800925925925998</v>
          </cell>
          <cell r="V1944">
            <v>43708</v>
          </cell>
          <cell r="W1944">
            <v>0.12346064814815</v>
          </cell>
          <cell r="X1944">
            <v>43708</v>
          </cell>
          <cell r="Y1944">
            <v>0.12563657407407</v>
          </cell>
          <cell r="Z1944">
            <v>43712</v>
          </cell>
          <cell r="AA1944">
            <v>0</v>
          </cell>
          <cell r="AB1944">
            <v>0</v>
          </cell>
          <cell r="AC1944" t="str">
            <v>00:00:00</v>
          </cell>
          <cell r="AD1944">
            <v>0</v>
          </cell>
          <cell r="AE1944" t="str">
            <v>BILLED</v>
          </cell>
          <cell r="AF1944" t="str">
            <v>PASS</v>
          </cell>
        </row>
        <row r="1945">
          <cell r="C1945" t="str">
            <v>ID20</v>
          </cell>
          <cell r="D1945" t="str">
            <v>G4</v>
          </cell>
          <cell r="E1945" t="str">
            <v>40</v>
          </cell>
          <cell r="F1945" t="str">
            <v>9H</v>
          </cell>
          <cell r="G1945" t="str">
            <v>FCA</v>
          </cell>
          <cell r="H1945" t="str">
            <v>ID01</v>
          </cell>
          <cell r="I1945" t="str">
            <v>ID0032</v>
          </cell>
          <cell r="J1945" t="str">
            <v>88200186</v>
          </cell>
          <cell r="K1945" t="str">
            <v>KMSI HUB JAKARTA-PT MEIKO EKSPRES</v>
          </cell>
          <cell r="L1945" t="str">
            <v>6000013275</v>
          </cell>
          <cell r="M1945">
            <v>43707</v>
          </cell>
          <cell r="N1945">
            <v>82027347</v>
          </cell>
          <cell r="O1945">
            <v>43707</v>
          </cell>
          <cell r="P1945">
            <v>0.54697916666667001</v>
          </cell>
          <cell r="Q1945">
            <v>1</v>
          </cell>
          <cell r="R1945">
            <v>10</v>
          </cell>
          <cell r="S1945" t="str">
            <v>88301</v>
          </cell>
          <cell r="T1945">
            <v>43707</v>
          </cell>
          <cell r="U1945">
            <v>0.48806712962963</v>
          </cell>
          <cell r="V1945">
            <v>43707</v>
          </cell>
          <cell r="W1945">
            <v>0.86636574074074002</v>
          </cell>
          <cell r="X1945">
            <v>43707</v>
          </cell>
          <cell r="Y1945">
            <v>0.87909722222221998</v>
          </cell>
          <cell r="Z1945">
            <v>43712</v>
          </cell>
          <cell r="AA1945">
            <v>0</v>
          </cell>
          <cell r="AB1945">
            <v>0</v>
          </cell>
          <cell r="AC1945" t="str">
            <v>00:00:00</v>
          </cell>
          <cell r="AD1945">
            <v>0</v>
          </cell>
          <cell r="AE1945" t="str">
            <v>BILLED</v>
          </cell>
          <cell r="AF1945" t="str">
            <v>PASS</v>
          </cell>
        </row>
        <row r="1946">
          <cell r="C1946" t="str">
            <v>ID20</v>
          </cell>
          <cell r="D1946" t="str">
            <v>G4</v>
          </cell>
          <cell r="E1946" t="str">
            <v>40</v>
          </cell>
          <cell r="F1946" t="str">
            <v>9H</v>
          </cell>
          <cell r="G1946" t="str">
            <v>FCA</v>
          </cell>
          <cell r="H1946" t="str">
            <v>ID01</v>
          </cell>
          <cell r="I1946" t="str">
            <v>ID0032</v>
          </cell>
          <cell r="J1946" t="str">
            <v>88200186</v>
          </cell>
          <cell r="K1946" t="str">
            <v>KMSI HUB JAKARTA-PT MEIKO EKSPRES</v>
          </cell>
          <cell r="L1946" t="str">
            <v>6000013295</v>
          </cell>
          <cell r="M1946">
            <v>43708</v>
          </cell>
          <cell r="N1946">
            <v>82027372</v>
          </cell>
          <cell r="O1946">
            <v>43707</v>
          </cell>
          <cell r="P1946">
            <v>0.58870370370369995</v>
          </cell>
          <cell r="Q1946">
            <v>1</v>
          </cell>
          <cell r="R1946">
            <v>59</v>
          </cell>
          <cell r="S1946" t="str">
            <v>88302</v>
          </cell>
          <cell r="T1946">
            <v>43707</v>
          </cell>
          <cell r="U1946">
            <v>0.48810185185185001</v>
          </cell>
          <cell r="V1946">
            <v>43708</v>
          </cell>
          <cell r="W1946">
            <v>3.872685185185E-2</v>
          </cell>
          <cell r="X1946">
            <v>43708</v>
          </cell>
          <cell r="Y1946">
            <v>4.018518518519E-2</v>
          </cell>
          <cell r="Z1946">
            <v>43712</v>
          </cell>
          <cell r="AA1946">
            <v>0</v>
          </cell>
          <cell r="AB1946">
            <v>0</v>
          </cell>
          <cell r="AC1946" t="str">
            <v>00:00:00</v>
          </cell>
          <cell r="AD1946">
            <v>0</v>
          </cell>
          <cell r="AE1946" t="str">
            <v>BILLED</v>
          </cell>
          <cell r="AF1946" t="str">
            <v>PASS</v>
          </cell>
        </row>
        <row r="1947">
          <cell r="C1947" t="str">
            <v>ID20</v>
          </cell>
          <cell r="D1947" t="str">
            <v>G4</v>
          </cell>
          <cell r="E1947" t="str">
            <v>40</v>
          </cell>
          <cell r="F1947" t="str">
            <v>9H</v>
          </cell>
          <cell r="G1947" t="str">
            <v>FCA</v>
          </cell>
          <cell r="H1947" t="str">
            <v>ID01</v>
          </cell>
          <cell r="I1947" t="str">
            <v>ID0032</v>
          </cell>
          <cell r="J1947" t="str">
            <v>88200186</v>
          </cell>
          <cell r="K1947" t="str">
            <v>KMSI HUB JAKARTA-PT MEIKO EKSPRES</v>
          </cell>
          <cell r="L1947" t="str">
            <v>6000013292</v>
          </cell>
          <cell r="M1947">
            <v>43707</v>
          </cell>
          <cell r="N1947">
            <v>82027373</v>
          </cell>
          <cell r="O1947">
            <v>43707</v>
          </cell>
          <cell r="P1947">
            <v>0.58871527777777999</v>
          </cell>
          <cell r="Q1947">
            <v>1</v>
          </cell>
          <cell r="R1947">
            <v>5</v>
          </cell>
          <cell r="S1947" t="str">
            <v>88303</v>
          </cell>
          <cell r="T1947">
            <v>43707</v>
          </cell>
          <cell r="U1947">
            <v>0.48813657407407002</v>
          </cell>
          <cell r="V1947">
            <v>43707</v>
          </cell>
          <cell r="W1947">
            <v>0.95224537037037005</v>
          </cell>
          <cell r="X1947">
            <v>43707</v>
          </cell>
          <cell r="Y1947">
            <v>0.95516203703703995</v>
          </cell>
          <cell r="Z1947">
            <v>43712</v>
          </cell>
          <cell r="AA1947">
            <v>0</v>
          </cell>
          <cell r="AB1947">
            <v>0</v>
          </cell>
          <cell r="AC1947" t="str">
            <v>00:00:00</v>
          </cell>
          <cell r="AD1947">
            <v>0</v>
          </cell>
          <cell r="AE1947" t="str">
            <v>BILLED</v>
          </cell>
          <cell r="AF1947" t="str">
            <v>PASS</v>
          </cell>
        </row>
        <row r="1948">
          <cell r="C1948" t="str">
            <v>ID20</v>
          </cell>
          <cell r="D1948" t="str">
            <v>G4</v>
          </cell>
          <cell r="E1948" t="str">
            <v>40</v>
          </cell>
          <cell r="F1948" t="str">
            <v>9H</v>
          </cell>
          <cell r="G1948" t="str">
            <v>FCA</v>
          </cell>
          <cell r="H1948" t="str">
            <v>ID01</v>
          </cell>
          <cell r="I1948" t="str">
            <v>ID0032</v>
          </cell>
          <cell r="J1948" t="str">
            <v>88200186</v>
          </cell>
          <cell r="K1948" t="str">
            <v>KMSI HUB JAKARTA-PT MEIKO EKSPRES</v>
          </cell>
          <cell r="L1948" t="str">
            <v>6000013293</v>
          </cell>
          <cell r="M1948">
            <v>43707</v>
          </cell>
          <cell r="N1948">
            <v>82027374</v>
          </cell>
          <cell r="O1948">
            <v>43707</v>
          </cell>
          <cell r="P1948">
            <v>0.58871527777777999</v>
          </cell>
          <cell r="Q1948">
            <v>1</v>
          </cell>
          <cell r="R1948">
            <v>12</v>
          </cell>
          <cell r="S1948" t="str">
            <v>88304</v>
          </cell>
          <cell r="T1948">
            <v>43707</v>
          </cell>
          <cell r="U1948">
            <v>0.48817129629630002</v>
          </cell>
          <cell r="V1948">
            <v>43707</v>
          </cell>
          <cell r="W1948">
            <v>0.95212962962962999</v>
          </cell>
          <cell r="X1948">
            <v>43707</v>
          </cell>
          <cell r="Y1948">
            <v>0.95556712962962997</v>
          </cell>
          <cell r="Z1948">
            <v>43712</v>
          </cell>
          <cell r="AA1948">
            <v>0</v>
          </cell>
          <cell r="AB1948">
            <v>0</v>
          </cell>
          <cell r="AC1948" t="str">
            <v>00:00:00</v>
          </cell>
          <cell r="AD1948">
            <v>0</v>
          </cell>
          <cell r="AE1948" t="str">
            <v>BILLED</v>
          </cell>
          <cell r="AF1948" t="str">
            <v>PASS</v>
          </cell>
        </row>
        <row r="1949">
          <cell r="C1949" t="str">
            <v>ID20</v>
          </cell>
          <cell r="D1949" t="str">
            <v>G1</v>
          </cell>
          <cell r="E1949" t="str">
            <v>40</v>
          </cell>
          <cell r="F1949" t="str">
            <v>9H</v>
          </cell>
          <cell r="G1949" t="str">
            <v>FCA</v>
          </cell>
          <cell r="H1949" t="str">
            <v>ID01</v>
          </cell>
          <cell r="I1949" t="str">
            <v>ID0075</v>
          </cell>
          <cell r="J1949" t="str">
            <v>88101107</v>
          </cell>
          <cell r="K1949" t="str">
            <v>PT FUBORU INDONESIA</v>
          </cell>
          <cell r="L1949" t="str">
            <v>6000013319</v>
          </cell>
          <cell r="M1949">
            <v>43708</v>
          </cell>
          <cell r="N1949">
            <v>82027376</v>
          </cell>
          <cell r="O1949">
            <v>43707</v>
          </cell>
          <cell r="P1949">
            <v>0.58872685185185003</v>
          </cell>
          <cell r="Q1949">
            <v>5</v>
          </cell>
          <cell r="R1949">
            <v>442</v>
          </cell>
          <cell r="S1949" t="str">
            <v>88305</v>
          </cell>
          <cell r="T1949">
            <v>43707</v>
          </cell>
          <cell r="U1949">
            <v>0.48820601851852002</v>
          </cell>
          <cell r="V1949">
            <v>43708</v>
          </cell>
          <cell r="W1949">
            <v>0.60936342592592996</v>
          </cell>
          <cell r="X1949">
            <v>43708</v>
          </cell>
          <cell r="Y1949">
            <v>0.61093750000000002</v>
          </cell>
          <cell r="Z1949">
            <v>43712</v>
          </cell>
          <cell r="AA1949">
            <v>0</v>
          </cell>
          <cell r="AB1949">
            <v>0</v>
          </cell>
          <cell r="AC1949" t="str">
            <v>00:00:00</v>
          </cell>
          <cell r="AD1949">
            <v>0</v>
          </cell>
          <cell r="AE1949" t="str">
            <v>BILLED</v>
          </cell>
          <cell r="AF1949" t="str">
            <v>PASS</v>
          </cell>
        </row>
        <row r="1950">
          <cell r="C1950" t="str">
            <v>ID20</v>
          </cell>
          <cell r="D1950" t="str">
            <v>G1</v>
          </cell>
          <cell r="E1950" t="str">
            <v>40</v>
          </cell>
          <cell r="F1950" t="str">
            <v>9H</v>
          </cell>
          <cell r="G1950" t="str">
            <v>FCA</v>
          </cell>
          <cell r="H1950" t="str">
            <v>ID01</v>
          </cell>
          <cell r="I1950" t="str">
            <v>ID0080</v>
          </cell>
          <cell r="J1950" t="str">
            <v>88200162</v>
          </cell>
          <cell r="K1950" t="str">
            <v>PT. ANUGERAH AUTOPARTS</v>
          </cell>
          <cell r="L1950" t="str">
            <v>6000013258</v>
          </cell>
          <cell r="M1950">
            <v>43707</v>
          </cell>
          <cell r="N1950">
            <v>82027382</v>
          </cell>
          <cell r="O1950">
            <v>43707</v>
          </cell>
          <cell r="P1950">
            <v>0.61309027777778002</v>
          </cell>
          <cell r="Q1950">
            <v>1</v>
          </cell>
          <cell r="R1950">
            <v>832</v>
          </cell>
          <cell r="S1950" t="str">
            <v>88306</v>
          </cell>
          <cell r="T1950">
            <v>43707</v>
          </cell>
          <cell r="U1950">
            <v>0.61369212962963005</v>
          </cell>
          <cell r="V1950">
            <v>43707</v>
          </cell>
          <cell r="W1950">
            <v>0.86645833333333</v>
          </cell>
          <cell r="X1950">
            <v>43707</v>
          </cell>
          <cell r="Y1950">
            <v>0.87917824074074002</v>
          </cell>
          <cell r="Z1950">
            <v>43731</v>
          </cell>
          <cell r="AA1950">
            <v>0</v>
          </cell>
          <cell r="AB1950">
            <v>0</v>
          </cell>
          <cell r="AC1950" t="str">
            <v>00:00:00</v>
          </cell>
          <cell r="AD1950">
            <v>0</v>
          </cell>
          <cell r="AE1950" t="str">
            <v>BILLED</v>
          </cell>
          <cell r="AF1950" t="str">
            <v>PASS</v>
          </cell>
        </row>
        <row r="1951">
          <cell r="C1951" t="str">
            <v>ID20</v>
          </cell>
          <cell r="D1951" t="str">
            <v>G1</v>
          </cell>
          <cell r="E1951" t="str">
            <v>40</v>
          </cell>
          <cell r="F1951" t="str">
            <v>9H</v>
          </cell>
          <cell r="G1951" t="str">
            <v>FCA</v>
          </cell>
          <cell r="H1951" t="str">
            <v>ID01</v>
          </cell>
          <cell r="I1951" t="str">
            <v>ID0009</v>
          </cell>
          <cell r="J1951" t="str">
            <v>88101304</v>
          </cell>
          <cell r="K1951" t="str">
            <v>PT OTTO SUKSES JAYA PERKASA</v>
          </cell>
          <cell r="L1951" t="str">
            <v>6000013333</v>
          </cell>
          <cell r="M1951">
            <v>43708</v>
          </cell>
          <cell r="N1951">
            <v>82027438</v>
          </cell>
          <cell r="O1951">
            <v>43707</v>
          </cell>
          <cell r="P1951">
            <v>0.67207175925925999</v>
          </cell>
          <cell r="Q1951">
            <v>7</v>
          </cell>
          <cell r="R1951">
            <v>18720</v>
          </cell>
          <cell r="S1951" t="str">
            <v>88342</v>
          </cell>
          <cell r="T1951">
            <v>43707</v>
          </cell>
          <cell r="U1951">
            <v>0.60873842592592997</v>
          </cell>
          <cell r="V1951">
            <v>43708</v>
          </cell>
          <cell r="W1951">
            <v>0.70638888888888995</v>
          </cell>
          <cell r="X1951">
            <v>43708</v>
          </cell>
          <cell r="Y1951">
            <v>0.70747685185185005</v>
          </cell>
          <cell r="Z1951">
            <v>43711</v>
          </cell>
          <cell r="AA1951">
            <v>0</v>
          </cell>
          <cell r="AB1951">
            <v>0</v>
          </cell>
          <cell r="AC1951" t="str">
            <v>00:00:00</v>
          </cell>
          <cell r="AD1951">
            <v>0</v>
          </cell>
          <cell r="AE1951" t="str">
            <v>BILLED</v>
          </cell>
          <cell r="AF1951" t="str">
            <v>PASS</v>
          </cell>
        </row>
        <row r="1952">
          <cell r="C1952" t="str">
            <v>ID20</v>
          </cell>
          <cell r="D1952" t="str">
            <v>G1</v>
          </cell>
          <cell r="E1952" t="str">
            <v>40</v>
          </cell>
          <cell r="F1952" t="str">
            <v>9H</v>
          </cell>
          <cell r="G1952" t="str">
            <v>FCA</v>
          </cell>
          <cell r="H1952" t="str">
            <v>ID01</v>
          </cell>
          <cell r="I1952" t="str">
            <v>ID0009</v>
          </cell>
          <cell r="J1952" t="str">
            <v>88101304</v>
          </cell>
          <cell r="K1952" t="str">
            <v>PT OTTO SUKSES JAYA PERKASA</v>
          </cell>
          <cell r="L1952" t="str">
            <v>6000013325</v>
          </cell>
          <cell r="M1952">
            <v>43708</v>
          </cell>
          <cell r="N1952">
            <v>82027439</v>
          </cell>
          <cell r="O1952">
            <v>43707</v>
          </cell>
          <cell r="P1952">
            <v>0.67207175925925999</v>
          </cell>
          <cell r="Q1952">
            <v>3</v>
          </cell>
          <cell r="R1952">
            <v>1100</v>
          </cell>
          <cell r="S1952" t="str">
            <v>88343</v>
          </cell>
          <cell r="T1952">
            <v>43707</v>
          </cell>
          <cell r="U1952">
            <v>0.60907407407406999</v>
          </cell>
          <cell r="V1952">
            <v>43708</v>
          </cell>
          <cell r="W1952">
            <v>0.60914351851852</v>
          </cell>
          <cell r="X1952">
            <v>43708</v>
          </cell>
          <cell r="Y1952">
            <v>0.61030092592592999</v>
          </cell>
          <cell r="Z1952">
            <v>43711</v>
          </cell>
          <cell r="AA1952">
            <v>0</v>
          </cell>
          <cell r="AB1952">
            <v>0</v>
          </cell>
          <cell r="AC1952" t="str">
            <v>00:00:00</v>
          </cell>
          <cell r="AD1952">
            <v>0</v>
          </cell>
          <cell r="AE1952" t="str">
            <v>BILLED</v>
          </cell>
          <cell r="AF1952" t="str">
            <v>PASS</v>
          </cell>
        </row>
        <row r="1953">
          <cell r="C1953" t="str">
            <v>ID20</v>
          </cell>
          <cell r="D1953" t="str">
            <v>G1</v>
          </cell>
          <cell r="E1953" t="str">
            <v>40</v>
          </cell>
          <cell r="F1953" t="str">
            <v>9H</v>
          </cell>
          <cell r="G1953" t="str">
            <v>FCA</v>
          </cell>
          <cell r="H1953" t="str">
            <v>ID01</v>
          </cell>
          <cell r="I1953" t="str">
            <v>ID0053</v>
          </cell>
          <cell r="J1953" t="str">
            <v>88101138</v>
          </cell>
          <cell r="K1953" t="str">
            <v>CV BINA KARYA SARANA BANGUN</v>
          </cell>
          <cell r="L1953" t="str">
            <v>6000013332</v>
          </cell>
          <cell r="M1953">
            <v>43708</v>
          </cell>
          <cell r="N1953">
            <v>82027440</v>
          </cell>
          <cell r="O1953">
            <v>43707</v>
          </cell>
          <cell r="P1953">
            <v>0.67208333333333004</v>
          </cell>
          <cell r="Q1953">
            <v>9</v>
          </cell>
          <cell r="R1953">
            <v>3335</v>
          </cell>
          <cell r="S1953" t="str">
            <v>88344</v>
          </cell>
          <cell r="T1953">
            <v>43707</v>
          </cell>
          <cell r="U1953">
            <v>0.60914351851852</v>
          </cell>
          <cell r="V1953">
            <v>43708</v>
          </cell>
          <cell r="W1953">
            <v>0.70653935185185002</v>
          </cell>
          <cell r="X1953">
            <v>43708</v>
          </cell>
          <cell r="Y1953">
            <v>0.70806712962963003</v>
          </cell>
          <cell r="Z1953">
            <v>43711</v>
          </cell>
          <cell r="AA1953">
            <v>0</v>
          </cell>
          <cell r="AB1953">
            <v>0</v>
          </cell>
          <cell r="AC1953" t="str">
            <v>00:00:00</v>
          </cell>
          <cell r="AD1953">
            <v>0</v>
          </cell>
          <cell r="AE1953" t="str">
            <v>BILLED</v>
          </cell>
          <cell r="AF1953" t="str">
            <v>PASS</v>
          </cell>
        </row>
        <row r="1954">
          <cell r="C1954" t="str">
            <v>ID20</v>
          </cell>
          <cell r="D1954" t="str">
            <v>G1</v>
          </cell>
          <cell r="E1954" t="str">
            <v>40</v>
          </cell>
          <cell r="F1954" t="str">
            <v>9H</v>
          </cell>
          <cell r="G1954" t="str">
            <v>FCA</v>
          </cell>
          <cell r="H1954" t="str">
            <v>ID01</v>
          </cell>
          <cell r="I1954" t="str">
            <v>ID0013</v>
          </cell>
          <cell r="J1954" t="str">
            <v>88100524</v>
          </cell>
          <cell r="K1954" t="str">
            <v>PT. BRANI MAJU BERKARYA</v>
          </cell>
          <cell r="L1954" t="str">
            <v>6000013338</v>
          </cell>
          <cell r="M1954">
            <v>43708</v>
          </cell>
          <cell r="N1954">
            <v>82027459</v>
          </cell>
          <cell r="O1954">
            <v>43707</v>
          </cell>
          <cell r="P1954">
            <v>0.75853009259258997</v>
          </cell>
          <cell r="Q1954">
            <v>13</v>
          </cell>
          <cell r="R1954">
            <v>1700</v>
          </cell>
          <cell r="S1954" t="str">
            <v>88348</v>
          </cell>
          <cell r="T1954">
            <v>43707</v>
          </cell>
          <cell r="U1954">
            <v>0.76292824074073995</v>
          </cell>
          <cell r="V1954">
            <v>43708</v>
          </cell>
          <cell r="W1954">
            <v>0.71962962962962995</v>
          </cell>
          <cell r="X1954">
            <v>43708</v>
          </cell>
          <cell r="Y1954">
            <v>0.72116898148148001</v>
          </cell>
          <cell r="Z1954">
            <v>43726</v>
          </cell>
          <cell r="AA1954">
            <v>0</v>
          </cell>
          <cell r="AB1954">
            <v>0</v>
          </cell>
          <cell r="AC1954" t="str">
            <v>00:00:00</v>
          </cell>
          <cell r="AD1954">
            <v>0</v>
          </cell>
          <cell r="AE1954" t="str">
            <v>BILLED</v>
          </cell>
          <cell r="AF1954" t="str">
            <v>PASS</v>
          </cell>
        </row>
        <row r="1955">
          <cell r="C1955" t="str">
            <v>ID20</v>
          </cell>
          <cell r="D1955" t="str">
            <v>G1</v>
          </cell>
          <cell r="E1955" t="str">
            <v>40</v>
          </cell>
          <cell r="F1955" t="str">
            <v>9H</v>
          </cell>
          <cell r="G1955" t="str">
            <v>FCA</v>
          </cell>
          <cell r="H1955" t="str">
            <v>ID01</v>
          </cell>
          <cell r="I1955" t="str">
            <v>ID0064</v>
          </cell>
          <cell r="J1955" t="str">
            <v>88101298</v>
          </cell>
          <cell r="K1955" t="str">
            <v>CV. INDO RIAU</v>
          </cell>
          <cell r="L1955" t="str">
            <v>6000013329</v>
          </cell>
          <cell r="M1955">
            <v>43708</v>
          </cell>
          <cell r="N1955">
            <v>82027462</v>
          </cell>
          <cell r="O1955">
            <v>43707</v>
          </cell>
          <cell r="P1955">
            <v>0.78355324074073995</v>
          </cell>
          <cell r="Q1955">
            <v>1</v>
          </cell>
          <cell r="R1955">
            <v>12</v>
          </cell>
          <cell r="S1955" t="str">
            <v>88406</v>
          </cell>
          <cell r="T1955">
            <v>43708</v>
          </cell>
          <cell r="U1955">
            <v>0.53357638888889003</v>
          </cell>
          <cell r="V1955">
            <v>43708</v>
          </cell>
          <cell r="W1955">
            <v>0.65202546296296005</v>
          </cell>
          <cell r="X1955">
            <v>43708</v>
          </cell>
          <cell r="Y1955">
            <v>0.65490740740741005</v>
          </cell>
          <cell r="Z1955">
            <v>43712</v>
          </cell>
          <cell r="AA1955">
            <v>0</v>
          </cell>
          <cell r="AB1955">
            <v>0</v>
          </cell>
          <cell r="AC1955" t="str">
            <v>00:00:00</v>
          </cell>
          <cell r="AD1955">
            <v>0</v>
          </cell>
          <cell r="AE1955" t="str">
            <v>BILLED</v>
          </cell>
          <cell r="AF1955" t="str">
            <v>PASS</v>
          </cell>
        </row>
        <row r="1956">
          <cell r="C1956" t="str">
            <v>ID20</v>
          </cell>
          <cell r="D1956" t="str">
            <v>G1</v>
          </cell>
          <cell r="E1956" t="str">
            <v>40</v>
          </cell>
          <cell r="F1956" t="str">
            <v>9H</v>
          </cell>
          <cell r="G1956" t="str">
            <v>FCA</v>
          </cell>
          <cell r="H1956" t="str">
            <v>ID01</v>
          </cell>
          <cell r="I1956" t="str">
            <v>ID0013</v>
          </cell>
          <cell r="J1956" t="str">
            <v>88100524</v>
          </cell>
          <cell r="K1956" t="str">
            <v>PT. BRANI MAJU BERKARYA</v>
          </cell>
          <cell r="L1956" t="str">
            <v>6000013299</v>
          </cell>
          <cell r="M1956">
            <v>43708</v>
          </cell>
          <cell r="N1956">
            <v>82027465</v>
          </cell>
          <cell r="O1956">
            <v>43707</v>
          </cell>
          <cell r="P1956">
            <v>0.79709490740740996</v>
          </cell>
          <cell r="Q1956">
            <v>1</v>
          </cell>
          <cell r="R1956">
            <v>50</v>
          </cell>
          <cell r="S1956" t="str">
            <v>88373</v>
          </cell>
          <cell r="T1956">
            <v>43707</v>
          </cell>
          <cell r="U1956">
            <v>0.73373842592592997</v>
          </cell>
          <cell r="V1956">
            <v>43708</v>
          </cell>
          <cell r="W1956">
            <v>0.20283564814815</v>
          </cell>
          <cell r="X1956">
            <v>43708</v>
          </cell>
          <cell r="Y1956">
            <v>0.20450231481480999</v>
          </cell>
          <cell r="Z1956">
            <v>43693</v>
          </cell>
          <cell r="AA1956">
            <v>0</v>
          </cell>
          <cell r="AB1956">
            <v>0</v>
          </cell>
          <cell r="AC1956" t="str">
            <v>00:00:00</v>
          </cell>
          <cell r="AD1956">
            <v>0</v>
          </cell>
          <cell r="AE1956" t="str">
            <v>BILLED</v>
          </cell>
          <cell r="AF1956" t="str">
            <v>PASS</v>
          </cell>
        </row>
        <row r="1957">
          <cell r="C1957" t="str">
            <v>ID20</v>
          </cell>
          <cell r="D1957" t="str">
            <v>G1</v>
          </cell>
          <cell r="E1957" t="str">
            <v>40</v>
          </cell>
          <cell r="F1957" t="str">
            <v>9H</v>
          </cell>
          <cell r="G1957" t="str">
            <v>FCA</v>
          </cell>
          <cell r="H1957" t="str">
            <v>ID01</v>
          </cell>
          <cell r="I1957" t="str">
            <v>ID0080</v>
          </cell>
          <cell r="J1957" t="str">
            <v>88200162</v>
          </cell>
          <cell r="K1957" t="str">
            <v>PT. ANUGERAH AUTOPARTS</v>
          </cell>
          <cell r="L1957" t="str">
            <v>6000013294</v>
          </cell>
          <cell r="M1957">
            <v>43708</v>
          </cell>
          <cell r="N1957">
            <v>82027466</v>
          </cell>
          <cell r="O1957">
            <v>43707</v>
          </cell>
          <cell r="P1957">
            <v>0.79709490740740996</v>
          </cell>
          <cell r="Q1957">
            <v>1</v>
          </cell>
          <cell r="R1957">
            <v>20</v>
          </cell>
          <cell r="S1957" t="str">
            <v>88374</v>
          </cell>
          <cell r="T1957">
            <v>43707</v>
          </cell>
          <cell r="U1957">
            <v>0.73379629629630005</v>
          </cell>
          <cell r="V1957">
            <v>43708</v>
          </cell>
          <cell r="W1957">
            <v>0.20292824074074001</v>
          </cell>
          <cell r="X1957">
            <v>43708</v>
          </cell>
          <cell r="Y1957">
            <v>0.20459490740740999</v>
          </cell>
          <cell r="Z1957">
            <v>43707</v>
          </cell>
          <cell r="AA1957">
            <v>0</v>
          </cell>
          <cell r="AB1957">
            <v>0</v>
          </cell>
          <cell r="AC1957" t="str">
            <v>00:00:00</v>
          </cell>
          <cell r="AD1957">
            <v>0</v>
          </cell>
          <cell r="AE1957" t="str">
            <v>BILLED</v>
          </cell>
          <cell r="AF1957" t="str">
            <v>PASS</v>
          </cell>
        </row>
        <row r="1958">
          <cell r="C1958" t="str">
            <v>ID21</v>
          </cell>
          <cell r="D1958" t="str">
            <v>G1</v>
          </cell>
          <cell r="E1958" t="str">
            <v>40</v>
          </cell>
          <cell r="F1958" t="str">
            <v>90</v>
          </cell>
          <cell r="G1958" t="str">
            <v>FCA</v>
          </cell>
          <cell r="H1958" t="str">
            <v>ID01</v>
          </cell>
          <cell r="I1958" t="str">
            <v>ID90T1</v>
          </cell>
          <cell r="J1958" t="str">
            <v>56220012</v>
          </cell>
          <cell r="K1958" t="str">
            <v>Pan-Asia Logistics Singapore Pte Lt</v>
          </cell>
          <cell r="L1958" t="str">
            <v>6000013330</v>
          </cell>
          <cell r="M1958">
            <v>43708</v>
          </cell>
          <cell r="N1958">
            <v>82027471</v>
          </cell>
          <cell r="O1958">
            <v>43707</v>
          </cell>
          <cell r="P1958">
            <v>0.8390162037037</v>
          </cell>
          <cell r="Q1958">
            <v>1</v>
          </cell>
          <cell r="R1958">
            <v>3000</v>
          </cell>
          <cell r="S1958" t="str">
            <v>88377</v>
          </cell>
          <cell r="T1958">
            <v>43707</v>
          </cell>
          <cell r="U1958">
            <v>0.77501157407406995</v>
          </cell>
          <cell r="V1958">
            <v>43708</v>
          </cell>
          <cell r="W1958">
            <v>0.70662037037036995</v>
          </cell>
          <cell r="X1958">
            <v>43708</v>
          </cell>
          <cell r="Y1958">
            <v>0.70868055555555998</v>
          </cell>
          <cell r="Z1958">
            <v>43707</v>
          </cell>
          <cell r="AA1958">
            <v>0</v>
          </cell>
          <cell r="AB1958">
            <v>0</v>
          </cell>
          <cell r="AC1958" t="str">
            <v/>
          </cell>
          <cell r="AD1958">
            <v>0</v>
          </cell>
          <cell r="AE1958" t="str">
            <v>BILLED</v>
          </cell>
          <cell r="AF1958" t="str">
            <v/>
          </cell>
        </row>
        <row r="1959">
          <cell r="C1959" t="str">
            <v>ID21</v>
          </cell>
          <cell r="D1959" t="str">
            <v>G1</v>
          </cell>
          <cell r="E1959" t="str">
            <v>40</v>
          </cell>
          <cell r="F1959" t="str">
            <v>90</v>
          </cell>
          <cell r="G1959" t="str">
            <v>FCA</v>
          </cell>
          <cell r="H1959" t="str">
            <v>ID01</v>
          </cell>
          <cell r="I1959" t="str">
            <v>ID90T1</v>
          </cell>
          <cell r="J1959" t="str">
            <v>56222051</v>
          </cell>
          <cell r="K1959" t="str">
            <v>ROBERT BOSCH INC</v>
          </cell>
          <cell r="L1959" t="str">
            <v>6000013337</v>
          </cell>
          <cell r="M1959">
            <v>43708</v>
          </cell>
          <cell r="N1959">
            <v>82027472</v>
          </cell>
          <cell r="O1959">
            <v>43707</v>
          </cell>
          <cell r="P1959">
            <v>0.8390162037037</v>
          </cell>
          <cell r="Q1959">
            <v>1</v>
          </cell>
          <cell r="R1959">
            <v>6600</v>
          </cell>
          <cell r="S1959" t="str">
            <v>88378</v>
          </cell>
          <cell r="T1959">
            <v>43707</v>
          </cell>
          <cell r="U1959">
            <v>0.77509259259259</v>
          </cell>
          <cell r="V1959">
            <v>43708</v>
          </cell>
          <cell r="W1959">
            <v>0.71973379629629997</v>
          </cell>
          <cell r="X1959">
            <v>43708</v>
          </cell>
          <cell r="Y1959">
            <v>0.72181712962962996</v>
          </cell>
          <cell r="Z1959">
            <v>43705</v>
          </cell>
          <cell r="AA1959">
            <v>0</v>
          </cell>
          <cell r="AB1959">
            <v>0</v>
          </cell>
          <cell r="AC1959" t="str">
            <v/>
          </cell>
          <cell r="AD1959">
            <v>0</v>
          </cell>
          <cell r="AE1959" t="str">
            <v>BILLED</v>
          </cell>
          <cell r="AF1959" t="str">
            <v/>
          </cell>
        </row>
        <row r="1960">
          <cell r="C1960" t="str">
            <v>ID20</v>
          </cell>
          <cell r="D1960" t="str">
            <v>G1</v>
          </cell>
          <cell r="E1960" t="str">
            <v>40</v>
          </cell>
          <cell r="F1960" t="str">
            <v>9H</v>
          </cell>
          <cell r="G1960" t="str">
            <v>FCA</v>
          </cell>
          <cell r="H1960" t="str">
            <v>ID01</v>
          </cell>
          <cell r="I1960" t="str">
            <v>ID0009</v>
          </cell>
          <cell r="J1960" t="str">
            <v>88101304</v>
          </cell>
          <cell r="K1960" t="str">
            <v>PT OTTO SUKSES JAYA PERKASA</v>
          </cell>
          <cell r="L1960" t="str">
            <v>6000013317</v>
          </cell>
          <cell r="M1960">
            <v>43708</v>
          </cell>
          <cell r="N1960">
            <v>82027499</v>
          </cell>
          <cell r="O1960">
            <v>43707</v>
          </cell>
          <cell r="P1960">
            <v>0.91964120370369995</v>
          </cell>
          <cell r="Q1960">
            <v>1</v>
          </cell>
          <cell r="R1960">
            <v>505</v>
          </cell>
          <cell r="S1960" t="str">
            <v>88394</v>
          </cell>
          <cell r="T1960">
            <v>43707</v>
          </cell>
          <cell r="U1960">
            <v>0.92009259259259002</v>
          </cell>
          <cell r="V1960">
            <v>43708</v>
          </cell>
          <cell r="W1960">
            <v>0.20300925925926</v>
          </cell>
          <cell r="X1960">
            <v>43708</v>
          </cell>
          <cell r="Y1960">
            <v>0.20469907407407001</v>
          </cell>
          <cell r="Z1960">
            <v>43836</v>
          </cell>
          <cell r="AA1960">
            <v>0</v>
          </cell>
          <cell r="AB1960">
            <v>0</v>
          </cell>
          <cell r="AC1960" t="str">
            <v>00:00:00</v>
          </cell>
          <cell r="AD1960">
            <v>0</v>
          </cell>
          <cell r="AE1960" t="str">
            <v>BILLED</v>
          </cell>
          <cell r="AF1960" t="str">
            <v>PASS</v>
          </cell>
        </row>
        <row r="1961">
          <cell r="C1961" t="str">
            <v>ID20</v>
          </cell>
          <cell r="D1961" t="str">
            <v>G1</v>
          </cell>
          <cell r="E1961" t="str">
            <v>40</v>
          </cell>
          <cell r="F1961" t="str">
            <v>9H</v>
          </cell>
          <cell r="G1961" t="str">
            <v>FCA</v>
          </cell>
          <cell r="H1961" t="str">
            <v>ID01</v>
          </cell>
          <cell r="I1961" t="str">
            <v>ID0077</v>
          </cell>
          <cell r="J1961" t="str">
            <v>88100165</v>
          </cell>
          <cell r="K1961" t="str">
            <v>CV. PUTRA RAMAYANA</v>
          </cell>
          <cell r="L1961" t="str">
            <v>6000013331</v>
          </cell>
          <cell r="M1961">
            <v>43708</v>
          </cell>
          <cell r="N1961">
            <v>82027556</v>
          </cell>
          <cell r="O1961">
            <v>43708</v>
          </cell>
          <cell r="P1961">
            <v>0.59358796296296001</v>
          </cell>
          <cell r="Q1961">
            <v>24</v>
          </cell>
          <cell r="R1961">
            <v>46</v>
          </cell>
          <cell r="S1961" t="str">
            <v>88407</v>
          </cell>
          <cell r="T1961">
            <v>43708</v>
          </cell>
          <cell r="U1961">
            <v>0.59542824074073997</v>
          </cell>
          <cell r="V1961">
            <v>43708</v>
          </cell>
          <cell r="W1961">
            <v>0.70672453703703997</v>
          </cell>
          <cell r="X1961">
            <v>43708</v>
          </cell>
          <cell r="Y1961">
            <v>0.70936342592593005</v>
          </cell>
          <cell r="Z1961">
            <v>43683</v>
          </cell>
          <cell r="AA1961">
            <v>0</v>
          </cell>
          <cell r="AB1961">
            <v>0</v>
          </cell>
          <cell r="AC1961" t="str">
            <v>00:00:00</v>
          </cell>
          <cell r="AD1961">
            <v>0</v>
          </cell>
          <cell r="AE1961" t="str">
            <v>BILLED</v>
          </cell>
          <cell r="AF1961" t="str">
            <v>PASS</v>
          </cell>
        </row>
        <row r="1962">
          <cell r="C1962" t="str">
            <v>ID20</v>
          </cell>
          <cell r="D1962" t="str">
            <v>G1</v>
          </cell>
          <cell r="E1962" t="str">
            <v>40</v>
          </cell>
          <cell r="F1962" t="str">
            <v>9H</v>
          </cell>
          <cell r="G1962" t="str">
            <v>FCA</v>
          </cell>
          <cell r="H1962" t="str">
            <v>ID01</v>
          </cell>
          <cell r="I1962" t="str">
            <v>ID0077</v>
          </cell>
          <cell r="J1962" t="str">
            <v>88100165</v>
          </cell>
          <cell r="K1962" t="str">
            <v>CV. PUTRA RAMAYANA</v>
          </cell>
          <cell r="L1962" t="str">
            <v>6000013340</v>
          </cell>
          <cell r="M1962">
            <v>43708</v>
          </cell>
          <cell r="N1962">
            <v>82027557</v>
          </cell>
          <cell r="O1962">
            <v>43708</v>
          </cell>
          <cell r="P1962">
            <v>0.59381944444444001</v>
          </cell>
          <cell r="Q1962">
            <v>15</v>
          </cell>
          <cell r="R1962">
            <v>2889</v>
          </cell>
          <cell r="S1962" t="str">
            <v>88408</v>
          </cell>
          <cell r="T1962">
            <v>43708</v>
          </cell>
          <cell r="U1962">
            <v>0.59571759259259005</v>
          </cell>
          <cell r="V1962">
            <v>43708</v>
          </cell>
          <cell r="W1962">
            <v>0.78880787037037003</v>
          </cell>
          <cell r="X1962">
            <v>43708</v>
          </cell>
          <cell r="Y1962">
            <v>0.78982638888889001</v>
          </cell>
          <cell r="Z1962">
            <v>43683</v>
          </cell>
          <cell r="AA1962">
            <v>0</v>
          </cell>
          <cell r="AB1962">
            <v>0</v>
          </cell>
          <cell r="AC1962" t="str">
            <v>00:00:00</v>
          </cell>
          <cell r="AD1962">
            <v>0</v>
          </cell>
          <cell r="AE1962" t="str">
            <v>BILLED</v>
          </cell>
          <cell r="AF1962" t="str">
            <v>PASS</v>
          </cell>
        </row>
        <row r="1963">
          <cell r="C1963" t="str">
            <v>ID20</v>
          </cell>
          <cell r="D1963" t="str">
            <v>G1</v>
          </cell>
          <cell r="E1963" t="str">
            <v>40</v>
          </cell>
          <cell r="F1963" t="str">
            <v>9H</v>
          </cell>
          <cell r="G1963" t="str">
            <v>FCA</v>
          </cell>
          <cell r="H1963" t="str">
            <v>ID01</v>
          </cell>
          <cell r="I1963" t="str">
            <v>ID0077</v>
          </cell>
          <cell r="J1963" t="str">
            <v>88100165</v>
          </cell>
          <cell r="K1963" t="str">
            <v>CV. PUTRA RAMAYANA</v>
          </cell>
          <cell r="L1963" t="str">
            <v>6000013340</v>
          </cell>
          <cell r="M1963">
            <v>43708</v>
          </cell>
          <cell r="N1963">
            <v>82027558</v>
          </cell>
          <cell r="O1963">
            <v>43708</v>
          </cell>
          <cell r="P1963">
            <v>0.59400462962962997</v>
          </cell>
          <cell r="Q1963">
            <v>1</v>
          </cell>
          <cell r="R1963">
            <v>400</v>
          </cell>
          <cell r="S1963" t="str">
            <v>88409</v>
          </cell>
          <cell r="T1963">
            <v>43708</v>
          </cell>
          <cell r="U1963">
            <v>0.59590277777778</v>
          </cell>
          <cell r="V1963">
            <v>43708</v>
          </cell>
          <cell r="W1963">
            <v>0.75545138888888996</v>
          </cell>
          <cell r="X1963">
            <v>43708</v>
          </cell>
          <cell r="Y1963">
            <v>0.75681712962962999</v>
          </cell>
          <cell r="Z1963">
            <v>43685</v>
          </cell>
          <cell r="AA1963">
            <v>0</v>
          </cell>
          <cell r="AB1963">
            <v>0</v>
          </cell>
          <cell r="AC1963" t="str">
            <v>00:00:00</v>
          </cell>
          <cell r="AD1963">
            <v>0</v>
          </cell>
          <cell r="AE1963" t="str">
            <v>BILLED</v>
          </cell>
          <cell r="AF1963" t="str">
            <v>PASS</v>
          </cell>
        </row>
        <row r="1964">
          <cell r="C1964" t="str">
            <v>ID20</v>
          </cell>
          <cell r="D1964" t="str">
            <v>G1</v>
          </cell>
          <cell r="E1964" t="str">
            <v>40</v>
          </cell>
          <cell r="F1964" t="str">
            <v>9H</v>
          </cell>
          <cell r="G1964" t="str">
            <v>FCA</v>
          </cell>
          <cell r="H1964" t="str">
            <v>ID01</v>
          </cell>
          <cell r="I1964" t="str">
            <v>ID0077</v>
          </cell>
          <cell r="J1964" t="str">
            <v>88100165</v>
          </cell>
          <cell r="K1964" t="str">
            <v>CV. PUTRA RAMAYANA</v>
          </cell>
          <cell r="L1964" t="str">
            <v>6000013336</v>
          </cell>
          <cell r="M1964">
            <v>43708</v>
          </cell>
          <cell r="N1964">
            <v>82027559</v>
          </cell>
          <cell r="O1964">
            <v>43708</v>
          </cell>
          <cell r="P1964">
            <v>0.59413194444443995</v>
          </cell>
          <cell r="Q1964">
            <v>1</v>
          </cell>
          <cell r="R1964">
            <v>9600</v>
          </cell>
          <cell r="S1964" t="str">
            <v>88410</v>
          </cell>
          <cell r="T1964">
            <v>43708</v>
          </cell>
          <cell r="U1964">
            <v>0.59593750000000001</v>
          </cell>
          <cell r="V1964">
            <v>43708</v>
          </cell>
          <cell r="W1964">
            <v>0.72290509259258995</v>
          </cell>
          <cell r="X1964">
            <v>43708</v>
          </cell>
          <cell r="Y1964">
            <v>0.72384259259258998</v>
          </cell>
          <cell r="Z1964">
            <v>43712</v>
          </cell>
          <cell r="AA1964">
            <v>0</v>
          </cell>
          <cell r="AB1964">
            <v>0</v>
          </cell>
          <cell r="AC1964" t="str">
            <v>00:00:00</v>
          </cell>
          <cell r="AD1964">
            <v>0</v>
          </cell>
          <cell r="AE1964" t="str">
            <v>BILLED</v>
          </cell>
          <cell r="AF1964" t="str">
            <v>PASS</v>
          </cell>
        </row>
        <row r="1965">
          <cell r="C1965" t="str">
            <v>ID20</v>
          </cell>
          <cell r="D1965" t="str">
            <v>G1</v>
          </cell>
          <cell r="E1965" t="str">
            <v>40</v>
          </cell>
          <cell r="F1965" t="str">
            <v>9H</v>
          </cell>
          <cell r="G1965" t="str">
            <v>FCA</v>
          </cell>
          <cell r="H1965" t="str">
            <v>ID01</v>
          </cell>
          <cell r="I1965" t="str">
            <v>ID0077</v>
          </cell>
          <cell r="J1965" t="str">
            <v>88100165</v>
          </cell>
          <cell r="K1965" t="str">
            <v>CV. PUTRA RAMAYANA</v>
          </cell>
          <cell r="L1965" t="str">
            <v>6000013340</v>
          </cell>
          <cell r="M1965">
            <v>43708</v>
          </cell>
          <cell r="N1965">
            <v>82027560</v>
          </cell>
          <cell r="O1965">
            <v>43708</v>
          </cell>
          <cell r="P1965">
            <v>0.59439814814814995</v>
          </cell>
          <cell r="Q1965">
            <v>1</v>
          </cell>
          <cell r="R1965">
            <v>200</v>
          </cell>
          <cell r="S1965" t="str">
            <v>88411</v>
          </cell>
          <cell r="T1965">
            <v>43708</v>
          </cell>
          <cell r="U1965">
            <v>0.59603009259258999</v>
          </cell>
          <cell r="V1965">
            <v>43708</v>
          </cell>
          <cell r="W1965">
            <v>0.75557870370369995</v>
          </cell>
          <cell r="X1965">
            <v>43708</v>
          </cell>
          <cell r="Y1965">
            <v>0.75728009259258999</v>
          </cell>
          <cell r="Z1965">
            <v>43712</v>
          </cell>
          <cell r="AA1965">
            <v>0</v>
          </cell>
          <cell r="AB1965">
            <v>0</v>
          </cell>
          <cell r="AC1965" t="str">
            <v>00:00:00</v>
          </cell>
          <cell r="AD1965">
            <v>0</v>
          </cell>
          <cell r="AE1965" t="str">
            <v>BILLED</v>
          </cell>
          <cell r="AF1965" t="str">
            <v>PASS</v>
          </cell>
        </row>
        <row r="1966">
          <cell r="C1966" t="str">
            <v>ID20</v>
          </cell>
          <cell r="D1966" t="str">
            <v>G1</v>
          </cell>
          <cell r="E1966" t="str">
            <v>40</v>
          </cell>
          <cell r="F1966" t="str">
            <v>9H</v>
          </cell>
          <cell r="G1966" t="str">
            <v>FCA</v>
          </cell>
          <cell r="H1966" t="str">
            <v>ID01</v>
          </cell>
          <cell r="I1966" t="str">
            <v>ID0077</v>
          </cell>
          <cell r="J1966" t="str">
            <v>88100165</v>
          </cell>
          <cell r="K1966" t="str">
            <v>CV. PUTRA RAMAYANA</v>
          </cell>
          <cell r="L1966" t="str">
            <v/>
          </cell>
          <cell r="M1966">
            <v>0</v>
          </cell>
          <cell r="N1966">
            <v>82027561</v>
          </cell>
          <cell r="O1966">
            <v>43708</v>
          </cell>
          <cell r="P1966">
            <v>0.59467592592592999</v>
          </cell>
          <cell r="Q1966">
            <v>4</v>
          </cell>
          <cell r="R1966">
            <v>7000</v>
          </cell>
          <cell r="S1966" t="str">
            <v>88412</v>
          </cell>
          <cell r="T1966">
            <v>43708</v>
          </cell>
          <cell r="U1966">
            <v>0.59609953703703999</v>
          </cell>
          <cell r="V1966">
            <v>43708</v>
          </cell>
          <cell r="W1966">
            <v>0.86096064814814999</v>
          </cell>
          <cell r="X1966">
            <v>43708</v>
          </cell>
          <cell r="Y1966">
            <v>0.86209490740741002</v>
          </cell>
          <cell r="Z1966">
            <v>43712</v>
          </cell>
          <cell r="AA1966">
            <v>0</v>
          </cell>
          <cell r="AB1966">
            <v>0</v>
          </cell>
          <cell r="AC1966" t="str">
            <v>00:00:00</v>
          </cell>
          <cell r="AD1966">
            <v>0</v>
          </cell>
          <cell r="AE1966" t="str">
            <v>PGI</v>
          </cell>
          <cell r="AF1966" t="str">
            <v>PASS</v>
          </cell>
        </row>
        <row r="1967">
          <cell r="C1967" t="str">
            <v>ID20</v>
          </cell>
          <cell r="D1967" t="str">
            <v>G4</v>
          </cell>
          <cell r="E1967" t="str">
            <v>40</v>
          </cell>
          <cell r="F1967" t="str">
            <v>9H</v>
          </cell>
          <cell r="G1967" t="str">
            <v>FCA</v>
          </cell>
          <cell r="H1967" t="str">
            <v>ID01</v>
          </cell>
          <cell r="I1967" t="str">
            <v>ID0032</v>
          </cell>
          <cell r="J1967" t="str">
            <v>88100038</v>
          </cell>
          <cell r="K1967" t="str">
            <v>PT. FAKTA JAYA MOTOR</v>
          </cell>
          <cell r="L1967" t="str">
            <v>6000011484</v>
          </cell>
          <cell r="M1967">
            <v>43594</v>
          </cell>
          <cell r="N1967">
            <v>3051192754</v>
          </cell>
          <cell r="O1967">
            <v>43593</v>
          </cell>
          <cell r="P1967">
            <v>0.61052083333332996</v>
          </cell>
          <cell r="Q1967">
            <v>1</v>
          </cell>
          <cell r="R1967">
            <v>21</v>
          </cell>
          <cell r="S1967" t="str">
            <v>79667</v>
          </cell>
          <cell r="T1967">
            <v>43593</v>
          </cell>
          <cell r="U1967">
            <v>0.52249999999999996</v>
          </cell>
          <cell r="V1967">
            <v>43594</v>
          </cell>
          <cell r="W1967">
            <v>0.93083333333332996</v>
          </cell>
          <cell r="X1967">
            <v>43594</v>
          </cell>
          <cell r="Y1967">
            <v>0.93319444444444</v>
          </cell>
          <cell r="Z1967">
            <v>43608</v>
          </cell>
          <cell r="AA1967">
            <v>0</v>
          </cell>
          <cell r="AB1967">
            <v>0</v>
          </cell>
          <cell r="AC1967" t="str">
            <v>00:00:00</v>
          </cell>
          <cell r="AD1967">
            <v>1</v>
          </cell>
          <cell r="AE1967" t="str">
            <v>BILLED</v>
          </cell>
          <cell r="AF1967" t="str">
            <v>PASS</v>
          </cell>
        </row>
        <row r="1968">
          <cell r="C1968" t="str">
            <v>ID20</v>
          </cell>
          <cell r="D1968" t="str">
            <v>G1</v>
          </cell>
          <cell r="E1968" t="str">
            <v>40</v>
          </cell>
          <cell r="F1968" t="str">
            <v>9H</v>
          </cell>
          <cell r="G1968" t="str">
            <v>FCA</v>
          </cell>
          <cell r="H1968" t="str">
            <v>ID01</v>
          </cell>
          <cell r="I1968" t="str">
            <v>ID0032</v>
          </cell>
          <cell r="J1968" t="str">
            <v>88100104</v>
          </cell>
          <cell r="K1968" t="str">
            <v>PT. BUANAMOTORINDO NUSANTARA</v>
          </cell>
          <cell r="L1968" t="str">
            <v>6000011639</v>
          </cell>
          <cell r="M1968">
            <v>43601</v>
          </cell>
          <cell r="N1968">
            <v>3051194315</v>
          </cell>
          <cell r="O1968">
            <v>43601</v>
          </cell>
          <cell r="P1968">
            <v>0.61499999999999999</v>
          </cell>
          <cell r="Q1968">
            <v>1</v>
          </cell>
          <cell r="R1968">
            <v>1</v>
          </cell>
          <cell r="S1968" t="str">
            <v>80158</v>
          </cell>
          <cell r="T1968">
            <v>43601</v>
          </cell>
          <cell r="U1968">
            <v>0.61547453703704003</v>
          </cell>
          <cell r="V1968">
            <v>43601</v>
          </cell>
          <cell r="W1968">
            <v>0.72037037037036999</v>
          </cell>
          <cell r="X1968">
            <v>43601</v>
          </cell>
          <cell r="Y1968">
            <v>0.72059027777777995</v>
          </cell>
          <cell r="Z1968">
            <v>43606</v>
          </cell>
          <cell r="AA1968">
            <v>0</v>
          </cell>
          <cell r="AB1968">
            <v>0</v>
          </cell>
          <cell r="AC1968" t="str">
            <v>00:00:00</v>
          </cell>
          <cell r="AD1968">
            <v>0</v>
          </cell>
          <cell r="AE1968" t="str">
            <v>BILLED</v>
          </cell>
          <cell r="AF1968" t="str">
            <v>PASS</v>
          </cell>
        </row>
        <row r="1969">
          <cell r="C1969" t="str">
            <v>ID20</v>
          </cell>
          <cell r="D1969" t="str">
            <v>G1</v>
          </cell>
          <cell r="E1969" t="str">
            <v>40</v>
          </cell>
          <cell r="F1969" t="str">
            <v>9H</v>
          </cell>
          <cell r="G1969" t="str">
            <v>FCA</v>
          </cell>
          <cell r="H1969" t="str">
            <v>ID01</v>
          </cell>
          <cell r="I1969" t="str">
            <v>ID0001</v>
          </cell>
          <cell r="J1969" t="str">
            <v>88100125</v>
          </cell>
          <cell r="K1969" t="str">
            <v>ONE TIME CUSTOMER</v>
          </cell>
          <cell r="L1969" t="str">
            <v>6000011654</v>
          </cell>
          <cell r="M1969">
            <v>43602</v>
          </cell>
          <cell r="N1969">
            <v>3051194464</v>
          </cell>
          <cell r="O1969">
            <v>43602</v>
          </cell>
          <cell r="P1969">
            <v>0.33466435185185001</v>
          </cell>
          <cell r="Q1969">
            <v>1</v>
          </cell>
          <cell r="R1969">
            <v>1</v>
          </cell>
          <cell r="S1969" t="str">
            <v>80193</v>
          </cell>
          <cell r="T1969">
            <v>43602</v>
          </cell>
          <cell r="U1969">
            <v>0.27258101851852001</v>
          </cell>
          <cell r="V1969">
            <v>43602</v>
          </cell>
          <cell r="W1969">
            <v>0.86141203703703995</v>
          </cell>
          <cell r="X1969">
            <v>43602</v>
          </cell>
          <cell r="Y1969">
            <v>0.86174768518518996</v>
          </cell>
          <cell r="Z1969">
            <v>43602</v>
          </cell>
          <cell r="AA1969">
            <v>0</v>
          </cell>
          <cell r="AB1969">
            <v>0</v>
          </cell>
          <cell r="AC1969" t="str">
            <v/>
          </cell>
          <cell r="AD1969">
            <v>0</v>
          </cell>
          <cell r="AE1969" t="str">
            <v>BILLED</v>
          </cell>
          <cell r="AF1969" t="str">
            <v/>
          </cell>
        </row>
        <row r="1970">
          <cell r="C1970" t="str">
            <v>ID20</v>
          </cell>
          <cell r="D1970" t="str">
            <v>G1</v>
          </cell>
          <cell r="E1970" t="str">
            <v>40</v>
          </cell>
          <cell r="F1970" t="str">
            <v>9H</v>
          </cell>
          <cell r="G1970" t="str">
            <v>FCA</v>
          </cell>
          <cell r="H1970" t="str">
            <v>ID01</v>
          </cell>
          <cell r="I1970" t="str">
            <v>ID0059</v>
          </cell>
          <cell r="J1970" t="str">
            <v>88200505</v>
          </cell>
          <cell r="K1970" t="str">
            <v>PT SUPRA INDOLUB PRAKASA</v>
          </cell>
          <cell r="L1970" t="str">
            <v>6000011681</v>
          </cell>
          <cell r="M1970">
            <v>43605</v>
          </cell>
          <cell r="N1970">
            <v>3051194663</v>
          </cell>
          <cell r="O1970">
            <v>43605</v>
          </cell>
          <cell r="P1970">
            <v>0.33436342592592999</v>
          </cell>
          <cell r="Q1970">
            <v>1</v>
          </cell>
          <cell r="R1970">
            <v>2000</v>
          </cell>
          <cell r="S1970" t="str">
            <v>80582</v>
          </cell>
          <cell r="T1970">
            <v>43605</v>
          </cell>
          <cell r="U1970">
            <v>0.27248842592592998</v>
          </cell>
          <cell r="V1970">
            <v>43605</v>
          </cell>
          <cell r="W1970">
            <v>0.59380787037036997</v>
          </cell>
          <cell r="X1970">
            <v>43605</v>
          </cell>
          <cell r="Y1970">
            <v>0.59474537037037001</v>
          </cell>
          <cell r="Z1970">
            <v>43607</v>
          </cell>
          <cell r="AA1970">
            <v>0</v>
          </cell>
          <cell r="AB1970">
            <v>0</v>
          </cell>
          <cell r="AC1970" t="str">
            <v>00:00:00</v>
          </cell>
          <cell r="AD1970">
            <v>0</v>
          </cell>
          <cell r="AE1970" t="str">
            <v>BILLED</v>
          </cell>
          <cell r="AF1970" t="str">
            <v>PASS</v>
          </cell>
        </row>
        <row r="1971">
          <cell r="C1971" t="str">
            <v>ID20</v>
          </cell>
          <cell r="D1971" t="str">
            <v>G1</v>
          </cell>
          <cell r="E1971" t="str">
            <v>40</v>
          </cell>
          <cell r="F1971" t="str">
            <v>9H</v>
          </cell>
          <cell r="G1971" t="str">
            <v>FCA</v>
          </cell>
          <cell r="H1971" t="str">
            <v>ID01</v>
          </cell>
          <cell r="I1971" t="str">
            <v>ID0001</v>
          </cell>
          <cell r="J1971" t="str">
            <v>88100125</v>
          </cell>
          <cell r="K1971" t="str">
            <v>ONE TIME CUSTOMER</v>
          </cell>
          <cell r="L1971" t="str">
            <v>6000011731</v>
          </cell>
          <cell r="M1971">
            <v>43606</v>
          </cell>
          <cell r="N1971">
            <v>3051194932</v>
          </cell>
          <cell r="O1971">
            <v>43606</v>
          </cell>
          <cell r="P1971">
            <v>0.33415509259259002</v>
          </cell>
          <cell r="Q1971">
            <v>1</v>
          </cell>
          <cell r="R1971">
            <v>1</v>
          </cell>
          <cell r="S1971" t="str">
            <v>80752</v>
          </cell>
          <cell r="T1971">
            <v>43606</v>
          </cell>
          <cell r="U1971">
            <v>0.27253472222222003</v>
          </cell>
          <cell r="V1971">
            <v>43606</v>
          </cell>
          <cell r="W1971">
            <v>0.49715277777778</v>
          </cell>
          <cell r="X1971">
            <v>43606</v>
          </cell>
          <cell r="Y1971">
            <v>0.49744212962963003</v>
          </cell>
          <cell r="Z1971">
            <v>43606</v>
          </cell>
          <cell r="AA1971">
            <v>0</v>
          </cell>
          <cell r="AB1971">
            <v>0</v>
          </cell>
          <cell r="AC1971" t="str">
            <v/>
          </cell>
          <cell r="AD1971">
            <v>0</v>
          </cell>
          <cell r="AE1971" t="str">
            <v>BILLED</v>
          </cell>
          <cell r="AF1971" t="str">
            <v/>
          </cell>
        </row>
        <row r="1972">
          <cell r="C1972" t="str">
            <v>ID20</v>
          </cell>
          <cell r="D1972" t="str">
            <v>G1</v>
          </cell>
          <cell r="E1972" t="str">
            <v>40</v>
          </cell>
          <cell r="F1972" t="str">
            <v>9H</v>
          </cell>
          <cell r="G1972" t="str">
            <v>FCA</v>
          </cell>
          <cell r="H1972" t="str">
            <v>ID01</v>
          </cell>
          <cell r="I1972" t="str">
            <v>ID0001</v>
          </cell>
          <cell r="J1972" t="str">
            <v>88100125</v>
          </cell>
          <cell r="K1972" t="str">
            <v>ONE TIME CUSTOMER</v>
          </cell>
          <cell r="L1972" t="str">
            <v>6000011753</v>
          </cell>
          <cell r="M1972">
            <v>43607</v>
          </cell>
          <cell r="N1972">
            <v>3051194961</v>
          </cell>
          <cell r="O1972">
            <v>43606</v>
          </cell>
          <cell r="P1972">
            <v>0.54324074074074002</v>
          </cell>
          <cell r="Q1972">
            <v>16</v>
          </cell>
          <cell r="R1972">
            <v>190</v>
          </cell>
          <cell r="S1972" t="str">
            <v>80765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43607</v>
          </cell>
          <cell r="Y1972">
            <v>0.16285879629630001</v>
          </cell>
          <cell r="Z1972">
            <v>43606</v>
          </cell>
          <cell r="AA1972">
            <v>0</v>
          </cell>
          <cell r="AB1972">
            <v>0</v>
          </cell>
          <cell r="AC1972" t="str">
            <v/>
          </cell>
          <cell r="AD1972">
            <v>0</v>
          </cell>
          <cell r="AE1972" t="str">
            <v>BILLED</v>
          </cell>
          <cell r="AF1972" t="str">
            <v/>
          </cell>
        </row>
        <row r="1973">
          <cell r="C1973" t="str">
            <v>ID20</v>
          </cell>
          <cell r="D1973" t="str">
            <v>G4</v>
          </cell>
          <cell r="E1973" t="str">
            <v>40</v>
          </cell>
          <cell r="F1973" t="str">
            <v>9H</v>
          </cell>
          <cell r="G1973" t="str">
            <v>FCA</v>
          </cell>
          <cell r="H1973" t="str">
            <v>ID01</v>
          </cell>
          <cell r="I1973" t="str">
            <v>ID0029</v>
          </cell>
          <cell r="J1973" t="str">
            <v>88200392</v>
          </cell>
          <cell r="K1973" t="str">
            <v>PT TRI MENTARI NIAGA</v>
          </cell>
          <cell r="L1973" t="str">
            <v>6000011980</v>
          </cell>
          <cell r="M1973">
            <v>43613</v>
          </cell>
          <cell r="N1973">
            <v>3051196100</v>
          </cell>
          <cell r="O1973">
            <v>43613</v>
          </cell>
          <cell r="P1973">
            <v>0.33400462962963001</v>
          </cell>
          <cell r="Q1973">
            <v>1</v>
          </cell>
          <cell r="R1973">
            <v>1</v>
          </cell>
          <cell r="S1973" t="str">
            <v>81566</v>
          </cell>
          <cell r="T1973">
            <v>43613</v>
          </cell>
          <cell r="U1973">
            <v>0.27293981481481</v>
          </cell>
          <cell r="V1973">
            <v>43613</v>
          </cell>
          <cell r="W1973">
            <v>0.60021990740741005</v>
          </cell>
          <cell r="X1973">
            <v>43613</v>
          </cell>
          <cell r="Y1973">
            <v>0.60195601851851999</v>
          </cell>
          <cell r="Z1973">
            <v>43616</v>
          </cell>
          <cell r="AA1973">
            <v>0</v>
          </cell>
          <cell r="AB1973">
            <v>0</v>
          </cell>
          <cell r="AC1973" t="str">
            <v>00:00:00</v>
          </cell>
          <cell r="AD1973">
            <v>0</v>
          </cell>
          <cell r="AE1973" t="str">
            <v>BILLED</v>
          </cell>
          <cell r="AF1973" t="str">
            <v>PASS</v>
          </cell>
        </row>
        <row r="1974">
          <cell r="C1974" t="str">
            <v>ID20</v>
          </cell>
          <cell r="D1974" t="str">
            <v>G1</v>
          </cell>
          <cell r="E1974" t="str">
            <v>40</v>
          </cell>
          <cell r="F1974" t="str">
            <v>9H</v>
          </cell>
          <cell r="G1974" t="str">
            <v>FCA</v>
          </cell>
          <cell r="H1974" t="str">
            <v>ID01</v>
          </cell>
          <cell r="I1974" t="str">
            <v>ID0028</v>
          </cell>
          <cell r="J1974" t="str">
            <v>88101363</v>
          </cell>
          <cell r="K1974" t="str">
            <v>CV. ANUGERAH ARTA MULYA</v>
          </cell>
          <cell r="L1974" t="str">
            <v>6000012046</v>
          </cell>
          <cell r="M1974">
            <v>43626</v>
          </cell>
          <cell r="N1974">
            <v>3051197794</v>
          </cell>
          <cell r="O1974">
            <v>43626</v>
          </cell>
          <cell r="P1974">
            <v>0.44778935185184998</v>
          </cell>
          <cell r="Q1974">
            <v>1</v>
          </cell>
          <cell r="R1974">
            <v>108</v>
          </cell>
          <cell r="S1974" t="str">
            <v>81772</v>
          </cell>
          <cell r="T1974">
            <v>43626</v>
          </cell>
          <cell r="U1974">
            <v>0.44804398148148</v>
          </cell>
          <cell r="V1974">
            <v>43626</v>
          </cell>
          <cell r="W1974">
            <v>0.49957175925926001</v>
          </cell>
          <cell r="X1974">
            <v>43626</v>
          </cell>
          <cell r="Y1974">
            <v>0.50303240740740995</v>
          </cell>
          <cell r="Z1974">
            <v>43692</v>
          </cell>
          <cell r="AA1974">
            <v>0</v>
          </cell>
          <cell r="AB1974">
            <v>0</v>
          </cell>
          <cell r="AC1974" t="str">
            <v>00:00:00</v>
          </cell>
          <cell r="AD1974">
            <v>0</v>
          </cell>
          <cell r="AE1974" t="str">
            <v>BILLED</v>
          </cell>
          <cell r="AF1974" t="str">
            <v>PASS</v>
          </cell>
        </row>
        <row r="1975">
          <cell r="C1975" t="str">
            <v>ID20</v>
          </cell>
          <cell r="D1975" t="str">
            <v>G1</v>
          </cell>
          <cell r="E1975" t="str">
            <v>40</v>
          </cell>
          <cell r="F1975" t="str">
            <v>9H</v>
          </cell>
          <cell r="G1975" t="str">
            <v>FCA</v>
          </cell>
          <cell r="H1975" t="str">
            <v>ID01</v>
          </cell>
          <cell r="I1975" t="str">
            <v>ID0001</v>
          </cell>
          <cell r="J1975" t="str">
            <v>88100125</v>
          </cell>
          <cell r="K1975" t="str">
            <v>ONE TIME CUSTOMER</v>
          </cell>
          <cell r="L1975" t="str">
            <v>6000011998</v>
          </cell>
          <cell r="M1975">
            <v>43627</v>
          </cell>
          <cell r="N1975">
            <v>3051198036</v>
          </cell>
          <cell r="O1975">
            <v>43627</v>
          </cell>
          <cell r="P1975">
            <v>0.45930555555556002</v>
          </cell>
          <cell r="Q1975">
            <v>3</v>
          </cell>
          <cell r="R1975">
            <v>24</v>
          </cell>
          <cell r="S1975" t="str">
            <v>81809</v>
          </cell>
          <cell r="T1975">
            <v>43627</v>
          </cell>
          <cell r="U1975">
            <v>0.40232638888889</v>
          </cell>
          <cell r="V1975">
            <v>43627</v>
          </cell>
          <cell r="W1975">
            <v>0.88099537037037001</v>
          </cell>
          <cell r="X1975">
            <v>43627</v>
          </cell>
          <cell r="Y1975">
            <v>0.88275462962963003</v>
          </cell>
          <cell r="Z1975">
            <v>43627</v>
          </cell>
          <cell r="AA1975">
            <v>0</v>
          </cell>
          <cell r="AB1975">
            <v>0</v>
          </cell>
          <cell r="AC1975" t="str">
            <v/>
          </cell>
          <cell r="AD1975">
            <v>0</v>
          </cell>
          <cell r="AE1975" t="str">
            <v>BILLED</v>
          </cell>
          <cell r="AF1975" t="str">
            <v/>
          </cell>
        </row>
        <row r="1976">
          <cell r="C1976" t="str">
            <v>ID20</v>
          </cell>
          <cell r="D1976" t="str">
            <v>G1</v>
          </cell>
          <cell r="E1976" t="str">
            <v>40</v>
          </cell>
          <cell r="F1976" t="str">
            <v>9H</v>
          </cell>
          <cell r="G1976" t="str">
            <v>FCA</v>
          </cell>
          <cell r="H1976" t="str">
            <v>ID01</v>
          </cell>
          <cell r="I1976" t="str">
            <v>ID0001</v>
          </cell>
          <cell r="J1976" t="str">
            <v>88100125</v>
          </cell>
          <cell r="K1976" t="str">
            <v>ONE TIME CUSTOMER</v>
          </cell>
          <cell r="L1976" t="str">
            <v>6000011998</v>
          </cell>
          <cell r="M1976">
            <v>43627</v>
          </cell>
          <cell r="N1976">
            <v>3051198037</v>
          </cell>
          <cell r="O1976">
            <v>43627</v>
          </cell>
          <cell r="P1976">
            <v>0.45930555555556002</v>
          </cell>
          <cell r="Q1976">
            <v>2</v>
          </cell>
          <cell r="R1976">
            <v>2</v>
          </cell>
          <cell r="S1976" t="str">
            <v>81810</v>
          </cell>
          <cell r="T1976">
            <v>43627</v>
          </cell>
          <cell r="U1976">
            <v>0.40238425925926002</v>
          </cell>
          <cell r="V1976">
            <v>43627</v>
          </cell>
          <cell r="W1976">
            <v>0.88104166666667005</v>
          </cell>
          <cell r="X1976">
            <v>43627</v>
          </cell>
          <cell r="Y1976">
            <v>0.88292824074073994</v>
          </cell>
          <cell r="Z1976">
            <v>43627</v>
          </cell>
          <cell r="AA1976">
            <v>0</v>
          </cell>
          <cell r="AB1976">
            <v>0</v>
          </cell>
          <cell r="AC1976" t="str">
            <v/>
          </cell>
          <cell r="AD1976">
            <v>0</v>
          </cell>
          <cell r="AE1976" t="str">
            <v>BILLED</v>
          </cell>
          <cell r="AF1976" t="str">
            <v/>
          </cell>
        </row>
        <row r="1977">
          <cell r="C1977" t="str">
            <v>ID20</v>
          </cell>
          <cell r="D1977" t="str">
            <v>G1</v>
          </cell>
          <cell r="E1977" t="str">
            <v>40</v>
          </cell>
          <cell r="F1977" t="str">
            <v>9H</v>
          </cell>
          <cell r="G1977" t="str">
            <v>FCA</v>
          </cell>
          <cell r="H1977" t="str">
            <v>ID01</v>
          </cell>
          <cell r="I1977" t="str">
            <v>ID0009</v>
          </cell>
          <cell r="J1977" t="str">
            <v>88101304</v>
          </cell>
          <cell r="K1977" t="str">
            <v>PT OTTO SUKSES JAYA PERKASA</v>
          </cell>
          <cell r="L1977" t="str">
            <v>6000012037</v>
          </cell>
          <cell r="M1977">
            <v>43629</v>
          </cell>
          <cell r="N1977">
            <v>3051198544</v>
          </cell>
          <cell r="O1977">
            <v>43629</v>
          </cell>
          <cell r="P1977">
            <v>0.45789351851852</v>
          </cell>
          <cell r="Q1977">
            <v>1</v>
          </cell>
          <cell r="R1977">
            <v>1</v>
          </cell>
          <cell r="S1977" t="str">
            <v>81841</v>
          </cell>
          <cell r="T1977">
            <v>43629</v>
          </cell>
          <cell r="U1977">
            <v>0.35535879629630002</v>
          </cell>
          <cell r="V1977">
            <v>43629</v>
          </cell>
          <cell r="W1977">
            <v>0.62805555555556003</v>
          </cell>
          <cell r="X1977">
            <v>43629</v>
          </cell>
          <cell r="Y1977">
            <v>0.62879629629629996</v>
          </cell>
          <cell r="Z1977">
            <v>43633</v>
          </cell>
          <cell r="AA1977">
            <v>0</v>
          </cell>
          <cell r="AB1977">
            <v>0</v>
          </cell>
          <cell r="AC1977" t="str">
            <v>00:00:00</v>
          </cell>
          <cell r="AD1977">
            <v>0</v>
          </cell>
          <cell r="AE1977" t="str">
            <v>BILLED</v>
          </cell>
          <cell r="AF1977" t="str">
            <v>PASS</v>
          </cell>
        </row>
        <row r="1978">
          <cell r="C1978" t="str">
            <v>ID20</v>
          </cell>
          <cell r="D1978" t="str">
            <v>G4</v>
          </cell>
          <cell r="E1978" t="str">
            <v>40</v>
          </cell>
          <cell r="F1978" t="str">
            <v>9H</v>
          </cell>
          <cell r="G1978" t="str">
            <v>FCA</v>
          </cell>
          <cell r="H1978" t="str">
            <v>ID01</v>
          </cell>
          <cell r="I1978" t="str">
            <v>ID0064</v>
          </cell>
          <cell r="J1978" t="str">
            <v>88100974</v>
          </cell>
          <cell r="K1978" t="str">
            <v>PT KINGINDO SUKSES ABADI</v>
          </cell>
          <cell r="L1978" t="str">
            <v>6000012039</v>
          </cell>
          <cell r="M1978">
            <v>43629</v>
          </cell>
          <cell r="N1978">
            <v>3051198556</v>
          </cell>
          <cell r="O1978">
            <v>43629</v>
          </cell>
          <cell r="P1978">
            <v>0.53674768518519</v>
          </cell>
          <cell r="Q1978">
            <v>1</v>
          </cell>
          <cell r="R1978">
            <v>1</v>
          </cell>
          <cell r="S1978" t="str">
            <v>81843</v>
          </cell>
          <cell r="T1978">
            <v>43629</v>
          </cell>
          <cell r="U1978">
            <v>0.53702546296296005</v>
          </cell>
          <cell r="V1978">
            <v>43629</v>
          </cell>
          <cell r="W1978">
            <v>0.76872685185184997</v>
          </cell>
          <cell r="X1978">
            <v>43629</v>
          </cell>
          <cell r="Y1978">
            <v>0.76900462962963001</v>
          </cell>
          <cell r="Z1978">
            <v>43634</v>
          </cell>
          <cell r="AA1978">
            <v>0</v>
          </cell>
          <cell r="AB1978">
            <v>0</v>
          </cell>
          <cell r="AC1978" t="str">
            <v>00:00:00</v>
          </cell>
          <cell r="AD1978">
            <v>0</v>
          </cell>
          <cell r="AE1978" t="str">
            <v>BILLED</v>
          </cell>
          <cell r="AF1978" t="str">
            <v>PASS</v>
          </cell>
        </row>
        <row r="1979">
          <cell r="C1979" t="str">
            <v>ID20</v>
          </cell>
          <cell r="D1979" t="str">
            <v>G1</v>
          </cell>
          <cell r="E1979" t="str">
            <v>40</v>
          </cell>
          <cell r="F1979" t="str">
            <v>9H</v>
          </cell>
          <cell r="G1979" t="str">
            <v>FCA</v>
          </cell>
          <cell r="H1979" t="str">
            <v>ID01</v>
          </cell>
          <cell r="I1979" t="str">
            <v>ID0009</v>
          </cell>
          <cell r="J1979" t="str">
            <v>88200297</v>
          </cell>
          <cell r="K1979" t="str">
            <v>PT SARANA LANGGENG PERKASA</v>
          </cell>
          <cell r="L1979" t="str">
            <v>6000012050</v>
          </cell>
          <cell r="M1979">
            <v>43630</v>
          </cell>
          <cell r="N1979">
            <v>3051198745</v>
          </cell>
          <cell r="O1979">
            <v>43630</v>
          </cell>
          <cell r="P1979">
            <v>0.49570601851851998</v>
          </cell>
          <cell r="Q1979">
            <v>1</v>
          </cell>
          <cell r="R1979">
            <v>8</v>
          </cell>
          <cell r="S1979" t="str">
            <v>81900</v>
          </cell>
          <cell r="T1979">
            <v>43630</v>
          </cell>
          <cell r="U1979">
            <v>0.49634259259259</v>
          </cell>
          <cell r="V1979">
            <v>43630</v>
          </cell>
          <cell r="W1979">
            <v>0.84546296296295997</v>
          </cell>
          <cell r="X1979">
            <v>43630</v>
          </cell>
          <cell r="Y1979">
            <v>0.84569444444443997</v>
          </cell>
          <cell r="Z1979">
            <v>43698</v>
          </cell>
          <cell r="AA1979">
            <v>0</v>
          </cell>
          <cell r="AB1979">
            <v>0</v>
          </cell>
          <cell r="AC1979" t="str">
            <v>00:00:00</v>
          </cell>
          <cell r="AD1979">
            <v>0</v>
          </cell>
          <cell r="AE1979" t="str">
            <v>BILLED</v>
          </cell>
          <cell r="AF1979" t="str">
            <v>PASS</v>
          </cell>
        </row>
        <row r="1980">
          <cell r="C1980" t="str">
            <v>ID20</v>
          </cell>
          <cell r="D1980" t="str">
            <v>G4</v>
          </cell>
          <cell r="E1980" t="str">
            <v>40</v>
          </cell>
          <cell r="F1980" t="str">
            <v>9H</v>
          </cell>
          <cell r="G1980" t="str">
            <v>FCA</v>
          </cell>
          <cell r="H1980" t="str">
            <v>ID01</v>
          </cell>
          <cell r="I1980" t="str">
            <v>ID0032</v>
          </cell>
          <cell r="J1980" t="str">
            <v>88100038</v>
          </cell>
          <cell r="K1980" t="str">
            <v>PT. FAKTA JAYA MOTOR</v>
          </cell>
          <cell r="L1980" t="str">
            <v>6000012049</v>
          </cell>
          <cell r="M1980">
            <v>43630</v>
          </cell>
          <cell r="N1980">
            <v>3051198761</v>
          </cell>
          <cell r="O1980">
            <v>43630</v>
          </cell>
          <cell r="P1980">
            <v>0.67541666666667</v>
          </cell>
          <cell r="Q1980">
            <v>1</v>
          </cell>
          <cell r="R1980">
            <v>10</v>
          </cell>
          <cell r="S1980" t="str">
            <v>81918</v>
          </cell>
          <cell r="T1980">
            <v>43630</v>
          </cell>
          <cell r="U1980">
            <v>0.67569444444444005</v>
          </cell>
          <cell r="V1980">
            <v>43630</v>
          </cell>
          <cell r="W1980">
            <v>0.86065972222221998</v>
          </cell>
          <cell r="X1980">
            <v>43630</v>
          </cell>
          <cell r="Y1980">
            <v>0.86086805555556001</v>
          </cell>
          <cell r="Z1980">
            <v>43637</v>
          </cell>
          <cell r="AA1980">
            <v>0</v>
          </cell>
          <cell r="AB1980">
            <v>0</v>
          </cell>
          <cell r="AC1980" t="str">
            <v>00:00:00</v>
          </cell>
          <cell r="AD1980">
            <v>0</v>
          </cell>
          <cell r="AE1980" t="str">
            <v>BILLED</v>
          </cell>
          <cell r="AF1980" t="str">
            <v>PASS</v>
          </cell>
        </row>
        <row r="1981">
          <cell r="C1981" t="str">
            <v>ID20</v>
          </cell>
          <cell r="D1981" t="str">
            <v>G1</v>
          </cell>
          <cell r="E1981" t="str">
            <v>40</v>
          </cell>
          <cell r="F1981" t="str">
            <v>9H</v>
          </cell>
          <cell r="G1981" t="str">
            <v>FCA</v>
          </cell>
          <cell r="H1981" t="str">
            <v>ID01</v>
          </cell>
          <cell r="I1981" t="str">
            <v>ID0001</v>
          </cell>
          <cell r="J1981" t="str">
            <v>88100125</v>
          </cell>
          <cell r="K1981" t="str">
            <v>ONE TIME CUSTOMER</v>
          </cell>
          <cell r="L1981" t="str">
            <v>6000012173</v>
          </cell>
          <cell r="M1981">
            <v>43640</v>
          </cell>
          <cell r="N1981">
            <v>3051199908</v>
          </cell>
          <cell r="O1981">
            <v>43640</v>
          </cell>
          <cell r="P1981">
            <v>0.54593749999999996</v>
          </cell>
          <cell r="Q1981">
            <v>1</v>
          </cell>
          <cell r="R1981">
            <v>1</v>
          </cell>
          <cell r="S1981" t="str">
            <v>82730</v>
          </cell>
          <cell r="T1981">
            <v>43640</v>
          </cell>
          <cell r="U1981">
            <v>0.48325231481481001</v>
          </cell>
          <cell r="V1981">
            <v>43640</v>
          </cell>
          <cell r="W1981">
            <v>0.65004629629629995</v>
          </cell>
          <cell r="X1981">
            <v>43640</v>
          </cell>
          <cell r="Y1981">
            <v>0.65028935185184999</v>
          </cell>
          <cell r="Z1981">
            <v>43640</v>
          </cell>
          <cell r="AA1981">
            <v>0</v>
          </cell>
          <cell r="AB1981">
            <v>0</v>
          </cell>
          <cell r="AC1981" t="str">
            <v/>
          </cell>
          <cell r="AD1981">
            <v>0</v>
          </cell>
          <cell r="AE1981" t="str">
            <v>BILLED</v>
          </cell>
          <cell r="AF1981" t="str">
            <v/>
          </cell>
        </row>
        <row r="1982">
          <cell r="C1982" t="str">
            <v>ID20</v>
          </cell>
          <cell r="D1982" t="str">
            <v>G1</v>
          </cell>
          <cell r="E1982" t="str">
            <v>40</v>
          </cell>
          <cell r="F1982" t="str">
            <v>9H</v>
          </cell>
          <cell r="G1982" t="str">
            <v>FCA</v>
          </cell>
          <cell r="H1982" t="str">
            <v>ID01</v>
          </cell>
          <cell r="I1982" t="str">
            <v>ID0001</v>
          </cell>
          <cell r="J1982" t="str">
            <v>88100125</v>
          </cell>
          <cell r="K1982" t="str">
            <v>ONE TIME CUSTOMER</v>
          </cell>
          <cell r="L1982" t="str">
            <v>6000012195</v>
          </cell>
          <cell r="M1982">
            <v>43641</v>
          </cell>
          <cell r="N1982">
            <v>3051200121</v>
          </cell>
          <cell r="O1982">
            <v>43641</v>
          </cell>
          <cell r="P1982">
            <v>0.33402777777777998</v>
          </cell>
          <cell r="Q1982">
            <v>4</v>
          </cell>
          <cell r="R1982">
            <v>30</v>
          </cell>
          <cell r="S1982" t="str">
            <v>82777</v>
          </cell>
          <cell r="T1982">
            <v>43641</v>
          </cell>
          <cell r="U1982">
            <v>0.27293981481481</v>
          </cell>
          <cell r="V1982">
            <v>43641</v>
          </cell>
          <cell r="W1982">
            <v>0.60445601851852004</v>
          </cell>
          <cell r="X1982">
            <v>43641</v>
          </cell>
          <cell r="Y1982">
            <v>0.60528935185184995</v>
          </cell>
          <cell r="Z1982">
            <v>43641</v>
          </cell>
          <cell r="AA1982">
            <v>0</v>
          </cell>
          <cell r="AB1982">
            <v>0</v>
          </cell>
          <cell r="AC1982" t="str">
            <v/>
          </cell>
          <cell r="AD1982">
            <v>0</v>
          </cell>
          <cell r="AE1982" t="str">
            <v>BILLED</v>
          </cell>
          <cell r="AF1982" t="str">
            <v/>
          </cell>
        </row>
        <row r="1983">
          <cell r="C1983" t="str">
            <v>ID20</v>
          </cell>
          <cell r="D1983" t="str">
            <v>G1</v>
          </cell>
          <cell r="E1983" t="str">
            <v>40</v>
          </cell>
          <cell r="F1983" t="str">
            <v>9H</v>
          </cell>
          <cell r="G1983" t="str">
            <v>FCA</v>
          </cell>
          <cell r="H1983" t="str">
            <v>ID01</v>
          </cell>
          <cell r="I1983" t="str">
            <v>ID0001</v>
          </cell>
          <cell r="J1983" t="str">
            <v>88100125</v>
          </cell>
          <cell r="K1983" t="str">
            <v>ONE TIME CUSTOMER</v>
          </cell>
          <cell r="L1983" t="str">
            <v>6000012243</v>
          </cell>
          <cell r="M1983">
            <v>43641</v>
          </cell>
          <cell r="N1983">
            <v>3051200217</v>
          </cell>
          <cell r="O1983">
            <v>43641</v>
          </cell>
          <cell r="P1983">
            <v>0.67199074074073994</v>
          </cell>
          <cell r="Q1983">
            <v>3</v>
          </cell>
          <cell r="R1983">
            <v>4</v>
          </cell>
          <cell r="S1983" t="str">
            <v>82854</v>
          </cell>
          <cell r="T1983">
            <v>43641</v>
          </cell>
          <cell r="U1983">
            <v>0.70456018518519004</v>
          </cell>
          <cell r="V1983">
            <v>43641</v>
          </cell>
          <cell r="W1983">
            <v>0.85165509259258998</v>
          </cell>
          <cell r="X1983">
            <v>43641</v>
          </cell>
          <cell r="Y1983">
            <v>0.85200231481481004</v>
          </cell>
          <cell r="Z1983">
            <v>43641</v>
          </cell>
          <cell r="AA1983">
            <v>0</v>
          </cell>
          <cell r="AB1983">
            <v>0</v>
          </cell>
          <cell r="AC1983" t="str">
            <v/>
          </cell>
          <cell r="AD1983">
            <v>0</v>
          </cell>
          <cell r="AE1983" t="str">
            <v>BILLED</v>
          </cell>
          <cell r="AF1983" t="str">
            <v/>
          </cell>
        </row>
        <row r="1984">
          <cell r="C1984" t="str">
            <v>ID20</v>
          </cell>
          <cell r="D1984" t="str">
            <v>G1</v>
          </cell>
          <cell r="E1984" t="str">
            <v>40</v>
          </cell>
          <cell r="F1984" t="str">
            <v>9H</v>
          </cell>
          <cell r="G1984" t="str">
            <v>FCA</v>
          </cell>
          <cell r="H1984" t="str">
            <v>ID01</v>
          </cell>
          <cell r="I1984" t="str">
            <v>ID0040</v>
          </cell>
          <cell r="J1984" t="str">
            <v>88200182</v>
          </cell>
          <cell r="K1984" t="str">
            <v>PT. ANEKA PELUMAS JAYATAMA</v>
          </cell>
          <cell r="L1984" t="str">
            <v>6000012366</v>
          </cell>
          <cell r="M1984">
            <v>43648</v>
          </cell>
          <cell r="N1984">
            <v>3051201608</v>
          </cell>
          <cell r="O1984">
            <v>43648</v>
          </cell>
          <cell r="P1984">
            <v>0.33395833333333003</v>
          </cell>
          <cell r="Q1984">
            <v>2</v>
          </cell>
          <cell r="R1984">
            <v>2</v>
          </cell>
          <cell r="S1984" t="str">
            <v>83510</v>
          </cell>
          <cell r="T1984">
            <v>43648</v>
          </cell>
          <cell r="U1984">
            <v>0.27265046296296003</v>
          </cell>
          <cell r="V1984">
            <v>43648</v>
          </cell>
          <cell r="W1984">
            <v>0.60215277777777998</v>
          </cell>
          <cell r="X1984">
            <v>43648</v>
          </cell>
          <cell r="Y1984">
            <v>0.60247685185184996</v>
          </cell>
          <cell r="Z1984">
            <v>43650</v>
          </cell>
          <cell r="AA1984">
            <v>0</v>
          </cell>
          <cell r="AB1984">
            <v>0</v>
          </cell>
          <cell r="AC1984" t="str">
            <v>00:00:00</v>
          </cell>
          <cell r="AD1984">
            <v>0</v>
          </cell>
          <cell r="AE1984" t="str">
            <v>BILLED</v>
          </cell>
          <cell r="AF1984" t="str">
            <v>PASS</v>
          </cell>
        </row>
        <row r="1985">
          <cell r="C1985" t="str">
            <v>ID20</v>
          </cell>
          <cell r="D1985" t="str">
            <v>G1</v>
          </cell>
          <cell r="E1985" t="str">
            <v>40</v>
          </cell>
          <cell r="F1985" t="str">
            <v>9H</v>
          </cell>
          <cell r="G1985" t="str">
            <v>FCA</v>
          </cell>
          <cell r="H1985" t="str">
            <v>ID01</v>
          </cell>
          <cell r="I1985" t="str">
            <v>ID0032</v>
          </cell>
          <cell r="J1985" t="str">
            <v>88101016</v>
          </cell>
          <cell r="K1985" t="str">
            <v>RBID-AA SCRAPING</v>
          </cell>
          <cell r="L1985" t="str">
            <v/>
          </cell>
          <cell r="M1985">
            <v>0</v>
          </cell>
          <cell r="N1985">
            <v>3051201638</v>
          </cell>
          <cell r="O1985">
            <v>43648</v>
          </cell>
          <cell r="P1985">
            <v>0.77392361111110997</v>
          </cell>
          <cell r="Q1985">
            <v>25</v>
          </cell>
          <cell r="R1985">
            <v>13678</v>
          </cell>
          <cell r="S1985" t="str">
            <v>83721</v>
          </cell>
          <cell r="T1985">
            <v>43648</v>
          </cell>
          <cell r="U1985">
            <v>0.78296296296295997</v>
          </cell>
          <cell r="V1985">
            <v>43649</v>
          </cell>
          <cell r="W1985">
            <v>2.6747685185189999E-2</v>
          </cell>
          <cell r="X1985">
            <v>43649</v>
          </cell>
          <cell r="Y1985">
            <v>2.72337962963E-2</v>
          </cell>
          <cell r="Z1985">
            <v>43711</v>
          </cell>
          <cell r="AA1985">
            <v>0</v>
          </cell>
          <cell r="AB1985">
            <v>0</v>
          </cell>
          <cell r="AC1985" t="str">
            <v>00:00:00</v>
          </cell>
          <cell r="AD1985">
            <v>1</v>
          </cell>
          <cell r="AE1985" t="str">
            <v>PGI</v>
          </cell>
          <cell r="AF1985" t="str">
            <v>PASS</v>
          </cell>
        </row>
        <row r="1986">
          <cell r="C1986" t="str">
            <v>ID20</v>
          </cell>
          <cell r="D1986" t="str">
            <v>G1</v>
          </cell>
          <cell r="E1986" t="str">
            <v>40</v>
          </cell>
          <cell r="F1986" t="str">
            <v>9H</v>
          </cell>
          <cell r="G1986" t="str">
            <v>FCA</v>
          </cell>
          <cell r="H1986" t="str">
            <v>ID01</v>
          </cell>
          <cell r="I1986" t="str">
            <v>ID0001</v>
          </cell>
          <cell r="J1986" t="str">
            <v>88100125</v>
          </cell>
          <cell r="K1986" t="str">
            <v>ONE TIME CUSTOMER</v>
          </cell>
          <cell r="L1986" t="str">
            <v>6000012482</v>
          </cell>
          <cell r="M1986">
            <v>43686</v>
          </cell>
          <cell r="N1986">
            <v>3051202709</v>
          </cell>
          <cell r="O1986">
            <v>43656</v>
          </cell>
          <cell r="P1986">
            <v>0.62562499999999999</v>
          </cell>
          <cell r="Q1986">
            <v>6</v>
          </cell>
          <cell r="R1986">
            <v>62</v>
          </cell>
          <cell r="S1986" t="str">
            <v>84295</v>
          </cell>
          <cell r="T1986">
            <v>43656</v>
          </cell>
          <cell r="U1986">
            <v>0.52168981481481003</v>
          </cell>
          <cell r="V1986">
            <v>43656</v>
          </cell>
          <cell r="W1986">
            <v>0.86905092592593003</v>
          </cell>
          <cell r="X1986">
            <v>43656</v>
          </cell>
          <cell r="Y1986">
            <v>0.86925925925925995</v>
          </cell>
          <cell r="Z1986">
            <v>43656</v>
          </cell>
          <cell r="AA1986">
            <v>0</v>
          </cell>
          <cell r="AB1986">
            <v>0</v>
          </cell>
          <cell r="AC1986" t="str">
            <v/>
          </cell>
          <cell r="AD1986">
            <v>0</v>
          </cell>
          <cell r="AE1986" t="str">
            <v>BILLED</v>
          </cell>
          <cell r="AF1986" t="str">
            <v/>
          </cell>
        </row>
        <row r="1987">
          <cell r="C1987" t="str">
            <v>ID20</v>
          </cell>
          <cell r="D1987" t="str">
            <v>G1</v>
          </cell>
          <cell r="E1987" t="str">
            <v>40</v>
          </cell>
          <cell r="F1987" t="str">
            <v>9H</v>
          </cell>
          <cell r="G1987" t="str">
            <v>FCA</v>
          </cell>
          <cell r="H1987" t="str">
            <v>ID01</v>
          </cell>
          <cell r="I1987" t="str">
            <v>ID0001</v>
          </cell>
          <cell r="J1987" t="str">
            <v>88100125</v>
          </cell>
          <cell r="K1987" t="str">
            <v>ONE TIME CUSTOMER</v>
          </cell>
          <cell r="L1987" t="str">
            <v>6000012482</v>
          </cell>
          <cell r="M1987">
            <v>43686</v>
          </cell>
          <cell r="N1987">
            <v>3051202713</v>
          </cell>
          <cell r="O1987">
            <v>43656</v>
          </cell>
          <cell r="P1987">
            <v>0.66724537037037002</v>
          </cell>
          <cell r="Q1987">
            <v>1</v>
          </cell>
          <cell r="R1987">
            <v>1</v>
          </cell>
          <cell r="S1987" t="str">
            <v>84296</v>
          </cell>
          <cell r="T1987">
            <v>43656</v>
          </cell>
          <cell r="U1987">
            <v>0.56332175925925998</v>
          </cell>
          <cell r="V1987">
            <v>43656</v>
          </cell>
          <cell r="W1987">
            <v>0.86908564814815004</v>
          </cell>
          <cell r="X1987">
            <v>43656</v>
          </cell>
          <cell r="Y1987">
            <v>0.86944444444444002</v>
          </cell>
          <cell r="Z1987">
            <v>43656</v>
          </cell>
          <cell r="AA1987">
            <v>0</v>
          </cell>
          <cell r="AB1987">
            <v>0</v>
          </cell>
          <cell r="AC1987" t="str">
            <v/>
          </cell>
          <cell r="AD1987">
            <v>0</v>
          </cell>
          <cell r="AE1987" t="str">
            <v>BILLED</v>
          </cell>
          <cell r="AF1987" t="str">
            <v/>
          </cell>
        </row>
        <row r="1988">
          <cell r="C1988" t="str">
            <v>ID20</v>
          </cell>
          <cell r="D1988" t="str">
            <v>G4</v>
          </cell>
          <cell r="E1988" t="str">
            <v>40</v>
          </cell>
          <cell r="F1988" t="str">
            <v>9H</v>
          </cell>
          <cell r="G1988" t="str">
            <v>FCA</v>
          </cell>
          <cell r="H1988" t="str">
            <v>ID01</v>
          </cell>
          <cell r="I1988" t="str">
            <v>ID0029</v>
          </cell>
          <cell r="J1988" t="str">
            <v>88200392</v>
          </cell>
          <cell r="K1988" t="str">
            <v>PT TRI MENTARI NIAGA</v>
          </cell>
          <cell r="L1988" t="str">
            <v>6000012496</v>
          </cell>
          <cell r="M1988">
            <v>43686</v>
          </cell>
          <cell r="N1988">
            <v>3051203056</v>
          </cell>
          <cell r="O1988">
            <v>43658</v>
          </cell>
          <cell r="P1988">
            <v>0.33413194444444</v>
          </cell>
          <cell r="Q1988">
            <v>1</v>
          </cell>
          <cell r="R1988">
            <v>1</v>
          </cell>
          <cell r="S1988" t="str">
            <v>84374</v>
          </cell>
          <cell r="T1988">
            <v>43658</v>
          </cell>
          <cell r="U1988">
            <v>0.27270833333333</v>
          </cell>
          <cell r="V1988">
            <v>43658</v>
          </cell>
          <cell r="W1988">
            <v>0.45589120370370001</v>
          </cell>
          <cell r="X1988">
            <v>43658</v>
          </cell>
          <cell r="Y1988">
            <v>0.45644675925925998</v>
          </cell>
          <cell r="Z1988">
            <v>43662</v>
          </cell>
          <cell r="AA1988">
            <v>0</v>
          </cell>
          <cell r="AB1988">
            <v>0</v>
          </cell>
          <cell r="AC1988" t="str">
            <v>00:00:00</v>
          </cell>
          <cell r="AD1988">
            <v>0</v>
          </cell>
          <cell r="AE1988" t="str">
            <v>BILLED</v>
          </cell>
          <cell r="AF1988" t="str">
            <v>PASS</v>
          </cell>
        </row>
        <row r="1989">
          <cell r="C1989" t="str">
            <v>ID20</v>
          </cell>
          <cell r="D1989" t="str">
            <v>G1</v>
          </cell>
          <cell r="E1989" t="str">
            <v>40</v>
          </cell>
          <cell r="F1989" t="str">
            <v>9H</v>
          </cell>
          <cell r="G1989" t="str">
            <v>FCA</v>
          </cell>
          <cell r="H1989" t="str">
            <v>ID01</v>
          </cell>
          <cell r="I1989" t="str">
            <v>ID0001</v>
          </cell>
          <cell r="J1989" t="str">
            <v>88100125</v>
          </cell>
          <cell r="K1989" t="str">
            <v>ONE TIME CUSTOMER</v>
          </cell>
          <cell r="L1989" t="str">
            <v>6000012497</v>
          </cell>
          <cell r="M1989">
            <v>43686</v>
          </cell>
          <cell r="N1989">
            <v>3051203064</v>
          </cell>
          <cell r="O1989">
            <v>43658</v>
          </cell>
          <cell r="P1989">
            <v>0.45909722222221999</v>
          </cell>
          <cell r="Q1989">
            <v>3</v>
          </cell>
          <cell r="R1989">
            <v>30</v>
          </cell>
          <cell r="S1989" t="str">
            <v>84398</v>
          </cell>
          <cell r="T1989">
            <v>43658</v>
          </cell>
          <cell r="U1989">
            <v>0.35502314814815</v>
          </cell>
          <cell r="V1989">
            <v>43658</v>
          </cell>
          <cell r="W1989">
            <v>0.74379629629629995</v>
          </cell>
          <cell r="X1989">
            <v>43658</v>
          </cell>
          <cell r="Y1989">
            <v>0.74407407407407</v>
          </cell>
          <cell r="Z1989">
            <v>43658</v>
          </cell>
          <cell r="AA1989">
            <v>0</v>
          </cell>
          <cell r="AB1989">
            <v>0</v>
          </cell>
          <cell r="AC1989" t="str">
            <v/>
          </cell>
          <cell r="AD1989">
            <v>0</v>
          </cell>
          <cell r="AE1989" t="str">
            <v>BILLED</v>
          </cell>
          <cell r="AF1989" t="str">
            <v/>
          </cell>
        </row>
        <row r="1990">
          <cell r="C1990" t="str">
            <v>ID20</v>
          </cell>
          <cell r="D1990" t="str">
            <v>G1</v>
          </cell>
          <cell r="E1990" t="str">
            <v>40</v>
          </cell>
          <cell r="F1990" t="str">
            <v>9H</v>
          </cell>
          <cell r="G1990" t="str">
            <v>FCA</v>
          </cell>
          <cell r="H1990" t="str">
            <v>ID01</v>
          </cell>
          <cell r="I1990" t="str">
            <v>ID0001</v>
          </cell>
          <cell r="J1990" t="str">
            <v>88100125</v>
          </cell>
          <cell r="K1990" t="str">
            <v>ONE TIME CUSTOMER</v>
          </cell>
          <cell r="L1990" t="str">
            <v>6000012497</v>
          </cell>
          <cell r="M1990">
            <v>43686</v>
          </cell>
          <cell r="N1990">
            <v>3051203065</v>
          </cell>
          <cell r="O1990">
            <v>43658</v>
          </cell>
          <cell r="P1990">
            <v>0.45910879629630003</v>
          </cell>
          <cell r="Q1990">
            <v>1</v>
          </cell>
          <cell r="R1990">
            <v>1</v>
          </cell>
          <cell r="S1990" t="str">
            <v>84399</v>
          </cell>
          <cell r="T1990">
            <v>43658</v>
          </cell>
          <cell r="U1990">
            <v>0.35511574074073998</v>
          </cell>
          <cell r="V1990">
            <v>43658</v>
          </cell>
          <cell r="W1990">
            <v>0.74386574074073997</v>
          </cell>
          <cell r="X1990">
            <v>43658</v>
          </cell>
          <cell r="Y1990">
            <v>0.74428240740741003</v>
          </cell>
          <cell r="Z1990">
            <v>43658</v>
          </cell>
          <cell r="AA1990">
            <v>0</v>
          </cell>
          <cell r="AB1990">
            <v>0</v>
          </cell>
          <cell r="AC1990" t="str">
            <v/>
          </cell>
          <cell r="AD1990">
            <v>0</v>
          </cell>
          <cell r="AE1990" t="str">
            <v>BILLED</v>
          </cell>
          <cell r="AF1990" t="str">
            <v/>
          </cell>
        </row>
        <row r="1991">
          <cell r="C1991" t="str">
            <v>ID20</v>
          </cell>
          <cell r="D1991" t="str">
            <v>G4</v>
          </cell>
          <cell r="E1991" t="str">
            <v>40</v>
          </cell>
          <cell r="F1991" t="str">
            <v>9H</v>
          </cell>
          <cell r="G1991" t="str">
            <v>FCA</v>
          </cell>
          <cell r="H1991" t="str">
            <v>ID01</v>
          </cell>
          <cell r="I1991" t="str">
            <v>ID0032</v>
          </cell>
          <cell r="J1991" t="str">
            <v>88200315</v>
          </cell>
          <cell r="K1991" t="str">
            <v>PT ANUGERAH MITRA GEMILANG</v>
          </cell>
          <cell r="L1991" t="str">
            <v>6000012519</v>
          </cell>
          <cell r="M1991">
            <v>43661</v>
          </cell>
          <cell r="N1991">
            <v>3051203277</v>
          </cell>
          <cell r="O1991">
            <v>43661</v>
          </cell>
          <cell r="P1991">
            <v>0.44597222222221999</v>
          </cell>
          <cell r="Q1991">
            <v>1</v>
          </cell>
          <cell r="R1991">
            <v>15</v>
          </cell>
          <cell r="S1991" t="str">
            <v>84524</v>
          </cell>
          <cell r="T1991">
            <v>43661</v>
          </cell>
          <cell r="U1991">
            <v>0.44627314814815</v>
          </cell>
          <cell r="V1991">
            <v>43661</v>
          </cell>
          <cell r="W1991">
            <v>0.76249999999999996</v>
          </cell>
          <cell r="X1991">
            <v>43661</v>
          </cell>
          <cell r="Y1991">
            <v>0.77028935185184999</v>
          </cell>
          <cell r="Z1991">
            <v>43672</v>
          </cell>
          <cell r="AA1991">
            <v>0</v>
          </cell>
          <cell r="AB1991">
            <v>0</v>
          </cell>
          <cell r="AC1991" t="str">
            <v>00:00:00</v>
          </cell>
          <cell r="AD1991">
            <v>0</v>
          </cell>
          <cell r="AE1991" t="str">
            <v>BILLED</v>
          </cell>
          <cell r="AF1991" t="str">
            <v>PASS</v>
          </cell>
        </row>
        <row r="1992">
          <cell r="C1992" t="str">
            <v>ID20</v>
          </cell>
          <cell r="D1992" t="str">
            <v>G1</v>
          </cell>
          <cell r="E1992" t="str">
            <v>40</v>
          </cell>
          <cell r="F1992" t="str">
            <v>9H</v>
          </cell>
          <cell r="G1992" t="str">
            <v>FCA</v>
          </cell>
          <cell r="H1992" t="str">
            <v>ID01</v>
          </cell>
          <cell r="I1992" t="str">
            <v>ID0001</v>
          </cell>
          <cell r="J1992" t="str">
            <v>88100125</v>
          </cell>
          <cell r="K1992" t="str">
            <v>ONE TIME CUSTOMER</v>
          </cell>
          <cell r="L1992" t="str">
            <v>6000012527</v>
          </cell>
          <cell r="M1992">
            <v>43686</v>
          </cell>
          <cell r="N1992">
            <v>3051203314</v>
          </cell>
          <cell r="O1992">
            <v>43661</v>
          </cell>
          <cell r="P1992">
            <v>0.63026620370370001</v>
          </cell>
          <cell r="Q1992">
            <v>3</v>
          </cell>
          <cell r="R1992">
            <v>30</v>
          </cell>
          <cell r="S1992" t="str">
            <v>84534</v>
          </cell>
          <cell r="T1992">
            <v>43661</v>
          </cell>
          <cell r="U1992">
            <v>0.56696759259259</v>
          </cell>
          <cell r="V1992">
            <v>43661</v>
          </cell>
          <cell r="W1992">
            <v>0.90922453703703998</v>
          </cell>
          <cell r="X1992">
            <v>43661</v>
          </cell>
          <cell r="Y1992">
            <v>0.91108796296296002</v>
          </cell>
          <cell r="Z1992">
            <v>43661</v>
          </cell>
          <cell r="AA1992">
            <v>0</v>
          </cell>
          <cell r="AB1992">
            <v>0</v>
          </cell>
          <cell r="AC1992" t="str">
            <v/>
          </cell>
          <cell r="AD1992">
            <v>0</v>
          </cell>
          <cell r="AE1992" t="str">
            <v>BILLED</v>
          </cell>
          <cell r="AF1992" t="str">
            <v/>
          </cell>
        </row>
        <row r="1993">
          <cell r="C1993" t="str">
            <v>ID20</v>
          </cell>
          <cell r="D1993" t="str">
            <v>G4</v>
          </cell>
          <cell r="E1993" t="str">
            <v>40</v>
          </cell>
          <cell r="F1993" t="str">
            <v>9H</v>
          </cell>
          <cell r="G1993" t="str">
            <v>FCA</v>
          </cell>
          <cell r="H1993" t="str">
            <v>ID01</v>
          </cell>
          <cell r="I1993" t="str">
            <v>ID0032</v>
          </cell>
          <cell r="J1993" t="str">
            <v>88200315</v>
          </cell>
          <cell r="K1993" t="str">
            <v>PT ANUGERAH MITRA GEMILANG</v>
          </cell>
          <cell r="L1993" t="str">
            <v>6000012593</v>
          </cell>
          <cell r="M1993">
            <v>43665</v>
          </cell>
          <cell r="N1993">
            <v>3051204312</v>
          </cell>
          <cell r="O1993">
            <v>43665</v>
          </cell>
          <cell r="P1993">
            <v>0.89606481481481004</v>
          </cell>
          <cell r="Q1993">
            <v>2</v>
          </cell>
          <cell r="R1993">
            <v>18</v>
          </cell>
          <cell r="S1993" t="str">
            <v>84752</v>
          </cell>
          <cell r="T1993">
            <v>43665</v>
          </cell>
          <cell r="U1993">
            <v>0.89648148148147999</v>
          </cell>
          <cell r="V1993">
            <v>43665</v>
          </cell>
          <cell r="W1993">
            <v>0.92175925925926006</v>
          </cell>
          <cell r="X1993">
            <v>43665</v>
          </cell>
          <cell r="Y1993">
            <v>0.92306712962963</v>
          </cell>
          <cell r="Z1993">
            <v>43683</v>
          </cell>
          <cell r="AA1993">
            <v>0</v>
          </cell>
          <cell r="AB1993">
            <v>0</v>
          </cell>
          <cell r="AC1993" t="str">
            <v>00:00:00</v>
          </cell>
          <cell r="AD1993">
            <v>0</v>
          </cell>
          <cell r="AE1993" t="str">
            <v>BILLED</v>
          </cell>
          <cell r="AF1993" t="str">
            <v>PASS</v>
          </cell>
        </row>
        <row r="1994">
          <cell r="C1994" t="str">
            <v>ID20</v>
          </cell>
          <cell r="D1994" t="str">
            <v>G4</v>
          </cell>
          <cell r="E1994" t="str">
            <v>40</v>
          </cell>
          <cell r="F1994" t="str">
            <v>9H</v>
          </cell>
          <cell r="G1994" t="str">
            <v>FCA</v>
          </cell>
          <cell r="H1994" t="str">
            <v>ID01</v>
          </cell>
          <cell r="I1994" t="str">
            <v>ID0032</v>
          </cell>
          <cell r="J1994" t="str">
            <v>88101208</v>
          </cell>
          <cell r="K1994" t="str">
            <v>PT. FAKTA JAYA MOTOR</v>
          </cell>
          <cell r="L1994" t="str">
            <v>6000012623</v>
          </cell>
          <cell r="M1994">
            <v>43669</v>
          </cell>
          <cell r="N1994">
            <v>3051204708</v>
          </cell>
          <cell r="O1994">
            <v>43669</v>
          </cell>
          <cell r="P1994">
            <v>0.33424768518518999</v>
          </cell>
          <cell r="Q1994">
            <v>1</v>
          </cell>
          <cell r="R1994">
            <v>1</v>
          </cell>
          <cell r="S1994" t="str">
            <v>84787</v>
          </cell>
          <cell r="T1994">
            <v>43669</v>
          </cell>
          <cell r="U1994">
            <v>0.27263888888888999</v>
          </cell>
          <cell r="V1994">
            <v>43669</v>
          </cell>
          <cell r="W1994">
            <v>0.51402777777777997</v>
          </cell>
          <cell r="X1994">
            <v>43669</v>
          </cell>
          <cell r="Y1994">
            <v>0.51434027777778002</v>
          </cell>
          <cell r="Z1994">
            <v>43671</v>
          </cell>
          <cell r="AA1994">
            <v>0</v>
          </cell>
          <cell r="AB1994">
            <v>0</v>
          </cell>
          <cell r="AC1994" t="str">
            <v>00:00:00</v>
          </cell>
          <cell r="AD1994">
            <v>0</v>
          </cell>
          <cell r="AE1994" t="str">
            <v>BILLED</v>
          </cell>
          <cell r="AF1994" t="str">
            <v>PASS</v>
          </cell>
        </row>
        <row r="1995">
          <cell r="C1995" t="str">
            <v>ID20</v>
          </cell>
          <cell r="D1995" t="str">
            <v>G1</v>
          </cell>
          <cell r="E1995" t="str">
            <v>40</v>
          </cell>
          <cell r="F1995" t="str">
            <v>9H</v>
          </cell>
          <cell r="G1995" t="str">
            <v>FCA</v>
          </cell>
          <cell r="H1995" t="str">
            <v>ID01</v>
          </cell>
          <cell r="I1995" t="str">
            <v>ID0001</v>
          </cell>
          <cell r="J1995" t="str">
            <v>88100125</v>
          </cell>
          <cell r="K1995" t="str">
            <v>ONE TIME CUSTOMER</v>
          </cell>
          <cell r="L1995" t="str">
            <v>6000012635</v>
          </cell>
          <cell r="M1995">
            <v>43686</v>
          </cell>
          <cell r="N1995">
            <v>3051204772</v>
          </cell>
          <cell r="O1995">
            <v>43669</v>
          </cell>
          <cell r="P1995">
            <v>0.68486111111111003</v>
          </cell>
          <cell r="Q1995">
            <v>1</v>
          </cell>
          <cell r="R1995">
            <v>1</v>
          </cell>
          <cell r="S1995" t="str">
            <v>84805</v>
          </cell>
          <cell r="T1995">
            <v>43669</v>
          </cell>
          <cell r="U1995">
            <v>0.68518518518519</v>
          </cell>
          <cell r="V1995">
            <v>43669</v>
          </cell>
          <cell r="W1995">
            <v>0.95432870370370004</v>
          </cell>
          <cell r="X1995">
            <v>43669</v>
          </cell>
          <cell r="Y1995">
            <v>0.95467592592592998</v>
          </cell>
          <cell r="Z1995">
            <v>43670</v>
          </cell>
          <cell r="AA1995">
            <v>0</v>
          </cell>
          <cell r="AB1995">
            <v>0</v>
          </cell>
          <cell r="AC1995" t="str">
            <v/>
          </cell>
          <cell r="AD1995">
            <v>0</v>
          </cell>
          <cell r="AE1995" t="str">
            <v>BILLED</v>
          </cell>
          <cell r="AF1995" t="str">
            <v/>
          </cell>
        </row>
        <row r="1996">
          <cell r="C1996" t="str">
            <v>ID20</v>
          </cell>
          <cell r="D1996" t="str">
            <v>G1</v>
          </cell>
          <cell r="E1996" t="str">
            <v>40</v>
          </cell>
          <cell r="F1996" t="str">
            <v>9H</v>
          </cell>
          <cell r="G1996" t="str">
            <v>FCA</v>
          </cell>
          <cell r="H1996" t="str">
            <v>ID01</v>
          </cell>
          <cell r="I1996" t="str">
            <v>ID0009</v>
          </cell>
          <cell r="J1996" t="str">
            <v>88200297</v>
          </cell>
          <cell r="K1996" t="str">
            <v>PT SARANA LANGGENG PERKASA</v>
          </cell>
          <cell r="L1996" t="str">
            <v>6000012705</v>
          </cell>
          <cell r="M1996">
            <v>43673</v>
          </cell>
          <cell r="N1996">
            <v>3051205733</v>
          </cell>
          <cell r="O1996">
            <v>43673</v>
          </cell>
          <cell r="P1996">
            <v>0.62089120370369999</v>
          </cell>
          <cell r="Q1996">
            <v>1</v>
          </cell>
          <cell r="R1996">
            <v>2</v>
          </cell>
          <cell r="S1996" t="str">
            <v>85303</v>
          </cell>
          <cell r="T1996">
            <v>43673</v>
          </cell>
          <cell r="U1996">
            <v>0.62111111111110995</v>
          </cell>
          <cell r="V1996">
            <v>43673</v>
          </cell>
          <cell r="W1996">
            <v>0.69012731481481004</v>
          </cell>
          <cell r="X1996">
            <v>43673</v>
          </cell>
          <cell r="Y1996">
            <v>0.69035879629630004</v>
          </cell>
          <cell r="Z1996">
            <v>43707</v>
          </cell>
          <cell r="AA1996">
            <v>0</v>
          </cell>
          <cell r="AB1996">
            <v>0</v>
          </cell>
          <cell r="AC1996" t="str">
            <v>00:00:00</v>
          </cell>
          <cell r="AD1996">
            <v>0</v>
          </cell>
          <cell r="AE1996" t="str">
            <v>BILLED</v>
          </cell>
          <cell r="AF1996" t="str">
            <v>PASS</v>
          </cell>
        </row>
        <row r="1997">
          <cell r="C1997" t="str">
            <v>ID20</v>
          </cell>
          <cell r="D1997" t="str">
            <v>G1</v>
          </cell>
          <cell r="E1997" t="str">
            <v>40</v>
          </cell>
          <cell r="F1997" t="str">
            <v>9H</v>
          </cell>
          <cell r="G1997" t="str">
            <v>FCA</v>
          </cell>
          <cell r="H1997" t="str">
            <v>ID01</v>
          </cell>
          <cell r="I1997" t="str">
            <v>ID0001</v>
          </cell>
          <cell r="J1997" t="str">
            <v>88100125</v>
          </cell>
          <cell r="K1997" t="str">
            <v>ONE TIME CUSTOMER</v>
          </cell>
          <cell r="L1997" t="str">
            <v>6000012713</v>
          </cell>
          <cell r="M1997">
            <v>43675</v>
          </cell>
          <cell r="N1997">
            <v>3051205758</v>
          </cell>
          <cell r="O1997">
            <v>43675</v>
          </cell>
          <cell r="P1997">
            <v>0.33409722222221999</v>
          </cell>
          <cell r="Q1997">
            <v>3</v>
          </cell>
          <cell r="R1997">
            <v>13</v>
          </cell>
          <cell r="S1997" t="str">
            <v>85326</v>
          </cell>
          <cell r="T1997">
            <v>43675</v>
          </cell>
          <cell r="U1997">
            <v>0.27414351851851998</v>
          </cell>
          <cell r="V1997">
            <v>43675</v>
          </cell>
          <cell r="W1997">
            <v>0.60137731481481005</v>
          </cell>
          <cell r="X1997">
            <v>43675</v>
          </cell>
          <cell r="Y1997">
            <v>0.60467592592593</v>
          </cell>
          <cell r="Z1997">
            <v>43675</v>
          </cell>
          <cell r="AA1997">
            <v>0</v>
          </cell>
          <cell r="AB1997">
            <v>0</v>
          </cell>
          <cell r="AC1997" t="str">
            <v/>
          </cell>
          <cell r="AD1997">
            <v>0</v>
          </cell>
          <cell r="AE1997" t="str">
            <v>BILLED</v>
          </cell>
          <cell r="AF1997" t="str">
            <v/>
          </cell>
        </row>
        <row r="1998">
          <cell r="C1998" t="str">
            <v>ID20</v>
          </cell>
          <cell r="D1998" t="str">
            <v>G1</v>
          </cell>
          <cell r="E1998" t="str">
            <v>40</v>
          </cell>
          <cell r="F1998" t="str">
            <v>9H</v>
          </cell>
          <cell r="G1998" t="str">
            <v>FCA</v>
          </cell>
          <cell r="H1998" t="str">
            <v>ID01</v>
          </cell>
          <cell r="I1998" t="str">
            <v>ID0075</v>
          </cell>
          <cell r="J1998" t="str">
            <v>88101107</v>
          </cell>
          <cell r="K1998" t="str">
            <v>PT FUBORU INDONESIA</v>
          </cell>
          <cell r="L1998" t="str">
            <v>6000012792</v>
          </cell>
          <cell r="M1998">
            <v>43677</v>
          </cell>
          <cell r="N1998">
            <v>3051206369</v>
          </cell>
          <cell r="O1998">
            <v>43677</v>
          </cell>
          <cell r="P1998">
            <v>0.33417824074073998</v>
          </cell>
          <cell r="Q1998">
            <v>13</v>
          </cell>
          <cell r="R1998">
            <v>13</v>
          </cell>
          <cell r="S1998" t="str">
            <v>85533</v>
          </cell>
          <cell r="T1998">
            <v>43677</v>
          </cell>
          <cell r="U1998">
            <v>0.27314814814815003</v>
          </cell>
          <cell r="V1998">
            <v>43677</v>
          </cell>
          <cell r="W1998">
            <v>0.74670138888889004</v>
          </cell>
          <cell r="X1998">
            <v>43677</v>
          </cell>
          <cell r="Y1998">
            <v>0.74722222222222001</v>
          </cell>
          <cell r="Z1998">
            <v>43679</v>
          </cell>
          <cell r="AA1998">
            <v>0</v>
          </cell>
          <cell r="AB1998">
            <v>0</v>
          </cell>
          <cell r="AC1998" t="str">
            <v>00:00:00</v>
          </cell>
          <cell r="AD1998">
            <v>0</v>
          </cell>
          <cell r="AE1998" t="str">
            <v>BILLED</v>
          </cell>
          <cell r="AF1998" t="str">
            <v>PASS</v>
          </cell>
        </row>
        <row r="1999">
          <cell r="C1999" t="str">
            <v>ID20</v>
          </cell>
          <cell r="D1999" t="str">
            <v>G1</v>
          </cell>
          <cell r="E1999" t="str">
            <v>40</v>
          </cell>
          <cell r="F1999" t="str">
            <v>9H</v>
          </cell>
          <cell r="G1999" t="str">
            <v>FCA</v>
          </cell>
          <cell r="H1999" t="str">
            <v>ID01</v>
          </cell>
          <cell r="I1999" t="str">
            <v>ID0001</v>
          </cell>
          <cell r="J1999" t="str">
            <v>88100125</v>
          </cell>
          <cell r="K1999" t="str">
            <v>ONE TIME CUSTOMER</v>
          </cell>
          <cell r="L1999" t="str">
            <v>6000012787</v>
          </cell>
          <cell r="M1999">
            <v>43677</v>
          </cell>
          <cell r="N1999">
            <v>3051206370</v>
          </cell>
          <cell r="O1999">
            <v>43677</v>
          </cell>
          <cell r="P1999">
            <v>0.33418981481481003</v>
          </cell>
          <cell r="Q1999">
            <v>3</v>
          </cell>
          <cell r="R1999">
            <v>3</v>
          </cell>
          <cell r="S1999" t="str">
            <v>85534</v>
          </cell>
          <cell r="T1999">
            <v>43677</v>
          </cell>
          <cell r="U1999">
            <v>0.27329861111110998</v>
          </cell>
          <cell r="V1999">
            <v>43677</v>
          </cell>
          <cell r="W1999">
            <v>0.66228009259259002</v>
          </cell>
          <cell r="X1999">
            <v>43677</v>
          </cell>
          <cell r="Y1999">
            <v>0.66251157407407002</v>
          </cell>
          <cell r="Z1999">
            <v>43677</v>
          </cell>
          <cell r="AA1999">
            <v>0</v>
          </cell>
          <cell r="AB1999">
            <v>0</v>
          </cell>
          <cell r="AC1999" t="str">
            <v/>
          </cell>
          <cell r="AD1999">
            <v>0</v>
          </cell>
          <cell r="AE1999" t="str">
            <v>BILLED</v>
          </cell>
          <cell r="AF1999" t="str">
            <v/>
          </cell>
        </row>
        <row r="2000">
          <cell r="C2000" t="str">
            <v>ID20</v>
          </cell>
          <cell r="D2000" t="str">
            <v>G4</v>
          </cell>
          <cell r="E2000" t="str">
            <v>40</v>
          </cell>
          <cell r="F2000" t="str">
            <v>9H</v>
          </cell>
          <cell r="G2000" t="str">
            <v>FCA</v>
          </cell>
          <cell r="H2000" t="str">
            <v>ID01</v>
          </cell>
          <cell r="I2000" t="str">
            <v>ID0032</v>
          </cell>
          <cell r="J2000" t="str">
            <v>88101208</v>
          </cell>
          <cell r="K2000" t="str">
            <v>PT. FAKTA JAYA MOTOR</v>
          </cell>
          <cell r="L2000" t="str">
            <v>6000012875</v>
          </cell>
          <cell r="M2000">
            <v>43679</v>
          </cell>
          <cell r="N2000">
            <v>3051206701</v>
          </cell>
          <cell r="O2000">
            <v>43679</v>
          </cell>
          <cell r="P2000">
            <v>0.75403935185185</v>
          </cell>
          <cell r="Q2000">
            <v>1</v>
          </cell>
          <cell r="R2000">
            <v>48</v>
          </cell>
          <cell r="S2000" t="str">
            <v>85802</v>
          </cell>
          <cell r="T2000">
            <v>43679</v>
          </cell>
          <cell r="U2000">
            <v>0.64997685185184995</v>
          </cell>
          <cell r="V2000">
            <v>43679</v>
          </cell>
          <cell r="W2000">
            <v>0.95936342592593005</v>
          </cell>
          <cell r="X2000">
            <v>43679</v>
          </cell>
          <cell r="Y2000">
            <v>0.96015046296296003</v>
          </cell>
          <cell r="Z2000">
            <v>43690</v>
          </cell>
          <cell r="AA2000">
            <v>0</v>
          </cell>
          <cell r="AB2000">
            <v>0</v>
          </cell>
          <cell r="AC2000" t="str">
            <v>00:00:00</v>
          </cell>
          <cell r="AD2000">
            <v>0</v>
          </cell>
          <cell r="AE2000" t="str">
            <v>BILLED</v>
          </cell>
          <cell r="AF2000" t="str">
            <v>PASS</v>
          </cell>
        </row>
        <row r="2001">
          <cell r="C2001" t="str">
            <v>ID20</v>
          </cell>
          <cell r="D2001" t="str">
            <v>G1</v>
          </cell>
          <cell r="E2001" t="str">
            <v>40</v>
          </cell>
          <cell r="F2001" t="str">
            <v>9H</v>
          </cell>
          <cell r="G2001" t="str">
            <v>FCA</v>
          </cell>
          <cell r="H2001" t="str">
            <v>ID01</v>
          </cell>
          <cell r="I2001" t="str">
            <v>ID0060</v>
          </cell>
          <cell r="J2001" t="str">
            <v>88101000</v>
          </cell>
          <cell r="K2001" t="str">
            <v>PT. MASINDO PHALA LESTARI</v>
          </cell>
          <cell r="L2001" t="str">
            <v>6000012885</v>
          </cell>
          <cell r="M2001">
            <v>43682</v>
          </cell>
          <cell r="N2001">
            <v>3051206820</v>
          </cell>
          <cell r="O2001">
            <v>43682</v>
          </cell>
          <cell r="P2001">
            <v>0.33475694444443999</v>
          </cell>
          <cell r="Q2001">
            <v>1</v>
          </cell>
          <cell r="R2001">
            <v>2</v>
          </cell>
          <cell r="S2001" t="str">
            <v>85975</v>
          </cell>
          <cell r="T2001">
            <v>43682</v>
          </cell>
          <cell r="U2001">
            <v>0.27346064814815002</v>
          </cell>
          <cell r="V2001">
            <v>43682</v>
          </cell>
          <cell r="W2001">
            <v>0.63567129629630004</v>
          </cell>
          <cell r="X2001">
            <v>43682</v>
          </cell>
          <cell r="Y2001">
            <v>0.63699074074074002</v>
          </cell>
          <cell r="Z2001">
            <v>43684</v>
          </cell>
          <cell r="AA2001">
            <v>0</v>
          </cell>
          <cell r="AB2001">
            <v>0</v>
          </cell>
          <cell r="AC2001" t="str">
            <v>00:00:00</v>
          </cell>
          <cell r="AD2001">
            <v>0</v>
          </cell>
          <cell r="AE2001" t="str">
            <v>BILLED</v>
          </cell>
          <cell r="AF2001" t="str">
            <v>PASS</v>
          </cell>
        </row>
        <row r="2002">
          <cell r="C2002" t="str">
            <v>ID20</v>
          </cell>
          <cell r="D2002" t="str">
            <v>G1</v>
          </cell>
          <cell r="E2002" t="str">
            <v>40</v>
          </cell>
          <cell r="F2002" t="str">
            <v>9H</v>
          </cell>
          <cell r="G2002" t="str">
            <v>FCA</v>
          </cell>
          <cell r="H2002" t="str">
            <v>ID01</v>
          </cell>
          <cell r="I2002" t="str">
            <v>ID0007</v>
          </cell>
          <cell r="J2002" t="str">
            <v>88100779</v>
          </cell>
          <cell r="K2002" t="str">
            <v>PT INTI ABADI SENTOSA</v>
          </cell>
          <cell r="L2002" t="str">
            <v>6000012884</v>
          </cell>
          <cell r="M2002">
            <v>43682</v>
          </cell>
          <cell r="N2002">
            <v>3051206821</v>
          </cell>
          <cell r="O2002">
            <v>43682</v>
          </cell>
          <cell r="P2002">
            <v>0.33476851851852002</v>
          </cell>
          <cell r="Q2002">
            <v>1</v>
          </cell>
          <cell r="R2002">
            <v>4</v>
          </cell>
          <cell r="S2002" t="str">
            <v>85976</v>
          </cell>
          <cell r="T2002">
            <v>43682</v>
          </cell>
          <cell r="U2002">
            <v>0.27349537037036997</v>
          </cell>
          <cell r="V2002">
            <v>43682</v>
          </cell>
          <cell r="W2002">
            <v>0.63579861111111002</v>
          </cell>
          <cell r="X2002">
            <v>43682</v>
          </cell>
          <cell r="Y2002">
            <v>0.63831018518519</v>
          </cell>
          <cell r="Z2002">
            <v>43684</v>
          </cell>
          <cell r="AA2002">
            <v>0</v>
          </cell>
          <cell r="AB2002">
            <v>0</v>
          </cell>
          <cell r="AC2002" t="str">
            <v>00:00:00</v>
          </cell>
          <cell r="AD2002">
            <v>0</v>
          </cell>
          <cell r="AE2002" t="str">
            <v>BILLED</v>
          </cell>
          <cell r="AF2002" t="str">
            <v>PASS</v>
          </cell>
        </row>
        <row r="2003">
          <cell r="C2003" t="str">
            <v>ID20</v>
          </cell>
          <cell r="D2003" t="str">
            <v>G1</v>
          </cell>
          <cell r="E2003" t="str">
            <v>40</v>
          </cell>
          <cell r="F2003" t="str">
            <v>9H</v>
          </cell>
          <cell r="G2003" t="str">
            <v>FCA</v>
          </cell>
          <cell r="H2003" t="str">
            <v>ID01</v>
          </cell>
          <cell r="I2003" t="str">
            <v>ID0053</v>
          </cell>
          <cell r="J2003" t="str">
            <v>88101138</v>
          </cell>
          <cell r="K2003" t="str">
            <v>CV BINA KARYA SARANA BANGUN</v>
          </cell>
          <cell r="L2003" t="str">
            <v>6000012886</v>
          </cell>
          <cell r="M2003">
            <v>43682</v>
          </cell>
          <cell r="N2003">
            <v>3051206822</v>
          </cell>
          <cell r="O2003">
            <v>43682</v>
          </cell>
          <cell r="P2003">
            <v>0.33476851851852002</v>
          </cell>
          <cell r="Q2003">
            <v>1</v>
          </cell>
          <cell r="R2003">
            <v>8</v>
          </cell>
          <cell r="S2003" t="str">
            <v>85977</v>
          </cell>
          <cell r="T2003">
            <v>43682</v>
          </cell>
          <cell r="U2003">
            <v>0.27353009259258998</v>
          </cell>
          <cell r="V2003">
            <v>43682</v>
          </cell>
          <cell r="W2003">
            <v>0.63592592592593</v>
          </cell>
          <cell r="X2003">
            <v>43682</v>
          </cell>
          <cell r="Y2003">
            <v>0.63931712962963005</v>
          </cell>
          <cell r="Z2003">
            <v>43684</v>
          </cell>
          <cell r="AA2003">
            <v>0</v>
          </cell>
          <cell r="AB2003">
            <v>0</v>
          </cell>
          <cell r="AC2003" t="str">
            <v>00:00:00</v>
          </cell>
          <cell r="AD2003">
            <v>0</v>
          </cell>
          <cell r="AE2003" t="str">
            <v>BILLED</v>
          </cell>
          <cell r="AF2003" t="str">
            <v>PASS</v>
          </cell>
        </row>
        <row r="2004">
          <cell r="C2004" t="str">
            <v>ID20</v>
          </cell>
          <cell r="D2004" t="str">
            <v>G4</v>
          </cell>
          <cell r="E2004" t="str">
            <v>40</v>
          </cell>
          <cell r="F2004" t="str">
            <v>9H</v>
          </cell>
          <cell r="G2004" t="str">
            <v>FCA</v>
          </cell>
          <cell r="H2004" t="str">
            <v>ID01</v>
          </cell>
          <cell r="I2004" t="str">
            <v>ID0032</v>
          </cell>
          <cell r="J2004" t="str">
            <v>88200315</v>
          </cell>
          <cell r="K2004" t="str">
            <v>PT ANUGERAH MITRA GEMILANG</v>
          </cell>
          <cell r="L2004" t="str">
            <v>6000012883</v>
          </cell>
          <cell r="M2004">
            <v>43682</v>
          </cell>
          <cell r="N2004">
            <v>3051206826</v>
          </cell>
          <cell r="O2004">
            <v>43682</v>
          </cell>
          <cell r="P2004">
            <v>0.43940972222222002</v>
          </cell>
          <cell r="Q2004">
            <v>1</v>
          </cell>
          <cell r="R2004">
            <v>2</v>
          </cell>
          <cell r="S2004" t="str">
            <v>85978</v>
          </cell>
          <cell r="T2004">
            <v>43682</v>
          </cell>
          <cell r="U2004">
            <v>0.43969907407407</v>
          </cell>
          <cell r="V2004">
            <v>43682</v>
          </cell>
          <cell r="W2004">
            <v>0.49509259259258998</v>
          </cell>
          <cell r="X2004">
            <v>43682</v>
          </cell>
          <cell r="Y2004">
            <v>0.49590277777778002</v>
          </cell>
          <cell r="Z2004">
            <v>43689</v>
          </cell>
          <cell r="AA2004">
            <v>0</v>
          </cell>
          <cell r="AB2004">
            <v>0</v>
          </cell>
          <cell r="AC2004" t="str">
            <v>00:00:00</v>
          </cell>
          <cell r="AD2004">
            <v>0</v>
          </cell>
          <cell r="AE2004" t="str">
            <v>BILLED</v>
          </cell>
          <cell r="AF2004" t="str">
            <v>PASS</v>
          </cell>
        </row>
        <row r="2005">
          <cell r="C2005" t="str">
            <v>ID20</v>
          </cell>
          <cell r="D2005" t="str">
            <v>G4</v>
          </cell>
          <cell r="E2005" t="str">
            <v>40</v>
          </cell>
          <cell r="F2005" t="str">
            <v>9H</v>
          </cell>
          <cell r="G2005" t="str">
            <v>FCA</v>
          </cell>
          <cell r="H2005" t="str">
            <v>ID01</v>
          </cell>
          <cell r="I2005" t="str">
            <v>ID0032</v>
          </cell>
          <cell r="J2005" t="str">
            <v>88100038</v>
          </cell>
          <cell r="K2005" t="str">
            <v>PT. FAKTA JAYA MOTOR</v>
          </cell>
          <cell r="L2005" t="str">
            <v>6000012899</v>
          </cell>
          <cell r="M2005">
            <v>43683</v>
          </cell>
          <cell r="N2005">
            <v>3051207039</v>
          </cell>
          <cell r="O2005">
            <v>43683</v>
          </cell>
          <cell r="P2005">
            <v>0.59643518518519001</v>
          </cell>
          <cell r="Q2005">
            <v>1</v>
          </cell>
          <cell r="R2005">
            <v>1</v>
          </cell>
          <cell r="S2005" t="str">
            <v>85999</v>
          </cell>
          <cell r="T2005">
            <v>43683</v>
          </cell>
          <cell r="U2005">
            <v>0.59696759259259002</v>
          </cell>
          <cell r="V2005">
            <v>43683</v>
          </cell>
          <cell r="W2005">
            <v>0.60773148148148004</v>
          </cell>
          <cell r="X2005">
            <v>43683</v>
          </cell>
          <cell r="Y2005">
            <v>0.61010416666667</v>
          </cell>
          <cell r="Z2005">
            <v>43692</v>
          </cell>
          <cell r="AA2005">
            <v>0</v>
          </cell>
          <cell r="AB2005">
            <v>0</v>
          </cell>
          <cell r="AC2005" t="str">
            <v>00:00:00</v>
          </cell>
          <cell r="AD2005">
            <v>0</v>
          </cell>
          <cell r="AE2005" t="str">
            <v>BILLED</v>
          </cell>
          <cell r="AF2005" t="str">
            <v>PASS</v>
          </cell>
        </row>
        <row r="2006">
          <cell r="C2006" t="str">
            <v>ID20</v>
          </cell>
          <cell r="D2006" t="str">
            <v>G1</v>
          </cell>
          <cell r="E2006" t="str">
            <v>40</v>
          </cell>
          <cell r="F2006" t="str">
            <v>9H</v>
          </cell>
          <cell r="G2006" t="str">
            <v>FCA</v>
          </cell>
          <cell r="H2006" t="str">
            <v>ID01</v>
          </cell>
          <cell r="I2006" t="str">
            <v>ID0001</v>
          </cell>
          <cell r="J2006" t="str">
            <v>88100125</v>
          </cell>
          <cell r="K2006" t="str">
            <v>ONE TIME CUSTOMER</v>
          </cell>
          <cell r="L2006" t="str">
            <v>6000013001</v>
          </cell>
          <cell r="M2006">
            <v>43692</v>
          </cell>
          <cell r="N2006">
            <v>3051208040</v>
          </cell>
          <cell r="O2006">
            <v>43692</v>
          </cell>
          <cell r="P2006">
            <v>0.54675925925926006</v>
          </cell>
          <cell r="Q2006">
            <v>1</v>
          </cell>
          <cell r="R2006">
            <v>1</v>
          </cell>
          <cell r="S2006" t="str">
            <v>86770</v>
          </cell>
          <cell r="T2006">
            <v>43692</v>
          </cell>
          <cell r="U2006">
            <v>0.44296296296296001</v>
          </cell>
          <cell r="V2006">
            <v>43692</v>
          </cell>
          <cell r="W2006">
            <v>0.87093750000000003</v>
          </cell>
          <cell r="X2006">
            <v>43692</v>
          </cell>
          <cell r="Y2006">
            <v>0.87160879629629995</v>
          </cell>
          <cell r="Z2006">
            <v>43692</v>
          </cell>
          <cell r="AA2006">
            <v>0</v>
          </cell>
          <cell r="AB2006">
            <v>0</v>
          </cell>
          <cell r="AC2006" t="str">
            <v/>
          </cell>
          <cell r="AD2006">
            <v>0</v>
          </cell>
          <cell r="AE2006" t="str">
            <v>BILLED</v>
          </cell>
          <cell r="AF2006" t="str">
            <v/>
          </cell>
        </row>
        <row r="2007">
          <cell r="C2007" t="str">
            <v>ID20</v>
          </cell>
          <cell r="D2007" t="str">
            <v>G1</v>
          </cell>
          <cell r="E2007" t="str">
            <v>40</v>
          </cell>
          <cell r="F2007" t="str">
            <v>9H</v>
          </cell>
          <cell r="G2007" t="str">
            <v>FCA</v>
          </cell>
          <cell r="H2007" t="str">
            <v>ID01</v>
          </cell>
          <cell r="I2007" t="str">
            <v>ID0064</v>
          </cell>
          <cell r="J2007" t="str">
            <v>88100801</v>
          </cell>
          <cell r="K2007" t="str">
            <v>CV. JUVINDO INTERNUSA</v>
          </cell>
          <cell r="L2007" t="str">
            <v>6000013002</v>
          </cell>
          <cell r="M2007">
            <v>43692</v>
          </cell>
          <cell r="N2007">
            <v>3051208060</v>
          </cell>
          <cell r="O2007">
            <v>43692</v>
          </cell>
          <cell r="P2007">
            <v>0.69554398148148</v>
          </cell>
          <cell r="Q2007">
            <v>1</v>
          </cell>
          <cell r="R2007">
            <v>15</v>
          </cell>
          <cell r="S2007" t="str">
            <v>86783</v>
          </cell>
          <cell r="T2007">
            <v>43692</v>
          </cell>
          <cell r="U2007">
            <v>0.60942129629630004</v>
          </cell>
          <cell r="V2007">
            <v>43692</v>
          </cell>
          <cell r="W2007">
            <v>0.86564814814815005</v>
          </cell>
          <cell r="X2007">
            <v>43692</v>
          </cell>
          <cell r="Y2007">
            <v>0.86587962962963005</v>
          </cell>
          <cell r="Z2007">
            <v>43747</v>
          </cell>
          <cell r="AA2007">
            <v>0</v>
          </cell>
          <cell r="AB2007">
            <v>0</v>
          </cell>
          <cell r="AC2007" t="str">
            <v>00:00:00</v>
          </cell>
          <cell r="AD2007">
            <v>0</v>
          </cell>
          <cell r="AE2007" t="str">
            <v>BILLED</v>
          </cell>
          <cell r="AF2007" t="str">
            <v>PASS</v>
          </cell>
        </row>
        <row r="2008"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</row>
        <row r="2009"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</row>
        <row r="2010"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</row>
        <row r="2011">
          <cell r="C2011">
            <v>0</v>
          </cell>
          <cell r="D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</row>
        <row r="2012">
          <cell r="C2012">
            <v>0</v>
          </cell>
          <cell r="D2012">
            <v>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</row>
        <row r="2013"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</row>
        <row r="2014">
          <cell r="C2014">
            <v>0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</row>
        <row r="2015">
          <cell r="C2015">
            <v>0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</row>
        <row r="2016">
          <cell r="C2016">
            <v>0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</row>
        <row r="2017">
          <cell r="C2017">
            <v>0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</row>
        <row r="2018"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</row>
        <row r="2019">
          <cell r="C2019">
            <v>0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</row>
        <row r="2020">
          <cell r="C2020">
            <v>0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</row>
        <row r="2021"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</row>
        <row r="2022"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</row>
        <row r="2023">
          <cell r="C2023">
            <v>0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</row>
        <row r="2024">
          <cell r="C2024">
            <v>0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</row>
        <row r="2025">
          <cell r="C2025">
            <v>0</v>
          </cell>
          <cell r="D2025">
            <v>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</row>
        <row r="2026"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</row>
        <row r="2027">
          <cell r="C2027">
            <v>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</row>
        <row r="2028"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</row>
        <row r="2029">
          <cell r="C2029">
            <v>0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</row>
        <row r="2030"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</row>
        <row r="2031">
          <cell r="C2031">
            <v>0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</row>
        <row r="2032"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</row>
        <row r="2033">
          <cell r="C2033">
            <v>0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</row>
        <row r="2034"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</row>
        <row r="2035"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0</v>
          </cell>
          <cell r="AD2035">
            <v>0</v>
          </cell>
          <cell r="AE2035">
            <v>0</v>
          </cell>
          <cell r="AF2035">
            <v>0</v>
          </cell>
        </row>
        <row r="2036"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B2036">
            <v>0</v>
          </cell>
          <cell r="AC2036">
            <v>0</v>
          </cell>
          <cell r="AD2036">
            <v>0</v>
          </cell>
          <cell r="AE2036">
            <v>0</v>
          </cell>
          <cell r="AF2036">
            <v>0</v>
          </cell>
        </row>
        <row r="2037"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0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</row>
        <row r="2038">
          <cell r="C2038">
            <v>0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</row>
        <row r="2039">
          <cell r="C2039">
            <v>0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0</v>
          </cell>
          <cell r="AD2039">
            <v>0</v>
          </cell>
          <cell r="AE2039">
            <v>0</v>
          </cell>
          <cell r="AF2039">
            <v>0</v>
          </cell>
        </row>
        <row r="2040">
          <cell r="C2040">
            <v>0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</row>
        <row r="2041"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B2041">
            <v>0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</row>
        <row r="2042"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</row>
        <row r="2043"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</row>
        <row r="2044">
          <cell r="C2044">
            <v>0</v>
          </cell>
          <cell r="D2044">
            <v>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0</v>
          </cell>
          <cell r="AD2044">
            <v>0</v>
          </cell>
          <cell r="AE2044">
            <v>0</v>
          </cell>
          <cell r="AF2044">
            <v>0</v>
          </cell>
        </row>
        <row r="2045"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  <cell r="AD2045">
            <v>0</v>
          </cell>
          <cell r="AE2045">
            <v>0</v>
          </cell>
          <cell r="AF2045">
            <v>0</v>
          </cell>
        </row>
        <row r="2046">
          <cell r="C2046">
            <v>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D2046">
            <v>0</v>
          </cell>
          <cell r="AE2046">
            <v>0</v>
          </cell>
          <cell r="AF2046">
            <v>0</v>
          </cell>
        </row>
        <row r="2047"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  <cell r="AD2047">
            <v>0</v>
          </cell>
          <cell r="AE2047">
            <v>0</v>
          </cell>
          <cell r="AF2047">
            <v>0</v>
          </cell>
        </row>
        <row r="2048">
          <cell r="C2048">
            <v>0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</row>
        <row r="2049">
          <cell r="C2049">
            <v>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</row>
        <row r="2050"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</row>
        <row r="2051"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</row>
        <row r="2052"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</row>
        <row r="2053">
          <cell r="C2053">
            <v>0</v>
          </cell>
          <cell r="D2053">
            <v>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</row>
        <row r="2054">
          <cell r="C2054">
            <v>0</v>
          </cell>
          <cell r="D2054">
            <v>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</row>
        <row r="2055"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</row>
        <row r="2056">
          <cell r="C2056">
            <v>0</v>
          </cell>
          <cell r="D2056">
            <v>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</row>
        <row r="2057"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</row>
        <row r="2058">
          <cell r="C2058">
            <v>0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</row>
        <row r="2059">
          <cell r="C2059">
            <v>0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</row>
        <row r="2060">
          <cell r="C2060">
            <v>0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</row>
        <row r="2061"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</row>
        <row r="2062"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</row>
        <row r="2063"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</row>
        <row r="2064">
          <cell r="C2064">
            <v>0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</row>
        <row r="2065">
          <cell r="C2065">
            <v>0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</row>
        <row r="2066"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</row>
        <row r="2067">
          <cell r="C2067">
            <v>0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</row>
        <row r="2068">
          <cell r="C2068">
            <v>0</v>
          </cell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</row>
        <row r="2069"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</row>
        <row r="2070"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</row>
        <row r="2071">
          <cell r="C2071">
            <v>0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</row>
        <row r="2072"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</row>
        <row r="2073">
          <cell r="C2073">
            <v>0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</row>
        <row r="2074">
          <cell r="C2074">
            <v>0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</row>
        <row r="2075"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</row>
        <row r="2076">
          <cell r="C2076">
            <v>0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</row>
        <row r="2077">
          <cell r="C2077">
            <v>0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</row>
        <row r="2078"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</row>
        <row r="2079">
          <cell r="C2079">
            <v>0</v>
          </cell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</row>
        <row r="2080"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</row>
        <row r="2081">
          <cell r="C2081">
            <v>0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</row>
        <row r="2082">
          <cell r="C2082">
            <v>0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</row>
        <row r="2083"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</row>
        <row r="2084"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</row>
        <row r="2085">
          <cell r="C2085">
            <v>0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</row>
        <row r="2086"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</row>
        <row r="2087">
          <cell r="C2087">
            <v>0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</row>
        <row r="2088"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</row>
        <row r="2089">
          <cell r="C2089">
            <v>0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</row>
        <row r="2090"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</row>
        <row r="2091">
          <cell r="C2091">
            <v>0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</row>
        <row r="2092"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</row>
        <row r="2093">
          <cell r="C2093">
            <v>0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</row>
        <row r="2094"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</row>
        <row r="2095">
          <cell r="C2095">
            <v>0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</row>
        <row r="2096">
          <cell r="C2096">
            <v>0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</row>
        <row r="2097"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</row>
        <row r="2098"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</row>
        <row r="2099"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0</v>
          </cell>
          <cell r="AE2099">
            <v>0</v>
          </cell>
          <cell r="AF2099">
            <v>0</v>
          </cell>
        </row>
        <row r="2100"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</row>
        <row r="2101">
          <cell r="C2101">
            <v>0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</row>
        <row r="2102"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</row>
        <row r="2103"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D2103">
            <v>0</v>
          </cell>
          <cell r="AE2103">
            <v>0</v>
          </cell>
          <cell r="AF2103">
            <v>0</v>
          </cell>
        </row>
        <row r="2104"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</row>
        <row r="2105"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</row>
        <row r="2106">
          <cell r="C2106">
            <v>0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</row>
        <row r="2107"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</row>
        <row r="2108">
          <cell r="C2108">
            <v>0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0</v>
          </cell>
          <cell r="AC2108">
            <v>0</v>
          </cell>
          <cell r="AD2108">
            <v>0</v>
          </cell>
          <cell r="AE2108">
            <v>0</v>
          </cell>
          <cell r="AF2108">
            <v>0</v>
          </cell>
        </row>
        <row r="2109"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B2109">
            <v>0</v>
          </cell>
          <cell r="AC2109">
            <v>0</v>
          </cell>
          <cell r="AD2109">
            <v>0</v>
          </cell>
          <cell r="AE2109">
            <v>0</v>
          </cell>
          <cell r="AF2109">
            <v>0</v>
          </cell>
        </row>
        <row r="2110">
          <cell r="C2110">
            <v>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0</v>
          </cell>
          <cell r="AD2110">
            <v>0</v>
          </cell>
          <cell r="AE2110">
            <v>0</v>
          </cell>
          <cell r="AF2110">
            <v>0</v>
          </cell>
        </row>
        <row r="2111">
          <cell r="C2111">
            <v>0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B2111">
            <v>0</v>
          </cell>
          <cell r="AC2111">
            <v>0</v>
          </cell>
          <cell r="AD2111">
            <v>0</v>
          </cell>
          <cell r="AE2111">
            <v>0</v>
          </cell>
          <cell r="AF2111">
            <v>0</v>
          </cell>
        </row>
        <row r="2112">
          <cell r="C2112">
            <v>0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0</v>
          </cell>
          <cell r="AD2112">
            <v>0</v>
          </cell>
          <cell r="AE2112">
            <v>0</v>
          </cell>
          <cell r="AF2112">
            <v>0</v>
          </cell>
        </row>
        <row r="2113"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0</v>
          </cell>
          <cell r="AE2113">
            <v>0</v>
          </cell>
          <cell r="AF2113">
            <v>0</v>
          </cell>
        </row>
        <row r="2114"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0</v>
          </cell>
          <cell r="AD2114">
            <v>0</v>
          </cell>
          <cell r="AE2114">
            <v>0</v>
          </cell>
          <cell r="AF2114">
            <v>0</v>
          </cell>
        </row>
        <row r="2115">
          <cell r="C2115">
            <v>0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B2115">
            <v>0</v>
          </cell>
          <cell r="AC2115">
            <v>0</v>
          </cell>
          <cell r="AD2115">
            <v>0</v>
          </cell>
          <cell r="AE2115">
            <v>0</v>
          </cell>
          <cell r="AF2115">
            <v>0</v>
          </cell>
        </row>
        <row r="2116"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B2116">
            <v>0</v>
          </cell>
          <cell r="AC2116">
            <v>0</v>
          </cell>
          <cell r="AD2116">
            <v>0</v>
          </cell>
          <cell r="AE2116">
            <v>0</v>
          </cell>
          <cell r="AF2116">
            <v>0</v>
          </cell>
        </row>
        <row r="2117">
          <cell r="C2117">
            <v>0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</row>
        <row r="2118"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0</v>
          </cell>
          <cell r="AC2118">
            <v>0</v>
          </cell>
          <cell r="AD2118">
            <v>0</v>
          </cell>
          <cell r="AE2118">
            <v>0</v>
          </cell>
          <cell r="AF2118">
            <v>0</v>
          </cell>
        </row>
        <row r="2119">
          <cell r="C2119">
            <v>0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0</v>
          </cell>
          <cell r="AD2119">
            <v>0</v>
          </cell>
          <cell r="AE2119">
            <v>0</v>
          </cell>
          <cell r="AF2119">
            <v>0</v>
          </cell>
        </row>
        <row r="2120">
          <cell r="C2120">
            <v>0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0</v>
          </cell>
          <cell r="AC2120">
            <v>0</v>
          </cell>
          <cell r="AD2120">
            <v>0</v>
          </cell>
          <cell r="AE2120">
            <v>0</v>
          </cell>
          <cell r="AF2120">
            <v>0</v>
          </cell>
        </row>
        <row r="2121">
          <cell r="C2121">
            <v>0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0</v>
          </cell>
          <cell r="AD2121">
            <v>0</v>
          </cell>
          <cell r="AE2121">
            <v>0</v>
          </cell>
          <cell r="AF2121">
            <v>0</v>
          </cell>
        </row>
        <row r="2122"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0</v>
          </cell>
          <cell r="AD2122">
            <v>0</v>
          </cell>
          <cell r="AE2122">
            <v>0</v>
          </cell>
          <cell r="AF2122">
            <v>0</v>
          </cell>
        </row>
        <row r="2123"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</row>
        <row r="2124">
          <cell r="C2124">
            <v>0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</row>
        <row r="2125"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0</v>
          </cell>
          <cell r="AD2125">
            <v>0</v>
          </cell>
          <cell r="AE2125">
            <v>0</v>
          </cell>
          <cell r="AF2125">
            <v>0</v>
          </cell>
        </row>
        <row r="2126">
          <cell r="C2126">
            <v>0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</row>
        <row r="2127">
          <cell r="C2127">
            <v>0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</row>
        <row r="2128">
          <cell r="C2128">
            <v>0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0</v>
          </cell>
          <cell r="AD2128">
            <v>0</v>
          </cell>
          <cell r="AE2128">
            <v>0</v>
          </cell>
          <cell r="AF2128">
            <v>0</v>
          </cell>
        </row>
        <row r="2129"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</row>
        <row r="2130">
          <cell r="C2130">
            <v>0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0</v>
          </cell>
          <cell r="AD2130">
            <v>0</v>
          </cell>
          <cell r="AE2130">
            <v>0</v>
          </cell>
          <cell r="AF2130">
            <v>0</v>
          </cell>
        </row>
        <row r="2131"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</v>
          </cell>
          <cell r="Z2131">
            <v>0</v>
          </cell>
          <cell r="AA2131">
            <v>0</v>
          </cell>
          <cell r="AB2131">
            <v>0</v>
          </cell>
          <cell r="AC2131">
            <v>0</v>
          </cell>
          <cell r="AD2131">
            <v>0</v>
          </cell>
          <cell r="AE2131">
            <v>0</v>
          </cell>
          <cell r="AF2131">
            <v>0</v>
          </cell>
        </row>
        <row r="2132"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0</v>
          </cell>
          <cell r="AD2132">
            <v>0</v>
          </cell>
          <cell r="AE2132">
            <v>0</v>
          </cell>
          <cell r="AF2132">
            <v>0</v>
          </cell>
        </row>
        <row r="2133">
          <cell r="C2133">
            <v>0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>
            <v>0</v>
          </cell>
          <cell r="AA2133">
            <v>0</v>
          </cell>
          <cell r="AB2133">
            <v>0</v>
          </cell>
          <cell r="AC2133">
            <v>0</v>
          </cell>
          <cell r="AD2133">
            <v>0</v>
          </cell>
          <cell r="AE2133">
            <v>0</v>
          </cell>
          <cell r="AF2133">
            <v>0</v>
          </cell>
        </row>
        <row r="2134"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0</v>
          </cell>
          <cell r="AB2134">
            <v>0</v>
          </cell>
          <cell r="AC2134">
            <v>0</v>
          </cell>
          <cell r="AD2134">
            <v>0</v>
          </cell>
          <cell r="AE2134">
            <v>0</v>
          </cell>
          <cell r="AF2134">
            <v>0</v>
          </cell>
        </row>
        <row r="2135">
          <cell r="C2135">
            <v>0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</row>
        <row r="2136">
          <cell r="C2136">
            <v>0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</v>
          </cell>
          <cell r="Z2136">
            <v>0</v>
          </cell>
          <cell r="AA2136">
            <v>0</v>
          </cell>
          <cell r="AB2136">
            <v>0</v>
          </cell>
          <cell r="AC2136">
            <v>0</v>
          </cell>
          <cell r="AD2136">
            <v>0</v>
          </cell>
          <cell r="AE2136">
            <v>0</v>
          </cell>
          <cell r="AF2136">
            <v>0</v>
          </cell>
        </row>
        <row r="2137"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0</v>
          </cell>
          <cell r="AE2137">
            <v>0</v>
          </cell>
          <cell r="AF2137">
            <v>0</v>
          </cell>
        </row>
        <row r="2138">
          <cell r="C2138">
            <v>0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0</v>
          </cell>
          <cell r="AD2138">
            <v>0</v>
          </cell>
          <cell r="AE2138">
            <v>0</v>
          </cell>
          <cell r="AF2138">
            <v>0</v>
          </cell>
        </row>
        <row r="2139"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</row>
        <row r="2140">
          <cell r="C2140">
            <v>0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</row>
        <row r="2141">
          <cell r="C2141">
            <v>0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</row>
        <row r="2142"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0</v>
          </cell>
          <cell r="AD2142">
            <v>0</v>
          </cell>
          <cell r="AE2142">
            <v>0</v>
          </cell>
          <cell r="AF2142">
            <v>0</v>
          </cell>
        </row>
        <row r="2143">
          <cell r="C2143">
            <v>0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  <cell r="AD2143">
            <v>0</v>
          </cell>
          <cell r="AE2143">
            <v>0</v>
          </cell>
          <cell r="AF2143">
            <v>0</v>
          </cell>
        </row>
        <row r="2144"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0</v>
          </cell>
          <cell r="AE2144">
            <v>0</v>
          </cell>
          <cell r="AF2144">
            <v>0</v>
          </cell>
        </row>
        <row r="2145">
          <cell r="C2145">
            <v>0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  <cell r="AF2145">
            <v>0</v>
          </cell>
        </row>
        <row r="2146"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0</v>
          </cell>
          <cell r="AE2146">
            <v>0</v>
          </cell>
          <cell r="AF2146">
            <v>0</v>
          </cell>
        </row>
        <row r="2147">
          <cell r="C2147">
            <v>0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0</v>
          </cell>
          <cell r="AA2147">
            <v>0</v>
          </cell>
          <cell r="AB2147">
            <v>0</v>
          </cell>
          <cell r="AC2147">
            <v>0</v>
          </cell>
          <cell r="AD2147">
            <v>0</v>
          </cell>
          <cell r="AE2147">
            <v>0</v>
          </cell>
          <cell r="AF2147">
            <v>0</v>
          </cell>
        </row>
        <row r="2148"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</row>
        <row r="2149">
          <cell r="C2149">
            <v>0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  <cell r="AF2149">
            <v>0</v>
          </cell>
        </row>
        <row r="2150"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0</v>
          </cell>
          <cell r="AE2150">
            <v>0</v>
          </cell>
          <cell r="AF2150">
            <v>0</v>
          </cell>
        </row>
        <row r="2151"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0</v>
          </cell>
          <cell r="AD2151">
            <v>0</v>
          </cell>
          <cell r="AE2151">
            <v>0</v>
          </cell>
          <cell r="AF2151">
            <v>0</v>
          </cell>
        </row>
        <row r="2152"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</row>
        <row r="2153">
          <cell r="C2153">
            <v>0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</row>
        <row r="2154">
          <cell r="C2154">
            <v>0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B2154">
            <v>0</v>
          </cell>
          <cell r="AC2154">
            <v>0</v>
          </cell>
          <cell r="AD2154">
            <v>0</v>
          </cell>
          <cell r="AE2154">
            <v>0</v>
          </cell>
          <cell r="AF2154">
            <v>0</v>
          </cell>
        </row>
        <row r="2155">
          <cell r="C2155">
            <v>0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  <cell r="AE2155">
            <v>0</v>
          </cell>
          <cell r="AF2155">
            <v>0</v>
          </cell>
        </row>
        <row r="2156"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B2156">
            <v>0</v>
          </cell>
          <cell r="AC2156">
            <v>0</v>
          </cell>
          <cell r="AD2156">
            <v>0</v>
          </cell>
          <cell r="AE2156">
            <v>0</v>
          </cell>
          <cell r="AF2156">
            <v>0</v>
          </cell>
        </row>
        <row r="2157">
          <cell r="C2157">
            <v>0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0</v>
          </cell>
          <cell r="AD2157">
            <v>0</v>
          </cell>
          <cell r="AE2157">
            <v>0</v>
          </cell>
          <cell r="AF2157">
            <v>0</v>
          </cell>
        </row>
        <row r="2158">
          <cell r="C2158">
            <v>0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0</v>
          </cell>
          <cell r="AE2158">
            <v>0</v>
          </cell>
          <cell r="AF2158">
            <v>0</v>
          </cell>
        </row>
        <row r="2159"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0</v>
          </cell>
          <cell r="AE2159">
            <v>0</v>
          </cell>
          <cell r="AF2159">
            <v>0</v>
          </cell>
        </row>
        <row r="2160"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  <cell r="AE2160">
            <v>0</v>
          </cell>
          <cell r="AF2160">
            <v>0</v>
          </cell>
        </row>
        <row r="2161">
          <cell r="C2161">
            <v>0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</row>
        <row r="2162">
          <cell r="C2162">
            <v>0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0</v>
          </cell>
          <cell r="AD2162">
            <v>0</v>
          </cell>
          <cell r="AE2162">
            <v>0</v>
          </cell>
          <cell r="AF2162">
            <v>0</v>
          </cell>
        </row>
        <row r="2163">
          <cell r="C2163">
            <v>0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0</v>
          </cell>
          <cell r="AE2163">
            <v>0</v>
          </cell>
          <cell r="AF2163">
            <v>0</v>
          </cell>
        </row>
        <row r="2164">
          <cell r="C2164">
            <v>0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0</v>
          </cell>
          <cell r="AD2164">
            <v>0</v>
          </cell>
          <cell r="AE2164">
            <v>0</v>
          </cell>
          <cell r="AF2164">
            <v>0</v>
          </cell>
        </row>
        <row r="2165"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</row>
        <row r="2166">
          <cell r="C2166">
            <v>0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0</v>
          </cell>
          <cell r="AD2166">
            <v>0</v>
          </cell>
          <cell r="AE2166">
            <v>0</v>
          </cell>
          <cell r="AF2166">
            <v>0</v>
          </cell>
        </row>
        <row r="2167"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0</v>
          </cell>
          <cell r="AC2167">
            <v>0</v>
          </cell>
          <cell r="AD2167">
            <v>0</v>
          </cell>
          <cell r="AE2167">
            <v>0</v>
          </cell>
          <cell r="AF2167">
            <v>0</v>
          </cell>
        </row>
        <row r="2168"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0</v>
          </cell>
          <cell r="AE2168">
            <v>0</v>
          </cell>
          <cell r="AF2168">
            <v>0</v>
          </cell>
        </row>
        <row r="2169"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0</v>
          </cell>
          <cell r="AC2169">
            <v>0</v>
          </cell>
          <cell r="AD2169">
            <v>0</v>
          </cell>
          <cell r="AE2169">
            <v>0</v>
          </cell>
          <cell r="AF2169">
            <v>0</v>
          </cell>
        </row>
        <row r="2170"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B2170">
            <v>0</v>
          </cell>
          <cell r="AC2170">
            <v>0</v>
          </cell>
          <cell r="AD2170">
            <v>0</v>
          </cell>
          <cell r="AE2170">
            <v>0</v>
          </cell>
          <cell r="AF2170">
            <v>0</v>
          </cell>
        </row>
        <row r="2171"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  <cell r="AE2171">
            <v>0</v>
          </cell>
          <cell r="AF2171">
            <v>0</v>
          </cell>
        </row>
        <row r="2172">
          <cell r="C2172">
            <v>0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</row>
        <row r="2173"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B2173">
            <v>0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</row>
        <row r="2174">
          <cell r="C2174">
            <v>0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0</v>
          </cell>
          <cell r="AD2174">
            <v>0</v>
          </cell>
          <cell r="AE2174">
            <v>0</v>
          </cell>
          <cell r="AF2174">
            <v>0</v>
          </cell>
        </row>
        <row r="2175"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B2175">
            <v>0</v>
          </cell>
          <cell r="AC2175">
            <v>0</v>
          </cell>
          <cell r="AD2175">
            <v>0</v>
          </cell>
          <cell r="AE2175">
            <v>0</v>
          </cell>
          <cell r="AF2175">
            <v>0</v>
          </cell>
        </row>
        <row r="2176">
          <cell r="C2176">
            <v>0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0</v>
          </cell>
          <cell r="AD2176">
            <v>0</v>
          </cell>
          <cell r="AE2176">
            <v>0</v>
          </cell>
          <cell r="AF2176">
            <v>0</v>
          </cell>
        </row>
        <row r="2177">
          <cell r="C2177">
            <v>0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</row>
        <row r="2178">
          <cell r="C2178">
            <v>0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0</v>
          </cell>
          <cell r="AC2178">
            <v>0</v>
          </cell>
          <cell r="AD2178">
            <v>0</v>
          </cell>
          <cell r="AE2178">
            <v>0</v>
          </cell>
          <cell r="AF2178">
            <v>0</v>
          </cell>
        </row>
        <row r="2179">
          <cell r="C2179">
            <v>0</v>
          </cell>
          <cell r="D2179">
            <v>0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0</v>
          </cell>
          <cell r="AC2179">
            <v>0</v>
          </cell>
          <cell r="AD2179">
            <v>0</v>
          </cell>
          <cell r="AE2179">
            <v>0</v>
          </cell>
          <cell r="AF2179">
            <v>0</v>
          </cell>
        </row>
        <row r="2180"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</row>
        <row r="2181">
          <cell r="C2181">
            <v>0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0</v>
          </cell>
          <cell r="AC2181">
            <v>0</v>
          </cell>
          <cell r="AD2181">
            <v>0</v>
          </cell>
          <cell r="AE2181">
            <v>0</v>
          </cell>
          <cell r="AF2181">
            <v>0</v>
          </cell>
        </row>
        <row r="2182">
          <cell r="C2182">
            <v>0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B2182">
            <v>0</v>
          </cell>
          <cell r="AC2182">
            <v>0</v>
          </cell>
          <cell r="AD2182">
            <v>0</v>
          </cell>
          <cell r="AE2182">
            <v>0</v>
          </cell>
          <cell r="AF2182">
            <v>0</v>
          </cell>
        </row>
        <row r="2183">
          <cell r="C2183">
            <v>0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</row>
        <row r="2184">
          <cell r="C2184">
            <v>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0</v>
          </cell>
          <cell r="AD2184">
            <v>0</v>
          </cell>
          <cell r="AE2184">
            <v>0</v>
          </cell>
          <cell r="AF2184">
            <v>0</v>
          </cell>
        </row>
        <row r="2185">
          <cell r="C2185">
            <v>0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B2185">
            <v>0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</row>
        <row r="2186">
          <cell r="C2186">
            <v>0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0</v>
          </cell>
          <cell r="AC2186">
            <v>0</v>
          </cell>
          <cell r="AD2186">
            <v>0</v>
          </cell>
          <cell r="AE2186">
            <v>0</v>
          </cell>
          <cell r="AF2186">
            <v>0</v>
          </cell>
        </row>
        <row r="2187"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B2187">
            <v>0</v>
          </cell>
          <cell r="AC2187">
            <v>0</v>
          </cell>
          <cell r="AD2187">
            <v>0</v>
          </cell>
          <cell r="AE2187">
            <v>0</v>
          </cell>
          <cell r="AF2187">
            <v>0</v>
          </cell>
        </row>
        <row r="2188"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0</v>
          </cell>
          <cell r="AD2188">
            <v>0</v>
          </cell>
          <cell r="AE2188">
            <v>0</v>
          </cell>
          <cell r="AF2188">
            <v>0</v>
          </cell>
        </row>
        <row r="2189">
          <cell r="C2189">
            <v>0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</row>
        <row r="2190">
          <cell r="C2190">
            <v>0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  <cell r="AD2190">
            <v>0</v>
          </cell>
          <cell r="AE2190">
            <v>0</v>
          </cell>
          <cell r="AF2190">
            <v>0</v>
          </cell>
        </row>
        <row r="2191">
          <cell r="C2191">
            <v>0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B2191">
            <v>0</v>
          </cell>
          <cell r="AC2191">
            <v>0</v>
          </cell>
          <cell r="AD2191">
            <v>0</v>
          </cell>
          <cell r="AE2191">
            <v>0</v>
          </cell>
          <cell r="AF2191">
            <v>0</v>
          </cell>
        </row>
        <row r="2192">
          <cell r="C2192">
            <v>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  <cell r="AD2192">
            <v>0</v>
          </cell>
          <cell r="AE2192">
            <v>0</v>
          </cell>
          <cell r="AF2192">
            <v>0</v>
          </cell>
        </row>
        <row r="2193"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  <cell r="AD2193">
            <v>0</v>
          </cell>
          <cell r="AE2193">
            <v>0</v>
          </cell>
          <cell r="AF2193">
            <v>0</v>
          </cell>
        </row>
        <row r="2194"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0</v>
          </cell>
          <cell r="AE2194">
            <v>0</v>
          </cell>
          <cell r="AF219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N2" t="str">
            <v>DO NUM</v>
          </cell>
        </row>
      </sheetData>
      <sheetData sheetId="27">
        <row r="10">
          <cell r="C10">
            <v>81756123</v>
          </cell>
        </row>
      </sheetData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AB3078"/>
  <sheetViews>
    <sheetView tabSelected="1" zoomScale="85" zoomScaleNormal="85" workbookViewId="0">
      <pane xSplit="6" ySplit="5" topLeftCell="L149" activePane="bottomRight" state="frozen"/>
      <selection pane="topRight" activeCell="F1" sqref="F1"/>
      <selection pane="bottomLeft" activeCell="A6" sqref="A6"/>
      <selection pane="bottomRight" activeCell="D160" sqref="D160"/>
    </sheetView>
  </sheetViews>
  <sheetFormatPr defaultRowHeight="15" x14ac:dyDescent="0.25"/>
  <cols>
    <col min="1" max="1" width="5.42578125" style="4" customWidth="1"/>
    <col min="2" max="2" width="11.85546875" style="4" customWidth="1"/>
    <col min="3" max="3" width="19.5703125" style="121" customWidth="1"/>
    <col min="4" max="4" width="35.7109375" style="4" customWidth="1"/>
    <col min="5" max="5" width="16.42578125" style="4" customWidth="1"/>
    <col min="6" max="6" width="12" style="4" customWidth="1"/>
    <col min="7" max="7" width="14" style="4" customWidth="1"/>
    <col min="8" max="8" width="7.28515625" style="4" customWidth="1"/>
    <col min="9" max="9" width="9.140625" style="4" customWidth="1"/>
    <col min="10" max="10" width="13.42578125" style="4" customWidth="1"/>
    <col min="11" max="18" width="7.28515625" style="4" customWidth="1"/>
    <col min="19" max="19" width="16.140625" style="4" customWidth="1"/>
    <col min="20" max="20" width="10.42578125" style="4" customWidth="1"/>
    <col min="21" max="21" width="18.42578125" style="18" customWidth="1"/>
    <col min="22" max="22" width="19.5703125" style="113" customWidth="1"/>
    <col min="23" max="23" width="24.7109375" style="4" customWidth="1"/>
    <col min="24" max="24" width="10.140625" style="4" customWidth="1"/>
    <col min="25" max="25" width="16.7109375" style="4" customWidth="1"/>
    <col min="26" max="26" width="11.28515625" style="4" customWidth="1"/>
    <col min="27" max="27" width="13.5703125" style="4" customWidth="1"/>
    <col min="28" max="28" width="15.42578125" bestFit="1" customWidth="1"/>
  </cols>
  <sheetData>
    <row r="1" spans="1:28" ht="20.100000000000001" customHeight="1" x14ac:dyDescent="0.25">
      <c r="A1" s="178" t="s">
        <v>3346</v>
      </c>
      <c r="B1" s="178"/>
      <c r="C1" s="179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"/>
      <c r="U1" s="17"/>
      <c r="V1" s="182" t="s">
        <v>0</v>
      </c>
      <c r="W1" s="183"/>
      <c r="X1" s="2"/>
      <c r="Y1" s="3"/>
      <c r="Z1" s="2"/>
      <c r="AA1" s="2"/>
    </row>
    <row r="2" spans="1:28" ht="20.100000000000001" customHeight="1" x14ac:dyDescent="0.25">
      <c r="A2" s="178"/>
      <c r="B2" s="178"/>
      <c r="C2" s="179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"/>
      <c r="U2" s="17"/>
      <c r="V2" s="184" t="s">
        <v>1</v>
      </c>
      <c r="W2" s="185"/>
      <c r="X2" s="2"/>
      <c r="Y2" s="3"/>
      <c r="Z2" s="2"/>
      <c r="AA2" s="2"/>
    </row>
    <row r="3" spans="1:28" ht="20.100000000000001" customHeight="1" x14ac:dyDescent="0.25">
      <c r="A3" s="180"/>
      <c r="B3" s="180"/>
      <c r="C3" s="181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"/>
      <c r="U3" s="17"/>
      <c r="V3" s="186" t="s">
        <v>2</v>
      </c>
      <c r="W3" s="187"/>
      <c r="X3" s="2"/>
      <c r="Y3" s="3"/>
      <c r="Z3" s="2"/>
      <c r="AA3" s="2"/>
    </row>
    <row r="4" spans="1:28" x14ac:dyDescent="0.25">
      <c r="A4" s="188" t="s">
        <v>3</v>
      </c>
      <c r="B4" s="188" t="s">
        <v>4</v>
      </c>
      <c r="C4" s="189" t="s">
        <v>5</v>
      </c>
      <c r="D4" s="190" t="s">
        <v>6</v>
      </c>
      <c r="E4" s="192" t="s">
        <v>4812</v>
      </c>
      <c r="F4" s="188" t="s">
        <v>7</v>
      </c>
      <c r="G4" s="188" t="s">
        <v>8</v>
      </c>
      <c r="H4" s="191" t="s">
        <v>9</v>
      </c>
      <c r="I4" s="191" t="s">
        <v>10</v>
      </c>
      <c r="J4" s="191" t="s">
        <v>11</v>
      </c>
      <c r="K4" s="191" t="s">
        <v>9</v>
      </c>
      <c r="L4" s="191" t="s">
        <v>10</v>
      </c>
      <c r="M4" s="190" t="s">
        <v>12</v>
      </c>
      <c r="N4" s="190" t="s">
        <v>13</v>
      </c>
      <c r="O4" s="190" t="s">
        <v>14</v>
      </c>
      <c r="P4" s="190" t="s">
        <v>15</v>
      </c>
      <c r="Q4" s="190" t="s">
        <v>16</v>
      </c>
      <c r="R4" s="190" t="s">
        <v>17</v>
      </c>
      <c r="S4" s="188" t="s">
        <v>18</v>
      </c>
      <c r="T4" s="195" t="s">
        <v>49</v>
      </c>
      <c r="U4" s="196" t="s">
        <v>19</v>
      </c>
      <c r="V4" s="197" t="s">
        <v>20</v>
      </c>
      <c r="W4" s="198" t="s">
        <v>21</v>
      </c>
      <c r="X4" s="188" t="s">
        <v>22</v>
      </c>
      <c r="Y4" s="188" t="s">
        <v>23</v>
      </c>
      <c r="Z4" s="188" t="s">
        <v>24</v>
      </c>
      <c r="AA4" s="188" t="s">
        <v>45</v>
      </c>
      <c r="AB4" s="194" t="s">
        <v>1440</v>
      </c>
    </row>
    <row r="5" spans="1:28" x14ac:dyDescent="0.25">
      <c r="A5" s="188"/>
      <c r="B5" s="188"/>
      <c r="C5" s="189"/>
      <c r="D5" s="190"/>
      <c r="E5" s="193"/>
      <c r="F5" s="188"/>
      <c r="G5" s="188"/>
      <c r="H5" s="191"/>
      <c r="I5" s="191"/>
      <c r="J5" s="191"/>
      <c r="K5" s="191"/>
      <c r="L5" s="191"/>
      <c r="M5" s="190"/>
      <c r="N5" s="190"/>
      <c r="O5" s="190"/>
      <c r="P5" s="190"/>
      <c r="Q5" s="190"/>
      <c r="R5" s="190"/>
      <c r="S5" s="188"/>
      <c r="T5" s="195"/>
      <c r="U5" s="196"/>
      <c r="V5" s="197"/>
      <c r="W5" s="198"/>
      <c r="X5" s="188"/>
      <c r="Y5" s="188"/>
      <c r="Z5" s="188"/>
      <c r="AA5" s="188"/>
      <c r="AB5" s="194"/>
    </row>
    <row r="6" spans="1:28" s="31" customFormat="1" hidden="1" x14ac:dyDescent="0.25">
      <c r="A6" s="129">
        <v>1</v>
      </c>
      <c r="B6" s="130">
        <f>VLOOKUP(C6,'Pending Status ZTM031'!A3:T4388,20,0)</f>
        <v>43892</v>
      </c>
      <c r="C6" s="136">
        <v>82240194</v>
      </c>
      <c r="D6" s="132" t="str">
        <f>VLOOKUP(C6,'Pending Status ZTM031'!A3:K4388,11,0)</f>
        <v>ROBERT BOSCH SDN. BHD.</v>
      </c>
      <c r="E6" s="129" t="str">
        <f>VLOOKUP(C6,'Pending Status ZTM031'!A3:J4388,10,0)</f>
        <v>56239001</v>
      </c>
      <c r="F6" s="129" t="str">
        <f>VLOOKUP(C6,'Pending Status ZTM031'!A3:S4388,19,0)</f>
        <v>107754</v>
      </c>
      <c r="G6" s="129" t="s">
        <v>4392</v>
      </c>
      <c r="H6" s="133" t="s">
        <v>4399</v>
      </c>
      <c r="I6" s="133" t="s">
        <v>4400</v>
      </c>
      <c r="J6" s="129" t="s">
        <v>4401</v>
      </c>
      <c r="K6" s="133" t="s">
        <v>4402</v>
      </c>
      <c r="L6" s="133" t="s">
        <v>4403</v>
      </c>
      <c r="M6" s="129"/>
      <c r="N6" s="129">
        <v>2</v>
      </c>
      <c r="O6" s="129"/>
      <c r="P6" s="129"/>
      <c r="Q6" s="129"/>
      <c r="R6" s="129"/>
      <c r="S6" s="129"/>
      <c r="T6" s="129"/>
      <c r="U6" s="134" t="s">
        <v>4741</v>
      </c>
      <c r="V6" s="135">
        <v>43900</v>
      </c>
      <c r="W6" s="129" t="s">
        <v>4393</v>
      </c>
      <c r="X6" s="129">
        <f>VLOOKUP(C6,'Pending Status ZTM031'!A3:Q4388,17,0)</f>
        <v>1</v>
      </c>
      <c r="Y6" s="129" t="str">
        <f>VLOOKUP(C6,'Pending Status ZTM031'!A3:AE4388,31,0)</f>
        <v>BILLED</v>
      </c>
      <c r="Z6" s="129">
        <f>VLOOKUP(C6,'Pending Status ZTM031'!A3:R4388,18,0)</f>
        <v>31</v>
      </c>
      <c r="AA6" s="133">
        <f>VLOOKUP(C6,'Pending Status ZTM031'!A3:V4388,21,0)</f>
        <v>0.66284722222222003</v>
      </c>
    </row>
    <row r="7" spans="1:28" s="31" customFormat="1" hidden="1" x14ac:dyDescent="0.25">
      <c r="A7" s="129">
        <v>2</v>
      </c>
      <c r="B7" s="130">
        <f>VLOOKUP(C7,'Pending Status ZTM031'!A4:T4389,20,0)</f>
        <v>43892</v>
      </c>
      <c r="C7" s="136">
        <v>82240195</v>
      </c>
      <c r="D7" s="132" t="str">
        <f>VLOOKUP(C7,'Pending Status ZTM031'!A4:K4389,11,0)</f>
        <v>ROBERT BOSCH SDN. BHD.</v>
      </c>
      <c r="E7" s="129" t="str">
        <f>VLOOKUP(C7,'Pending Status ZTM031'!A4:J4389,10,0)</f>
        <v>56239001</v>
      </c>
      <c r="F7" s="129" t="str">
        <f>VLOOKUP(C7,'Pending Status ZTM031'!A4:S4389,19,0)</f>
        <v>107755</v>
      </c>
      <c r="G7" s="129" t="s">
        <v>4392</v>
      </c>
      <c r="H7" s="133" t="s">
        <v>4400</v>
      </c>
      <c r="I7" s="133" t="s">
        <v>4404</v>
      </c>
      <c r="J7" s="129" t="s">
        <v>4401</v>
      </c>
      <c r="K7" s="133" t="s">
        <v>4403</v>
      </c>
      <c r="L7" s="133" t="s">
        <v>4405</v>
      </c>
      <c r="M7" s="129"/>
      <c r="N7" s="129"/>
      <c r="O7" s="129"/>
      <c r="P7" s="129"/>
      <c r="Q7" s="129">
        <v>1</v>
      </c>
      <c r="R7" s="129"/>
      <c r="S7" s="129"/>
      <c r="T7" s="129"/>
      <c r="U7" s="134" t="s">
        <v>4741</v>
      </c>
      <c r="V7" s="135">
        <v>43900</v>
      </c>
      <c r="W7" s="129" t="s">
        <v>4393</v>
      </c>
      <c r="X7" s="129">
        <f>VLOOKUP(C7,'Pending Status ZTM031'!A4:Q4389,17,0)</f>
        <v>1</v>
      </c>
      <c r="Y7" s="129" t="str">
        <f>VLOOKUP(C7,'Pending Status ZTM031'!A4:AE4389,31,0)</f>
        <v>BILLED</v>
      </c>
      <c r="Z7" s="129">
        <f>VLOOKUP(C7,'Pending Status ZTM031'!A4:R4389,18,0)</f>
        <v>180</v>
      </c>
      <c r="AA7" s="133">
        <f>VLOOKUP(C7,'Pending Status ZTM031'!A4:V4389,21,0)</f>
        <v>0.66527777777777997</v>
      </c>
    </row>
    <row r="8" spans="1:28" s="31" customFormat="1" hidden="1" x14ac:dyDescent="0.25">
      <c r="A8" s="129">
        <v>3</v>
      </c>
      <c r="B8" s="130">
        <v>43892</v>
      </c>
      <c r="C8" s="131" t="s">
        <v>4376</v>
      </c>
      <c r="D8" s="132" t="s">
        <v>4377</v>
      </c>
      <c r="E8" s="129" t="e">
        <f>VLOOKUP(C8,'Pending Status ZTM031'!A5:J4390,10,0)</f>
        <v>#N/A</v>
      </c>
      <c r="F8" s="129">
        <v>0</v>
      </c>
      <c r="G8" s="129" t="s">
        <v>4390</v>
      </c>
      <c r="H8" s="133">
        <v>0.875</v>
      </c>
      <c r="I8" s="133">
        <v>0.88888888888888884</v>
      </c>
      <c r="J8" s="129" t="s">
        <v>4391</v>
      </c>
      <c r="K8" s="133">
        <v>0.9375</v>
      </c>
      <c r="L8" s="133">
        <v>0.95833333333333337</v>
      </c>
      <c r="M8" s="129"/>
      <c r="N8" s="129"/>
      <c r="O8" s="129"/>
      <c r="P8" s="129"/>
      <c r="Q8" s="129"/>
      <c r="R8" s="129">
        <v>3</v>
      </c>
      <c r="S8" s="129"/>
      <c r="T8" s="129"/>
      <c r="U8" s="134">
        <v>400032881604</v>
      </c>
      <c r="V8" s="135">
        <v>43892</v>
      </c>
      <c r="W8" s="165" t="s">
        <v>4378</v>
      </c>
      <c r="X8" s="129">
        <v>4</v>
      </c>
      <c r="Y8" s="129" t="s">
        <v>151</v>
      </c>
      <c r="Z8" s="129">
        <v>20</v>
      </c>
      <c r="AA8" s="133">
        <v>0.125</v>
      </c>
    </row>
    <row r="9" spans="1:28" s="31" customFormat="1" hidden="1" x14ac:dyDescent="0.25">
      <c r="A9" s="129">
        <v>4</v>
      </c>
      <c r="B9" s="130">
        <f>VLOOKUP(C9,'Pending Status ZTM031'!A6:T4391,20,0)</f>
        <v>43892</v>
      </c>
      <c r="C9" s="33">
        <v>82240097</v>
      </c>
      <c r="D9" s="132" t="str">
        <f>VLOOKUP(C9,'Pending Status ZTM031'!A6:K4391,11,0)</f>
        <v>CV. TIMORESE GEMILANG</v>
      </c>
      <c r="E9" s="129" t="str">
        <f>VLOOKUP(C9,'Pending Status ZTM031'!A6:J4391,10,0)</f>
        <v>88101325</v>
      </c>
      <c r="F9" s="129" t="str">
        <f>VLOOKUP(C9,'Pending Status ZTM031'!A6:S4391,19,0)</f>
        <v>107855</v>
      </c>
      <c r="G9" s="129" t="s">
        <v>4389</v>
      </c>
      <c r="H9" s="133" t="s">
        <v>4406</v>
      </c>
      <c r="I9" s="133" t="s">
        <v>4407</v>
      </c>
      <c r="J9" s="129" t="s">
        <v>4408</v>
      </c>
      <c r="K9" s="133" t="s">
        <v>4409</v>
      </c>
      <c r="L9" s="133" t="s">
        <v>4410</v>
      </c>
      <c r="M9" s="129"/>
      <c r="N9" s="129"/>
      <c r="O9" s="129"/>
      <c r="P9" s="129"/>
      <c r="Q9" s="129"/>
      <c r="R9" s="129">
        <v>1</v>
      </c>
      <c r="S9" s="129"/>
      <c r="T9" s="129"/>
      <c r="U9" s="134">
        <v>400032884146</v>
      </c>
      <c r="V9" s="135">
        <v>43893</v>
      </c>
      <c r="W9" s="137"/>
      <c r="X9" s="129">
        <f>VLOOKUP(C9,'Pending Status ZTM031'!A6:Q4391,17,0)</f>
        <v>1</v>
      </c>
      <c r="Y9" s="129" t="str">
        <f>VLOOKUP(C9,'Pending Status ZTM031'!A6:AE4391,31,0)</f>
        <v>BILLED</v>
      </c>
      <c r="Z9" s="129">
        <f>VLOOKUP(C9,'Pending Status ZTM031'!A6:R4391,18,0)</f>
        <v>50</v>
      </c>
      <c r="AA9" s="133">
        <f>VLOOKUP(C9,'Pending Status ZTM031'!A6:V4391,21,0)</f>
        <v>0.85788194444443999</v>
      </c>
    </row>
    <row r="10" spans="1:28" s="31" customFormat="1" hidden="1" x14ac:dyDescent="0.25">
      <c r="A10" s="129">
        <v>5</v>
      </c>
      <c r="B10" s="130">
        <f>VLOOKUP(C10,'Pending Status ZTM031'!A7:T4392,20,0)</f>
        <v>43892</v>
      </c>
      <c r="C10" s="33">
        <v>82240107</v>
      </c>
      <c r="D10" s="132" t="str">
        <f>VLOOKUP(C10,'Pending Status ZTM031'!A7:K4392,11,0)</f>
        <v>CV. AUTO MOBIL</v>
      </c>
      <c r="E10" s="129" t="str">
        <f>VLOOKUP(C10,'Pending Status ZTM031'!A7:J4392,10,0)</f>
        <v>88101049</v>
      </c>
      <c r="F10" s="129" t="str">
        <f>VLOOKUP(C10,'Pending Status ZTM031'!A7:S4392,19,0)</f>
        <v>107856</v>
      </c>
      <c r="G10" s="129" t="s">
        <v>4389</v>
      </c>
      <c r="H10" s="133" t="s">
        <v>4406</v>
      </c>
      <c r="I10" s="133" t="s">
        <v>4419</v>
      </c>
      <c r="J10" s="129" t="s">
        <v>4408</v>
      </c>
      <c r="K10" s="133" t="s">
        <v>4420</v>
      </c>
      <c r="L10" s="133" t="s">
        <v>4421</v>
      </c>
      <c r="M10" s="129"/>
      <c r="N10" s="129"/>
      <c r="O10" s="129">
        <v>1</v>
      </c>
      <c r="P10" s="129"/>
      <c r="Q10" s="129"/>
      <c r="R10" s="129"/>
      <c r="S10" s="129"/>
      <c r="T10" s="133"/>
      <c r="U10" s="134">
        <v>400032884231</v>
      </c>
      <c r="V10" s="135">
        <v>43893</v>
      </c>
      <c r="W10" s="129"/>
      <c r="X10" s="129">
        <f>VLOOKUP(C10,'Pending Status ZTM031'!A7:Q4392,17,0)</f>
        <v>1</v>
      </c>
      <c r="Y10" s="129" t="str">
        <f>VLOOKUP(C10,'Pending Status ZTM031'!A7:AE4392,31,0)</f>
        <v>BILLED</v>
      </c>
      <c r="Z10" s="129">
        <f>VLOOKUP(C10,'Pending Status ZTM031'!A7:R4392,18,0)</f>
        <v>20</v>
      </c>
      <c r="AA10" s="133">
        <f>VLOOKUP(C10,'Pending Status ZTM031'!A7:V4392,21,0)</f>
        <v>0.85796296296296004</v>
      </c>
    </row>
    <row r="11" spans="1:28" s="31" customFormat="1" hidden="1" x14ac:dyDescent="0.25">
      <c r="A11" s="129">
        <v>6</v>
      </c>
      <c r="B11" s="130">
        <f>VLOOKUP(C11,'Pending Status ZTM031'!A8:T4393,20,0)</f>
        <v>43892</v>
      </c>
      <c r="C11" s="33">
        <v>82240108</v>
      </c>
      <c r="D11" s="132" t="str">
        <f>VLOOKUP(C11,'Pending Status ZTM031'!A8:K4393,11,0)</f>
        <v>KMSI HUB JAKARTA-PT MEIKO EKSPRES</v>
      </c>
      <c r="E11" s="129" t="str">
        <f>VLOOKUP(C11,'Pending Status ZTM031'!A8:J4393,10,0)</f>
        <v>88200186</v>
      </c>
      <c r="F11" s="129" t="str">
        <f>VLOOKUP(C11,'Pending Status ZTM031'!A8:S4393,19,0)</f>
        <v>107857</v>
      </c>
      <c r="G11" s="129" t="s">
        <v>4389</v>
      </c>
      <c r="H11" s="133" t="s">
        <v>4428</v>
      </c>
      <c r="I11" s="133" t="s">
        <v>4438</v>
      </c>
      <c r="J11" s="129" t="s">
        <v>4408</v>
      </c>
      <c r="K11" s="133" t="s">
        <v>4427</v>
      </c>
      <c r="L11" s="133" t="s">
        <v>4439</v>
      </c>
      <c r="M11" s="129">
        <v>1</v>
      </c>
      <c r="N11" s="129"/>
      <c r="O11" s="129"/>
      <c r="P11" s="129"/>
      <c r="Q11" s="129"/>
      <c r="R11" s="129"/>
      <c r="S11" s="129"/>
      <c r="T11" s="129"/>
      <c r="U11" s="134">
        <v>400032883380</v>
      </c>
      <c r="V11" s="135">
        <v>43893</v>
      </c>
      <c r="W11" s="129"/>
      <c r="X11" s="129">
        <f>VLOOKUP(C11,'Pending Status ZTM031'!A8:Q4393,17,0)</f>
        <v>1</v>
      </c>
      <c r="Y11" s="129" t="str">
        <f>VLOOKUP(C11,'Pending Status ZTM031'!A8:AE4393,31,0)</f>
        <v>BILLED</v>
      </c>
      <c r="Z11" s="129">
        <f>VLOOKUP(C11,'Pending Status ZTM031'!A8:R4393,18,0)</f>
        <v>4</v>
      </c>
      <c r="AA11" s="133">
        <f>VLOOKUP(C11,'Pending Status ZTM031'!A8:V4393,21,0)</f>
        <v>0.85803240740741005</v>
      </c>
    </row>
    <row r="12" spans="1:28" s="31" customFormat="1" hidden="1" x14ac:dyDescent="0.25">
      <c r="A12" s="129">
        <v>7</v>
      </c>
      <c r="B12" s="130">
        <f>VLOOKUP(C12,'Pending Status ZTM031'!A9:T4394,20,0)</f>
        <v>43892</v>
      </c>
      <c r="C12" s="33">
        <v>82240110</v>
      </c>
      <c r="D12" s="132" t="str">
        <f>VLOOKUP(C12,'Pending Status ZTM031'!A9:K4394,11,0)</f>
        <v>KMSI HUB JAKARTA-PT MEIKO EKSPRES</v>
      </c>
      <c r="E12" s="129" t="str">
        <f>VLOOKUP(C12,'Pending Status ZTM031'!A9:J4394,10,0)</f>
        <v>88200186</v>
      </c>
      <c r="F12" s="129" t="str">
        <f>VLOOKUP(C12,'Pending Status ZTM031'!A9:S4394,19,0)</f>
        <v>107858</v>
      </c>
      <c r="G12" s="129" t="s">
        <v>4389</v>
      </c>
      <c r="H12" s="133" t="s">
        <v>4425</v>
      </c>
      <c r="I12" s="133" t="s">
        <v>4428</v>
      </c>
      <c r="J12" s="129" t="s">
        <v>4408</v>
      </c>
      <c r="K12" s="133" t="s">
        <v>4429</v>
      </c>
      <c r="L12" s="133" t="s">
        <v>4430</v>
      </c>
      <c r="M12" s="129">
        <v>1</v>
      </c>
      <c r="N12" s="129"/>
      <c r="O12" s="129"/>
      <c r="P12" s="129"/>
      <c r="Q12" s="129"/>
      <c r="R12" s="129"/>
      <c r="S12" s="129"/>
      <c r="T12" s="129"/>
      <c r="U12" s="134">
        <v>400032883354</v>
      </c>
      <c r="V12" s="135">
        <v>43893</v>
      </c>
      <c r="W12" s="129"/>
      <c r="X12" s="129">
        <f>VLOOKUP(C12,'Pending Status ZTM031'!A9:Q4394,17,0)</f>
        <v>1</v>
      </c>
      <c r="Y12" s="129" t="str">
        <f>VLOOKUP(C12,'Pending Status ZTM031'!A9:AE4394,31,0)</f>
        <v>BILLED</v>
      </c>
      <c r="Z12" s="129">
        <f>VLOOKUP(C12,'Pending Status ZTM031'!A9:R4394,18,0)</f>
        <v>6</v>
      </c>
      <c r="AA12" s="133">
        <f>VLOOKUP(C12,'Pending Status ZTM031'!A9:V4394,21,0)</f>
        <v>0.85811342592592998</v>
      </c>
    </row>
    <row r="13" spans="1:28" s="31" customFormat="1" hidden="1" x14ac:dyDescent="0.25">
      <c r="A13" s="129">
        <v>8</v>
      </c>
      <c r="B13" s="130">
        <f>VLOOKUP(C13,'Pending Status ZTM031'!A10:T4395,20,0)</f>
        <v>43892</v>
      </c>
      <c r="C13" s="33">
        <v>82240111</v>
      </c>
      <c r="D13" s="132" t="str">
        <f>VLOOKUP(C13,'Pending Status ZTM031'!A10:K4395,11,0)</f>
        <v>KMSI HUB JAKARTA-PT MEIKO EKSPRES</v>
      </c>
      <c r="E13" s="129" t="str">
        <f>VLOOKUP(C13,'Pending Status ZTM031'!A10:J4395,10,0)</f>
        <v>88200186</v>
      </c>
      <c r="F13" s="129" t="str">
        <f>VLOOKUP(C13,'Pending Status ZTM031'!A10:S4395,19,0)</f>
        <v>107859</v>
      </c>
      <c r="G13" s="129" t="s">
        <v>4389</v>
      </c>
      <c r="H13" s="133" t="s">
        <v>4422</v>
      </c>
      <c r="I13" s="133" t="s">
        <v>4425</v>
      </c>
      <c r="J13" s="129" t="s">
        <v>4408</v>
      </c>
      <c r="K13" s="133" t="s">
        <v>4426</v>
      </c>
      <c r="L13" s="133" t="s">
        <v>4427</v>
      </c>
      <c r="M13" s="129">
        <v>1</v>
      </c>
      <c r="N13" s="129"/>
      <c r="O13" s="129"/>
      <c r="P13" s="129"/>
      <c r="Q13" s="129"/>
      <c r="R13" s="129"/>
      <c r="S13" s="139"/>
      <c r="T13" s="129"/>
      <c r="U13" s="134">
        <v>400032883413</v>
      </c>
      <c r="V13" s="135">
        <v>43893</v>
      </c>
      <c r="W13" s="129"/>
      <c r="X13" s="129">
        <f>VLOOKUP(C13,'Pending Status ZTM031'!A10:Q4395,17,0)</f>
        <v>1</v>
      </c>
      <c r="Y13" s="129" t="str">
        <f>VLOOKUP(C13,'Pending Status ZTM031'!A10:AE4395,31,0)</f>
        <v>BILLED</v>
      </c>
      <c r="Z13" s="129">
        <f>VLOOKUP(C13,'Pending Status ZTM031'!A10:R4395,18,0)</f>
        <v>2</v>
      </c>
      <c r="AA13" s="133">
        <f>VLOOKUP(C13,'Pending Status ZTM031'!A10:V4395,21,0)</f>
        <v>0.85814814814814999</v>
      </c>
    </row>
    <row r="14" spans="1:28" s="31" customFormat="1" hidden="1" x14ac:dyDescent="0.25">
      <c r="A14" s="129">
        <v>9</v>
      </c>
      <c r="B14" s="130">
        <f>VLOOKUP(C14,'Pending Status ZTM031'!A11:T4396,20,0)</f>
        <v>43892</v>
      </c>
      <c r="C14" s="33">
        <v>82240117</v>
      </c>
      <c r="D14" s="132" t="str">
        <f>VLOOKUP(C14,'Pending Status ZTM031'!A11:K4396,11,0)</f>
        <v>CV. KARYA KENCANA</v>
      </c>
      <c r="E14" s="129" t="str">
        <f>VLOOKUP(C14,'Pending Status ZTM031'!A11:J4396,10,0)</f>
        <v>88101415</v>
      </c>
      <c r="F14" s="129" t="str">
        <f>VLOOKUP(C14,'Pending Status ZTM031'!A11:S4396,19,0)</f>
        <v>107860</v>
      </c>
      <c r="G14" s="129" t="s">
        <v>4389</v>
      </c>
      <c r="H14" s="133" t="s">
        <v>4419</v>
      </c>
      <c r="I14" s="133" t="s">
        <v>4422</v>
      </c>
      <c r="J14" s="129" t="s">
        <v>4408</v>
      </c>
      <c r="K14" s="133" t="s">
        <v>4423</v>
      </c>
      <c r="L14" s="133" t="s">
        <v>4424</v>
      </c>
      <c r="M14" s="129">
        <v>1</v>
      </c>
      <c r="N14" s="129"/>
      <c r="O14" s="129"/>
      <c r="P14" s="129"/>
      <c r="Q14" s="129"/>
      <c r="R14" s="129"/>
      <c r="S14" s="139"/>
      <c r="T14" s="129"/>
      <c r="U14" s="134">
        <v>400032884301</v>
      </c>
      <c r="V14" s="135">
        <v>43893</v>
      </c>
      <c r="W14" s="129"/>
      <c r="X14" s="129">
        <f>VLOOKUP(C14,'Pending Status ZTM031'!A11:Q4396,17,0)</f>
        <v>1</v>
      </c>
      <c r="Y14" s="129" t="str">
        <f>VLOOKUP(C14,'Pending Status ZTM031'!A11:AE4396,31,0)</f>
        <v>BILLED</v>
      </c>
      <c r="Z14" s="129">
        <f>VLOOKUP(C14,'Pending Status ZTM031'!A11:R4396,18,0)</f>
        <v>16</v>
      </c>
      <c r="AA14" s="133">
        <f>VLOOKUP(C14,'Pending Status ZTM031'!A11:V4396,21,0)</f>
        <v>0.85818287037037</v>
      </c>
    </row>
    <row r="15" spans="1:28" s="31" customFormat="1" hidden="1" x14ac:dyDescent="0.25">
      <c r="A15" s="129">
        <v>10</v>
      </c>
      <c r="B15" s="130">
        <f>VLOOKUP(C15,'Pending Status ZTM031'!A12:T4397,20,0)</f>
        <v>43892</v>
      </c>
      <c r="C15" s="33">
        <v>82240118</v>
      </c>
      <c r="D15" s="132" t="str">
        <f>VLOOKUP(C15,'Pending Status ZTM031'!A12:K4397,11,0)</f>
        <v>CV. TIMORESE GEMILANG</v>
      </c>
      <c r="E15" s="129" t="str">
        <f>VLOOKUP(C15,'Pending Status ZTM031'!A12:J4397,10,0)</f>
        <v>88200571</v>
      </c>
      <c r="F15" s="129" t="str">
        <f>VLOOKUP(C15,'Pending Status ZTM031'!A12:S4397,19,0)</f>
        <v>107861</v>
      </c>
      <c r="G15" s="129" t="s">
        <v>4389</v>
      </c>
      <c r="H15" s="133" t="s">
        <v>4411</v>
      </c>
      <c r="I15" s="133" t="s">
        <v>4412</v>
      </c>
      <c r="J15" s="129" t="s">
        <v>4408</v>
      </c>
      <c r="K15" s="133" t="s">
        <v>4413</v>
      </c>
      <c r="L15" s="133" t="s">
        <v>4414</v>
      </c>
      <c r="M15" s="129"/>
      <c r="N15" s="129"/>
      <c r="O15" s="129">
        <v>3</v>
      </c>
      <c r="P15" s="129"/>
      <c r="Q15" s="129"/>
      <c r="R15" s="129"/>
      <c r="S15" s="129"/>
      <c r="T15" s="129"/>
      <c r="U15" s="140">
        <v>400032883391</v>
      </c>
      <c r="V15" s="135">
        <v>43893</v>
      </c>
      <c r="W15" s="129"/>
      <c r="X15" s="129">
        <f>VLOOKUP(C15,'Pending Status ZTM031'!A12:Q4397,17,0)</f>
        <v>1</v>
      </c>
      <c r="Y15" s="129" t="str">
        <f>VLOOKUP(C15,'Pending Status ZTM031'!A12:AE4397,31,0)</f>
        <v>BILLED</v>
      </c>
      <c r="Z15" s="129">
        <f>VLOOKUP(C15,'Pending Status ZTM031'!A12:R4397,18,0)</f>
        <v>30</v>
      </c>
      <c r="AA15" s="133">
        <f>VLOOKUP(C15,'Pending Status ZTM031'!A12:V4397,21,0)</f>
        <v>0.85820601851851996</v>
      </c>
    </row>
    <row r="16" spans="1:28" s="31" customFormat="1" hidden="1" x14ac:dyDescent="0.25">
      <c r="A16" s="129">
        <v>11</v>
      </c>
      <c r="B16" s="130">
        <f>VLOOKUP(C16,'Pending Status ZTM031'!A13:T4398,20,0)</f>
        <v>43892</v>
      </c>
      <c r="C16" s="33">
        <v>82240156</v>
      </c>
      <c r="D16" s="132" t="str">
        <f>VLOOKUP(C16,'Pending Status ZTM031'!A13:K4398,11,0)</f>
        <v>PT. SUMBER MAS BANGUNAN</v>
      </c>
      <c r="E16" s="129" t="str">
        <f>VLOOKUP(C16,'Pending Status ZTM031'!A13:J4398,10,0)</f>
        <v>88100725</v>
      </c>
      <c r="F16" s="129" t="str">
        <f>VLOOKUP(C16,'Pending Status ZTM031'!A13:S4398,19,0)</f>
        <v>107862</v>
      </c>
      <c r="G16" s="129" t="s">
        <v>4440</v>
      </c>
      <c r="H16" s="133" t="s">
        <v>4441</v>
      </c>
      <c r="I16" s="133" t="s">
        <v>4442</v>
      </c>
      <c r="J16" s="129" t="s">
        <v>4443</v>
      </c>
      <c r="K16" s="133" t="s">
        <v>4444</v>
      </c>
      <c r="L16" s="133" t="s">
        <v>4445</v>
      </c>
      <c r="M16" s="129"/>
      <c r="N16" s="129"/>
      <c r="O16" s="129"/>
      <c r="P16" s="129"/>
      <c r="Q16" s="129"/>
      <c r="R16" s="129">
        <v>1</v>
      </c>
      <c r="S16" s="129"/>
      <c r="T16" s="129"/>
      <c r="U16" s="134">
        <v>400032884113</v>
      </c>
      <c r="V16" s="135">
        <v>43893</v>
      </c>
      <c r="W16" s="129"/>
      <c r="X16" s="129">
        <f>VLOOKUP(C16,'Pending Status ZTM031'!A13:Q4398,17,0)</f>
        <v>5</v>
      </c>
      <c r="Y16" s="129" t="str">
        <f>VLOOKUP(C16,'Pending Status ZTM031'!A13:AE4398,31,0)</f>
        <v>BILLED</v>
      </c>
      <c r="Z16" s="129">
        <f>VLOOKUP(C16,'Pending Status ZTM031'!A13:R4398,18,0)</f>
        <v>43</v>
      </c>
      <c r="AA16" s="133">
        <f>VLOOKUP(C16,'Pending Status ZTM031'!A13:V4398,21,0)</f>
        <v>0.85824074074073997</v>
      </c>
    </row>
    <row r="17" spans="1:27" s="31" customFormat="1" hidden="1" x14ac:dyDescent="0.25">
      <c r="A17" s="129">
        <v>12</v>
      </c>
      <c r="B17" s="130">
        <f>VLOOKUP(C17,'Pending Status ZTM031'!A14:T4399,20,0)</f>
        <v>43892</v>
      </c>
      <c r="C17" s="33">
        <v>82240160</v>
      </c>
      <c r="D17" s="132" t="str">
        <f>VLOOKUP(C17,'Pending Status ZTM031'!A14:K4399,11,0)</f>
        <v>PT. ANUGERAH AUTOPARTS</v>
      </c>
      <c r="E17" s="129" t="str">
        <f>VLOOKUP(C17,'Pending Status ZTM031'!A14:J4399,10,0)</f>
        <v>88200162</v>
      </c>
      <c r="F17" s="129" t="str">
        <f>VLOOKUP(C17,'Pending Status ZTM031'!A14:S4399,19,0)</f>
        <v>107863</v>
      </c>
      <c r="G17" s="129" t="s">
        <v>4389</v>
      </c>
      <c r="H17" s="133" t="s">
        <v>4415</v>
      </c>
      <c r="I17" s="133" t="s">
        <v>4416</v>
      </c>
      <c r="J17" s="129" t="s">
        <v>4408</v>
      </c>
      <c r="K17" s="133" t="s">
        <v>4417</v>
      </c>
      <c r="L17" s="133" t="s">
        <v>4418</v>
      </c>
      <c r="M17" s="129"/>
      <c r="N17" s="129"/>
      <c r="O17" s="129">
        <v>1</v>
      </c>
      <c r="P17" s="129"/>
      <c r="Q17" s="129"/>
      <c r="R17" s="129"/>
      <c r="S17" s="129"/>
      <c r="T17" s="133"/>
      <c r="U17" s="134">
        <v>400032884290</v>
      </c>
      <c r="V17" s="135">
        <v>43893</v>
      </c>
      <c r="W17" s="129"/>
      <c r="X17" s="129">
        <f>VLOOKUP(C17,'Pending Status ZTM031'!A14:Q4399,17,0)</f>
        <v>1</v>
      </c>
      <c r="Y17" s="129" t="str">
        <f>VLOOKUP(C17,'Pending Status ZTM031'!A14:AE4399,31,0)</f>
        <v>BILLED</v>
      </c>
      <c r="Z17" s="129">
        <f>VLOOKUP(C17,'Pending Status ZTM031'!A14:R4399,18,0)</f>
        <v>10</v>
      </c>
      <c r="AA17" s="133">
        <f>VLOOKUP(C17,'Pending Status ZTM031'!A14:V4399,21,0)</f>
        <v>0.85832175925926002</v>
      </c>
    </row>
    <row r="18" spans="1:27" s="31" customFormat="1" hidden="1" x14ac:dyDescent="0.25">
      <c r="A18" s="129">
        <v>13</v>
      </c>
      <c r="B18" s="130">
        <f>VLOOKUP(C18,'Pending Status ZTM031'!A15:T4400,20,0)</f>
        <v>43893</v>
      </c>
      <c r="C18" s="136">
        <v>82243889</v>
      </c>
      <c r="D18" s="132" t="str">
        <f>VLOOKUP(C18,'Pending Status ZTM031'!A15:K4400,11,0)</f>
        <v>PT BUANA PENTA PRIMA</v>
      </c>
      <c r="E18" s="129" t="str">
        <f>VLOOKUP(C18,'Pending Status ZTM031'!A15:J4400,10,0)</f>
        <v>88200367</v>
      </c>
      <c r="F18" s="129" t="str">
        <f>VLOOKUP(C18,'Pending Status ZTM031'!A15:S4400,19,0)</f>
        <v>107882</v>
      </c>
      <c r="G18" s="129" t="s">
        <v>4443</v>
      </c>
      <c r="H18" s="133">
        <v>0.65972222222222221</v>
      </c>
      <c r="I18" s="133">
        <v>0.66319444444444442</v>
      </c>
      <c r="J18" s="129" t="s">
        <v>4443</v>
      </c>
      <c r="K18" s="133">
        <v>0.6875</v>
      </c>
      <c r="L18" s="133">
        <v>0.73263888888888884</v>
      </c>
      <c r="M18" s="129"/>
      <c r="N18" s="129"/>
      <c r="O18" s="129"/>
      <c r="P18" s="129"/>
      <c r="Q18" s="129"/>
      <c r="R18" s="129">
        <v>2</v>
      </c>
      <c r="S18" s="129"/>
      <c r="T18" s="133"/>
      <c r="U18" s="134">
        <v>400032883951</v>
      </c>
      <c r="V18" s="135">
        <v>43894</v>
      </c>
      <c r="W18" s="129"/>
      <c r="X18" s="129">
        <f>VLOOKUP(C18,'Pending Status ZTM031'!A15:Q4400,17,0)</f>
        <v>1</v>
      </c>
      <c r="Y18" s="129" t="str">
        <f>VLOOKUP(C18,'Pending Status ZTM031'!A15:AE4400,31,0)</f>
        <v>BILLED</v>
      </c>
      <c r="Z18" s="129">
        <f>VLOOKUP(C18,'Pending Status ZTM031'!A15:R4400,18,0)</f>
        <v>81</v>
      </c>
      <c r="AA18" s="133">
        <f>VLOOKUP(C18,'Pending Status ZTM031'!A15:V4400,21,0)</f>
        <v>0.27620370370370001</v>
      </c>
    </row>
    <row r="19" spans="1:27" s="31" customFormat="1" hidden="1" x14ac:dyDescent="0.25">
      <c r="A19" s="129">
        <v>14</v>
      </c>
      <c r="B19" s="130">
        <f>VLOOKUP(C19,'Pending Status ZTM031'!A16:T4401,20,0)</f>
        <v>43893</v>
      </c>
      <c r="C19" s="136">
        <v>82243892</v>
      </c>
      <c r="D19" s="132" t="str">
        <f>VLOOKUP(C19,'Pending Status ZTM031'!A16:K4401,11,0)</f>
        <v>CV. KARYA KENCANA</v>
      </c>
      <c r="E19" s="129" t="str">
        <f>VLOOKUP(C19,'Pending Status ZTM031'!A16:J4401,10,0)</f>
        <v>88101415</v>
      </c>
      <c r="F19" s="129" t="str">
        <f>VLOOKUP(C19,'Pending Status ZTM031'!A16:S4401,19,0)</f>
        <v>107883</v>
      </c>
      <c r="G19" s="129" t="s">
        <v>4443</v>
      </c>
      <c r="H19" s="133">
        <v>0.69097222222222221</v>
      </c>
      <c r="I19" s="133">
        <v>0.69791666666666663</v>
      </c>
      <c r="J19" s="129" t="s">
        <v>4443</v>
      </c>
      <c r="K19" s="133">
        <v>0.72916666666666663</v>
      </c>
      <c r="L19" s="133">
        <v>0.74652777777777779</v>
      </c>
      <c r="M19" s="129"/>
      <c r="N19" s="129"/>
      <c r="O19" s="129"/>
      <c r="P19" s="129"/>
      <c r="Q19" s="129"/>
      <c r="R19" s="129">
        <v>1</v>
      </c>
      <c r="S19" s="129"/>
      <c r="T19" s="133"/>
      <c r="U19" s="134">
        <v>400032883833</v>
      </c>
      <c r="V19" s="135">
        <v>43894</v>
      </c>
      <c r="W19" s="129"/>
      <c r="X19" s="129">
        <f>VLOOKUP(C19,'Pending Status ZTM031'!A16:Q4401,17,0)</f>
        <v>2</v>
      </c>
      <c r="Y19" s="129" t="str">
        <f>VLOOKUP(C19,'Pending Status ZTM031'!A16:AE4401,31,0)</f>
        <v>BILLED</v>
      </c>
      <c r="Z19" s="129">
        <f>VLOOKUP(C19,'Pending Status ZTM031'!A16:R4401,18,0)</f>
        <v>29</v>
      </c>
      <c r="AA19" s="133">
        <f>VLOOKUP(C19,'Pending Status ZTM031'!A16:V4401,21,0)</f>
        <v>0.27623842592593001</v>
      </c>
    </row>
    <row r="20" spans="1:27" s="31" customFormat="1" hidden="1" x14ac:dyDescent="0.25">
      <c r="A20" s="129">
        <v>15</v>
      </c>
      <c r="B20" s="130">
        <f>VLOOKUP(C20,'Pending Status ZTM031'!A17:T4402,20,0)</f>
        <v>43893</v>
      </c>
      <c r="C20" s="136">
        <v>82243893</v>
      </c>
      <c r="D20" s="132" t="str">
        <f>VLOOKUP(C20,'Pending Status ZTM031'!A17:K4402,11,0)</f>
        <v>SAHABAT ACCU (MARZUKI)</v>
      </c>
      <c r="E20" s="129" t="str">
        <f>VLOOKUP(C20,'Pending Status ZTM031'!A17:J4402,10,0)</f>
        <v>88100990</v>
      </c>
      <c r="F20" s="129" t="str">
        <f>VLOOKUP(C20,'Pending Status ZTM031'!A17:S4402,19,0)</f>
        <v>107884</v>
      </c>
      <c r="G20" s="129" t="s">
        <v>4443</v>
      </c>
      <c r="H20" s="133">
        <v>0.70277777777777783</v>
      </c>
      <c r="I20" s="133">
        <v>0.70972222222222225</v>
      </c>
      <c r="J20" s="129" t="s">
        <v>4443</v>
      </c>
      <c r="K20" s="133">
        <v>0.72222222222222221</v>
      </c>
      <c r="L20" s="133">
        <v>0.80555555555555547</v>
      </c>
      <c r="M20" s="129"/>
      <c r="N20" s="129"/>
      <c r="O20" s="129"/>
      <c r="P20" s="129"/>
      <c r="Q20" s="129"/>
      <c r="R20" s="129">
        <v>1</v>
      </c>
      <c r="S20" s="129"/>
      <c r="T20" s="133"/>
      <c r="U20" s="134">
        <v>400032883903</v>
      </c>
      <c r="V20" s="135">
        <v>43894</v>
      </c>
      <c r="W20" s="129"/>
      <c r="X20" s="129">
        <f>VLOOKUP(C20,'Pending Status ZTM031'!A17:Q4402,17,0)</f>
        <v>3</v>
      </c>
      <c r="Y20" s="129" t="str">
        <f>VLOOKUP(C20,'Pending Status ZTM031'!A17:AE4402,31,0)</f>
        <v>BILLED</v>
      </c>
      <c r="Z20" s="129">
        <f>VLOOKUP(C20,'Pending Status ZTM031'!A17:R4402,18,0)</f>
        <v>9</v>
      </c>
      <c r="AA20" s="133">
        <f>VLOOKUP(C20,'Pending Status ZTM031'!A17:V4402,21,0)</f>
        <v>0.27628472222222</v>
      </c>
    </row>
    <row r="21" spans="1:27" s="31" customFormat="1" hidden="1" x14ac:dyDescent="0.25">
      <c r="A21" s="129">
        <v>16</v>
      </c>
      <c r="B21" s="130">
        <f>VLOOKUP(C21,'Pending Status ZTM031'!A18:T4403,20,0)</f>
        <v>43893</v>
      </c>
      <c r="C21" s="136">
        <v>82245181</v>
      </c>
      <c r="D21" s="132" t="str">
        <f>VLOOKUP(C21,'Pending Status ZTM031'!A18:K4403,11,0)</f>
        <v>PT BUANA PENTA PRIMA</v>
      </c>
      <c r="E21" s="129" t="str">
        <f>VLOOKUP(C21,'Pending Status ZTM031'!A18:J4403,10,0)</f>
        <v>88200367</v>
      </c>
      <c r="F21" s="129" t="str">
        <f>VLOOKUP(C21,'Pending Status ZTM031'!A18:S4403,19,0)</f>
        <v>107908</v>
      </c>
      <c r="G21" s="129" t="s">
        <v>4388</v>
      </c>
      <c r="H21" s="133">
        <v>0.8125</v>
      </c>
      <c r="I21" s="133">
        <v>0.81597222222222221</v>
      </c>
      <c r="J21" s="129" t="s">
        <v>4443</v>
      </c>
      <c r="K21" s="133">
        <v>0.81944444444444453</v>
      </c>
      <c r="L21" s="133">
        <v>0.82291666666666663</v>
      </c>
      <c r="M21" s="129"/>
      <c r="N21" s="129">
        <v>2</v>
      </c>
      <c r="O21" s="129"/>
      <c r="P21" s="129"/>
      <c r="Q21" s="129"/>
      <c r="R21" s="129"/>
      <c r="S21" s="129"/>
      <c r="T21" s="133"/>
      <c r="U21" s="134">
        <v>400032885266</v>
      </c>
      <c r="V21" s="135">
        <v>43894</v>
      </c>
      <c r="W21" s="129"/>
      <c r="X21" s="129">
        <f>VLOOKUP(C21,'Pending Status ZTM031'!A18:Q4403,17,0)</f>
        <v>1</v>
      </c>
      <c r="Y21" s="129" t="str">
        <f>VLOOKUP(C21,'Pending Status ZTM031'!A18:AE4403,31,0)</f>
        <v>BILLED</v>
      </c>
      <c r="Z21" s="129">
        <f>VLOOKUP(C21,'Pending Status ZTM031'!A18:R4403,18,0)</f>
        <v>2</v>
      </c>
      <c r="AA21" s="133">
        <f>VLOOKUP(C21,'Pending Status ZTM031'!A18:V4403,21,0)</f>
        <v>0.48309027777778002</v>
      </c>
    </row>
    <row r="22" spans="1:27" s="31" customFormat="1" hidden="1" x14ac:dyDescent="0.25">
      <c r="A22" s="129">
        <v>17</v>
      </c>
      <c r="B22" s="130">
        <f>VLOOKUP(C22,'Pending Status ZTM031'!A19:T4404,20,0)</f>
        <v>43893</v>
      </c>
      <c r="C22" s="136">
        <v>3051237953</v>
      </c>
      <c r="D22" s="132" t="str">
        <f>VLOOKUP(C22,'Pending Status ZTM031'!A19:K4404,11,0)</f>
        <v>PT. FAKTA JAYA MOTOR</v>
      </c>
      <c r="E22" s="129" t="str">
        <f>VLOOKUP(C22,'Pending Status ZTM031'!A19:J4404,10,0)</f>
        <v>88100038</v>
      </c>
      <c r="F22" s="129" t="str">
        <f>VLOOKUP(C22,'Pending Status ZTM031'!A19:S4404,19,0)</f>
        <v>107909</v>
      </c>
      <c r="G22" s="129" t="s">
        <v>4391</v>
      </c>
      <c r="H22" s="133">
        <v>0.69930555555555562</v>
      </c>
      <c r="I22" s="133">
        <v>0.70138888888888884</v>
      </c>
      <c r="J22" s="129" t="s">
        <v>4463</v>
      </c>
      <c r="K22" s="133">
        <v>0.7416666666666667</v>
      </c>
      <c r="L22" s="133">
        <v>0.74652777777777779</v>
      </c>
      <c r="M22" s="129"/>
      <c r="N22" s="129"/>
      <c r="O22" s="129"/>
      <c r="P22" s="129"/>
      <c r="Q22" s="129">
        <v>1</v>
      </c>
      <c r="R22" s="129"/>
      <c r="S22" s="129"/>
      <c r="T22" s="133"/>
      <c r="U22" s="134">
        <v>400032884183</v>
      </c>
      <c r="V22" s="135">
        <v>43893</v>
      </c>
      <c r="W22" s="129" t="s">
        <v>1</v>
      </c>
      <c r="X22" s="129">
        <f>VLOOKUP(C22,'Pending Status ZTM031'!A19:Q4404,17,0)</f>
        <v>1</v>
      </c>
      <c r="Y22" s="129" t="str">
        <f>VLOOKUP(C22,'Pending Status ZTM031'!A19:AE4404,31,0)</f>
        <v>BILLED</v>
      </c>
      <c r="Z22" s="129">
        <f>VLOOKUP(C22,'Pending Status ZTM031'!A19:R4404,18,0)</f>
        <v>20</v>
      </c>
      <c r="AA22" s="133">
        <f>VLOOKUP(C22,'Pending Status ZTM031'!A19:V4404,21,0)</f>
        <v>0.62972222222221996</v>
      </c>
    </row>
    <row r="23" spans="1:27" s="31" customFormat="1" hidden="1" x14ac:dyDescent="0.25">
      <c r="A23" s="129">
        <v>18</v>
      </c>
      <c r="B23" s="130">
        <f>VLOOKUP(C23,'Pending Status ZTM031'!A20:T4405,20,0)</f>
        <v>43893</v>
      </c>
      <c r="C23" s="136">
        <v>3051237954</v>
      </c>
      <c r="D23" s="132" t="str">
        <f>VLOOKUP(C23,'Pending Status ZTM031'!A20:K4405,11,0)</f>
        <v>PT. FAKTA JAYA MOTOR</v>
      </c>
      <c r="E23" s="129" t="str">
        <f>VLOOKUP(C23,'Pending Status ZTM031'!A20:J4405,10,0)</f>
        <v>88100038</v>
      </c>
      <c r="F23" s="129" t="str">
        <f>VLOOKUP(C23,'Pending Status ZTM031'!A20:S4405,19,0)</f>
        <v>107910</v>
      </c>
      <c r="G23" s="129" t="s">
        <v>4391</v>
      </c>
      <c r="H23" s="133">
        <v>0.69791666666666663</v>
      </c>
      <c r="I23" s="133">
        <v>0.69861111111111107</v>
      </c>
      <c r="J23" s="166" t="s">
        <v>4463</v>
      </c>
      <c r="K23" s="133">
        <v>0.72986111111111107</v>
      </c>
      <c r="L23" s="133">
        <v>0.73611111111111116</v>
      </c>
      <c r="M23" s="129"/>
      <c r="N23" s="129">
        <v>1</v>
      </c>
      <c r="O23" s="129"/>
      <c r="P23" s="129"/>
      <c r="Q23" s="129"/>
      <c r="R23" s="129"/>
      <c r="S23" s="129"/>
      <c r="T23" s="133"/>
      <c r="U23" s="134">
        <v>400032884010</v>
      </c>
      <c r="V23" s="135">
        <v>43893</v>
      </c>
      <c r="W23" s="129" t="s">
        <v>1</v>
      </c>
      <c r="X23" s="129">
        <f>VLOOKUP(C23,'Pending Status ZTM031'!A20:Q4405,17,0)</f>
        <v>1</v>
      </c>
      <c r="Y23" s="129" t="str">
        <f>VLOOKUP(C23,'Pending Status ZTM031'!A20:AE4405,31,0)</f>
        <v>BILLED</v>
      </c>
      <c r="Z23" s="129">
        <f>VLOOKUP(C23,'Pending Status ZTM031'!A20:R4405,18,0)</f>
        <v>5</v>
      </c>
      <c r="AA23" s="133">
        <f>VLOOKUP(C23,'Pending Status ZTM031'!A20:V4405,21,0)</f>
        <v>0.62990740740741002</v>
      </c>
    </row>
    <row r="24" spans="1:27" s="31" customFormat="1" hidden="1" x14ac:dyDescent="0.25">
      <c r="A24" s="129">
        <v>19</v>
      </c>
      <c r="B24" s="130">
        <f>VLOOKUP(C24,'Pending Status ZTM031'!A21:T4406,20,0)</f>
        <v>43893</v>
      </c>
      <c r="C24" s="33">
        <v>82228375</v>
      </c>
      <c r="D24" s="132" t="str">
        <f>VLOOKUP(C24,'Pending Status ZTM031'!A21:K4406,11,0)</f>
        <v>CV. INDO RIAU</v>
      </c>
      <c r="E24" s="129" t="str">
        <f>VLOOKUP(C24,'Pending Status ZTM031'!A21:J4406,10,0)</f>
        <v>88101298</v>
      </c>
      <c r="F24" s="129" t="str">
        <f>VLOOKUP(C24,'Pending Status ZTM031'!A21:S4406,19,0)</f>
        <v>107912</v>
      </c>
      <c r="G24" s="129" t="s">
        <v>4391</v>
      </c>
      <c r="H24" s="133">
        <v>0.70138888888888884</v>
      </c>
      <c r="I24" s="133">
        <v>0.70486111111111116</v>
      </c>
      <c r="J24" s="129" t="s">
        <v>4463</v>
      </c>
      <c r="K24" s="133">
        <v>0.73611111111111116</v>
      </c>
      <c r="L24" s="133">
        <v>0.73958333333333337</v>
      </c>
      <c r="M24" s="129"/>
      <c r="N24" s="129">
        <v>4</v>
      </c>
      <c r="O24" s="129"/>
      <c r="P24" s="129"/>
      <c r="Q24" s="129"/>
      <c r="R24" s="129"/>
      <c r="S24" s="129"/>
      <c r="T24" s="133"/>
      <c r="U24" s="134">
        <v>400032884150</v>
      </c>
      <c r="V24" s="135">
        <v>43893</v>
      </c>
      <c r="W24" s="129"/>
      <c r="X24" s="129">
        <f>VLOOKUP(C24,'Pending Status ZTM031'!A21:Q4406,17,0)</f>
        <v>2</v>
      </c>
      <c r="Y24" s="129" t="str">
        <f>VLOOKUP(C24,'Pending Status ZTM031'!A21:AE4406,31,0)</f>
        <v>BILLED</v>
      </c>
      <c r="Z24" s="129">
        <f>VLOOKUP(C24,'Pending Status ZTM031'!A21:R4406,18,0)</f>
        <v>24</v>
      </c>
      <c r="AA24" s="133">
        <f>VLOOKUP(C24,'Pending Status ZTM031'!A21:V4406,21,0)</f>
        <v>0.70395833333333002</v>
      </c>
    </row>
    <row r="25" spans="1:27" s="31" customFormat="1" hidden="1" x14ac:dyDescent="0.25">
      <c r="A25" s="129">
        <v>20</v>
      </c>
      <c r="B25" s="130">
        <f>VLOOKUP(C25,'Pending Status ZTM031'!A22:T4407,20,0)</f>
        <v>43893</v>
      </c>
      <c r="C25" s="33">
        <v>82238153</v>
      </c>
      <c r="D25" s="132" t="str">
        <f>VLOOKUP(C25,'Pending Status ZTM031'!A22:K4407,11,0)</f>
        <v>PT KINGINDO SUKSES ABADI</v>
      </c>
      <c r="E25" s="129" t="str">
        <f>VLOOKUP(C25,'Pending Status ZTM031'!A22:J4407,10,0)</f>
        <v>88101230</v>
      </c>
      <c r="F25" s="129" t="str">
        <f>VLOOKUP(C25,'Pending Status ZTM031'!A22:S4407,19,0)</f>
        <v>107913</v>
      </c>
      <c r="G25" s="129" t="s">
        <v>4388</v>
      </c>
      <c r="H25" s="133" t="s">
        <v>4494</v>
      </c>
      <c r="I25" s="133" t="s">
        <v>4495</v>
      </c>
      <c r="J25" s="129" t="s">
        <v>4443</v>
      </c>
      <c r="K25" s="133" t="s">
        <v>4503</v>
      </c>
      <c r="L25" s="133" t="s">
        <v>4488</v>
      </c>
      <c r="M25" s="129"/>
      <c r="N25" s="129"/>
      <c r="O25" s="129"/>
      <c r="P25" s="129"/>
      <c r="Q25" s="129"/>
      <c r="R25" s="129">
        <v>2</v>
      </c>
      <c r="S25" s="129"/>
      <c r="T25" s="133"/>
      <c r="U25" s="134">
        <v>400032885255</v>
      </c>
      <c r="V25" s="135">
        <v>43894</v>
      </c>
      <c r="W25" s="129" t="s">
        <v>4464</v>
      </c>
      <c r="X25" s="129">
        <f>VLOOKUP(C25,'Pending Status ZTM031'!A22:Q4407,17,0)</f>
        <v>1</v>
      </c>
      <c r="Y25" s="129" t="str">
        <f>VLOOKUP(C25,'Pending Status ZTM031'!A22:AE4407,31,0)</f>
        <v>BILLED</v>
      </c>
      <c r="Z25" s="129">
        <f>VLOOKUP(C25,'Pending Status ZTM031'!A22:R4407,18,0)</f>
        <v>96</v>
      </c>
      <c r="AA25" s="133">
        <f>VLOOKUP(C25,'Pending Status ZTM031'!A22:V4407,21,0)</f>
        <v>0.85502314814814995</v>
      </c>
    </row>
    <row r="26" spans="1:27" s="31" customFormat="1" hidden="1" x14ac:dyDescent="0.25">
      <c r="A26" s="129">
        <v>21</v>
      </c>
      <c r="B26" s="130">
        <f>VLOOKUP(C26,'Pending Status ZTM031'!A23:T4408,20,0)</f>
        <v>43893</v>
      </c>
      <c r="C26" s="33">
        <v>82238154</v>
      </c>
      <c r="D26" s="132" t="str">
        <f>VLOOKUP(C26,'Pending Status ZTM031'!A23:K4408,11,0)</f>
        <v>PT KINGINDO SUKSES ABADI</v>
      </c>
      <c r="E26" s="129" t="str">
        <f>VLOOKUP(C26,'Pending Status ZTM031'!A23:J4408,10,0)</f>
        <v>88101230</v>
      </c>
      <c r="F26" s="129" t="str">
        <f>VLOOKUP(C26,'Pending Status ZTM031'!A23:S4408,19,0)</f>
        <v>107914</v>
      </c>
      <c r="G26" s="129" t="s">
        <v>4388</v>
      </c>
      <c r="H26" s="133" t="s">
        <v>4494</v>
      </c>
      <c r="I26" s="133" t="s">
        <v>4495</v>
      </c>
      <c r="J26" s="129" t="s">
        <v>4443</v>
      </c>
      <c r="K26" s="133" t="s">
        <v>4488</v>
      </c>
      <c r="L26" s="133" t="s">
        <v>4502</v>
      </c>
      <c r="M26" s="129"/>
      <c r="N26" s="129"/>
      <c r="O26" s="129"/>
      <c r="P26" s="129"/>
      <c r="Q26" s="129"/>
      <c r="R26" s="129">
        <v>2</v>
      </c>
      <c r="S26" s="129"/>
      <c r="T26" s="133"/>
      <c r="U26" s="134">
        <v>400032885292</v>
      </c>
      <c r="V26" s="135">
        <v>43894</v>
      </c>
      <c r="W26" s="129"/>
      <c r="X26" s="129">
        <f>VLOOKUP(C26,'Pending Status ZTM031'!A23:Q4408,17,0)</f>
        <v>1</v>
      </c>
      <c r="Y26" s="129" t="str">
        <f>VLOOKUP(C26,'Pending Status ZTM031'!A23:AE4408,31,0)</f>
        <v>BILLED</v>
      </c>
      <c r="Z26" s="129">
        <f>VLOOKUP(C26,'Pending Status ZTM031'!A23:R4408,18,0)</f>
        <v>96</v>
      </c>
      <c r="AA26" s="133">
        <f>VLOOKUP(C26,'Pending Status ZTM031'!A23:V4408,21,0)</f>
        <v>0.85523148148147998</v>
      </c>
    </row>
    <row r="27" spans="1:27" s="31" customFormat="1" hidden="1" x14ac:dyDescent="0.25">
      <c r="A27" s="129">
        <v>22</v>
      </c>
      <c r="B27" s="130">
        <f>VLOOKUP(C27,'Pending Status ZTM031'!A24:T4409,20,0)</f>
        <v>43893</v>
      </c>
      <c r="C27" s="33">
        <v>82238155</v>
      </c>
      <c r="D27" s="132" t="str">
        <f>VLOOKUP(C27,'Pending Status ZTM031'!A24:K4409,11,0)</f>
        <v>PT KINGINDO SUKSES ABADI</v>
      </c>
      <c r="E27" s="129" t="str">
        <f>VLOOKUP(C27,'Pending Status ZTM031'!A24:J4409,10,0)</f>
        <v>88101230</v>
      </c>
      <c r="F27" s="129" t="str">
        <f>VLOOKUP(C27,'Pending Status ZTM031'!A24:S4409,19,0)</f>
        <v>107915</v>
      </c>
      <c r="G27" s="129" t="s">
        <v>4388</v>
      </c>
      <c r="H27" s="133" t="s">
        <v>4494</v>
      </c>
      <c r="I27" s="133" t="s">
        <v>4495</v>
      </c>
      <c r="J27" s="129" t="s">
        <v>4443</v>
      </c>
      <c r="K27" s="133" t="s">
        <v>4500</v>
      </c>
      <c r="L27" s="133" t="s">
        <v>4501</v>
      </c>
      <c r="M27" s="129"/>
      <c r="N27" s="129"/>
      <c r="O27" s="129"/>
      <c r="P27" s="129"/>
      <c r="Q27" s="129"/>
      <c r="R27" s="129">
        <v>2</v>
      </c>
      <c r="S27" s="129"/>
      <c r="T27" s="133"/>
      <c r="U27" s="134">
        <v>400032883715</v>
      </c>
      <c r="V27" s="135">
        <v>43894</v>
      </c>
      <c r="W27" s="129"/>
      <c r="X27" s="129">
        <f>VLOOKUP(C27,'Pending Status ZTM031'!A24:Q4409,17,0)</f>
        <v>1</v>
      </c>
      <c r="Y27" s="129" t="str">
        <f>VLOOKUP(C27,'Pending Status ZTM031'!A24:AE4409,31,0)</f>
        <v>BILLED</v>
      </c>
      <c r="Z27" s="129">
        <f>VLOOKUP(C27,'Pending Status ZTM031'!A24:R4409,18,0)</f>
        <v>92</v>
      </c>
      <c r="AA27" s="133">
        <f>VLOOKUP(C27,'Pending Status ZTM031'!A24:V4409,21,0)</f>
        <v>0.85541666666667004</v>
      </c>
    </row>
    <row r="28" spans="1:27" s="31" customFormat="1" hidden="1" x14ac:dyDescent="0.25">
      <c r="A28" s="129">
        <v>23</v>
      </c>
      <c r="B28" s="130">
        <f>VLOOKUP(C28,'Pending Status ZTM031'!A25:T4410,20,0)</f>
        <v>43893</v>
      </c>
      <c r="C28" s="33">
        <v>82238158</v>
      </c>
      <c r="D28" s="132" t="str">
        <f>VLOOKUP(C28,'Pending Status ZTM031'!A25:K4410,11,0)</f>
        <v>PT KINGINDO SUKSES ABADI</v>
      </c>
      <c r="E28" s="129" t="str">
        <f>VLOOKUP(C28,'Pending Status ZTM031'!A25:J4410,10,0)</f>
        <v>88101230</v>
      </c>
      <c r="F28" s="129" t="str">
        <f>VLOOKUP(C28,'Pending Status ZTM031'!A25:S4410,19,0)</f>
        <v>107916</v>
      </c>
      <c r="G28" s="129" t="s">
        <v>4388</v>
      </c>
      <c r="H28" s="133" t="s">
        <v>4494</v>
      </c>
      <c r="I28" s="133" t="s">
        <v>4495</v>
      </c>
      <c r="J28" s="129" t="s">
        <v>4443</v>
      </c>
      <c r="K28" s="133" t="s">
        <v>4496</v>
      </c>
      <c r="L28" s="133" t="s">
        <v>4497</v>
      </c>
      <c r="M28" s="129"/>
      <c r="N28" s="129"/>
      <c r="O28" s="129"/>
      <c r="P28" s="129"/>
      <c r="Q28" s="129"/>
      <c r="R28" s="129">
        <v>3</v>
      </c>
      <c r="S28" s="129"/>
      <c r="T28" s="133"/>
      <c r="U28" s="134">
        <v>400032885115</v>
      </c>
      <c r="V28" s="135">
        <v>43894</v>
      </c>
      <c r="W28" s="129"/>
      <c r="X28" s="129">
        <f>VLOOKUP(C28,'Pending Status ZTM031'!A25:Q4410,17,0)</f>
        <v>1</v>
      </c>
      <c r="Y28" s="129" t="str">
        <f>VLOOKUP(C28,'Pending Status ZTM031'!A25:AE4410,31,0)</f>
        <v>BILLED</v>
      </c>
      <c r="Z28" s="129">
        <f>VLOOKUP(C28,'Pending Status ZTM031'!A25:R4410,18,0)</f>
        <v>73</v>
      </c>
      <c r="AA28" s="133">
        <f>VLOOKUP(C28,'Pending Status ZTM031'!A25:V4410,21,0)</f>
        <v>0.85553240740740999</v>
      </c>
    </row>
    <row r="29" spans="1:27" s="31" customFormat="1" hidden="1" x14ac:dyDescent="0.25">
      <c r="A29" s="129">
        <v>24</v>
      </c>
      <c r="B29" s="130">
        <f>VLOOKUP(C29,'Pending Status ZTM031'!A26:T4411,20,0)</f>
        <v>43893</v>
      </c>
      <c r="C29" s="33">
        <v>82246048</v>
      </c>
      <c r="D29" s="132" t="str">
        <f>VLOOKUP(C29,'Pending Status ZTM031'!A26:K4411,11,0)</f>
        <v>CV. PUTRA RAMAYANA</v>
      </c>
      <c r="E29" s="129" t="str">
        <f>VLOOKUP(C29,'Pending Status ZTM031'!A26:J4411,10,0)</f>
        <v>88100165</v>
      </c>
      <c r="F29" s="129" t="str">
        <f>VLOOKUP(C29,'Pending Status ZTM031'!A26:S4411,19,0)</f>
        <v>107932</v>
      </c>
      <c r="G29" s="129" t="s">
        <v>4388</v>
      </c>
      <c r="H29" s="133" t="s">
        <v>4419</v>
      </c>
      <c r="I29" s="133" t="s">
        <v>4438</v>
      </c>
      <c r="J29" s="129" t="s">
        <v>4443</v>
      </c>
      <c r="K29" s="133" t="s">
        <v>4429</v>
      </c>
      <c r="L29" s="133" t="s">
        <v>4499</v>
      </c>
      <c r="M29" s="129"/>
      <c r="N29" s="129"/>
      <c r="O29" s="129"/>
      <c r="P29" s="129"/>
      <c r="Q29" s="129"/>
      <c r="R29" s="129">
        <v>1</v>
      </c>
      <c r="S29" s="129"/>
      <c r="T29" s="133"/>
      <c r="U29" s="134">
        <v>400032885303</v>
      </c>
      <c r="V29" s="135">
        <v>43894</v>
      </c>
      <c r="W29" s="129"/>
      <c r="X29" s="129">
        <f>VLOOKUP(C29,'Pending Status ZTM031'!A26:Q4411,17,0)</f>
        <v>1</v>
      </c>
      <c r="Y29" s="129" t="str">
        <f>VLOOKUP(C29,'Pending Status ZTM031'!A26:AE4411,31,0)</f>
        <v>BILLED</v>
      </c>
      <c r="Z29" s="129">
        <f>VLOOKUP(C29,'Pending Status ZTM031'!A26:R4411,18,0)</f>
        <v>15</v>
      </c>
      <c r="AA29" s="133">
        <f>VLOOKUP(C29,'Pending Status ZTM031'!A26:V4411,21,0)</f>
        <v>0.85826388888889005</v>
      </c>
    </row>
    <row r="30" spans="1:27" s="31" customFormat="1" hidden="1" x14ac:dyDescent="0.25">
      <c r="A30" s="129">
        <v>25</v>
      </c>
      <c r="B30" s="130">
        <f>VLOOKUP(C30,'Pending Status ZTM031'!A27:T4412,20,0)</f>
        <v>43893</v>
      </c>
      <c r="C30" s="33">
        <v>82246051</v>
      </c>
      <c r="D30" s="132" t="str">
        <f>VLOOKUP(C30,'Pending Status ZTM031'!A27:K4412,11,0)</f>
        <v>CV. TIMORESE GEMILANG</v>
      </c>
      <c r="E30" s="129" t="str">
        <f>VLOOKUP(C30,'Pending Status ZTM031'!A27:J4412,10,0)</f>
        <v>88200571</v>
      </c>
      <c r="F30" s="129" t="str">
        <f>VLOOKUP(C30,'Pending Status ZTM031'!A27:S4412,19,0)</f>
        <v>107933</v>
      </c>
      <c r="G30" s="129" t="s">
        <v>4388</v>
      </c>
      <c r="H30" s="133" t="s">
        <v>4419</v>
      </c>
      <c r="I30" s="133" t="s">
        <v>4438</v>
      </c>
      <c r="J30" s="129" t="s">
        <v>4443</v>
      </c>
      <c r="K30" s="133" t="s">
        <v>4429</v>
      </c>
      <c r="L30" s="133" t="s">
        <v>4499</v>
      </c>
      <c r="M30" s="129"/>
      <c r="N30" s="129"/>
      <c r="O30" s="129"/>
      <c r="P30" s="129"/>
      <c r="Q30" s="129"/>
      <c r="R30" s="129">
        <v>1</v>
      </c>
      <c r="S30" s="129"/>
      <c r="T30" s="133"/>
      <c r="U30" s="134">
        <v>400032883704</v>
      </c>
      <c r="V30" s="135">
        <v>43894</v>
      </c>
      <c r="W30" s="129"/>
      <c r="X30" s="129">
        <f>VLOOKUP(C30,'Pending Status ZTM031'!A27:Q4412,17,0)</f>
        <v>1</v>
      </c>
      <c r="Y30" s="129" t="str">
        <f>VLOOKUP(C30,'Pending Status ZTM031'!A27:AE4412,31,0)</f>
        <v>BILLED</v>
      </c>
      <c r="Z30" s="129">
        <f>VLOOKUP(C30,'Pending Status ZTM031'!A27:R4412,18,0)</f>
        <v>15</v>
      </c>
      <c r="AA30" s="133">
        <f>VLOOKUP(C30,'Pending Status ZTM031'!A27:V4412,21,0)</f>
        <v>0.85829861111111005</v>
      </c>
    </row>
    <row r="31" spans="1:27" s="31" customFormat="1" hidden="1" x14ac:dyDescent="0.25">
      <c r="A31" s="129">
        <v>26</v>
      </c>
      <c r="B31" s="130">
        <f>VLOOKUP(C31,'Pending Status ZTM031'!A28:T4413,20,0)</f>
        <v>43893</v>
      </c>
      <c r="C31" s="33">
        <v>82246065</v>
      </c>
      <c r="D31" s="132" t="str">
        <f>VLOOKUP(C31,'Pending Status ZTM031'!A28:K4413,11,0)</f>
        <v>PT. SUMBER MAS BANGUNAN</v>
      </c>
      <c r="E31" s="129" t="str">
        <f>VLOOKUP(C31,'Pending Status ZTM031'!A28:J4413,10,0)</f>
        <v>88100725</v>
      </c>
      <c r="F31" s="129" t="str">
        <f>VLOOKUP(C31,'Pending Status ZTM031'!A28:S4413,19,0)</f>
        <v>107934</v>
      </c>
      <c r="G31" s="129" t="s">
        <v>4388</v>
      </c>
      <c r="H31" s="133" t="s">
        <v>4419</v>
      </c>
      <c r="I31" s="133" t="s">
        <v>4438</v>
      </c>
      <c r="J31" s="129" t="s">
        <v>4443</v>
      </c>
      <c r="K31" s="133" t="s">
        <v>4429</v>
      </c>
      <c r="L31" s="133" t="s">
        <v>4498</v>
      </c>
      <c r="M31" s="129"/>
      <c r="N31" s="129"/>
      <c r="O31" s="129"/>
      <c r="P31" s="129"/>
      <c r="Q31" s="129"/>
      <c r="R31" s="129">
        <v>1</v>
      </c>
      <c r="S31" s="129"/>
      <c r="T31" s="133"/>
      <c r="U31" s="134">
        <v>400032885196</v>
      </c>
      <c r="V31" s="135">
        <v>43894</v>
      </c>
      <c r="W31" s="129"/>
      <c r="X31" s="129">
        <f>VLOOKUP(C31,'Pending Status ZTM031'!A28:Q4413,17,0)</f>
        <v>3</v>
      </c>
      <c r="Y31" s="129" t="str">
        <f>VLOOKUP(C31,'Pending Status ZTM031'!A28:AE4413,31,0)</f>
        <v>BILLED</v>
      </c>
      <c r="Z31" s="129">
        <f>VLOOKUP(C31,'Pending Status ZTM031'!A28:R4413,18,0)</f>
        <v>37</v>
      </c>
      <c r="AA31" s="133">
        <f>VLOOKUP(C31,'Pending Status ZTM031'!A28:V4413,21,0)</f>
        <v>0.85833333333332995</v>
      </c>
    </row>
    <row r="32" spans="1:27" s="31" customFormat="1" hidden="1" x14ac:dyDescent="0.25">
      <c r="A32" s="129">
        <v>27</v>
      </c>
      <c r="B32" s="130">
        <f>VLOOKUP(C32,'Pending Status ZTM031'!A29:T4414,20,0)</f>
        <v>43893</v>
      </c>
      <c r="C32" s="33">
        <v>82212286</v>
      </c>
      <c r="D32" s="132" t="str">
        <f>VLOOKUP(C32,'Pending Status ZTM031'!A29:K4414,11,0)</f>
        <v>CV. RODA BERLIAN</v>
      </c>
      <c r="E32" s="129" t="str">
        <f>VLOOKUP(C32,'Pending Status ZTM031'!A29:J4414,10,0)</f>
        <v>88101211</v>
      </c>
      <c r="F32" s="129" t="str">
        <f>VLOOKUP(C32,'Pending Status ZTM031'!A29:S4414,19,0)</f>
        <v>107929</v>
      </c>
      <c r="G32" s="129" t="s">
        <v>4478</v>
      </c>
      <c r="H32" s="133">
        <v>0.95138888888888884</v>
      </c>
      <c r="I32" s="133">
        <v>0.95833333333333337</v>
      </c>
      <c r="J32" s="129" t="s">
        <v>4463</v>
      </c>
      <c r="K32" s="133">
        <v>0.97222222222222221</v>
      </c>
      <c r="L32" s="133">
        <v>0.97916666666666663</v>
      </c>
      <c r="M32" s="129"/>
      <c r="N32" s="129"/>
      <c r="O32" s="129"/>
      <c r="P32" s="129"/>
      <c r="Q32" s="129"/>
      <c r="R32" s="129">
        <v>4</v>
      </c>
      <c r="S32" s="129"/>
      <c r="T32" s="129"/>
      <c r="U32" s="134">
        <v>400032883855</v>
      </c>
      <c r="V32" s="135">
        <v>43894</v>
      </c>
      <c r="W32" s="129"/>
      <c r="X32" s="129">
        <f>VLOOKUP(C32,'Pending Status ZTM031'!A29:Q4414,17,0)</f>
        <v>1</v>
      </c>
      <c r="Y32" s="129" t="str">
        <f>VLOOKUP(C32,'Pending Status ZTM031'!A29:AE4414,31,0)</f>
        <v>BILLED</v>
      </c>
      <c r="Z32" s="129">
        <f>VLOOKUP(C32,'Pending Status ZTM031'!A29:R4414,18,0)</f>
        <v>16400</v>
      </c>
      <c r="AA32" s="133">
        <f>VLOOKUP(C32,'Pending Status ZTM031'!A29:V4414,21,0)</f>
        <v>0.85799768518519004</v>
      </c>
    </row>
    <row r="33" spans="1:27" s="31" customFormat="1" hidden="1" x14ac:dyDescent="0.25">
      <c r="A33" s="129">
        <v>28</v>
      </c>
      <c r="B33" s="130">
        <f>VLOOKUP(C33,'Pending Status ZTM031'!A30:T4415,20,0)</f>
        <v>43893</v>
      </c>
      <c r="C33" s="33">
        <v>82213316</v>
      </c>
      <c r="D33" s="132" t="str">
        <f>VLOOKUP(C33,'Pending Status ZTM031'!A30:K4415,11,0)</f>
        <v>CV. RODA BERLIAN</v>
      </c>
      <c r="E33" s="129" t="str">
        <f>VLOOKUP(C33,'Pending Status ZTM031'!A30:J4415,10,0)</f>
        <v>88101211</v>
      </c>
      <c r="F33" s="129" t="str">
        <f>VLOOKUP(C33,'Pending Status ZTM031'!A30:S4415,19,0)</f>
        <v>107930</v>
      </c>
      <c r="G33" s="129" t="s">
        <v>4478</v>
      </c>
      <c r="H33" s="133">
        <v>0.95833333333333337</v>
      </c>
      <c r="I33" s="133">
        <v>0.96180555555555547</v>
      </c>
      <c r="J33" s="129" t="s">
        <v>4479</v>
      </c>
      <c r="K33" s="133">
        <v>0.96527777777777779</v>
      </c>
      <c r="L33" s="133">
        <v>0.97222222222222221</v>
      </c>
      <c r="M33" s="129"/>
      <c r="N33" s="129"/>
      <c r="O33" s="129"/>
      <c r="P33" s="129"/>
      <c r="Q33" s="129"/>
      <c r="R33" s="129">
        <v>1</v>
      </c>
      <c r="S33" s="129"/>
      <c r="T33" s="133"/>
      <c r="U33" s="134">
        <v>400032883575</v>
      </c>
      <c r="V33" s="135">
        <v>43894</v>
      </c>
      <c r="W33" s="129"/>
      <c r="X33" s="129">
        <f>VLOOKUP(C33,'Pending Status ZTM031'!A30:Q4415,17,0)</f>
        <v>1</v>
      </c>
      <c r="Y33" s="129" t="str">
        <f>VLOOKUP(C33,'Pending Status ZTM031'!A30:AE4415,31,0)</f>
        <v>BILLED</v>
      </c>
      <c r="Z33" s="129">
        <f>VLOOKUP(C33,'Pending Status ZTM031'!A30:R4415,18,0)</f>
        <v>5320</v>
      </c>
      <c r="AA33" s="133">
        <f>VLOOKUP(C33,'Pending Status ZTM031'!A30:V4415,21,0)</f>
        <v>0.85811342592592998</v>
      </c>
    </row>
    <row r="34" spans="1:27" s="31" customFormat="1" hidden="1" x14ac:dyDescent="0.25">
      <c r="A34" s="129">
        <v>29</v>
      </c>
      <c r="B34" s="130">
        <f>VLOOKUP(C34,'Pending Status ZTM031'!A31:T4416,20,0)</f>
        <v>43893</v>
      </c>
      <c r="C34" s="33">
        <v>82223752</v>
      </c>
      <c r="D34" s="132" t="str">
        <f>VLOOKUP(C34,'Pending Status ZTM031'!A31:K4416,11,0)</f>
        <v>CV. RODA BERLIAN</v>
      </c>
      <c r="E34" s="129" t="str">
        <f>VLOOKUP(C34,'Pending Status ZTM031'!A31:J4416,10,0)</f>
        <v>88101211</v>
      </c>
      <c r="F34" s="129" t="str">
        <f>VLOOKUP(C34,'Pending Status ZTM031'!A31:S4416,19,0)</f>
        <v>107931</v>
      </c>
      <c r="G34" s="129" t="s">
        <v>4478</v>
      </c>
      <c r="H34" s="133">
        <v>0.9375</v>
      </c>
      <c r="I34" s="133">
        <v>0.94444444444444453</v>
      </c>
      <c r="J34" s="129" t="s">
        <v>4463</v>
      </c>
      <c r="K34" s="133">
        <v>0.98611111111111116</v>
      </c>
      <c r="L34" s="133">
        <v>0.99305555555555547</v>
      </c>
      <c r="M34" s="129"/>
      <c r="N34" s="129"/>
      <c r="O34" s="129"/>
      <c r="P34" s="129"/>
      <c r="Q34" s="129"/>
      <c r="R34" s="129">
        <v>2</v>
      </c>
      <c r="S34" s="129"/>
      <c r="T34" s="129"/>
      <c r="U34" s="134">
        <v>400032883844</v>
      </c>
      <c r="V34" s="135">
        <v>43894</v>
      </c>
      <c r="W34" s="129"/>
      <c r="X34" s="129">
        <f>VLOOKUP(C34,'Pending Status ZTM031'!A31:Q4416,17,0)</f>
        <v>1</v>
      </c>
      <c r="Y34" s="129" t="str">
        <f>VLOOKUP(C34,'Pending Status ZTM031'!A31:AE4416,31,0)</f>
        <v>BILLED</v>
      </c>
      <c r="Z34" s="129">
        <f>VLOOKUP(C34,'Pending Status ZTM031'!A31:R4416,18,0)</f>
        <v>8280</v>
      </c>
      <c r="AA34" s="133">
        <f>VLOOKUP(C34,'Pending Status ZTM031'!A31:V4416,21,0)</f>
        <v>0.85815972222222003</v>
      </c>
    </row>
    <row r="35" spans="1:27" s="31" customFormat="1" hidden="1" x14ac:dyDescent="0.25">
      <c r="A35" s="129">
        <v>30</v>
      </c>
      <c r="B35" s="130">
        <f>VLOOKUP(C35,'Pending Status ZTM031'!A32:T4417,20,0)</f>
        <v>43894</v>
      </c>
      <c r="C35" s="136">
        <v>82247302</v>
      </c>
      <c r="D35" s="132" t="str">
        <f>VLOOKUP(C35,'Pending Status ZTM031'!A32:K4417,11,0)</f>
        <v>PT. ISO-ELEKTRA</v>
      </c>
      <c r="E35" s="129" t="str">
        <f>VLOOKUP(C35,'Pending Status ZTM031'!A32:J4417,10,0)</f>
        <v>88100014</v>
      </c>
      <c r="F35" s="129" t="str">
        <f>VLOOKUP(C35,'Pending Status ZTM031'!A32:S4417,19,0)</f>
        <v>107937</v>
      </c>
      <c r="G35" s="129" t="s">
        <v>4392</v>
      </c>
      <c r="H35" s="133" t="s">
        <v>4485</v>
      </c>
      <c r="I35" s="133" t="s">
        <v>4486</v>
      </c>
      <c r="J35" s="129" t="s">
        <v>4487</v>
      </c>
      <c r="K35" s="133" t="s">
        <v>4488</v>
      </c>
      <c r="L35" s="133" t="s">
        <v>4489</v>
      </c>
      <c r="M35" s="129"/>
      <c r="N35" s="129">
        <v>1</v>
      </c>
      <c r="O35" s="129"/>
      <c r="P35" s="129"/>
      <c r="Q35" s="129"/>
      <c r="R35" s="129"/>
      <c r="S35" s="129"/>
      <c r="T35" s="129"/>
      <c r="U35" s="134">
        <v>400032883870</v>
      </c>
      <c r="V35" s="135">
        <v>43894</v>
      </c>
      <c r="W35" s="129"/>
      <c r="X35" s="129">
        <f>VLOOKUP(C35,'Pending Status ZTM031'!A32:Q4417,17,0)</f>
        <v>5</v>
      </c>
      <c r="Y35" s="129" t="str">
        <f>VLOOKUP(C35,'Pending Status ZTM031'!A32:AE4417,31,0)</f>
        <v>BILLED</v>
      </c>
      <c r="Z35" s="129">
        <f>VLOOKUP(C35,'Pending Status ZTM031'!A32:R4417,18,0)</f>
        <v>263</v>
      </c>
      <c r="AA35" s="133">
        <f>VLOOKUP(C35,'Pending Status ZTM031'!A32:V4417,21,0)</f>
        <v>0.27556712962962998</v>
      </c>
    </row>
    <row r="36" spans="1:27" s="31" customFormat="1" hidden="1" x14ac:dyDescent="0.25">
      <c r="A36" s="129">
        <v>31</v>
      </c>
      <c r="B36" s="130">
        <f>VLOOKUP(C36,'Pending Status ZTM031'!A33:T4418,20,0)</f>
        <v>43894</v>
      </c>
      <c r="C36" s="136">
        <v>82247303</v>
      </c>
      <c r="D36" s="132" t="str">
        <f>VLOOKUP(C36,'Pending Status ZTM031'!A33:K4418,11,0)</f>
        <v>CV. AMANAH MULTI JAYA</v>
      </c>
      <c r="E36" s="129" t="str">
        <f>VLOOKUP(C36,'Pending Status ZTM031'!A33:J4418,10,0)</f>
        <v>88200441</v>
      </c>
      <c r="F36" s="129" t="str">
        <f>VLOOKUP(C36,'Pending Status ZTM031'!A33:S4418,19,0)</f>
        <v>107938</v>
      </c>
      <c r="G36" s="129" t="s">
        <v>4440</v>
      </c>
      <c r="H36" s="133">
        <v>0.5625</v>
      </c>
      <c r="I36" s="133">
        <v>0.56527777777777777</v>
      </c>
      <c r="J36" s="129" t="s">
        <v>4443</v>
      </c>
      <c r="K36" s="133">
        <v>0.6875</v>
      </c>
      <c r="L36" s="133">
        <v>0.69097222222222221</v>
      </c>
      <c r="M36" s="129"/>
      <c r="N36" s="129"/>
      <c r="O36" s="129"/>
      <c r="P36" s="129"/>
      <c r="Q36" s="129"/>
      <c r="R36" s="129">
        <v>1</v>
      </c>
      <c r="S36" s="129"/>
      <c r="T36" s="133"/>
      <c r="U36" s="134">
        <v>400032885045</v>
      </c>
      <c r="V36" s="135">
        <v>43894</v>
      </c>
      <c r="W36" s="129"/>
      <c r="X36" s="129">
        <f>VLOOKUP(C36,'Pending Status ZTM031'!A33:Q4418,17,0)</f>
        <v>2</v>
      </c>
      <c r="Y36" s="129" t="str">
        <f>VLOOKUP(C36,'Pending Status ZTM031'!A33:AE4418,31,0)</f>
        <v>BILLED</v>
      </c>
      <c r="Z36" s="129">
        <f>VLOOKUP(C36,'Pending Status ZTM031'!A33:R4418,18,0)</f>
        <v>8</v>
      </c>
      <c r="AA36" s="133">
        <f>VLOOKUP(C36,'Pending Status ZTM031'!A33:V4418,21,0)</f>
        <v>0.27565972222222002</v>
      </c>
    </row>
    <row r="37" spans="1:27" s="31" customFormat="1" hidden="1" x14ac:dyDescent="0.25">
      <c r="A37" s="129">
        <v>32</v>
      </c>
      <c r="B37" s="130">
        <f>VLOOKUP(C37,'Pending Status ZTM031'!A34:T4419,20,0)</f>
        <v>43894</v>
      </c>
      <c r="C37" s="136">
        <v>82223454</v>
      </c>
      <c r="D37" s="132" t="str">
        <f>VLOOKUP(C37,'Pending Status ZTM031'!A34:K4419,11,0)</f>
        <v>PT PARAMITA DUTA PENTA</v>
      </c>
      <c r="E37" s="129" t="str">
        <f>VLOOKUP(C37,'Pending Status ZTM031'!A34:J4419,10,0)</f>
        <v>88200572</v>
      </c>
      <c r="F37" s="129" t="str">
        <f>VLOOKUP(C37,'Pending Status ZTM031'!A34:S4419,19,0)</f>
        <v>107939</v>
      </c>
      <c r="G37" s="129" t="s">
        <v>4440</v>
      </c>
      <c r="H37" s="133">
        <v>0.68055555555555547</v>
      </c>
      <c r="I37" s="133">
        <v>0.71180555555555547</v>
      </c>
      <c r="J37" s="129" t="s">
        <v>4443</v>
      </c>
      <c r="K37" s="133">
        <v>0.79861111111111116</v>
      </c>
      <c r="L37" s="133">
        <v>0.82638888888888884</v>
      </c>
      <c r="M37" s="129"/>
      <c r="N37" s="129"/>
      <c r="O37" s="129"/>
      <c r="P37" s="129"/>
      <c r="Q37" s="129"/>
      <c r="R37" s="129">
        <v>1</v>
      </c>
      <c r="S37" s="129"/>
      <c r="T37" s="133"/>
      <c r="U37" s="134">
        <v>400032884603</v>
      </c>
      <c r="V37" s="135">
        <v>43895</v>
      </c>
      <c r="W37" s="129"/>
      <c r="X37" s="129">
        <f>VLOOKUP(C37,'Pending Status ZTM031'!A34:Q4419,17,0)</f>
        <v>1</v>
      </c>
      <c r="Y37" s="129" t="str">
        <f>VLOOKUP(C37,'Pending Status ZTM031'!A34:AE4419,31,0)</f>
        <v>BILLED</v>
      </c>
      <c r="Z37" s="129">
        <f>VLOOKUP(C37,'Pending Status ZTM031'!A34:R4419,18,0)</f>
        <v>45</v>
      </c>
      <c r="AA37" s="133">
        <f>VLOOKUP(C37,'Pending Status ZTM031'!A34:V4419,21,0)</f>
        <v>0.64672453703704003</v>
      </c>
    </row>
    <row r="38" spans="1:27" s="31" customFormat="1" hidden="1" x14ac:dyDescent="0.25">
      <c r="A38" s="129">
        <v>33</v>
      </c>
      <c r="B38" s="130">
        <f>VLOOKUP(C38,'Pending Status ZTM031'!A35:T4420,20,0)</f>
        <v>43894</v>
      </c>
      <c r="C38" s="136">
        <v>82238157</v>
      </c>
      <c r="D38" s="132" t="str">
        <f>VLOOKUP(C38,'Pending Status ZTM031'!A35:K4420,11,0)</f>
        <v>PT PARAMITA DUTA PENTA</v>
      </c>
      <c r="E38" s="129" t="str">
        <f>VLOOKUP(C38,'Pending Status ZTM031'!A35:J4420,10,0)</f>
        <v>88200572</v>
      </c>
      <c r="F38" s="129" t="str">
        <f>VLOOKUP(C38,'Pending Status ZTM031'!A35:S4420,19,0)</f>
        <v>107940</v>
      </c>
      <c r="G38" s="129" t="s">
        <v>4440</v>
      </c>
      <c r="H38" s="133">
        <v>0.68055555555555547</v>
      </c>
      <c r="I38" s="133">
        <v>0.71180555555555547</v>
      </c>
      <c r="J38" s="129" t="s">
        <v>4443</v>
      </c>
      <c r="K38" s="133">
        <v>0.83333333333333337</v>
      </c>
      <c r="L38" s="133">
        <v>0.90625</v>
      </c>
      <c r="M38" s="129"/>
      <c r="N38" s="129"/>
      <c r="O38" s="129"/>
      <c r="P38" s="129"/>
      <c r="Q38" s="129"/>
      <c r="R38" s="129">
        <v>3</v>
      </c>
      <c r="S38" s="129"/>
      <c r="T38" s="133"/>
      <c r="U38" s="134">
        <v>400032884426</v>
      </c>
      <c r="V38" s="135">
        <v>43895</v>
      </c>
      <c r="W38" s="129"/>
      <c r="X38" s="129">
        <f>VLOOKUP(C38,'Pending Status ZTM031'!A35:Q4420,17,0)</f>
        <v>1</v>
      </c>
      <c r="Y38" s="129" t="str">
        <f>VLOOKUP(C38,'Pending Status ZTM031'!A35:AE4420,31,0)</f>
        <v>BILLED</v>
      </c>
      <c r="Z38" s="129">
        <f>VLOOKUP(C38,'Pending Status ZTM031'!A35:R4420,18,0)</f>
        <v>168</v>
      </c>
      <c r="AA38" s="133">
        <f>VLOOKUP(C38,'Pending Status ZTM031'!A35:V4420,21,0)</f>
        <v>0.64826388888888997</v>
      </c>
    </row>
    <row r="39" spans="1:27" s="31" customFormat="1" hidden="1" x14ac:dyDescent="0.25">
      <c r="A39" s="129">
        <v>34</v>
      </c>
      <c r="B39" s="130">
        <f>VLOOKUP(C39,'Pending Status ZTM031'!A36:T4421,20,0)</f>
        <v>43894</v>
      </c>
      <c r="C39" s="136">
        <v>82238159</v>
      </c>
      <c r="D39" s="132" t="str">
        <f>VLOOKUP(C39,'Pending Status ZTM031'!A36:K4421,11,0)</f>
        <v>PT PARAMITA DUTA PENTA</v>
      </c>
      <c r="E39" s="129" t="str">
        <f>VLOOKUP(C39,'Pending Status ZTM031'!A36:J4421,10,0)</f>
        <v>88200572</v>
      </c>
      <c r="F39" s="129" t="str">
        <f>VLOOKUP(C39,'Pending Status ZTM031'!A36:S4421,19,0)</f>
        <v>107941</v>
      </c>
      <c r="G39" s="129" t="s">
        <v>4440</v>
      </c>
      <c r="H39" s="133">
        <v>0.68055555555555547</v>
      </c>
      <c r="I39" s="133">
        <v>0.71180555555555547</v>
      </c>
      <c r="J39" s="129" t="s">
        <v>4443</v>
      </c>
      <c r="K39" s="133">
        <v>0.71527777777777779</v>
      </c>
      <c r="L39" s="133">
        <v>0.74305555555555547</v>
      </c>
      <c r="M39" s="129"/>
      <c r="N39" s="129"/>
      <c r="O39" s="129"/>
      <c r="P39" s="129"/>
      <c r="Q39" s="129"/>
      <c r="R39" s="129">
        <v>2</v>
      </c>
      <c r="S39" s="129"/>
      <c r="T39" s="129"/>
      <c r="U39" s="134">
        <v>400032884415</v>
      </c>
      <c r="V39" s="135">
        <v>43895</v>
      </c>
      <c r="W39" s="129"/>
      <c r="X39" s="129">
        <f>VLOOKUP(C39,'Pending Status ZTM031'!A36:Q4421,17,0)</f>
        <v>1</v>
      </c>
      <c r="Y39" s="129" t="str">
        <f>VLOOKUP(C39,'Pending Status ZTM031'!A36:AE4421,31,0)</f>
        <v>BILLED</v>
      </c>
      <c r="Z39" s="129">
        <f>VLOOKUP(C39,'Pending Status ZTM031'!A36:R4421,18,0)</f>
        <v>56</v>
      </c>
      <c r="AA39" s="133">
        <f>VLOOKUP(C39,'Pending Status ZTM031'!A36:V4421,21,0)</f>
        <v>0.64850694444444001</v>
      </c>
    </row>
    <row r="40" spans="1:27" s="31" customFormat="1" hidden="1" x14ac:dyDescent="0.25">
      <c r="A40" s="129">
        <v>35</v>
      </c>
      <c r="B40" s="130">
        <f>VLOOKUP(C40,'Pending Status ZTM031'!A37:T4422,20,0)</f>
        <v>43894</v>
      </c>
      <c r="C40" s="33">
        <v>82248690</v>
      </c>
      <c r="D40" s="132" t="str">
        <f>VLOOKUP(C40,'Pending Status ZTM031'!A37:K4422,11,0)</f>
        <v>PT. HONDA PROSPECT MOTOR</v>
      </c>
      <c r="E40" s="129" t="str">
        <f>VLOOKUP(C40,'Pending Status ZTM031'!A37:J4422,10,0)</f>
        <v>88200010</v>
      </c>
      <c r="F40" s="129" t="str">
        <f>VLOOKUP(C40,'Pending Status ZTM031'!A37:S4422,19,0)</f>
        <v>107942</v>
      </c>
      <c r="G40" s="129" t="s">
        <v>4389</v>
      </c>
      <c r="H40" s="133">
        <v>0.79166666666666663</v>
      </c>
      <c r="I40" s="133">
        <v>0.80555555555555547</v>
      </c>
      <c r="J40" s="129" t="s">
        <v>4479</v>
      </c>
      <c r="K40" s="133">
        <v>0.96527777777777779</v>
      </c>
      <c r="L40" s="133">
        <v>0.96875</v>
      </c>
      <c r="M40" s="129"/>
      <c r="N40" s="129">
        <v>1</v>
      </c>
      <c r="O40" s="129"/>
      <c r="P40" s="129"/>
      <c r="Q40" s="129"/>
      <c r="R40" s="129"/>
      <c r="S40" s="129"/>
      <c r="T40" s="129"/>
      <c r="U40" s="134">
        <v>400032884802</v>
      </c>
      <c r="V40" s="135">
        <v>43894</v>
      </c>
      <c r="W40" s="129"/>
      <c r="X40" s="129">
        <f>VLOOKUP(C40,'Pending Status ZTM031'!A37:Q4422,17,0)</f>
        <v>1</v>
      </c>
      <c r="Y40" s="129" t="str">
        <f>VLOOKUP(C40,'Pending Status ZTM031'!A37:AE4422,31,0)</f>
        <v>BILLED</v>
      </c>
      <c r="Z40" s="129">
        <f>VLOOKUP(C40,'Pending Status ZTM031'!A37:R4422,18,0)</f>
        <v>1</v>
      </c>
      <c r="AA40" s="133">
        <f>VLOOKUP(C40,'Pending Status ZTM031'!A37:V4422,21,0)</f>
        <v>0.74983796296296001</v>
      </c>
    </row>
    <row r="41" spans="1:27" s="31" customFormat="1" hidden="1" x14ac:dyDescent="0.25">
      <c r="A41" s="129">
        <v>36</v>
      </c>
      <c r="B41" s="130">
        <f>VLOOKUP(C41,'Pending Status ZTM031'!A38:T4423,20,0)</f>
        <v>43894</v>
      </c>
      <c r="C41" s="33">
        <v>82248691</v>
      </c>
      <c r="D41" s="132" t="str">
        <f>VLOOKUP(C41,'Pending Status ZTM031'!A38:K4423,11,0)</f>
        <v>PT. HONDA PROSPECT MOTOR</v>
      </c>
      <c r="E41" s="129" t="str">
        <f>VLOOKUP(C41,'Pending Status ZTM031'!A38:J4423,10,0)</f>
        <v>88200010</v>
      </c>
      <c r="F41" s="129" t="str">
        <f>VLOOKUP(C41,'Pending Status ZTM031'!A38:S4423,19,0)</f>
        <v>107943</v>
      </c>
      <c r="G41" s="129" t="s">
        <v>4389</v>
      </c>
      <c r="H41" s="133">
        <v>0.79166666666666663</v>
      </c>
      <c r="I41" s="133">
        <v>0.79861111111111116</v>
      </c>
      <c r="J41" s="129" t="s">
        <v>4479</v>
      </c>
      <c r="K41" s="133">
        <v>0.96180555555555547</v>
      </c>
      <c r="L41" s="133">
        <v>0.96527777777777779</v>
      </c>
      <c r="M41" s="129"/>
      <c r="N41" s="129">
        <v>1</v>
      </c>
      <c r="O41" s="129"/>
      <c r="P41" s="129"/>
      <c r="Q41" s="129"/>
      <c r="R41" s="129"/>
      <c r="S41" s="129"/>
      <c r="T41" s="129"/>
      <c r="U41" s="134">
        <v>400032884861</v>
      </c>
      <c r="V41" s="135">
        <v>43894</v>
      </c>
      <c r="W41" s="129"/>
      <c r="X41" s="129">
        <f>VLOOKUP(C41,'Pending Status ZTM031'!A38:Q4423,17,0)</f>
        <v>1</v>
      </c>
      <c r="Y41" s="129" t="str">
        <f>VLOOKUP(C41,'Pending Status ZTM031'!A38:AE4423,31,0)</f>
        <v>BILLED</v>
      </c>
      <c r="Z41" s="129">
        <f>VLOOKUP(C41,'Pending Status ZTM031'!A38:R4423,18,0)</f>
        <v>1</v>
      </c>
      <c r="AA41" s="133">
        <f>VLOOKUP(C41,'Pending Status ZTM031'!A38:V4423,21,0)</f>
        <v>0.75020833333333004</v>
      </c>
    </row>
    <row r="42" spans="1:27" s="31" customFormat="1" hidden="1" x14ac:dyDescent="0.25">
      <c r="A42" s="129">
        <v>37</v>
      </c>
      <c r="B42" s="130">
        <v>43894</v>
      </c>
      <c r="C42" s="136">
        <v>4480019851</v>
      </c>
      <c r="D42" s="132" t="s">
        <v>4513</v>
      </c>
      <c r="E42" s="129" t="e">
        <f>VLOOKUP(C42,'Pending Status ZTM031'!A39:J4424,10,0)</f>
        <v>#N/A</v>
      </c>
      <c r="F42" s="129">
        <v>0</v>
      </c>
      <c r="G42" s="129" t="s">
        <v>4478</v>
      </c>
      <c r="H42" s="133">
        <v>0.81944444444444453</v>
      </c>
      <c r="I42" s="133">
        <v>0.8208333333333333</v>
      </c>
      <c r="J42" s="129" t="s">
        <v>4463</v>
      </c>
      <c r="K42" s="133">
        <v>0.86805555555555547</v>
      </c>
      <c r="L42" s="133">
        <v>0.875</v>
      </c>
      <c r="M42" s="129"/>
      <c r="N42" s="129"/>
      <c r="O42" s="129"/>
      <c r="P42" s="129"/>
      <c r="Q42" s="129"/>
      <c r="R42" s="129">
        <v>2</v>
      </c>
      <c r="S42" s="129"/>
      <c r="T42" s="129"/>
      <c r="U42" s="134">
        <v>400032884986</v>
      </c>
      <c r="V42" s="135">
        <v>43894</v>
      </c>
      <c r="W42" s="129" t="s">
        <v>4378</v>
      </c>
      <c r="X42" s="129">
        <v>1</v>
      </c>
      <c r="Y42" s="129" t="s">
        <v>151</v>
      </c>
      <c r="Z42" s="129">
        <v>4</v>
      </c>
      <c r="AA42" s="133">
        <v>0.66666666666666663</v>
      </c>
    </row>
    <row r="43" spans="1:27" s="31" customFormat="1" hidden="1" x14ac:dyDescent="0.25">
      <c r="A43" s="129">
        <v>38</v>
      </c>
      <c r="B43" s="130">
        <v>43894</v>
      </c>
      <c r="C43" s="136">
        <v>4480019852</v>
      </c>
      <c r="D43" s="132" t="s">
        <v>4513</v>
      </c>
      <c r="E43" s="129" t="e">
        <f>VLOOKUP(C43,'Pending Status ZTM031'!A40:J4425,10,0)</f>
        <v>#N/A</v>
      </c>
      <c r="F43" s="129">
        <v>0</v>
      </c>
      <c r="G43" s="129" t="s">
        <v>4478</v>
      </c>
      <c r="H43" s="133">
        <v>0.8125</v>
      </c>
      <c r="I43" s="133">
        <v>0.81388888888888899</v>
      </c>
      <c r="J43" s="129" t="s">
        <v>4463</v>
      </c>
      <c r="K43" s="133">
        <v>0.85416666666666663</v>
      </c>
      <c r="L43" s="133">
        <v>0.86111111111111116</v>
      </c>
      <c r="M43" s="129"/>
      <c r="N43" s="129"/>
      <c r="O43" s="129"/>
      <c r="P43" s="129"/>
      <c r="Q43" s="129"/>
      <c r="R43" s="129">
        <v>1</v>
      </c>
      <c r="S43" s="129"/>
      <c r="T43" s="129"/>
      <c r="U43" s="142">
        <v>400032885012</v>
      </c>
      <c r="V43" s="135">
        <v>43894</v>
      </c>
      <c r="W43" s="129" t="s">
        <v>4378</v>
      </c>
      <c r="X43" s="129">
        <v>1</v>
      </c>
      <c r="Y43" s="129" t="s">
        <v>151</v>
      </c>
      <c r="Z43" s="129">
        <v>15</v>
      </c>
      <c r="AA43" s="133">
        <v>0.66666666666666663</v>
      </c>
    </row>
    <row r="44" spans="1:27" s="31" customFormat="1" ht="15" hidden="1" customHeight="1" x14ac:dyDescent="0.25">
      <c r="A44" s="129">
        <v>39</v>
      </c>
      <c r="B44" s="130">
        <v>43894</v>
      </c>
      <c r="C44" s="136">
        <v>4480019853</v>
      </c>
      <c r="D44" s="132" t="s">
        <v>4513</v>
      </c>
      <c r="E44" s="129" t="e">
        <f>VLOOKUP(C44,'Pending Status ZTM031'!A41:J4426,10,0)</f>
        <v>#N/A</v>
      </c>
      <c r="F44" s="129">
        <v>0</v>
      </c>
      <c r="G44" s="129" t="s">
        <v>4478</v>
      </c>
      <c r="H44" s="133">
        <v>0.84027777777777779</v>
      </c>
      <c r="I44" s="133">
        <v>0.85416666666666663</v>
      </c>
      <c r="J44" s="129" t="s">
        <v>4463</v>
      </c>
      <c r="K44" s="133">
        <v>0.94444444444444453</v>
      </c>
      <c r="L44" s="133">
        <v>0.95833333333333337</v>
      </c>
      <c r="M44" s="129"/>
      <c r="N44" s="129"/>
      <c r="O44" s="129"/>
      <c r="P44" s="129"/>
      <c r="Q44" s="129"/>
      <c r="R44" s="129">
        <v>6</v>
      </c>
      <c r="S44" s="129"/>
      <c r="T44" s="133"/>
      <c r="U44" s="134">
        <v>400032884780</v>
      </c>
      <c r="V44" s="135">
        <v>43894</v>
      </c>
      <c r="W44" s="129" t="s">
        <v>4378</v>
      </c>
      <c r="X44" s="129">
        <v>5</v>
      </c>
      <c r="Y44" s="129" t="s">
        <v>151</v>
      </c>
      <c r="Z44" s="129">
        <v>30</v>
      </c>
      <c r="AA44" s="133">
        <v>0.66666666666666663</v>
      </c>
    </row>
    <row r="45" spans="1:27" s="31" customFormat="1" ht="15" hidden="1" customHeight="1" x14ac:dyDescent="0.25">
      <c r="A45" s="129">
        <v>40</v>
      </c>
      <c r="B45" s="130">
        <v>43894</v>
      </c>
      <c r="C45" s="136">
        <v>4480019854</v>
      </c>
      <c r="D45" s="132" t="s">
        <v>4513</v>
      </c>
      <c r="E45" s="129" t="e">
        <f>VLOOKUP(C45,'Pending Status ZTM031'!A42:J4427,10,0)</f>
        <v>#N/A</v>
      </c>
      <c r="F45" s="129">
        <v>0</v>
      </c>
      <c r="G45" s="129" t="s">
        <v>4478</v>
      </c>
      <c r="H45" s="133">
        <v>0.80555555555555547</v>
      </c>
      <c r="I45" s="133">
        <v>0.81944444444444453</v>
      </c>
      <c r="J45" s="129" t="s">
        <v>4463</v>
      </c>
      <c r="K45" s="133">
        <v>0.875</v>
      </c>
      <c r="L45" s="133">
        <v>0.90972222222222221</v>
      </c>
      <c r="M45" s="129"/>
      <c r="N45" s="129"/>
      <c r="O45" s="129"/>
      <c r="P45" s="129"/>
      <c r="Q45" s="129"/>
      <c r="R45" s="129">
        <v>9</v>
      </c>
      <c r="S45" s="129"/>
      <c r="T45" s="133"/>
      <c r="U45" s="134">
        <v>400032884765</v>
      </c>
      <c r="V45" s="135">
        <v>43894</v>
      </c>
      <c r="W45" s="129" t="s">
        <v>4378</v>
      </c>
      <c r="X45" s="129">
        <v>2</v>
      </c>
      <c r="Y45" s="129" t="s">
        <v>151</v>
      </c>
      <c r="Z45" s="129">
        <v>20</v>
      </c>
      <c r="AA45" s="133">
        <v>0.66666666666666663</v>
      </c>
    </row>
    <row r="46" spans="1:27" s="31" customFormat="1" ht="15" hidden="1" customHeight="1" x14ac:dyDescent="0.25">
      <c r="A46" s="129">
        <v>41</v>
      </c>
      <c r="B46" s="130">
        <v>43894</v>
      </c>
      <c r="C46" s="136">
        <v>4480019855</v>
      </c>
      <c r="D46" s="132" t="s">
        <v>4514</v>
      </c>
      <c r="E46" s="129" t="e">
        <f>VLOOKUP(C46,'Pending Status ZTM031'!A43:J4428,10,0)</f>
        <v>#N/A</v>
      </c>
      <c r="F46" s="129">
        <v>0</v>
      </c>
      <c r="G46" s="129" t="s">
        <v>4478</v>
      </c>
      <c r="H46" s="133">
        <v>0.79166666666666663</v>
      </c>
      <c r="I46" s="133">
        <v>0.80555555555555547</v>
      </c>
      <c r="J46" s="129" t="s">
        <v>4463</v>
      </c>
      <c r="K46" s="133">
        <v>0.96527777777777779</v>
      </c>
      <c r="L46" s="133">
        <v>0.97222222222222221</v>
      </c>
      <c r="M46" s="129"/>
      <c r="N46" s="129"/>
      <c r="O46" s="129"/>
      <c r="P46" s="129"/>
      <c r="Q46" s="129"/>
      <c r="R46" s="129">
        <v>1</v>
      </c>
      <c r="S46" s="129"/>
      <c r="T46" s="133"/>
      <c r="U46" s="134">
        <v>400032884732</v>
      </c>
      <c r="V46" s="135">
        <v>43894</v>
      </c>
      <c r="W46" s="129" t="s">
        <v>4378</v>
      </c>
      <c r="X46" s="129">
        <v>7</v>
      </c>
      <c r="Y46" s="129" t="s">
        <v>151</v>
      </c>
      <c r="Z46" s="129">
        <v>19</v>
      </c>
      <c r="AA46" s="133">
        <v>0.66666666666666663</v>
      </c>
    </row>
    <row r="47" spans="1:27" s="31" customFormat="1" ht="15" hidden="1" customHeight="1" x14ac:dyDescent="0.25">
      <c r="A47" s="129">
        <v>42</v>
      </c>
      <c r="B47" s="130">
        <v>43894</v>
      </c>
      <c r="C47" s="136">
        <v>4480019856</v>
      </c>
      <c r="D47" s="132" t="s">
        <v>4514</v>
      </c>
      <c r="E47" s="129" t="e">
        <f>VLOOKUP(C47,'Pending Status ZTM031'!A44:J4429,10,0)</f>
        <v>#N/A</v>
      </c>
      <c r="F47" s="129">
        <v>0</v>
      </c>
      <c r="G47" s="129" t="s">
        <v>4478</v>
      </c>
      <c r="H47" s="133">
        <v>0.81388888888888899</v>
      </c>
      <c r="I47" s="133">
        <v>0.81527777777777777</v>
      </c>
      <c r="J47" s="129" t="s">
        <v>4463</v>
      </c>
      <c r="K47" s="133">
        <v>0.86111111111111116</v>
      </c>
      <c r="L47" s="133">
        <v>0.86805555555555547</v>
      </c>
      <c r="M47" s="129"/>
      <c r="N47" s="129"/>
      <c r="O47" s="129"/>
      <c r="P47" s="129"/>
      <c r="Q47" s="129"/>
      <c r="R47" s="129">
        <v>1</v>
      </c>
      <c r="S47" s="129"/>
      <c r="T47" s="133"/>
      <c r="U47" s="134">
        <v>400032884942</v>
      </c>
      <c r="V47" s="135">
        <v>43894</v>
      </c>
      <c r="W47" s="129" t="s">
        <v>4378</v>
      </c>
      <c r="X47" s="129">
        <v>1</v>
      </c>
      <c r="Y47" s="129" t="s">
        <v>151</v>
      </c>
      <c r="Z47" s="129">
        <v>25</v>
      </c>
      <c r="AA47" s="133">
        <v>0.66666666666666663</v>
      </c>
    </row>
    <row r="48" spans="1:27" s="31" customFormat="1" hidden="1" x14ac:dyDescent="0.25">
      <c r="A48" s="129">
        <v>43</v>
      </c>
      <c r="B48" s="130">
        <f>VLOOKUP(C48,'Pending Status ZTM031'!A45:T4430,20,0)</f>
        <v>43894</v>
      </c>
      <c r="C48" s="175">
        <v>82249090</v>
      </c>
      <c r="D48" s="132" t="str">
        <f>VLOOKUP(C48,'Pending Status ZTM031'!A45:K4430,11,0)</f>
        <v>CV. OTTO JAYA PERKASA</v>
      </c>
      <c r="E48" s="129" t="str">
        <f>VLOOKUP(C48,'Pending Status ZTM031'!A45:J4430,10,0)</f>
        <v>88101391</v>
      </c>
      <c r="F48" s="129" t="str">
        <f>VLOOKUP(C48,'Pending Status ZTM031'!A45:S4430,19,0)</f>
        <v>107950</v>
      </c>
      <c r="G48" s="129" t="s">
        <v>4478</v>
      </c>
      <c r="H48" s="133" t="s">
        <v>4419</v>
      </c>
      <c r="I48" s="133" t="s">
        <v>4422</v>
      </c>
      <c r="J48" s="129" t="s">
        <v>4487</v>
      </c>
      <c r="K48" s="133" t="s">
        <v>4543</v>
      </c>
      <c r="L48" s="133" t="s">
        <v>4544</v>
      </c>
      <c r="M48" s="129"/>
      <c r="N48" s="129"/>
      <c r="O48" s="129"/>
      <c r="P48" s="129"/>
      <c r="Q48" s="129"/>
      <c r="R48" s="129">
        <v>1</v>
      </c>
      <c r="S48" s="129"/>
      <c r="T48" s="133"/>
      <c r="U48" s="134">
        <v>400032884544</v>
      </c>
      <c r="V48" s="135">
        <v>43895</v>
      </c>
      <c r="W48" s="129"/>
      <c r="X48" s="129">
        <f>VLOOKUP(C48,'Pending Status ZTM031'!A45:Q4430,17,0)</f>
        <v>4</v>
      </c>
      <c r="Y48" s="129" t="str">
        <f>VLOOKUP(C48,'Pending Status ZTM031'!A45:AE4430,31,0)</f>
        <v>BILLED</v>
      </c>
      <c r="Z48" s="129">
        <f>VLOOKUP(C48,'Pending Status ZTM031'!A45:R4430,18,0)</f>
        <v>540</v>
      </c>
      <c r="AA48" s="133">
        <f>VLOOKUP(C48,'Pending Status ZTM031'!A45:V4430,21,0)</f>
        <v>0.85782407407407002</v>
      </c>
    </row>
    <row r="49" spans="1:27" s="31" customFormat="1" hidden="1" x14ac:dyDescent="0.25">
      <c r="A49" s="129">
        <v>44</v>
      </c>
      <c r="B49" s="130">
        <f>VLOOKUP(C49,'Pending Status ZTM031'!A46:T4431,20,0)</f>
        <v>43894</v>
      </c>
      <c r="C49" s="175">
        <v>82249099</v>
      </c>
      <c r="D49" s="132" t="str">
        <f>VLOOKUP(C49,'Pending Status ZTM031'!A46:K4431,11,0)</f>
        <v>PT. ANUGERAH AUTOPARTS</v>
      </c>
      <c r="E49" s="129" t="str">
        <f>VLOOKUP(C49,'Pending Status ZTM031'!A46:J4431,10,0)</f>
        <v>88200162</v>
      </c>
      <c r="F49" s="129" t="str">
        <f>VLOOKUP(C49,'Pending Status ZTM031'!A46:S4431,19,0)</f>
        <v>107951</v>
      </c>
      <c r="G49" s="129" t="s">
        <v>4478</v>
      </c>
      <c r="H49" s="133" t="s">
        <v>4422</v>
      </c>
      <c r="I49" s="133" t="s">
        <v>4541</v>
      </c>
      <c r="J49" s="129" t="s">
        <v>4487</v>
      </c>
      <c r="K49" s="133" t="s">
        <v>4542</v>
      </c>
      <c r="L49" s="133" t="s">
        <v>4543</v>
      </c>
      <c r="M49" s="129"/>
      <c r="N49" s="129">
        <v>1</v>
      </c>
      <c r="O49" s="129"/>
      <c r="P49" s="129"/>
      <c r="Q49" s="129"/>
      <c r="R49" s="129"/>
      <c r="S49" s="129"/>
      <c r="T49" s="133"/>
      <c r="U49" s="134">
        <v>400032884382</v>
      </c>
      <c r="V49" s="135">
        <v>43895</v>
      </c>
      <c r="W49" s="129"/>
      <c r="X49" s="129">
        <f>VLOOKUP(C49,'Pending Status ZTM031'!A46:Q4431,17,0)</f>
        <v>1</v>
      </c>
      <c r="Y49" s="129" t="str">
        <f>VLOOKUP(C49,'Pending Status ZTM031'!A46:AE4431,31,0)</f>
        <v>BILLED</v>
      </c>
      <c r="Z49" s="129">
        <f>VLOOKUP(C49,'Pending Status ZTM031'!A46:R4431,18,0)</f>
        <v>10</v>
      </c>
      <c r="AA49" s="133">
        <f>VLOOKUP(C49,'Pending Status ZTM031'!A46:V4431,21,0)</f>
        <v>0.85792824074074003</v>
      </c>
    </row>
    <row r="50" spans="1:27" s="31" customFormat="1" hidden="1" x14ac:dyDescent="0.25">
      <c r="A50" s="129">
        <v>45</v>
      </c>
      <c r="B50" s="130">
        <f>VLOOKUP(C50,'Pending Status ZTM031'!A47:T4432,20,0)</f>
        <v>43894</v>
      </c>
      <c r="C50" s="175">
        <v>3051238464</v>
      </c>
      <c r="D50" s="132" t="str">
        <f>VLOOKUP(C50,'Pending Status ZTM031'!A47:K4432,11,0)</f>
        <v>PT. SUMBER BERKAT PRATAMA</v>
      </c>
      <c r="E50" s="129" t="str">
        <f>VLOOKUP(C50,'Pending Status ZTM031'!A47:J4432,10,0)</f>
        <v>88200330</v>
      </c>
      <c r="F50" s="129" t="str">
        <f>VLOOKUP(C50,'Pending Status ZTM031'!A47:S4432,19,0)</f>
        <v>107952</v>
      </c>
      <c r="G50" s="129" t="s">
        <v>4478</v>
      </c>
      <c r="H50" s="133" t="s">
        <v>4422</v>
      </c>
      <c r="I50" s="133" t="s">
        <v>4428</v>
      </c>
      <c r="J50" s="129" t="s">
        <v>4487</v>
      </c>
      <c r="K50" s="133" t="s">
        <v>4537</v>
      </c>
      <c r="L50" s="133" t="s">
        <v>4538</v>
      </c>
      <c r="M50" s="129"/>
      <c r="N50" s="129"/>
      <c r="O50" s="129"/>
      <c r="P50" s="129"/>
      <c r="Q50" s="129"/>
      <c r="R50" s="129">
        <v>6</v>
      </c>
      <c r="S50" s="129"/>
      <c r="T50" s="133"/>
      <c r="U50" s="134">
        <v>400032884636</v>
      </c>
      <c r="V50" s="135">
        <v>43895</v>
      </c>
      <c r="W50" s="129"/>
      <c r="X50" s="129">
        <f>VLOOKUP(C50,'Pending Status ZTM031'!A47:Q4432,17,0)</f>
        <v>1</v>
      </c>
      <c r="Y50" s="129" t="str">
        <f>VLOOKUP(C50,'Pending Status ZTM031'!A47:AE4432,31,0)</f>
        <v>BILLED</v>
      </c>
      <c r="Z50" s="129">
        <f>VLOOKUP(C50,'Pending Status ZTM031'!A47:R4432,18,0)</f>
        <v>24</v>
      </c>
      <c r="AA50" s="133">
        <f>VLOOKUP(C50,'Pending Status ZTM031'!A47:V4432,21,0)</f>
        <v>0.85796296296296004</v>
      </c>
    </row>
    <row r="51" spans="1:27" s="31" customFormat="1" hidden="1" x14ac:dyDescent="0.25">
      <c r="A51" s="129">
        <v>46</v>
      </c>
      <c r="B51" s="130">
        <f>VLOOKUP(C51,'Pending Status ZTM031'!A48:T4433,20,0)</f>
        <v>43894</v>
      </c>
      <c r="C51" s="175">
        <v>3051238465</v>
      </c>
      <c r="D51" s="132" t="str">
        <f>VLOOKUP(C51,'Pending Status ZTM031'!A48:K4433,11,0)</f>
        <v>CV. RODA BERLIAN</v>
      </c>
      <c r="E51" s="129" t="str">
        <f>VLOOKUP(C51,'Pending Status ZTM031'!A48:J4433,10,0)</f>
        <v>88101237</v>
      </c>
      <c r="F51" s="129" t="str">
        <f>VLOOKUP(C51,'Pending Status ZTM031'!A48:S4433,19,0)</f>
        <v>107953</v>
      </c>
      <c r="G51" s="129" t="s">
        <v>4478</v>
      </c>
      <c r="H51" s="133" t="s">
        <v>4419</v>
      </c>
      <c r="I51" s="133" t="s">
        <v>4539</v>
      </c>
      <c r="J51" s="129" t="s">
        <v>4487</v>
      </c>
      <c r="K51" s="133" t="s">
        <v>4540</v>
      </c>
      <c r="L51" s="133" t="s">
        <v>4537</v>
      </c>
      <c r="M51" s="129"/>
      <c r="N51" s="129"/>
      <c r="O51" s="129"/>
      <c r="P51" s="129"/>
      <c r="Q51" s="129"/>
      <c r="R51" s="129">
        <v>1</v>
      </c>
      <c r="S51" s="129"/>
      <c r="T51" s="129"/>
      <c r="U51" s="134">
        <v>400032884640</v>
      </c>
      <c r="V51" s="135">
        <v>43895</v>
      </c>
      <c r="W51" s="129"/>
      <c r="X51" s="129">
        <f>VLOOKUP(C51,'Pending Status ZTM031'!A48:Q4433,17,0)</f>
        <v>1</v>
      </c>
      <c r="Y51" s="129" t="str">
        <f>VLOOKUP(C51,'Pending Status ZTM031'!A48:AE4433,31,0)</f>
        <v>BILLED</v>
      </c>
      <c r="Z51" s="129">
        <f>VLOOKUP(C51,'Pending Status ZTM031'!A48:R4433,18,0)</f>
        <v>4</v>
      </c>
      <c r="AA51" s="133">
        <f>VLOOKUP(C51,'Pending Status ZTM031'!A48:V4433,21,0)</f>
        <v>0.85807870370369999</v>
      </c>
    </row>
    <row r="52" spans="1:27" s="31" customFormat="1" hidden="1" x14ac:dyDescent="0.25">
      <c r="A52" s="129">
        <v>47</v>
      </c>
      <c r="B52" s="130">
        <f>VLOOKUP(C52,'Pending Status ZTM031'!A49:T4434,20,0)</f>
        <v>43895</v>
      </c>
      <c r="C52" s="136">
        <v>82240116</v>
      </c>
      <c r="D52" s="132" t="str">
        <f>VLOOKUP(C52,'Pending Status ZTM031'!A49:K4434,11,0)</f>
        <v>PT PARAMITA DUTA PENTA</v>
      </c>
      <c r="E52" s="129" t="str">
        <f>VLOOKUP(C52,'Pending Status ZTM031'!A49:J4434,10,0)</f>
        <v>88200572</v>
      </c>
      <c r="F52" s="129" t="str">
        <f>VLOOKUP(C52,'Pending Status ZTM031'!A49:S4434,19,0)</f>
        <v>107957</v>
      </c>
      <c r="G52" s="129" t="s">
        <v>4440</v>
      </c>
      <c r="H52" s="133">
        <v>0.41666666666666669</v>
      </c>
      <c r="I52" s="133">
        <v>0.43402777777777773</v>
      </c>
      <c r="J52" s="129" t="s">
        <v>4443</v>
      </c>
      <c r="K52" s="133">
        <v>0.46527777777777773</v>
      </c>
      <c r="L52" s="133">
        <v>0.48958333333333331</v>
      </c>
      <c r="M52" s="129"/>
      <c r="N52" s="129"/>
      <c r="O52" s="129"/>
      <c r="P52" s="129"/>
      <c r="Q52" s="129"/>
      <c r="R52" s="129">
        <v>1</v>
      </c>
      <c r="S52" s="129"/>
      <c r="T52" s="129"/>
      <c r="U52" s="134">
        <v>400032886331</v>
      </c>
      <c r="V52" s="135">
        <v>43895</v>
      </c>
      <c r="W52" s="129"/>
      <c r="X52" s="129">
        <f>VLOOKUP(C52,'Pending Status ZTM031'!A49:Q4434,17,0)</f>
        <v>1</v>
      </c>
      <c r="Y52" s="129" t="str">
        <f>VLOOKUP(C52,'Pending Status ZTM031'!A49:AE4434,31,0)</f>
        <v>BILLED</v>
      </c>
      <c r="Z52" s="129">
        <f>VLOOKUP(C52,'Pending Status ZTM031'!A49:R4434,18,0)</f>
        <v>30</v>
      </c>
      <c r="AA52" s="133">
        <f>VLOOKUP(C52,'Pending Status ZTM031'!A49:V4434,21,0)</f>
        <v>0.27483796296295998</v>
      </c>
    </row>
    <row r="53" spans="1:27" s="31" customFormat="1" hidden="1" x14ac:dyDescent="0.25">
      <c r="A53" s="129">
        <v>48</v>
      </c>
      <c r="B53" s="130">
        <f>VLOOKUP(C53,'Pending Status ZTM031'!A50:T4435,20,0)</f>
        <v>43895</v>
      </c>
      <c r="C53" s="136">
        <v>82246045</v>
      </c>
      <c r="D53" s="132" t="str">
        <f>VLOOKUP(C53,'Pending Status ZTM031'!A50:K4435,11,0)</f>
        <v>PT PARAMITA DUTA PENTA</v>
      </c>
      <c r="E53" s="129" t="str">
        <f>VLOOKUP(C53,'Pending Status ZTM031'!A50:J4435,10,0)</f>
        <v>88200572</v>
      </c>
      <c r="F53" s="129" t="str">
        <f>VLOOKUP(C53,'Pending Status ZTM031'!A50:S4435,19,0)</f>
        <v>107958</v>
      </c>
      <c r="G53" s="129" t="s">
        <v>4440</v>
      </c>
      <c r="H53" s="133">
        <v>0.41666666666666669</v>
      </c>
      <c r="I53" s="133">
        <v>0.43402777777777773</v>
      </c>
      <c r="J53" s="129" t="s">
        <v>4443</v>
      </c>
      <c r="K53" s="133">
        <v>0.4375</v>
      </c>
      <c r="L53" s="133">
        <v>0.45833333333333331</v>
      </c>
      <c r="M53" s="129"/>
      <c r="N53" s="129"/>
      <c r="O53" s="129"/>
      <c r="P53" s="129"/>
      <c r="Q53" s="129"/>
      <c r="R53" s="129">
        <v>1</v>
      </c>
      <c r="S53" s="129"/>
      <c r="T53" s="133"/>
      <c r="U53" s="134">
        <v>400032886353</v>
      </c>
      <c r="V53" s="135">
        <v>43895</v>
      </c>
      <c r="W53" s="129"/>
      <c r="X53" s="129">
        <f>VLOOKUP(C53,'Pending Status ZTM031'!A50:Q4435,17,0)</f>
        <v>1</v>
      </c>
      <c r="Y53" s="129" t="str">
        <f>VLOOKUP(C53,'Pending Status ZTM031'!A50:AE4435,31,0)</f>
        <v>BILLED</v>
      </c>
      <c r="Z53" s="129">
        <f>VLOOKUP(C53,'Pending Status ZTM031'!A50:R4435,18,0)</f>
        <v>21</v>
      </c>
      <c r="AA53" s="133">
        <f>VLOOKUP(C53,'Pending Status ZTM031'!A50:V4435,21,0)</f>
        <v>0.27487268518518998</v>
      </c>
    </row>
    <row r="54" spans="1:27" s="31" customFormat="1" hidden="1" x14ac:dyDescent="0.25">
      <c r="A54" s="129">
        <v>49</v>
      </c>
      <c r="B54" s="130">
        <f>VLOOKUP(C54,'Pending Status ZTM031'!A51:T4436,20,0)</f>
        <v>43895</v>
      </c>
      <c r="C54" s="136">
        <v>82250712</v>
      </c>
      <c r="D54" s="132" t="str">
        <f>VLOOKUP(C54,'Pending Status ZTM031'!A51:K4436,11,0)</f>
        <v>CV. Bina Karya Sarana Bangun</v>
      </c>
      <c r="E54" s="129" t="str">
        <f>VLOOKUP(C54,'Pending Status ZTM031'!A51:J4436,10,0)</f>
        <v>88100322</v>
      </c>
      <c r="F54" s="129" t="str">
        <f>VLOOKUP(C54,'Pending Status ZTM031'!A51:S4436,19,0)</f>
        <v>107959</v>
      </c>
      <c r="G54" s="129" t="s">
        <v>4440</v>
      </c>
      <c r="H54" s="133">
        <v>0.3888888888888889</v>
      </c>
      <c r="I54" s="133">
        <v>0.41388888888888892</v>
      </c>
      <c r="J54" s="129" t="s">
        <v>4443</v>
      </c>
      <c r="K54" s="133">
        <v>0.41666666666666669</v>
      </c>
      <c r="L54" s="133">
        <v>0.70833333333333337</v>
      </c>
      <c r="M54" s="129"/>
      <c r="N54" s="129"/>
      <c r="O54" s="129"/>
      <c r="P54" s="129"/>
      <c r="Q54" s="129"/>
      <c r="R54" s="129">
        <v>6</v>
      </c>
      <c r="S54" s="129"/>
      <c r="T54" s="133"/>
      <c r="U54" s="134">
        <v>400032886320</v>
      </c>
      <c r="V54" s="135">
        <v>43895</v>
      </c>
      <c r="W54" s="129"/>
      <c r="X54" s="129">
        <f>VLOOKUP(C54,'Pending Status ZTM031'!A51:Q4436,17,0)</f>
        <v>3</v>
      </c>
      <c r="Y54" s="129" t="str">
        <f>VLOOKUP(C54,'Pending Status ZTM031'!A51:AE4436,31,0)</f>
        <v>BILLED</v>
      </c>
      <c r="Z54" s="129">
        <f>VLOOKUP(C54,'Pending Status ZTM031'!A51:R4436,18,0)</f>
        <v>468</v>
      </c>
      <c r="AA54" s="133">
        <f>VLOOKUP(C54,'Pending Status ZTM031'!A51:V4436,21,0)</f>
        <v>0.27495370370369998</v>
      </c>
    </row>
    <row r="55" spans="1:27" s="31" customFormat="1" hidden="1" x14ac:dyDescent="0.25">
      <c r="A55" s="129">
        <v>50</v>
      </c>
      <c r="B55" s="130">
        <f>VLOOKUP(C55,'Pending Status ZTM031'!A52:T4437,20,0)</f>
        <v>43895</v>
      </c>
      <c r="C55" s="136">
        <v>82251826</v>
      </c>
      <c r="D55" s="132" t="str">
        <f>VLOOKUP(C55,'Pending Status ZTM031'!A52:K4437,11,0)</f>
        <v>PT. FAKTA JAYA MOTOR</v>
      </c>
      <c r="E55" s="129" t="str">
        <f>VLOOKUP(C55,'Pending Status ZTM031'!A52:J4437,10,0)</f>
        <v>88100038</v>
      </c>
      <c r="F55" s="129" t="str">
        <f>VLOOKUP(C55,'Pending Status ZTM031'!A52:S4437,19,0)</f>
        <v>107960</v>
      </c>
      <c r="G55" s="129" t="s">
        <v>4392</v>
      </c>
      <c r="H55" s="133">
        <v>0.55555555555555558</v>
      </c>
      <c r="I55" s="133">
        <v>0.56944444444444442</v>
      </c>
      <c r="J55" s="129" t="s">
        <v>4463</v>
      </c>
      <c r="K55" s="133">
        <v>0.70833333333333337</v>
      </c>
      <c r="L55" s="133">
        <v>0.73749999999999993</v>
      </c>
      <c r="M55" s="129"/>
      <c r="N55" s="129"/>
      <c r="O55" s="129"/>
      <c r="P55" s="129"/>
      <c r="Q55" s="129"/>
      <c r="R55" s="129">
        <v>1</v>
      </c>
      <c r="S55" s="129"/>
      <c r="T55" s="133"/>
      <c r="U55" s="134">
        <v>400032886305</v>
      </c>
      <c r="V55" s="135">
        <v>43895</v>
      </c>
      <c r="W55" s="129" t="s">
        <v>1</v>
      </c>
      <c r="X55" s="129">
        <f>VLOOKUP(C55,'Pending Status ZTM031'!A52:Q4437,17,0)</f>
        <v>4</v>
      </c>
      <c r="Y55" s="129" t="str">
        <f>VLOOKUP(C55,'Pending Status ZTM031'!A52:AE4437,31,0)</f>
        <v>BILLED</v>
      </c>
      <c r="Z55" s="129">
        <f>VLOOKUP(C55,'Pending Status ZTM031'!A52:R4437,18,0)</f>
        <v>1939</v>
      </c>
      <c r="AA55" s="133">
        <f>VLOOKUP(C55,'Pending Status ZTM031'!A52:V4437,21,0)</f>
        <v>0.63099537037037001</v>
      </c>
    </row>
    <row r="56" spans="1:27" s="31" customFormat="1" hidden="1" x14ac:dyDescent="0.25">
      <c r="A56" s="129">
        <v>51</v>
      </c>
      <c r="B56" s="130">
        <f>VLOOKUP(C56,'Pending Status ZTM031'!A53:T4438,20,0)</f>
        <v>43895</v>
      </c>
      <c r="C56" s="33">
        <v>82195544</v>
      </c>
      <c r="D56" s="132" t="str">
        <f>VLOOKUP(C56,'Pending Status ZTM031'!A53:K4438,11,0)</f>
        <v>PT SANJUSAN HAZANA MOTOR</v>
      </c>
      <c r="E56" s="129" t="str">
        <f>VLOOKUP(C56,'Pending Status ZTM031'!A53:J4438,10,0)</f>
        <v>88200537</v>
      </c>
      <c r="F56" s="129" t="str">
        <f>VLOOKUP(C56,'Pending Status ZTM031'!A53:S4438,19,0)</f>
        <v>107964</v>
      </c>
      <c r="G56" s="129" t="s">
        <v>4478</v>
      </c>
      <c r="H56" s="133">
        <v>0.875</v>
      </c>
      <c r="I56" s="133">
        <v>0.89583333333333337</v>
      </c>
      <c r="J56" s="129" t="s">
        <v>4463</v>
      </c>
      <c r="K56" s="133">
        <v>0.9375</v>
      </c>
      <c r="L56" s="133">
        <v>0.99305555555555547</v>
      </c>
      <c r="M56" s="129"/>
      <c r="N56" s="129"/>
      <c r="O56" s="129"/>
      <c r="P56" s="129"/>
      <c r="Q56" s="129"/>
      <c r="R56" s="129">
        <v>1</v>
      </c>
      <c r="S56" s="129"/>
      <c r="T56" s="133"/>
      <c r="U56" s="134">
        <v>400032885550</v>
      </c>
      <c r="V56" s="135">
        <v>43895</v>
      </c>
      <c r="W56" s="129"/>
      <c r="X56" s="129">
        <f>VLOOKUP(C56,'Pending Status ZTM031'!A53:Q4438,17,0)</f>
        <v>14</v>
      </c>
      <c r="Y56" s="129" t="str">
        <f>VLOOKUP(C56,'Pending Status ZTM031'!A53:AE4438,31,0)</f>
        <v>BILLED</v>
      </c>
      <c r="Z56" s="129">
        <f>VLOOKUP(C56,'Pending Status ZTM031'!A53:R4438,18,0)</f>
        <v>411</v>
      </c>
      <c r="AA56" s="133">
        <f>VLOOKUP(C56,'Pending Status ZTM031'!A53:V4438,21,0)</f>
        <v>0.76862268518518995</v>
      </c>
    </row>
    <row r="57" spans="1:27" s="31" customFormat="1" hidden="1" x14ac:dyDescent="0.25">
      <c r="A57" s="129">
        <v>52</v>
      </c>
      <c r="B57" s="130">
        <f>VLOOKUP(C57,'Pending Status ZTM031'!A54:T4439,20,0)</f>
        <v>43895</v>
      </c>
      <c r="C57" s="33">
        <v>82197356</v>
      </c>
      <c r="D57" s="132" t="str">
        <f>VLOOKUP(C57,'Pending Status ZTM031'!A54:K4439,11,0)</f>
        <v>PT SANJUSAN HAZANA MOTOR</v>
      </c>
      <c r="E57" s="129" t="str">
        <f>VLOOKUP(C57,'Pending Status ZTM031'!A54:J4439,10,0)</f>
        <v>88200537</v>
      </c>
      <c r="F57" s="129" t="str">
        <f>VLOOKUP(C57,'Pending Status ZTM031'!A54:S4439,19,0)</f>
        <v>107963</v>
      </c>
      <c r="G57" s="129" t="s">
        <v>4391</v>
      </c>
      <c r="H57" s="133">
        <v>0.8125</v>
      </c>
      <c r="I57" s="133">
        <v>0.81944444444444453</v>
      </c>
      <c r="J57" s="129" t="s">
        <v>4463</v>
      </c>
      <c r="K57" s="133">
        <v>0.86805555555555547</v>
      </c>
      <c r="L57" s="133">
        <v>0.88541666666666663</v>
      </c>
      <c r="M57" s="129"/>
      <c r="N57" s="129"/>
      <c r="O57" s="129"/>
      <c r="P57" s="129"/>
      <c r="Q57" s="129">
        <v>2</v>
      </c>
      <c r="R57" s="129"/>
      <c r="S57" s="129"/>
      <c r="T57" s="133"/>
      <c r="U57" s="134">
        <v>400032886132</v>
      </c>
      <c r="V57" s="135">
        <v>43895</v>
      </c>
      <c r="W57" s="129"/>
      <c r="X57" s="129">
        <f>VLOOKUP(C57,'Pending Status ZTM031'!A54:Q4439,17,0)</f>
        <v>2</v>
      </c>
      <c r="Y57" s="129" t="str">
        <f>VLOOKUP(C57,'Pending Status ZTM031'!A54:AE4439,31,0)</f>
        <v>BILLED</v>
      </c>
      <c r="Z57" s="129">
        <f>VLOOKUP(C57,'Pending Status ZTM031'!A54:R4439,18,0)</f>
        <v>1020</v>
      </c>
      <c r="AA57" s="133">
        <f>VLOOKUP(C57,'Pending Status ZTM031'!A54:V4439,21,0)</f>
        <v>0.76842592592592995</v>
      </c>
    </row>
    <row r="58" spans="1:27" s="31" customFormat="1" hidden="1" x14ac:dyDescent="0.25">
      <c r="A58" s="129">
        <v>53</v>
      </c>
      <c r="B58" s="130">
        <f>VLOOKUP(C58,'Pending Status ZTM031'!A55:T4440,20,0)</f>
        <v>43895</v>
      </c>
      <c r="C58" s="33">
        <v>82198618</v>
      </c>
      <c r="D58" s="132" t="str">
        <f>VLOOKUP(C58,'Pending Status ZTM031'!A55:K4440,11,0)</f>
        <v>PT SANJUSAN HAZANA MOTOR</v>
      </c>
      <c r="E58" s="129" t="str">
        <f>VLOOKUP(C58,'Pending Status ZTM031'!A55:J4440,10,0)</f>
        <v>88200537</v>
      </c>
      <c r="F58" s="129" t="str">
        <f>VLOOKUP(C58,'Pending Status ZTM031'!A55:S4440,19,0)</f>
        <v>107965</v>
      </c>
      <c r="G58" s="129" t="s">
        <v>4391</v>
      </c>
      <c r="H58" s="133">
        <v>0.82847222222222217</v>
      </c>
      <c r="I58" s="133">
        <v>0.83888888888888891</v>
      </c>
      <c r="J58" s="129" t="s">
        <v>4463</v>
      </c>
      <c r="K58" s="133">
        <v>0.8569444444444444</v>
      </c>
      <c r="L58" s="133">
        <v>0.86111111111111116</v>
      </c>
      <c r="M58" s="143"/>
      <c r="N58" s="129">
        <v>1</v>
      </c>
      <c r="O58" s="129"/>
      <c r="P58" s="129"/>
      <c r="Q58" s="129"/>
      <c r="R58" s="129"/>
      <c r="S58" s="129"/>
      <c r="T58" s="133"/>
      <c r="U58" s="134">
        <v>400032886143</v>
      </c>
      <c r="V58" s="135">
        <v>43895</v>
      </c>
      <c r="W58" s="129"/>
      <c r="X58" s="129">
        <f>VLOOKUP(C58,'Pending Status ZTM031'!A55:Q4440,17,0)</f>
        <v>1</v>
      </c>
      <c r="Y58" s="129" t="str">
        <f>VLOOKUP(C58,'Pending Status ZTM031'!A55:AE4440,31,0)</f>
        <v>BILLED</v>
      </c>
      <c r="Z58" s="129">
        <f>VLOOKUP(C58,'Pending Status ZTM031'!A55:R4440,18,0)</f>
        <v>22</v>
      </c>
      <c r="AA58" s="133">
        <f>VLOOKUP(C58,'Pending Status ZTM031'!A55:V4440,21,0)</f>
        <v>0.76884259259259002</v>
      </c>
    </row>
    <row r="59" spans="1:27" s="31" customFormat="1" hidden="1" x14ac:dyDescent="0.25">
      <c r="A59" s="129">
        <v>54</v>
      </c>
      <c r="B59" s="130">
        <f>VLOOKUP(C59,'Pending Status ZTM031'!A56:T4441,20,0)</f>
        <v>43895</v>
      </c>
      <c r="C59" s="33">
        <v>82199271</v>
      </c>
      <c r="D59" s="132" t="str">
        <f>VLOOKUP(C59,'Pending Status ZTM031'!A56:K4441,11,0)</f>
        <v>PT SANJUSAN HAZANA MOTOR</v>
      </c>
      <c r="E59" s="129" t="str">
        <f>VLOOKUP(C59,'Pending Status ZTM031'!A56:J4441,10,0)</f>
        <v>88200537</v>
      </c>
      <c r="F59" s="129" t="str">
        <f>VLOOKUP(C59,'Pending Status ZTM031'!A56:S4441,19,0)</f>
        <v>107966</v>
      </c>
      <c r="G59" s="129" t="s">
        <v>4389</v>
      </c>
      <c r="H59" s="133">
        <v>0.79166666666666663</v>
      </c>
      <c r="I59" s="133">
        <v>0.79861111111111116</v>
      </c>
      <c r="J59" s="129" t="s">
        <v>4479</v>
      </c>
      <c r="K59" s="133">
        <v>0.84722222222222221</v>
      </c>
      <c r="L59" s="133">
        <v>0.85416666666666663</v>
      </c>
      <c r="M59" s="129"/>
      <c r="N59" s="129"/>
      <c r="O59" s="129"/>
      <c r="P59" s="129"/>
      <c r="Q59" s="129">
        <v>2</v>
      </c>
      <c r="R59" s="129"/>
      <c r="S59" s="129"/>
      <c r="T59" s="133"/>
      <c r="U59" s="134">
        <v>400032886095</v>
      </c>
      <c r="V59" s="135">
        <v>43895</v>
      </c>
      <c r="W59" s="129"/>
      <c r="X59" s="129">
        <f>VLOOKUP(C59,'Pending Status ZTM031'!A56:Q4441,17,0)</f>
        <v>2</v>
      </c>
      <c r="Y59" s="129" t="str">
        <f>VLOOKUP(C59,'Pending Status ZTM031'!A56:AE4441,31,0)</f>
        <v>BILLED</v>
      </c>
      <c r="Z59" s="129">
        <f>VLOOKUP(C59,'Pending Status ZTM031'!A56:R4441,18,0)</f>
        <v>112</v>
      </c>
      <c r="AA59" s="133">
        <f>VLOOKUP(C59,'Pending Status ZTM031'!A56:V4441,21,0)</f>
        <v>0.76892361111110996</v>
      </c>
    </row>
    <row r="60" spans="1:27" s="31" customFormat="1" hidden="1" x14ac:dyDescent="0.25">
      <c r="A60" s="129">
        <v>55</v>
      </c>
      <c r="B60" s="130">
        <f>VLOOKUP(C60,'Pending Status ZTM031'!A57:T4442,20,0)</f>
        <v>43895</v>
      </c>
      <c r="C60" s="33">
        <v>82223488</v>
      </c>
      <c r="D60" s="132" t="str">
        <f>VLOOKUP(C60,'Pending Status ZTM031'!A57:K4442,11,0)</f>
        <v>PT SANJUSAN HAZANA MOTOR</v>
      </c>
      <c r="E60" s="129" t="str">
        <f>VLOOKUP(C60,'Pending Status ZTM031'!A57:J4442,10,0)</f>
        <v>88200537</v>
      </c>
      <c r="F60" s="129" t="str">
        <f>VLOOKUP(C60,'Pending Status ZTM031'!A57:S4442,19,0)</f>
        <v>107967</v>
      </c>
      <c r="G60" s="129" t="s">
        <v>4391</v>
      </c>
      <c r="H60" s="133">
        <v>0.80902777777777779</v>
      </c>
      <c r="I60" s="133">
        <v>0.8125</v>
      </c>
      <c r="J60" s="129" t="s">
        <v>4479</v>
      </c>
      <c r="K60" s="133">
        <v>0.60416666666666663</v>
      </c>
      <c r="L60" s="133">
        <v>0.61111111111111105</v>
      </c>
      <c r="M60" s="129"/>
      <c r="N60" s="129">
        <v>1</v>
      </c>
      <c r="O60" s="129"/>
      <c r="P60" s="129"/>
      <c r="Q60" s="129"/>
      <c r="R60" s="129"/>
      <c r="S60" s="129"/>
      <c r="T60" s="133"/>
      <c r="U60" s="134">
        <v>400032886062</v>
      </c>
      <c r="V60" s="135">
        <v>43897</v>
      </c>
      <c r="W60" s="129"/>
      <c r="X60" s="129">
        <f>VLOOKUP(C60,'Pending Status ZTM031'!A57:Q4442,17,0)</f>
        <v>1</v>
      </c>
      <c r="Y60" s="129" t="str">
        <f>VLOOKUP(C60,'Pending Status ZTM031'!A57:AE4442,31,0)</f>
        <v>BILLED</v>
      </c>
      <c r="Z60" s="129">
        <f>VLOOKUP(C60,'Pending Status ZTM031'!A57:R4442,18,0)</f>
        <v>150</v>
      </c>
      <c r="AA60" s="133">
        <f>VLOOKUP(C60,'Pending Status ZTM031'!A57:V4442,21,0)</f>
        <v>0.76896990740741</v>
      </c>
    </row>
    <row r="61" spans="1:27" s="31" customFormat="1" hidden="1" x14ac:dyDescent="0.25">
      <c r="A61" s="129">
        <v>56</v>
      </c>
      <c r="B61" s="130">
        <f>VLOOKUP(C61,'Pending Status ZTM031'!A58:T4443,20,0)</f>
        <v>43895</v>
      </c>
      <c r="C61" s="33">
        <v>82223743</v>
      </c>
      <c r="D61" s="132" t="str">
        <f>VLOOKUP(C61,'Pending Status ZTM031'!A58:K4443,11,0)</f>
        <v>PT. FAKTA JAYA MOTOR</v>
      </c>
      <c r="E61" s="129" t="str">
        <f>VLOOKUP(C61,'Pending Status ZTM031'!A58:J4443,10,0)</f>
        <v>88101208</v>
      </c>
      <c r="F61" s="129" t="str">
        <f>VLOOKUP(C61,'Pending Status ZTM031'!A58:S4443,19,0)</f>
        <v>107968</v>
      </c>
      <c r="G61" s="129" t="s">
        <v>4391</v>
      </c>
      <c r="H61" s="133">
        <v>0.83888888888888891</v>
      </c>
      <c r="I61" s="133">
        <v>0.84375</v>
      </c>
      <c r="J61" s="129" t="s">
        <v>4463</v>
      </c>
      <c r="K61" s="133">
        <v>0.90625</v>
      </c>
      <c r="L61" s="133">
        <v>0.91249999999999998</v>
      </c>
      <c r="M61" s="129"/>
      <c r="N61" s="129"/>
      <c r="O61" s="129">
        <v>1</v>
      </c>
      <c r="P61" s="129"/>
      <c r="Q61" s="129"/>
      <c r="R61" s="129"/>
      <c r="S61" s="129"/>
      <c r="T61" s="133"/>
      <c r="U61" s="134">
        <v>400032885642</v>
      </c>
      <c r="V61" s="135">
        <v>43895</v>
      </c>
      <c r="W61" s="129"/>
      <c r="X61" s="129">
        <f>VLOOKUP(C61,'Pending Status ZTM031'!A58:Q4443,17,0)</f>
        <v>2</v>
      </c>
      <c r="Y61" s="129" t="str">
        <f>VLOOKUP(C61,'Pending Status ZTM031'!A58:AE4443,31,0)</f>
        <v>BILLED</v>
      </c>
      <c r="Z61" s="129">
        <f>VLOOKUP(C61,'Pending Status ZTM031'!A58:R4443,18,0)</f>
        <v>488</v>
      </c>
      <c r="AA61" s="133">
        <f>VLOOKUP(C61,'Pending Status ZTM031'!A58:V4443,21,0)</f>
        <v>0.76902777777777998</v>
      </c>
    </row>
    <row r="62" spans="1:27" s="31" customFormat="1" hidden="1" x14ac:dyDescent="0.25">
      <c r="A62" s="129">
        <v>57</v>
      </c>
      <c r="B62" s="130">
        <f>VLOOKUP(C62,'Pending Status ZTM031'!A59:T4444,20,0)</f>
        <v>43895</v>
      </c>
      <c r="C62" s="33">
        <v>82223748</v>
      </c>
      <c r="D62" s="132" t="str">
        <f>VLOOKUP(C62,'Pending Status ZTM031'!A59:K4444,11,0)</f>
        <v>PT. FAKTA JAYA MOTOR</v>
      </c>
      <c r="E62" s="129" t="str">
        <f>VLOOKUP(C62,'Pending Status ZTM031'!A59:J4444,10,0)</f>
        <v>88101208</v>
      </c>
      <c r="F62" s="129" t="str">
        <f>VLOOKUP(C62,'Pending Status ZTM031'!A59:S4444,19,0)</f>
        <v>107969</v>
      </c>
      <c r="G62" s="129" t="s">
        <v>4478</v>
      </c>
      <c r="H62" s="133">
        <v>0.79513888888888884</v>
      </c>
      <c r="I62" s="133">
        <v>0.79652777777777783</v>
      </c>
      <c r="J62" s="129" t="s">
        <v>4631</v>
      </c>
      <c r="K62" s="133">
        <v>0.95138888888888884</v>
      </c>
      <c r="L62" s="133">
        <v>0.95833333333333337</v>
      </c>
      <c r="M62" s="129"/>
      <c r="N62" s="129">
        <v>1</v>
      </c>
      <c r="O62" s="129"/>
      <c r="P62" s="129"/>
      <c r="Q62" s="129"/>
      <c r="R62" s="129"/>
      <c r="S62" s="129"/>
      <c r="T62" s="129"/>
      <c r="U62" s="134">
        <v>400032885443</v>
      </c>
      <c r="V62" s="135">
        <v>43896</v>
      </c>
      <c r="W62" s="129"/>
      <c r="X62" s="129">
        <f>VLOOKUP(C62,'Pending Status ZTM031'!A59:Q4444,17,0)</f>
        <v>1</v>
      </c>
      <c r="Y62" s="129" t="str">
        <f>VLOOKUP(C62,'Pending Status ZTM031'!A59:AE4444,31,0)</f>
        <v>BILLED</v>
      </c>
      <c r="Z62" s="129">
        <f>VLOOKUP(C62,'Pending Status ZTM031'!A59:R4444,18,0)</f>
        <v>120</v>
      </c>
      <c r="AA62" s="133">
        <f>VLOOKUP(C62,'Pending Status ZTM031'!A59:V4444,21,0)</f>
        <v>0.76907407407407002</v>
      </c>
    </row>
    <row r="63" spans="1:27" s="31" customFormat="1" hidden="1" x14ac:dyDescent="0.25">
      <c r="A63" s="129">
        <v>58</v>
      </c>
      <c r="B63" s="130">
        <f>VLOOKUP(C63,'Pending Status ZTM031'!A60:T4445,20,0)</f>
        <v>43895</v>
      </c>
      <c r="C63" s="33">
        <v>82223757</v>
      </c>
      <c r="D63" s="132" t="str">
        <f>VLOOKUP(C63,'Pending Status ZTM031'!A60:K4445,11,0)</f>
        <v>PT. FAKTA JAYA MOTOR</v>
      </c>
      <c r="E63" s="129" t="str">
        <f>VLOOKUP(C63,'Pending Status ZTM031'!A60:J4445,10,0)</f>
        <v>88101208</v>
      </c>
      <c r="F63" s="129" t="str">
        <f>VLOOKUP(C63,'Pending Status ZTM031'!A60:S4445,19,0)</f>
        <v>107970</v>
      </c>
      <c r="G63" s="129" t="s">
        <v>4391</v>
      </c>
      <c r="H63" s="133">
        <v>0.82500000000000007</v>
      </c>
      <c r="I63" s="133">
        <v>0.82986111111111116</v>
      </c>
      <c r="J63" s="129" t="s">
        <v>4479</v>
      </c>
      <c r="K63" s="133">
        <v>0.86111111111111116</v>
      </c>
      <c r="L63" s="133">
        <v>0.86805555555555547</v>
      </c>
      <c r="M63" s="129"/>
      <c r="N63" s="129"/>
      <c r="O63" s="129">
        <v>1</v>
      </c>
      <c r="P63" s="129"/>
      <c r="Q63" s="129"/>
      <c r="R63" s="129"/>
      <c r="S63" s="129"/>
      <c r="T63" s="133"/>
      <c r="U63" s="134">
        <v>400032886084</v>
      </c>
      <c r="V63" s="135">
        <v>43895</v>
      </c>
      <c r="W63" s="129"/>
      <c r="X63" s="129">
        <f>VLOOKUP(C63,'Pending Status ZTM031'!A60:Q4445,17,0)</f>
        <v>2</v>
      </c>
      <c r="Y63" s="129" t="str">
        <f>VLOOKUP(C63,'Pending Status ZTM031'!A60:AE4445,31,0)</f>
        <v>BILLED</v>
      </c>
      <c r="Z63" s="129">
        <f>VLOOKUP(C63,'Pending Status ZTM031'!A60:R4445,18,0)</f>
        <v>1376</v>
      </c>
      <c r="AA63" s="133">
        <f>VLOOKUP(C63,'Pending Status ZTM031'!A60:V4445,21,0)</f>
        <v>0.76915509259258996</v>
      </c>
    </row>
    <row r="64" spans="1:27" s="31" customFormat="1" hidden="1" x14ac:dyDescent="0.25">
      <c r="A64" s="129">
        <v>59</v>
      </c>
      <c r="B64" s="130">
        <f>VLOOKUP(C64,'Pending Status ZTM031'!A61:T4446,20,0)</f>
        <v>43895</v>
      </c>
      <c r="C64" s="33">
        <v>82225996</v>
      </c>
      <c r="D64" s="132" t="str">
        <f>VLOOKUP(C64,'Pending Status ZTM031'!A61:K4446,11,0)</f>
        <v>PT. FAKTA JAYA MOTOR</v>
      </c>
      <c r="E64" s="129" t="str">
        <f>VLOOKUP(C64,'Pending Status ZTM031'!A61:J4446,10,0)</f>
        <v>88101208</v>
      </c>
      <c r="F64" s="129" t="str">
        <f>VLOOKUP(C64,'Pending Status ZTM031'!A61:S4446,19,0)</f>
        <v>107971</v>
      </c>
      <c r="G64" s="129" t="s">
        <v>4478</v>
      </c>
      <c r="H64" s="133">
        <v>0.79166666666666663</v>
      </c>
      <c r="I64" s="133">
        <v>0.79305555555555562</v>
      </c>
      <c r="J64" s="129" t="s">
        <v>4391</v>
      </c>
      <c r="K64" s="133">
        <v>0.95833333333333337</v>
      </c>
      <c r="L64" s="133">
        <v>0.96527777777777779</v>
      </c>
      <c r="M64" s="129"/>
      <c r="N64" s="129"/>
      <c r="O64" s="129">
        <v>1</v>
      </c>
      <c r="P64" s="129"/>
      <c r="Q64" s="129"/>
      <c r="R64" s="129"/>
      <c r="S64" s="129"/>
      <c r="T64" s="133"/>
      <c r="U64" s="134">
        <v>400032885421</v>
      </c>
      <c r="V64" s="135">
        <v>43896</v>
      </c>
      <c r="W64" s="129"/>
      <c r="X64" s="129">
        <f>VLOOKUP(C64,'Pending Status ZTM031'!A61:Q4446,17,0)</f>
        <v>1</v>
      </c>
      <c r="Y64" s="129" t="str">
        <f>VLOOKUP(C64,'Pending Status ZTM031'!A61:AE4446,31,0)</f>
        <v>BILLED</v>
      </c>
      <c r="Z64" s="129">
        <f>VLOOKUP(C64,'Pending Status ZTM031'!A61:R4446,18,0)</f>
        <v>328</v>
      </c>
      <c r="AA64" s="133">
        <f>VLOOKUP(C64,'Pending Status ZTM031'!A61:V4446,21,0)</f>
        <v>0.76918981481480997</v>
      </c>
    </row>
    <row r="65" spans="1:27" s="31" customFormat="1" hidden="1" x14ac:dyDescent="0.25">
      <c r="A65" s="129">
        <v>60</v>
      </c>
      <c r="B65" s="130">
        <f>VLOOKUP(C65,'Pending Status ZTM031'!A62:T4447,20,0)</f>
        <v>43895</v>
      </c>
      <c r="C65" s="33">
        <v>82225998</v>
      </c>
      <c r="D65" s="132" t="str">
        <f>VLOOKUP(C65,'Pending Status ZTM031'!A62:K4447,11,0)</f>
        <v>PT. FAKTA JAYA MOTOR</v>
      </c>
      <c r="E65" s="129" t="str">
        <f>VLOOKUP(C65,'Pending Status ZTM031'!A62:J4447,10,0)</f>
        <v>88101208</v>
      </c>
      <c r="F65" s="129" t="str">
        <f>VLOOKUP(C65,'Pending Status ZTM031'!A62:S4447,19,0)</f>
        <v>107972</v>
      </c>
      <c r="G65" s="129" t="s">
        <v>4391</v>
      </c>
      <c r="H65" s="133">
        <v>0.79861111111111116</v>
      </c>
      <c r="I65" s="133">
        <v>0.79999999999999993</v>
      </c>
      <c r="J65" s="129" t="s">
        <v>4463</v>
      </c>
      <c r="K65" s="133">
        <v>0.82638888888888884</v>
      </c>
      <c r="L65" s="133">
        <v>0.82708333333333339</v>
      </c>
      <c r="M65" s="129">
        <v>1</v>
      </c>
      <c r="N65" s="129"/>
      <c r="O65" s="129"/>
      <c r="P65" s="129"/>
      <c r="Q65" s="129"/>
      <c r="R65" s="129"/>
      <c r="S65" s="129"/>
      <c r="T65" s="129"/>
      <c r="U65" s="134">
        <v>400032886202</v>
      </c>
      <c r="V65" s="135">
        <v>43895</v>
      </c>
      <c r="W65" s="129"/>
      <c r="X65" s="129">
        <f>VLOOKUP(C65,'Pending Status ZTM031'!A62:Q4447,17,0)</f>
        <v>1</v>
      </c>
      <c r="Y65" s="129" t="str">
        <f>VLOOKUP(C65,'Pending Status ZTM031'!A62:AE4447,31,0)</f>
        <v>BILLED</v>
      </c>
      <c r="Z65" s="129">
        <f>VLOOKUP(C65,'Pending Status ZTM031'!A62:R4447,18,0)</f>
        <v>2</v>
      </c>
      <c r="AA65" s="133">
        <f>VLOOKUP(C65,'Pending Status ZTM031'!A62:V4447,21,0)</f>
        <v>0.76922453703703997</v>
      </c>
    </row>
    <row r="66" spans="1:27" s="31" customFormat="1" hidden="1" x14ac:dyDescent="0.25">
      <c r="A66" s="129">
        <v>61</v>
      </c>
      <c r="B66" s="130">
        <f>VLOOKUP(C66,'Pending Status ZTM031'!A63:T4448,20,0)</f>
        <v>43895</v>
      </c>
      <c r="C66" s="33">
        <v>82225999</v>
      </c>
      <c r="D66" s="132" t="str">
        <f>VLOOKUP(C66,'Pending Status ZTM031'!A63:K4448,11,0)</f>
        <v>PT. FAKTA JAYA MOTOR</v>
      </c>
      <c r="E66" s="129" t="str">
        <f>VLOOKUP(C66,'Pending Status ZTM031'!A63:J4448,10,0)</f>
        <v>88101208</v>
      </c>
      <c r="F66" s="129" t="str">
        <f>VLOOKUP(C66,'Pending Status ZTM031'!A63:S4448,19,0)</f>
        <v>107973</v>
      </c>
      <c r="G66" s="129" t="s">
        <v>4391</v>
      </c>
      <c r="H66" s="133">
        <v>0.79513888888888884</v>
      </c>
      <c r="I66" s="133">
        <v>0.79722222222222217</v>
      </c>
      <c r="J66" s="129" t="s">
        <v>4463</v>
      </c>
      <c r="K66" s="133">
        <v>0.82638888888888884</v>
      </c>
      <c r="L66" s="133">
        <v>0.83333333333333337</v>
      </c>
      <c r="M66" s="129"/>
      <c r="N66" s="129">
        <v>1</v>
      </c>
      <c r="O66" s="129"/>
      <c r="P66" s="129"/>
      <c r="Q66" s="129"/>
      <c r="R66" s="129"/>
      <c r="S66" s="129"/>
      <c r="T66" s="129"/>
      <c r="U66" s="134">
        <v>400032886272</v>
      </c>
      <c r="V66" s="135">
        <v>43895</v>
      </c>
      <c r="W66" s="129"/>
      <c r="X66" s="129">
        <f>VLOOKUP(C66,'Pending Status ZTM031'!A63:Q4448,17,0)</f>
        <v>1</v>
      </c>
      <c r="Y66" s="129" t="str">
        <f>VLOOKUP(C66,'Pending Status ZTM031'!A63:AE4448,31,0)</f>
        <v>BILLED</v>
      </c>
      <c r="Z66" s="129">
        <f>VLOOKUP(C66,'Pending Status ZTM031'!A63:R4448,18,0)</f>
        <v>76</v>
      </c>
      <c r="AA66" s="133">
        <f>VLOOKUP(C66,'Pending Status ZTM031'!A63:V4448,21,0)</f>
        <v>0.76925925925925998</v>
      </c>
    </row>
    <row r="67" spans="1:27" s="31" customFormat="1" hidden="1" x14ac:dyDescent="0.25">
      <c r="A67" s="129">
        <v>62</v>
      </c>
      <c r="B67" s="130">
        <f>VLOOKUP(C67,'Pending Status ZTM031'!A64:T4449,20,0)</f>
        <v>43895</v>
      </c>
      <c r="C67" s="33">
        <v>82226001</v>
      </c>
      <c r="D67" s="132" t="str">
        <f>VLOOKUP(C67,'Pending Status ZTM031'!A64:K4449,11,0)</f>
        <v>PT. FAKTA JAYA MOTOR</v>
      </c>
      <c r="E67" s="129" t="str">
        <f>VLOOKUP(C67,'Pending Status ZTM031'!A64:J4449,10,0)</f>
        <v>88101208</v>
      </c>
      <c r="F67" s="129" t="str">
        <f>VLOOKUP(C67,'Pending Status ZTM031'!A64:S4449,19,0)</f>
        <v>107974</v>
      </c>
      <c r="G67" s="129" t="s">
        <v>4478</v>
      </c>
      <c r="H67" s="133">
        <v>0.81944444444444453</v>
      </c>
      <c r="I67" s="133">
        <v>0.8208333333333333</v>
      </c>
      <c r="J67" s="129" t="s">
        <v>4479</v>
      </c>
      <c r="K67" s="133">
        <v>0.90625</v>
      </c>
      <c r="L67" s="133">
        <v>0.90972222222222221</v>
      </c>
      <c r="M67" s="129">
        <v>1</v>
      </c>
      <c r="N67" s="129"/>
      <c r="O67" s="129"/>
      <c r="P67" s="129"/>
      <c r="Q67" s="129"/>
      <c r="R67" s="129"/>
      <c r="S67" s="129"/>
      <c r="T67" s="129"/>
      <c r="U67" s="134">
        <v>400032885351</v>
      </c>
      <c r="V67" s="135">
        <v>43896</v>
      </c>
      <c r="W67" s="129"/>
      <c r="X67" s="129">
        <f>VLOOKUP(C67,'Pending Status ZTM031'!A64:Q4449,17,0)</f>
        <v>1</v>
      </c>
      <c r="Y67" s="129" t="str">
        <f>VLOOKUP(C67,'Pending Status ZTM031'!A64:AE4449,31,0)</f>
        <v>BILLED</v>
      </c>
      <c r="Z67" s="129">
        <f>VLOOKUP(C67,'Pending Status ZTM031'!A64:R4449,18,0)</f>
        <v>30</v>
      </c>
      <c r="AA67" s="133">
        <f>VLOOKUP(C67,'Pending Status ZTM031'!A64:V4449,21,0)</f>
        <v>0.76935185185184995</v>
      </c>
    </row>
    <row r="68" spans="1:27" s="31" customFormat="1" hidden="1" x14ac:dyDescent="0.25">
      <c r="A68" s="129">
        <v>63</v>
      </c>
      <c r="B68" s="130">
        <f>VLOOKUP(C68,'Pending Status ZTM031'!A65:T4450,20,0)</f>
        <v>43895</v>
      </c>
      <c r="C68" s="33">
        <v>82228321</v>
      </c>
      <c r="D68" s="132" t="str">
        <f>VLOOKUP(C68,'Pending Status ZTM031'!A65:K4450,11,0)</f>
        <v>PT. FAKTA JAYA MOTOR</v>
      </c>
      <c r="E68" s="129" t="str">
        <f>VLOOKUP(C68,'Pending Status ZTM031'!A65:J4450,10,0)</f>
        <v>88101208</v>
      </c>
      <c r="F68" s="129" t="str">
        <f>VLOOKUP(C68,'Pending Status ZTM031'!A65:S4450,19,0)</f>
        <v>107975</v>
      </c>
      <c r="G68" s="129" t="s">
        <v>4478</v>
      </c>
      <c r="H68" s="133">
        <v>0.79861111111111116</v>
      </c>
      <c r="I68" s="133">
        <v>0.79999999999999993</v>
      </c>
      <c r="J68" s="129" t="s">
        <v>4631</v>
      </c>
      <c r="K68" s="133">
        <v>0.96527777777777779</v>
      </c>
      <c r="L68" s="133">
        <v>0.97222222222222221</v>
      </c>
      <c r="M68" s="129"/>
      <c r="N68" s="129"/>
      <c r="O68" s="129"/>
      <c r="P68" s="129"/>
      <c r="Q68" s="129"/>
      <c r="R68" s="129">
        <v>1</v>
      </c>
      <c r="S68" s="129"/>
      <c r="T68" s="129"/>
      <c r="U68" s="134">
        <v>400032885583</v>
      </c>
      <c r="V68" s="135">
        <v>43896</v>
      </c>
      <c r="W68" s="129"/>
      <c r="X68" s="129">
        <f>VLOOKUP(C68,'Pending Status ZTM031'!A65:Q4450,17,0)</f>
        <v>1</v>
      </c>
      <c r="Y68" s="129" t="str">
        <f>VLOOKUP(C68,'Pending Status ZTM031'!A65:AE4450,31,0)</f>
        <v>BILLED</v>
      </c>
      <c r="Z68" s="129">
        <f>VLOOKUP(C68,'Pending Status ZTM031'!A65:R4450,18,0)</f>
        <v>14</v>
      </c>
      <c r="AA68" s="133">
        <f>VLOOKUP(C68,'Pending Status ZTM031'!A65:V4450,21,0)</f>
        <v>0.76938657407406996</v>
      </c>
    </row>
    <row r="69" spans="1:27" s="31" customFormat="1" hidden="1" x14ac:dyDescent="0.25">
      <c r="A69" s="129">
        <v>64</v>
      </c>
      <c r="B69" s="130">
        <f>VLOOKUP(C69,'Pending Status ZTM031'!A66:T4451,20,0)</f>
        <v>43895</v>
      </c>
      <c r="C69" s="33">
        <v>82228337</v>
      </c>
      <c r="D69" s="132" t="str">
        <f>VLOOKUP(C69,'Pending Status ZTM031'!A66:K4451,11,0)</f>
        <v>PT. FAKTA JAYA MOTOR</v>
      </c>
      <c r="E69" s="129" t="str">
        <f>VLOOKUP(C69,'Pending Status ZTM031'!A66:J4451,10,0)</f>
        <v>88101208</v>
      </c>
      <c r="F69" s="129" t="str">
        <f>VLOOKUP(C69,'Pending Status ZTM031'!A66:S4451,19,0)</f>
        <v>107976</v>
      </c>
      <c r="G69" s="129" t="s">
        <v>4478</v>
      </c>
      <c r="H69" s="133">
        <v>0.79999999999999993</v>
      </c>
      <c r="I69" s="133">
        <v>0.80138888888888893</v>
      </c>
      <c r="J69" s="129" t="s">
        <v>4479</v>
      </c>
      <c r="K69" s="133">
        <v>0.96527777777777779</v>
      </c>
      <c r="L69" s="133">
        <v>0.97222222222222221</v>
      </c>
      <c r="M69" s="129"/>
      <c r="N69" s="129"/>
      <c r="O69" s="129">
        <v>1</v>
      </c>
      <c r="P69" s="129"/>
      <c r="Q69" s="129"/>
      <c r="R69" s="129"/>
      <c r="S69" s="129"/>
      <c r="T69" s="129"/>
      <c r="U69" s="134">
        <v>400032885373</v>
      </c>
      <c r="V69" s="135">
        <v>43896</v>
      </c>
      <c r="W69" s="129"/>
      <c r="X69" s="129">
        <f>VLOOKUP(C69,'Pending Status ZTM031'!A66:Q4451,17,0)</f>
        <v>1</v>
      </c>
      <c r="Y69" s="129" t="str">
        <f>VLOOKUP(C69,'Pending Status ZTM031'!A66:AE4451,31,0)</f>
        <v>BILLED</v>
      </c>
      <c r="Z69" s="129">
        <f>VLOOKUP(C69,'Pending Status ZTM031'!A66:R4451,18,0)</f>
        <v>576</v>
      </c>
      <c r="AA69" s="133">
        <f>VLOOKUP(C69,'Pending Status ZTM031'!A66:V4451,21,0)</f>
        <v>0.76942129629629996</v>
      </c>
    </row>
    <row r="70" spans="1:27" s="31" customFormat="1" hidden="1" x14ac:dyDescent="0.25">
      <c r="A70" s="129">
        <v>65</v>
      </c>
      <c r="B70" s="130">
        <f>VLOOKUP(C70,'Pending Status ZTM031'!A67:T4452,20,0)</f>
        <v>43895</v>
      </c>
      <c r="C70" s="33">
        <v>82228345</v>
      </c>
      <c r="D70" s="132" t="str">
        <f>VLOOKUP(C70,'Pending Status ZTM031'!A67:K4452,11,0)</f>
        <v>PT. FAKTA JAYA MOTOR</v>
      </c>
      <c r="E70" s="129" t="str">
        <f>VLOOKUP(C70,'Pending Status ZTM031'!A67:J4452,10,0)</f>
        <v>88101208</v>
      </c>
      <c r="F70" s="129" t="str">
        <f>VLOOKUP(C70,'Pending Status ZTM031'!A67:S4452,19,0)</f>
        <v>107977</v>
      </c>
      <c r="G70" s="129" t="s">
        <v>4389</v>
      </c>
      <c r="H70" s="133">
        <v>0.79166666666666663</v>
      </c>
      <c r="I70" s="133">
        <v>0.79861111111111116</v>
      </c>
      <c r="J70" s="129" t="s">
        <v>4479</v>
      </c>
      <c r="K70" s="133">
        <v>0.84027777777777779</v>
      </c>
      <c r="L70" s="133">
        <v>0.84375</v>
      </c>
      <c r="M70" s="129"/>
      <c r="N70" s="129"/>
      <c r="O70" s="129">
        <v>1</v>
      </c>
      <c r="P70" s="129"/>
      <c r="Q70" s="129"/>
      <c r="R70" s="129"/>
      <c r="S70" s="129"/>
      <c r="T70" s="129"/>
      <c r="U70" s="134">
        <v>400032886073</v>
      </c>
      <c r="V70" s="135">
        <v>43895</v>
      </c>
      <c r="W70" s="129"/>
      <c r="X70" s="129">
        <f>VLOOKUP(C70,'Pending Status ZTM031'!A67:Q4452,17,0)</f>
        <v>2</v>
      </c>
      <c r="Y70" s="129" t="str">
        <f>VLOOKUP(C70,'Pending Status ZTM031'!A67:AE4452,31,0)</f>
        <v>BILLED</v>
      </c>
      <c r="Z70" s="129">
        <f>VLOOKUP(C70,'Pending Status ZTM031'!A67:R4452,18,0)</f>
        <v>32</v>
      </c>
      <c r="AA70" s="133">
        <f>VLOOKUP(C70,'Pending Status ZTM031'!A67:V4452,21,0)</f>
        <v>0.76945601851851997</v>
      </c>
    </row>
    <row r="71" spans="1:27" s="31" customFormat="1" hidden="1" x14ac:dyDescent="0.25">
      <c r="A71" s="129">
        <v>66</v>
      </c>
      <c r="B71" s="130">
        <f>VLOOKUP(C71,'Pending Status ZTM031'!A68:T4453,20,0)</f>
        <v>43895</v>
      </c>
      <c r="C71" s="33">
        <v>82228359</v>
      </c>
      <c r="D71" s="132" t="str">
        <f>VLOOKUP(C71,'Pending Status ZTM031'!A68:K4453,11,0)</f>
        <v>PT. FAKTA JAYA MOTOR</v>
      </c>
      <c r="E71" s="129" t="str">
        <f>VLOOKUP(C71,'Pending Status ZTM031'!A68:J4453,10,0)</f>
        <v>88101208</v>
      </c>
      <c r="F71" s="129" t="str">
        <f>VLOOKUP(C71,'Pending Status ZTM031'!A68:S4453,19,0)</f>
        <v>107978</v>
      </c>
      <c r="G71" s="129" t="s">
        <v>4478</v>
      </c>
      <c r="H71" s="133">
        <v>0.79999999999999993</v>
      </c>
      <c r="I71" s="133">
        <v>0.80138888888888893</v>
      </c>
      <c r="J71" s="129" t="s">
        <v>4391</v>
      </c>
      <c r="K71" s="133">
        <v>0.9375</v>
      </c>
      <c r="L71" s="133">
        <v>0.94097222222222221</v>
      </c>
      <c r="M71" s="129"/>
      <c r="N71" s="129"/>
      <c r="O71" s="129">
        <v>1</v>
      </c>
      <c r="P71" s="129"/>
      <c r="Q71" s="129"/>
      <c r="R71" s="129"/>
      <c r="S71" s="129"/>
      <c r="T71" s="129"/>
      <c r="U71" s="134">
        <v>400032885406</v>
      </c>
      <c r="V71" s="135">
        <v>43896</v>
      </c>
      <c r="W71" s="129"/>
      <c r="X71" s="129">
        <f>VLOOKUP(C71,'Pending Status ZTM031'!A68:Q4453,17,0)</f>
        <v>1</v>
      </c>
      <c r="Y71" s="129" t="str">
        <f>VLOOKUP(C71,'Pending Status ZTM031'!A68:AE4453,31,0)</f>
        <v>BILLED</v>
      </c>
      <c r="Z71" s="129">
        <f>VLOOKUP(C71,'Pending Status ZTM031'!A68:R4453,18,0)</f>
        <v>13</v>
      </c>
      <c r="AA71" s="133">
        <f>VLOOKUP(C71,'Pending Status ZTM031'!A68:V4453,21,0)</f>
        <v>0.76950231481481002</v>
      </c>
    </row>
    <row r="72" spans="1:27" s="31" customFormat="1" hidden="1" x14ac:dyDescent="0.25">
      <c r="A72" s="129">
        <v>67</v>
      </c>
      <c r="B72" s="130">
        <f>VLOOKUP(C72,'Pending Status ZTM031'!A69:T4454,20,0)</f>
        <v>43895</v>
      </c>
      <c r="C72" s="33">
        <v>82228391</v>
      </c>
      <c r="D72" s="132" t="str">
        <f>VLOOKUP(C72,'Pending Status ZTM031'!A69:K4454,11,0)</f>
        <v>PT. FAKTA JAYA MOTOR</v>
      </c>
      <c r="E72" s="129" t="str">
        <f>VLOOKUP(C72,'Pending Status ZTM031'!A69:J4454,10,0)</f>
        <v>88101208</v>
      </c>
      <c r="F72" s="129" t="str">
        <f>VLOOKUP(C72,'Pending Status ZTM031'!A69:S4454,19,0)</f>
        <v>107979</v>
      </c>
      <c r="G72" s="129" t="s">
        <v>4391</v>
      </c>
      <c r="H72" s="133">
        <v>0.83888888888888891</v>
      </c>
      <c r="I72" s="133">
        <v>0.84375</v>
      </c>
      <c r="J72" s="129" t="s">
        <v>4463</v>
      </c>
      <c r="K72" s="133">
        <v>0.89583333333333337</v>
      </c>
      <c r="L72" s="133">
        <v>0.90277777777777779</v>
      </c>
      <c r="M72" s="129"/>
      <c r="N72" s="129">
        <v>7</v>
      </c>
      <c r="O72" s="129"/>
      <c r="P72" s="129"/>
      <c r="Q72" s="129"/>
      <c r="R72" s="129"/>
      <c r="S72" s="129"/>
      <c r="T72" s="129"/>
      <c r="U72" s="134">
        <v>400032885653</v>
      </c>
      <c r="V72" s="135">
        <v>43895</v>
      </c>
      <c r="W72" s="129"/>
      <c r="X72" s="129">
        <f>VLOOKUP(C72,'Pending Status ZTM031'!A69:Q4454,17,0)</f>
        <v>2</v>
      </c>
      <c r="Y72" s="129" t="str">
        <f>VLOOKUP(C72,'Pending Status ZTM031'!A69:AE4454,31,0)</f>
        <v>BILLED</v>
      </c>
      <c r="Z72" s="129">
        <f>VLOOKUP(C72,'Pending Status ZTM031'!A69:R4454,18,0)</f>
        <v>558</v>
      </c>
      <c r="AA72" s="133">
        <f>VLOOKUP(C72,'Pending Status ZTM031'!A69:V4454,21,0)</f>
        <v>0.76953703703704002</v>
      </c>
    </row>
    <row r="73" spans="1:27" s="31" customFormat="1" hidden="1" x14ac:dyDescent="0.25">
      <c r="A73" s="129">
        <v>68</v>
      </c>
      <c r="B73" s="130">
        <f>VLOOKUP(C73,'Pending Status ZTM031'!A70:T4455,20,0)</f>
        <v>43895</v>
      </c>
      <c r="C73" s="33">
        <v>82228400</v>
      </c>
      <c r="D73" s="132" t="str">
        <f>VLOOKUP(C73,'Pending Status ZTM031'!A70:K4455,11,0)</f>
        <v>PT. FAKTA JAYA MOTOR</v>
      </c>
      <c r="E73" s="129" t="str">
        <f>VLOOKUP(C73,'Pending Status ZTM031'!A70:J4455,10,0)</f>
        <v>88101208</v>
      </c>
      <c r="F73" s="129" t="str">
        <f>VLOOKUP(C73,'Pending Status ZTM031'!A70:S4455,19,0)</f>
        <v>107980</v>
      </c>
      <c r="G73" s="129" t="s">
        <v>4478</v>
      </c>
      <c r="H73" s="133">
        <v>0.81666666666666676</v>
      </c>
      <c r="I73" s="133">
        <v>0.81805555555555554</v>
      </c>
      <c r="J73" s="129" t="s">
        <v>4479</v>
      </c>
      <c r="K73" s="133">
        <v>0.875</v>
      </c>
      <c r="L73" s="133">
        <v>0.88194444444444453</v>
      </c>
      <c r="M73" s="129"/>
      <c r="N73" s="129">
        <v>1</v>
      </c>
      <c r="O73" s="129"/>
      <c r="P73" s="129"/>
      <c r="Q73" s="129"/>
      <c r="R73" s="129"/>
      <c r="S73" s="129"/>
      <c r="T73" s="129"/>
      <c r="U73" s="134">
        <v>400032886121</v>
      </c>
      <c r="V73" s="135">
        <v>43895</v>
      </c>
      <c r="W73" s="129"/>
      <c r="X73" s="129">
        <f>VLOOKUP(C73,'Pending Status ZTM031'!A70:Q4455,17,0)</f>
        <v>1</v>
      </c>
      <c r="Y73" s="129" t="str">
        <f>VLOOKUP(C73,'Pending Status ZTM031'!A70:AE4455,31,0)</f>
        <v>BILLED</v>
      </c>
      <c r="Z73" s="129">
        <f>VLOOKUP(C73,'Pending Status ZTM031'!A70:R4455,18,0)</f>
        <v>264</v>
      </c>
      <c r="AA73" s="133">
        <f>VLOOKUP(C73,'Pending Status ZTM031'!A70:V4455,21,0)</f>
        <v>0.76957175925926002</v>
      </c>
    </row>
    <row r="74" spans="1:27" s="31" customFormat="1" hidden="1" x14ac:dyDescent="0.25">
      <c r="A74" s="129">
        <v>69</v>
      </c>
      <c r="B74" s="130">
        <f>VLOOKUP(C74,'Pending Status ZTM031'!A71:T4456,20,0)</f>
        <v>43895</v>
      </c>
      <c r="C74" s="33">
        <v>82228406</v>
      </c>
      <c r="D74" s="132" t="str">
        <f>VLOOKUP(C74,'Pending Status ZTM031'!A71:K4456,11,0)</f>
        <v>PT. FAKTA JAYA MOTOR</v>
      </c>
      <c r="E74" s="129" t="str">
        <f>VLOOKUP(C74,'Pending Status ZTM031'!A71:J4456,10,0)</f>
        <v>88101208</v>
      </c>
      <c r="F74" s="129" t="str">
        <f>VLOOKUP(C74,'Pending Status ZTM031'!A71:S4456,19,0)</f>
        <v>107981</v>
      </c>
      <c r="G74" s="129" t="s">
        <v>4478</v>
      </c>
      <c r="H74" s="133">
        <v>0.80694444444444446</v>
      </c>
      <c r="I74" s="133">
        <v>0.80833333333333324</v>
      </c>
      <c r="J74" s="129" t="s">
        <v>4479</v>
      </c>
      <c r="K74" s="133">
        <v>0.89930555555555547</v>
      </c>
      <c r="L74" s="133">
        <v>0.90277777777777779</v>
      </c>
      <c r="M74" s="129"/>
      <c r="N74" s="129"/>
      <c r="O74" s="129"/>
      <c r="P74" s="129">
        <v>5</v>
      </c>
      <c r="Q74" s="129"/>
      <c r="R74" s="129"/>
      <c r="S74" s="129"/>
      <c r="T74" s="129"/>
      <c r="U74" s="134">
        <v>400032885384</v>
      </c>
      <c r="V74" s="135">
        <v>43896</v>
      </c>
      <c r="W74" s="129"/>
      <c r="X74" s="129">
        <f>VLOOKUP(C74,'Pending Status ZTM031'!A71:Q4456,17,0)</f>
        <v>1</v>
      </c>
      <c r="Y74" s="129" t="str">
        <f>VLOOKUP(C74,'Pending Status ZTM031'!A71:AE4456,31,0)</f>
        <v>BILLED</v>
      </c>
      <c r="Z74" s="129">
        <f>VLOOKUP(C74,'Pending Status ZTM031'!A71:R4456,18,0)</f>
        <v>50</v>
      </c>
      <c r="AA74" s="133">
        <f>VLOOKUP(C74,'Pending Status ZTM031'!A71:V4456,21,0)</f>
        <v>0.76961805555555995</v>
      </c>
    </row>
    <row r="75" spans="1:27" s="31" customFormat="1" hidden="1" x14ac:dyDescent="0.25">
      <c r="A75" s="129">
        <v>70</v>
      </c>
      <c r="B75" s="130">
        <f>VLOOKUP(C75,'Pending Status ZTM031'!A72:T4457,20,0)</f>
        <v>43895</v>
      </c>
      <c r="C75" s="33">
        <v>82228416</v>
      </c>
      <c r="D75" s="132" t="str">
        <f>VLOOKUP(C75,'Pending Status ZTM031'!A72:K4457,11,0)</f>
        <v>PT. FAKTA JAYA MOTOR</v>
      </c>
      <c r="E75" s="129" t="str">
        <f>VLOOKUP(C75,'Pending Status ZTM031'!A72:J4457,10,0)</f>
        <v>88101208</v>
      </c>
      <c r="F75" s="129" t="str">
        <f>VLOOKUP(C75,'Pending Status ZTM031'!A72:S4457,19,0)</f>
        <v>107982</v>
      </c>
      <c r="G75" s="129" t="s">
        <v>4478</v>
      </c>
      <c r="H75" s="133">
        <v>0.8125</v>
      </c>
      <c r="I75" s="133">
        <v>0.81388888888888899</v>
      </c>
      <c r="J75" s="129" t="s">
        <v>4479</v>
      </c>
      <c r="K75" s="133">
        <v>0.88888888888888884</v>
      </c>
      <c r="L75" s="133">
        <v>0.89236111111111116</v>
      </c>
      <c r="M75" s="129"/>
      <c r="N75" s="129"/>
      <c r="O75" s="129">
        <v>1</v>
      </c>
      <c r="P75" s="129"/>
      <c r="Q75" s="129"/>
      <c r="R75" s="129"/>
      <c r="S75" s="129"/>
      <c r="T75" s="129"/>
      <c r="U75" s="134">
        <v>400032885631</v>
      </c>
      <c r="V75" s="135">
        <v>43895</v>
      </c>
      <c r="W75" s="129"/>
      <c r="X75" s="129">
        <f>VLOOKUP(C75,'Pending Status ZTM031'!A72:Q4457,17,0)</f>
        <v>1</v>
      </c>
      <c r="Y75" s="129" t="str">
        <f>VLOOKUP(C75,'Pending Status ZTM031'!A72:AE4457,31,0)</f>
        <v>BILLED</v>
      </c>
      <c r="Z75" s="129">
        <f>VLOOKUP(C75,'Pending Status ZTM031'!A72:R4457,18,0)</f>
        <v>28</v>
      </c>
      <c r="AA75" s="133">
        <f>VLOOKUP(C75,'Pending Status ZTM031'!A72:V4457,21,0)</f>
        <v>0.76965277777777996</v>
      </c>
    </row>
    <row r="76" spans="1:27" s="31" customFormat="1" hidden="1" x14ac:dyDescent="0.25">
      <c r="A76" s="129">
        <v>71</v>
      </c>
      <c r="B76" s="130">
        <f>VLOOKUP(C76,'Pending Status ZTM031'!A73:T4458,20,0)</f>
        <v>43895</v>
      </c>
      <c r="C76" s="33">
        <v>82228425</v>
      </c>
      <c r="D76" s="132" t="str">
        <f>VLOOKUP(C76,'Pending Status ZTM031'!A73:K4458,11,0)</f>
        <v>PT. FAKTA JAYA MOTOR</v>
      </c>
      <c r="E76" s="129" t="str">
        <f>VLOOKUP(C76,'Pending Status ZTM031'!A73:J4458,10,0)</f>
        <v>88101208</v>
      </c>
      <c r="F76" s="129" t="str">
        <f>VLOOKUP(C76,'Pending Status ZTM031'!A73:S4458,19,0)</f>
        <v>107983</v>
      </c>
      <c r="G76" s="129" t="s">
        <v>4478</v>
      </c>
      <c r="H76" s="133">
        <v>0.80833333333333324</v>
      </c>
      <c r="I76" s="133">
        <v>0.80972222222222223</v>
      </c>
      <c r="J76" s="129" t="s">
        <v>4479</v>
      </c>
      <c r="K76" s="133">
        <v>0.875</v>
      </c>
      <c r="L76" s="133">
        <v>0.87708333333333333</v>
      </c>
      <c r="M76" s="129"/>
      <c r="N76" s="129"/>
      <c r="O76" s="129">
        <v>1</v>
      </c>
      <c r="P76" s="129"/>
      <c r="Q76" s="129"/>
      <c r="R76" s="129"/>
      <c r="S76" s="129"/>
      <c r="T76" s="129"/>
      <c r="U76" s="134">
        <v>400032886106</v>
      </c>
      <c r="V76" s="135">
        <v>43895</v>
      </c>
      <c r="W76" s="129"/>
      <c r="X76" s="129">
        <f>VLOOKUP(C76,'Pending Status ZTM031'!A73:Q4458,17,0)</f>
        <v>1</v>
      </c>
      <c r="Y76" s="129" t="str">
        <f>VLOOKUP(C76,'Pending Status ZTM031'!A73:AE4458,31,0)</f>
        <v>BILLED</v>
      </c>
      <c r="Z76" s="129">
        <f>VLOOKUP(C76,'Pending Status ZTM031'!A73:R4458,18,0)</f>
        <v>1</v>
      </c>
      <c r="AA76" s="133">
        <f>VLOOKUP(C76,'Pending Status ZTM031'!A73:V4458,21,0)</f>
        <v>0.76972222222221998</v>
      </c>
    </row>
    <row r="77" spans="1:27" s="31" customFormat="1" hidden="1" x14ac:dyDescent="0.25">
      <c r="A77" s="129">
        <v>72</v>
      </c>
      <c r="B77" s="130">
        <f>VLOOKUP(C77,'Pending Status ZTM031'!A74:T4459,20,0)</f>
        <v>43895</v>
      </c>
      <c r="C77" s="33">
        <v>82228428</v>
      </c>
      <c r="D77" s="132" t="str">
        <f>VLOOKUP(C77,'Pending Status ZTM031'!A74:K4459,11,0)</f>
        <v>PT. FAKTA JAYA MOTOR</v>
      </c>
      <c r="E77" s="129" t="str">
        <f>VLOOKUP(C77,'Pending Status ZTM031'!A74:J4459,10,0)</f>
        <v>88101208</v>
      </c>
      <c r="F77" s="129" t="str">
        <f>VLOOKUP(C77,'Pending Status ZTM031'!A74:S4459,19,0)</f>
        <v>107984</v>
      </c>
      <c r="G77" s="129" t="s">
        <v>4478</v>
      </c>
      <c r="H77" s="133">
        <v>0.81527777777777777</v>
      </c>
      <c r="I77" s="133">
        <v>0.81666666666666676</v>
      </c>
      <c r="J77" s="129" t="s">
        <v>4479</v>
      </c>
      <c r="K77" s="133">
        <v>0.9375</v>
      </c>
      <c r="L77" s="133">
        <v>0.94444444444444453</v>
      </c>
      <c r="M77" s="129"/>
      <c r="N77" s="129"/>
      <c r="O77" s="129">
        <v>2</v>
      </c>
      <c r="P77" s="129"/>
      <c r="Q77" s="129"/>
      <c r="R77" s="129"/>
      <c r="S77" s="129"/>
      <c r="T77" s="129"/>
      <c r="U77" s="134">
        <v>400032885336</v>
      </c>
      <c r="V77" s="135">
        <v>43896</v>
      </c>
      <c r="W77" s="129"/>
      <c r="X77" s="129">
        <f>VLOOKUP(C77,'Pending Status ZTM031'!A74:Q4459,17,0)</f>
        <v>1</v>
      </c>
      <c r="Y77" s="129" t="str">
        <f>VLOOKUP(C77,'Pending Status ZTM031'!A74:AE4459,31,0)</f>
        <v>BILLED</v>
      </c>
      <c r="Z77" s="129">
        <f>VLOOKUP(C77,'Pending Status ZTM031'!A74:R4459,18,0)</f>
        <v>60</v>
      </c>
      <c r="AA77" s="133">
        <f>VLOOKUP(C77,'Pending Status ZTM031'!A74:V4459,21,0)</f>
        <v>0.76975694444443998</v>
      </c>
    </row>
    <row r="78" spans="1:27" s="31" customFormat="1" hidden="1" x14ac:dyDescent="0.25">
      <c r="A78" s="129">
        <v>73</v>
      </c>
      <c r="B78" s="130">
        <f>VLOOKUP(C78,'Pending Status ZTM031'!A75:T4460,20,0)</f>
        <v>43895</v>
      </c>
      <c r="C78" s="33">
        <v>82228431</v>
      </c>
      <c r="D78" s="132" t="str">
        <f>VLOOKUP(C78,'Pending Status ZTM031'!A75:K4460,11,0)</f>
        <v>PT. FAKTA JAYA MOTOR</v>
      </c>
      <c r="E78" s="129" t="str">
        <f>VLOOKUP(C78,'Pending Status ZTM031'!A75:J4460,10,0)</f>
        <v>88101208</v>
      </c>
      <c r="F78" s="129" t="str">
        <f>VLOOKUP(C78,'Pending Status ZTM031'!A75:S4460,19,0)</f>
        <v>107985</v>
      </c>
      <c r="G78" s="129" t="s">
        <v>4391</v>
      </c>
      <c r="H78" s="133">
        <v>0.79513888888888884</v>
      </c>
      <c r="I78" s="133">
        <v>0.79583333333333339</v>
      </c>
      <c r="J78" s="129" t="s">
        <v>4479</v>
      </c>
      <c r="K78" s="133">
        <v>0.83888888888888891</v>
      </c>
      <c r="L78" s="133">
        <v>0.84166666666666667</v>
      </c>
      <c r="M78" s="129">
        <v>1</v>
      </c>
      <c r="N78" s="129"/>
      <c r="O78" s="129"/>
      <c r="P78" s="129"/>
      <c r="Q78" s="129"/>
      <c r="R78" s="129"/>
      <c r="S78" s="129"/>
      <c r="T78" s="129"/>
      <c r="U78" s="134">
        <v>400032886154</v>
      </c>
      <c r="V78" s="135">
        <v>43895</v>
      </c>
      <c r="W78" s="129"/>
      <c r="X78" s="129">
        <f>VLOOKUP(C78,'Pending Status ZTM031'!A75:Q4460,17,0)</f>
        <v>1</v>
      </c>
      <c r="Y78" s="129" t="str">
        <f>VLOOKUP(C78,'Pending Status ZTM031'!A75:AE4460,31,0)</f>
        <v>BILLED</v>
      </c>
      <c r="Z78" s="129">
        <f>VLOOKUP(C78,'Pending Status ZTM031'!A75:R4460,18,0)</f>
        <v>2</v>
      </c>
      <c r="AA78" s="133">
        <f>VLOOKUP(C78,'Pending Status ZTM031'!A75:V4460,21,0)</f>
        <v>0.76979166666666998</v>
      </c>
    </row>
    <row r="79" spans="1:27" s="31" customFormat="1" hidden="1" x14ac:dyDescent="0.25">
      <c r="A79" s="129">
        <v>74</v>
      </c>
      <c r="B79" s="130">
        <f>VLOOKUP(C79,'Pending Status ZTM031'!A76:T4461,20,0)</f>
        <v>43895</v>
      </c>
      <c r="C79" s="33">
        <v>82230777</v>
      </c>
      <c r="D79" s="132" t="str">
        <f>VLOOKUP(C79,'Pending Status ZTM031'!A76:K4461,11,0)</f>
        <v>PT. FAKTA JAYA MOTOR</v>
      </c>
      <c r="E79" s="129" t="str">
        <f>VLOOKUP(C79,'Pending Status ZTM031'!A76:J4461,10,0)</f>
        <v>88101208</v>
      </c>
      <c r="F79" s="129" t="str">
        <f>VLOOKUP(C79,'Pending Status ZTM031'!A76:S4461,19,0)</f>
        <v>107986</v>
      </c>
      <c r="G79" s="129" t="s">
        <v>4391</v>
      </c>
      <c r="H79" s="133">
        <v>0.79999999999999993</v>
      </c>
      <c r="I79" s="133">
        <v>0.80208333333333337</v>
      </c>
      <c r="J79" s="129" t="s">
        <v>4479</v>
      </c>
      <c r="K79" s="133">
        <v>0.81944444444444453</v>
      </c>
      <c r="L79" s="133">
        <v>0.82291666666666663</v>
      </c>
      <c r="M79" s="129">
        <v>1</v>
      </c>
      <c r="N79" s="129"/>
      <c r="O79" s="129"/>
      <c r="P79" s="129"/>
      <c r="Q79" s="129"/>
      <c r="R79" s="129"/>
      <c r="S79" s="129"/>
      <c r="T79" s="133"/>
      <c r="U79" s="134">
        <v>400032886180</v>
      </c>
      <c r="V79" s="135">
        <v>43895</v>
      </c>
      <c r="W79" s="129"/>
      <c r="X79" s="129">
        <f>VLOOKUP(C79,'Pending Status ZTM031'!A76:Q4461,17,0)</f>
        <v>1</v>
      </c>
      <c r="Y79" s="129" t="str">
        <f>VLOOKUP(C79,'Pending Status ZTM031'!A76:AE4461,31,0)</f>
        <v>BILLED</v>
      </c>
      <c r="Z79" s="129">
        <f>VLOOKUP(C79,'Pending Status ZTM031'!A76:R4461,18,0)</f>
        <v>12</v>
      </c>
      <c r="AA79" s="133">
        <f>VLOOKUP(C79,'Pending Status ZTM031'!A76:V4461,21,0)</f>
        <v>0.76982638888888999</v>
      </c>
    </row>
    <row r="80" spans="1:27" s="31" customFormat="1" hidden="1" x14ac:dyDescent="0.25">
      <c r="A80" s="129">
        <v>75</v>
      </c>
      <c r="B80" s="130">
        <f>VLOOKUP(C80,'Pending Status ZTM031'!A77:T4462,20,0)</f>
        <v>43895</v>
      </c>
      <c r="C80" s="33">
        <v>82232473</v>
      </c>
      <c r="D80" s="132" t="str">
        <f>VLOOKUP(C80,'Pending Status ZTM031'!A77:K4462,11,0)</f>
        <v>PT. FAKTA JAYA MOTOR</v>
      </c>
      <c r="E80" s="129" t="str">
        <f>VLOOKUP(C80,'Pending Status ZTM031'!A77:J4462,10,0)</f>
        <v>88101208</v>
      </c>
      <c r="F80" s="129" t="str">
        <f>VLOOKUP(C80,'Pending Status ZTM031'!A77:S4462,19,0)</f>
        <v>107987</v>
      </c>
      <c r="G80" s="129" t="s">
        <v>4389</v>
      </c>
      <c r="H80" s="133">
        <v>0.79166666666666663</v>
      </c>
      <c r="I80" s="133">
        <v>0.79861111111111116</v>
      </c>
      <c r="J80" s="129" t="s">
        <v>4479</v>
      </c>
      <c r="K80" s="133">
        <v>0.94791666666666663</v>
      </c>
      <c r="L80" s="133">
        <v>0.95138888888888884</v>
      </c>
      <c r="M80" s="129"/>
      <c r="N80" s="129"/>
      <c r="O80" s="129"/>
      <c r="P80" s="129">
        <v>3</v>
      </c>
      <c r="Q80" s="129"/>
      <c r="R80" s="129"/>
      <c r="S80" s="129"/>
      <c r="T80" s="133"/>
      <c r="U80" s="134">
        <v>400032885513</v>
      </c>
      <c r="V80" s="135">
        <v>43896</v>
      </c>
      <c r="W80" s="129"/>
      <c r="X80" s="129">
        <f>VLOOKUP(C80,'Pending Status ZTM031'!A77:Q4462,17,0)</f>
        <v>1</v>
      </c>
      <c r="Y80" s="129" t="str">
        <f>VLOOKUP(C80,'Pending Status ZTM031'!A77:AE4462,31,0)</f>
        <v>BILLED</v>
      </c>
      <c r="Z80" s="129">
        <f>VLOOKUP(C80,'Pending Status ZTM031'!A77:R4462,18,0)</f>
        <v>28</v>
      </c>
      <c r="AA80" s="133">
        <f>VLOOKUP(C80,'Pending Status ZTM031'!A77:V4462,21,0)</f>
        <v>0.76986111111111</v>
      </c>
    </row>
    <row r="81" spans="1:27" s="31" customFormat="1" hidden="1" x14ac:dyDescent="0.25">
      <c r="A81" s="129">
        <v>76</v>
      </c>
      <c r="B81" s="130">
        <f>VLOOKUP(C81,'Pending Status ZTM031'!A78:T4463,20,0)</f>
        <v>43895</v>
      </c>
      <c r="C81" s="33">
        <v>82232475</v>
      </c>
      <c r="D81" s="132" t="str">
        <f>VLOOKUP(C81,'Pending Status ZTM031'!A78:K4463,11,0)</f>
        <v>PT. FAKTA JAYA MOTOR</v>
      </c>
      <c r="E81" s="129" t="str">
        <f>VLOOKUP(C81,'Pending Status ZTM031'!A78:J4463,10,0)</f>
        <v>88101208</v>
      </c>
      <c r="F81" s="129" t="str">
        <f>VLOOKUP(C81,'Pending Status ZTM031'!A78:S4463,19,0)</f>
        <v>107988</v>
      </c>
      <c r="G81" s="133" t="s">
        <v>4389</v>
      </c>
      <c r="H81" s="133">
        <v>0.83333333333333337</v>
      </c>
      <c r="I81" s="133">
        <v>0.84722222222222221</v>
      </c>
      <c r="J81" s="129" t="s">
        <v>4479</v>
      </c>
      <c r="K81" s="133">
        <v>0.95138888888888884</v>
      </c>
      <c r="L81" s="133">
        <v>0.95833333333333337</v>
      </c>
      <c r="M81" s="129"/>
      <c r="N81" s="129"/>
      <c r="O81" s="129"/>
      <c r="P81" s="129"/>
      <c r="Q81" s="129">
        <v>2</v>
      </c>
      <c r="R81" s="129"/>
      <c r="S81" s="129"/>
      <c r="T81" s="133"/>
      <c r="U81" s="134">
        <v>400032885362</v>
      </c>
      <c r="V81" s="135">
        <v>43896</v>
      </c>
      <c r="W81" s="129"/>
      <c r="X81" s="129">
        <f>VLOOKUP(C81,'Pending Status ZTM031'!A78:Q4463,17,0)</f>
        <v>1</v>
      </c>
      <c r="Y81" s="129" t="str">
        <f>VLOOKUP(C81,'Pending Status ZTM031'!A78:AE4463,31,0)</f>
        <v>BILLED</v>
      </c>
      <c r="Z81" s="129">
        <f>VLOOKUP(C81,'Pending Status ZTM031'!A78:R4463,18,0)</f>
        <v>582</v>
      </c>
      <c r="AA81" s="133">
        <f>VLOOKUP(C81,'Pending Status ZTM031'!A78:V4463,21,0)</f>
        <v>0.76989583333333</v>
      </c>
    </row>
    <row r="82" spans="1:27" s="31" customFormat="1" hidden="1" x14ac:dyDescent="0.25">
      <c r="A82" s="129">
        <v>77</v>
      </c>
      <c r="B82" s="130">
        <f>VLOOKUP(C82,'Pending Status ZTM031'!A79:T4464,20,0)</f>
        <v>43895</v>
      </c>
      <c r="C82" s="33">
        <v>82232477</v>
      </c>
      <c r="D82" s="132" t="str">
        <f>VLOOKUP(C82,'Pending Status ZTM031'!A79:K4464,11,0)</f>
        <v>PT. FAKTA JAYA MOTOR</v>
      </c>
      <c r="E82" s="129" t="str">
        <f>VLOOKUP(C82,'Pending Status ZTM031'!A79:J4464,10,0)</f>
        <v>88101208</v>
      </c>
      <c r="F82" s="129" t="str">
        <f>VLOOKUP(C82,'Pending Status ZTM031'!A79:S4464,19,0)</f>
        <v>107989</v>
      </c>
      <c r="G82" s="129" t="s">
        <v>4391</v>
      </c>
      <c r="H82" s="133">
        <v>0.80208333333333337</v>
      </c>
      <c r="I82" s="133">
        <v>0.80555555555555547</v>
      </c>
      <c r="J82" s="129" t="s">
        <v>4479</v>
      </c>
      <c r="K82" s="133">
        <v>0.83333333333333337</v>
      </c>
      <c r="L82" s="133">
        <v>0.84027777777777779</v>
      </c>
      <c r="M82" s="129"/>
      <c r="N82" s="129">
        <v>1</v>
      </c>
      <c r="O82" s="129"/>
      <c r="P82" s="129"/>
      <c r="Q82" s="129"/>
      <c r="R82" s="129"/>
      <c r="S82" s="129"/>
      <c r="T82" s="133"/>
      <c r="U82" s="134">
        <v>400032886165</v>
      </c>
      <c r="V82" s="135">
        <v>43895</v>
      </c>
      <c r="W82" s="129"/>
      <c r="X82" s="129">
        <f>VLOOKUP(C82,'Pending Status ZTM031'!A79:Q4464,17,0)</f>
        <v>1</v>
      </c>
      <c r="Y82" s="129" t="str">
        <f>VLOOKUP(C82,'Pending Status ZTM031'!A79:AE4464,31,0)</f>
        <v>BILLED</v>
      </c>
      <c r="Z82" s="129">
        <f>VLOOKUP(C82,'Pending Status ZTM031'!A79:R4464,18,0)</f>
        <v>299</v>
      </c>
      <c r="AA82" s="133">
        <f>VLOOKUP(C82,'Pending Status ZTM031'!A79:V4464,21,0)</f>
        <v>0.76995370370369998</v>
      </c>
    </row>
    <row r="83" spans="1:27" s="31" customFormat="1" hidden="1" x14ac:dyDescent="0.25">
      <c r="A83" s="129">
        <v>78</v>
      </c>
      <c r="B83" s="130">
        <f>VLOOKUP(C83,'Pending Status ZTM031'!A80:T4465,20,0)</f>
        <v>43895</v>
      </c>
      <c r="C83" s="33">
        <v>82233504</v>
      </c>
      <c r="D83" s="132" t="str">
        <f>VLOOKUP(C83,'Pending Status ZTM031'!A80:K4465,11,0)</f>
        <v>PT. FAKTA JAYA MOTOR</v>
      </c>
      <c r="E83" s="129" t="str">
        <f>VLOOKUP(C83,'Pending Status ZTM031'!A80:J4465,10,0)</f>
        <v>88101208</v>
      </c>
      <c r="F83" s="129" t="str">
        <f>VLOOKUP(C83,'Pending Status ZTM031'!A80:S4465,19,0)</f>
        <v>107990</v>
      </c>
      <c r="G83" s="129" t="s">
        <v>4391</v>
      </c>
      <c r="H83" s="133">
        <v>0.81944444444444453</v>
      </c>
      <c r="I83" s="133">
        <v>0.82430555555555562</v>
      </c>
      <c r="J83" s="129" t="s">
        <v>4463</v>
      </c>
      <c r="K83" s="133">
        <v>0.84027777777777779</v>
      </c>
      <c r="L83" s="133">
        <v>0.84722222222222221</v>
      </c>
      <c r="M83" s="129"/>
      <c r="N83" s="129"/>
      <c r="O83" s="129"/>
      <c r="P83" s="129"/>
      <c r="Q83" s="129"/>
      <c r="R83" s="129">
        <v>1</v>
      </c>
      <c r="S83" s="129"/>
      <c r="T83" s="133"/>
      <c r="U83" s="134">
        <v>400032886224</v>
      </c>
      <c r="V83" s="135">
        <v>43895</v>
      </c>
      <c r="W83" s="129"/>
      <c r="X83" s="129">
        <f>VLOOKUP(C83,'Pending Status ZTM031'!A80:Q4465,17,0)</f>
        <v>1</v>
      </c>
      <c r="Y83" s="129" t="str">
        <f>VLOOKUP(C83,'Pending Status ZTM031'!A80:AE4465,31,0)</f>
        <v>BILLED</v>
      </c>
      <c r="Z83" s="129">
        <f>VLOOKUP(C83,'Pending Status ZTM031'!A80:R4465,18,0)</f>
        <v>50</v>
      </c>
      <c r="AA83" s="133">
        <f>VLOOKUP(C83,'Pending Status ZTM031'!A80:V4465,21,0)</f>
        <v>0.77001157407406995</v>
      </c>
    </row>
    <row r="84" spans="1:27" s="31" customFormat="1" hidden="1" x14ac:dyDescent="0.25">
      <c r="A84" s="129">
        <v>79</v>
      </c>
      <c r="B84" s="130">
        <f>VLOOKUP(C84,'Pending Status ZTM031'!A81:T4466,20,0)</f>
        <v>43895</v>
      </c>
      <c r="C84" s="33">
        <v>82233737</v>
      </c>
      <c r="D84" s="132" t="str">
        <f>VLOOKUP(C84,'Pending Status ZTM031'!A81:K4466,11,0)</f>
        <v>PT SANJUSAN HAZANA MOTOR</v>
      </c>
      <c r="E84" s="129" t="str">
        <f>VLOOKUP(C84,'Pending Status ZTM031'!A81:J4466,10,0)</f>
        <v>88200537</v>
      </c>
      <c r="F84" s="129" t="str">
        <f>VLOOKUP(C84,'Pending Status ZTM031'!A81:S4466,19,0)</f>
        <v>107991</v>
      </c>
      <c r="G84" s="129" t="s">
        <v>4391</v>
      </c>
      <c r="H84" s="133">
        <v>0.82430555555555562</v>
      </c>
      <c r="I84" s="133" t="s">
        <v>4590</v>
      </c>
      <c r="J84" s="129" t="s">
        <v>4479</v>
      </c>
      <c r="K84" s="133">
        <v>0.86805555555555547</v>
      </c>
      <c r="L84" s="133">
        <v>0.875</v>
      </c>
      <c r="M84" s="129"/>
      <c r="N84" s="129"/>
      <c r="O84" s="129"/>
      <c r="P84" s="129"/>
      <c r="Q84" s="129">
        <v>2</v>
      </c>
      <c r="R84" s="129"/>
      <c r="S84" s="129"/>
      <c r="T84" s="133"/>
      <c r="U84" s="134">
        <v>400032886110</v>
      </c>
      <c r="V84" s="135">
        <v>43895</v>
      </c>
      <c r="W84" s="129"/>
      <c r="X84" s="129">
        <f>VLOOKUP(C84,'Pending Status ZTM031'!A81:Q4466,17,0)</f>
        <v>2</v>
      </c>
      <c r="Y84" s="129" t="str">
        <f>VLOOKUP(C84,'Pending Status ZTM031'!A81:AE4466,31,0)</f>
        <v>BILLED</v>
      </c>
      <c r="Z84" s="129">
        <f>VLOOKUP(C84,'Pending Status ZTM031'!A81:R4466,18,0)</f>
        <v>19</v>
      </c>
      <c r="AA84" s="133">
        <f>VLOOKUP(C84,'Pending Status ZTM031'!A81:V4466,21,0)</f>
        <v>0.77005787037036999</v>
      </c>
    </row>
    <row r="85" spans="1:27" s="31" customFormat="1" hidden="1" x14ac:dyDescent="0.25">
      <c r="A85" s="129">
        <v>80</v>
      </c>
      <c r="B85" s="130">
        <f>VLOOKUP(C85,'Pending Status ZTM031'!A82:T4467,20,0)</f>
        <v>43895</v>
      </c>
      <c r="C85" s="33">
        <v>3051238528</v>
      </c>
      <c r="D85" s="132" t="str">
        <f>VLOOKUP(C85,'Pending Status ZTM031'!A82:K4467,11,0)</f>
        <v>PT. FAKTA JAYA MOTOR</v>
      </c>
      <c r="E85" s="129" t="str">
        <f>VLOOKUP(C85,'Pending Status ZTM031'!A82:J4467,10,0)</f>
        <v>88100038</v>
      </c>
      <c r="F85" s="129" t="str">
        <f>VLOOKUP(C85,'Pending Status ZTM031'!A82:S4467,19,0)</f>
        <v>107996</v>
      </c>
      <c r="G85" s="129" t="s">
        <v>4478</v>
      </c>
      <c r="H85" s="133">
        <v>0.80555555555555547</v>
      </c>
      <c r="I85" s="133">
        <v>0.80694444444444446</v>
      </c>
      <c r="J85" s="129" t="s">
        <v>4479</v>
      </c>
      <c r="K85" s="133">
        <v>0.89583333333333337</v>
      </c>
      <c r="L85" s="133">
        <v>0.89930555555555547</v>
      </c>
      <c r="M85" s="129"/>
      <c r="N85" s="129"/>
      <c r="O85" s="129"/>
      <c r="P85" s="129">
        <v>1</v>
      </c>
      <c r="Q85" s="129"/>
      <c r="R85" s="129"/>
      <c r="S85" s="129"/>
      <c r="T85" s="133"/>
      <c r="U85" s="134">
        <v>400032885620</v>
      </c>
      <c r="V85" s="135">
        <v>43895</v>
      </c>
      <c r="W85" s="129" t="s">
        <v>1</v>
      </c>
      <c r="X85" s="129">
        <f>VLOOKUP(C85,'Pending Status ZTM031'!A82:Q4467,17,0)</f>
        <v>1</v>
      </c>
      <c r="Y85" s="129" t="str">
        <f>VLOOKUP(C85,'Pending Status ZTM031'!A82:AE4467,31,0)</f>
        <v>BILLED</v>
      </c>
      <c r="Z85" s="129">
        <f>VLOOKUP(C85,'Pending Status ZTM031'!A82:R4467,18,0)</f>
        <v>10</v>
      </c>
      <c r="AA85" s="133">
        <f>VLOOKUP(C85,'Pending Status ZTM031'!A82:V4467,21,0)</f>
        <v>0.77814814814815003</v>
      </c>
    </row>
    <row r="86" spans="1:27" s="31" customFormat="1" hidden="1" x14ac:dyDescent="0.25">
      <c r="A86" s="129">
        <v>81</v>
      </c>
      <c r="B86" s="130">
        <v>43895</v>
      </c>
      <c r="C86" s="33">
        <v>4480019858</v>
      </c>
      <c r="D86" s="132" t="s">
        <v>4580</v>
      </c>
      <c r="E86" s="129" t="e">
        <f>VLOOKUP(C86,'Pending Status ZTM031'!A83:J4468,10,0)</f>
        <v>#N/A</v>
      </c>
      <c r="F86" s="129">
        <v>0</v>
      </c>
      <c r="G86" s="129" t="s">
        <v>4478</v>
      </c>
      <c r="H86" s="133">
        <v>0.70833333333333337</v>
      </c>
      <c r="I86" s="133">
        <v>0.71527777777777779</v>
      </c>
      <c r="J86" s="129" t="s">
        <v>4479</v>
      </c>
      <c r="K86" s="133">
        <v>0.72916666666666663</v>
      </c>
      <c r="L86" s="133">
        <v>0.73611111111111116</v>
      </c>
      <c r="M86" s="129"/>
      <c r="N86" s="129"/>
      <c r="O86" s="129"/>
      <c r="P86" s="129"/>
      <c r="Q86" s="129"/>
      <c r="R86" s="129">
        <v>1</v>
      </c>
      <c r="S86" s="129"/>
      <c r="T86" s="133"/>
      <c r="U86" s="134" t="s">
        <v>4640</v>
      </c>
      <c r="V86" s="135">
        <v>43896</v>
      </c>
      <c r="W86" s="129" t="s">
        <v>4378</v>
      </c>
      <c r="X86" s="129">
        <v>2</v>
      </c>
      <c r="Y86" s="129" t="s">
        <v>72</v>
      </c>
      <c r="Z86" s="129">
        <v>6</v>
      </c>
      <c r="AA86" s="133" t="e">
        <f>VLOOKUP(C86,'Pending Status ZTM031'!A83:V4468,21,0)</f>
        <v>#N/A</v>
      </c>
    </row>
    <row r="87" spans="1:27" s="31" customFormat="1" hidden="1" x14ac:dyDescent="0.25">
      <c r="A87" s="129">
        <v>82</v>
      </c>
      <c r="B87" s="130">
        <v>43895</v>
      </c>
      <c r="C87" s="136" t="s">
        <v>4584</v>
      </c>
      <c r="D87" s="132" t="s">
        <v>1005</v>
      </c>
      <c r="E87" s="129" t="e">
        <f>VLOOKUP(C87,'Pending Status ZTM031'!A84:J4469,10,0)</f>
        <v>#N/A</v>
      </c>
      <c r="F87" s="129">
        <v>0</v>
      </c>
      <c r="G87" s="129" t="s">
        <v>4585</v>
      </c>
      <c r="H87" s="133">
        <v>0.70833333333333337</v>
      </c>
      <c r="I87" s="133">
        <v>0.71527777777777779</v>
      </c>
      <c r="J87" s="129" t="s">
        <v>4479</v>
      </c>
      <c r="K87" s="133">
        <v>0.79166666666666663</v>
      </c>
      <c r="L87" s="133">
        <v>0.79861111111111116</v>
      </c>
      <c r="M87" s="129"/>
      <c r="N87" s="129"/>
      <c r="O87" s="129">
        <v>1</v>
      </c>
      <c r="P87" s="129"/>
      <c r="Q87" s="129"/>
      <c r="R87" s="129"/>
      <c r="S87" s="129"/>
      <c r="T87" s="129"/>
      <c r="U87" s="134">
        <v>808050251</v>
      </c>
      <c r="V87" s="135">
        <v>43895</v>
      </c>
      <c r="W87" s="129" t="s">
        <v>4632</v>
      </c>
      <c r="X87" s="129">
        <v>1</v>
      </c>
      <c r="Y87" s="129" t="s">
        <v>72</v>
      </c>
      <c r="Z87" s="129">
        <v>10</v>
      </c>
      <c r="AA87" s="133" t="e">
        <f>VLOOKUP(C87,'Pending Status ZTM031'!A84:V4469,21,0)</f>
        <v>#N/A</v>
      </c>
    </row>
    <row r="88" spans="1:27" s="31" customFormat="1" hidden="1" x14ac:dyDescent="0.25">
      <c r="A88" s="129">
        <v>83</v>
      </c>
      <c r="B88" s="130">
        <f>VLOOKUP(C88,'Pending Status ZTM031'!A85:T4470,20,0)</f>
        <v>43895</v>
      </c>
      <c r="C88" s="33">
        <v>82248693</v>
      </c>
      <c r="D88" s="132" t="str">
        <f>VLOOKUP(C88,'Pending Status ZTM031'!A85:K4470,11,0)</f>
        <v>PT. SUMBER BERKAT PRATAMA</v>
      </c>
      <c r="E88" s="129" t="str">
        <f>VLOOKUP(C88,'Pending Status ZTM031'!A85:J4470,10,0)</f>
        <v>88200184</v>
      </c>
      <c r="F88" s="129" t="str">
        <f>VLOOKUP(C88,'Pending Status ZTM031'!A85:S4470,19,0)</f>
        <v>108029</v>
      </c>
      <c r="G88" s="129" t="s">
        <v>4389</v>
      </c>
      <c r="H88" s="133" t="s">
        <v>4419</v>
      </c>
      <c r="I88" s="133" t="s">
        <v>4428</v>
      </c>
      <c r="J88" s="129" t="s">
        <v>4487</v>
      </c>
      <c r="K88" s="133" t="s">
        <v>4633</v>
      </c>
      <c r="L88" s="133" t="s">
        <v>4634</v>
      </c>
      <c r="M88" s="129"/>
      <c r="N88" s="129"/>
      <c r="O88" s="129"/>
      <c r="P88" s="129"/>
      <c r="Q88" s="129"/>
      <c r="R88" s="129">
        <v>1</v>
      </c>
      <c r="S88" s="129"/>
      <c r="T88" s="133"/>
      <c r="U88" s="134">
        <v>400032885701</v>
      </c>
      <c r="V88" s="135">
        <v>43896</v>
      </c>
      <c r="W88" s="129"/>
      <c r="X88" s="129">
        <f>VLOOKUP(C88,'Pending Status ZTM031'!A85:Q4470,17,0)</f>
        <v>1</v>
      </c>
      <c r="Y88" s="129" t="str">
        <f>VLOOKUP(C88,'Pending Status ZTM031'!A85:AE4470,31,0)</f>
        <v>BILLED</v>
      </c>
      <c r="Z88" s="129">
        <f>VLOOKUP(C88,'Pending Status ZTM031'!A85:R4470,18,0)</f>
        <v>384</v>
      </c>
      <c r="AA88" s="133">
        <f>VLOOKUP(C88,'Pending Status ZTM031'!A85:V4470,21,0)</f>
        <v>0.85792824074074003</v>
      </c>
    </row>
    <row r="89" spans="1:27" s="31" customFormat="1" hidden="1" x14ac:dyDescent="0.25">
      <c r="A89" s="129">
        <v>84</v>
      </c>
      <c r="B89" s="130">
        <f>VLOOKUP(C89,'Pending Status ZTM031'!A86:T4471,20,0)</f>
        <v>43895</v>
      </c>
      <c r="C89" s="33">
        <v>82248694</v>
      </c>
      <c r="D89" s="132" t="str">
        <f>VLOOKUP(C89,'Pending Status ZTM031'!A86:K4471,11,0)</f>
        <v>PT. SUMBER BERKAT PRATAMA</v>
      </c>
      <c r="E89" s="129" t="str">
        <f>VLOOKUP(C89,'Pending Status ZTM031'!A86:J4471,10,0)</f>
        <v>88200184</v>
      </c>
      <c r="F89" s="129" t="str">
        <f>VLOOKUP(C89,'Pending Status ZTM031'!A86:S4471,19,0)</f>
        <v>108030</v>
      </c>
      <c r="G89" s="129" t="s">
        <v>4389</v>
      </c>
      <c r="H89" s="133" t="s">
        <v>4438</v>
      </c>
      <c r="I89" s="133" t="s">
        <v>4635</v>
      </c>
      <c r="J89" s="133" t="s">
        <v>4487</v>
      </c>
      <c r="K89" s="133" t="s">
        <v>4636</v>
      </c>
      <c r="L89" s="133" t="s">
        <v>4633</v>
      </c>
      <c r="M89" s="129"/>
      <c r="N89" s="129"/>
      <c r="O89" s="129"/>
      <c r="P89" s="129"/>
      <c r="Q89" s="129"/>
      <c r="R89" s="129">
        <v>2</v>
      </c>
      <c r="S89" s="129"/>
      <c r="T89" s="133"/>
      <c r="U89" s="134">
        <v>400032885756</v>
      </c>
      <c r="V89" s="135">
        <v>43896</v>
      </c>
      <c r="W89" s="129"/>
      <c r="X89" s="129">
        <f>VLOOKUP(C89,'Pending Status ZTM031'!A86:Q4471,17,0)</f>
        <v>1</v>
      </c>
      <c r="Y89" s="129" t="str">
        <f>VLOOKUP(C89,'Pending Status ZTM031'!A86:AE4471,31,0)</f>
        <v>BILLED</v>
      </c>
      <c r="Z89" s="129">
        <f>VLOOKUP(C89,'Pending Status ZTM031'!A86:R4471,18,0)</f>
        <v>768</v>
      </c>
      <c r="AA89" s="133">
        <f>VLOOKUP(C89,'Pending Status ZTM031'!A86:V4471,21,0)</f>
        <v>0.85800925925925997</v>
      </c>
    </row>
    <row r="90" spans="1:27" s="31" customFormat="1" hidden="1" x14ac:dyDescent="0.25">
      <c r="A90" s="129">
        <v>85</v>
      </c>
      <c r="B90" s="130">
        <f>VLOOKUP(C90,'Pending Status ZTM031'!A87:T4472,20,0)</f>
        <v>43895</v>
      </c>
      <c r="C90" s="33">
        <v>82252358</v>
      </c>
      <c r="D90" s="132" t="str">
        <f>VLOOKUP(C90,'Pending Status ZTM031'!A87:K4472,11,0)</f>
        <v>PT. ANUGERAH AUTOPARTS</v>
      </c>
      <c r="E90" s="129" t="str">
        <f>VLOOKUP(C90,'Pending Status ZTM031'!A87:J4472,10,0)</f>
        <v>88200162</v>
      </c>
      <c r="F90" s="129" t="str">
        <f>VLOOKUP(C90,'Pending Status ZTM031'!A87:S4472,19,0)</f>
        <v>108031</v>
      </c>
      <c r="G90" s="129" t="s">
        <v>4478</v>
      </c>
      <c r="H90" s="133">
        <v>0.9375</v>
      </c>
      <c r="I90" s="133">
        <v>0.93888888888888899</v>
      </c>
      <c r="J90" s="129" t="s">
        <v>4479</v>
      </c>
      <c r="K90" s="133">
        <v>0.97916666666666663</v>
      </c>
      <c r="L90" s="133">
        <v>0.98263888888888884</v>
      </c>
      <c r="M90" s="129">
        <v>1</v>
      </c>
      <c r="N90" s="129"/>
      <c r="O90" s="129"/>
      <c r="P90" s="129"/>
      <c r="Q90" s="129"/>
      <c r="R90" s="129"/>
      <c r="S90" s="129"/>
      <c r="T90" s="133"/>
      <c r="U90" s="134">
        <v>400032885524</v>
      </c>
      <c r="V90" s="135">
        <v>43896</v>
      </c>
      <c r="W90" s="129"/>
      <c r="X90" s="129">
        <f>VLOOKUP(C90,'Pending Status ZTM031'!A87:Q4472,17,0)</f>
        <v>1</v>
      </c>
      <c r="Y90" s="129" t="str">
        <f>VLOOKUP(C90,'Pending Status ZTM031'!A87:AE4472,31,0)</f>
        <v>BILLED</v>
      </c>
      <c r="Z90" s="129">
        <f>VLOOKUP(C90,'Pending Status ZTM031'!A87:R4472,18,0)</f>
        <v>10</v>
      </c>
      <c r="AA90" s="133">
        <f>VLOOKUP(C90,'Pending Status ZTM031'!A87:V4472,21,0)</f>
        <v>0.85810185185184995</v>
      </c>
    </row>
    <row r="91" spans="1:27" s="31" customFormat="1" hidden="1" x14ac:dyDescent="0.25">
      <c r="A91" s="129">
        <v>86</v>
      </c>
      <c r="B91" s="130">
        <f>VLOOKUP(C91,'Pending Status ZTM031'!A88:T4473,20,0)</f>
        <v>43895</v>
      </c>
      <c r="C91" s="33">
        <v>82252382</v>
      </c>
      <c r="D91" s="132" t="str">
        <f>VLOOKUP(C91,'Pending Status ZTM031'!A88:K4473,11,0)</f>
        <v>PT. HAN-INDO MILLENNIUM</v>
      </c>
      <c r="E91" s="129" t="str">
        <f>VLOOKUP(C91,'Pending Status ZTM031'!A88:J4473,10,0)</f>
        <v>88200160</v>
      </c>
      <c r="F91" s="129" t="str">
        <f>VLOOKUP(C91,'Pending Status ZTM031'!A88:S4473,19,0)</f>
        <v>108032</v>
      </c>
      <c r="G91" s="129" t="s">
        <v>4478</v>
      </c>
      <c r="H91" s="133">
        <v>0.93055555555555547</v>
      </c>
      <c r="I91" s="133">
        <v>0.93402777777777779</v>
      </c>
      <c r="J91" s="129" t="s">
        <v>4391</v>
      </c>
      <c r="K91" s="133">
        <v>0.94097222222222221</v>
      </c>
      <c r="L91" s="133">
        <v>0.94305555555555554</v>
      </c>
      <c r="M91" s="129">
        <v>1</v>
      </c>
      <c r="N91" s="129"/>
      <c r="O91" s="129"/>
      <c r="P91" s="129"/>
      <c r="Q91" s="129"/>
      <c r="R91" s="129"/>
      <c r="S91" s="129"/>
      <c r="T91" s="133"/>
      <c r="U91" s="134">
        <v>400032885454</v>
      </c>
      <c r="V91" s="135">
        <v>43896</v>
      </c>
      <c r="W91" s="129"/>
      <c r="X91" s="129">
        <f>VLOOKUP(C91,'Pending Status ZTM031'!A88:Q4473,17,0)</f>
        <v>1</v>
      </c>
      <c r="Y91" s="129" t="str">
        <f>VLOOKUP(C91,'Pending Status ZTM031'!A88:AE4473,31,0)</f>
        <v>BILLED</v>
      </c>
      <c r="Z91" s="129">
        <f>VLOOKUP(C91,'Pending Status ZTM031'!A88:R4473,18,0)</f>
        <v>7</v>
      </c>
      <c r="AA91" s="133">
        <f>VLOOKUP(C91,'Pending Status ZTM031'!A88:V4473,21,0)</f>
        <v>0.85813657407406996</v>
      </c>
    </row>
    <row r="92" spans="1:27" s="31" customFormat="1" hidden="1" x14ac:dyDescent="0.25">
      <c r="A92" s="129">
        <v>87</v>
      </c>
      <c r="B92" s="130">
        <f>VLOOKUP(C92,'Pending Status ZTM031'!A89:T4474,20,0)</f>
        <v>43895</v>
      </c>
      <c r="C92" s="33">
        <v>82252390</v>
      </c>
      <c r="D92" s="132" t="str">
        <f>VLOOKUP(C92,'Pending Status ZTM031'!A89:K4474,11,0)</f>
        <v>PT INTI ABADI SENTOSA</v>
      </c>
      <c r="E92" s="129" t="str">
        <f>VLOOKUP(C92,'Pending Status ZTM031'!A89:J4474,10,0)</f>
        <v>88100779</v>
      </c>
      <c r="F92" s="129" t="str">
        <f>VLOOKUP(C92,'Pending Status ZTM031'!A89:S4474,19,0)</f>
        <v>108033</v>
      </c>
      <c r="G92" s="129" t="s">
        <v>4478</v>
      </c>
      <c r="H92" s="133">
        <v>0.94236111111111109</v>
      </c>
      <c r="I92" s="133">
        <v>0.94374999999999998</v>
      </c>
      <c r="J92" s="129" t="s">
        <v>4479</v>
      </c>
      <c r="K92" s="133">
        <v>0.98611111111111116</v>
      </c>
      <c r="L92" s="133">
        <v>0.98958333333333337</v>
      </c>
      <c r="M92" s="129"/>
      <c r="N92" s="129">
        <v>1</v>
      </c>
      <c r="O92" s="129"/>
      <c r="P92" s="129"/>
      <c r="Q92" s="129"/>
      <c r="R92" s="129"/>
      <c r="S92" s="129"/>
      <c r="T92" s="133"/>
      <c r="U92" s="134">
        <v>400032885340</v>
      </c>
      <c r="V92" s="135">
        <v>43896</v>
      </c>
      <c r="W92" s="129"/>
      <c r="X92" s="129">
        <f>VLOOKUP(C92,'Pending Status ZTM031'!A89:Q4474,17,0)</f>
        <v>2</v>
      </c>
      <c r="Y92" s="129" t="str">
        <f>VLOOKUP(C92,'Pending Status ZTM031'!A89:AE4474,31,0)</f>
        <v>BILLED</v>
      </c>
      <c r="Z92" s="129">
        <f>VLOOKUP(C92,'Pending Status ZTM031'!A89:R4474,18,0)</f>
        <v>30</v>
      </c>
      <c r="AA92" s="133">
        <f>VLOOKUP(C92,'Pending Status ZTM031'!A89:V4474,21,0)</f>
        <v>0.85817129629629996</v>
      </c>
    </row>
    <row r="93" spans="1:27" s="31" customFormat="1" hidden="1" x14ac:dyDescent="0.25">
      <c r="A93" s="129">
        <v>88</v>
      </c>
      <c r="B93" s="130">
        <f>VLOOKUP(C93,'Pending Status ZTM031'!A90:T4475,20,0)</f>
        <v>43895</v>
      </c>
      <c r="C93" s="33">
        <v>82252395</v>
      </c>
      <c r="D93" s="132" t="str">
        <f>VLOOKUP(C93,'Pending Status ZTM031'!A90:K4475,11,0)</f>
        <v>PT INTI ABADI SENTOSA</v>
      </c>
      <c r="E93" s="129" t="str">
        <f>VLOOKUP(C93,'Pending Status ZTM031'!A90:J4475,10,0)</f>
        <v>88100779</v>
      </c>
      <c r="F93" s="129" t="str">
        <f>VLOOKUP(C93,'Pending Status ZTM031'!A90:S4475,19,0)</f>
        <v>108034</v>
      </c>
      <c r="G93" s="129" t="s">
        <v>4478</v>
      </c>
      <c r="H93" s="133">
        <v>0.94236111111111109</v>
      </c>
      <c r="I93" s="133">
        <v>0.94374999999999998</v>
      </c>
      <c r="J93" s="133" t="s">
        <v>4479</v>
      </c>
      <c r="K93" s="133">
        <v>0.98611111111111116</v>
      </c>
      <c r="L93" s="133">
        <v>0.98749999999999993</v>
      </c>
      <c r="M93" s="129"/>
      <c r="N93" s="129">
        <v>1</v>
      </c>
      <c r="O93" s="129"/>
      <c r="P93" s="129"/>
      <c r="Q93" s="129"/>
      <c r="R93" s="129"/>
      <c r="S93" s="129"/>
      <c r="T93" s="133"/>
      <c r="U93" s="134">
        <v>400032885535</v>
      </c>
      <c r="V93" s="135">
        <v>43896</v>
      </c>
      <c r="W93" s="129"/>
      <c r="X93" s="129">
        <f>VLOOKUP(C93,'Pending Status ZTM031'!A90:Q4475,17,0)</f>
        <v>1</v>
      </c>
      <c r="Y93" s="129" t="str">
        <f>VLOOKUP(C93,'Pending Status ZTM031'!A90:AE4475,31,0)</f>
        <v>BILLED</v>
      </c>
      <c r="Z93" s="129">
        <f>VLOOKUP(C93,'Pending Status ZTM031'!A90:R4475,18,0)</f>
        <v>20</v>
      </c>
      <c r="AA93" s="133">
        <f>VLOOKUP(C93,'Pending Status ZTM031'!A90:V4475,21,0)</f>
        <v>0.85820601851851996</v>
      </c>
    </row>
    <row r="94" spans="1:27" s="31" customFormat="1" hidden="1" x14ac:dyDescent="0.25">
      <c r="A94" s="129">
        <v>89</v>
      </c>
      <c r="B94" s="130">
        <f>VLOOKUP(C94,'Pending Status ZTM031'!A91:T4476,20,0)</f>
        <v>43895</v>
      </c>
      <c r="C94" s="33">
        <v>82252401</v>
      </c>
      <c r="D94" s="132" t="str">
        <f>VLOOKUP(C94,'Pending Status ZTM031'!A91:K4476,11,0)</f>
        <v>CV. TIMORESE GEMILANG</v>
      </c>
      <c r="E94" s="129" t="str">
        <f>VLOOKUP(C94,'Pending Status ZTM031'!A91:J4476,10,0)</f>
        <v>88200571</v>
      </c>
      <c r="F94" s="129" t="str">
        <f>VLOOKUP(C94,'Pending Status ZTM031'!A91:S4476,19,0)</f>
        <v>108035</v>
      </c>
      <c r="G94" s="129" t="s">
        <v>4388</v>
      </c>
      <c r="H94" s="133" t="s">
        <v>4419</v>
      </c>
      <c r="I94" s="133" t="s">
        <v>4438</v>
      </c>
      <c r="J94" s="129" t="s">
        <v>4443</v>
      </c>
      <c r="K94" s="133" t="s">
        <v>4637</v>
      </c>
      <c r="L94" s="133" t="s">
        <v>4638</v>
      </c>
      <c r="M94" s="129"/>
      <c r="N94" s="129"/>
      <c r="O94" s="129"/>
      <c r="P94" s="129"/>
      <c r="Q94" s="129"/>
      <c r="R94" s="129">
        <v>1</v>
      </c>
      <c r="S94" s="129"/>
      <c r="T94" s="133"/>
      <c r="U94" s="134">
        <v>400032885690</v>
      </c>
      <c r="V94" s="135">
        <v>43896</v>
      </c>
      <c r="W94" s="129"/>
      <c r="X94" s="129">
        <f>VLOOKUP(C94,'Pending Status ZTM031'!A91:Q4476,17,0)</f>
        <v>1</v>
      </c>
      <c r="Y94" s="129" t="str">
        <f>VLOOKUP(C94,'Pending Status ZTM031'!A91:AE4476,31,0)</f>
        <v>BILLED</v>
      </c>
      <c r="Z94" s="129">
        <f>VLOOKUP(C94,'Pending Status ZTM031'!A91:R4476,18,0)</f>
        <v>30</v>
      </c>
      <c r="AA94" s="133">
        <f>VLOOKUP(C94,'Pending Status ZTM031'!A91:V4476,21,0)</f>
        <v>0.85825231481481001</v>
      </c>
    </row>
    <row r="95" spans="1:27" s="31" customFormat="1" hidden="1" x14ac:dyDescent="0.25">
      <c r="A95" s="129">
        <v>90</v>
      </c>
      <c r="B95" s="130">
        <f>VLOOKUP(C95,'Pending Status ZTM031'!A92:T4477,20,0)</f>
        <v>43895</v>
      </c>
      <c r="C95" s="33">
        <v>82252419</v>
      </c>
      <c r="D95" s="132" t="str">
        <f>VLOOKUP(C95,'Pending Status ZTM031'!A92:K4477,11,0)</f>
        <v>CV. Bina Karya Sarana Bangun</v>
      </c>
      <c r="E95" s="129" t="str">
        <f>VLOOKUP(C95,'Pending Status ZTM031'!A92:J4477,10,0)</f>
        <v>88100322</v>
      </c>
      <c r="F95" s="129" t="str">
        <f>VLOOKUP(C95,'Pending Status ZTM031'!A92:S4477,19,0)</f>
        <v>108036</v>
      </c>
      <c r="G95" s="129" t="s">
        <v>4388</v>
      </c>
      <c r="H95" s="133" t="s">
        <v>4419</v>
      </c>
      <c r="I95" s="133" t="s">
        <v>4438</v>
      </c>
      <c r="J95" s="129" t="s">
        <v>4443</v>
      </c>
      <c r="K95" s="133" t="s">
        <v>4639</v>
      </c>
      <c r="L95" s="133" t="s">
        <v>4542</v>
      </c>
      <c r="M95" s="129"/>
      <c r="N95" s="129"/>
      <c r="O95" s="129"/>
      <c r="P95" s="129"/>
      <c r="Q95" s="129"/>
      <c r="R95" s="129">
        <v>2</v>
      </c>
      <c r="S95" s="129"/>
      <c r="T95" s="133"/>
      <c r="U95" s="143">
        <v>400032885771</v>
      </c>
      <c r="V95" s="135">
        <v>43896</v>
      </c>
      <c r="W95" s="129"/>
      <c r="X95" s="129">
        <f>VLOOKUP(C95,'Pending Status ZTM031'!A92:Q4477,17,0)</f>
        <v>1</v>
      </c>
      <c r="Y95" s="129" t="str">
        <f>VLOOKUP(C95,'Pending Status ZTM031'!A92:AE4477,31,0)</f>
        <v>BILLED</v>
      </c>
      <c r="Z95" s="129">
        <f>VLOOKUP(C95,'Pending Status ZTM031'!A92:R4477,18,0)</f>
        <v>84</v>
      </c>
      <c r="AA95" s="133">
        <f>VLOOKUP(C95,'Pending Status ZTM031'!A92:V4477,21,0)</f>
        <v>0.85828703703704001</v>
      </c>
    </row>
    <row r="96" spans="1:27" s="31" customFormat="1" hidden="1" x14ac:dyDescent="0.25">
      <c r="A96" s="129">
        <v>91</v>
      </c>
      <c r="B96" s="130">
        <f>VLOOKUP(C96,'Pending Status ZTM031'!A93:T4478,20,0)</f>
        <v>43895</v>
      </c>
      <c r="C96" s="33">
        <v>82252428</v>
      </c>
      <c r="D96" s="132" t="str">
        <f>VLOOKUP(C96,'Pending Status ZTM031'!A93:K4478,11,0)</f>
        <v>PT FUBORU INDONESIA</v>
      </c>
      <c r="E96" s="129" t="str">
        <f>VLOOKUP(C96,'Pending Status ZTM031'!A93:J4478,10,0)</f>
        <v>88101107</v>
      </c>
      <c r="F96" s="129" t="str">
        <f>VLOOKUP(C96,'Pending Status ZTM031'!A93:S4478,19,0)</f>
        <v>108037</v>
      </c>
      <c r="G96" s="129" t="s">
        <v>4478</v>
      </c>
      <c r="H96" s="133">
        <v>0.94097222222222221</v>
      </c>
      <c r="I96" s="133">
        <v>0.94236111111111109</v>
      </c>
      <c r="J96" s="129" t="s">
        <v>4391</v>
      </c>
      <c r="K96" s="133">
        <v>0.96875</v>
      </c>
      <c r="L96" s="133">
        <v>0.97569444444444453</v>
      </c>
      <c r="M96" s="129"/>
      <c r="N96" s="129"/>
      <c r="O96" s="129"/>
      <c r="P96" s="129"/>
      <c r="Q96" s="129"/>
      <c r="R96" s="129">
        <v>1</v>
      </c>
      <c r="S96" s="129"/>
      <c r="T96" s="133"/>
      <c r="U96" s="134">
        <v>400032885594</v>
      </c>
      <c r="V96" s="135">
        <v>43896</v>
      </c>
      <c r="W96" s="129"/>
      <c r="X96" s="129">
        <f>VLOOKUP(C96,'Pending Status ZTM031'!A93:Q4478,17,0)</f>
        <v>1</v>
      </c>
      <c r="Y96" s="129" t="str">
        <f>VLOOKUP(C96,'Pending Status ZTM031'!A93:AE4478,31,0)</f>
        <v>BILLED</v>
      </c>
      <c r="Z96" s="129">
        <f>VLOOKUP(C96,'Pending Status ZTM031'!A93:R4478,18,0)</f>
        <v>3000</v>
      </c>
      <c r="AA96" s="133">
        <f>VLOOKUP(C96,'Pending Status ZTM031'!A93:V4478,21,0)</f>
        <v>0.85832175925926002</v>
      </c>
    </row>
    <row r="97" spans="1:27" s="31" customFormat="1" hidden="1" x14ac:dyDescent="0.25">
      <c r="A97" s="129">
        <v>92</v>
      </c>
      <c r="B97" s="130">
        <f>VLOOKUP(C97,'Pending Status ZTM031'!A94:T4479,20,0)</f>
        <v>43895</v>
      </c>
      <c r="C97" s="33">
        <v>82252438</v>
      </c>
      <c r="D97" s="132" t="str">
        <f>VLOOKUP(C97,'Pending Status ZTM031'!A94:K4479,11,0)</f>
        <v>PT. HONDA PROSPECT MOTOR</v>
      </c>
      <c r="E97" s="129" t="str">
        <f>VLOOKUP(C97,'Pending Status ZTM031'!A94:J4479,10,0)</f>
        <v>88200010</v>
      </c>
      <c r="F97" s="129" t="str">
        <f>VLOOKUP(C97,'Pending Status ZTM031'!A94:S4479,19,0)</f>
        <v>108038</v>
      </c>
      <c r="G97" s="129" t="s">
        <v>4478</v>
      </c>
      <c r="H97" s="133">
        <v>0.93888888888888899</v>
      </c>
      <c r="I97" s="133">
        <v>0.94027777777777777</v>
      </c>
      <c r="J97" s="129" t="s">
        <v>4479</v>
      </c>
      <c r="K97" s="133">
        <v>0.97916666666666663</v>
      </c>
      <c r="L97" s="133">
        <v>0.9819444444444444</v>
      </c>
      <c r="M97" s="129"/>
      <c r="N97" s="129">
        <v>1</v>
      </c>
      <c r="O97" s="129"/>
      <c r="P97" s="129"/>
      <c r="Q97" s="129"/>
      <c r="R97" s="129"/>
      <c r="S97" s="129"/>
      <c r="T97" s="133"/>
      <c r="U97" s="134">
        <v>400032885826</v>
      </c>
      <c r="V97" s="135">
        <v>43896</v>
      </c>
      <c r="W97" s="129"/>
      <c r="X97" s="129">
        <f>VLOOKUP(C97,'Pending Status ZTM031'!A94:Q4479,17,0)</f>
        <v>1</v>
      </c>
      <c r="Y97" s="129" t="str">
        <f>VLOOKUP(C97,'Pending Status ZTM031'!A94:AE4479,31,0)</f>
        <v>BILLED</v>
      </c>
      <c r="Z97" s="129">
        <f>VLOOKUP(C97,'Pending Status ZTM031'!A94:R4479,18,0)</f>
        <v>1</v>
      </c>
      <c r="AA97" s="133">
        <f>VLOOKUP(C97,'Pending Status ZTM031'!A94:V4479,21,0)</f>
        <v>0.85836805555555995</v>
      </c>
    </row>
    <row r="98" spans="1:27" s="31" customFormat="1" hidden="1" x14ac:dyDescent="0.25">
      <c r="A98" s="129">
        <v>93</v>
      </c>
      <c r="B98" s="130">
        <v>43895</v>
      </c>
      <c r="C98" s="136">
        <v>145401611</v>
      </c>
      <c r="D98" s="132" t="s">
        <v>4641</v>
      </c>
      <c r="E98" s="129" t="e">
        <f>VLOOKUP(C98,'Pending Status ZTM031'!A95:J4480,10,0)</f>
        <v>#N/A</v>
      </c>
      <c r="F98" s="129">
        <v>0</v>
      </c>
      <c r="G98" s="129" t="s">
        <v>4642</v>
      </c>
      <c r="H98" s="133" t="s">
        <v>4643</v>
      </c>
      <c r="I98" s="133" t="s">
        <v>4644</v>
      </c>
      <c r="J98" s="129" t="s">
        <v>4463</v>
      </c>
      <c r="K98" s="133" t="s">
        <v>4495</v>
      </c>
      <c r="L98" s="133" t="s">
        <v>4645</v>
      </c>
      <c r="M98" s="129"/>
      <c r="N98" s="129"/>
      <c r="O98" s="129"/>
      <c r="P98" s="129"/>
      <c r="Q98" s="129"/>
      <c r="R98" s="129">
        <v>1</v>
      </c>
      <c r="S98" s="129"/>
      <c r="T98" s="129"/>
      <c r="U98" s="134" t="s">
        <v>4646</v>
      </c>
      <c r="V98" s="135">
        <v>43896</v>
      </c>
      <c r="W98" s="129" t="s">
        <v>4393</v>
      </c>
      <c r="X98" s="129">
        <v>1</v>
      </c>
      <c r="Y98" s="129" t="s">
        <v>151</v>
      </c>
      <c r="Z98" s="129">
        <v>1</v>
      </c>
      <c r="AA98" s="133" t="e">
        <f>VLOOKUP(C98,'Pending Status ZTM031'!A95:V4480,21,0)</f>
        <v>#N/A</v>
      </c>
    </row>
    <row r="99" spans="1:27" s="31" customFormat="1" hidden="1" x14ac:dyDescent="0.25">
      <c r="A99" s="129">
        <v>94</v>
      </c>
      <c r="B99" s="130">
        <f>VLOOKUP(C99,'Pending Status ZTM031'!A96:T4481,20,0)</f>
        <v>43896</v>
      </c>
      <c r="C99" s="33">
        <v>82219962</v>
      </c>
      <c r="D99" s="132" t="str">
        <f>VLOOKUP(C99,'Pending Status ZTM031'!A96:K4481,11,0)</f>
        <v>CV. RODA BERLIAN</v>
      </c>
      <c r="E99" s="129" t="str">
        <f>VLOOKUP(C99,'Pending Status ZTM031'!A96:J4481,10,0)</f>
        <v>88101211</v>
      </c>
      <c r="F99" s="129" t="str">
        <f>VLOOKUP(C99,'Pending Status ZTM031'!A96:S4481,19,0)</f>
        <v>108054</v>
      </c>
      <c r="G99" s="129" t="s">
        <v>4671</v>
      </c>
      <c r="H99" s="133">
        <v>0.72013888888888899</v>
      </c>
      <c r="I99" s="133">
        <v>0.72569444444444453</v>
      </c>
      <c r="J99" s="129" t="s">
        <v>4479</v>
      </c>
      <c r="K99" s="133">
        <v>0.84722222222222221</v>
      </c>
      <c r="L99" s="133">
        <v>0.8520833333333333</v>
      </c>
      <c r="M99" s="129"/>
      <c r="N99" s="129"/>
      <c r="O99" s="129"/>
      <c r="P99" s="129"/>
      <c r="Q99" s="129"/>
      <c r="R99" s="129">
        <v>1</v>
      </c>
      <c r="S99" s="129"/>
      <c r="T99" s="129"/>
      <c r="U99" s="134">
        <v>400032885922</v>
      </c>
      <c r="V99" s="135">
        <v>43896</v>
      </c>
      <c r="W99" s="129"/>
      <c r="X99" s="129">
        <f>VLOOKUP(C99,'Pending Status ZTM031'!A96:Q4481,17,0)</f>
        <v>1</v>
      </c>
      <c r="Y99" s="129" t="str">
        <f>VLOOKUP(C99,'Pending Status ZTM031'!A96:AE4481,31,0)</f>
        <v>BILLED</v>
      </c>
      <c r="Z99" s="129">
        <f>VLOOKUP(C99,'Pending Status ZTM031'!A96:R4481,18,0)</f>
        <v>16</v>
      </c>
      <c r="AA99" s="133">
        <f>VLOOKUP(C99,'Pending Status ZTM031'!A96:V4481,21,0)</f>
        <v>0.75063657407407003</v>
      </c>
    </row>
    <row r="100" spans="1:27" s="31" customFormat="1" hidden="1" x14ac:dyDescent="0.25">
      <c r="A100" s="129">
        <v>95</v>
      </c>
      <c r="B100" s="130">
        <f>VLOOKUP(C100,'Pending Status ZTM031'!A97:T4482,20,0)</f>
        <v>43896</v>
      </c>
      <c r="C100" s="33">
        <v>82225969</v>
      </c>
      <c r="D100" s="132" t="str">
        <f>VLOOKUP(C100,'Pending Status ZTM031'!A97:K4482,11,0)</f>
        <v>CV. RODA BERLIAN</v>
      </c>
      <c r="E100" s="129" t="str">
        <f>VLOOKUP(C100,'Pending Status ZTM031'!A97:J4482,10,0)</f>
        <v>88101211</v>
      </c>
      <c r="F100" s="129" t="str">
        <f>VLOOKUP(C100,'Pending Status ZTM031'!A97:S4482,19,0)</f>
        <v>108055</v>
      </c>
      <c r="G100" s="129" t="s">
        <v>4671</v>
      </c>
      <c r="H100" s="133">
        <v>0.72569444444444453</v>
      </c>
      <c r="I100" s="133">
        <v>0.72916666666666663</v>
      </c>
      <c r="J100" s="129" t="s">
        <v>4463</v>
      </c>
      <c r="K100" s="133">
        <v>0.80138888888888893</v>
      </c>
      <c r="L100" s="133">
        <v>0.80555555555555547</v>
      </c>
      <c r="M100" s="129">
        <v>1</v>
      </c>
      <c r="N100" s="129"/>
      <c r="O100" s="129"/>
      <c r="P100" s="129"/>
      <c r="Q100" s="129"/>
      <c r="R100" s="129"/>
      <c r="S100" s="129"/>
      <c r="T100" s="129"/>
      <c r="U100" s="134">
        <v>400032885804</v>
      </c>
      <c r="V100" s="135">
        <v>43896</v>
      </c>
      <c r="W100" s="129"/>
      <c r="X100" s="129">
        <f>VLOOKUP(C100,'Pending Status ZTM031'!A97:Q4482,17,0)</f>
        <v>1</v>
      </c>
      <c r="Y100" s="129" t="str">
        <f>VLOOKUP(C100,'Pending Status ZTM031'!A97:AE4482,31,0)</f>
        <v>BILLED</v>
      </c>
      <c r="Z100" s="129">
        <f>VLOOKUP(C100,'Pending Status ZTM031'!A97:R4482,18,0)</f>
        <v>12</v>
      </c>
      <c r="AA100" s="133">
        <f>VLOOKUP(C100,'Pending Status ZTM031'!A97:V4482,21,0)</f>
        <v>0.75070601851852004</v>
      </c>
    </row>
    <row r="101" spans="1:27" s="31" customFormat="1" hidden="1" x14ac:dyDescent="0.25">
      <c r="A101" s="129">
        <v>96</v>
      </c>
      <c r="B101" s="130">
        <f>VLOOKUP(C101,'Pending Status ZTM031'!A98:T4483,20,0)</f>
        <v>43896</v>
      </c>
      <c r="C101" s="33">
        <v>82231178</v>
      </c>
      <c r="D101" s="132" t="str">
        <f>VLOOKUP(C101,'Pending Status ZTM031'!A98:K4483,11,0)</f>
        <v>CV. RODA BERLIAN</v>
      </c>
      <c r="E101" s="129" t="str">
        <f>VLOOKUP(C101,'Pending Status ZTM031'!A98:J4483,10,0)</f>
        <v>88101211</v>
      </c>
      <c r="F101" s="129" t="str">
        <f>VLOOKUP(C101,'Pending Status ZTM031'!A98:S4483,19,0)</f>
        <v>108056</v>
      </c>
      <c r="G101" s="129" t="s">
        <v>4671</v>
      </c>
      <c r="H101" s="133">
        <v>0.72916666666666663</v>
      </c>
      <c r="I101" s="133">
        <v>0.73958333333333337</v>
      </c>
      <c r="J101" s="129" t="s">
        <v>4479</v>
      </c>
      <c r="K101" s="133">
        <v>0.81944444444444453</v>
      </c>
      <c r="L101" s="133">
        <v>0.82986111111111116</v>
      </c>
      <c r="M101" s="129"/>
      <c r="N101" s="129"/>
      <c r="O101" s="129">
        <v>2</v>
      </c>
      <c r="P101" s="129"/>
      <c r="Q101" s="129"/>
      <c r="R101" s="129"/>
      <c r="S101" s="129"/>
      <c r="T101" s="129"/>
      <c r="U101" s="134">
        <v>400032885782</v>
      </c>
      <c r="V101" s="135">
        <v>43896</v>
      </c>
      <c r="W101" s="129"/>
      <c r="X101" s="129">
        <f>VLOOKUP(C101,'Pending Status ZTM031'!A98:Q4483,17,0)</f>
        <v>8</v>
      </c>
      <c r="Y101" s="129" t="str">
        <f>VLOOKUP(C101,'Pending Status ZTM031'!A98:AE4483,31,0)</f>
        <v>BILLED</v>
      </c>
      <c r="Z101" s="129">
        <f>VLOOKUP(C101,'Pending Status ZTM031'!A98:R4483,18,0)</f>
        <v>143</v>
      </c>
      <c r="AA101" s="133">
        <f>VLOOKUP(C101,'Pending Status ZTM031'!A98:V4483,21,0)</f>
        <v>0.75076388888889001</v>
      </c>
    </row>
    <row r="102" spans="1:27" s="31" customFormat="1" hidden="1" x14ac:dyDescent="0.25">
      <c r="A102" s="129">
        <v>97</v>
      </c>
      <c r="B102" s="130">
        <f>VLOOKUP(C102,'Pending Status ZTM031'!A99:T4484,20,0)</f>
        <v>43896</v>
      </c>
      <c r="C102" s="33">
        <v>82233502</v>
      </c>
      <c r="D102" s="132" t="str">
        <f>VLOOKUP(C102,'Pending Status ZTM031'!A99:K4484,11,0)</f>
        <v>CV. RODA BERLIAN</v>
      </c>
      <c r="E102" s="129" t="str">
        <f>VLOOKUP(C102,'Pending Status ZTM031'!A99:J4484,10,0)</f>
        <v>88101211</v>
      </c>
      <c r="F102" s="129" t="str">
        <f>VLOOKUP(C102,'Pending Status ZTM031'!A99:S4484,19,0)</f>
        <v>108057</v>
      </c>
      <c r="G102" s="129" t="s">
        <v>4671</v>
      </c>
      <c r="H102" s="133">
        <v>0.70833333333333337</v>
      </c>
      <c r="I102" s="133">
        <v>0.71180555555555547</v>
      </c>
      <c r="J102" s="129" t="s">
        <v>4479</v>
      </c>
      <c r="K102" s="133">
        <v>0.85416666666666663</v>
      </c>
      <c r="L102" s="133">
        <v>0.85763888888888884</v>
      </c>
      <c r="M102" s="129"/>
      <c r="N102" s="129"/>
      <c r="O102" s="129">
        <v>1</v>
      </c>
      <c r="P102" s="129"/>
      <c r="Q102" s="129"/>
      <c r="R102" s="129"/>
      <c r="S102" s="129"/>
      <c r="T102" s="129"/>
      <c r="U102" s="134">
        <v>400032885900</v>
      </c>
      <c r="V102" s="135">
        <v>43896</v>
      </c>
      <c r="W102" s="129"/>
      <c r="X102" s="129">
        <f>VLOOKUP(C102,'Pending Status ZTM031'!A99:Q4484,17,0)</f>
        <v>1</v>
      </c>
      <c r="Y102" s="129" t="str">
        <f>VLOOKUP(C102,'Pending Status ZTM031'!A99:AE4484,31,0)</f>
        <v>BILLED</v>
      </c>
      <c r="Z102" s="129">
        <f>VLOOKUP(C102,'Pending Status ZTM031'!A99:R4484,18,0)</f>
        <v>10</v>
      </c>
      <c r="AA102" s="133">
        <f>VLOOKUP(C102,'Pending Status ZTM031'!A99:V4484,21,0)</f>
        <v>0.75085648148147999</v>
      </c>
    </row>
    <row r="103" spans="1:27" s="31" customFormat="1" hidden="1" x14ac:dyDescent="0.25">
      <c r="A103" s="129">
        <v>98</v>
      </c>
      <c r="B103" s="130">
        <f>VLOOKUP(C103,'Pending Status ZTM031'!A100:T4485,20,0)</f>
        <v>43896</v>
      </c>
      <c r="C103" s="33">
        <v>82240197</v>
      </c>
      <c r="D103" s="132" t="str">
        <f>VLOOKUP(C103,'Pending Status ZTM031'!A100:K4485,11,0)</f>
        <v>CV. RODA BERLIAN</v>
      </c>
      <c r="E103" s="129" t="str">
        <f>VLOOKUP(C103,'Pending Status ZTM031'!A100:J4485,10,0)</f>
        <v>88101211</v>
      </c>
      <c r="F103" s="129" t="str">
        <f>VLOOKUP(C103,'Pending Status ZTM031'!A100:S4485,19,0)</f>
        <v>108058</v>
      </c>
      <c r="G103" s="129" t="s">
        <v>4671</v>
      </c>
      <c r="H103" s="133">
        <v>0.72569444444444453</v>
      </c>
      <c r="I103" s="133">
        <v>0.72916666666666663</v>
      </c>
      <c r="J103" s="129" t="s">
        <v>4479</v>
      </c>
      <c r="K103" s="133">
        <v>0.80555555555555547</v>
      </c>
      <c r="L103" s="133">
        <v>0.80902777777777779</v>
      </c>
      <c r="M103" s="129">
        <v>1</v>
      </c>
      <c r="N103" s="129"/>
      <c r="O103" s="129"/>
      <c r="P103" s="129"/>
      <c r="Q103" s="129"/>
      <c r="R103" s="129"/>
      <c r="S103" s="129"/>
      <c r="T103" s="129"/>
      <c r="U103" s="134">
        <v>400032885830</v>
      </c>
      <c r="V103" s="135">
        <v>43896</v>
      </c>
      <c r="W103" s="129"/>
      <c r="X103" s="129">
        <f>VLOOKUP(C103,'Pending Status ZTM031'!A100:Q4485,17,0)</f>
        <v>1</v>
      </c>
      <c r="Y103" s="129" t="str">
        <f>VLOOKUP(C103,'Pending Status ZTM031'!A100:AE4485,31,0)</f>
        <v>BILLED</v>
      </c>
      <c r="Z103" s="129">
        <f>VLOOKUP(C103,'Pending Status ZTM031'!A100:R4485,18,0)</f>
        <v>48</v>
      </c>
      <c r="AA103" s="133">
        <f>VLOOKUP(C103,'Pending Status ZTM031'!A100:V4485,21,0)</f>
        <v>0.75089120370369999</v>
      </c>
    </row>
    <row r="104" spans="1:27" s="31" customFormat="1" hidden="1" x14ac:dyDescent="0.25">
      <c r="A104" s="129">
        <v>99</v>
      </c>
      <c r="B104" s="130">
        <f>VLOOKUP(C104,'Pending Status ZTM031'!A101:T4486,20,0)</f>
        <v>43896</v>
      </c>
      <c r="C104" s="33">
        <v>82242201</v>
      </c>
      <c r="D104" s="132" t="str">
        <f>VLOOKUP(C104,'Pending Status ZTM031'!A101:K4486,11,0)</f>
        <v>CV. RODA BERLIAN</v>
      </c>
      <c r="E104" s="129" t="str">
        <f>VLOOKUP(C104,'Pending Status ZTM031'!A101:J4486,10,0)</f>
        <v>88101211</v>
      </c>
      <c r="F104" s="129" t="str">
        <f>VLOOKUP(C104,'Pending Status ZTM031'!A101:S4486,19,0)</f>
        <v>108059</v>
      </c>
      <c r="G104" s="129" t="s">
        <v>4671</v>
      </c>
      <c r="H104" s="133">
        <v>0.71875</v>
      </c>
      <c r="I104" s="133">
        <v>0.72013888888888899</v>
      </c>
      <c r="J104" s="129" t="s">
        <v>4479</v>
      </c>
      <c r="K104" s="133">
        <v>0.79861111111111116</v>
      </c>
      <c r="L104" s="133">
        <v>0.80555555555555547</v>
      </c>
      <c r="M104" s="129"/>
      <c r="N104" s="129">
        <v>1</v>
      </c>
      <c r="O104" s="129"/>
      <c r="P104" s="129"/>
      <c r="Q104" s="129"/>
      <c r="R104" s="129"/>
      <c r="S104" s="129"/>
      <c r="T104" s="129"/>
      <c r="U104" s="134">
        <v>400032885815</v>
      </c>
      <c r="V104" s="135">
        <v>43896</v>
      </c>
      <c r="W104" s="129"/>
      <c r="X104" s="129">
        <f>VLOOKUP(C104,'Pending Status ZTM031'!A101:Q4486,17,0)</f>
        <v>1</v>
      </c>
      <c r="Y104" s="129" t="str">
        <f>VLOOKUP(C104,'Pending Status ZTM031'!A101:AE4486,31,0)</f>
        <v>BILLED</v>
      </c>
      <c r="Z104" s="129">
        <f>VLOOKUP(C104,'Pending Status ZTM031'!A101:R4486,18,0)</f>
        <v>200</v>
      </c>
      <c r="AA104" s="133">
        <f>VLOOKUP(C104,'Pending Status ZTM031'!A101:V4486,21,0)</f>
        <v>0.75093750000000004</v>
      </c>
    </row>
    <row r="105" spans="1:27" s="31" customFormat="1" hidden="1" x14ac:dyDescent="0.25">
      <c r="A105" s="129">
        <v>100</v>
      </c>
      <c r="B105" s="130">
        <v>43896</v>
      </c>
      <c r="C105" s="136">
        <v>4480019859</v>
      </c>
      <c r="D105" s="132" t="s">
        <v>4672</v>
      </c>
      <c r="E105" s="129" t="e">
        <f>VLOOKUP(C105,'Pending Status ZTM031'!A102:J4487,10,0)</f>
        <v>#N/A</v>
      </c>
      <c r="F105" s="129">
        <v>0</v>
      </c>
      <c r="G105" s="129" t="s">
        <v>4673</v>
      </c>
      <c r="H105" s="133">
        <v>0.83333333333333337</v>
      </c>
      <c r="I105" s="133">
        <v>0.84027777777777779</v>
      </c>
      <c r="J105" s="129" t="s">
        <v>4463</v>
      </c>
      <c r="K105" s="133">
        <v>0.86111111111111116</v>
      </c>
      <c r="L105" s="133">
        <v>0.87013888888888891</v>
      </c>
      <c r="M105" s="129"/>
      <c r="N105" s="129"/>
      <c r="O105" s="129"/>
      <c r="P105" s="129"/>
      <c r="Q105" s="129">
        <v>1</v>
      </c>
      <c r="R105" s="129"/>
      <c r="S105" s="129"/>
      <c r="T105" s="129"/>
      <c r="U105" s="134">
        <v>400032885911</v>
      </c>
      <c r="V105" s="135">
        <v>43896</v>
      </c>
      <c r="W105" s="129" t="s">
        <v>4378</v>
      </c>
      <c r="X105" s="129">
        <v>3</v>
      </c>
      <c r="Y105" s="129" t="s">
        <v>72</v>
      </c>
      <c r="Z105" s="129">
        <v>3</v>
      </c>
      <c r="AA105" s="133">
        <v>0.85799768518519004</v>
      </c>
    </row>
    <row r="106" spans="1:27" s="31" customFormat="1" hidden="1" x14ac:dyDescent="0.25">
      <c r="A106" s="129">
        <v>101</v>
      </c>
      <c r="B106" s="130">
        <v>43896</v>
      </c>
      <c r="C106" s="136">
        <v>4480019860</v>
      </c>
      <c r="D106" s="132" t="s">
        <v>4672</v>
      </c>
      <c r="E106" s="129" t="e">
        <f>VLOOKUP(C106,'Pending Status ZTM031'!A103:J4488,10,0)</f>
        <v>#N/A</v>
      </c>
      <c r="F106" s="129">
        <v>0</v>
      </c>
      <c r="G106" s="129" t="s">
        <v>4673</v>
      </c>
      <c r="H106" s="133">
        <v>0.85763888888888884</v>
      </c>
      <c r="I106" s="133">
        <v>0.86111111111111116</v>
      </c>
      <c r="J106" s="129" t="s">
        <v>4479</v>
      </c>
      <c r="K106" s="133">
        <v>0.9375</v>
      </c>
      <c r="L106" s="133">
        <v>0.94097222222222221</v>
      </c>
      <c r="M106" s="129"/>
      <c r="N106" s="129">
        <v>1</v>
      </c>
      <c r="O106" s="129"/>
      <c r="P106" s="129"/>
      <c r="Q106" s="129"/>
      <c r="R106" s="129"/>
      <c r="S106" s="129"/>
      <c r="T106" s="129"/>
      <c r="U106" s="134">
        <v>400032885896</v>
      </c>
      <c r="V106" s="135">
        <v>43896</v>
      </c>
      <c r="W106" s="129" t="s">
        <v>4378</v>
      </c>
      <c r="X106" s="129">
        <v>1</v>
      </c>
      <c r="Y106" s="129" t="s">
        <v>72</v>
      </c>
      <c r="Z106" s="129">
        <v>1</v>
      </c>
      <c r="AA106" s="133">
        <v>0.85799768518519004</v>
      </c>
    </row>
    <row r="107" spans="1:27" s="31" customFormat="1" hidden="1" x14ac:dyDescent="0.25">
      <c r="A107" s="129">
        <v>102</v>
      </c>
      <c r="B107" s="130">
        <f>VLOOKUP(C107,'Pending Status ZTM031'!A104:T4489,20,0)</f>
        <v>43896</v>
      </c>
      <c r="C107" s="33">
        <v>82251824</v>
      </c>
      <c r="D107" s="132" t="str">
        <f>VLOOKUP(C107,'Pending Status ZTM031'!A104:K4489,11,0)</f>
        <v>CV. RODA BERLIAN</v>
      </c>
      <c r="E107" s="129" t="str">
        <f>VLOOKUP(C107,'Pending Status ZTM031'!A104:J4489,10,0)</f>
        <v>88101211</v>
      </c>
      <c r="F107" s="129" t="str">
        <f>VLOOKUP(C107,'Pending Status ZTM031'!A104:S4489,19,0)</f>
        <v>108100</v>
      </c>
      <c r="G107" s="129" t="s">
        <v>4392</v>
      </c>
      <c r="H107" s="133">
        <v>0.41666666666666669</v>
      </c>
      <c r="I107" s="133">
        <v>0.4513888888888889</v>
      </c>
      <c r="J107" s="129" t="s">
        <v>4463</v>
      </c>
      <c r="K107" s="133">
        <v>0.64236111111111105</v>
      </c>
      <c r="L107" s="133">
        <v>0.73611111111111116</v>
      </c>
      <c r="M107" s="129"/>
      <c r="N107" s="129"/>
      <c r="O107" s="129"/>
      <c r="P107" s="129"/>
      <c r="Q107" s="129"/>
      <c r="R107" s="129">
        <v>2</v>
      </c>
      <c r="S107" s="129"/>
      <c r="T107" s="129"/>
      <c r="U107" s="134">
        <v>400032886014</v>
      </c>
      <c r="V107" s="135">
        <v>43897</v>
      </c>
      <c r="W107" s="129"/>
      <c r="X107" s="129">
        <f>VLOOKUP(C107,'Pending Status ZTM031'!A104:Q4489,17,0)</f>
        <v>15</v>
      </c>
      <c r="Y107" s="129" t="str">
        <f>VLOOKUP(C107,'Pending Status ZTM031'!A104:AE4489,31,0)</f>
        <v>BILLED</v>
      </c>
      <c r="Z107" s="129">
        <f>VLOOKUP(C107,'Pending Status ZTM031'!A104:R4489,18,0)</f>
        <v>9679</v>
      </c>
      <c r="AA107" s="133">
        <f>VLOOKUP(C107,'Pending Status ZTM031'!A104:V4489,21,0)</f>
        <v>0.85799768518519004</v>
      </c>
    </row>
    <row r="108" spans="1:27" s="31" customFormat="1" hidden="1" x14ac:dyDescent="0.25">
      <c r="A108" s="129">
        <v>103</v>
      </c>
      <c r="B108" s="130">
        <f>VLOOKUP(C108,'Pending Status ZTM031'!A105:T4490,20,0)</f>
        <v>43896</v>
      </c>
      <c r="C108" s="33">
        <v>82251825</v>
      </c>
      <c r="D108" s="132" t="str">
        <f>VLOOKUP(C108,'Pending Status ZTM031'!A105:K4490,11,0)</f>
        <v>CV. RODA BERLIAN</v>
      </c>
      <c r="E108" s="129" t="str">
        <f>VLOOKUP(C108,'Pending Status ZTM031'!A105:J4490,10,0)</f>
        <v>88101211</v>
      </c>
      <c r="F108" s="129" t="str">
        <f>VLOOKUP(C108,'Pending Status ZTM031'!A105:S4490,19,0)</f>
        <v>108101</v>
      </c>
      <c r="G108" s="129" t="s">
        <v>4392</v>
      </c>
      <c r="H108" s="133">
        <v>0.4375</v>
      </c>
      <c r="I108" s="133">
        <v>0.4513888888888889</v>
      </c>
      <c r="J108" s="129" t="s">
        <v>4463</v>
      </c>
      <c r="K108" s="133">
        <v>0.73611111111111116</v>
      </c>
      <c r="L108" s="133">
        <v>0.74652777777777779</v>
      </c>
      <c r="M108" s="129"/>
      <c r="N108" s="129">
        <v>1</v>
      </c>
      <c r="O108" s="129"/>
      <c r="P108" s="129"/>
      <c r="Q108" s="129"/>
      <c r="R108" s="129"/>
      <c r="S108" s="129"/>
      <c r="T108" s="129"/>
      <c r="U108" s="134">
        <v>400032885863</v>
      </c>
      <c r="V108" s="135">
        <v>43897</v>
      </c>
      <c r="W108" s="129"/>
      <c r="X108" s="129">
        <f>VLOOKUP(C108,'Pending Status ZTM031'!A105:Q4490,17,0)</f>
        <v>2</v>
      </c>
      <c r="Y108" s="129" t="str">
        <f>VLOOKUP(C108,'Pending Status ZTM031'!A105:AE4490,31,0)</f>
        <v>BILLED</v>
      </c>
      <c r="Z108" s="129">
        <f>VLOOKUP(C108,'Pending Status ZTM031'!A105:R4490,18,0)</f>
        <v>296</v>
      </c>
      <c r="AA108" s="133">
        <f>VLOOKUP(C108,'Pending Status ZTM031'!A105:V4490,21,0)</f>
        <v>0.85825231481481001</v>
      </c>
    </row>
    <row r="109" spans="1:27" s="31" customFormat="1" hidden="1" x14ac:dyDescent="0.25">
      <c r="A109" s="129">
        <v>104</v>
      </c>
      <c r="B109" s="130">
        <f>VLOOKUP(C109,'Pending Status ZTM031'!A106:T4491,20,0)</f>
        <v>43899</v>
      </c>
      <c r="C109" s="33">
        <v>82257480</v>
      </c>
      <c r="D109" s="132" t="str">
        <f>VLOOKUP(C109,'Pending Status ZTM031'!A106:K4491,11,0)</f>
        <v>PT. ISO-ELEKTRA</v>
      </c>
      <c r="E109" s="129" t="str">
        <f>VLOOKUP(C109,'Pending Status ZTM031'!A106:J4491,10,0)</f>
        <v>88100014</v>
      </c>
      <c r="F109" s="129" t="str">
        <f>VLOOKUP(C109,'Pending Status ZTM031'!A106:S4491,19,0)</f>
        <v>108222</v>
      </c>
      <c r="G109" s="129" t="s">
        <v>4478</v>
      </c>
      <c r="H109" s="133">
        <v>0.37638888888888888</v>
      </c>
      <c r="I109" s="133">
        <v>0.37777777777777777</v>
      </c>
      <c r="J109" s="129" t="s">
        <v>4631</v>
      </c>
      <c r="K109" s="133">
        <v>0.57986111111111105</v>
      </c>
      <c r="L109" s="133">
        <v>0.58333333333333337</v>
      </c>
      <c r="M109" s="129">
        <v>1</v>
      </c>
      <c r="N109" s="144"/>
      <c r="O109" s="144"/>
      <c r="P109" s="144"/>
      <c r="Q109" s="144"/>
      <c r="R109" s="144"/>
      <c r="S109" s="129"/>
      <c r="T109" s="129"/>
      <c r="U109" s="134">
        <v>400032886655</v>
      </c>
      <c r="V109" s="135">
        <v>43898</v>
      </c>
      <c r="W109" s="129"/>
      <c r="X109" s="129">
        <f>VLOOKUP(C109,'Pending Status ZTM031'!A106:Q4491,17,0)</f>
        <v>3</v>
      </c>
      <c r="Y109" s="129" t="str">
        <f>VLOOKUP(C109,'Pending Status ZTM031'!A106:AE4491,31,0)</f>
        <v>BILLED</v>
      </c>
      <c r="Z109" s="129">
        <f>VLOOKUP(C109,'Pending Status ZTM031'!A106:R4491,18,0)</f>
        <v>35</v>
      </c>
      <c r="AA109" s="133">
        <f>VLOOKUP(C109,'Pending Status ZTM031'!A106:V4491,21,0)</f>
        <v>0.27451388888889</v>
      </c>
    </row>
    <row r="110" spans="1:27" s="31" customFormat="1" hidden="1" x14ac:dyDescent="0.25">
      <c r="A110" s="129">
        <v>105</v>
      </c>
      <c r="B110" s="130">
        <f>VLOOKUP(C110,'Pending Status ZTM031'!A107:T4492,20,0)</f>
        <v>43899</v>
      </c>
      <c r="C110" s="33">
        <v>82257488</v>
      </c>
      <c r="D110" s="132" t="str">
        <f>VLOOKUP(C110,'Pending Status ZTM031'!A107:K4492,11,0)</f>
        <v>PT. BERKAT ARUTA JAYA</v>
      </c>
      <c r="E110" s="129" t="str">
        <f>VLOOKUP(C110,'Pending Status ZTM031'!A107:J4492,10,0)</f>
        <v>88200577</v>
      </c>
      <c r="F110" s="129" t="str">
        <f>VLOOKUP(C110,'Pending Status ZTM031'!A107:S4492,19,0)</f>
        <v>108223</v>
      </c>
      <c r="G110" s="129" t="s">
        <v>4388</v>
      </c>
      <c r="H110" s="133" t="s">
        <v>4639</v>
      </c>
      <c r="I110" s="133" t="s">
        <v>4502</v>
      </c>
      <c r="J110" s="129" t="s">
        <v>4443</v>
      </c>
      <c r="K110" s="133" t="s">
        <v>4429</v>
      </c>
      <c r="L110" s="133" t="s">
        <v>4643</v>
      </c>
      <c r="M110" s="129"/>
      <c r="N110" s="129"/>
      <c r="O110" s="129"/>
      <c r="P110" s="129"/>
      <c r="Q110" s="129"/>
      <c r="R110" s="129">
        <v>9</v>
      </c>
      <c r="S110" s="129"/>
      <c r="T110" s="129"/>
      <c r="U110" s="134">
        <v>400032887300</v>
      </c>
      <c r="V110" s="135">
        <v>43900</v>
      </c>
      <c r="W110" s="129"/>
      <c r="X110" s="129">
        <f>VLOOKUP(C110,'Pending Status ZTM031'!A107:Q4492,17,0)</f>
        <v>2</v>
      </c>
      <c r="Y110" s="129" t="str">
        <f>VLOOKUP(C110,'Pending Status ZTM031'!A107:AE4492,31,0)</f>
        <v>BILLED</v>
      </c>
      <c r="Z110" s="129">
        <f>VLOOKUP(C110,'Pending Status ZTM031'!A107:R4492,18,0)</f>
        <v>558</v>
      </c>
      <c r="AA110" s="133">
        <f>VLOOKUP(C110,'Pending Status ZTM031'!A107:V4492,21,0)</f>
        <v>0.27458333333333002</v>
      </c>
    </row>
    <row r="111" spans="1:27" s="31" customFormat="1" hidden="1" x14ac:dyDescent="0.25">
      <c r="A111" s="129">
        <v>106</v>
      </c>
      <c r="B111" s="130">
        <f>VLOOKUP(C111,'Pending Status ZTM031'!A108:T4493,20,0)</f>
        <v>43899</v>
      </c>
      <c r="C111" s="33">
        <v>82257515</v>
      </c>
      <c r="D111" s="132" t="str">
        <f>VLOOKUP(C111,'Pending Status ZTM031'!A108:K4493,11,0)</f>
        <v>PT. ISO-ELEKTRA</v>
      </c>
      <c r="E111" s="129" t="str">
        <f>VLOOKUP(C111,'Pending Status ZTM031'!A108:J4493,10,0)</f>
        <v>88100014</v>
      </c>
      <c r="F111" s="129" t="str">
        <f>VLOOKUP(C111,'Pending Status ZTM031'!A108:S4493,19,0)</f>
        <v>108224</v>
      </c>
      <c r="G111" s="129" t="s">
        <v>4478</v>
      </c>
      <c r="H111" s="133">
        <v>0.375</v>
      </c>
      <c r="I111" s="133">
        <v>0.37638888888888888</v>
      </c>
      <c r="J111" s="129" t="s">
        <v>4631</v>
      </c>
      <c r="K111" s="133">
        <v>0.58680555555555558</v>
      </c>
      <c r="L111" s="133">
        <v>0.59027777777777779</v>
      </c>
      <c r="M111" s="129">
        <v>1</v>
      </c>
      <c r="N111" s="129"/>
      <c r="O111" s="129"/>
      <c r="P111" s="129"/>
      <c r="Q111" s="129"/>
      <c r="R111" s="129"/>
      <c r="S111" s="129"/>
      <c r="T111" s="129"/>
      <c r="U111" s="134">
        <v>400032886902</v>
      </c>
      <c r="V111" s="135">
        <v>43899</v>
      </c>
      <c r="W111" s="129"/>
      <c r="X111" s="129">
        <f>VLOOKUP(C111,'Pending Status ZTM031'!A108:Q4493,17,0)</f>
        <v>1</v>
      </c>
      <c r="Y111" s="129" t="str">
        <f>VLOOKUP(C111,'Pending Status ZTM031'!A108:AE4493,31,0)</f>
        <v>BILLED</v>
      </c>
      <c r="Z111" s="129">
        <f>VLOOKUP(C111,'Pending Status ZTM031'!A108:R4493,18,0)</f>
        <v>20</v>
      </c>
      <c r="AA111" s="133">
        <f>VLOOKUP(C111,'Pending Status ZTM031'!A108:V4493,21,0)</f>
        <v>0.27469907407407002</v>
      </c>
    </row>
    <row r="112" spans="1:27" s="31" customFormat="1" hidden="1" x14ac:dyDescent="0.25">
      <c r="A112" s="129">
        <v>107</v>
      </c>
      <c r="B112" s="130">
        <f>VLOOKUP(C112,'Pending Status ZTM031'!A109:T4494,20,0)</f>
        <v>43899</v>
      </c>
      <c r="C112" s="33">
        <v>82257527</v>
      </c>
      <c r="D112" s="132" t="str">
        <f>VLOOKUP(C112,'Pending Status ZTM031'!A109:K4494,11,0)</f>
        <v>PT. SUMBER MAS BANGUNAN</v>
      </c>
      <c r="E112" s="129" t="str">
        <f>VLOOKUP(C112,'Pending Status ZTM031'!A109:J4494,10,0)</f>
        <v>88100725</v>
      </c>
      <c r="F112" s="129" t="str">
        <f>VLOOKUP(C112,'Pending Status ZTM031'!A109:S4494,19,0)</f>
        <v>108225</v>
      </c>
      <c r="G112" s="129" t="s">
        <v>4388</v>
      </c>
      <c r="H112" s="133" t="s">
        <v>4706</v>
      </c>
      <c r="I112" s="133" t="s">
        <v>4707</v>
      </c>
      <c r="J112" s="129" t="s">
        <v>4443</v>
      </c>
      <c r="K112" s="133" t="s">
        <v>4405</v>
      </c>
      <c r="L112" s="133" t="s">
        <v>4708</v>
      </c>
      <c r="M112" s="129"/>
      <c r="N112" s="129"/>
      <c r="O112" s="129"/>
      <c r="P112" s="129"/>
      <c r="Q112" s="129"/>
      <c r="R112" s="129">
        <v>1</v>
      </c>
      <c r="S112" s="129"/>
      <c r="T112" s="129"/>
      <c r="U112" s="134">
        <v>400032887311</v>
      </c>
      <c r="V112" s="135">
        <v>43900</v>
      </c>
      <c r="W112" s="129"/>
      <c r="X112" s="129">
        <f>VLOOKUP(C112,'Pending Status ZTM031'!A109:Q4494,17,0)</f>
        <v>2</v>
      </c>
      <c r="Y112" s="129" t="str">
        <f>VLOOKUP(C112,'Pending Status ZTM031'!A109:AE4494,31,0)</f>
        <v>BILLED</v>
      </c>
      <c r="Z112" s="129">
        <f>VLOOKUP(C112,'Pending Status ZTM031'!A109:R4494,18,0)</f>
        <v>14</v>
      </c>
      <c r="AA112" s="133">
        <f>VLOOKUP(C112,'Pending Status ZTM031'!A109:V4494,21,0)</f>
        <v>0.27473379629630001</v>
      </c>
    </row>
    <row r="113" spans="1:27" s="31" customFormat="1" hidden="1" x14ac:dyDescent="0.25">
      <c r="A113" s="129">
        <v>108</v>
      </c>
      <c r="B113" s="130">
        <f>VLOOKUP(C113,'Pending Status ZTM031'!A110:T4495,20,0)</f>
        <v>43899</v>
      </c>
      <c r="C113" s="33">
        <v>82257575</v>
      </c>
      <c r="D113" s="132" t="str">
        <f>VLOOKUP(C113,'Pending Status ZTM031'!A110:K4495,11,0)</f>
        <v>PT. HONDA PROSPECT MOTOR</v>
      </c>
      <c r="E113" s="129" t="str">
        <f>VLOOKUP(C113,'Pending Status ZTM031'!A110:J4495,10,0)</f>
        <v>88200010</v>
      </c>
      <c r="F113" s="129" t="str">
        <f>VLOOKUP(C113,'Pending Status ZTM031'!A110:S4495,19,0)</f>
        <v>108226</v>
      </c>
      <c r="G113" s="129" t="s">
        <v>4478</v>
      </c>
      <c r="H113" s="133">
        <v>0.37847222222222227</v>
      </c>
      <c r="I113" s="133">
        <v>0.37986111111111115</v>
      </c>
      <c r="J113" s="129" t="s">
        <v>4479</v>
      </c>
      <c r="K113" s="133">
        <v>0.57291666666666663</v>
      </c>
      <c r="L113" s="133">
        <v>0.57638888888888895</v>
      </c>
      <c r="M113" s="129"/>
      <c r="N113" s="129"/>
      <c r="O113" s="129"/>
      <c r="P113" s="129">
        <v>1</v>
      </c>
      <c r="Q113" s="129"/>
      <c r="R113" s="129"/>
      <c r="S113" s="129"/>
      <c r="T113" s="129"/>
      <c r="U113" s="134">
        <v>400032886666</v>
      </c>
      <c r="V113" s="135">
        <v>43899</v>
      </c>
      <c r="W113" s="129"/>
      <c r="X113" s="129">
        <f>VLOOKUP(C113,'Pending Status ZTM031'!A110:Q4495,17,0)</f>
        <v>1</v>
      </c>
      <c r="Y113" s="129" t="str">
        <f>VLOOKUP(C113,'Pending Status ZTM031'!A110:AE4495,31,0)</f>
        <v>BILLED</v>
      </c>
      <c r="Z113" s="129">
        <f>VLOOKUP(C113,'Pending Status ZTM031'!A110:R4495,18,0)</f>
        <v>5</v>
      </c>
      <c r="AA113" s="133">
        <f>VLOOKUP(C113,'Pending Status ZTM031'!A110:V4495,21,0)</f>
        <v>0.27478009259259001</v>
      </c>
    </row>
    <row r="114" spans="1:27" s="31" customFormat="1" hidden="1" x14ac:dyDescent="0.25">
      <c r="A114" s="129">
        <v>109</v>
      </c>
      <c r="B114" s="130">
        <f>VLOOKUP(C114,'Pending Status ZTM031'!A111:T4496,20,0)</f>
        <v>43899</v>
      </c>
      <c r="C114" s="33">
        <v>82173316</v>
      </c>
      <c r="D114" s="132" t="str">
        <f>VLOOKUP(C114,'Pending Status ZTM031'!A111:K4496,11,0)</f>
        <v>PT. UNTUNG DIESEL CENTER</v>
      </c>
      <c r="E114" s="129" t="str">
        <f>VLOOKUP(C114,'Pending Status ZTM031'!A111:J4496,10,0)</f>
        <v>88200156</v>
      </c>
      <c r="F114" s="129" t="str">
        <f>VLOOKUP(C114,'Pending Status ZTM031'!A111:S4496,19,0)</f>
        <v>108227</v>
      </c>
      <c r="G114" s="129" t="s">
        <v>4389</v>
      </c>
      <c r="H114" s="133" t="s">
        <v>4444</v>
      </c>
      <c r="I114" s="133" t="s">
        <v>4430</v>
      </c>
      <c r="J114" s="129" t="s">
        <v>4408</v>
      </c>
      <c r="K114" s="133" t="s">
        <v>4701</v>
      </c>
      <c r="L114" s="133" t="s">
        <v>4702</v>
      </c>
      <c r="M114" s="129"/>
      <c r="N114" s="129"/>
      <c r="O114" s="129">
        <v>2</v>
      </c>
      <c r="P114" s="129"/>
      <c r="Q114" s="129"/>
      <c r="R114" s="129"/>
      <c r="S114" s="129"/>
      <c r="T114" s="129"/>
      <c r="U114" s="134">
        <v>400032887230</v>
      </c>
      <c r="V114" s="135">
        <v>43899</v>
      </c>
      <c r="W114" s="129"/>
      <c r="X114" s="129">
        <f>VLOOKUP(C114,'Pending Status ZTM031'!A111:Q4496,17,0)</f>
        <v>5</v>
      </c>
      <c r="Y114" s="129" t="str">
        <f>VLOOKUP(C114,'Pending Status ZTM031'!A111:AE4496,31,0)</f>
        <v>BILLED</v>
      </c>
      <c r="Z114" s="129">
        <f>VLOOKUP(C114,'Pending Status ZTM031'!A111:R4496,18,0)</f>
        <v>829</v>
      </c>
      <c r="AA114" s="133">
        <f>VLOOKUP(C114,'Pending Status ZTM031'!A111:V4496,21,0)</f>
        <v>0.48288194444443999</v>
      </c>
    </row>
    <row r="115" spans="1:27" s="31" customFormat="1" hidden="1" x14ac:dyDescent="0.25">
      <c r="A115" s="129">
        <v>110</v>
      </c>
      <c r="B115" s="130">
        <f>VLOOKUP(C115,'Pending Status ZTM031'!A112:T4497,20,0)</f>
        <v>43899</v>
      </c>
      <c r="C115" s="33">
        <v>82180612</v>
      </c>
      <c r="D115" s="132" t="str">
        <f>VLOOKUP(C115,'Pending Status ZTM031'!A112:K4497,11,0)</f>
        <v>PT. UNTUNG DIESEL CENTER</v>
      </c>
      <c r="E115" s="129" t="str">
        <f>VLOOKUP(C115,'Pending Status ZTM031'!A112:J4497,10,0)</f>
        <v>88200156</v>
      </c>
      <c r="F115" s="129" t="str">
        <f>VLOOKUP(C115,'Pending Status ZTM031'!A112:S4497,19,0)</f>
        <v>108228</v>
      </c>
      <c r="G115" s="129" t="s">
        <v>4389</v>
      </c>
      <c r="H115" s="133">
        <v>0.54861111111111105</v>
      </c>
      <c r="I115" s="133">
        <v>0.55555555555555558</v>
      </c>
      <c r="J115" s="129" t="s">
        <v>4391</v>
      </c>
      <c r="K115" s="133">
        <v>0.63750000000000007</v>
      </c>
      <c r="L115" s="133">
        <v>0.63888888888888895</v>
      </c>
      <c r="M115" s="129">
        <v>1</v>
      </c>
      <c r="N115" s="129"/>
      <c r="O115" s="129"/>
      <c r="P115" s="129"/>
      <c r="Q115" s="129"/>
      <c r="R115" s="129"/>
      <c r="S115" s="129"/>
      <c r="T115" s="129"/>
      <c r="U115" s="134"/>
      <c r="V115" s="135"/>
      <c r="W115" s="129"/>
      <c r="X115" s="129">
        <f>VLOOKUP(C115,'Pending Status ZTM031'!A112:Q4497,17,0)</f>
        <v>1</v>
      </c>
      <c r="Y115" s="129" t="str">
        <f>VLOOKUP(C115,'Pending Status ZTM031'!A112:AE4497,31,0)</f>
        <v>BILLED</v>
      </c>
      <c r="Z115" s="129">
        <f>VLOOKUP(C115,'Pending Status ZTM031'!A112:R4497,18,0)</f>
        <v>13</v>
      </c>
      <c r="AA115" s="133">
        <f>VLOOKUP(C115,'Pending Status ZTM031'!A112:V4497,21,0)</f>
        <v>0.48302083333333001</v>
      </c>
    </row>
    <row r="116" spans="1:27" s="31" customFormat="1" hidden="1" x14ac:dyDescent="0.25">
      <c r="A116" s="129">
        <v>111</v>
      </c>
      <c r="B116" s="130">
        <f>VLOOKUP(C116,'Pending Status ZTM031'!A113:T4498,20,0)</f>
        <v>43899</v>
      </c>
      <c r="C116" s="33">
        <v>82180626</v>
      </c>
      <c r="D116" s="132" t="str">
        <f>VLOOKUP(C116,'Pending Status ZTM031'!A113:K4498,11,0)</f>
        <v>PT. UNTUNG DIESEL CENTER</v>
      </c>
      <c r="E116" s="129" t="str">
        <f>VLOOKUP(C116,'Pending Status ZTM031'!A113:J4498,10,0)</f>
        <v>88200156</v>
      </c>
      <c r="F116" s="129" t="str">
        <f>VLOOKUP(C116,'Pending Status ZTM031'!A113:S4498,19,0)</f>
        <v>108229</v>
      </c>
      <c r="G116" s="129" t="s">
        <v>4389</v>
      </c>
      <c r="H116" s="133">
        <v>0.55555555555555558</v>
      </c>
      <c r="I116" s="133">
        <v>0.5625</v>
      </c>
      <c r="J116" s="129" t="s">
        <v>4391</v>
      </c>
      <c r="K116" s="133">
        <v>0.64583333333333337</v>
      </c>
      <c r="L116" s="133">
        <v>0.65138888888888891</v>
      </c>
      <c r="M116" s="129"/>
      <c r="N116" s="129"/>
      <c r="O116" s="129"/>
      <c r="P116" s="129"/>
      <c r="Q116" s="129">
        <v>1</v>
      </c>
      <c r="R116" s="129"/>
      <c r="S116" s="129"/>
      <c r="T116" s="129"/>
      <c r="U116" s="134">
        <v>400032886740</v>
      </c>
      <c r="V116" s="135">
        <v>43899</v>
      </c>
      <c r="W116" s="129"/>
      <c r="X116" s="129">
        <f>VLOOKUP(C116,'Pending Status ZTM031'!A113:Q4498,17,0)</f>
        <v>3</v>
      </c>
      <c r="Y116" s="129" t="str">
        <f>VLOOKUP(C116,'Pending Status ZTM031'!A113:AE4498,31,0)</f>
        <v>BILLED</v>
      </c>
      <c r="Z116" s="129">
        <f>VLOOKUP(C116,'Pending Status ZTM031'!A113:R4498,18,0)</f>
        <v>104</v>
      </c>
      <c r="AA116" s="133">
        <f>VLOOKUP(C116,'Pending Status ZTM031'!A113:V4498,21,0)</f>
        <v>0.48305555555556001</v>
      </c>
    </row>
    <row r="117" spans="1:27" s="31" customFormat="1" hidden="1" x14ac:dyDescent="0.25">
      <c r="A117" s="129">
        <v>112</v>
      </c>
      <c r="B117" s="130">
        <f>VLOOKUP(C117,'Pending Status ZTM031'!A114:T4499,20,0)</f>
        <v>43899</v>
      </c>
      <c r="C117" s="33">
        <v>82186684</v>
      </c>
      <c r="D117" s="132" t="str">
        <f>VLOOKUP(C117,'Pending Status ZTM031'!A114:K4499,11,0)</f>
        <v>PT. UNTUNG DIESEL CENTER</v>
      </c>
      <c r="E117" s="129" t="str">
        <f>VLOOKUP(C117,'Pending Status ZTM031'!A114:J4499,10,0)</f>
        <v>88200156</v>
      </c>
      <c r="F117" s="129" t="str">
        <f>VLOOKUP(C117,'Pending Status ZTM031'!A114:S4499,19,0)</f>
        <v>108230</v>
      </c>
      <c r="G117" s="129" t="s">
        <v>4389</v>
      </c>
      <c r="H117" s="133" t="s">
        <v>4709</v>
      </c>
      <c r="I117" s="133" t="s">
        <v>4703</v>
      </c>
      <c r="J117" s="129" t="s">
        <v>4463</v>
      </c>
      <c r="K117" s="133" t="s">
        <v>4495</v>
      </c>
      <c r="L117" s="133" t="s">
        <v>4645</v>
      </c>
      <c r="M117" s="129"/>
      <c r="N117" s="129">
        <v>1</v>
      </c>
      <c r="O117" s="129"/>
      <c r="P117" s="129"/>
      <c r="Q117" s="129"/>
      <c r="R117" s="129"/>
      <c r="S117" s="129"/>
      <c r="T117" s="133"/>
      <c r="U117" s="134">
        <v>400032887064</v>
      </c>
      <c r="V117" s="135">
        <v>43899</v>
      </c>
      <c r="W117" s="129"/>
      <c r="X117" s="129">
        <f>VLOOKUP(C117,'Pending Status ZTM031'!A114:Q4499,17,0)</f>
        <v>4</v>
      </c>
      <c r="Y117" s="129" t="str">
        <f>VLOOKUP(C117,'Pending Status ZTM031'!A114:AE4499,31,0)</f>
        <v>BILLED</v>
      </c>
      <c r="Z117" s="129">
        <f>VLOOKUP(C117,'Pending Status ZTM031'!A114:R4499,18,0)</f>
        <v>185</v>
      </c>
      <c r="AA117" s="133">
        <f>VLOOKUP(C117,'Pending Status ZTM031'!A114:V4499,21,0)</f>
        <v>0.48322916666666998</v>
      </c>
    </row>
    <row r="118" spans="1:27" s="31" customFormat="1" hidden="1" x14ac:dyDescent="0.25">
      <c r="A118" s="129">
        <v>113</v>
      </c>
      <c r="B118" s="130">
        <f>VLOOKUP(C118,'Pending Status ZTM031'!A115:T4500,20,0)</f>
        <v>43899</v>
      </c>
      <c r="C118" s="33">
        <v>82189725</v>
      </c>
      <c r="D118" s="132" t="str">
        <f>VLOOKUP(C118,'Pending Status ZTM031'!A115:K4500,11,0)</f>
        <v>PT. UNTUNG DIESEL CENTER</v>
      </c>
      <c r="E118" s="129" t="str">
        <f>VLOOKUP(C118,'Pending Status ZTM031'!A115:J4500,10,0)</f>
        <v>88200156</v>
      </c>
      <c r="F118" s="129" t="str">
        <f>VLOOKUP(C118,'Pending Status ZTM031'!A115:S4500,19,0)</f>
        <v>108231</v>
      </c>
      <c r="G118" s="129" t="s">
        <v>4389</v>
      </c>
      <c r="H118" s="133">
        <v>0.55555555555555558</v>
      </c>
      <c r="I118" s="133">
        <v>0.55902777777777779</v>
      </c>
      <c r="J118" s="129" t="s">
        <v>4391</v>
      </c>
      <c r="K118" s="133">
        <v>0.63680555555555551</v>
      </c>
      <c r="L118" s="133">
        <v>0.63750000000000007</v>
      </c>
      <c r="M118" s="129">
        <v>1</v>
      </c>
      <c r="N118" s="129"/>
      <c r="O118" s="129"/>
      <c r="P118" s="129"/>
      <c r="Q118" s="129"/>
      <c r="R118" s="129"/>
      <c r="S118" s="129"/>
      <c r="T118" s="133"/>
      <c r="U118" s="134"/>
      <c r="V118" s="135"/>
      <c r="W118" s="129"/>
      <c r="X118" s="129">
        <f>VLOOKUP(C118,'Pending Status ZTM031'!A115:Q4500,17,0)</f>
        <v>1</v>
      </c>
      <c r="Y118" s="129" t="str">
        <f>VLOOKUP(C118,'Pending Status ZTM031'!A115:AE4500,31,0)</f>
        <v>BILLED</v>
      </c>
      <c r="Z118" s="129">
        <f>VLOOKUP(C118,'Pending Status ZTM031'!A115:R4500,18,0)</f>
        <v>12</v>
      </c>
      <c r="AA118" s="133">
        <f>VLOOKUP(C118,'Pending Status ZTM031'!A115:V4500,21,0)</f>
        <v>0.48331018518518998</v>
      </c>
    </row>
    <row r="119" spans="1:27" s="31" customFormat="1" hidden="1" x14ac:dyDescent="0.25">
      <c r="A119" s="129">
        <v>114</v>
      </c>
      <c r="B119" s="130">
        <f>VLOOKUP(C119,'Pending Status ZTM031'!A116:T4501,20,0)</f>
        <v>43899</v>
      </c>
      <c r="C119" s="33">
        <v>82189736</v>
      </c>
      <c r="D119" s="132" t="str">
        <f>VLOOKUP(C119,'Pending Status ZTM031'!A116:K4501,11,0)</f>
        <v>PT. UNTUNG DIESEL CENTER</v>
      </c>
      <c r="E119" s="129" t="str">
        <f>VLOOKUP(C119,'Pending Status ZTM031'!A116:J4501,10,0)</f>
        <v>88200156</v>
      </c>
      <c r="F119" s="129" t="str">
        <f>VLOOKUP(C119,'Pending Status ZTM031'!A116:S4501,19,0)</f>
        <v>108232</v>
      </c>
      <c r="G119" s="129" t="s">
        <v>4389</v>
      </c>
      <c r="H119" s="133" t="s">
        <v>4703</v>
      </c>
      <c r="I119" s="133" t="s">
        <v>4426</v>
      </c>
      <c r="J119" s="129" t="s">
        <v>4463</v>
      </c>
      <c r="K119" s="133" t="s">
        <v>4704</v>
      </c>
      <c r="L119" s="133" t="s">
        <v>4705</v>
      </c>
      <c r="M119" s="129">
        <v>1</v>
      </c>
      <c r="N119" s="129">
        <v>1</v>
      </c>
      <c r="O119" s="129"/>
      <c r="P119" s="129"/>
      <c r="Q119" s="129"/>
      <c r="R119" s="129"/>
      <c r="S119" s="129"/>
      <c r="T119" s="129"/>
      <c r="U119" s="134">
        <v>400032887296</v>
      </c>
      <c r="V119" s="135">
        <v>43899</v>
      </c>
      <c r="W119" s="129"/>
      <c r="X119" s="129">
        <f>VLOOKUP(C119,'Pending Status ZTM031'!A116:Q4501,17,0)</f>
        <v>2</v>
      </c>
      <c r="Y119" s="129" t="str">
        <f>VLOOKUP(C119,'Pending Status ZTM031'!A116:AE4501,31,0)</f>
        <v>BILLED</v>
      </c>
      <c r="Z119" s="129">
        <f>VLOOKUP(C119,'Pending Status ZTM031'!A116:R4501,18,0)</f>
        <v>60</v>
      </c>
      <c r="AA119" s="133">
        <f>VLOOKUP(C119,'Pending Status ZTM031'!A116:V4501,21,0)</f>
        <v>0.48334490740740998</v>
      </c>
    </row>
    <row r="120" spans="1:27" s="31" customFormat="1" ht="15" hidden="1" customHeight="1" x14ac:dyDescent="0.25">
      <c r="A120" s="129">
        <v>115</v>
      </c>
      <c r="B120" s="130">
        <v>43899</v>
      </c>
      <c r="C120" s="176" t="s">
        <v>4700</v>
      </c>
      <c r="D120" s="132" t="s">
        <v>80</v>
      </c>
      <c r="E120" s="129" t="e">
        <f>VLOOKUP(C120,'Pending Status ZTM031'!A117:J4502,10,0)</f>
        <v>#N/A</v>
      </c>
      <c r="F120" s="129">
        <v>0</v>
      </c>
      <c r="G120" s="129" t="s">
        <v>4389</v>
      </c>
      <c r="H120" s="133" t="s">
        <v>4709</v>
      </c>
      <c r="I120" s="133" t="s">
        <v>4710</v>
      </c>
      <c r="J120" s="145" t="s">
        <v>4463</v>
      </c>
      <c r="K120" s="133" t="s">
        <v>4643</v>
      </c>
      <c r="L120" s="133" t="s">
        <v>4711</v>
      </c>
      <c r="M120" s="129"/>
      <c r="N120" s="129"/>
      <c r="O120" s="129"/>
      <c r="P120" s="129"/>
      <c r="Q120" s="129"/>
      <c r="R120" s="129">
        <v>1</v>
      </c>
      <c r="S120" s="129"/>
      <c r="T120" s="129"/>
      <c r="U120" s="134">
        <v>400032887215</v>
      </c>
      <c r="V120" s="135">
        <v>43899</v>
      </c>
      <c r="W120" s="129" t="s">
        <v>4464</v>
      </c>
      <c r="X120" s="129">
        <v>1</v>
      </c>
      <c r="Y120" s="129" t="s">
        <v>151</v>
      </c>
      <c r="Z120" s="129">
        <v>150</v>
      </c>
      <c r="AA120" s="133" t="e">
        <f>VLOOKUP(C120,'Pending Status ZTM031'!A117:V4502,21,0)</f>
        <v>#N/A</v>
      </c>
    </row>
    <row r="121" spans="1:27" s="31" customFormat="1" hidden="1" x14ac:dyDescent="0.25">
      <c r="A121" s="129">
        <v>116</v>
      </c>
      <c r="B121" s="130">
        <f>VLOOKUP(C121,'Pending Status ZTM031'!A118:T4503,20,0)</f>
        <v>43899</v>
      </c>
      <c r="C121" s="136">
        <v>82128890</v>
      </c>
      <c r="D121" s="132" t="str">
        <f>VLOOKUP(C121,'Pending Status ZTM031'!A118:K4503,11,0)</f>
        <v>PT. UNTUNG DIESEL CENTER</v>
      </c>
      <c r="E121" s="129" t="str">
        <f>VLOOKUP(C121,'Pending Status ZTM031'!A118:J4503,10,0)</f>
        <v>88200156</v>
      </c>
      <c r="F121" s="129" t="str">
        <f>VLOOKUP(C121,'Pending Status ZTM031'!A118:S4503,19,0)</f>
        <v>108234</v>
      </c>
      <c r="G121" s="129" t="s">
        <v>4478</v>
      </c>
      <c r="H121" s="133" t="s">
        <v>4418</v>
      </c>
      <c r="I121" s="133" t="s">
        <v>4413</v>
      </c>
      <c r="J121" s="129" t="s">
        <v>4408</v>
      </c>
      <c r="K121" s="133" t="s">
        <v>4774</v>
      </c>
      <c r="L121" s="133" t="s">
        <v>4775</v>
      </c>
      <c r="M121" s="129"/>
      <c r="N121" s="129"/>
      <c r="O121" s="129"/>
      <c r="P121" s="129"/>
      <c r="Q121" s="129"/>
      <c r="R121" s="129">
        <v>1</v>
      </c>
      <c r="S121" s="129"/>
      <c r="T121" s="129"/>
      <c r="U121" s="134">
        <v>400032888324</v>
      </c>
      <c r="V121" s="135">
        <v>43900</v>
      </c>
      <c r="W121" s="129"/>
      <c r="X121" s="129">
        <f>VLOOKUP(C121,'Pending Status ZTM031'!A118:Q4503,17,0)</f>
        <v>1</v>
      </c>
      <c r="Y121" s="129" t="str">
        <f>VLOOKUP(C121,'Pending Status ZTM031'!A118:AE4503,31,0)</f>
        <v>BILLED</v>
      </c>
      <c r="Z121" s="129">
        <f>VLOOKUP(C121,'Pending Status ZTM031'!A118:R4503,18,0)</f>
        <v>14</v>
      </c>
      <c r="AA121" s="133">
        <f>VLOOKUP(C121,'Pending Status ZTM031'!A118:V4503,21,0)</f>
        <v>0.85795138888889</v>
      </c>
    </row>
    <row r="122" spans="1:27" s="31" customFormat="1" hidden="1" x14ac:dyDescent="0.25">
      <c r="A122" s="129">
        <v>117</v>
      </c>
      <c r="B122" s="130">
        <f>VLOOKUP(C122,'Pending Status ZTM031'!A119:T4504,20,0)</f>
        <v>43899</v>
      </c>
      <c r="C122" s="136">
        <v>82254667</v>
      </c>
      <c r="D122" s="132" t="str">
        <f>VLOOKUP(C122,'Pending Status ZTM031'!A119:K4504,11,0)</f>
        <v>CV. RODA BERLIAN</v>
      </c>
      <c r="E122" s="129" t="str">
        <f>VLOOKUP(C122,'Pending Status ZTM031'!A119:J4504,10,0)</f>
        <v>88101211</v>
      </c>
      <c r="F122" s="129" t="str">
        <f>VLOOKUP(C122,'Pending Status ZTM031'!A119:S4504,19,0)</f>
        <v>108235</v>
      </c>
      <c r="G122" s="129" t="s">
        <v>4478</v>
      </c>
      <c r="H122" s="133" t="s">
        <v>4413</v>
      </c>
      <c r="I122" s="133" t="s">
        <v>4771</v>
      </c>
      <c r="J122" s="129" t="s">
        <v>4408</v>
      </c>
      <c r="K122" s="133" t="s">
        <v>4772</v>
      </c>
      <c r="L122" s="133" t="s">
        <v>4773</v>
      </c>
      <c r="M122" s="129"/>
      <c r="N122" s="129"/>
      <c r="O122" s="129"/>
      <c r="P122" s="129"/>
      <c r="Q122" s="129"/>
      <c r="R122" s="129">
        <v>1</v>
      </c>
      <c r="S122" s="129"/>
      <c r="T122" s="129"/>
      <c r="U122" s="134">
        <v>400032888733</v>
      </c>
      <c r="V122" s="135">
        <v>43901</v>
      </c>
      <c r="W122" s="129"/>
      <c r="X122" s="129">
        <f>VLOOKUP(C122,'Pending Status ZTM031'!A119:Q4504,17,0)</f>
        <v>1</v>
      </c>
      <c r="Y122" s="129" t="str">
        <f>VLOOKUP(C122,'Pending Status ZTM031'!A119:AE4504,31,0)</f>
        <v>BILLED</v>
      </c>
      <c r="Z122" s="129">
        <f>VLOOKUP(C122,'Pending Status ZTM031'!A119:R4504,18,0)</f>
        <v>800</v>
      </c>
      <c r="AA122" s="133">
        <f>VLOOKUP(C122,'Pending Status ZTM031'!A119:V4504,21,0)</f>
        <v>0.85804398148147998</v>
      </c>
    </row>
    <row r="123" spans="1:27" s="31" customFormat="1" hidden="1" x14ac:dyDescent="0.25">
      <c r="A123" s="129">
        <v>118</v>
      </c>
      <c r="B123" s="130">
        <f>VLOOKUP(C123,'Pending Status ZTM031'!A120:T4505,20,0)</f>
        <v>43899</v>
      </c>
      <c r="C123" s="136">
        <v>82254668</v>
      </c>
      <c r="D123" s="132" t="str">
        <f>VLOOKUP(C123,'Pending Status ZTM031'!A120:K4505,11,0)</f>
        <v>CV. RODA BERLIAN</v>
      </c>
      <c r="E123" s="129" t="str">
        <f>VLOOKUP(C123,'Pending Status ZTM031'!A120:J4505,10,0)</f>
        <v>88101211</v>
      </c>
      <c r="F123" s="129" t="str">
        <f>VLOOKUP(C123,'Pending Status ZTM031'!A120:S4505,19,0)</f>
        <v>108236</v>
      </c>
      <c r="G123" s="129" t="s">
        <v>4478</v>
      </c>
      <c r="H123" s="133" t="s">
        <v>4768</v>
      </c>
      <c r="I123" s="133" t="s">
        <v>4399</v>
      </c>
      <c r="J123" s="129" t="s">
        <v>4408</v>
      </c>
      <c r="K123" s="133" t="s">
        <v>4776</v>
      </c>
      <c r="L123" s="133" t="s">
        <v>4643</v>
      </c>
      <c r="M123" s="129"/>
      <c r="N123" s="129"/>
      <c r="O123" s="129"/>
      <c r="P123" s="129"/>
      <c r="Q123" s="129"/>
      <c r="R123" s="129">
        <v>5</v>
      </c>
      <c r="S123" s="129"/>
      <c r="T123" s="129"/>
      <c r="U123" s="134">
        <v>400032888722</v>
      </c>
      <c r="V123" s="135">
        <v>43901</v>
      </c>
      <c r="W123" s="129"/>
      <c r="X123" s="129">
        <f>VLOOKUP(C123,'Pending Status ZTM031'!A120:Q4505,17,0)</f>
        <v>1</v>
      </c>
      <c r="Y123" s="129" t="str">
        <f>VLOOKUP(C123,'Pending Status ZTM031'!A120:AE4505,31,0)</f>
        <v>BILLED</v>
      </c>
      <c r="Z123" s="129">
        <f>VLOOKUP(C123,'Pending Status ZTM031'!A120:R4505,18,0)</f>
        <v>4000</v>
      </c>
      <c r="AA123" s="133">
        <f>VLOOKUP(C123,'Pending Status ZTM031'!A120:V4505,21,0)</f>
        <v>0.85809027777778002</v>
      </c>
    </row>
    <row r="124" spans="1:27" s="31" customFormat="1" hidden="1" x14ac:dyDescent="0.25">
      <c r="A124" s="129">
        <v>119</v>
      </c>
      <c r="B124" s="130">
        <f>VLOOKUP(C124,'Pending Status ZTM031'!A121:T4506,20,0)</f>
        <v>43899</v>
      </c>
      <c r="C124" s="136">
        <v>82254669</v>
      </c>
      <c r="D124" s="132" t="str">
        <f>VLOOKUP(C124,'Pending Status ZTM031'!A121:K4506,11,0)</f>
        <v>CV. RODA BERLIAN</v>
      </c>
      <c r="E124" s="129" t="str">
        <f>VLOOKUP(C124,'Pending Status ZTM031'!A121:J4506,10,0)</f>
        <v>88101211</v>
      </c>
      <c r="F124" s="129" t="str">
        <f>VLOOKUP(C124,'Pending Status ZTM031'!A121:S4506,19,0)</f>
        <v>108237</v>
      </c>
      <c r="G124" s="129" t="s">
        <v>4478</v>
      </c>
      <c r="H124" s="133" t="s">
        <v>4768</v>
      </c>
      <c r="I124" s="133" t="s">
        <v>4404</v>
      </c>
      <c r="J124" s="129" t="s">
        <v>4408</v>
      </c>
      <c r="K124" s="133" t="s">
        <v>4769</v>
      </c>
      <c r="L124" s="133" t="s">
        <v>4770</v>
      </c>
      <c r="M124" s="129"/>
      <c r="N124" s="129"/>
      <c r="O124" s="129"/>
      <c r="P124" s="129"/>
      <c r="Q124" s="129"/>
      <c r="R124" s="129">
        <v>8</v>
      </c>
      <c r="S124" s="129"/>
      <c r="T124" s="129"/>
      <c r="U124" s="134">
        <v>400032888335</v>
      </c>
      <c r="V124" s="135">
        <v>43901</v>
      </c>
      <c r="W124" s="129"/>
      <c r="X124" s="129">
        <f>VLOOKUP(C124,'Pending Status ZTM031'!A121:Q4506,17,0)</f>
        <v>2</v>
      </c>
      <c r="Y124" s="129" t="str">
        <f>VLOOKUP(C124,'Pending Status ZTM031'!A121:AE4506,31,0)</f>
        <v>BILLED</v>
      </c>
      <c r="Z124" s="129">
        <f>VLOOKUP(C124,'Pending Status ZTM031'!A121:R4506,18,0)</f>
        <v>6000</v>
      </c>
      <c r="AA124" s="133">
        <f>VLOOKUP(C124,'Pending Status ZTM031'!A121:V4506,21,0)</f>
        <v>0.85817129629629996</v>
      </c>
    </row>
    <row r="125" spans="1:27" s="31" customFormat="1" hidden="1" x14ac:dyDescent="0.25">
      <c r="A125" s="129">
        <v>120</v>
      </c>
      <c r="B125" s="130">
        <f>VLOOKUP(C125,'Pending Status ZTM031'!A122:T4507,20,0)</f>
        <v>43899</v>
      </c>
      <c r="C125" s="136">
        <v>82259831</v>
      </c>
      <c r="D125" s="132" t="str">
        <f>VLOOKUP(C125,'Pending Status ZTM031'!A122:K4507,11,0)</f>
        <v>PT. HAN-INDO MILLENNIUM</v>
      </c>
      <c r="E125" s="129" t="str">
        <f>VLOOKUP(C125,'Pending Status ZTM031'!A122:J4507,10,0)</f>
        <v>88200160</v>
      </c>
      <c r="F125" s="129" t="str">
        <f>VLOOKUP(C125,'Pending Status ZTM031'!A122:S4507,19,0)</f>
        <v>108238</v>
      </c>
      <c r="G125" s="129" t="s">
        <v>4478</v>
      </c>
      <c r="H125" s="133">
        <v>0.375</v>
      </c>
      <c r="I125" s="133">
        <v>0.37638888888888888</v>
      </c>
      <c r="J125" s="129" t="s">
        <v>4479</v>
      </c>
      <c r="K125" s="133">
        <v>0.4375</v>
      </c>
      <c r="L125" s="133">
        <v>0.44097222222222227</v>
      </c>
      <c r="M125" s="129">
        <v>1</v>
      </c>
      <c r="N125" s="129"/>
      <c r="O125" s="129"/>
      <c r="P125" s="129"/>
      <c r="Q125" s="129"/>
      <c r="R125" s="129"/>
      <c r="S125" s="129"/>
      <c r="T125" s="133"/>
      <c r="U125" s="134">
        <v>400032886961</v>
      </c>
      <c r="V125" s="135">
        <v>43900</v>
      </c>
      <c r="W125" s="129"/>
      <c r="X125" s="129">
        <f>VLOOKUP(C125,'Pending Status ZTM031'!A122:Q4507,17,0)</f>
        <v>1</v>
      </c>
      <c r="Y125" s="129" t="str">
        <f>VLOOKUP(C125,'Pending Status ZTM031'!A122:AE4507,31,0)</f>
        <v>BILLED</v>
      </c>
      <c r="Z125" s="129">
        <f>VLOOKUP(C125,'Pending Status ZTM031'!A122:R4507,18,0)</f>
        <v>3</v>
      </c>
      <c r="AA125" s="133">
        <f>VLOOKUP(C125,'Pending Status ZTM031'!A122:V4507,21,0)</f>
        <v>0.85831018518518998</v>
      </c>
    </row>
    <row r="126" spans="1:27" s="31" customFormat="1" hidden="1" x14ac:dyDescent="0.25">
      <c r="A126" s="129">
        <v>121</v>
      </c>
      <c r="B126" s="130">
        <f>VLOOKUP(C126,'Pending Status ZTM031'!A123:T4508,20,0)</f>
        <v>43899</v>
      </c>
      <c r="C126" s="136">
        <v>82259833</v>
      </c>
      <c r="D126" s="132" t="str">
        <f>VLOOKUP(C126,'Pending Status ZTM031'!A123:K4508,11,0)</f>
        <v>PT. INDOTRUCK UTAMA</v>
      </c>
      <c r="E126" s="129" t="str">
        <f>VLOOKUP(C126,'Pending Status ZTM031'!A123:J4508,10,0)</f>
        <v>88200149</v>
      </c>
      <c r="F126" s="129" t="str">
        <f>VLOOKUP(C126,'Pending Status ZTM031'!A123:S4508,19,0)</f>
        <v>108239</v>
      </c>
      <c r="G126" s="129" t="s">
        <v>4478</v>
      </c>
      <c r="H126" s="133" t="s">
        <v>4755</v>
      </c>
      <c r="I126" s="133" t="s">
        <v>4421</v>
      </c>
      <c r="J126" s="129" t="s">
        <v>4408</v>
      </c>
      <c r="K126" s="133" t="s">
        <v>4777</v>
      </c>
      <c r="L126" s="133" t="s">
        <v>4415</v>
      </c>
      <c r="M126" s="129"/>
      <c r="N126" s="129"/>
      <c r="O126" s="129">
        <v>2</v>
      </c>
      <c r="P126" s="129"/>
      <c r="Q126" s="129"/>
      <c r="R126" s="129"/>
      <c r="S126" s="129"/>
      <c r="T126" s="133"/>
      <c r="U126" s="134">
        <v>400032888103</v>
      </c>
      <c r="V126" s="135"/>
      <c r="W126" s="129"/>
      <c r="X126" s="129">
        <f>VLOOKUP(C126,'Pending Status ZTM031'!A123:Q4508,17,0)</f>
        <v>2</v>
      </c>
      <c r="Y126" s="129" t="str">
        <f>VLOOKUP(C126,'Pending Status ZTM031'!A123:AE4508,31,0)</f>
        <v>BILLED</v>
      </c>
      <c r="Z126" s="129">
        <f>VLOOKUP(C126,'Pending Status ZTM031'!A123:R4508,18,0)</f>
        <v>70</v>
      </c>
      <c r="AA126" s="133">
        <f>VLOOKUP(C126,'Pending Status ZTM031'!A123:V4508,21,0)</f>
        <v>0.85839120370370003</v>
      </c>
    </row>
    <row r="127" spans="1:27" s="31" customFormat="1" hidden="1" x14ac:dyDescent="0.25">
      <c r="A127" s="129">
        <v>122</v>
      </c>
      <c r="B127" s="130">
        <f>VLOOKUP(C127,'Pending Status ZTM031'!A124:T4509,20,0)</f>
        <v>43900</v>
      </c>
      <c r="C127" s="33">
        <v>82261180</v>
      </c>
      <c r="D127" s="132" t="str">
        <f>VLOOKUP(C127,'Pending Status ZTM031'!A124:K4509,11,0)</f>
        <v>PT. BERKAT ARUTA JAYA</v>
      </c>
      <c r="E127" s="129" t="str">
        <f>VLOOKUP(C127,'Pending Status ZTM031'!A124:J4509,10,0)</f>
        <v>88200225</v>
      </c>
      <c r="F127" s="129" t="str">
        <f>VLOOKUP(C127,'Pending Status ZTM031'!A124:S4509,19,0)</f>
        <v>108244</v>
      </c>
      <c r="G127" s="129" t="s">
        <v>4388</v>
      </c>
      <c r="H127" s="133" t="s">
        <v>4859</v>
      </c>
      <c r="I127" s="133" t="s">
        <v>4403</v>
      </c>
      <c r="J127" s="129" t="s">
        <v>4443</v>
      </c>
      <c r="K127" s="133" t="s">
        <v>4847</v>
      </c>
      <c r="L127" s="133" t="s">
        <v>4789</v>
      </c>
      <c r="M127" s="129"/>
      <c r="N127" s="129"/>
      <c r="O127" s="129"/>
      <c r="P127" s="129"/>
      <c r="Q127" s="129"/>
      <c r="R127" s="129">
        <v>12</v>
      </c>
      <c r="S127" s="129"/>
      <c r="T127" s="133"/>
      <c r="U127" s="134"/>
      <c r="V127" s="135"/>
      <c r="W127" s="129"/>
      <c r="X127" s="129">
        <f>VLOOKUP(C127,'Pending Status ZTM031'!A124:Q4509,17,0)</f>
        <v>2</v>
      </c>
      <c r="Y127" s="129" t="str">
        <f>VLOOKUP(C127,'Pending Status ZTM031'!A124:AE4509,31,0)</f>
        <v>BILLED</v>
      </c>
      <c r="Z127" s="129">
        <f>VLOOKUP(C127,'Pending Status ZTM031'!A124:R4509,18,0)</f>
        <v>800</v>
      </c>
      <c r="AA127" s="133">
        <f>VLOOKUP(C127,'Pending Status ZTM031'!A124:V4509,21,0)</f>
        <v>0.27458333333333002</v>
      </c>
    </row>
    <row r="128" spans="1:27" s="31" customFormat="1" hidden="1" x14ac:dyDescent="0.25">
      <c r="A128" s="129">
        <v>123</v>
      </c>
      <c r="B128" s="130">
        <f>VLOOKUP(C128,'Pending Status ZTM031'!A125:T4510,20,0)</f>
        <v>43900</v>
      </c>
      <c r="C128" s="33">
        <v>82261193</v>
      </c>
      <c r="D128" s="132" t="str">
        <f>VLOOKUP(C128,'Pending Status ZTM031'!A125:K4510,11,0)</f>
        <v>MOCH. AROFAH (UD. LUMINTU)</v>
      </c>
      <c r="E128" s="129" t="str">
        <f>VLOOKUP(C128,'Pending Status ZTM031'!A125:J4510,10,0)</f>
        <v>88100830</v>
      </c>
      <c r="F128" s="129" t="str">
        <f>VLOOKUP(C128,'Pending Status ZTM031'!A125:S4510,19,0)</f>
        <v>108245</v>
      </c>
      <c r="G128" s="129" t="s">
        <v>4388</v>
      </c>
      <c r="H128" s="133" t="s">
        <v>4788</v>
      </c>
      <c r="I128" s="133" t="s">
        <v>4413</v>
      </c>
      <c r="J128" s="129" t="s">
        <v>4443</v>
      </c>
      <c r="K128" s="133" t="s">
        <v>4789</v>
      </c>
      <c r="L128" s="133" t="s">
        <v>4790</v>
      </c>
      <c r="M128" s="129"/>
      <c r="N128" s="129"/>
      <c r="O128" s="129"/>
      <c r="P128" s="129"/>
      <c r="Q128" s="129"/>
      <c r="R128" s="129">
        <v>2</v>
      </c>
      <c r="S128" s="129"/>
      <c r="T128" s="133"/>
      <c r="U128" s="134"/>
      <c r="V128" s="135"/>
      <c r="W128" s="129"/>
      <c r="X128" s="129">
        <f>VLOOKUP(C128,'Pending Status ZTM031'!A125:Q4510,17,0)</f>
        <v>6</v>
      </c>
      <c r="Y128" s="129" t="str">
        <f>VLOOKUP(C128,'Pending Status ZTM031'!A125:AE4510,31,0)</f>
        <v>BILLED</v>
      </c>
      <c r="Z128" s="129">
        <f>VLOOKUP(C128,'Pending Status ZTM031'!A125:R4510,18,0)</f>
        <v>102</v>
      </c>
      <c r="AA128" s="133">
        <f>VLOOKUP(C128,'Pending Status ZTM031'!A125:V4510,21,0)</f>
        <v>0.27475694444443999</v>
      </c>
    </row>
    <row r="129" spans="1:27" s="31" customFormat="1" hidden="1" x14ac:dyDescent="0.25">
      <c r="A129" s="129">
        <v>124</v>
      </c>
      <c r="B129" s="130">
        <f>VLOOKUP(C129,'Pending Status ZTM031'!A126:T4511,20,0)</f>
        <v>43900</v>
      </c>
      <c r="C129" s="33">
        <v>82262169</v>
      </c>
      <c r="D129" s="132" t="str">
        <f>VLOOKUP(C129,'Pending Status ZTM031'!A126:K4511,11,0)</f>
        <v>PT. ANUGERAH AUTOPARTS</v>
      </c>
      <c r="E129" s="129" t="str">
        <f>VLOOKUP(C129,'Pending Status ZTM031'!A126:J4511,10,0)</f>
        <v>88200162</v>
      </c>
      <c r="F129" s="129" t="str">
        <f>VLOOKUP(C129,'Pending Status ZTM031'!A126:S4511,19,0)</f>
        <v>108246</v>
      </c>
      <c r="G129" s="129" t="s">
        <v>4478</v>
      </c>
      <c r="H129" s="133" t="s">
        <v>4445</v>
      </c>
      <c r="I129" s="133" t="s">
        <v>4755</v>
      </c>
      <c r="J129" s="129" t="s">
        <v>4408</v>
      </c>
      <c r="K129" s="133" t="s">
        <v>4756</v>
      </c>
      <c r="L129" s="133" t="s">
        <v>4644</v>
      </c>
      <c r="M129" s="129"/>
      <c r="N129" s="129"/>
      <c r="O129" s="129">
        <v>1</v>
      </c>
      <c r="P129" s="129"/>
      <c r="Q129" s="129"/>
      <c r="R129" s="129"/>
      <c r="S129" s="129"/>
      <c r="T129" s="133"/>
      <c r="U129" s="134">
        <v>400032888206</v>
      </c>
      <c r="V129" s="135">
        <v>43901</v>
      </c>
      <c r="W129" s="129"/>
      <c r="X129" s="129">
        <f>VLOOKUP(C129,'Pending Status ZTM031'!A126:Q4511,17,0)</f>
        <v>1</v>
      </c>
      <c r="Y129" s="129" t="str">
        <f>VLOOKUP(C129,'Pending Status ZTM031'!A126:AE4511,31,0)</f>
        <v>BILLED</v>
      </c>
      <c r="Z129" s="129">
        <f>VLOOKUP(C129,'Pending Status ZTM031'!A126:R4511,18,0)</f>
        <v>40</v>
      </c>
      <c r="AA129" s="133">
        <f>VLOOKUP(C129,'Pending Status ZTM031'!A126:V4511,21,0)</f>
        <v>0.48293981481481002</v>
      </c>
    </row>
    <row r="130" spans="1:27" s="31" customFormat="1" hidden="1" x14ac:dyDescent="0.25">
      <c r="A130" s="129">
        <v>125</v>
      </c>
      <c r="B130" s="130">
        <f>VLOOKUP(C130,'Pending Status ZTM031'!A127:T4512,20,0)</f>
        <v>43900</v>
      </c>
      <c r="C130" s="33">
        <v>82262171</v>
      </c>
      <c r="D130" s="132" t="str">
        <f>VLOOKUP(C130,'Pending Status ZTM031'!A127:K4512,11,0)</f>
        <v>PT. BINA MULTI MANDIRI</v>
      </c>
      <c r="E130" s="129" t="str">
        <f>VLOOKUP(C130,'Pending Status ZTM031'!A127:J4512,10,0)</f>
        <v>88200431</v>
      </c>
      <c r="F130" s="129" t="str">
        <f>VLOOKUP(C130,'Pending Status ZTM031'!A127:S4512,19,0)</f>
        <v>108247</v>
      </c>
      <c r="G130" s="129" t="s">
        <v>4443</v>
      </c>
      <c r="H130" s="133">
        <v>0.6020833333333333</v>
      </c>
      <c r="I130" s="133">
        <v>0.60486111111111118</v>
      </c>
      <c r="J130" s="129" t="s">
        <v>4443</v>
      </c>
      <c r="K130" s="133">
        <v>0.60902777777777783</v>
      </c>
      <c r="L130" s="133">
        <v>0.61111111111111105</v>
      </c>
      <c r="M130" s="129"/>
      <c r="N130" s="129"/>
      <c r="O130" s="129"/>
      <c r="P130" s="129"/>
      <c r="Q130" s="129"/>
      <c r="R130" s="129">
        <v>1</v>
      </c>
      <c r="S130" s="129"/>
      <c r="T130" s="133"/>
      <c r="U130" s="134">
        <v>400032888324</v>
      </c>
      <c r="V130" s="135">
        <v>43900</v>
      </c>
      <c r="W130" s="129"/>
      <c r="X130" s="129">
        <f>VLOOKUP(C130,'Pending Status ZTM031'!A127:Q4512,17,0)</f>
        <v>1</v>
      </c>
      <c r="Y130" s="129" t="str">
        <f>VLOOKUP(C130,'Pending Status ZTM031'!A127:AE4512,31,0)</f>
        <v>BILLED</v>
      </c>
      <c r="Z130" s="129">
        <f>VLOOKUP(C130,'Pending Status ZTM031'!A127:R4512,18,0)</f>
        <v>5</v>
      </c>
      <c r="AA130" s="133">
        <f>VLOOKUP(C130,'Pending Status ZTM031'!A127:V4512,21,0)</f>
        <v>0.48297453703704002</v>
      </c>
    </row>
    <row r="131" spans="1:27" s="31" customFormat="1" hidden="1" x14ac:dyDescent="0.25">
      <c r="A131" s="129">
        <v>126</v>
      </c>
      <c r="B131" s="130">
        <f>VLOOKUP(C131,'Pending Status ZTM031'!A128:T4513,20,0)</f>
        <v>43900</v>
      </c>
      <c r="C131" s="33">
        <v>82240115</v>
      </c>
      <c r="D131" s="132" t="str">
        <f>VLOOKUP(C131,'Pending Status ZTM031'!A128:K4513,11,0)</f>
        <v>PT KINGINDO SUKSES ABADI</v>
      </c>
      <c r="E131" s="129" t="str">
        <f>VLOOKUP(C131,'Pending Status ZTM031'!A128:J4513,10,0)</f>
        <v>88101230</v>
      </c>
      <c r="F131" s="129" t="str">
        <f>VLOOKUP(C131,'Pending Status ZTM031'!A128:S4513,19,0)</f>
        <v>108248</v>
      </c>
      <c r="G131" s="129" t="s">
        <v>4443</v>
      </c>
      <c r="H131" s="133" t="s">
        <v>4769</v>
      </c>
      <c r="I131" s="133" t="s">
        <v>4495</v>
      </c>
      <c r="J131" s="129" t="s">
        <v>4443</v>
      </c>
      <c r="K131" s="133" t="s">
        <v>4711</v>
      </c>
      <c r="L131" s="133" t="s">
        <v>4785</v>
      </c>
      <c r="M131" s="129"/>
      <c r="N131" s="129"/>
      <c r="O131" s="129"/>
      <c r="P131" s="129"/>
      <c r="Q131" s="129"/>
      <c r="R131" s="129">
        <v>1</v>
      </c>
      <c r="S131" s="129"/>
      <c r="T131" s="133"/>
      <c r="U131" s="134">
        <v>400032888280</v>
      </c>
      <c r="V131" s="135">
        <v>43901</v>
      </c>
      <c r="W131" s="129"/>
      <c r="X131" s="129">
        <f>VLOOKUP(C131,'Pending Status ZTM031'!A128:Q4513,17,0)</f>
        <v>1</v>
      </c>
      <c r="Y131" s="129" t="str">
        <f>VLOOKUP(C131,'Pending Status ZTM031'!A128:AE4513,31,0)</f>
        <v>BILLED</v>
      </c>
      <c r="Z131" s="129">
        <f>VLOOKUP(C131,'Pending Status ZTM031'!A128:R4513,18,0)</f>
        <v>11</v>
      </c>
      <c r="AA131" s="133">
        <f>VLOOKUP(C131,'Pending Status ZTM031'!A128:V4513,21,0)</f>
        <v>0.69137731481481002</v>
      </c>
    </row>
    <row r="132" spans="1:27" s="31" customFormat="1" hidden="1" x14ac:dyDescent="0.25">
      <c r="A132" s="129">
        <v>127</v>
      </c>
      <c r="B132" s="130">
        <f>VLOOKUP(C132,'Pending Status ZTM031'!A129:T4514,20,0)</f>
        <v>43900</v>
      </c>
      <c r="C132" s="175">
        <v>82243886</v>
      </c>
      <c r="D132" s="132" t="str">
        <f>VLOOKUP(C132,'Pending Status ZTM031'!A129:K4514,11,0)</f>
        <v>PT KINGINDO SUKSES ABADI</v>
      </c>
      <c r="E132" s="129" t="str">
        <f>VLOOKUP(C132,'Pending Status ZTM031'!A129:J4514,10,0)</f>
        <v>88101230</v>
      </c>
      <c r="F132" s="129" t="str">
        <f>VLOOKUP(C132,'Pending Status ZTM031'!A129:S4514,19,0)</f>
        <v>108249</v>
      </c>
      <c r="G132" s="129" t="s">
        <v>4443</v>
      </c>
      <c r="H132" s="133" t="s">
        <v>4844</v>
      </c>
      <c r="I132" s="133" t="s">
        <v>4845</v>
      </c>
      <c r="J132" s="129" t="s">
        <v>4443</v>
      </c>
      <c r="K132" s="133" t="s">
        <v>4846</v>
      </c>
      <c r="L132" s="133" t="s">
        <v>4847</v>
      </c>
      <c r="M132" s="129"/>
      <c r="N132" s="129"/>
      <c r="O132" s="129"/>
      <c r="P132" s="129"/>
      <c r="Q132" s="129"/>
      <c r="R132" s="129">
        <v>1</v>
      </c>
      <c r="S132" s="129"/>
      <c r="T132" s="133"/>
      <c r="U132" s="134"/>
      <c r="V132" s="135"/>
      <c r="W132" s="139"/>
      <c r="X132" s="129">
        <f>VLOOKUP(C132,'Pending Status ZTM031'!A129:Q4514,17,0)</f>
        <v>1</v>
      </c>
      <c r="Y132" s="129" t="str">
        <f>VLOOKUP(C132,'Pending Status ZTM031'!A129:AE4514,31,0)</f>
        <v>BILLED</v>
      </c>
      <c r="Z132" s="129">
        <f>VLOOKUP(C132,'Pending Status ZTM031'!A129:R4514,18,0)</f>
        <v>64</v>
      </c>
      <c r="AA132" s="133">
        <f>VLOOKUP(C132,'Pending Status ZTM031'!A129:V4514,21,0)</f>
        <v>0.69141203703704002</v>
      </c>
    </row>
    <row r="133" spans="1:27" s="31" customFormat="1" hidden="1" x14ac:dyDescent="0.25">
      <c r="A133" s="129">
        <v>128</v>
      </c>
      <c r="B133" s="130">
        <f>VLOOKUP(C133,'Pending Status ZTM031'!A130:T4515,20,0)</f>
        <v>43900</v>
      </c>
      <c r="C133" s="175">
        <v>82243887</v>
      </c>
      <c r="D133" s="132" t="str">
        <f>VLOOKUP(C133,'Pending Status ZTM031'!A130:K4515,11,0)</f>
        <v>PT SUKSES INTER MAKMUR</v>
      </c>
      <c r="E133" s="129" t="str">
        <f>VLOOKUP(C133,'Pending Status ZTM031'!A130:J4515,10,0)</f>
        <v>88200511</v>
      </c>
      <c r="F133" s="129" t="str">
        <f>VLOOKUP(C133,'Pending Status ZTM031'!A130:S4515,19,0)</f>
        <v>108250</v>
      </c>
      <c r="G133" s="129" t="s">
        <v>4443</v>
      </c>
      <c r="H133" s="133" t="s">
        <v>4844</v>
      </c>
      <c r="I133" s="133" t="s">
        <v>4845</v>
      </c>
      <c r="J133" s="129" t="s">
        <v>4443</v>
      </c>
      <c r="K133" s="133" t="s">
        <v>4848</v>
      </c>
      <c r="L133" s="133" t="s">
        <v>4849</v>
      </c>
      <c r="M133" s="129"/>
      <c r="N133" s="129"/>
      <c r="O133" s="129"/>
      <c r="P133" s="129"/>
      <c r="Q133" s="129"/>
      <c r="R133" s="129">
        <v>1</v>
      </c>
      <c r="S133" s="129"/>
      <c r="T133" s="133"/>
      <c r="U133" s="134"/>
      <c r="V133" s="135"/>
      <c r="W133" s="129" t="s">
        <v>4464</v>
      </c>
      <c r="X133" s="129">
        <f>VLOOKUP(C133,'Pending Status ZTM031'!A130:Q4515,17,0)</f>
        <v>1</v>
      </c>
      <c r="Y133" s="129" t="str">
        <f>VLOOKUP(C133,'Pending Status ZTM031'!A130:AE4515,31,0)</f>
        <v>BILLED</v>
      </c>
      <c r="Z133" s="129">
        <f>VLOOKUP(C133,'Pending Status ZTM031'!A130:R4515,18,0)</f>
        <v>23</v>
      </c>
      <c r="AA133" s="133">
        <f>VLOOKUP(C133,'Pending Status ZTM031'!A130:V4515,21,0)</f>
        <v>0.69148148148148003</v>
      </c>
    </row>
    <row r="134" spans="1:27" s="31" customFormat="1" hidden="1" x14ac:dyDescent="0.25">
      <c r="A134" s="129">
        <v>129</v>
      </c>
      <c r="B134" s="130">
        <f>VLOOKUP(C134,'Pending Status ZTM031'!A131:T4516,20,0)</f>
        <v>43900</v>
      </c>
      <c r="C134" s="33">
        <v>82245176</v>
      </c>
      <c r="D134" s="132" t="str">
        <f>VLOOKUP(C134,'Pending Status ZTM031'!A131:K4516,11,0)</f>
        <v>PT KINGINDO SUKSES ABADI</v>
      </c>
      <c r="E134" s="129" t="str">
        <f>VLOOKUP(C134,'Pending Status ZTM031'!A131:J4516,10,0)</f>
        <v>88101230</v>
      </c>
      <c r="F134" s="129" t="str">
        <f>VLOOKUP(C134,'Pending Status ZTM031'!A131:S4516,19,0)</f>
        <v>108251</v>
      </c>
      <c r="G134" s="129" t="s">
        <v>4443</v>
      </c>
      <c r="H134" s="133" t="s">
        <v>4644</v>
      </c>
      <c r="I134" s="133" t="s">
        <v>4769</v>
      </c>
      <c r="J134" s="129" t="s">
        <v>4443</v>
      </c>
      <c r="K134" s="133" t="s">
        <v>4783</v>
      </c>
      <c r="L134" s="133" t="s">
        <v>4784</v>
      </c>
      <c r="M134" s="129"/>
      <c r="N134" s="129"/>
      <c r="O134" s="129"/>
      <c r="P134" s="129"/>
      <c r="Q134" s="129"/>
      <c r="R134" s="129">
        <v>1</v>
      </c>
      <c r="S134" s="129"/>
      <c r="T134" s="133"/>
      <c r="U134" s="134">
        <v>400032888582</v>
      </c>
      <c r="V134" s="135">
        <v>43901</v>
      </c>
      <c r="W134" s="129"/>
      <c r="X134" s="129">
        <f>VLOOKUP(C134,'Pending Status ZTM031'!A131:Q4516,17,0)</f>
        <v>1</v>
      </c>
      <c r="Y134" s="129" t="str">
        <f>VLOOKUP(C134,'Pending Status ZTM031'!A131:AE4516,31,0)</f>
        <v>BILLED</v>
      </c>
      <c r="Z134" s="129">
        <f>VLOOKUP(C134,'Pending Status ZTM031'!A131:R4516,18,0)</f>
        <v>10</v>
      </c>
      <c r="AA134" s="133">
        <f>VLOOKUP(C134,'Pending Status ZTM031'!A131:V4516,21,0)</f>
        <v>0.69155092592593004</v>
      </c>
    </row>
    <row r="135" spans="1:27" s="31" customFormat="1" hidden="1" x14ac:dyDescent="0.25">
      <c r="A135" s="129">
        <v>130</v>
      </c>
      <c r="B135" s="130">
        <f>VLOOKUP(C135,'Pending Status ZTM031'!A132:T4517,20,0)</f>
        <v>43900</v>
      </c>
      <c r="C135" s="33">
        <v>82245178</v>
      </c>
      <c r="D135" s="132" t="str">
        <f>VLOOKUP(C135,'Pending Status ZTM031'!A132:K4517,11,0)</f>
        <v>PT KINGINDO SUKSES ABADI</v>
      </c>
      <c r="E135" s="129" t="str">
        <f>VLOOKUP(C135,'Pending Status ZTM031'!A132:J4517,10,0)</f>
        <v>88101230</v>
      </c>
      <c r="F135" s="129" t="str">
        <f>VLOOKUP(C135,'Pending Status ZTM031'!A132:S4517,19,0)</f>
        <v>108252</v>
      </c>
      <c r="G135" s="129" t="s">
        <v>4443</v>
      </c>
      <c r="H135" s="133" t="s">
        <v>4643</v>
      </c>
      <c r="I135" s="133" t="s">
        <v>4769</v>
      </c>
      <c r="J135" s="129" t="s">
        <v>4443</v>
      </c>
      <c r="K135" s="133" t="s">
        <v>4786</v>
      </c>
      <c r="L135" s="133" t="s">
        <v>4787</v>
      </c>
      <c r="M135" s="129"/>
      <c r="N135" s="129"/>
      <c r="O135" s="129"/>
      <c r="P135" s="129"/>
      <c r="Q135" s="129"/>
      <c r="R135" s="129">
        <v>1</v>
      </c>
      <c r="S135" s="129"/>
      <c r="T135" s="133"/>
      <c r="U135" s="134">
        <v>400032888604</v>
      </c>
      <c r="V135" s="135">
        <v>43901</v>
      </c>
      <c r="W135" s="129"/>
      <c r="X135" s="129">
        <f>VLOOKUP(C135,'Pending Status ZTM031'!A132:Q4517,17,0)</f>
        <v>2</v>
      </c>
      <c r="Y135" s="129" t="str">
        <f>VLOOKUP(C135,'Pending Status ZTM031'!A132:AE4517,31,0)</f>
        <v>BILLED</v>
      </c>
      <c r="Z135" s="129">
        <f>VLOOKUP(C135,'Pending Status ZTM031'!A132:R4517,18,0)</f>
        <v>20</v>
      </c>
      <c r="AA135" s="133">
        <f>VLOOKUP(C135,'Pending Status ZTM031'!A132:V4517,21,0)</f>
        <v>0.69158564814815005</v>
      </c>
    </row>
    <row r="136" spans="1:27" s="31" customFormat="1" hidden="1" x14ac:dyDescent="0.25">
      <c r="A136" s="129">
        <v>131</v>
      </c>
      <c r="B136" s="130">
        <f>VLOOKUP(C136,'Pending Status ZTM031'!A133:T4518,20,0)</f>
        <v>43900</v>
      </c>
      <c r="C136" s="33">
        <v>82245179</v>
      </c>
      <c r="D136" s="132" t="str">
        <f>VLOOKUP(C136,'Pending Status ZTM031'!A133:K4518,11,0)</f>
        <v>PT KINGINDO SUKSES ABADI</v>
      </c>
      <c r="E136" s="129" t="str">
        <f>VLOOKUP(C136,'Pending Status ZTM031'!A133:J4518,10,0)</f>
        <v>88101230</v>
      </c>
      <c r="F136" s="129" t="str">
        <f>VLOOKUP(C136,'Pending Status ZTM031'!A133:S4518,19,0)</f>
        <v>108253</v>
      </c>
      <c r="G136" s="129" t="s">
        <v>4443</v>
      </c>
      <c r="H136" s="133" t="s">
        <v>4643</v>
      </c>
      <c r="I136" s="133" t="s">
        <v>4769</v>
      </c>
      <c r="J136" s="129" t="s">
        <v>4443</v>
      </c>
      <c r="K136" s="133" t="s">
        <v>4419</v>
      </c>
      <c r="L136" s="133" t="s">
        <v>4786</v>
      </c>
      <c r="M136" s="129"/>
      <c r="N136" s="129"/>
      <c r="O136" s="129"/>
      <c r="P136" s="129"/>
      <c r="Q136" s="129"/>
      <c r="R136" s="129">
        <v>1</v>
      </c>
      <c r="S136" s="129"/>
      <c r="T136" s="133"/>
      <c r="U136" s="134">
        <v>400032888593</v>
      </c>
      <c r="V136" s="135">
        <v>43901</v>
      </c>
      <c r="W136" s="129"/>
      <c r="X136" s="129">
        <f>VLOOKUP(C136,'Pending Status ZTM031'!A133:Q4518,17,0)</f>
        <v>2</v>
      </c>
      <c r="Y136" s="129" t="str">
        <f>VLOOKUP(C136,'Pending Status ZTM031'!A133:AE4518,31,0)</f>
        <v>BILLED</v>
      </c>
      <c r="Z136" s="129">
        <f>VLOOKUP(C136,'Pending Status ZTM031'!A133:R4518,18,0)</f>
        <v>20</v>
      </c>
      <c r="AA136" s="133">
        <f>VLOOKUP(C136,'Pending Status ZTM031'!A133:V4518,21,0)</f>
        <v>0.69163194444443998</v>
      </c>
    </row>
    <row r="137" spans="1:27" s="31" customFormat="1" hidden="1" x14ac:dyDescent="0.25">
      <c r="A137" s="129">
        <v>132</v>
      </c>
      <c r="B137" s="130">
        <f>VLOOKUP(C137,'Pending Status ZTM031'!A134:T4519,20,0)</f>
        <v>43900</v>
      </c>
      <c r="C137" s="175">
        <v>82252364</v>
      </c>
      <c r="D137" s="132" t="str">
        <f>VLOOKUP(C137,'Pending Status ZTM031'!A134:K4519,11,0)</f>
        <v>PT KINGINDO SUKSES ABADI</v>
      </c>
      <c r="E137" s="129" t="str">
        <f>VLOOKUP(C137,'Pending Status ZTM031'!A134:J4519,10,0)</f>
        <v>88101230</v>
      </c>
      <c r="F137" s="129" t="str">
        <f>VLOOKUP(C137,'Pending Status ZTM031'!A134:S4519,19,0)</f>
        <v>108254</v>
      </c>
      <c r="G137" s="129" t="s">
        <v>4443</v>
      </c>
      <c r="H137" s="133" t="s">
        <v>4837</v>
      </c>
      <c r="I137" s="133" t="s">
        <v>4836</v>
      </c>
      <c r="J137" s="129" t="s">
        <v>4443</v>
      </c>
      <c r="K137" s="133" t="s">
        <v>4633</v>
      </c>
      <c r="L137" s="133" t="s">
        <v>4838</v>
      </c>
      <c r="M137" s="129"/>
      <c r="N137" s="129"/>
      <c r="O137" s="129"/>
      <c r="P137" s="129"/>
      <c r="Q137" s="129"/>
      <c r="R137" s="129">
        <v>1</v>
      </c>
      <c r="S137" s="139"/>
      <c r="T137" s="133"/>
      <c r="U137" s="134"/>
      <c r="V137" s="135"/>
      <c r="W137" s="129" t="s">
        <v>4464</v>
      </c>
      <c r="X137" s="129">
        <f>VLOOKUP(C137,'Pending Status ZTM031'!A134:Q4519,17,0)</f>
        <v>1</v>
      </c>
      <c r="Y137" s="129" t="str">
        <f>VLOOKUP(C137,'Pending Status ZTM031'!A134:AE4519,31,0)</f>
        <v>BILLED</v>
      </c>
      <c r="Z137" s="129">
        <f>VLOOKUP(C137,'Pending Status ZTM031'!A134:R4519,18,0)</f>
        <v>10</v>
      </c>
      <c r="AA137" s="133">
        <f>VLOOKUP(C137,'Pending Status ZTM031'!A134:V4519,21,0)</f>
        <v>0.69166666666666998</v>
      </c>
    </row>
    <row r="138" spans="1:27" s="31" customFormat="1" hidden="1" x14ac:dyDescent="0.25">
      <c r="A138" s="129">
        <v>133</v>
      </c>
      <c r="B138" s="130">
        <f>VLOOKUP(C138,'Pending Status ZTM031'!A135:T4520,20,0)</f>
        <v>43900</v>
      </c>
      <c r="C138" s="175">
        <v>82252365</v>
      </c>
      <c r="D138" s="132" t="str">
        <f>VLOOKUP(C138,'Pending Status ZTM031'!A135:K4520,11,0)</f>
        <v>PT KINGINDO SUKSES ABADI</v>
      </c>
      <c r="E138" s="129" t="str">
        <f>VLOOKUP(C138,'Pending Status ZTM031'!A135:J4520,10,0)</f>
        <v>88101230</v>
      </c>
      <c r="F138" s="129" t="str">
        <f>VLOOKUP(C138,'Pending Status ZTM031'!A135:S4520,19,0)</f>
        <v>108255</v>
      </c>
      <c r="G138" s="129" t="s">
        <v>4443</v>
      </c>
      <c r="H138" s="133" t="s">
        <v>4837</v>
      </c>
      <c r="I138" s="133" t="s">
        <v>4836</v>
      </c>
      <c r="J138" s="129" t="s">
        <v>4443</v>
      </c>
      <c r="K138" s="133" t="s">
        <v>4857</v>
      </c>
      <c r="L138" s="133" t="s">
        <v>4858</v>
      </c>
      <c r="M138" s="129"/>
      <c r="N138" s="129"/>
      <c r="O138" s="129"/>
      <c r="P138" s="129"/>
      <c r="Q138" s="129"/>
      <c r="R138" s="129">
        <v>1</v>
      </c>
      <c r="S138" s="129"/>
      <c r="T138" s="133"/>
      <c r="U138" s="134"/>
      <c r="V138" s="135"/>
      <c r="W138" s="129" t="s">
        <v>4464</v>
      </c>
      <c r="X138" s="129">
        <f>VLOOKUP(C138,'Pending Status ZTM031'!A135:Q4520,17,0)</f>
        <v>1</v>
      </c>
      <c r="Y138" s="129" t="str">
        <f>VLOOKUP(C138,'Pending Status ZTM031'!A135:AE4520,31,0)</f>
        <v>BILLED</v>
      </c>
      <c r="Z138" s="129">
        <f>VLOOKUP(C138,'Pending Status ZTM031'!A135:R4520,18,0)</f>
        <v>10</v>
      </c>
      <c r="AA138" s="133">
        <f>VLOOKUP(C138,'Pending Status ZTM031'!A135:V4520,21,0)</f>
        <v>0.69171296296296003</v>
      </c>
    </row>
    <row r="139" spans="1:27" s="31" customFormat="1" hidden="1" x14ac:dyDescent="0.25">
      <c r="A139" s="129">
        <v>134</v>
      </c>
      <c r="B139" s="130">
        <f>VLOOKUP(C139,'Pending Status ZTM031'!A136:T4521,20,0)</f>
        <v>43900</v>
      </c>
      <c r="C139" s="175">
        <v>82252368</v>
      </c>
      <c r="D139" s="132" t="str">
        <f>VLOOKUP(C139,'Pending Status ZTM031'!A136:K4521,11,0)</f>
        <v>PT KINGINDO SUKSES ABADI</v>
      </c>
      <c r="E139" s="129" t="str">
        <f>VLOOKUP(C139,'Pending Status ZTM031'!A136:J4521,10,0)</f>
        <v>88101230</v>
      </c>
      <c r="F139" s="129" t="str">
        <f>VLOOKUP(C139,'Pending Status ZTM031'!A136:S4521,19,0)</f>
        <v>108256</v>
      </c>
      <c r="G139" s="129" t="s">
        <v>4443</v>
      </c>
      <c r="H139" s="133" t="s">
        <v>4837</v>
      </c>
      <c r="I139" s="133" t="s">
        <v>4836</v>
      </c>
      <c r="J139" s="129" t="s">
        <v>4443</v>
      </c>
      <c r="K139" s="146" t="s">
        <v>4838</v>
      </c>
      <c r="L139" s="133" t="s">
        <v>4486</v>
      </c>
      <c r="M139" s="129"/>
      <c r="N139" s="129"/>
      <c r="O139" s="129"/>
      <c r="P139" s="129"/>
      <c r="Q139" s="129"/>
      <c r="R139" s="129">
        <v>1</v>
      </c>
      <c r="S139" s="129"/>
      <c r="T139" s="133"/>
      <c r="U139" s="134"/>
      <c r="V139" s="135"/>
      <c r="W139" s="129" t="s">
        <v>4464</v>
      </c>
      <c r="X139" s="129">
        <f>VLOOKUP(C139,'Pending Status ZTM031'!A136:Q4521,17,0)</f>
        <v>1</v>
      </c>
      <c r="Y139" s="129" t="str">
        <f>VLOOKUP(C139,'Pending Status ZTM031'!A136:AE4521,31,0)</f>
        <v>BILLED</v>
      </c>
      <c r="Z139" s="129">
        <f>VLOOKUP(C139,'Pending Status ZTM031'!A136:R4521,18,0)</f>
        <v>10</v>
      </c>
      <c r="AA139" s="133">
        <f>VLOOKUP(C139,'Pending Status ZTM031'!A136:V4521,21,0)</f>
        <v>0.69174768518519003</v>
      </c>
    </row>
    <row r="140" spans="1:27" s="31" customFormat="1" hidden="1" x14ac:dyDescent="0.25">
      <c r="A140" s="129">
        <v>135</v>
      </c>
      <c r="B140" s="130">
        <f>VLOOKUP(C140,'Pending Status ZTM031'!A137:T4522,20,0)</f>
        <v>43900</v>
      </c>
      <c r="C140" s="175">
        <v>82252373</v>
      </c>
      <c r="D140" s="132" t="str">
        <f>VLOOKUP(C140,'Pending Status ZTM031'!A137:K4522,11,0)</f>
        <v>PT KINGINDO SUKSES ABADI</v>
      </c>
      <c r="E140" s="129" t="str">
        <f>VLOOKUP(C140,'Pending Status ZTM031'!A137:J4522,10,0)</f>
        <v>88101230</v>
      </c>
      <c r="F140" s="129" t="str">
        <f>VLOOKUP(C140,'Pending Status ZTM031'!A137:S4522,19,0)</f>
        <v>108257</v>
      </c>
      <c r="G140" s="129" t="s">
        <v>4443</v>
      </c>
      <c r="H140" s="133" t="s">
        <v>4837</v>
      </c>
      <c r="I140" s="133" t="s">
        <v>4836</v>
      </c>
      <c r="J140" s="129" t="s">
        <v>4443</v>
      </c>
      <c r="K140" s="133" t="s">
        <v>4853</v>
      </c>
      <c r="L140" s="133" t="s">
        <v>4854</v>
      </c>
      <c r="M140" s="129"/>
      <c r="N140" s="129"/>
      <c r="O140" s="129"/>
      <c r="P140" s="129"/>
      <c r="Q140" s="129"/>
      <c r="R140" s="129">
        <v>1</v>
      </c>
      <c r="S140" s="129"/>
      <c r="T140" s="133"/>
      <c r="U140" s="134"/>
      <c r="V140" s="135"/>
      <c r="W140" s="129"/>
      <c r="X140" s="129">
        <f>VLOOKUP(C140,'Pending Status ZTM031'!A137:Q4522,17,0)</f>
        <v>1</v>
      </c>
      <c r="Y140" s="129" t="str">
        <f>VLOOKUP(C140,'Pending Status ZTM031'!A137:AE4522,31,0)</f>
        <v>BILLED</v>
      </c>
      <c r="Z140" s="129">
        <f>VLOOKUP(C140,'Pending Status ZTM031'!A137:R4522,18,0)</f>
        <v>50</v>
      </c>
      <c r="AA140" s="133">
        <f>VLOOKUP(C140,'Pending Status ZTM031'!A137:V4522,21,0)</f>
        <v>0.69178240740741004</v>
      </c>
    </row>
    <row r="141" spans="1:27" s="31" customFormat="1" hidden="1" x14ac:dyDescent="0.25">
      <c r="A141" s="129">
        <v>136</v>
      </c>
      <c r="B141" s="130">
        <f>VLOOKUP(C141,'Pending Status ZTM031'!A138:T4523,20,0)</f>
        <v>43900</v>
      </c>
      <c r="C141" s="175">
        <v>82252374</v>
      </c>
      <c r="D141" s="132" t="str">
        <f>VLOOKUP(C141,'Pending Status ZTM031'!A138:K4523,11,0)</f>
        <v>PT PARAMITA DUTA PENTA</v>
      </c>
      <c r="E141" s="129" t="str">
        <f>VLOOKUP(C141,'Pending Status ZTM031'!A138:J4523,10,0)</f>
        <v>88200572</v>
      </c>
      <c r="F141" s="129" t="str">
        <f>VLOOKUP(C141,'Pending Status ZTM031'!A138:S4523,19,0)</f>
        <v>108258</v>
      </c>
      <c r="G141" s="129" t="s">
        <v>4443</v>
      </c>
      <c r="H141" s="133" t="s">
        <v>4836</v>
      </c>
      <c r="I141" s="133" t="s">
        <v>4850</v>
      </c>
      <c r="J141" s="129" t="s">
        <v>4443</v>
      </c>
      <c r="K141" s="133" t="s">
        <v>4851</v>
      </c>
      <c r="L141" s="133" t="s">
        <v>4852</v>
      </c>
      <c r="M141" s="129"/>
      <c r="N141" s="129"/>
      <c r="O141" s="129"/>
      <c r="P141" s="129"/>
      <c r="Q141" s="129"/>
      <c r="R141" s="129">
        <v>2</v>
      </c>
      <c r="S141" s="129"/>
      <c r="T141" s="133"/>
      <c r="U141" s="134"/>
      <c r="V141" s="135"/>
      <c r="W141" s="129"/>
      <c r="X141" s="129">
        <f>VLOOKUP(C141,'Pending Status ZTM031'!A138:Q4523,17,0)</f>
        <v>1</v>
      </c>
      <c r="Y141" s="129" t="str">
        <f>VLOOKUP(C141,'Pending Status ZTM031'!A138:AE4523,31,0)</f>
        <v>BILLED</v>
      </c>
      <c r="Z141" s="129">
        <f>VLOOKUP(C141,'Pending Status ZTM031'!A138:R4523,18,0)</f>
        <v>96</v>
      </c>
      <c r="AA141" s="133">
        <f>VLOOKUP(C141,'Pending Status ZTM031'!A138:V4523,21,0)</f>
        <v>0.69181712962963005</v>
      </c>
    </row>
    <row r="142" spans="1:27" s="31" customFormat="1" hidden="1" x14ac:dyDescent="0.25">
      <c r="A142" s="129">
        <v>137</v>
      </c>
      <c r="B142" s="130">
        <f>VLOOKUP(C142,'Pending Status ZTM031'!A139:T4524,20,0)</f>
        <v>43900</v>
      </c>
      <c r="C142" s="175">
        <v>82252378</v>
      </c>
      <c r="D142" s="132" t="str">
        <f>VLOOKUP(C142,'Pending Status ZTM031'!A139:K4524,11,0)</f>
        <v>PT KINGINDO SUKSES ABADI</v>
      </c>
      <c r="E142" s="129" t="str">
        <f>VLOOKUP(C142,'Pending Status ZTM031'!A139:J4524,10,0)</f>
        <v>88101230</v>
      </c>
      <c r="F142" s="129" t="str">
        <f>VLOOKUP(C142,'Pending Status ZTM031'!A139:S4524,19,0)</f>
        <v>108259</v>
      </c>
      <c r="G142" s="129" t="s">
        <v>4443</v>
      </c>
      <c r="H142" s="133" t="s">
        <v>4840</v>
      </c>
      <c r="I142" s="133" t="s">
        <v>4855</v>
      </c>
      <c r="J142" s="129" t="s">
        <v>4443</v>
      </c>
      <c r="K142" s="133" t="s">
        <v>4488</v>
      </c>
      <c r="L142" s="133" t="s">
        <v>4856</v>
      </c>
      <c r="M142" s="129"/>
      <c r="N142" s="129"/>
      <c r="O142" s="129"/>
      <c r="P142" s="129"/>
      <c r="Q142" s="129"/>
      <c r="R142" s="129">
        <v>1</v>
      </c>
      <c r="S142" s="129"/>
      <c r="T142" s="133"/>
      <c r="U142" s="134"/>
      <c r="V142" s="135"/>
      <c r="W142" s="129"/>
      <c r="X142" s="129">
        <f>VLOOKUP(C142,'Pending Status ZTM031'!A139:Q4524,17,0)</f>
        <v>1</v>
      </c>
      <c r="Y142" s="129" t="str">
        <f>VLOOKUP(C142,'Pending Status ZTM031'!A139:AE4524,31,0)</f>
        <v>BILLED</v>
      </c>
      <c r="Z142" s="129">
        <f>VLOOKUP(C142,'Pending Status ZTM031'!A139:R4524,18,0)</f>
        <v>28</v>
      </c>
      <c r="AA142" s="133">
        <f>VLOOKUP(C142,'Pending Status ZTM031'!A139:V4524,21,0)</f>
        <v>0.69186342592592998</v>
      </c>
    </row>
    <row r="143" spans="1:27" s="31" customFormat="1" hidden="1" x14ac:dyDescent="0.25">
      <c r="A143" s="129">
        <v>138</v>
      </c>
      <c r="B143" s="130">
        <f>VLOOKUP(C143,'Pending Status ZTM031'!A140:T4525,20,0)</f>
        <v>43900</v>
      </c>
      <c r="C143" s="175">
        <v>82252379</v>
      </c>
      <c r="D143" s="132" t="str">
        <f>VLOOKUP(C143,'Pending Status ZTM031'!A140:K4525,11,0)</f>
        <v>PT PARAMITA DUTA PENTA</v>
      </c>
      <c r="E143" s="129" t="str">
        <f>VLOOKUP(C143,'Pending Status ZTM031'!A140:J4525,10,0)</f>
        <v>88200572</v>
      </c>
      <c r="F143" s="129" t="str">
        <f>VLOOKUP(C143,'Pending Status ZTM031'!A140:S4525,19,0)</f>
        <v>108260</v>
      </c>
      <c r="G143" s="129" t="s">
        <v>4443</v>
      </c>
      <c r="H143" s="133" t="s">
        <v>4840</v>
      </c>
      <c r="I143" s="133" t="s">
        <v>4850</v>
      </c>
      <c r="J143" s="129" t="s">
        <v>4443</v>
      </c>
      <c r="K143" s="133" t="s">
        <v>4429</v>
      </c>
      <c r="L143" s="133" t="s">
        <v>4768</v>
      </c>
      <c r="M143" s="129"/>
      <c r="N143" s="129"/>
      <c r="O143" s="129"/>
      <c r="P143" s="129"/>
      <c r="Q143" s="129"/>
      <c r="R143" s="129">
        <v>2</v>
      </c>
      <c r="S143" s="129"/>
      <c r="T143" s="133"/>
      <c r="U143" s="134"/>
      <c r="V143" s="135"/>
      <c r="W143" s="129"/>
      <c r="X143" s="129">
        <f>VLOOKUP(C143,'Pending Status ZTM031'!A140:Q4525,17,0)</f>
        <v>1</v>
      </c>
      <c r="Y143" s="129" t="str">
        <f>VLOOKUP(C143,'Pending Status ZTM031'!A140:AE4525,31,0)</f>
        <v>BILLED</v>
      </c>
      <c r="Z143" s="129">
        <f>VLOOKUP(C143,'Pending Status ZTM031'!A140:R4525,18,0)</f>
        <v>96</v>
      </c>
      <c r="AA143" s="133">
        <f>VLOOKUP(C143,'Pending Status ZTM031'!A140:V4525,21,0)</f>
        <v>0.69189814814814998</v>
      </c>
    </row>
    <row r="144" spans="1:27" s="31" customFormat="1" hidden="1" x14ac:dyDescent="0.25">
      <c r="A144" s="129">
        <v>139</v>
      </c>
      <c r="B144" s="130">
        <f>VLOOKUP(C144,'Pending Status ZTM031'!A141:T4526,20,0)</f>
        <v>43900</v>
      </c>
      <c r="C144" s="136">
        <v>82262801</v>
      </c>
      <c r="D144" s="132" t="str">
        <f>VLOOKUP(C144,'Pending Status ZTM031'!A141:K4526,11,0)</f>
        <v>PT. ISO-ELEKTRA</v>
      </c>
      <c r="E144" s="129" t="str">
        <f>VLOOKUP(C144,'Pending Status ZTM031'!A141:J4526,10,0)</f>
        <v>88100014</v>
      </c>
      <c r="F144" s="129" t="str">
        <f>VLOOKUP(C144,'Pending Status ZTM031'!A141:S4526,19,0)</f>
        <v>108280</v>
      </c>
      <c r="G144" s="129" t="s">
        <v>4767</v>
      </c>
      <c r="H144" s="133" t="s">
        <v>4781</v>
      </c>
      <c r="I144" s="133" t="s">
        <v>4428</v>
      </c>
      <c r="J144" s="129" t="s">
        <v>4408</v>
      </c>
      <c r="K144" s="133" t="s">
        <v>4635</v>
      </c>
      <c r="L144" s="133" t="s">
        <v>4782</v>
      </c>
      <c r="M144" s="129"/>
      <c r="N144" s="129">
        <v>1</v>
      </c>
      <c r="O144" s="129"/>
      <c r="P144" s="129"/>
      <c r="Q144" s="129"/>
      <c r="R144" s="129"/>
      <c r="S144" s="129"/>
      <c r="T144" s="133"/>
      <c r="U144" s="134">
        <v>400032888136</v>
      </c>
      <c r="V144" s="135">
        <v>43901</v>
      </c>
      <c r="W144" s="129"/>
      <c r="X144" s="129">
        <f>VLOOKUP(C144,'Pending Status ZTM031'!A141:Q4526,17,0)</f>
        <v>1</v>
      </c>
      <c r="Y144" s="129" t="str">
        <f>VLOOKUP(C144,'Pending Status ZTM031'!A141:AE4526,31,0)</f>
        <v>BILLED</v>
      </c>
      <c r="Z144" s="129">
        <f>VLOOKUP(C144,'Pending Status ZTM031'!A141:R4526,18,0)</f>
        <v>315</v>
      </c>
      <c r="AA144" s="133">
        <f>VLOOKUP(C144,'Pending Status ZTM031'!A141:V4526,21,0)</f>
        <v>0.85803240740741005</v>
      </c>
    </row>
    <row r="145" spans="1:27" s="31" customFormat="1" hidden="1" x14ac:dyDescent="0.25">
      <c r="A145" s="129">
        <v>140</v>
      </c>
      <c r="B145" s="130">
        <f>VLOOKUP(C145,'Pending Status ZTM031'!A142:T4527,20,0)</f>
        <v>43900</v>
      </c>
      <c r="C145" s="160">
        <v>82262837</v>
      </c>
      <c r="D145" s="132" t="str">
        <f>VLOOKUP(C145,'Pending Status ZTM031'!A142:K4527,11,0)</f>
        <v>CV. Bina Karya Sarana Bangun</v>
      </c>
      <c r="E145" s="129" t="str">
        <f>VLOOKUP(C145,'Pending Status ZTM031'!A142:J4527,10,0)</f>
        <v>88100322</v>
      </c>
      <c r="F145" s="129" t="str">
        <f>VLOOKUP(C145,'Pending Status ZTM031'!A142:S4527,19,0)</f>
        <v>108281</v>
      </c>
      <c r="G145" s="129" t="s">
        <v>4443</v>
      </c>
      <c r="H145" s="133" t="s">
        <v>4498</v>
      </c>
      <c r="I145" s="133" t="s">
        <v>4839</v>
      </c>
      <c r="J145" s="129" t="s">
        <v>4443</v>
      </c>
      <c r="K145" s="133" t="s">
        <v>4836</v>
      </c>
      <c r="L145" s="133" t="s">
        <v>4840</v>
      </c>
      <c r="M145" s="129"/>
      <c r="N145" s="129"/>
      <c r="O145" s="129"/>
      <c r="P145" s="129"/>
      <c r="Q145" s="129"/>
      <c r="R145" s="129">
        <v>1</v>
      </c>
      <c r="S145" s="129"/>
      <c r="T145" s="133"/>
      <c r="U145" s="134"/>
      <c r="V145" s="135"/>
      <c r="W145" s="129"/>
      <c r="X145" s="129">
        <f>VLOOKUP(C145,'Pending Status ZTM031'!A142:Q4527,17,0)</f>
        <v>1</v>
      </c>
      <c r="Y145" s="129" t="str">
        <f>VLOOKUP(C145,'Pending Status ZTM031'!A142:AE4527,31,0)</f>
        <v>BILLED</v>
      </c>
      <c r="Z145" s="129">
        <f>VLOOKUP(C145,'Pending Status ZTM031'!A142:R4527,18,0)</f>
        <v>19</v>
      </c>
      <c r="AA145" s="133">
        <f>VLOOKUP(C145,'Pending Status ZTM031'!A142:V4527,21,0)</f>
        <v>0.85811342592592998</v>
      </c>
    </row>
    <row r="146" spans="1:27" s="31" customFormat="1" hidden="1" x14ac:dyDescent="0.25">
      <c r="A146" s="129">
        <v>141</v>
      </c>
      <c r="B146" s="130">
        <f>VLOOKUP(C146,'Pending Status ZTM031'!A143:T4528,20,0)</f>
        <v>43900</v>
      </c>
      <c r="C146" s="136">
        <v>82262855</v>
      </c>
      <c r="D146" s="132" t="str">
        <f>VLOOKUP(C146,'Pending Status ZTM031'!A143:K4528,11,0)</f>
        <v>CV. STARINDO UTAMA INTERNUSA</v>
      </c>
      <c r="E146" s="129" t="str">
        <f>VLOOKUP(C146,'Pending Status ZTM031'!A143:J4528,10,0)</f>
        <v>88101425</v>
      </c>
      <c r="F146" s="129" t="str">
        <f>VLOOKUP(C146,'Pending Status ZTM031'!A143:S4528,19,0)</f>
        <v>108282</v>
      </c>
      <c r="G146" s="129" t="s">
        <v>4443</v>
      </c>
      <c r="H146" s="133"/>
      <c r="I146" s="133"/>
      <c r="J146" s="129"/>
      <c r="K146" s="133"/>
      <c r="L146" s="133"/>
      <c r="M146" s="129"/>
      <c r="N146" s="129"/>
      <c r="O146" s="129"/>
      <c r="P146" s="129"/>
      <c r="Q146" s="129"/>
      <c r="R146" s="129"/>
      <c r="S146" s="129"/>
      <c r="T146" s="133"/>
      <c r="U146" s="134"/>
      <c r="V146" s="135"/>
      <c r="W146" s="129"/>
      <c r="X146" s="129">
        <f>VLOOKUP(C146,'Pending Status ZTM031'!A143:Q4528,17,0)</f>
        <v>2</v>
      </c>
      <c r="Y146" s="129" t="str">
        <f>VLOOKUP(C146,'Pending Status ZTM031'!A143:AE4528,31,0)</f>
        <v>TO NOT CONFIRM</v>
      </c>
      <c r="Z146" s="129">
        <f>VLOOKUP(C146,'Pending Status ZTM031'!A143:R4528,18,0)</f>
        <v>53</v>
      </c>
      <c r="AA146" s="133">
        <f>VLOOKUP(C146,'Pending Status ZTM031'!A143:V4528,21,0)</f>
        <v>0.85814814814814999</v>
      </c>
    </row>
    <row r="147" spans="1:27" s="31" customFormat="1" hidden="1" x14ac:dyDescent="0.25">
      <c r="A147" s="129">
        <v>142</v>
      </c>
      <c r="B147" s="130">
        <f>VLOOKUP(C147,'Pending Status ZTM031'!A144:T4529,20,0)</f>
        <v>43900</v>
      </c>
      <c r="C147" s="136">
        <v>82262859</v>
      </c>
      <c r="D147" s="132" t="str">
        <f>VLOOKUP(C147,'Pending Status ZTM031'!A144:K4529,11,0)</f>
        <v>CV. TIMORESE GEMILANG</v>
      </c>
      <c r="E147" s="129" t="str">
        <f>VLOOKUP(C147,'Pending Status ZTM031'!A144:J4529,10,0)</f>
        <v>88200571</v>
      </c>
      <c r="F147" s="129" t="str">
        <f>VLOOKUP(C147,'Pending Status ZTM031'!A144:S4529,19,0)</f>
        <v>108283</v>
      </c>
      <c r="G147" s="129" t="s">
        <v>4392</v>
      </c>
      <c r="H147" s="133" t="s">
        <v>4778</v>
      </c>
      <c r="I147" s="133" t="s">
        <v>4779</v>
      </c>
      <c r="J147" s="129" t="s">
        <v>4408</v>
      </c>
      <c r="K147" s="133" t="s">
        <v>4422</v>
      </c>
      <c r="L147" s="133" t="s">
        <v>4780</v>
      </c>
      <c r="M147" s="129">
        <v>1</v>
      </c>
      <c r="N147" s="129">
        <v>1</v>
      </c>
      <c r="O147" s="129"/>
      <c r="P147" s="129"/>
      <c r="Q147" s="129"/>
      <c r="R147" s="129"/>
      <c r="S147" s="129"/>
      <c r="T147" s="133"/>
      <c r="U147" s="134">
        <v>400032888081</v>
      </c>
      <c r="V147" s="135">
        <v>43901</v>
      </c>
      <c r="W147" s="129"/>
      <c r="X147" s="129">
        <f>VLOOKUP(C147,'Pending Status ZTM031'!A144:Q4529,17,0)</f>
        <v>2</v>
      </c>
      <c r="Y147" s="129" t="str">
        <f>VLOOKUP(C147,'Pending Status ZTM031'!A144:AE4529,31,0)</f>
        <v>BILLED</v>
      </c>
      <c r="Z147" s="129">
        <f>VLOOKUP(C147,'Pending Status ZTM031'!A144:R4529,18,0)</f>
        <v>18</v>
      </c>
      <c r="AA147" s="133">
        <f>VLOOKUP(C147,'Pending Status ZTM031'!A144:V4529,21,0)</f>
        <v>0.85820601851851996</v>
      </c>
    </row>
    <row r="148" spans="1:27" s="31" customFormat="1" hidden="1" x14ac:dyDescent="0.25">
      <c r="A148" s="129">
        <v>143</v>
      </c>
      <c r="B148" s="130">
        <f>VLOOKUP(C148,'Pending Status ZTM031'!A145:T4530,20,0)</f>
        <v>43900</v>
      </c>
      <c r="C148" s="136">
        <v>82262867</v>
      </c>
      <c r="D148" s="132" t="str">
        <f>VLOOKUP(C148,'Pending Status ZTM031'!A145:K4530,11,0)</f>
        <v>KMSI HUB JAKARTA-PT MEIKO EKSPRES</v>
      </c>
      <c r="E148" s="129" t="str">
        <f>VLOOKUP(C148,'Pending Status ZTM031'!A145:J4530,10,0)</f>
        <v>88200186</v>
      </c>
      <c r="F148" s="129" t="str">
        <f>VLOOKUP(C148,'Pending Status ZTM031'!A145:S4530,19,0)</f>
        <v>108284</v>
      </c>
      <c r="G148" s="129" t="s">
        <v>4392</v>
      </c>
      <c r="H148" s="133" t="s">
        <v>4419</v>
      </c>
      <c r="I148" s="133" t="s">
        <v>4422</v>
      </c>
      <c r="J148" s="129" t="s">
        <v>4408</v>
      </c>
      <c r="K148" s="133" t="s">
        <v>4780</v>
      </c>
      <c r="L148" s="133" t="s">
        <v>4428</v>
      </c>
      <c r="M148" s="129">
        <v>1</v>
      </c>
      <c r="N148" s="129"/>
      <c r="O148" s="129"/>
      <c r="P148" s="129"/>
      <c r="Q148" s="129"/>
      <c r="R148" s="129"/>
      <c r="S148" s="129"/>
      <c r="T148" s="133"/>
      <c r="U148" s="134">
        <v>400032888140</v>
      </c>
      <c r="V148" s="135">
        <v>43901</v>
      </c>
      <c r="W148" s="129"/>
      <c r="X148" s="129">
        <f>VLOOKUP(C148,'Pending Status ZTM031'!A145:Q4530,17,0)</f>
        <v>1</v>
      </c>
      <c r="Y148" s="129" t="str">
        <f>VLOOKUP(C148,'Pending Status ZTM031'!A145:AE4530,31,0)</f>
        <v>BILLED</v>
      </c>
      <c r="Z148" s="129">
        <f>VLOOKUP(C148,'Pending Status ZTM031'!A145:R4530,18,0)</f>
        <v>10</v>
      </c>
      <c r="AA148" s="133">
        <f>VLOOKUP(C148,'Pending Status ZTM031'!A145:V4530,21,0)</f>
        <v>0.85829861111111005</v>
      </c>
    </row>
    <row r="149" spans="1:27" s="31" customFormat="1" x14ac:dyDescent="0.25">
      <c r="A149" s="129">
        <v>144</v>
      </c>
      <c r="B149" s="130">
        <f>VLOOKUP(C149,'Pending Status ZTM031'!A146:T4531,20,0)</f>
        <v>43901</v>
      </c>
      <c r="C149" s="33">
        <v>82264265</v>
      </c>
      <c r="D149" s="132" t="str">
        <f>VLOOKUP(C149,'Pending Status ZTM031'!A146:K4531,11,0)</f>
        <v>PT. ARTHA MERSINDO PERKASA</v>
      </c>
      <c r="E149" s="129" t="str">
        <f>VLOOKUP(C149,'Pending Status ZTM031'!A146:J4531,10,0)</f>
        <v>88200232</v>
      </c>
      <c r="F149" s="129" t="str">
        <f>VLOOKUP(C149,'Pending Status ZTM031'!A146:S4531,19,0)</f>
        <v>108286</v>
      </c>
      <c r="G149" s="129" t="s">
        <v>4388</v>
      </c>
      <c r="H149" s="133"/>
      <c r="I149" s="133"/>
      <c r="J149" s="129"/>
      <c r="K149" s="133"/>
      <c r="L149" s="133"/>
      <c r="M149" s="129"/>
      <c r="N149" s="129"/>
      <c r="O149" s="129"/>
      <c r="P149" s="129"/>
      <c r="Q149" s="129"/>
      <c r="R149" s="129"/>
      <c r="S149" s="129"/>
      <c r="T149" s="133"/>
      <c r="U149" s="134"/>
      <c r="V149" s="135"/>
      <c r="W149" s="129"/>
      <c r="X149" s="129">
        <f>VLOOKUP(C149,'Pending Status ZTM031'!A146:Q4531,17,0)</f>
        <v>7</v>
      </c>
      <c r="Y149" s="129" t="str">
        <f>VLOOKUP(C149,'Pending Status ZTM031'!A146:AE4531,31,0)</f>
        <v>TO NOT CONFIRM</v>
      </c>
      <c r="Z149" s="129">
        <f>VLOOKUP(C149,'Pending Status ZTM031'!A146:R4531,18,0)</f>
        <v>280</v>
      </c>
      <c r="AA149" s="133">
        <f>VLOOKUP(C149,'Pending Status ZTM031'!A146:V4531,21,0)</f>
        <v>0.27488425925926002</v>
      </c>
    </row>
    <row r="150" spans="1:27" s="31" customFormat="1" x14ac:dyDescent="0.25">
      <c r="A150" s="129">
        <v>145</v>
      </c>
      <c r="B150" s="130">
        <f>VLOOKUP(C150,'Pending Status ZTM031'!A147:T4532,20,0)</f>
        <v>43901</v>
      </c>
      <c r="C150" s="33">
        <v>82265003</v>
      </c>
      <c r="D150" s="132" t="str">
        <f>VLOOKUP(C150,'Pending Status ZTM031'!A147:K4532,11,0)</f>
        <v>PT. FAKTA JAYA MOTOR</v>
      </c>
      <c r="E150" s="129" t="str">
        <f>VLOOKUP(C150,'Pending Status ZTM031'!A147:J4532,10,0)</f>
        <v>88100038</v>
      </c>
      <c r="F150" s="129" t="str">
        <f>VLOOKUP(C150,'Pending Status ZTM031'!A147:S4532,19,0)</f>
        <v>108300</v>
      </c>
      <c r="G150" s="129" t="s">
        <v>4389</v>
      </c>
      <c r="H150" s="133" t="s">
        <v>4418</v>
      </c>
      <c r="I150" s="133" t="s">
        <v>4768</v>
      </c>
      <c r="J150" s="129" t="s">
        <v>4463</v>
      </c>
      <c r="K150" s="133" t="s">
        <v>4860</v>
      </c>
      <c r="L150" s="133" t="s">
        <v>4711</v>
      </c>
      <c r="M150" s="129"/>
      <c r="N150" s="129">
        <v>3</v>
      </c>
      <c r="O150" s="129"/>
      <c r="P150" s="129"/>
      <c r="Q150" s="129"/>
      <c r="R150" s="129"/>
      <c r="S150" s="129"/>
      <c r="T150" s="129"/>
      <c r="U150" s="134">
        <v>400032887484</v>
      </c>
      <c r="V150" s="135">
        <v>43901</v>
      </c>
      <c r="W150" s="129" t="s">
        <v>1</v>
      </c>
      <c r="X150" s="129">
        <f>VLOOKUP(C150,'Pending Status ZTM031'!A147:Q4532,17,0)</f>
        <v>5</v>
      </c>
      <c r="Y150" s="129" t="str">
        <f>VLOOKUP(C150,'Pending Status ZTM031'!A147:AE4532,31,0)</f>
        <v>BILLED</v>
      </c>
      <c r="Z150" s="129">
        <f>VLOOKUP(C150,'Pending Status ZTM031'!A147:R4532,18,0)</f>
        <v>679</v>
      </c>
      <c r="AA150" s="133">
        <f>VLOOKUP(C150,'Pending Status ZTM031'!A147:V4532,21,0)</f>
        <v>0.52733796296295998</v>
      </c>
    </row>
    <row r="151" spans="1:27" s="31" customFormat="1" x14ac:dyDescent="0.25">
      <c r="A151" s="129">
        <v>146</v>
      </c>
      <c r="B151" s="130">
        <f>VLOOKUP(C151,'Pending Status ZTM031'!A148:T4533,20,0)</f>
        <v>43901</v>
      </c>
      <c r="C151" s="33">
        <v>82265082</v>
      </c>
      <c r="D151" s="132" t="str">
        <f>VLOOKUP(C151,'Pending Status ZTM031'!A148:K4533,11,0)</f>
        <v>PT. BINA MULTI MANDIRI</v>
      </c>
      <c r="E151" s="129" t="str">
        <f>VLOOKUP(C151,'Pending Status ZTM031'!A148:J4533,10,0)</f>
        <v>88200431</v>
      </c>
      <c r="F151" s="129" t="str">
        <f>VLOOKUP(C151,'Pending Status ZTM031'!A148:S4533,19,0)</f>
        <v>108301</v>
      </c>
      <c r="G151" s="129" t="s">
        <v>4388</v>
      </c>
      <c r="H151" s="133" t="s">
        <v>4841</v>
      </c>
      <c r="I151" s="133" t="s">
        <v>4842</v>
      </c>
      <c r="J151" s="129" t="s">
        <v>4443</v>
      </c>
      <c r="K151" s="133" t="s">
        <v>4843</v>
      </c>
      <c r="L151" s="133" t="s">
        <v>4828</v>
      </c>
      <c r="M151" s="129"/>
      <c r="N151" s="129"/>
      <c r="O151" s="129"/>
      <c r="P151" s="129"/>
      <c r="Q151" s="129"/>
      <c r="R151" s="129">
        <v>1</v>
      </c>
      <c r="S151" s="129"/>
      <c r="T151" s="129"/>
      <c r="U151" s="134"/>
      <c r="V151" s="135"/>
      <c r="W151" s="129"/>
      <c r="X151" s="129">
        <f>VLOOKUP(C151,'Pending Status ZTM031'!A148:Q4533,17,0)</f>
        <v>1</v>
      </c>
      <c r="Y151" s="129" t="str">
        <f>VLOOKUP(C151,'Pending Status ZTM031'!A148:AE4533,31,0)</f>
        <v>BILLED</v>
      </c>
      <c r="Z151" s="129">
        <f>VLOOKUP(C151,'Pending Status ZTM031'!A148:R4533,18,0)</f>
        <v>5</v>
      </c>
      <c r="AA151" s="133">
        <f>VLOOKUP(C151,'Pending Status ZTM031'!A148:V4533,21,0)</f>
        <v>0.48275462962963001</v>
      </c>
    </row>
    <row r="152" spans="1:27" s="31" customFormat="1" x14ac:dyDescent="0.25">
      <c r="A152" s="129">
        <v>147</v>
      </c>
      <c r="B152" s="130">
        <f>VLOOKUP(C152,'Pending Status ZTM031'!A149:T4534,20,0)</f>
        <v>43901</v>
      </c>
      <c r="C152" s="33">
        <v>3051239344</v>
      </c>
      <c r="D152" s="132" t="str">
        <f>VLOOKUP(C152,'Pending Status ZTM031'!A149:K4534,11,0)</f>
        <v>PT. FAKTA JAYA MOTOR</v>
      </c>
      <c r="E152" s="129" t="str">
        <f>VLOOKUP(C152,'Pending Status ZTM031'!A149:J4534,10,0)</f>
        <v>88100038</v>
      </c>
      <c r="F152" s="129" t="str">
        <f>VLOOKUP(C152,'Pending Status ZTM031'!A149:S4534,19,0)</f>
        <v>108299</v>
      </c>
      <c r="G152" s="129" t="s">
        <v>4478</v>
      </c>
      <c r="H152" s="133">
        <v>0.43055555555555558</v>
      </c>
      <c r="I152" s="133">
        <v>0.43194444444444446</v>
      </c>
      <c r="J152" s="129" t="s">
        <v>4479</v>
      </c>
      <c r="K152" s="133">
        <v>0.56597222222222221</v>
      </c>
      <c r="L152" s="133">
        <v>0.56944444444444442</v>
      </c>
      <c r="M152" s="129">
        <v>1</v>
      </c>
      <c r="N152" s="129"/>
      <c r="O152" s="129"/>
      <c r="P152" s="129"/>
      <c r="Q152" s="129"/>
      <c r="R152" s="129"/>
      <c r="S152" s="129"/>
      <c r="T152" s="129"/>
      <c r="U152" s="134"/>
      <c r="V152" s="135"/>
      <c r="W152" s="129" t="s">
        <v>1</v>
      </c>
      <c r="X152" s="129">
        <f>VLOOKUP(C152,'Pending Status ZTM031'!A149:Q4534,17,0)</f>
        <v>1</v>
      </c>
      <c r="Y152" s="129" t="str">
        <f>VLOOKUP(C152,'Pending Status ZTM031'!A149:AE4534,31,0)</f>
        <v>BILLED</v>
      </c>
      <c r="Z152" s="129">
        <f>VLOOKUP(C152,'Pending Status ZTM031'!A149:R4534,18,0)</f>
        <v>4</v>
      </c>
      <c r="AA152" s="133">
        <f>VLOOKUP(C152,'Pending Status ZTM031'!A149:V4534,21,0)</f>
        <v>0.49973379629629999</v>
      </c>
    </row>
    <row r="153" spans="1:27" s="31" customFormat="1" x14ac:dyDescent="0.25">
      <c r="A153" s="129">
        <v>148</v>
      </c>
      <c r="B153" s="130">
        <f>VLOOKUP(C153,'Pending Status ZTM031'!A150:T4535,20,0)</f>
        <v>43901</v>
      </c>
      <c r="C153" s="136">
        <v>82249101</v>
      </c>
      <c r="D153" s="132" t="str">
        <f>VLOOKUP(C153,'Pending Status ZTM031'!A150:K4535,11,0)</f>
        <v>CV. RODA BERLIAN</v>
      </c>
      <c r="E153" s="129" t="str">
        <f>VLOOKUP(C153,'Pending Status ZTM031'!A150:J4535,10,0)</f>
        <v>88101211</v>
      </c>
      <c r="F153" s="129" t="str">
        <f>VLOOKUP(C153,'Pending Status ZTM031'!A150:S4535,19,0)</f>
        <v>108309</v>
      </c>
      <c r="G153" s="129" t="s">
        <v>4392</v>
      </c>
      <c r="H153" s="133" t="s">
        <v>4907</v>
      </c>
      <c r="I153" s="133" t="s">
        <v>4908</v>
      </c>
      <c r="J153" s="129" t="s">
        <v>4463</v>
      </c>
      <c r="K153" s="133" t="s">
        <v>4790</v>
      </c>
      <c r="L153" s="133" t="s">
        <v>4419</v>
      </c>
      <c r="M153" s="129"/>
      <c r="N153" s="129"/>
      <c r="O153" s="129"/>
      <c r="P153" s="129"/>
      <c r="Q153" s="129"/>
      <c r="R153" s="129">
        <v>1</v>
      </c>
      <c r="S153" s="129"/>
      <c r="T153" s="129"/>
      <c r="U153" s="134"/>
      <c r="V153" s="135"/>
      <c r="W153" s="129"/>
      <c r="X153" s="129">
        <f>VLOOKUP(C153,'Pending Status ZTM031'!A150:Q4535,17,0)</f>
        <v>2</v>
      </c>
      <c r="Y153" s="129" t="str">
        <f>VLOOKUP(C153,'Pending Status ZTM031'!A150:AE4535,31,0)</f>
        <v>BILLED</v>
      </c>
      <c r="Z153" s="129">
        <f>VLOOKUP(C153,'Pending Status ZTM031'!A150:R4535,18,0)</f>
        <v>1030</v>
      </c>
      <c r="AA153" s="133">
        <f>VLOOKUP(C153,'Pending Status ZTM031'!A150:V4535,21,0)</f>
        <v>0.72024305555556001</v>
      </c>
    </row>
    <row r="154" spans="1:27" s="31" customFormat="1" x14ac:dyDescent="0.25">
      <c r="A154" s="129">
        <v>149</v>
      </c>
      <c r="B154" s="130">
        <f>VLOOKUP(C154,'Pending Status ZTM031'!A151:T4536,20,0)</f>
        <v>43901</v>
      </c>
      <c r="C154" s="136">
        <v>82249103</v>
      </c>
      <c r="D154" s="132" t="str">
        <f>VLOOKUP(C154,'Pending Status ZTM031'!A151:K4536,11,0)</f>
        <v>CV. RODA BERLIAN</v>
      </c>
      <c r="E154" s="129" t="str">
        <f>VLOOKUP(C154,'Pending Status ZTM031'!A151:J4536,10,0)</f>
        <v>88101211</v>
      </c>
      <c r="F154" s="129" t="str">
        <f>VLOOKUP(C154,'Pending Status ZTM031'!A151:S4536,19,0)</f>
        <v>108310</v>
      </c>
      <c r="G154" s="129" t="s">
        <v>4818</v>
      </c>
      <c r="H154" s="133" t="s">
        <v>4819</v>
      </c>
      <c r="I154" s="133" t="s">
        <v>4701</v>
      </c>
      <c r="J154" s="129" t="s">
        <v>4408</v>
      </c>
      <c r="K154" s="133" t="s">
        <v>4702</v>
      </c>
      <c r="L154" s="133" t="s">
        <v>4820</v>
      </c>
      <c r="M154" s="129"/>
      <c r="N154" s="129"/>
      <c r="O154" s="129"/>
      <c r="P154" s="129"/>
      <c r="Q154" s="129"/>
      <c r="R154" s="129">
        <v>1</v>
      </c>
      <c r="S154" s="129"/>
      <c r="T154" s="129"/>
      <c r="U154" s="134"/>
      <c r="V154" s="135"/>
      <c r="W154" s="129"/>
      <c r="X154" s="129">
        <f>VLOOKUP(C154,'Pending Status ZTM031'!A151:Q4536,17,0)</f>
        <v>1</v>
      </c>
      <c r="Y154" s="129" t="str">
        <f>VLOOKUP(C154,'Pending Status ZTM031'!A151:AE4536,31,0)</f>
        <v>BILLED</v>
      </c>
      <c r="Z154" s="129">
        <f>VLOOKUP(C154,'Pending Status ZTM031'!A151:R4536,18,0)</f>
        <v>300</v>
      </c>
      <c r="AA154" s="133">
        <f>VLOOKUP(C154,'Pending Status ZTM031'!A151:V4536,21,0)</f>
        <v>0.72035879629629995</v>
      </c>
    </row>
    <row r="155" spans="1:27" s="31" customFormat="1" x14ac:dyDescent="0.25">
      <c r="A155" s="129">
        <v>150</v>
      </c>
      <c r="B155" s="130">
        <f>VLOOKUP(C155,'Pending Status ZTM031'!A152:T4537,20,0)</f>
        <v>43901</v>
      </c>
      <c r="C155" s="136">
        <v>82249106</v>
      </c>
      <c r="D155" s="132" t="str">
        <f>VLOOKUP(C155,'Pending Status ZTM031'!A152:K4537,11,0)</f>
        <v>CV. RODA BERLIAN</v>
      </c>
      <c r="E155" s="129" t="str">
        <f>VLOOKUP(C155,'Pending Status ZTM031'!A152:J4537,10,0)</f>
        <v>88101211</v>
      </c>
      <c r="F155" s="129" t="str">
        <f>VLOOKUP(C155,'Pending Status ZTM031'!A152:S4537,19,0)</f>
        <v>108311</v>
      </c>
      <c r="G155" s="129" t="s">
        <v>4818</v>
      </c>
      <c r="H155" s="129" t="s">
        <v>4828</v>
      </c>
      <c r="I155" s="133" t="s">
        <v>4829</v>
      </c>
      <c r="J155" s="129" t="s">
        <v>4408</v>
      </c>
      <c r="K155" s="133" t="s">
        <v>4830</v>
      </c>
      <c r="L155" s="133" t="s">
        <v>4441</v>
      </c>
      <c r="M155" s="129"/>
      <c r="N155" s="129"/>
      <c r="O155" s="129"/>
      <c r="P155" s="129"/>
      <c r="Q155" s="129"/>
      <c r="R155" s="129">
        <v>1</v>
      </c>
      <c r="S155" s="129"/>
      <c r="T155" s="129"/>
      <c r="U155" s="134"/>
      <c r="V155" s="135"/>
      <c r="W155" s="129"/>
      <c r="X155" s="129">
        <f>VLOOKUP(C155,'Pending Status ZTM031'!A152:Q4537,17,0)</f>
        <v>1</v>
      </c>
      <c r="Y155" s="129" t="str">
        <f>VLOOKUP(C155,'Pending Status ZTM031'!A152:AE4537,31,0)</f>
        <v>BILLED</v>
      </c>
      <c r="Z155" s="129">
        <f>VLOOKUP(C155,'Pending Status ZTM031'!A152:R4537,18,0)</f>
        <v>600</v>
      </c>
      <c r="AA155" s="133">
        <f>VLOOKUP(C155,'Pending Status ZTM031'!A152:V4537,21,0)</f>
        <v>0.72046296296295997</v>
      </c>
    </row>
    <row r="156" spans="1:27" s="31" customFormat="1" x14ac:dyDescent="0.25">
      <c r="A156" s="129">
        <v>151</v>
      </c>
      <c r="B156" s="130">
        <f>VLOOKUP(C156,'Pending Status ZTM031'!A153:T4538,20,0)</f>
        <v>43901</v>
      </c>
      <c r="C156" s="136">
        <v>82257569</v>
      </c>
      <c r="D156" s="132" t="str">
        <f>VLOOKUP(C156,'Pending Status ZTM031'!A153:K4538,11,0)</f>
        <v>CV. RODA BERLIAN</v>
      </c>
      <c r="E156" s="129" t="str">
        <f>VLOOKUP(C156,'Pending Status ZTM031'!A153:J4538,10,0)</f>
        <v>88101211</v>
      </c>
      <c r="F156" s="129" t="str">
        <f>VLOOKUP(C156,'Pending Status ZTM031'!A153:S4538,19,0)</f>
        <v>108312</v>
      </c>
      <c r="G156" s="129" t="s">
        <v>4818</v>
      </c>
      <c r="H156" s="133" t="s">
        <v>4821</v>
      </c>
      <c r="I156" s="133" t="s">
        <v>4822</v>
      </c>
      <c r="J156" s="129" t="s">
        <v>4408</v>
      </c>
      <c r="K156" s="133" t="s">
        <v>4821</v>
      </c>
      <c r="L156" s="133" t="s">
        <v>4822</v>
      </c>
      <c r="M156" s="129"/>
      <c r="N156" s="129"/>
      <c r="O156" s="129">
        <v>1</v>
      </c>
      <c r="P156" s="129"/>
      <c r="Q156" s="129"/>
      <c r="R156" s="129"/>
      <c r="S156" s="129"/>
      <c r="T156" s="133"/>
      <c r="U156" s="134"/>
      <c r="V156" s="135"/>
      <c r="W156" s="129"/>
      <c r="X156" s="129">
        <f>VLOOKUP(C156,'Pending Status ZTM031'!A153:Q4538,17,0)</f>
        <v>1</v>
      </c>
      <c r="Y156" s="129" t="str">
        <f>VLOOKUP(C156,'Pending Status ZTM031'!A153:AE4538,31,0)</f>
        <v>BILLED</v>
      </c>
      <c r="Z156" s="129">
        <f>VLOOKUP(C156,'Pending Status ZTM031'!A153:R4538,18,0)</f>
        <v>100</v>
      </c>
      <c r="AA156" s="133">
        <f>VLOOKUP(C156,'Pending Status ZTM031'!A153:V4538,21,0)</f>
        <v>0.72060185185184999</v>
      </c>
    </row>
    <row r="157" spans="1:27" s="31" customFormat="1" x14ac:dyDescent="0.25">
      <c r="A157" s="129">
        <v>152</v>
      </c>
      <c r="B157" s="130">
        <f>VLOOKUP(C157,'Pending Status ZTM031'!A154:T4539,20,0)</f>
        <v>43901</v>
      </c>
      <c r="C157" s="136">
        <v>3051239449</v>
      </c>
      <c r="D157" s="132" t="str">
        <f>VLOOKUP(C157,'Pending Status ZTM031'!A154:K4539,11,0)</f>
        <v>PT ANUGERAH MITRA GEMILANG</v>
      </c>
      <c r="E157" s="129" t="str">
        <f>VLOOKUP(C157,'Pending Status ZTM031'!A154:J4539,10,0)</f>
        <v>88200315</v>
      </c>
      <c r="F157" s="129" t="str">
        <f>VLOOKUP(C157,'Pending Status ZTM031'!A154:S4539,19,0)</f>
        <v>108327</v>
      </c>
      <c r="G157" s="129" t="s">
        <v>4831</v>
      </c>
      <c r="H157" s="133" t="s">
        <v>4832</v>
      </c>
      <c r="I157" s="133" t="s">
        <v>4833</v>
      </c>
      <c r="J157" s="129" t="s">
        <v>4463</v>
      </c>
      <c r="K157" s="133" t="s">
        <v>4834</v>
      </c>
      <c r="L157" s="133" t="s">
        <v>4835</v>
      </c>
      <c r="M157" s="129"/>
      <c r="N157" s="129">
        <v>1</v>
      </c>
      <c r="O157" s="129"/>
      <c r="P157" s="129"/>
      <c r="Q157" s="129"/>
      <c r="R157" s="129"/>
      <c r="S157" s="129"/>
      <c r="T157" s="133"/>
      <c r="U157" s="134">
        <v>400032887521</v>
      </c>
      <c r="V157" s="135">
        <v>43901</v>
      </c>
      <c r="W157" s="129" t="s">
        <v>1</v>
      </c>
      <c r="X157" s="129">
        <f>VLOOKUP(C157,'Pending Status ZTM031'!A154:Q4539,17,0)</f>
        <v>1</v>
      </c>
      <c r="Y157" s="129" t="str">
        <f>VLOOKUP(C157,'Pending Status ZTM031'!A154:AE4539,31,0)</f>
        <v>BILLED</v>
      </c>
      <c r="Z157" s="129">
        <f>VLOOKUP(C157,'Pending Status ZTM031'!A154:R4539,18,0)</f>
        <v>24</v>
      </c>
      <c r="AA157" s="133">
        <f>VLOOKUP(C157,'Pending Status ZTM031'!A154:V4539,21,0)</f>
        <v>0.84449074074074004</v>
      </c>
    </row>
    <row r="158" spans="1:27" s="31" customFormat="1" x14ac:dyDescent="0.25">
      <c r="A158" s="129">
        <v>153</v>
      </c>
      <c r="B158" s="130">
        <f>VLOOKUP(C158,'Pending Status ZTM031'!A155:T4540,20,0)</f>
        <v>43901</v>
      </c>
      <c r="C158" s="136">
        <v>82234907</v>
      </c>
      <c r="D158" s="132" t="str">
        <f>VLOOKUP(C158,'Pending Status ZTM031'!A155:K4540,11,0)</f>
        <v>PT. FAKTA JAYA MOTOR</v>
      </c>
      <c r="E158" s="129" t="str">
        <f>VLOOKUP(C158,'Pending Status ZTM031'!A155:J4540,10,0)</f>
        <v>88101208</v>
      </c>
      <c r="F158" s="129" t="str">
        <f>VLOOKUP(C158,'Pending Status ZTM031'!A155:S4540,19,0)</f>
        <v>108346</v>
      </c>
      <c r="G158" s="129" t="s">
        <v>4818</v>
      </c>
      <c r="H158" s="133"/>
      <c r="I158" s="133"/>
      <c r="J158" s="129"/>
      <c r="K158" s="133"/>
      <c r="L158" s="133"/>
      <c r="M158" s="129"/>
      <c r="N158" s="129"/>
      <c r="O158" s="129"/>
      <c r="P158" s="129"/>
      <c r="Q158" s="129"/>
      <c r="R158" s="129"/>
      <c r="S158" s="129"/>
      <c r="T158" s="129"/>
      <c r="U158" s="134"/>
      <c r="V158" s="135"/>
      <c r="W158" s="129"/>
      <c r="X158" s="129">
        <f>VLOOKUP(C158,'Pending Status ZTM031'!A155:Q4540,17,0)</f>
        <v>2</v>
      </c>
      <c r="Y158" s="129" t="str">
        <f>VLOOKUP(C158,'Pending Status ZTM031'!A155:AE4540,31,0)</f>
        <v>PICK&amp;PACK</v>
      </c>
      <c r="Z158" s="129">
        <f>VLOOKUP(C158,'Pending Status ZTM031'!A155:R4540,18,0)</f>
        <v>480</v>
      </c>
      <c r="AA158" s="133">
        <f>VLOOKUP(C158,'Pending Status ZTM031'!A155:V4540,21,0)</f>
        <v>0.85777777777777997</v>
      </c>
    </row>
    <row r="159" spans="1:27" s="31" customFormat="1" x14ac:dyDescent="0.25">
      <c r="A159" s="129">
        <v>154</v>
      </c>
      <c r="B159" s="130">
        <f>VLOOKUP(C159,'Pending Status ZTM031'!A156:T4541,20,0)</f>
        <v>43901</v>
      </c>
      <c r="C159" s="136">
        <v>82234912</v>
      </c>
      <c r="D159" s="132" t="str">
        <f>VLOOKUP(C159,'Pending Status ZTM031'!A156:K4541,11,0)</f>
        <v>PT. FAKTA JAYA MOTOR</v>
      </c>
      <c r="E159" s="129" t="str">
        <f>VLOOKUP(C159,'Pending Status ZTM031'!A156:J4541,10,0)</f>
        <v>88101208</v>
      </c>
      <c r="F159" s="129" t="str">
        <f>VLOOKUP(C159,'Pending Status ZTM031'!A156:S4541,19,0)</f>
        <v>108347</v>
      </c>
      <c r="G159" s="129" t="s">
        <v>4391</v>
      </c>
      <c r="H159" s="133"/>
      <c r="I159" s="133"/>
      <c r="J159" s="129"/>
      <c r="K159" s="133"/>
      <c r="L159" s="133"/>
      <c r="M159" s="129"/>
      <c r="N159" s="129"/>
      <c r="O159" s="129"/>
      <c r="P159" s="129"/>
      <c r="Q159" s="129"/>
      <c r="R159" s="129"/>
      <c r="S159" s="129"/>
      <c r="T159" s="129"/>
      <c r="U159" s="134"/>
      <c r="V159" s="135"/>
      <c r="W159" s="129"/>
      <c r="X159" s="129">
        <f>VLOOKUP(C159,'Pending Status ZTM031'!A156:Q4541,17,0)</f>
        <v>2</v>
      </c>
      <c r="Y159" s="129" t="str">
        <f>VLOOKUP(C159,'Pending Status ZTM031'!A156:AE4541,31,0)</f>
        <v>TO NOT CONFIRM</v>
      </c>
      <c r="Z159" s="129">
        <f>VLOOKUP(C159,'Pending Status ZTM031'!A156:R4541,18,0)</f>
        <v>112</v>
      </c>
      <c r="AA159" s="133">
        <f>VLOOKUP(C159,'Pending Status ZTM031'!A156:V4541,21,0)</f>
        <v>0.85787037037036995</v>
      </c>
    </row>
    <row r="160" spans="1:27" s="31" customFormat="1" x14ac:dyDescent="0.25">
      <c r="A160" s="129">
        <v>155</v>
      </c>
      <c r="B160" s="130">
        <f>VLOOKUP(C160,'Pending Status ZTM031'!A157:T4542,20,0)</f>
        <v>43901</v>
      </c>
      <c r="C160" s="131">
        <v>82234919</v>
      </c>
      <c r="D160" s="132" t="str">
        <f>VLOOKUP(C160,'Pending Status ZTM031'!A157:K4542,11,0)</f>
        <v>PT. FAKTA JAYA MOTOR</v>
      </c>
      <c r="E160" s="129" t="str">
        <f>VLOOKUP(C160,'Pending Status ZTM031'!A157:J4542,10,0)</f>
        <v>88101208</v>
      </c>
      <c r="F160" s="129" t="str">
        <f>VLOOKUP(C160,'Pending Status ZTM031'!A157:S4542,19,0)</f>
        <v>108348</v>
      </c>
      <c r="G160" s="129" t="s">
        <v>4818</v>
      </c>
      <c r="H160" s="133"/>
      <c r="I160" s="133"/>
      <c r="J160" s="129"/>
      <c r="K160" s="133"/>
      <c r="L160" s="133"/>
      <c r="M160" s="129"/>
      <c r="N160" s="129"/>
      <c r="O160" s="129"/>
      <c r="P160" s="129"/>
      <c r="Q160" s="129"/>
      <c r="R160" s="129"/>
      <c r="S160" s="139"/>
      <c r="T160" s="129"/>
      <c r="U160" s="134"/>
      <c r="V160" s="135"/>
      <c r="W160" s="129"/>
      <c r="X160" s="129">
        <f>VLOOKUP(C160,'Pending Status ZTM031'!A157:Q4542,17,0)</f>
        <v>1</v>
      </c>
      <c r="Y160" s="129" t="str">
        <f>VLOOKUP(C160,'Pending Status ZTM031'!A157:AE4542,31,0)</f>
        <v>TO NOT CONFIRM</v>
      </c>
      <c r="Z160" s="129">
        <f>VLOOKUP(C160,'Pending Status ZTM031'!A157:R4542,18,0)</f>
        <v>13</v>
      </c>
      <c r="AA160" s="133">
        <f>VLOOKUP(C160,'Pending Status ZTM031'!A157:V4542,21,0)</f>
        <v>0.85795138888889</v>
      </c>
    </row>
    <row r="161" spans="1:27" s="31" customFormat="1" x14ac:dyDescent="0.25">
      <c r="A161" s="129">
        <v>156</v>
      </c>
      <c r="B161" s="130">
        <f>VLOOKUP(C161,'Pending Status ZTM031'!A158:T4543,20,0)</f>
        <v>43901</v>
      </c>
      <c r="C161" s="131">
        <v>82234925</v>
      </c>
      <c r="D161" s="132" t="str">
        <f>VLOOKUP(C161,'Pending Status ZTM031'!A158:K4543,11,0)</f>
        <v>PT. FAKTA JAYA MOTOR</v>
      </c>
      <c r="E161" s="129" t="str">
        <f>VLOOKUP(C161,'Pending Status ZTM031'!A158:J4543,10,0)</f>
        <v>88101208</v>
      </c>
      <c r="F161" s="129" t="str">
        <f>VLOOKUP(C161,'Pending Status ZTM031'!A158:S4543,19,0)</f>
        <v>108349</v>
      </c>
      <c r="G161" s="129" t="s">
        <v>4392</v>
      </c>
      <c r="H161" s="133"/>
      <c r="I161" s="133"/>
      <c r="J161" s="129"/>
      <c r="K161" s="133"/>
      <c r="L161" s="133"/>
      <c r="M161" s="129"/>
      <c r="N161" s="129"/>
      <c r="O161" s="129"/>
      <c r="P161" s="129"/>
      <c r="Q161" s="129"/>
      <c r="R161" s="129"/>
      <c r="S161" s="129"/>
      <c r="T161" s="129"/>
      <c r="U161" s="134"/>
      <c r="V161" s="135"/>
      <c r="W161" s="129"/>
      <c r="X161" s="129">
        <f>VLOOKUP(C161,'Pending Status ZTM031'!A158:Q4543,17,0)</f>
        <v>2</v>
      </c>
      <c r="Y161" s="129" t="str">
        <f>VLOOKUP(C161,'Pending Status ZTM031'!A158:AE4543,31,0)</f>
        <v>PICK&amp;PACK</v>
      </c>
      <c r="Z161" s="129">
        <f>VLOOKUP(C161,'Pending Status ZTM031'!A158:R4543,18,0)</f>
        <v>39</v>
      </c>
      <c r="AA161" s="133">
        <f>VLOOKUP(C161,'Pending Status ZTM031'!A158:V4543,21,0)</f>
        <v>0.85798611111111001</v>
      </c>
    </row>
    <row r="162" spans="1:27" s="31" customFormat="1" x14ac:dyDescent="0.25">
      <c r="A162" s="129">
        <v>157</v>
      </c>
      <c r="B162" s="130">
        <f>VLOOKUP(C162,'Pending Status ZTM031'!A159:T4544,20,0)</f>
        <v>43901</v>
      </c>
      <c r="C162" s="136">
        <v>82234942</v>
      </c>
      <c r="D162" s="132" t="str">
        <f>VLOOKUP(C162,'Pending Status ZTM031'!A159:K4544,11,0)</f>
        <v>PT. FAKTA JAYA MOTOR</v>
      </c>
      <c r="E162" s="129" t="str">
        <f>VLOOKUP(C162,'Pending Status ZTM031'!A159:J4544,10,0)</f>
        <v>88101208</v>
      </c>
      <c r="F162" s="129" t="str">
        <f>VLOOKUP(C162,'Pending Status ZTM031'!A159:S4544,19,0)</f>
        <v>108350</v>
      </c>
      <c r="G162" s="129" t="s">
        <v>4392</v>
      </c>
      <c r="H162" s="133"/>
      <c r="I162" s="133"/>
      <c r="J162" s="129"/>
      <c r="K162" s="133"/>
      <c r="L162" s="133"/>
      <c r="M162" s="129"/>
      <c r="N162" s="129"/>
      <c r="O162" s="129"/>
      <c r="P162" s="129"/>
      <c r="Q162" s="129"/>
      <c r="R162" s="129"/>
      <c r="S162" s="129"/>
      <c r="T162" s="129"/>
      <c r="U162" s="134"/>
      <c r="V162" s="135"/>
      <c r="W162" s="129"/>
      <c r="X162" s="129">
        <f>VLOOKUP(C162,'Pending Status ZTM031'!A159:Q4544,17,0)</f>
        <v>2</v>
      </c>
      <c r="Y162" s="129" t="str">
        <f>VLOOKUP(C162,'Pending Status ZTM031'!A159:AE4544,31,0)</f>
        <v>PICK&amp;PACK</v>
      </c>
      <c r="Z162" s="129">
        <f>VLOOKUP(C162,'Pending Status ZTM031'!A159:R4544,18,0)</f>
        <v>19</v>
      </c>
      <c r="AA162" s="133">
        <f>VLOOKUP(C162,'Pending Status ZTM031'!A159:V4544,21,0)</f>
        <v>0.85803240740741005</v>
      </c>
    </row>
    <row r="163" spans="1:27" s="31" customFormat="1" x14ac:dyDescent="0.25">
      <c r="A163" s="129">
        <v>158</v>
      </c>
      <c r="B163" s="130">
        <f>VLOOKUP(C163,'Pending Status ZTM031'!A160:T4545,20,0)</f>
        <v>43901</v>
      </c>
      <c r="C163" s="136">
        <v>82234948</v>
      </c>
      <c r="D163" s="132" t="str">
        <f>VLOOKUP(C163,'Pending Status ZTM031'!A160:K4545,11,0)</f>
        <v>PT. FAKTA JAYA MOTOR</v>
      </c>
      <c r="E163" s="129" t="str">
        <f>VLOOKUP(C163,'Pending Status ZTM031'!A160:J4545,10,0)</f>
        <v>88101208</v>
      </c>
      <c r="F163" s="129" t="str">
        <f>VLOOKUP(C163,'Pending Status ZTM031'!A160:S4545,19,0)</f>
        <v>108351</v>
      </c>
      <c r="G163" s="129" t="s">
        <v>4392</v>
      </c>
      <c r="H163" s="133"/>
      <c r="I163" s="133"/>
      <c r="J163" s="129"/>
      <c r="K163" s="133"/>
      <c r="L163" s="133"/>
      <c r="M163" s="129"/>
      <c r="N163" s="129"/>
      <c r="O163" s="129"/>
      <c r="P163" s="129"/>
      <c r="Q163" s="129"/>
      <c r="R163" s="129"/>
      <c r="S163" s="129"/>
      <c r="T163" s="129"/>
      <c r="U163" s="134"/>
      <c r="V163" s="135"/>
      <c r="W163" s="129"/>
      <c r="X163" s="129">
        <f>VLOOKUP(C163,'Pending Status ZTM031'!A160:Q4545,17,0)</f>
        <v>1</v>
      </c>
      <c r="Y163" s="129" t="str">
        <f>VLOOKUP(C163,'Pending Status ZTM031'!A160:AE4545,31,0)</f>
        <v>PICK&amp;PACK</v>
      </c>
      <c r="Z163" s="129">
        <f>VLOOKUP(C163,'Pending Status ZTM031'!A160:R4545,18,0)</f>
        <v>4</v>
      </c>
      <c r="AA163" s="133">
        <f>VLOOKUP(C163,'Pending Status ZTM031'!A160:V4545,21,0)</f>
        <v>0.85807870370369999</v>
      </c>
    </row>
    <row r="164" spans="1:27" s="31" customFormat="1" x14ac:dyDescent="0.25">
      <c r="A164" s="129">
        <v>159</v>
      </c>
      <c r="B164" s="130">
        <f>VLOOKUP(C164,'Pending Status ZTM031'!A161:T4546,20,0)</f>
        <v>43901</v>
      </c>
      <c r="C164" s="136">
        <v>82234967</v>
      </c>
      <c r="D164" s="132" t="str">
        <f>VLOOKUP(C164,'Pending Status ZTM031'!A161:K4546,11,0)</f>
        <v>PT. FAKTA JAYA MOTOR</v>
      </c>
      <c r="E164" s="129" t="str">
        <f>VLOOKUP(C164,'Pending Status ZTM031'!A161:J4546,10,0)</f>
        <v>88101208</v>
      </c>
      <c r="F164" s="129" t="str">
        <f>VLOOKUP(C164,'Pending Status ZTM031'!A161:S4546,19,0)</f>
        <v>108352</v>
      </c>
      <c r="G164" s="129" t="s">
        <v>4392</v>
      </c>
      <c r="H164" s="133"/>
      <c r="I164" s="133"/>
      <c r="J164" s="129"/>
      <c r="K164" s="133"/>
      <c r="L164" s="133"/>
      <c r="M164" s="129"/>
      <c r="N164" s="129"/>
      <c r="O164" s="129"/>
      <c r="P164" s="129"/>
      <c r="Q164" s="129"/>
      <c r="R164" s="129"/>
      <c r="S164" s="129"/>
      <c r="T164" s="133"/>
      <c r="U164" s="134"/>
      <c r="V164" s="135"/>
      <c r="W164" s="129"/>
      <c r="X164" s="129">
        <f>VLOOKUP(C164,'Pending Status ZTM031'!A161:Q4546,17,0)</f>
        <v>2</v>
      </c>
      <c r="Y164" s="129" t="str">
        <f>VLOOKUP(C164,'Pending Status ZTM031'!A161:AE4546,31,0)</f>
        <v>TO NOT CONFIRM</v>
      </c>
      <c r="Z164" s="129">
        <f>VLOOKUP(C164,'Pending Status ZTM031'!A161:R4546,18,0)</f>
        <v>70</v>
      </c>
      <c r="AA164" s="133">
        <f>VLOOKUP(C164,'Pending Status ZTM031'!A161:V4546,21,0)</f>
        <v>0.85811342592592998</v>
      </c>
    </row>
    <row r="165" spans="1:27" s="31" customFormat="1" x14ac:dyDescent="0.25">
      <c r="A165" s="129">
        <v>160</v>
      </c>
      <c r="B165" s="130">
        <f>VLOOKUP(C165,'Pending Status ZTM031'!A162:T4547,20,0)</f>
        <v>43901</v>
      </c>
      <c r="C165" s="136">
        <v>82234969</v>
      </c>
      <c r="D165" s="132" t="str">
        <f>VLOOKUP(C165,'Pending Status ZTM031'!A162:K4547,11,0)</f>
        <v>PT. FAKTA JAYA MOTOR</v>
      </c>
      <c r="E165" s="129" t="str">
        <f>VLOOKUP(C165,'Pending Status ZTM031'!A162:J4547,10,0)</f>
        <v>88101208</v>
      </c>
      <c r="F165" s="129" t="str">
        <f>VLOOKUP(C165,'Pending Status ZTM031'!A162:S4547,19,0)</f>
        <v>108353</v>
      </c>
      <c r="G165" s="129" t="s">
        <v>4818</v>
      </c>
      <c r="H165" s="133"/>
      <c r="I165" s="133"/>
      <c r="J165" s="129"/>
      <c r="K165" s="133"/>
      <c r="L165" s="133"/>
      <c r="M165" s="129"/>
      <c r="N165" s="129"/>
      <c r="O165" s="129"/>
      <c r="P165" s="129"/>
      <c r="Q165" s="129"/>
      <c r="R165" s="129"/>
      <c r="S165" s="129"/>
      <c r="T165" s="133"/>
      <c r="U165" s="134"/>
      <c r="V165" s="135"/>
      <c r="W165" s="129"/>
      <c r="X165" s="129">
        <f>VLOOKUP(C165,'Pending Status ZTM031'!A162:Q4547,17,0)</f>
        <v>1</v>
      </c>
      <c r="Y165" s="129" t="str">
        <f>VLOOKUP(C165,'Pending Status ZTM031'!A162:AE4547,31,0)</f>
        <v>TO NOT CONFIRM</v>
      </c>
      <c r="Z165" s="129">
        <f>VLOOKUP(C165,'Pending Status ZTM031'!A162:R4547,18,0)</f>
        <v>400</v>
      </c>
      <c r="AA165" s="133">
        <f>VLOOKUP(C165,'Pending Status ZTM031'!A162:V4547,21,0)</f>
        <v>0.85814814814814999</v>
      </c>
    </row>
    <row r="166" spans="1:27" s="31" customFormat="1" x14ac:dyDescent="0.25">
      <c r="A166" s="129">
        <v>161</v>
      </c>
      <c r="B166" s="130">
        <f>VLOOKUP(C166,'Pending Status ZTM031'!A163:T4548,20,0)</f>
        <v>43901</v>
      </c>
      <c r="C166" s="136">
        <v>82234973</v>
      </c>
      <c r="D166" s="132" t="str">
        <f>VLOOKUP(C166,'Pending Status ZTM031'!A163:K4548,11,0)</f>
        <v>PT. FAKTA JAYA MOTOR</v>
      </c>
      <c r="E166" s="129" t="str">
        <f>VLOOKUP(C166,'Pending Status ZTM031'!A163:J4548,10,0)</f>
        <v>88101208</v>
      </c>
      <c r="F166" s="129" t="str">
        <f>VLOOKUP(C166,'Pending Status ZTM031'!A163:S4548,19,0)</f>
        <v>108354</v>
      </c>
      <c r="G166" s="129" t="s">
        <v>4818</v>
      </c>
      <c r="H166" s="133"/>
      <c r="I166" s="133"/>
      <c r="J166" s="129"/>
      <c r="K166" s="133"/>
      <c r="L166" s="133"/>
      <c r="M166" s="129"/>
      <c r="N166" s="129"/>
      <c r="O166" s="129"/>
      <c r="P166" s="129"/>
      <c r="Q166" s="129"/>
      <c r="R166" s="129"/>
      <c r="S166" s="129"/>
      <c r="T166" s="129"/>
      <c r="U166" s="134"/>
      <c r="V166" s="135"/>
      <c r="W166" s="129"/>
      <c r="X166" s="129">
        <f>VLOOKUP(C166,'Pending Status ZTM031'!A163:Q4548,17,0)</f>
        <v>1</v>
      </c>
      <c r="Y166" s="129" t="str">
        <f>VLOOKUP(C166,'Pending Status ZTM031'!A163:AE4548,31,0)</f>
        <v>TO NOT CONFIRM</v>
      </c>
      <c r="Z166" s="129">
        <f>VLOOKUP(C166,'Pending Status ZTM031'!A163:R4548,18,0)</f>
        <v>90</v>
      </c>
      <c r="AA166" s="133">
        <f>VLOOKUP(C166,'Pending Status ZTM031'!A163:V4548,21,0)</f>
        <v>0.85819444444444004</v>
      </c>
    </row>
    <row r="167" spans="1:27" s="31" customFormat="1" x14ac:dyDescent="0.25">
      <c r="A167" s="129">
        <v>162</v>
      </c>
      <c r="B167" s="130">
        <f>VLOOKUP(C167,'Pending Status ZTM031'!A164:T4549,20,0)</f>
        <v>43901</v>
      </c>
      <c r="C167" s="136">
        <v>82234981</v>
      </c>
      <c r="D167" s="132" t="str">
        <f>VLOOKUP(C167,'Pending Status ZTM031'!A164:K4549,11,0)</f>
        <v>PT. FAKTA JAYA MOTOR</v>
      </c>
      <c r="E167" s="129" t="str">
        <f>VLOOKUP(C167,'Pending Status ZTM031'!A164:J4549,10,0)</f>
        <v>88101208</v>
      </c>
      <c r="F167" s="129" t="str">
        <f>VLOOKUP(C167,'Pending Status ZTM031'!A164:S4549,19,0)</f>
        <v>108355</v>
      </c>
      <c r="G167" s="129" t="s">
        <v>4392</v>
      </c>
      <c r="H167" s="133"/>
      <c r="I167" s="133"/>
      <c r="J167" s="129"/>
      <c r="K167" s="133"/>
      <c r="L167" s="133"/>
      <c r="M167" s="129"/>
      <c r="N167" s="129"/>
      <c r="O167" s="129"/>
      <c r="P167" s="129"/>
      <c r="Q167" s="129"/>
      <c r="R167" s="129"/>
      <c r="S167" s="129"/>
      <c r="T167" s="129"/>
      <c r="U167" s="134"/>
      <c r="V167" s="135"/>
      <c r="W167" s="129"/>
      <c r="X167" s="129">
        <f>VLOOKUP(C167,'Pending Status ZTM031'!A164:Q4549,17,0)</f>
        <v>1</v>
      </c>
      <c r="Y167" s="129" t="str">
        <f>VLOOKUP(C167,'Pending Status ZTM031'!A164:AE4549,31,0)</f>
        <v>PICK&amp;PACK</v>
      </c>
      <c r="Z167" s="129">
        <f>VLOOKUP(C167,'Pending Status ZTM031'!A164:R4549,18,0)</f>
        <v>24</v>
      </c>
      <c r="AA167" s="133">
        <f>VLOOKUP(C167,'Pending Status ZTM031'!A164:V4549,21,0)</f>
        <v>0.85822916666667004</v>
      </c>
    </row>
    <row r="168" spans="1:27" s="31" customFormat="1" x14ac:dyDescent="0.25">
      <c r="A168" s="129">
        <v>163</v>
      </c>
      <c r="B168" s="130">
        <f>VLOOKUP(C168,'Pending Status ZTM031'!A165:T4550,20,0)</f>
        <v>43901</v>
      </c>
      <c r="C168" s="136">
        <v>82234984</v>
      </c>
      <c r="D168" s="132" t="str">
        <f>VLOOKUP(C168,'Pending Status ZTM031'!A165:K4550,11,0)</f>
        <v>PT. FAKTA JAYA MOTOR</v>
      </c>
      <c r="E168" s="129" t="str">
        <f>VLOOKUP(C168,'Pending Status ZTM031'!A165:J4550,10,0)</f>
        <v>88101208</v>
      </c>
      <c r="F168" s="129" t="str">
        <f>VLOOKUP(C168,'Pending Status ZTM031'!A165:S4550,19,0)</f>
        <v>108356</v>
      </c>
      <c r="G168" s="129" t="s">
        <v>4392</v>
      </c>
      <c r="H168" s="133"/>
      <c r="I168" s="133"/>
      <c r="J168" s="129"/>
      <c r="K168" s="133"/>
      <c r="L168" s="133"/>
      <c r="M168" s="129"/>
      <c r="N168" s="129"/>
      <c r="O168" s="129"/>
      <c r="P168" s="129"/>
      <c r="Q168" s="129"/>
      <c r="R168" s="129"/>
      <c r="S168" s="129"/>
      <c r="T168" s="133"/>
      <c r="U168" s="134"/>
      <c r="V168" s="135"/>
      <c r="W168" s="129"/>
      <c r="X168" s="129">
        <f>VLOOKUP(C168,'Pending Status ZTM031'!A165:Q4550,17,0)</f>
        <v>1</v>
      </c>
      <c r="Y168" s="129" t="str">
        <f>VLOOKUP(C168,'Pending Status ZTM031'!A165:AE4550,31,0)</f>
        <v>PICK&amp;PACK</v>
      </c>
      <c r="Z168" s="129">
        <f>VLOOKUP(C168,'Pending Status ZTM031'!A165:R4550,18,0)</f>
        <v>8</v>
      </c>
      <c r="AA168" s="133">
        <f>VLOOKUP(C168,'Pending Status ZTM031'!A165:V4550,21,0)</f>
        <v>0.85826388888889005</v>
      </c>
    </row>
    <row r="169" spans="1:27" s="31" customFormat="1" x14ac:dyDescent="0.25">
      <c r="A169" s="129">
        <v>164</v>
      </c>
      <c r="B169" s="130">
        <f>VLOOKUP(C169,'Pending Status ZTM031'!A166:T4551,20,0)</f>
        <v>43901</v>
      </c>
      <c r="C169" s="136">
        <v>82237149</v>
      </c>
      <c r="D169" s="132" t="str">
        <f>VLOOKUP(C169,'Pending Status ZTM031'!A166:K4551,11,0)</f>
        <v>PT. FAKTA JAYA MOTOR</v>
      </c>
      <c r="E169" s="129" t="str">
        <f>VLOOKUP(C169,'Pending Status ZTM031'!A166:J4551,10,0)</f>
        <v>88101208</v>
      </c>
      <c r="F169" s="129" t="str">
        <f>VLOOKUP(C169,'Pending Status ZTM031'!A166:S4551,19,0)</f>
        <v>108357</v>
      </c>
      <c r="G169" s="129" t="s">
        <v>4392</v>
      </c>
      <c r="H169" s="133"/>
      <c r="I169" s="133"/>
      <c r="J169" s="129"/>
      <c r="K169" s="133"/>
      <c r="L169" s="133"/>
      <c r="M169" s="129"/>
      <c r="N169" s="129"/>
      <c r="O169" s="129"/>
      <c r="P169" s="129"/>
      <c r="Q169" s="129"/>
      <c r="R169" s="129"/>
      <c r="S169" s="129"/>
      <c r="T169" s="133"/>
      <c r="U169" s="134"/>
      <c r="V169" s="135"/>
      <c r="W169" s="129"/>
      <c r="X169" s="129">
        <f>VLOOKUP(C169,'Pending Status ZTM031'!A166:Q4551,17,0)</f>
        <v>1</v>
      </c>
      <c r="Y169" s="129" t="str">
        <f>VLOOKUP(C169,'Pending Status ZTM031'!A166:AE4551,31,0)</f>
        <v>PICK&amp;PACK</v>
      </c>
      <c r="Z169" s="129">
        <f>VLOOKUP(C169,'Pending Status ZTM031'!A166:R4551,18,0)</f>
        <v>42</v>
      </c>
      <c r="AA169" s="133">
        <f>VLOOKUP(C169,'Pending Status ZTM031'!A166:V4551,21,0)</f>
        <v>0.85831018518518998</v>
      </c>
    </row>
    <row r="170" spans="1:27" s="31" customFormat="1" ht="15" customHeight="1" x14ac:dyDescent="0.25">
      <c r="A170" s="129">
        <v>165</v>
      </c>
      <c r="B170" s="130">
        <f>VLOOKUP(C170,'Pending Status ZTM031'!A167:T4552,20,0)</f>
        <v>43901</v>
      </c>
      <c r="C170" s="136">
        <v>82237151</v>
      </c>
      <c r="D170" s="132" t="str">
        <f>VLOOKUP(C170,'Pending Status ZTM031'!A167:K4552,11,0)</f>
        <v>PT. FAKTA JAYA MOTOR</v>
      </c>
      <c r="E170" s="129" t="str">
        <f>VLOOKUP(C170,'Pending Status ZTM031'!A167:J4552,10,0)</f>
        <v>88101208</v>
      </c>
      <c r="F170" s="129" t="str">
        <f>VLOOKUP(C170,'Pending Status ZTM031'!A167:S4552,19,0)</f>
        <v>108358</v>
      </c>
      <c r="G170" s="129" t="s">
        <v>4767</v>
      </c>
      <c r="H170" s="133"/>
      <c r="I170" s="133"/>
      <c r="J170" s="129"/>
      <c r="K170" s="133"/>
      <c r="L170" s="133"/>
      <c r="M170" s="129"/>
      <c r="N170" s="129"/>
      <c r="O170" s="129"/>
      <c r="P170" s="129"/>
      <c r="Q170" s="129"/>
      <c r="R170" s="129"/>
      <c r="S170" s="129"/>
      <c r="T170" s="133"/>
      <c r="U170" s="134"/>
      <c r="V170" s="135"/>
      <c r="W170" s="129"/>
      <c r="X170" s="129">
        <f>VLOOKUP(C170,'Pending Status ZTM031'!A167:Q4552,17,0)</f>
        <v>2</v>
      </c>
      <c r="Y170" s="129" t="str">
        <f>VLOOKUP(C170,'Pending Status ZTM031'!A167:AE4552,31,0)</f>
        <v>TO NOT CONFIRM</v>
      </c>
      <c r="Z170" s="129">
        <f>VLOOKUP(C170,'Pending Status ZTM031'!A167:R4552,18,0)</f>
        <v>204</v>
      </c>
      <c r="AA170" s="133">
        <f>VLOOKUP(C170,'Pending Status ZTM031'!A167:V4552,21,0)</f>
        <v>0.85834490740740998</v>
      </c>
    </row>
    <row r="171" spans="1:27" s="31" customFormat="1" x14ac:dyDescent="0.25">
      <c r="A171" s="129">
        <v>166</v>
      </c>
      <c r="B171" s="130">
        <f>VLOOKUP(C171,'Pending Status ZTM031'!A168:T4553,20,0)</f>
        <v>43901</v>
      </c>
      <c r="C171" s="136">
        <v>82237157</v>
      </c>
      <c r="D171" s="132" t="str">
        <f>VLOOKUP(C171,'Pending Status ZTM031'!A168:K4553,11,0)</f>
        <v>PT. FAKTA JAYA MOTOR</v>
      </c>
      <c r="E171" s="129" t="str">
        <f>VLOOKUP(C171,'Pending Status ZTM031'!A168:J4553,10,0)</f>
        <v>88101208</v>
      </c>
      <c r="F171" s="129" t="str">
        <f>VLOOKUP(C171,'Pending Status ZTM031'!A168:S4553,19,0)</f>
        <v>108359</v>
      </c>
      <c r="G171" s="129" t="s">
        <v>4391</v>
      </c>
      <c r="H171" s="133"/>
      <c r="I171" s="133"/>
      <c r="J171" s="129"/>
      <c r="K171" s="133"/>
      <c r="L171" s="133"/>
      <c r="M171" s="129"/>
      <c r="N171" s="129"/>
      <c r="O171" s="129"/>
      <c r="P171" s="129"/>
      <c r="Q171" s="129"/>
      <c r="R171" s="129"/>
      <c r="S171" s="129"/>
      <c r="T171" s="133"/>
      <c r="U171" s="134"/>
      <c r="V171" s="135"/>
      <c r="W171" s="129"/>
      <c r="X171" s="129">
        <f>VLOOKUP(C171,'Pending Status ZTM031'!A168:Q4553,17,0)</f>
        <v>6</v>
      </c>
      <c r="Y171" s="129" t="str">
        <f>VLOOKUP(C171,'Pending Status ZTM031'!A168:AE4553,31,0)</f>
        <v>TO NOT CONFIRM</v>
      </c>
      <c r="Z171" s="129">
        <f>VLOOKUP(C171,'Pending Status ZTM031'!A168:R4553,18,0)</f>
        <v>709</v>
      </c>
      <c r="AA171" s="133">
        <f>VLOOKUP(C171,'Pending Status ZTM031'!A168:V4553,21,0)</f>
        <v>0.85839120370370003</v>
      </c>
    </row>
    <row r="172" spans="1:27" s="31" customFormat="1" x14ac:dyDescent="0.25">
      <c r="A172" s="129">
        <v>167</v>
      </c>
      <c r="B172" s="130">
        <f>VLOOKUP(C172,'Pending Status ZTM031'!A169:T4554,20,0)</f>
        <v>43901</v>
      </c>
      <c r="C172" s="136">
        <v>82237169</v>
      </c>
      <c r="D172" s="132" t="str">
        <f>VLOOKUP(C172,'Pending Status ZTM031'!A169:K4554,11,0)</f>
        <v>PT. FAKTA JAYA MOTOR</v>
      </c>
      <c r="E172" s="129" t="str">
        <f>VLOOKUP(C172,'Pending Status ZTM031'!A169:J4554,10,0)</f>
        <v>88101208</v>
      </c>
      <c r="F172" s="129" t="str">
        <f>VLOOKUP(C172,'Pending Status ZTM031'!A169:S4554,19,0)</f>
        <v>108360</v>
      </c>
      <c r="G172" s="129" t="s">
        <v>4767</v>
      </c>
      <c r="H172" s="133"/>
      <c r="I172" s="133"/>
      <c r="J172" s="129"/>
      <c r="K172" s="133"/>
      <c r="L172" s="133"/>
      <c r="M172" s="129"/>
      <c r="N172" s="129"/>
      <c r="O172" s="129"/>
      <c r="P172" s="129"/>
      <c r="Q172" s="129"/>
      <c r="R172" s="129"/>
      <c r="S172" s="129"/>
      <c r="T172" s="133"/>
      <c r="U172" s="134"/>
      <c r="V172" s="135"/>
      <c r="W172" s="129"/>
      <c r="X172" s="129">
        <f>VLOOKUP(C172,'Pending Status ZTM031'!A169:Q4554,17,0)</f>
        <v>4</v>
      </c>
      <c r="Y172" s="129" t="str">
        <f>VLOOKUP(C172,'Pending Status ZTM031'!A169:AE4554,31,0)</f>
        <v>TO NOT CONFIRM</v>
      </c>
      <c r="Z172" s="129">
        <f>VLOOKUP(C172,'Pending Status ZTM031'!A169:R4554,18,0)</f>
        <v>72</v>
      </c>
      <c r="AA172" s="133">
        <f>VLOOKUP(C172,'Pending Status ZTM031'!A169:V4554,21,0)</f>
        <v>0.85853009259259006</v>
      </c>
    </row>
    <row r="173" spans="1:27" s="31" customFormat="1" x14ac:dyDescent="0.25">
      <c r="A173" s="129">
        <v>168</v>
      </c>
      <c r="B173" s="130">
        <f>VLOOKUP(C173,'Pending Status ZTM031'!A170:T4555,20,0)</f>
        <v>43901</v>
      </c>
      <c r="C173" s="136">
        <v>82240132</v>
      </c>
      <c r="D173" s="132" t="str">
        <f>VLOOKUP(C173,'Pending Status ZTM031'!A170:K4555,11,0)</f>
        <v>PT. FAKTA JAYA MOTOR</v>
      </c>
      <c r="E173" s="129" t="str">
        <f>VLOOKUP(C173,'Pending Status ZTM031'!A170:J4555,10,0)</f>
        <v>88101208</v>
      </c>
      <c r="F173" s="129" t="str">
        <f>VLOOKUP(C173,'Pending Status ZTM031'!A170:S4555,19,0)</f>
        <v>108361</v>
      </c>
      <c r="G173" s="129" t="s">
        <v>4767</v>
      </c>
      <c r="H173" s="133"/>
      <c r="I173" s="133"/>
      <c r="J173" s="129"/>
      <c r="K173" s="133"/>
      <c r="L173" s="133"/>
      <c r="M173" s="129"/>
      <c r="N173" s="129"/>
      <c r="O173" s="129"/>
      <c r="P173" s="129"/>
      <c r="Q173" s="129"/>
      <c r="R173" s="129"/>
      <c r="S173" s="129"/>
      <c r="T173" s="129"/>
      <c r="U173" s="134"/>
      <c r="V173" s="135"/>
      <c r="W173" s="129"/>
      <c r="X173" s="129">
        <f>VLOOKUP(C173,'Pending Status ZTM031'!A170:Q4555,17,0)</f>
        <v>1</v>
      </c>
      <c r="Y173" s="129" t="str">
        <f>VLOOKUP(C173,'Pending Status ZTM031'!A170:AE4555,31,0)</f>
        <v>TO NOT CONFIRM</v>
      </c>
      <c r="Z173" s="129">
        <f>VLOOKUP(C173,'Pending Status ZTM031'!A170:R4555,18,0)</f>
        <v>50</v>
      </c>
      <c r="AA173" s="133">
        <f>VLOOKUP(C173,'Pending Status ZTM031'!A170:V4555,21,0)</f>
        <v>0.85859953703703995</v>
      </c>
    </row>
    <row r="174" spans="1:27" s="31" customFormat="1" x14ac:dyDescent="0.25">
      <c r="A174" s="129">
        <v>169</v>
      </c>
      <c r="B174" s="130">
        <f>VLOOKUP(C174,'Pending Status ZTM031'!A171:T4556,20,0)</f>
        <v>43901</v>
      </c>
      <c r="C174" s="136">
        <v>82240172</v>
      </c>
      <c r="D174" s="132" t="str">
        <f>VLOOKUP(C174,'Pending Status ZTM031'!A171:K4556,11,0)</f>
        <v>PT. FAKTA JAYA MOTOR</v>
      </c>
      <c r="E174" s="129" t="str">
        <f>VLOOKUP(C174,'Pending Status ZTM031'!A171:J4556,10,0)</f>
        <v>88101208</v>
      </c>
      <c r="F174" s="129" t="str">
        <f>VLOOKUP(C174,'Pending Status ZTM031'!A171:S4556,19,0)</f>
        <v>108362</v>
      </c>
      <c r="G174" s="129" t="s">
        <v>4392</v>
      </c>
      <c r="H174" s="133"/>
      <c r="I174" s="133"/>
      <c r="J174" s="129"/>
      <c r="K174" s="133"/>
      <c r="L174" s="133"/>
      <c r="M174" s="129"/>
      <c r="N174" s="129"/>
      <c r="O174" s="129"/>
      <c r="P174" s="129"/>
      <c r="Q174" s="129"/>
      <c r="R174" s="129"/>
      <c r="S174" s="129"/>
      <c r="T174" s="133"/>
      <c r="U174" s="134"/>
      <c r="V174" s="135"/>
      <c r="W174" s="129"/>
      <c r="X174" s="129">
        <f>VLOOKUP(C174,'Pending Status ZTM031'!A171:Q4556,17,0)</f>
        <v>1</v>
      </c>
      <c r="Y174" s="129" t="str">
        <f>VLOOKUP(C174,'Pending Status ZTM031'!A171:AE4556,31,0)</f>
        <v>PICK&amp;PACK</v>
      </c>
      <c r="Z174" s="129">
        <f>VLOOKUP(C174,'Pending Status ZTM031'!A171:R4556,18,0)</f>
        <v>18</v>
      </c>
      <c r="AA174" s="133">
        <f>VLOOKUP(C174,'Pending Status ZTM031'!A171:V4556,21,0)</f>
        <v>0.85863425925925996</v>
      </c>
    </row>
    <row r="175" spans="1:27" s="31" customFormat="1" x14ac:dyDescent="0.25">
      <c r="A175" s="129">
        <v>170</v>
      </c>
      <c r="B175" s="130">
        <f>VLOOKUP(C175,'Pending Status ZTM031'!A172:T4557,20,0)</f>
        <v>43901</v>
      </c>
      <c r="C175" s="136">
        <v>82245208</v>
      </c>
      <c r="D175" s="132" t="str">
        <f>VLOOKUP(C175,'Pending Status ZTM031'!A172:K4557,11,0)</f>
        <v>PT. FAKTA JAYA MOTOR</v>
      </c>
      <c r="E175" s="129" t="str">
        <f>VLOOKUP(C175,'Pending Status ZTM031'!A172:J4557,10,0)</f>
        <v>88101208</v>
      </c>
      <c r="F175" s="129" t="str">
        <f>VLOOKUP(C175,'Pending Status ZTM031'!A172:S4557,19,0)</f>
        <v>108363</v>
      </c>
      <c r="G175" s="129" t="s">
        <v>4391</v>
      </c>
      <c r="H175" s="133"/>
      <c r="I175" s="133"/>
      <c r="J175" s="129"/>
      <c r="K175" s="133"/>
      <c r="L175" s="133"/>
      <c r="M175" s="129"/>
      <c r="N175" s="129"/>
      <c r="O175" s="129"/>
      <c r="P175" s="129"/>
      <c r="Q175" s="129"/>
      <c r="R175" s="129"/>
      <c r="S175" s="144"/>
      <c r="T175" s="133"/>
      <c r="U175" s="134"/>
      <c r="V175" s="135"/>
      <c r="W175" s="129"/>
      <c r="X175" s="129">
        <f>VLOOKUP(C175,'Pending Status ZTM031'!A172:Q4557,17,0)</f>
        <v>5</v>
      </c>
      <c r="Y175" s="129" t="str">
        <f>VLOOKUP(C175,'Pending Status ZTM031'!A172:AE4557,31,0)</f>
        <v>TO NOT CONFIRM</v>
      </c>
      <c r="Z175" s="129">
        <f>VLOOKUP(C175,'Pending Status ZTM031'!A172:R4557,18,0)</f>
        <v>1018</v>
      </c>
      <c r="AA175" s="133">
        <f>VLOOKUP(C175,'Pending Status ZTM031'!A172:V4557,21,0)</f>
        <v>0.85866898148147996</v>
      </c>
    </row>
    <row r="176" spans="1:27" s="31" customFormat="1" x14ac:dyDescent="0.25">
      <c r="A176" s="129">
        <v>171</v>
      </c>
      <c r="B176" s="130">
        <f>VLOOKUP(C176,'Pending Status ZTM031'!A173:T4558,20,0)</f>
        <v>43901</v>
      </c>
      <c r="C176" s="136">
        <v>82257460</v>
      </c>
      <c r="D176" s="132" t="str">
        <f>VLOOKUP(C176,'Pending Status ZTM031'!A173:K4558,11,0)</f>
        <v>PT. FAKTA JAYA MOTOR</v>
      </c>
      <c r="E176" s="129" t="str">
        <f>VLOOKUP(C176,'Pending Status ZTM031'!A173:J4558,10,0)</f>
        <v>88101208</v>
      </c>
      <c r="F176" s="129" t="str">
        <f>VLOOKUP(C176,'Pending Status ZTM031'!A173:S4558,19,0)</f>
        <v>108364</v>
      </c>
      <c r="G176" s="129" t="s">
        <v>4818</v>
      </c>
      <c r="H176" s="133"/>
      <c r="I176" s="133"/>
      <c r="J176" s="129"/>
      <c r="K176" s="133"/>
      <c r="L176" s="133"/>
      <c r="M176" s="129"/>
      <c r="N176" s="129"/>
      <c r="O176" s="129"/>
      <c r="P176" s="129"/>
      <c r="Q176" s="129"/>
      <c r="R176" s="129"/>
      <c r="S176" s="129"/>
      <c r="T176" s="133"/>
      <c r="U176" s="134"/>
      <c r="V176" s="135"/>
      <c r="W176" s="129"/>
      <c r="X176" s="129">
        <f>VLOOKUP(C176,'Pending Status ZTM031'!A173:Q4558,17,0)</f>
        <v>1</v>
      </c>
      <c r="Y176" s="129" t="str">
        <f>VLOOKUP(C176,'Pending Status ZTM031'!A173:AE4558,31,0)</f>
        <v>TO NOT CONFIRM</v>
      </c>
      <c r="Z176" s="129">
        <f>VLOOKUP(C176,'Pending Status ZTM031'!A173:R4558,18,0)</f>
        <v>50</v>
      </c>
      <c r="AA176" s="133">
        <f>VLOOKUP(C176,'Pending Status ZTM031'!A173:V4558,21,0)</f>
        <v>0.85877314814814998</v>
      </c>
    </row>
    <row r="177" spans="1:27" s="31" customFormat="1" x14ac:dyDescent="0.25">
      <c r="A177" s="129">
        <v>172</v>
      </c>
      <c r="B177" s="130">
        <f>VLOOKUP(C177,'Pending Status ZTM031'!A174:T4559,20,0)</f>
        <v>43901</v>
      </c>
      <c r="C177" s="136">
        <v>82257498</v>
      </c>
      <c r="D177" s="132" t="str">
        <f>VLOOKUP(C177,'Pending Status ZTM031'!A174:K4559,11,0)</f>
        <v>PT. FAKTA JAYA MOTOR</v>
      </c>
      <c r="E177" s="129" t="str">
        <f>VLOOKUP(C177,'Pending Status ZTM031'!A174:J4559,10,0)</f>
        <v>88101208</v>
      </c>
      <c r="F177" s="129" t="str">
        <f>VLOOKUP(C177,'Pending Status ZTM031'!A174:S4559,19,0)</f>
        <v>108365</v>
      </c>
      <c r="G177" s="129" t="s">
        <v>4767</v>
      </c>
      <c r="H177" s="133"/>
      <c r="I177" s="133"/>
      <c r="J177" s="129"/>
      <c r="K177" s="133"/>
      <c r="L177" s="133"/>
      <c r="M177" s="129"/>
      <c r="N177" s="129"/>
      <c r="O177" s="129"/>
      <c r="P177" s="129"/>
      <c r="Q177" s="129"/>
      <c r="R177" s="129"/>
      <c r="S177" s="129"/>
      <c r="T177" s="133"/>
      <c r="U177" s="134"/>
      <c r="V177" s="135"/>
      <c r="W177" s="129"/>
      <c r="X177" s="129">
        <f>VLOOKUP(C177,'Pending Status ZTM031'!A174:Q4559,17,0)</f>
        <v>2</v>
      </c>
      <c r="Y177" s="129" t="str">
        <f>VLOOKUP(C177,'Pending Status ZTM031'!A174:AE4559,31,0)</f>
        <v>TO NOT CONFIRM</v>
      </c>
      <c r="Z177" s="129">
        <f>VLOOKUP(C177,'Pending Status ZTM031'!A174:R4559,18,0)</f>
        <v>9</v>
      </c>
      <c r="AA177" s="133">
        <f>VLOOKUP(C177,'Pending Status ZTM031'!A174:V4559,21,0)</f>
        <v>0.85880787037036999</v>
      </c>
    </row>
    <row r="178" spans="1:27" s="31" customFormat="1" x14ac:dyDescent="0.25">
      <c r="A178" s="129">
        <v>173</v>
      </c>
      <c r="B178" s="130">
        <f>VLOOKUP(C178,'Pending Status ZTM031'!A175:T4560,20,0)</f>
        <v>43901</v>
      </c>
      <c r="C178" s="136">
        <v>82262843</v>
      </c>
      <c r="D178" s="132" t="str">
        <f>VLOOKUP(C178,'Pending Status ZTM031'!A175:K4560,11,0)</f>
        <v>PT. SUMBER MAS BANGUNAN</v>
      </c>
      <c r="E178" s="129" t="str">
        <f>VLOOKUP(C178,'Pending Status ZTM031'!A175:J4560,10,0)</f>
        <v>88100725</v>
      </c>
      <c r="F178" s="129" t="str">
        <f>VLOOKUP(C178,'Pending Status ZTM031'!A175:S4560,19,0)</f>
        <v>108366</v>
      </c>
      <c r="G178" s="129" t="s">
        <v>4440</v>
      </c>
      <c r="H178" s="133"/>
      <c r="I178" s="133"/>
      <c r="J178" s="129"/>
      <c r="K178" s="133"/>
      <c r="L178" s="133"/>
      <c r="M178" s="129"/>
      <c r="N178" s="129"/>
      <c r="O178" s="129"/>
      <c r="P178" s="129"/>
      <c r="Q178" s="129"/>
      <c r="R178" s="129"/>
      <c r="S178" s="129"/>
      <c r="T178" s="133"/>
      <c r="U178" s="134"/>
      <c r="V178" s="135"/>
      <c r="W178" s="129"/>
      <c r="X178" s="129">
        <f>VLOOKUP(C178,'Pending Status ZTM031'!A175:Q4560,17,0)</f>
        <v>6</v>
      </c>
      <c r="Y178" s="129" t="str">
        <f>VLOOKUP(C178,'Pending Status ZTM031'!A175:AE4560,31,0)</f>
        <v>TO NOT CONFIRM</v>
      </c>
      <c r="Z178" s="129">
        <f>VLOOKUP(C178,'Pending Status ZTM031'!A175:R4560,18,0)</f>
        <v>40</v>
      </c>
      <c r="AA178" s="133">
        <f>VLOOKUP(C178,'Pending Status ZTM031'!A175:V4560,21,0)</f>
        <v>0.85885416666667003</v>
      </c>
    </row>
    <row r="179" spans="1:27" s="31" customFormat="1" x14ac:dyDescent="0.25">
      <c r="A179" s="129">
        <v>174</v>
      </c>
      <c r="B179" s="130">
        <f>VLOOKUP(C179,'Pending Status ZTM031'!A176:T4561,20,0)</f>
        <v>43901</v>
      </c>
      <c r="C179" s="136">
        <v>82265780</v>
      </c>
      <c r="D179" s="132" t="str">
        <f>VLOOKUP(C179,'Pending Status ZTM031'!A176:K4561,11,0)</f>
        <v>PT PRATAMA INTI DISTRIBUSINDO</v>
      </c>
      <c r="E179" s="129" t="str">
        <f>VLOOKUP(C179,'Pending Status ZTM031'!A176:J4561,10,0)</f>
        <v>88200490</v>
      </c>
      <c r="F179" s="129" t="str">
        <f>VLOOKUP(C179,'Pending Status ZTM031'!A176:S4561,19,0)</f>
        <v>108342</v>
      </c>
      <c r="G179" s="129" t="s">
        <v>4392</v>
      </c>
      <c r="H179" s="133" t="s">
        <v>4860</v>
      </c>
      <c r="I179" s="133" t="s">
        <v>4909</v>
      </c>
      <c r="J179" s="129" t="s">
        <v>4463</v>
      </c>
      <c r="K179" s="133" t="s">
        <v>4419</v>
      </c>
      <c r="L179" s="133" t="s">
        <v>4910</v>
      </c>
      <c r="M179" s="129"/>
      <c r="N179" s="129"/>
      <c r="O179" s="129"/>
      <c r="P179" s="129"/>
      <c r="Q179" s="129"/>
      <c r="R179" s="129">
        <v>2</v>
      </c>
      <c r="S179" s="129"/>
      <c r="T179" s="133"/>
      <c r="U179" s="134"/>
      <c r="V179" s="135"/>
      <c r="W179" s="129"/>
      <c r="X179" s="129">
        <f>VLOOKUP(C179,'Pending Status ZTM031'!A176:Q4561,17,0)</f>
        <v>4</v>
      </c>
      <c r="Y179" s="129" t="str">
        <f>VLOOKUP(C179,'Pending Status ZTM031'!A176:AE4561,31,0)</f>
        <v>BILLED</v>
      </c>
      <c r="Z179" s="129">
        <f>VLOOKUP(C179,'Pending Status ZTM031'!A176:R4561,18,0)</f>
        <v>1000</v>
      </c>
      <c r="AA179" s="133">
        <f>VLOOKUP(C179,'Pending Status ZTM031'!A176:V4561,21,0)</f>
        <v>0.92883101851852001</v>
      </c>
    </row>
    <row r="180" spans="1:27" s="31" customFormat="1" x14ac:dyDescent="0.25">
      <c r="A180" s="129">
        <v>175</v>
      </c>
      <c r="B180" s="130">
        <f>VLOOKUP(C180,'Pending Status ZTM031'!A177:T4562,20,0)</f>
        <v>43901</v>
      </c>
      <c r="C180" s="136">
        <v>82265781</v>
      </c>
      <c r="D180" s="132" t="str">
        <f>VLOOKUP(C180,'Pending Status ZTM031'!A177:K4562,11,0)</f>
        <v>PT. PRATAMA INTI DISTRIBUSINDO</v>
      </c>
      <c r="E180" s="129" t="str">
        <f>VLOOKUP(C180,'Pending Status ZTM031'!A177:J4562,10,0)</f>
        <v>88200532</v>
      </c>
      <c r="F180" s="129" t="str">
        <f>VLOOKUP(C180,'Pending Status ZTM031'!A177:S4562,19,0)</f>
        <v>108344</v>
      </c>
      <c r="G180" s="129" t="s">
        <v>4440</v>
      </c>
      <c r="H180" s="133"/>
      <c r="I180" s="133"/>
      <c r="J180" s="129"/>
      <c r="K180" s="133"/>
      <c r="L180" s="133"/>
      <c r="M180" s="129"/>
      <c r="N180" s="129"/>
      <c r="O180" s="129"/>
      <c r="P180" s="129"/>
      <c r="Q180" s="129"/>
      <c r="R180" s="129"/>
      <c r="S180" s="129"/>
      <c r="T180" s="133"/>
      <c r="U180" s="134"/>
      <c r="V180" s="135"/>
      <c r="W180" s="129"/>
      <c r="X180" s="129">
        <f>VLOOKUP(C180,'Pending Status ZTM031'!A177:Q4562,17,0)</f>
        <v>3</v>
      </c>
      <c r="Y180" s="129" t="str">
        <f>VLOOKUP(C180,'Pending Status ZTM031'!A177:AE4562,31,0)</f>
        <v>TO NOT CONFIRM</v>
      </c>
      <c r="Z180" s="129">
        <f>VLOOKUP(C180,'Pending Status ZTM031'!A177:R4562,18,0)</f>
        <v>50</v>
      </c>
      <c r="AA180" s="133">
        <f>VLOOKUP(C180,'Pending Status ZTM031'!A177:V4562,21,0)</f>
        <v>0.94285879629629998</v>
      </c>
    </row>
    <row r="181" spans="1:27" s="31" customFormat="1" x14ac:dyDescent="0.25">
      <c r="A181" s="129">
        <v>176</v>
      </c>
      <c r="B181" s="130">
        <f>VLOOKUP(C181,'Pending Status ZTM031'!A178:T4563,20,0)</f>
        <v>43901</v>
      </c>
      <c r="C181" s="136">
        <v>82265782</v>
      </c>
      <c r="D181" s="132" t="str">
        <f>VLOOKUP(C181,'Pending Status ZTM031'!A178:K4563,11,0)</f>
        <v>PT. PRATAMA INTI DISTRIBUSINDO</v>
      </c>
      <c r="E181" s="129" t="str">
        <f>VLOOKUP(C181,'Pending Status ZTM031'!A178:J4563,10,0)</f>
        <v>88200180</v>
      </c>
      <c r="F181" s="129" t="str">
        <f>VLOOKUP(C181,'Pending Status ZTM031'!A178:S4563,19,0)</f>
        <v>108343</v>
      </c>
      <c r="G181" s="129" t="s">
        <v>4440</v>
      </c>
      <c r="H181" s="133"/>
      <c r="I181" s="133"/>
      <c r="J181" s="129"/>
      <c r="K181" s="133"/>
      <c r="L181" s="133"/>
      <c r="M181" s="129"/>
      <c r="N181" s="129"/>
      <c r="O181" s="129"/>
      <c r="P181" s="129"/>
      <c r="Q181" s="129"/>
      <c r="R181" s="129"/>
      <c r="S181" s="129"/>
      <c r="T181" s="133"/>
      <c r="U181" s="134"/>
      <c r="V181" s="135"/>
      <c r="W181" s="129"/>
      <c r="X181" s="129">
        <f>VLOOKUP(C181,'Pending Status ZTM031'!A178:Q4563,17,0)</f>
        <v>5</v>
      </c>
      <c r="Y181" s="129" t="str">
        <f>VLOOKUP(C181,'Pending Status ZTM031'!A178:AE4563,31,0)</f>
        <v>PICK&amp;PACK</v>
      </c>
      <c r="Z181" s="129">
        <f>VLOOKUP(C181,'Pending Status ZTM031'!A178:R4563,18,0)</f>
        <v>2600</v>
      </c>
      <c r="AA181" s="133">
        <f>VLOOKUP(C181,'Pending Status ZTM031'!A178:V4563,21,0)</f>
        <v>0.92902777777778001</v>
      </c>
    </row>
    <row r="182" spans="1:27" s="31" customFormat="1" x14ac:dyDescent="0.25">
      <c r="A182" s="129">
        <v>177</v>
      </c>
      <c r="B182" s="130">
        <f>VLOOKUP(C182,'Pending Status ZTM031'!A179:T4564,20,0)</f>
        <v>43901</v>
      </c>
      <c r="C182" s="136">
        <v>82265783</v>
      </c>
      <c r="D182" s="132" t="str">
        <f>VLOOKUP(C182,'Pending Status ZTM031'!A179:K4564,11,0)</f>
        <v>PT. PRATAMA INTI DISTRIBUSINDO</v>
      </c>
      <c r="E182" s="129" t="str">
        <f>VLOOKUP(C182,'Pending Status ZTM031'!A179:J4564,10,0)</f>
        <v>88200180</v>
      </c>
      <c r="F182" s="129" t="str">
        <f>VLOOKUP(C182,'Pending Status ZTM031'!A179:S4564,19,0)</f>
        <v>108345</v>
      </c>
      <c r="G182" s="129" t="s">
        <v>4440</v>
      </c>
      <c r="H182" s="133"/>
      <c r="I182" s="133"/>
      <c r="J182" s="129"/>
      <c r="K182" s="133"/>
      <c r="L182" s="133"/>
      <c r="M182" s="129"/>
      <c r="N182" s="129"/>
      <c r="O182" s="129"/>
      <c r="P182" s="129"/>
      <c r="Q182" s="129"/>
      <c r="R182" s="129"/>
      <c r="S182" s="129"/>
      <c r="T182" s="133"/>
      <c r="U182" s="134"/>
      <c r="V182" s="135"/>
      <c r="W182" s="129"/>
      <c r="X182" s="129">
        <f>VLOOKUP(C182,'Pending Status ZTM031'!A179:Q4564,17,0)</f>
        <v>16</v>
      </c>
      <c r="Y182" s="129" t="str">
        <f>VLOOKUP(C182,'Pending Status ZTM031'!A179:AE4564,31,0)</f>
        <v>TO NOT CONFIRM</v>
      </c>
      <c r="Z182" s="129">
        <f>VLOOKUP(C182,'Pending Status ZTM031'!A179:R4564,18,0)</f>
        <v>87</v>
      </c>
      <c r="AA182" s="133">
        <f>VLOOKUP(C182,'Pending Status ZTM031'!A179:V4564,21,0)</f>
        <v>0.94296296296296001</v>
      </c>
    </row>
    <row r="183" spans="1:27" s="31" customFormat="1" x14ac:dyDescent="0.25">
      <c r="A183" s="129">
        <v>178</v>
      </c>
      <c r="B183" s="130">
        <f>VLOOKUP(C183,'Pending Status ZTM031'!A180:T4565,20,0)</f>
        <v>43901</v>
      </c>
      <c r="C183" s="136">
        <v>82265784</v>
      </c>
      <c r="D183" s="132" t="str">
        <f>VLOOKUP(C183,'Pending Status ZTM031'!A180:K4565,11,0)</f>
        <v>PT. PRATAMA INTI DISTRIBUSINDO</v>
      </c>
      <c r="E183" s="129" t="str">
        <f>VLOOKUP(C183,'Pending Status ZTM031'!A180:J4565,10,0)</f>
        <v>88200180</v>
      </c>
      <c r="F183" s="129" t="str">
        <f>VLOOKUP(C183,'Pending Status ZTM031'!A180:S4565,19,0)</f>
        <v>108370</v>
      </c>
      <c r="G183" s="129" t="s">
        <v>4440</v>
      </c>
      <c r="H183" s="133"/>
      <c r="I183" s="133"/>
      <c r="J183" s="129"/>
      <c r="K183" s="133"/>
      <c r="L183" s="133"/>
      <c r="M183" s="129"/>
      <c r="N183" s="129"/>
      <c r="O183" s="129"/>
      <c r="P183" s="129"/>
      <c r="Q183" s="129"/>
      <c r="R183" s="129"/>
      <c r="S183" s="129"/>
      <c r="T183" s="133"/>
      <c r="U183" s="134"/>
      <c r="V183" s="135"/>
      <c r="W183" s="129"/>
      <c r="X183" s="129">
        <f>VLOOKUP(C183,'Pending Status ZTM031'!A180:Q4565,17,0)</f>
        <v>11</v>
      </c>
      <c r="Y183" s="129" t="str">
        <f>VLOOKUP(C183,'Pending Status ZTM031'!A180:AE4565,31,0)</f>
        <v>TO NOT CONFIRM</v>
      </c>
      <c r="Z183" s="129">
        <f>VLOOKUP(C183,'Pending Status ZTM031'!A180:R4565,18,0)</f>
        <v>70</v>
      </c>
      <c r="AA183" s="133">
        <f>VLOOKUP(C183,'Pending Status ZTM031'!A180:V4565,21,0)</f>
        <v>0.97841435185184999</v>
      </c>
    </row>
    <row r="184" spans="1:27" s="31" customFormat="1" x14ac:dyDescent="0.25">
      <c r="A184" s="129">
        <v>179</v>
      </c>
      <c r="B184" s="130">
        <f>VLOOKUP(C184,'Pending Status ZTM031'!A181:T4566,20,0)</f>
        <v>43901</v>
      </c>
      <c r="C184" s="136">
        <v>82265807</v>
      </c>
      <c r="D184" s="132" t="str">
        <f>VLOOKUP(C184,'Pending Status ZTM031'!A181:K4566,11,0)</f>
        <v>PT. PRATAMA INTI DISTRIBUSINDO</v>
      </c>
      <c r="E184" s="129" t="str">
        <f>VLOOKUP(C184,'Pending Status ZTM031'!A181:J4566,10,0)</f>
        <v>88200180</v>
      </c>
      <c r="F184" s="129" t="str">
        <f>VLOOKUP(C184,'Pending Status ZTM031'!A181:S4566,19,0)</f>
        <v>108367</v>
      </c>
      <c r="G184" s="129" t="s">
        <v>4440</v>
      </c>
      <c r="H184" s="133"/>
      <c r="I184" s="133"/>
      <c r="J184" s="129"/>
      <c r="K184" s="133"/>
      <c r="L184" s="133"/>
      <c r="M184" s="129"/>
      <c r="N184" s="129"/>
      <c r="O184" s="129"/>
      <c r="P184" s="129"/>
      <c r="Q184" s="129"/>
      <c r="R184" s="129"/>
      <c r="S184" s="129"/>
      <c r="T184" s="133"/>
      <c r="U184" s="134"/>
      <c r="V184" s="135"/>
      <c r="W184" s="129"/>
      <c r="X184" s="129">
        <f>VLOOKUP(C184,'Pending Status ZTM031'!A181:Q4566,17,0)</f>
        <v>23</v>
      </c>
      <c r="Y184" s="129" t="str">
        <f>VLOOKUP(C184,'Pending Status ZTM031'!A181:AE4566,31,0)</f>
        <v>TO NOT CONFIRM</v>
      </c>
      <c r="Z184" s="129">
        <f>VLOOKUP(C184,'Pending Status ZTM031'!A181:R4566,18,0)</f>
        <v>155</v>
      </c>
      <c r="AA184" s="133">
        <f>VLOOKUP(C184,'Pending Status ZTM031'!A181:V4566,21,0)</f>
        <v>0.85898148148148001</v>
      </c>
    </row>
    <row r="185" spans="1:27" s="31" customFormat="1" x14ac:dyDescent="0.25">
      <c r="A185" s="129">
        <v>180</v>
      </c>
      <c r="B185" s="130">
        <f>VLOOKUP(C185,'Pending Status ZTM031'!A182:T4567,20,0)</f>
        <v>43901</v>
      </c>
      <c r="C185" s="136">
        <v>82265827</v>
      </c>
      <c r="D185" s="132" t="str">
        <f>VLOOKUP(C185,'Pending Status ZTM031'!A182:K4567,11,0)</f>
        <v>CV. Bina Karya Sarana Bangun</v>
      </c>
      <c r="E185" s="129" t="str">
        <f>VLOOKUP(C185,'Pending Status ZTM031'!A182:J4567,10,0)</f>
        <v>88100322</v>
      </c>
      <c r="F185" s="129" t="str">
        <f>VLOOKUP(C185,'Pending Status ZTM031'!A182:S4567,19,0)</f>
        <v>108368</v>
      </c>
      <c r="G185" s="129" t="s">
        <v>4440</v>
      </c>
      <c r="H185" s="133"/>
      <c r="I185" s="133"/>
      <c r="J185" s="129"/>
      <c r="K185" s="133"/>
      <c r="L185" s="133"/>
      <c r="M185" s="129"/>
      <c r="N185" s="129"/>
      <c r="O185" s="129"/>
      <c r="P185" s="129"/>
      <c r="Q185" s="129"/>
      <c r="R185" s="129"/>
      <c r="S185" s="129"/>
      <c r="T185" s="133"/>
      <c r="U185" s="134"/>
      <c r="V185" s="135"/>
      <c r="W185" s="129"/>
      <c r="X185" s="129">
        <f>VLOOKUP(C185,'Pending Status ZTM031'!A182:Q4567,17,0)</f>
        <v>2</v>
      </c>
      <c r="Y185" s="129" t="str">
        <f>VLOOKUP(C185,'Pending Status ZTM031'!A182:AE4567,31,0)</f>
        <v>TO NOT CONFIRM</v>
      </c>
      <c r="Z185" s="129">
        <f>VLOOKUP(C185,'Pending Status ZTM031'!A182:R4567,18,0)</f>
        <v>21</v>
      </c>
      <c r="AA185" s="133">
        <f>VLOOKUP(C185,'Pending Status ZTM031'!A182:V4567,21,0)</f>
        <v>0.85921296296296001</v>
      </c>
    </row>
    <row r="186" spans="1:27" s="31" customFormat="1" x14ac:dyDescent="0.25">
      <c r="A186" s="129">
        <v>181</v>
      </c>
      <c r="B186" s="130">
        <f>VLOOKUP(C186,'Pending Status ZTM031'!A183:T4568,20,0)</f>
        <v>43901</v>
      </c>
      <c r="C186" s="136">
        <v>82265833</v>
      </c>
      <c r="D186" s="132" t="str">
        <f>VLOOKUP(C186,'Pending Status ZTM031'!A183:K4568,11,0)</f>
        <v>KMSI HUB JAKARTA-PT MEIKO EKSPRES</v>
      </c>
      <c r="E186" s="129" t="str">
        <f>VLOOKUP(C186,'Pending Status ZTM031'!A183:J4568,10,0)</f>
        <v>88200186</v>
      </c>
      <c r="F186" s="129" t="str">
        <f>VLOOKUP(C186,'Pending Status ZTM031'!A183:S4568,19,0)</f>
        <v>108369</v>
      </c>
      <c r="G186" s="129" t="s">
        <v>4392</v>
      </c>
      <c r="H186" s="133"/>
      <c r="I186" s="133"/>
      <c r="J186" s="129"/>
      <c r="K186" s="133"/>
      <c r="L186" s="133"/>
      <c r="M186" s="129"/>
      <c r="N186" s="129"/>
      <c r="O186" s="129"/>
      <c r="P186" s="129"/>
      <c r="Q186" s="129"/>
      <c r="R186" s="129"/>
      <c r="S186" s="129"/>
      <c r="T186" s="133"/>
      <c r="U186" s="134"/>
      <c r="V186" s="135"/>
      <c r="W186" s="129"/>
      <c r="X186" s="129">
        <f>VLOOKUP(C186,'Pending Status ZTM031'!A183:Q4568,17,0)</f>
        <v>1</v>
      </c>
      <c r="Y186" s="129" t="str">
        <f>VLOOKUP(C186,'Pending Status ZTM031'!A183:AE4568,31,0)</f>
        <v>TO NOT CONFIRM</v>
      </c>
      <c r="Z186" s="129">
        <f>VLOOKUP(C186,'Pending Status ZTM031'!A183:R4568,18,0)</f>
        <v>1</v>
      </c>
      <c r="AA186" s="133">
        <f>VLOOKUP(C186,'Pending Status ZTM031'!A183:V4568,21,0)</f>
        <v>0.85925925925926006</v>
      </c>
    </row>
    <row r="187" spans="1:27" s="31" customFormat="1" x14ac:dyDescent="0.25">
      <c r="A187" s="129">
        <v>182</v>
      </c>
      <c r="B187" s="130">
        <f>VLOOKUP(C187,'Pending Status ZTM031'!A184:T4569,20,0)</f>
        <v>43902</v>
      </c>
      <c r="C187" s="33">
        <v>82262833</v>
      </c>
      <c r="D187" s="132" t="str">
        <f>VLOOKUP(C187,'Pending Status ZTM031'!A184:K4569,11,0)</f>
        <v>MOCH. AROFAH (UD. LUMINTU)</v>
      </c>
      <c r="E187" s="129" t="str">
        <f>VLOOKUP(C187,'Pending Status ZTM031'!A184:J4569,10,0)</f>
        <v>88100830</v>
      </c>
      <c r="F187" s="129" t="str">
        <f>VLOOKUP(C187,'Pending Status ZTM031'!A184:S4569,19,0)</f>
        <v>108384</v>
      </c>
      <c r="G187" s="129" t="s">
        <v>4388</v>
      </c>
      <c r="H187" s="133"/>
      <c r="I187" s="133"/>
      <c r="J187" s="129"/>
      <c r="K187" s="133"/>
      <c r="L187" s="133"/>
      <c r="M187" s="129"/>
      <c r="N187" s="129"/>
      <c r="O187" s="129"/>
      <c r="P187" s="129"/>
      <c r="Q187" s="129"/>
      <c r="R187" s="129"/>
      <c r="S187" s="129"/>
      <c r="T187" s="133"/>
      <c r="U187" s="134"/>
      <c r="V187" s="135"/>
      <c r="W187" s="129"/>
      <c r="X187" s="129">
        <f>VLOOKUP(C187,'Pending Status ZTM031'!A184:Q4569,17,0)</f>
        <v>6</v>
      </c>
      <c r="Y187" s="129" t="str">
        <f>VLOOKUP(C187,'Pending Status ZTM031'!A184:AE4569,31,0)</f>
        <v>TO NOT CONFIRM</v>
      </c>
      <c r="Z187" s="129">
        <f>VLOOKUP(C187,'Pending Status ZTM031'!A184:R4569,18,0)</f>
        <v>76</v>
      </c>
      <c r="AA187" s="133">
        <f>VLOOKUP(C187,'Pending Status ZTM031'!A184:V4569,21,0)</f>
        <v>0.27473379629630001</v>
      </c>
    </row>
    <row r="188" spans="1:27" s="31" customFormat="1" x14ac:dyDescent="0.25">
      <c r="A188" s="129">
        <v>183</v>
      </c>
      <c r="B188" s="130">
        <f>VLOOKUP(C188,'Pending Status ZTM031'!A185:T4570,20,0)</f>
        <v>43902</v>
      </c>
      <c r="C188" s="33">
        <v>82267473</v>
      </c>
      <c r="D188" s="132" t="str">
        <f>VLOOKUP(C188,'Pending Status ZTM031'!A185:K4570,11,0)</f>
        <v>CV. TIMORESE GEMILANG</v>
      </c>
      <c r="E188" s="129" t="str">
        <f>VLOOKUP(C188,'Pending Status ZTM031'!A185:J4570,10,0)</f>
        <v>88200571</v>
      </c>
      <c r="F188" s="129" t="str">
        <f>VLOOKUP(C188,'Pending Status ZTM031'!A185:S4570,19,0)</f>
        <v>108385</v>
      </c>
      <c r="G188" s="129" t="s">
        <v>4388</v>
      </c>
      <c r="H188" s="133"/>
      <c r="I188" s="133"/>
      <c r="J188" s="129"/>
      <c r="K188" s="133"/>
      <c r="L188" s="133"/>
      <c r="M188" s="129"/>
      <c r="N188" s="129"/>
      <c r="O188" s="129"/>
      <c r="P188" s="129"/>
      <c r="Q188" s="129"/>
      <c r="R188" s="129"/>
      <c r="S188" s="129"/>
      <c r="T188" s="133"/>
      <c r="U188" s="134"/>
      <c r="V188" s="135"/>
      <c r="W188" s="129"/>
      <c r="X188" s="129">
        <f>VLOOKUP(C188,'Pending Status ZTM031'!A185:Q4570,17,0)</f>
        <v>1</v>
      </c>
      <c r="Y188" s="129" t="str">
        <f>VLOOKUP(C188,'Pending Status ZTM031'!A185:AE4570,31,0)</f>
        <v>TO NOT CONFIRM</v>
      </c>
      <c r="Z188" s="129">
        <f>VLOOKUP(C188,'Pending Status ZTM031'!A185:R4570,18,0)</f>
        <v>30</v>
      </c>
      <c r="AA188" s="133">
        <f>VLOOKUP(C188,'Pending Status ZTM031'!A185:V4570,21,0)</f>
        <v>0.27487268518518998</v>
      </c>
    </row>
    <row r="189" spans="1:27" s="31" customFormat="1" x14ac:dyDescent="0.25">
      <c r="A189" s="129">
        <v>184</v>
      </c>
      <c r="B189" s="130">
        <f>VLOOKUP(C189,'Pending Status ZTM031'!A186:T4571,20,0)</f>
        <v>43902</v>
      </c>
      <c r="C189" s="33">
        <v>82267483</v>
      </c>
      <c r="D189" s="132" t="str">
        <f>VLOOKUP(C189,'Pending Status ZTM031'!A186:K4571,11,0)</f>
        <v>PT OTTO SUKSES JAYA PERKASA</v>
      </c>
      <c r="E189" s="129" t="str">
        <f>VLOOKUP(C189,'Pending Status ZTM031'!A186:J4571,10,0)</f>
        <v>88101304</v>
      </c>
      <c r="F189" s="129" t="str">
        <f>VLOOKUP(C189,'Pending Status ZTM031'!A186:S4571,19,0)</f>
        <v>108386</v>
      </c>
      <c r="G189" s="129" t="s">
        <v>4388</v>
      </c>
      <c r="H189" s="133"/>
      <c r="I189" s="133"/>
      <c r="J189" s="129"/>
      <c r="K189" s="133"/>
      <c r="L189" s="133"/>
      <c r="M189" s="129"/>
      <c r="N189" s="129"/>
      <c r="O189" s="129"/>
      <c r="P189" s="129"/>
      <c r="Q189" s="129"/>
      <c r="R189" s="129"/>
      <c r="S189" s="129"/>
      <c r="T189" s="133"/>
      <c r="U189" s="134"/>
      <c r="V189" s="135"/>
      <c r="W189" s="129"/>
      <c r="X189" s="129">
        <f>VLOOKUP(C189,'Pending Status ZTM031'!A186:Q4571,17,0)</f>
        <v>1</v>
      </c>
      <c r="Y189" s="129" t="str">
        <f>VLOOKUP(C189,'Pending Status ZTM031'!A186:AE4571,31,0)</f>
        <v>TO NOT CONFIRM</v>
      </c>
      <c r="Z189" s="129">
        <f>VLOOKUP(C189,'Pending Status ZTM031'!A186:R4571,18,0)</f>
        <v>10</v>
      </c>
      <c r="AA189" s="133">
        <f>VLOOKUP(C189,'Pending Status ZTM031'!A186:V4571,21,0)</f>
        <v>0.27490740740740999</v>
      </c>
    </row>
    <row r="190" spans="1:27" s="31" customFormat="1" x14ac:dyDescent="0.25">
      <c r="A190" s="129">
        <v>185</v>
      </c>
      <c r="B190" s="130">
        <f>VLOOKUP(C190,'Pending Status ZTM031'!A187:T4572,20,0)</f>
        <v>43902</v>
      </c>
      <c r="C190" s="33">
        <v>82267484</v>
      </c>
      <c r="D190" s="132" t="str">
        <f>VLOOKUP(C190,'Pending Status ZTM031'!A187:K4572,11,0)</f>
        <v>CV. Bina Karya Sarana Bangun</v>
      </c>
      <c r="E190" s="129" t="str">
        <f>VLOOKUP(C190,'Pending Status ZTM031'!A187:J4572,10,0)</f>
        <v>88100322</v>
      </c>
      <c r="F190" s="129" t="str">
        <f>VLOOKUP(C190,'Pending Status ZTM031'!A187:S4572,19,0)</f>
        <v>108387</v>
      </c>
      <c r="G190" s="129" t="s">
        <v>4388</v>
      </c>
      <c r="H190" s="133"/>
      <c r="I190" s="133"/>
      <c r="J190" s="129"/>
      <c r="K190" s="133"/>
      <c r="L190" s="133"/>
      <c r="M190" s="129"/>
      <c r="N190" s="129"/>
      <c r="O190" s="129"/>
      <c r="P190" s="129"/>
      <c r="Q190" s="129"/>
      <c r="R190" s="129"/>
      <c r="S190" s="129"/>
      <c r="T190" s="133"/>
      <c r="U190" s="134"/>
      <c r="V190" s="135"/>
      <c r="W190" s="129"/>
      <c r="X190" s="129">
        <f>VLOOKUP(C190,'Pending Status ZTM031'!A187:Q4572,17,0)</f>
        <v>2</v>
      </c>
      <c r="Y190" s="129" t="str">
        <f>VLOOKUP(C190,'Pending Status ZTM031'!A187:AE4572,31,0)</f>
        <v>TO NOT CONFIRM</v>
      </c>
      <c r="Z190" s="129">
        <f>VLOOKUP(C190,'Pending Status ZTM031'!A187:R4572,18,0)</f>
        <v>94</v>
      </c>
      <c r="AA190" s="133">
        <f>VLOOKUP(C190,'Pending Status ZTM031'!A187:V4572,21,0)</f>
        <v>0.27494212962962999</v>
      </c>
    </row>
    <row r="191" spans="1:27" s="31" customFormat="1" x14ac:dyDescent="0.25">
      <c r="A191" s="129">
        <v>186</v>
      </c>
      <c r="B191" s="130">
        <f>VLOOKUP(C191,'Pending Status ZTM031'!A188:T4573,20,0)</f>
        <v>43902</v>
      </c>
      <c r="C191" s="33">
        <v>82267485</v>
      </c>
      <c r="D191" s="132" t="str">
        <f>VLOOKUP(C191,'Pending Status ZTM031'!A188:K4573,11,0)</f>
        <v>PT. ANUGERAH AUTOPARTS</v>
      </c>
      <c r="E191" s="129" t="str">
        <f>VLOOKUP(C191,'Pending Status ZTM031'!A188:J4573,10,0)</f>
        <v>88200162</v>
      </c>
      <c r="F191" s="129" t="str">
        <f>VLOOKUP(C191,'Pending Status ZTM031'!A188:S4573,19,0)</f>
        <v>108388</v>
      </c>
      <c r="G191" s="129" t="s">
        <v>4391</v>
      </c>
      <c r="H191" s="133"/>
      <c r="I191" s="133"/>
      <c r="J191" s="129"/>
      <c r="K191" s="133"/>
      <c r="L191" s="133"/>
      <c r="M191" s="129"/>
      <c r="N191" s="129"/>
      <c r="O191" s="129"/>
      <c r="P191" s="129"/>
      <c r="Q191" s="129"/>
      <c r="R191" s="129"/>
      <c r="S191" s="129"/>
      <c r="T191" s="133"/>
      <c r="U191" s="134"/>
      <c r="V191" s="135"/>
      <c r="W191" s="129"/>
      <c r="X191" s="129">
        <f>VLOOKUP(C191,'Pending Status ZTM031'!A188:Q4573,17,0)</f>
        <v>1</v>
      </c>
      <c r="Y191" s="129" t="str">
        <f>VLOOKUP(C191,'Pending Status ZTM031'!A188:AE4573,31,0)</f>
        <v>TO NOT CONFIRM</v>
      </c>
      <c r="Z191" s="129">
        <f>VLOOKUP(C191,'Pending Status ZTM031'!A188:R4573,18,0)</f>
        <v>3000</v>
      </c>
      <c r="AA191" s="133">
        <f>VLOOKUP(C191,'Pending Status ZTM031'!A188:V4573,21,0)</f>
        <v>0.27504629629630001</v>
      </c>
    </row>
    <row r="192" spans="1:27" s="31" customFormat="1" x14ac:dyDescent="0.25">
      <c r="A192" s="129">
        <v>187</v>
      </c>
      <c r="B192" s="130">
        <f>VLOOKUP(C192,'Pending Status ZTM031'!A189:T4574,20,0)</f>
        <v>43902</v>
      </c>
      <c r="C192" s="33">
        <v>82267486</v>
      </c>
      <c r="D192" s="132" t="str">
        <f>VLOOKUP(C192,'Pending Status ZTM031'!A189:K4574,11,0)</f>
        <v>PT. BINA MULTI MANDIRI</v>
      </c>
      <c r="E192" s="129" t="str">
        <f>VLOOKUP(C192,'Pending Status ZTM031'!A189:J4574,10,0)</f>
        <v>88200431</v>
      </c>
      <c r="F192" s="129" t="str">
        <f>VLOOKUP(C192,'Pending Status ZTM031'!A189:S4574,19,0)</f>
        <v>108389</v>
      </c>
      <c r="G192" s="129" t="s">
        <v>4388</v>
      </c>
      <c r="H192" s="133"/>
      <c r="I192" s="133"/>
      <c r="J192" s="129"/>
      <c r="K192" s="133"/>
      <c r="L192" s="133"/>
      <c r="M192" s="129"/>
      <c r="N192" s="129"/>
      <c r="O192" s="129"/>
      <c r="P192" s="129"/>
      <c r="Q192" s="129"/>
      <c r="R192" s="129"/>
      <c r="S192" s="129"/>
      <c r="T192" s="129"/>
      <c r="U192" s="134"/>
      <c r="V192" s="135"/>
      <c r="W192" s="129"/>
      <c r="X192" s="129">
        <f>VLOOKUP(C192,'Pending Status ZTM031'!A189:Q4574,17,0)</f>
        <v>1</v>
      </c>
      <c r="Y192" s="129" t="str">
        <f>VLOOKUP(C192,'Pending Status ZTM031'!A189:AE4574,31,0)</f>
        <v>TO NOT CONFIRM</v>
      </c>
      <c r="Z192" s="129">
        <f>VLOOKUP(C192,'Pending Status ZTM031'!A189:R4574,18,0)</f>
        <v>80</v>
      </c>
      <c r="AA192" s="133">
        <f>VLOOKUP(C192,'Pending Status ZTM031'!A189:V4574,21,0)</f>
        <v>0.27508101851852002</v>
      </c>
    </row>
    <row r="193" spans="1:27" s="31" customFormat="1" x14ac:dyDescent="0.25">
      <c r="A193" s="129">
        <v>188</v>
      </c>
      <c r="B193" s="130">
        <f>VLOOKUP(C193,'Pending Status ZTM031'!A190:T4575,20,0)</f>
        <v>43902</v>
      </c>
      <c r="C193" s="131">
        <v>82262805</v>
      </c>
      <c r="D193" s="132" t="str">
        <f>VLOOKUP(C193,'Pending Status ZTM031'!A190:K4575,11,0)</f>
        <v>PT. BERKAT ARUTA JAYA</v>
      </c>
      <c r="E193" s="129" t="str">
        <f>VLOOKUP(C193,'Pending Status ZTM031'!A190:J4575,10,0)</f>
        <v>88200577</v>
      </c>
      <c r="F193" s="129" t="str">
        <f>VLOOKUP(C193,'Pending Status ZTM031'!A190:S4575,19,0)</f>
        <v>108391</v>
      </c>
      <c r="G193" s="129" t="s">
        <v>4388</v>
      </c>
      <c r="H193" s="133"/>
      <c r="I193" s="133"/>
      <c r="J193" s="129"/>
      <c r="K193" s="133"/>
      <c r="L193" s="133"/>
      <c r="M193" s="129"/>
      <c r="N193" s="129"/>
      <c r="O193" s="129"/>
      <c r="P193" s="129"/>
      <c r="Q193" s="129"/>
      <c r="R193" s="129"/>
      <c r="S193" s="129"/>
      <c r="T193" s="133"/>
      <c r="U193" s="134"/>
      <c r="V193" s="135"/>
      <c r="W193" s="129" t="s">
        <v>1</v>
      </c>
      <c r="X193" s="129">
        <f>VLOOKUP(C193,'Pending Status ZTM031'!A190:Q4575,17,0)</f>
        <v>1</v>
      </c>
      <c r="Y193" s="129" t="str">
        <f>VLOOKUP(C193,'Pending Status ZTM031'!A190:AE4575,31,0)</f>
        <v>TO NOT CONFIRM</v>
      </c>
      <c r="Z193" s="129">
        <f>VLOOKUP(C193,'Pending Status ZTM031'!A190:R4575,18,0)</f>
        <v>30</v>
      </c>
      <c r="AA193" s="133">
        <f>VLOOKUP(C193,'Pending Status ZTM031'!A190:V4575,21,0)</f>
        <v>0.42778935185185002</v>
      </c>
    </row>
    <row r="194" spans="1:27" s="31" customFormat="1" x14ac:dyDescent="0.25">
      <c r="A194" s="129">
        <v>189</v>
      </c>
      <c r="B194" s="130">
        <f>VLOOKUP(C194,'Pending Status ZTM031'!A191:T4576,20,0)</f>
        <v>0</v>
      </c>
      <c r="C194" s="136"/>
      <c r="D194" s="132">
        <f>VLOOKUP(C194,'Pending Status ZTM031'!A191:K4576,11,0)</f>
        <v>0</v>
      </c>
      <c r="E194" s="129">
        <f>VLOOKUP(C194,'Pending Status ZTM031'!A191:J4576,10,0)</f>
        <v>0</v>
      </c>
      <c r="F194" s="129">
        <f>VLOOKUP(C194,'Pending Status ZTM031'!A191:S4576,19,0)</f>
        <v>0</v>
      </c>
      <c r="G194" s="129"/>
      <c r="H194" s="133"/>
      <c r="I194" s="133"/>
      <c r="J194" s="129"/>
      <c r="K194" s="133"/>
      <c r="L194" s="133"/>
      <c r="M194" s="129"/>
      <c r="N194" s="129"/>
      <c r="O194" s="129"/>
      <c r="P194" s="129"/>
      <c r="Q194" s="129"/>
      <c r="R194" s="129"/>
      <c r="S194" s="129"/>
      <c r="T194" s="133"/>
      <c r="U194" s="134"/>
      <c r="V194" s="135"/>
      <c r="W194" s="129"/>
      <c r="X194" s="129">
        <f>VLOOKUP(C194,'Pending Status ZTM031'!A191:Q4576,17,0)</f>
        <v>0</v>
      </c>
      <c r="Y194" s="129">
        <f>VLOOKUP(C194,'Pending Status ZTM031'!A191:AE4576,31,0)</f>
        <v>0</v>
      </c>
      <c r="Z194" s="129">
        <f>VLOOKUP(C194,'Pending Status ZTM031'!A191:R4576,18,0)</f>
        <v>0</v>
      </c>
      <c r="AA194" s="133">
        <f>VLOOKUP(C194,'Pending Status ZTM031'!A191:V4576,21,0)</f>
        <v>0</v>
      </c>
    </row>
    <row r="195" spans="1:27" s="31" customFormat="1" x14ac:dyDescent="0.25">
      <c r="A195" s="129">
        <v>190</v>
      </c>
      <c r="B195" s="130">
        <f>VLOOKUP(C195,'Pending Status ZTM031'!A192:T4577,20,0)</f>
        <v>0</v>
      </c>
      <c r="C195" s="147"/>
      <c r="D195" s="132">
        <f>VLOOKUP(C195,'Pending Status ZTM031'!A192:K4577,11,0)</f>
        <v>0</v>
      </c>
      <c r="E195" s="129">
        <f>VLOOKUP(C195,'Pending Status ZTM031'!A192:J4577,10,0)</f>
        <v>0</v>
      </c>
      <c r="F195" s="129">
        <f>VLOOKUP(C195,'Pending Status ZTM031'!A192:S4577,19,0)</f>
        <v>0</v>
      </c>
      <c r="G195" s="129"/>
      <c r="H195" s="133"/>
      <c r="I195" s="133"/>
      <c r="J195" s="129"/>
      <c r="K195" s="133"/>
      <c r="L195" s="133"/>
      <c r="M195" s="129"/>
      <c r="N195" s="129"/>
      <c r="O195" s="129"/>
      <c r="P195" s="129"/>
      <c r="Q195" s="129"/>
      <c r="R195" s="129"/>
      <c r="S195" s="129"/>
      <c r="T195" s="133"/>
      <c r="U195" s="134"/>
      <c r="V195" s="135"/>
      <c r="W195" s="129"/>
      <c r="X195" s="129">
        <f>VLOOKUP(C195,'Pending Status ZTM031'!A192:Q4577,17,0)</f>
        <v>0</v>
      </c>
      <c r="Y195" s="129">
        <f>VLOOKUP(C195,'Pending Status ZTM031'!A192:AE4577,31,0)</f>
        <v>0</v>
      </c>
      <c r="Z195" s="129">
        <f>VLOOKUP(C195,'Pending Status ZTM031'!A192:R4577,18,0)</f>
        <v>0</v>
      </c>
      <c r="AA195" s="133">
        <f>VLOOKUP(C195,'Pending Status ZTM031'!A192:V4577,21,0)</f>
        <v>0</v>
      </c>
    </row>
    <row r="196" spans="1:27" s="31" customFormat="1" x14ac:dyDescent="0.25">
      <c r="A196" s="129">
        <v>191</v>
      </c>
      <c r="B196" s="130">
        <f>VLOOKUP(C196,'Pending Status ZTM031'!A193:T4578,20,0)</f>
        <v>0</v>
      </c>
      <c r="C196" s="138"/>
      <c r="D196" s="132">
        <f>VLOOKUP(C196,'Pending Status ZTM031'!A193:K4578,11,0)</f>
        <v>0</v>
      </c>
      <c r="E196" s="129">
        <f>VLOOKUP(C196,'Pending Status ZTM031'!A193:J4578,10,0)</f>
        <v>0</v>
      </c>
      <c r="F196" s="129">
        <f>VLOOKUP(C196,'Pending Status ZTM031'!A193:S4578,19,0)</f>
        <v>0</v>
      </c>
      <c r="G196" s="129"/>
      <c r="H196" s="133"/>
      <c r="I196" s="133"/>
      <c r="J196" s="129"/>
      <c r="K196" s="133"/>
      <c r="L196" s="133"/>
      <c r="M196" s="129"/>
      <c r="N196" s="129"/>
      <c r="O196" s="129"/>
      <c r="P196" s="129"/>
      <c r="Q196" s="129"/>
      <c r="R196" s="129"/>
      <c r="S196" s="129"/>
      <c r="T196" s="133"/>
      <c r="U196" s="134"/>
      <c r="V196" s="135"/>
      <c r="W196" s="129"/>
      <c r="X196" s="129">
        <f>VLOOKUP(C196,'Pending Status ZTM031'!A193:Q4578,17,0)</f>
        <v>0</v>
      </c>
      <c r="Y196" s="129">
        <f>VLOOKUP(C196,'Pending Status ZTM031'!A193:AE4578,31,0)</f>
        <v>0</v>
      </c>
      <c r="Z196" s="129">
        <f>VLOOKUP(C196,'Pending Status ZTM031'!A193:R4578,18,0)</f>
        <v>0</v>
      </c>
      <c r="AA196" s="133">
        <f>VLOOKUP(C196,'Pending Status ZTM031'!A193:V4578,21,0)</f>
        <v>0</v>
      </c>
    </row>
    <row r="197" spans="1:27" s="31" customFormat="1" x14ac:dyDescent="0.25">
      <c r="A197" s="129">
        <v>192</v>
      </c>
      <c r="B197" s="130">
        <f>VLOOKUP(C197,'Pending Status ZTM031'!A194:T4579,20,0)</f>
        <v>0</v>
      </c>
      <c r="C197" s="138"/>
      <c r="D197" s="132">
        <f>VLOOKUP(C197,'Pending Status ZTM031'!A194:K4579,11,0)</f>
        <v>0</v>
      </c>
      <c r="E197" s="129">
        <f>VLOOKUP(C197,'Pending Status ZTM031'!A194:J4579,10,0)</f>
        <v>0</v>
      </c>
      <c r="F197" s="129">
        <f>VLOOKUP(C197,'Pending Status ZTM031'!A194:S4579,19,0)</f>
        <v>0</v>
      </c>
      <c r="G197" s="129"/>
      <c r="H197" s="133"/>
      <c r="I197" s="133"/>
      <c r="J197" s="129"/>
      <c r="K197" s="133"/>
      <c r="L197" s="133"/>
      <c r="M197" s="129"/>
      <c r="N197" s="129"/>
      <c r="O197" s="129"/>
      <c r="P197" s="129"/>
      <c r="Q197" s="129"/>
      <c r="R197" s="129"/>
      <c r="S197" s="129"/>
      <c r="T197" s="133"/>
      <c r="U197" s="134"/>
      <c r="V197" s="135"/>
      <c r="W197" s="129"/>
      <c r="X197" s="129">
        <f>VLOOKUP(C197,'Pending Status ZTM031'!A194:Q4579,17,0)</f>
        <v>0</v>
      </c>
      <c r="Y197" s="129">
        <f>VLOOKUP(C197,'Pending Status ZTM031'!A194:AE4579,31,0)</f>
        <v>0</v>
      </c>
      <c r="Z197" s="129">
        <f>VLOOKUP(C197,'Pending Status ZTM031'!A194:R4579,18,0)</f>
        <v>0</v>
      </c>
      <c r="AA197" s="133">
        <f>VLOOKUP(C197,'Pending Status ZTM031'!A194:V4579,21,0)</f>
        <v>0</v>
      </c>
    </row>
    <row r="198" spans="1:27" s="31" customFormat="1" x14ac:dyDescent="0.25">
      <c r="A198" s="129">
        <v>193</v>
      </c>
      <c r="B198" s="130">
        <f>VLOOKUP(C198,'Pending Status ZTM031'!A195:T4580,20,0)</f>
        <v>0</v>
      </c>
      <c r="C198" s="138"/>
      <c r="D198" s="132">
        <f>VLOOKUP(C198,'Pending Status ZTM031'!A195:K4580,11,0)</f>
        <v>0</v>
      </c>
      <c r="E198" s="129">
        <f>VLOOKUP(C198,'Pending Status ZTM031'!A195:J4580,10,0)</f>
        <v>0</v>
      </c>
      <c r="F198" s="129">
        <f>VLOOKUP(C198,'Pending Status ZTM031'!A195:S4580,19,0)</f>
        <v>0</v>
      </c>
      <c r="G198" s="129"/>
      <c r="H198" s="133"/>
      <c r="I198" s="133"/>
      <c r="J198" s="129"/>
      <c r="K198" s="133"/>
      <c r="L198" s="133"/>
      <c r="M198" s="129"/>
      <c r="N198" s="129"/>
      <c r="O198" s="129"/>
      <c r="P198" s="129"/>
      <c r="Q198" s="129"/>
      <c r="R198" s="129"/>
      <c r="S198" s="129"/>
      <c r="T198" s="133"/>
      <c r="U198" s="134"/>
      <c r="V198" s="135"/>
      <c r="W198" s="129"/>
      <c r="X198" s="129">
        <f>VLOOKUP(C198,'Pending Status ZTM031'!A195:Q4580,17,0)</f>
        <v>0</v>
      </c>
      <c r="Y198" s="129">
        <f>VLOOKUP(C198,'Pending Status ZTM031'!A195:AE4580,31,0)</f>
        <v>0</v>
      </c>
      <c r="Z198" s="129">
        <f>VLOOKUP(C198,'Pending Status ZTM031'!A195:R4580,18,0)</f>
        <v>0</v>
      </c>
      <c r="AA198" s="133">
        <f>VLOOKUP(C198,'Pending Status ZTM031'!A195:V4580,21,0)</f>
        <v>0</v>
      </c>
    </row>
    <row r="199" spans="1:27" s="31" customFormat="1" x14ac:dyDescent="0.25">
      <c r="A199" s="129">
        <v>194</v>
      </c>
      <c r="B199" s="130">
        <f>VLOOKUP(C199,'Pending Status ZTM031'!A196:T4581,20,0)</f>
        <v>0</v>
      </c>
      <c r="C199" s="138"/>
      <c r="D199" s="132">
        <f>VLOOKUP(C199,'Pending Status ZTM031'!A196:K4581,11,0)</f>
        <v>0</v>
      </c>
      <c r="E199" s="129">
        <f>VLOOKUP(C199,'Pending Status ZTM031'!A196:J4581,10,0)</f>
        <v>0</v>
      </c>
      <c r="F199" s="129">
        <f>VLOOKUP(C199,'Pending Status ZTM031'!A196:S4581,19,0)</f>
        <v>0</v>
      </c>
      <c r="G199" s="129"/>
      <c r="H199" s="133"/>
      <c r="I199" s="133"/>
      <c r="J199" s="129"/>
      <c r="K199" s="133"/>
      <c r="L199" s="133"/>
      <c r="M199" s="129"/>
      <c r="N199" s="129"/>
      <c r="O199" s="129"/>
      <c r="P199" s="129"/>
      <c r="Q199" s="129"/>
      <c r="R199" s="129"/>
      <c r="S199" s="129"/>
      <c r="T199" s="129"/>
      <c r="U199" s="134"/>
      <c r="V199" s="135"/>
      <c r="W199" s="129"/>
      <c r="X199" s="129">
        <f>VLOOKUP(C199,'Pending Status ZTM031'!A196:Q4581,17,0)</f>
        <v>0</v>
      </c>
      <c r="Y199" s="129">
        <f>VLOOKUP(C199,'Pending Status ZTM031'!A196:AE4581,31,0)</f>
        <v>0</v>
      </c>
      <c r="Z199" s="129">
        <f>VLOOKUP(C199,'Pending Status ZTM031'!A196:R4581,18,0)</f>
        <v>0</v>
      </c>
      <c r="AA199" s="133">
        <f>VLOOKUP(C199,'Pending Status ZTM031'!A196:V4581,21,0)</f>
        <v>0</v>
      </c>
    </row>
    <row r="200" spans="1:27" s="31" customFormat="1" x14ac:dyDescent="0.25">
      <c r="A200" s="129">
        <v>195</v>
      </c>
      <c r="B200" s="130">
        <f>VLOOKUP(C200,'Pending Status ZTM031'!A197:T4582,20,0)</f>
        <v>0</v>
      </c>
      <c r="C200" s="136"/>
      <c r="D200" s="132">
        <f>VLOOKUP(C200,'Pending Status ZTM031'!A197:K4582,11,0)</f>
        <v>0</v>
      </c>
      <c r="E200" s="129">
        <f>VLOOKUP(C200,'Pending Status ZTM031'!A197:J4582,10,0)</f>
        <v>0</v>
      </c>
      <c r="F200" s="129">
        <f>VLOOKUP(C200,'Pending Status ZTM031'!A197:S4582,19,0)</f>
        <v>0</v>
      </c>
      <c r="G200" s="129"/>
      <c r="H200" s="133"/>
      <c r="I200" s="133"/>
      <c r="J200" s="129"/>
      <c r="K200" s="133"/>
      <c r="L200" s="133"/>
      <c r="M200" s="129"/>
      <c r="N200" s="129"/>
      <c r="O200" s="129"/>
      <c r="P200" s="129"/>
      <c r="Q200" s="129"/>
      <c r="R200" s="129"/>
      <c r="S200" s="129"/>
      <c r="T200" s="133"/>
      <c r="U200" s="134"/>
      <c r="V200" s="135"/>
      <c r="W200" s="129"/>
      <c r="X200" s="129">
        <f>VLOOKUP(C200,'Pending Status ZTM031'!A197:Q4582,17,0)</f>
        <v>0</v>
      </c>
      <c r="Y200" s="129">
        <f>VLOOKUP(C200,'Pending Status ZTM031'!A197:AE4582,31,0)</f>
        <v>0</v>
      </c>
      <c r="Z200" s="129">
        <f>VLOOKUP(C200,'Pending Status ZTM031'!A197:R4582,18,0)</f>
        <v>0</v>
      </c>
      <c r="AA200" s="133">
        <f>VLOOKUP(C200,'Pending Status ZTM031'!A197:V4582,21,0)</f>
        <v>0</v>
      </c>
    </row>
    <row r="201" spans="1:27" s="31" customFormat="1" x14ac:dyDescent="0.25">
      <c r="A201" s="129">
        <v>196</v>
      </c>
      <c r="B201" s="130">
        <f>VLOOKUP(C201,'Pending Status ZTM031'!A198:T4583,20,0)</f>
        <v>0</v>
      </c>
      <c r="C201" s="136"/>
      <c r="D201" s="132">
        <f>VLOOKUP(C201,'Pending Status ZTM031'!A198:K4583,11,0)</f>
        <v>0</v>
      </c>
      <c r="E201" s="129">
        <f>VLOOKUP(C201,'Pending Status ZTM031'!A198:J4583,10,0)</f>
        <v>0</v>
      </c>
      <c r="F201" s="129">
        <f>VLOOKUP(C201,'Pending Status ZTM031'!A198:S4583,19,0)</f>
        <v>0</v>
      </c>
      <c r="G201" s="129"/>
      <c r="H201" s="133"/>
      <c r="I201" s="133"/>
      <c r="J201" s="129"/>
      <c r="K201" s="133"/>
      <c r="L201" s="133"/>
      <c r="M201" s="129"/>
      <c r="N201" s="129"/>
      <c r="O201" s="129"/>
      <c r="P201" s="129"/>
      <c r="Q201" s="129"/>
      <c r="R201" s="129"/>
      <c r="S201" s="129"/>
      <c r="T201" s="133"/>
      <c r="U201" s="134"/>
      <c r="V201" s="135"/>
      <c r="W201" s="129"/>
      <c r="X201" s="129">
        <f>VLOOKUP(C201,'Pending Status ZTM031'!A198:Q4583,17,0)</f>
        <v>0</v>
      </c>
      <c r="Y201" s="129">
        <f>VLOOKUP(C201,'Pending Status ZTM031'!A198:AE4583,31,0)</f>
        <v>0</v>
      </c>
      <c r="Z201" s="129">
        <f>VLOOKUP(C201,'Pending Status ZTM031'!A198:R4583,18,0)</f>
        <v>0</v>
      </c>
      <c r="AA201" s="133">
        <f>VLOOKUP(C201,'Pending Status ZTM031'!A198:V4583,21,0)</f>
        <v>0</v>
      </c>
    </row>
    <row r="202" spans="1:27" s="31" customFormat="1" x14ac:dyDescent="0.25">
      <c r="A202" s="129">
        <v>197</v>
      </c>
      <c r="B202" s="130">
        <f>VLOOKUP(C202,'Pending Status ZTM031'!A199:T4584,20,0)</f>
        <v>0</v>
      </c>
      <c r="C202" s="131"/>
      <c r="D202" s="132">
        <f>VLOOKUP(C202,'Pending Status ZTM031'!A199:K4584,11,0)</f>
        <v>0</v>
      </c>
      <c r="E202" s="129">
        <f>VLOOKUP(C202,'Pending Status ZTM031'!A199:J4584,10,0)</f>
        <v>0</v>
      </c>
      <c r="F202" s="129">
        <f>VLOOKUP(C202,'Pending Status ZTM031'!A199:S4584,19,0)</f>
        <v>0</v>
      </c>
      <c r="G202" s="129"/>
      <c r="H202" s="133"/>
      <c r="I202" s="133"/>
      <c r="J202" s="129"/>
      <c r="K202" s="133"/>
      <c r="L202" s="133"/>
      <c r="M202" s="129"/>
      <c r="N202" s="129"/>
      <c r="O202" s="129"/>
      <c r="P202" s="129"/>
      <c r="Q202" s="129"/>
      <c r="R202" s="129"/>
      <c r="S202" s="129"/>
      <c r="T202" s="133"/>
      <c r="U202" s="134"/>
      <c r="V202" s="135"/>
      <c r="W202" s="129"/>
      <c r="X202" s="129">
        <f>VLOOKUP(C202,'Pending Status ZTM031'!A199:Q4584,17,0)</f>
        <v>0</v>
      </c>
      <c r="Y202" s="129">
        <f>VLOOKUP(C202,'Pending Status ZTM031'!A199:AE4584,31,0)</f>
        <v>0</v>
      </c>
      <c r="Z202" s="129">
        <f>VLOOKUP(C202,'Pending Status ZTM031'!A199:R4584,18,0)</f>
        <v>0</v>
      </c>
      <c r="AA202" s="133">
        <f>VLOOKUP(C202,'Pending Status ZTM031'!A199:V4584,21,0)</f>
        <v>0</v>
      </c>
    </row>
    <row r="203" spans="1:27" s="31" customFormat="1" x14ac:dyDescent="0.25">
      <c r="A203" s="129">
        <v>198</v>
      </c>
      <c r="B203" s="130">
        <f>VLOOKUP(C203,'Pending Status ZTM031'!A200:T4585,20,0)</f>
        <v>0</v>
      </c>
      <c r="C203" s="131"/>
      <c r="D203" s="132">
        <f>VLOOKUP(C203,'Pending Status ZTM031'!A200:K4585,11,0)</f>
        <v>0</v>
      </c>
      <c r="E203" s="129">
        <f>VLOOKUP(C203,'Pending Status ZTM031'!A200:J4585,10,0)</f>
        <v>0</v>
      </c>
      <c r="F203" s="129">
        <f>VLOOKUP(C203,'Pending Status ZTM031'!A200:S4585,19,0)</f>
        <v>0</v>
      </c>
      <c r="G203" s="129"/>
      <c r="H203" s="133"/>
      <c r="I203" s="133"/>
      <c r="J203" s="129"/>
      <c r="K203" s="133"/>
      <c r="L203" s="133"/>
      <c r="M203" s="129"/>
      <c r="N203" s="129"/>
      <c r="O203" s="129"/>
      <c r="P203" s="129"/>
      <c r="Q203" s="129"/>
      <c r="R203" s="129"/>
      <c r="S203" s="129"/>
      <c r="T203" s="133"/>
      <c r="U203" s="134"/>
      <c r="V203" s="135"/>
      <c r="W203" s="129"/>
      <c r="X203" s="129">
        <f>VLOOKUP(C203,'Pending Status ZTM031'!A200:Q4585,17,0)</f>
        <v>0</v>
      </c>
      <c r="Y203" s="129">
        <f>VLOOKUP(C203,'Pending Status ZTM031'!A200:AE4585,31,0)</f>
        <v>0</v>
      </c>
      <c r="Z203" s="129">
        <f>VLOOKUP(C203,'Pending Status ZTM031'!A200:R4585,18,0)</f>
        <v>0</v>
      </c>
      <c r="AA203" s="133">
        <f>VLOOKUP(C203,'Pending Status ZTM031'!A200:V4585,21,0)</f>
        <v>0</v>
      </c>
    </row>
    <row r="204" spans="1:27" s="31" customFormat="1" x14ac:dyDescent="0.25">
      <c r="A204" s="129">
        <v>199</v>
      </c>
      <c r="B204" s="130">
        <f>VLOOKUP(C204,'Pending Status ZTM031'!A201:T4586,20,0)</f>
        <v>0</v>
      </c>
      <c r="C204" s="131"/>
      <c r="D204" s="132">
        <f>VLOOKUP(C204,'Pending Status ZTM031'!A201:K4586,11,0)</f>
        <v>0</v>
      </c>
      <c r="E204" s="129">
        <f>VLOOKUP(C204,'Pending Status ZTM031'!A201:J4586,10,0)</f>
        <v>0</v>
      </c>
      <c r="F204" s="129">
        <f>VLOOKUP(C204,'Pending Status ZTM031'!A201:S4586,19,0)</f>
        <v>0</v>
      </c>
      <c r="G204" s="129"/>
      <c r="H204" s="133"/>
      <c r="I204" s="133"/>
      <c r="J204" s="148"/>
      <c r="K204" s="149"/>
      <c r="L204" s="133"/>
      <c r="M204" s="129"/>
      <c r="N204" s="129"/>
      <c r="O204" s="129"/>
      <c r="P204" s="129"/>
      <c r="Q204" s="129"/>
      <c r="R204" s="129"/>
      <c r="S204" s="129"/>
      <c r="T204" s="129"/>
      <c r="U204" s="134"/>
      <c r="V204" s="135"/>
      <c r="W204" s="129"/>
      <c r="X204" s="129">
        <f>VLOOKUP(C204,'Pending Status ZTM031'!A201:Q4586,17,0)</f>
        <v>0</v>
      </c>
      <c r="Y204" s="129">
        <f>VLOOKUP(C204,'Pending Status ZTM031'!A201:AE4586,31,0)</f>
        <v>0</v>
      </c>
      <c r="Z204" s="129">
        <f>VLOOKUP(C204,'Pending Status ZTM031'!A201:R4586,18,0)</f>
        <v>0</v>
      </c>
      <c r="AA204" s="133">
        <f>VLOOKUP(C204,'Pending Status ZTM031'!A201:V4586,21,0)</f>
        <v>0</v>
      </c>
    </row>
    <row r="205" spans="1:27" s="31" customFormat="1" x14ac:dyDescent="0.25">
      <c r="A205" s="129">
        <v>200</v>
      </c>
      <c r="B205" s="130">
        <f>VLOOKUP(C205,'Pending Status ZTM031'!A202:T4587,20,0)</f>
        <v>0</v>
      </c>
      <c r="C205" s="131"/>
      <c r="D205" s="132">
        <f>VLOOKUP(C205,'Pending Status ZTM031'!A202:K4587,11,0)</f>
        <v>0</v>
      </c>
      <c r="E205" s="129">
        <f>VLOOKUP(C205,'Pending Status ZTM031'!A202:J4587,10,0)</f>
        <v>0</v>
      </c>
      <c r="F205" s="129">
        <f>VLOOKUP(C205,'Pending Status ZTM031'!A202:S4587,19,0)</f>
        <v>0</v>
      </c>
      <c r="G205" s="129"/>
      <c r="H205" s="133"/>
      <c r="I205" s="133"/>
      <c r="J205" s="129"/>
      <c r="K205" s="133"/>
      <c r="L205" s="133"/>
      <c r="M205" s="129"/>
      <c r="N205" s="129"/>
      <c r="O205" s="129"/>
      <c r="P205" s="129"/>
      <c r="Q205" s="129"/>
      <c r="R205" s="129"/>
      <c r="S205" s="129"/>
      <c r="T205" s="133"/>
      <c r="U205" s="134"/>
      <c r="V205" s="135"/>
      <c r="W205" s="129"/>
      <c r="X205" s="129">
        <f>VLOOKUP(C205,'Pending Status ZTM031'!A202:Q4587,17,0)</f>
        <v>0</v>
      </c>
      <c r="Y205" s="129">
        <f>VLOOKUP(C205,'Pending Status ZTM031'!A202:AE4587,31,0)</f>
        <v>0</v>
      </c>
      <c r="Z205" s="129">
        <f>VLOOKUP(C205,'Pending Status ZTM031'!A202:R4587,18,0)</f>
        <v>0</v>
      </c>
      <c r="AA205" s="133">
        <f>VLOOKUP(C205,'Pending Status ZTM031'!A202:V4587,21,0)</f>
        <v>0</v>
      </c>
    </row>
    <row r="206" spans="1:27" s="31" customFormat="1" x14ac:dyDescent="0.25">
      <c r="A206" s="129">
        <v>201</v>
      </c>
      <c r="B206" s="130">
        <f>VLOOKUP(C206,'Pending Status ZTM031'!A203:T4588,20,0)</f>
        <v>0</v>
      </c>
      <c r="C206" s="131"/>
      <c r="D206" s="132">
        <f>VLOOKUP(C206,'Pending Status ZTM031'!A203:K4588,11,0)</f>
        <v>0</v>
      </c>
      <c r="E206" s="129">
        <f>VLOOKUP(C206,'Pending Status ZTM031'!A203:J4588,10,0)</f>
        <v>0</v>
      </c>
      <c r="F206" s="129">
        <f>VLOOKUP(C206,'Pending Status ZTM031'!A203:S4588,19,0)</f>
        <v>0</v>
      </c>
      <c r="G206" s="129"/>
      <c r="H206" s="133"/>
      <c r="I206" s="133"/>
      <c r="J206" s="129"/>
      <c r="K206" s="133"/>
      <c r="L206" s="133"/>
      <c r="M206" s="129"/>
      <c r="N206" s="129"/>
      <c r="O206" s="129"/>
      <c r="P206" s="129"/>
      <c r="Q206" s="129"/>
      <c r="R206" s="129"/>
      <c r="S206" s="129"/>
      <c r="T206" s="129"/>
      <c r="U206" s="134"/>
      <c r="V206" s="135"/>
      <c r="W206" s="129"/>
      <c r="X206" s="129">
        <f>VLOOKUP(C206,'Pending Status ZTM031'!A203:Q4588,17,0)</f>
        <v>0</v>
      </c>
      <c r="Y206" s="129">
        <f>VLOOKUP(C206,'Pending Status ZTM031'!A203:AE4588,31,0)</f>
        <v>0</v>
      </c>
      <c r="Z206" s="129">
        <f>VLOOKUP(C206,'Pending Status ZTM031'!A203:R4588,18,0)</f>
        <v>0</v>
      </c>
      <c r="AA206" s="133">
        <f>VLOOKUP(C206,'Pending Status ZTM031'!A203:V4588,21,0)</f>
        <v>0</v>
      </c>
    </row>
    <row r="207" spans="1:27" s="31" customFormat="1" x14ac:dyDescent="0.25">
      <c r="A207" s="129">
        <v>202</v>
      </c>
      <c r="B207" s="130">
        <f>VLOOKUP(C207,'Pending Status ZTM031'!A204:T4589,20,0)</f>
        <v>0</v>
      </c>
      <c r="C207" s="131"/>
      <c r="D207" s="132">
        <f>VLOOKUP(C207,'Pending Status ZTM031'!A204:K4589,11,0)</f>
        <v>0</v>
      </c>
      <c r="E207" s="129">
        <f>VLOOKUP(C207,'Pending Status ZTM031'!A204:J4589,10,0)</f>
        <v>0</v>
      </c>
      <c r="F207" s="129">
        <f>VLOOKUP(C207,'Pending Status ZTM031'!A204:S4589,19,0)</f>
        <v>0</v>
      </c>
      <c r="G207" s="129"/>
      <c r="H207" s="133"/>
      <c r="I207" s="133"/>
      <c r="J207" s="129"/>
      <c r="K207" s="133"/>
      <c r="L207" s="133"/>
      <c r="M207" s="129"/>
      <c r="N207" s="129"/>
      <c r="O207" s="129"/>
      <c r="P207" s="129"/>
      <c r="Q207" s="129"/>
      <c r="R207" s="129"/>
      <c r="S207" s="129"/>
      <c r="T207" s="133"/>
      <c r="U207" s="134"/>
      <c r="V207" s="135"/>
      <c r="W207" s="129"/>
      <c r="X207" s="129">
        <f>VLOOKUP(C207,'Pending Status ZTM031'!A204:Q4589,17,0)</f>
        <v>0</v>
      </c>
      <c r="Y207" s="129">
        <f>VLOOKUP(C207,'Pending Status ZTM031'!A204:AE4589,31,0)</f>
        <v>0</v>
      </c>
      <c r="Z207" s="129">
        <f>VLOOKUP(C207,'Pending Status ZTM031'!A204:R4589,18,0)</f>
        <v>0</v>
      </c>
      <c r="AA207" s="133">
        <f>VLOOKUP(C207,'Pending Status ZTM031'!A204:V4589,21,0)</f>
        <v>0</v>
      </c>
    </row>
    <row r="208" spans="1:27" s="31" customFormat="1" x14ac:dyDescent="0.25">
      <c r="A208" s="129">
        <v>203</v>
      </c>
      <c r="B208" s="130">
        <f>VLOOKUP(C208,'Pending Status ZTM031'!A205:T4590,20,0)</f>
        <v>0</v>
      </c>
      <c r="C208" s="131"/>
      <c r="D208" s="132">
        <f>VLOOKUP(C208,'Pending Status ZTM031'!A205:K4590,11,0)</f>
        <v>0</v>
      </c>
      <c r="E208" s="129">
        <f>VLOOKUP(C208,'Pending Status ZTM031'!A205:J4590,10,0)</f>
        <v>0</v>
      </c>
      <c r="F208" s="129">
        <f>VLOOKUP(C208,'Pending Status ZTM031'!A205:S4590,19,0)</f>
        <v>0</v>
      </c>
      <c r="G208" s="129"/>
      <c r="H208" s="133"/>
      <c r="I208" s="133"/>
      <c r="J208" s="129"/>
      <c r="K208" s="133"/>
      <c r="L208" s="133"/>
      <c r="M208" s="129"/>
      <c r="N208" s="129"/>
      <c r="O208" s="129"/>
      <c r="P208" s="129"/>
      <c r="Q208" s="129"/>
      <c r="R208" s="129"/>
      <c r="S208" s="129"/>
      <c r="T208" s="129"/>
      <c r="U208" s="134"/>
      <c r="V208" s="135"/>
      <c r="W208" s="129"/>
      <c r="X208" s="129">
        <f>VLOOKUP(C208,'Pending Status ZTM031'!A205:Q4590,17,0)</f>
        <v>0</v>
      </c>
      <c r="Y208" s="129">
        <f>VLOOKUP(C208,'Pending Status ZTM031'!A205:AE4590,31,0)</f>
        <v>0</v>
      </c>
      <c r="Z208" s="129">
        <f>VLOOKUP(C208,'Pending Status ZTM031'!A205:R4590,18,0)</f>
        <v>0</v>
      </c>
      <c r="AA208" s="133">
        <f>VLOOKUP(C208,'Pending Status ZTM031'!A205:V4590,21,0)</f>
        <v>0</v>
      </c>
    </row>
    <row r="209" spans="1:27" s="31" customFormat="1" x14ac:dyDescent="0.25">
      <c r="A209" s="129">
        <v>204</v>
      </c>
      <c r="B209" s="130">
        <f>VLOOKUP(C209,'Pending Status ZTM031'!A206:T4591,20,0)</f>
        <v>0</v>
      </c>
      <c r="C209" s="131"/>
      <c r="D209" s="132">
        <f>VLOOKUP(C209,'Pending Status ZTM031'!A206:K4591,11,0)</f>
        <v>0</v>
      </c>
      <c r="E209" s="129">
        <f>VLOOKUP(C209,'Pending Status ZTM031'!A206:J4591,10,0)</f>
        <v>0</v>
      </c>
      <c r="F209" s="129">
        <f>VLOOKUP(C209,'Pending Status ZTM031'!A206:S4591,19,0)</f>
        <v>0</v>
      </c>
      <c r="G209" s="129"/>
      <c r="H209" s="133"/>
      <c r="I209" s="133"/>
      <c r="J209" s="129"/>
      <c r="K209" s="133"/>
      <c r="L209" s="133"/>
      <c r="M209" s="129"/>
      <c r="N209" s="129"/>
      <c r="O209" s="129"/>
      <c r="P209" s="129"/>
      <c r="Q209" s="129"/>
      <c r="R209" s="129"/>
      <c r="S209" s="129"/>
      <c r="T209" s="129"/>
      <c r="U209" s="134"/>
      <c r="V209" s="135"/>
      <c r="W209" s="129"/>
      <c r="X209" s="129">
        <f>VLOOKUP(C209,'Pending Status ZTM031'!A206:Q4591,17,0)</f>
        <v>0</v>
      </c>
      <c r="Y209" s="129">
        <f>VLOOKUP(C209,'Pending Status ZTM031'!A206:AE4591,31,0)</f>
        <v>0</v>
      </c>
      <c r="Z209" s="129">
        <f>VLOOKUP(C209,'Pending Status ZTM031'!A206:R4591,18,0)</f>
        <v>0</v>
      </c>
      <c r="AA209" s="133">
        <f>VLOOKUP(C209,'Pending Status ZTM031'!A206:V4591,21,0)</f>
        <v>0</v>
      </c>
    </row>
    <row r="210" spans="1:27" s="31" customFormat="1" x14ac:dyDescent="0.25">
      <c r="A210" s="129">
        <v>205</v>
      </c>
      <c r="B210" s="130">
        <f>VLOOKUP(C210,'Pending Status ZTM031'!A207:T4592,20,0)</f>
        <v>0</v>
      </c>
      <c r="C210" s="131"/>
      <c r="D210" s="132">
        <f>VLOOKUP(C210,'Pending Status ZTM031'!A207:K4592,11,0)</f>
        <v>0</v>
      </c>
      <c r="E210" s="129">
        <f>VLOOKUP(C210,'Pending Status ZTM031'!A207:J4592,10,0)</f>
        <v>0</v>
      </c>
      <c r="F210" s="129">
        <f>VLOOKUP(C210,'Pending Status ZTM031'!A207:S4592,19,0)</f>
        <v>0</v>
      </c>
      <c r="G210" s="129"/>
      <c r="H210" s="133"/>
      <c r="I210" s="133"/>
      <c r="J210" s="129"/>
      <c r="K210" s="133"/>
      <c r="L210" s="133"/>
      <c r="M210" s="129"/>
      <c r="N210" s="129"/>
      <c r="O210" s="129"/>
      <c r="P210" s="129"/>
      <c r="Q210" s="129"/>
      <c r="R210" s="129"/>
      <c r="S210" s="129"/>
      <c r="T210" s="129"/>
      <c r="U210" s="134"/>
      <c r="V210" s="135"/>
      <c r="W210" s="129"/>
      <c r="X210" s="129">
        <f>VLOOKUP(C210,'Pending Status ZTM031'!A207:Q4592,17,0)</f>
        <v>0</v>
      </c>
      <c r="Y210" s="129">
        <f>VLOOKUP(C210,'Pending Status ZTM031'!A207:AE4592,31,0)</f>
        <v>0</v>
      </c>
      <c r="Z210" s="129">
        <f>VLOOKUP(C210,'Pending Status ZTM031'!A207:R4592,18,0)</f>
        <v>0</v>
      </c>
      <c r="AA210" s="133">
        <f>VLOOKUP(C210,'Pending Status ZTM031'!A207:V4592,21,0)</f>
        <v>0</v>
      </c>
    </row>
    <row r="211" spans="1:27" s="31" customFormat="1" x14ac:dyDescent="0.25">
      <c r="A211" s="129">
        <v>206</v>
      </c>
      <c r="B211" s="130">
        <f>VLOOKUP(C211,'Pending Status ZTM031'!A208:T4593,20,0)</f>
        <v>0</v>
      </c>
      <c r="C211" s="131"/>
      <c r="D211" s="132">
        <f>VLOOKUP(C211,'Pending Status ZTM031'!A208:K4593,11,0)</f>
        <v>0</v>
      </c>
      <c r="E211" s="129">
        <f>VLOOKUP(C211,'Pending Status ZTM031'!A208:J4593,10,0)</f>
        <v>0</v>
      </c>
      <c r="F211" s="129">
        <f>VLOOKUP(C211,'Pending Status ZTM031'!A208:S4593,19,0)</f>
        <v>0</v>
      </c>
      <c r="G211" s="129"/>
      <c r="H211" s="133"/>
      <c r="I211" s="133"/>
      <c r="J211" s="129"/>
      <c r="K211" s="133"/>
      <c r="L211" s="133"/>
      <c r="M211" s="129"/>
      <c r="N211" s="129"/>
      <c r="O211" s="129"/>
      <c r="P211" s="129"/>
      <c r="Q211" s="129"/>
      <c r="R211" s="129"/>
      <c r="S211" s="129"/>
      <c r="T211" s="129"/>
      <c r="U211" s="134"/>
      <c r="V211" s="135"/>
      <c r="W211" s="129"/>
      <c r="X211" s="129">
        <f>VLOOKUP(C211,'Pending Status ZTM031'!A208:Q4593,17,0)</f>
        <v>0</v>
      </c>
      <c r="Y211" s="129">
        <f>VLOOKUP(C211,'Pending Status ZTM031'!A208:AE4593,31,0)</f>
        <v>0</v>
      </c>
      <c r="Z211" s="129">
        <f>VLOOKUP(C211,'Pending Status ZTM031'!A208:R4593,18,0)</f>
        <v>0</v>
      </c>
      <c r="AA211" s="133">
        <f>VLOOKUP(C211,'Pending Status ZTM031'!A208:V4593,21,0)</f>
        <v>0</v>
      </c>
    </row>
    <row r="212" spans="1:27" s="31" customFormat="1" x14ac:dyDescent="0.25">
      <c r="A212" s="129">
        <v>207</v>
      </c>
      <c r="B212" s="130">
        <f>VLOOKUP(C212,'Pending Status ZTM031'!A209:T4594,20,0)</f>
        <v>0</v>
      </c>
      <c r="C212" s="131"/>
      <c r="D212" s="132">
        <f>VLOOKUP(C212,'Pending Status ZTM031'!A209:K4594,11,0)</f>
        <v>0</v>
      </c>
      <c r="E212" s="129">
        <f>VLOOKUP(C212,'Pending Status ZTM031'!A209:J4594,10,0)</f>
        <v>0</v>
      </c>
      <c r="F212" s="129">
        <f>VLOOKUP(C212,'Pending Status ZTM031'!A209:S4594,19,0)</f>
        <v>0</v>
      </c>
      <c r="G212" s="129"/>
      <c r="H212" s="133"/>
      <c r="I212" s="133"/>
      <c r="J212" s="129"/>
      <c r="K212" s="133"/>
      <c r="L212" s="133"/>
      <c r="M212" s="129"/>
      <c r="N212" s="129"/>
      <c r="O212" s="129"/>
      <c r="P212" s="129"/>
      <c r="Q212" s="129"/>
      <c r="R212" s="129"/>
      <c r="S212" s="129"/>
      <c r="T212" s="129"/>
      <c r="U212" s="134"/>
      <c r="V212" s="135"/>
      <c r="W212" s="129"/>
      <c r="X212" s="129">
        <f>VLOOKUP(C212,'Pending Status ZTM031'!A209:Q4594,17,0)</f>
        <v>0</v>
      </c>
      <c r="Y212" s="129">
        <f>VLOOKUP(C212,'Pending Status ZTM031'!A209:AE4594,31,0)</f>
        <v>0</v>
      </c>
      <c r="Z212" s="129">
        <f>VLOOKUP(C212,'Pending Status ZTM031'!A209:R4594,18,0)</f>
        <v>0</v>
      </c>
      <c r="AA212" s="133">
        <f>VLOOKUP(C212,'Pending Status ZTM031'!A209:V4594,21,0)</f>
        <v>0</v>
      </c>
    </row>
    <row r="213" spans="1:27" s="31" customFormat="1" x14ac:dyDescent="0.25">
      <c r="A213" s="129">
        <v>208</v>
      </c>
      <c r="B213" s="130">
        <f>VLOOKUP(C213,'Pending Status ZTM031'!A210:T4595,20,0)</f>
        <v>0</v>
      </c>
      <c r="C213" s="131"/>
      <c r="D213" s="132">
        <f>VLOOKUP(C213,'Pending Status ZTM031'!A210:K4595,11,0)</f>
        <v>0</v>
      </c>
      <c r="E213" s="129">
        <f>VLOOKUP(C213,'Pending Status ZTM031'!A210:J4595,10,0)</f>
        <v>0</v>
      </c>
      <c r="F213" s="129">
        <f>VLOOKUP(C213,'Pending Status ZTM031'!A210:S4595,19,0)</f>
        <v>0</v>
      </c>
      <c r="G213" s="129"/>
      <c r="H213" s="133"/>
      <c r="I213" s="133"/>
      <c r="J213" s="129"/>
      <c r="K213" s="133"/>
      <c r="L213" s="133"/>
      <c r="M213" s="129"/>
      <c r="N213" s="129"/>
      <c r="O213" s="129"/>
      <c r="P213" s="129"/>
      <c r="Q213" s="129"/>
      <c r="R213" s="129"/>
      <c r="S213" s="129"/>
      <c r="T213" s="129"/>
      <c r="U213" s="134"/>
      <c r="V213" s="135"/>
      <c r="W213" s="129"/>
      <c r="X213" s="129">
        <f>VLOOKUP(C213,'Pending Status ZTM031'!A210:Q4595,17,0)</f>
        <v>0</v>
      </c>
      <c r="Y213" s="129">
        <f>VLOOKUP(C213,'Pending Status ZTM031'!A210:AE4595,31,0)</f>
        <v>0</v>
      </c>
      <c r="Z213" s="129">
        <f>VLOOKUP(C213,'Pending Status ZTM031'!A210:R4595,18,0)</f>
        <v>0</v>
      </c>
      <c r="AA213" s="133">
        <f>VLOOKUP(C213,'Pending Status ZTM031'!A210:V4595,21,0)</f>
        <v>0</v>
      </c>
    </row>
    <row r="214" spans="1:27" s="31" customFormat="1" x14ac:dyDescent="0.25">
      <c r="A214" s="129">
        <v>209</v>
      </c>
      <c r="B214" s="130">
        <f>VLOOKUP(C214,'Pending Status ZTM031'!A211:T4596,20,0)</f>
        <v>0</v>
      </c>
      <c r="C214" s="131"/>
      <c r="D214" s="132">
        <f>VLOOKUP(C214,'Pending Status ZTM031'!A211:K4596,11,0)</f>
        <v>0</v>
      </c>
      <c r="E214" s="129">
        <f>VLOOKUP(C214,'Pending Status ZTM031'!A211:J4596,10,0)</f>
        <v>0</v>
      </c>
      <c r="F214" s="129">
        <f>VLOOKUP(C214,'Pending Status ZTM031'!A211:S4596,19,0)</f>
        <v>0</v>
      </c>
      <c r="G214" s="129"/>
      <c r="H214" s="133"/>
      <c r="I214" s="133"/>
      <c r="J214" s="129"/>
      <c r="K214" s="133"/>
      <c r="L214" s="133"/>
      <c r="M214" s="129"/>
      <c r="N214" s="129"/>
      <c r="O214" s="129"/>
      <c r="P214" s="129"/>
      <c r="Q214" s="129"/>
      <c r="R214" s="129"/>
      <c r="S214" s="129"/>
      <c r="T214" s="129"/>
      <c r="U214" s="134"/>
      <c r="V214" s="135"/>
      <c r="W214" s="129"/>
      <c r="X214" s="129">
        <f>VLOOKUP(C214,'Pending Status ZTM031'!A211:Q4596,17,0)</f>
        <v>0</v>
      </c>
      <c r="Y214" s="129">
        <f>VLOOKUP(C214,'Pending Status ZTM031'!A211:AE4596,31,0)</f>
        <v>0</v>
      </c>
      <c r="Z214" s="129">
        <f>VLOOKUP(C214,'Pending Status ZTM031'!A211:R4596,18,0)</f>
        <v>0</v>
      </c>
      <c r="AA214" s="133">
        <f>VLOOKUP(C214,'Pending Status ZTM031'!A211:V4596,21,0)</f>
        <v>0</v>
      </c>
    </row>
    <row r="215" spans="1:27" s="31" customFormat="1" x14ac:dyDescent="0.25">
      <c r="A215" s="129">
        <v>210</v>
      </c>
      <c r="B215" s="130">
        <f>VLOOKUP(C215,'Pending Status ZTM031'!A212:T4597,20,0)</f>
        <v>0</v>
      </c>
      <c r="C215" s="131"/>
      <c r="D215" s="132">
        <f>VLOOKUP(C215,'Pending Status ZTM031'!A212:K4597,11,0)</f>
        <v>0</v>
      </c>
      <c r="E215" s="129">
        <f>VLOOKUP(C215,'Pending Status ZTM031'!A212:J4597,10,0)</f>
        <v>0</v>
      </c>
      <c r="F215" s="129">
        <f>VLOOKUP(C215,'Pending Status ZTM031'!A212:S4597,19,0)</f>
        <v>0</v>
      </c>
      <c r="G215" s="129"/>
      <c r="H215" s="133"/>
      <c r="I215" s="133"/>
      <c r="J215" s="129"/>
      <c r="K215" s="133"/>
      <c r="L215" s="133"/>
      <c r="M215" s="129"/>
      <c r="N215" s="129"/>
      <c r="O215" s="129"/>
      <c r="P215" s="129"/>
      <c r="Q215" s="129"/>
      <c r="R215" s="129"/>
      <c r="S215" s="129"/>
      <c r="T215" s="129"/>
      <c r="U215" s="134"/>
      <c r="V215" s="135"/>
      <c r="W215" s="129"/>
      <c r="X215" s="129">
        <f>VLOOKUP(C215,'Pending Status ZTM031'!A212:Q4597,17,0)</f>
        <v>0</v>
      </c>
      <c r="Y215" s="129">
        <f>VLOOKUP(C215,'Pending Status ZTM031'!A212:AE4597,31,0)</f>
        <v>0</v>
      </c>
      <c r="Z215" s="129">
        <f>VLOOKUP(C215,'Pending Status ZTM031'!A212:R4597,18,0)</f>
        <v>0</v>
      </c>
      <c r="AA215" s="133">
        <f>VLOOKUP(C215,'Pending Status ZTM031'!A212:V4597,21,0)</f>
        <v>0</v>
      </c>
    </row>
    <row r="216" spans="1:27" s="31" customFormat="1" x14ac:dyDescent="0.25">
      <c r="A216" s="129">
        <v>211</v>
      </c>
      <c r="B216" s="130">
        <f>VLOOKUP(C216,'Pending Status ZTM031'!A213:T4598,20,0)</f>
        <v>0</v>
      </c>
      <c r="C216" s="138"/>
      <c r="D216" s="132">
        <f>VLOOKUP(C216,'Pending Status ZTM031'!A213:K4598,11,0)</f>
        <v>0</v>
      </c>
      <c r="E216" s="129">
        <f>VLOOKUP(C216,'Pending Status ZTM031'!A213:J4598,10,0)</f>
        <v>0</v>
      </c>
      <c r="F216" s="129">
        <f>VLOOKUP(C216,'Pending Status ZTM031'!A213:S4598,19,0)</f>
        <v>0</v>
      </c>
      <c r="G216" s="129"/>
      <c r="H216" s="133"/>
      <c r="I216" s="133"/>
      <c r="J216" s="129"/>
      <c r="K216" s="133"/>
      <c r="L216" s="133"/>
      <c r="M216" s="129"/>
      <c r="N216" s="129"/>
      <c r="O216" s="129"/>
      <c r="P216" s="129"/>
      <c r="Q216" s="129"/>
      <c r="R216" s="129"/>
      <c r="S216" s="129"/>
      <c r="T216" s="129"/>
      <c r="U216" s="134"/>
      <c r="V216" s="135"/>
      <c r="W216" s="129"/>
      <c r="X216" s="129">
        <f>VLOOKUP(C216,'Pending Status ZTM031'!A213:Q4598,17,0)</f>
        <v>0</v>
      </c>
      <c r="Y216" s="129">
        <f>VLOOKUP(C216,'Pending Status ZTM031'!A213:AE4598,31,0)</f>
        <v>0</v>
      </c>
      <c r="Z216" s="129">
        <f>VLOOKUP(C216,'Pending Status ZTM031'!A213:R4598,18,0)</f>
        <v>0</v>
      </c>
      <c r="AA216" s="133">
        <f>VLOOKUP(C216,'Pending Status ZTM031'!A213:V4598,21,0)</f>
        <v>0</v>
      </c>
    </row>
    <row r="217" spans="1:27" s="31" customFormat="1" x14ac:dyDescent="0.25">
      <c r="A217" s="129">
        <v>212</v>
      </c>
      <c r="B217" s="130">
        <f>VLOOKUP(C217,'Pending Status ZTM031'!A214:T4599,20,0)</f>
        <v>0</v>
      </c>
      <c r="C217" s="138"/>
      <c r="D217" s="132">
        <f>VLOOKUP(C217,'Pending Status ZTM031'!A214:K4599,11,0)</f>
        <v>0</v>
      </c>
      <c r="E217" s="129">
        <f>VLOOKUP(C217,'Pending Status ZTM031'!A214:J4599,10,0)</f>
        <v>0</v>
      </c>
      <c r="F217" s="129">
        <f>VLOOKUP(C217,'Pending Status ZTM031'!A214:S4599,19,0)</f>
        <v>0</v>
      </c>
      <c r="G217" s="129"/>
      <c r="H217" s="133"/>
      <c r="I217" s="133"/>
      <c r="J217" s="129"/>
      <c r="K217" s="133"/>
      <c r="L217" s="133"/>
      <c r="M217" s="129"/>
      <c r="N217" s="129"/>
      <c r="O217" s="129"/>
      <c r="P217" s="129"/>
      <c r="Q217" s="129"/>
      <c r="R217" s="129"/>
      <c r="S217" s="129"/>
      <c r="T217" s="129"/>
      <c r="U217" s="134"/>
      <c r="V217" s="135"/>
      <c r="W217" s="129"/>
      <c r="X217" s="129">
        <f>VLOOKUP(C217,'Pending Status ZTM031'!A214:Q4599,17,0)</f>
        <v>0</v>
      </c>
      <c r="Y217" s="129">
        <f>VLOOKUP(C217,'Pending Status ZTM031'!A214:AE4599,31,0)</f>
        <v>0</v>
      </c>
      <c r="Z217" s="129">
        <f>VLOOKUP(C217,'Pending Status ZTM031'!A214:R4599,18,0)</f>
        <v>0</v>
      </c>
      <c r="AA217" s="133">
        <f>VLOOKUP(C217,'Pending Status ZTM031'!A214:V4599,21,0)</f>
        <v>0</v>
      </c>
    </row>
    <row r="218" spans="1:27" s="31" customFormat="1" x14ac:dyDescent="0.25">
      <c r="A218" s="129">
        <v>213</v>
      </c>
      <c r="B218" s="130">
        <f>VLOOKUP(C218,'Pending Status ZTM031'!A215:T4600,20,0)</f>
        <v>0</v>
      </c>
      <c r="C218" s="136"/>
      <c r="D218" s="132">
        <f>VLOOKUP(C218,'Pending Status ZTM031'!A215:K4600,11,0)</f>
        <v>0</v>
      </c>
      <c r="E218" s="129">
        <f>VLOOKUP(C218,'Pending Status ZTM031'!A215:J4600,10,0)</f>
        <v>0</v>
      </c>
      <c r="F218" s="129">
        <f>VLOOKUP(C218,'Pending Status ZTM031'!A215:S4600,19,0)</f>
        <v>0</v>
      </c>
      <c r="G218" s="129"/>
      <c r="H218" s="133"/>
      <c r="I218" s="133"/>
      <c r="J218" s="129"/>
      <c r="K218" s="133"/>
      <c r="L218" s="133"/>
      <c r="M218" s="129"/>
      <c r="N218" s="129"/>
      <c r="O218" s="129"/>
      <c r="P218" s="129"/>
      <c r="Q218" s="129"/>
      <c r="R218" s="129"/>
      <c r="S218" s="129"/>
      <c r="T218" s="129"/>
      <c r="U218" s="134"/>
      <c r="V218" s="135"/>
      <c r="W218" s="129"/>
      <c r="X218" s="129">
        <f>VLOOKUP(C218,'Pending Status ZTM031'!A215:Q4600,17,0)</f>
        <v>0</v>
      </c>
      <c r="Y218" s="129">
        <f>VLOOKUP(C218,'Pending Status ZTM031'!A215:AE4600,31,0)</f>
        <v>0</v>
      </c>
      <c r="Z218" s="129">
        <f>VLOOKUP(C218,'Pending Status ZTM031'!A215:R4600,18,0)</f>
        <v>0</v>
      </c>
      <c r="AA218" s="133">
        <f>VLOOKUP(C218,'Pending Status ZTM031'!A215:V4600,21,0)</f>
        <v>0</v>
      </c>
    </row>
    <row r="219" spans="1:27" s="31" customFormat="1" x14ac:dyDescent="0.25">
      <c r="A219" s="129">
        <v>214</v>
      </c>
      <c r="B219" s="130">
        <f>VLOOKUP(C219,'Pending Status ZTM031'!A216:T4601,20,0)</f>
        <v>0</v>
      </c>
      <c r="C219" s="136"/>
      <c r="D219" s="132">
        <f>VLOOKUP(C219,'Pending Status ZTM031'!A216:K4601,11,0)</f>
        <v>0</v>
      </c>
      <c r="E219" s="129">
        <f>VLOOKUP(C219,'Pending Status ZTM031'!A216:J4601,10,0)</f>
        <v>0</v>
      </c>
      <c r="F219" s="129">
        <f>VLOOKUP(C219,'Pending Status ZTM031'!A216:S4601,19,0)</f>
        <v>0</v>
      </c>
      <c r="G219" s="129"/>
      <c r="H219" s="133"/>
      <c r="I219" s="133"/>
      <c r="J219" s="129"/>
      <c r="K219" s="133"/>
      <c r="L219" s="133"/>
      <c r="M219" s="129"/>
      <c r="N219" s="129"/>
      <c r="O219" s="129"/>
      <c r="P219" s="129"/>
      <c r="Q219" s="129"/>
      <c r="R219" s="129"/>
      <c r="S219" s="129"/>
      <c r="T219" s="133"/>
      <c r="U219" s="134"/>
      <c r="V219" s="135"/>
      <c r="W219" s="129"/>
      <c r="X219" s="129">
        <f>VLOOKUP(C219,'Pending Status ZTM031'!A216:Q4601,17,0)</f>
        <v>0</v>
      </c>
      <c r="Y219" s="129">
        <f>VLOOKUP(C219,'Pending Status ZTM031'!A216:AE4601,31,0)</f>
        <v>0</v>
      </c>
      <c r="Z219" s="129">
        <f>VLOOKUP(C219,'Pending Status ZTM031'!A216:R4601,18,0)</f>
        <v>0</v>
      </c>
      <c r="AA219" s="133">
        <f>VLOOKUP(C219,'Pending Status ZTM031'!A216:V4601,21,0)</f>
        <v>0</v>
      </c>
    </row>
    <row r="220" spans="1:27" s="31" customFormat="1" x14ac:dyDescent="0.25">
      <c r="A220" s="129">
        <v>215</v>
      </c>
      <c r="B220" s="130">
        <f>VLOOKUP(C220,'Pending Status ZTM031'!A217:T4602,20,0)</f>
        <v>0</v>
      </c>
      <c r="C220" s="136"/>
      <c r="D220" s="132">
        <f>VLOOKUP(C220,'Pending Status ZTM031'!A217:K4602,11,0)</f>
        <v>0</v>
      </c>
      <c r="E220" s="129">
        <f>VLOOKUP(C220,'Pending Status ZTM031'!A217:J4602,10,0)</f>
        <v>0</v>
      </c>
      <c r="F220" s="129">
        <f>VLOOKUP(C220,'Pending Status ZTM031'!A217:S4602,19,0)</f>
        <v>0</v>
      </c>
      <c r="G220" s="129"/>
      <c r="H220" s="133"/>
      <c r="I220" s="133"/>
      <c r="J220" s="129"/>
      <c r="K220" s="133"/>
      <c r="L220" s="133"/>
      <c r="M220" s="129"/>
      <c r="N220" s="129"/>
      <c r="O220" s="129"/>
      <c r="P220" s="129"/>
      <c r="Q220" s="129"/>
      <c r="R220" s="129"/>
      <c r="S220" s="129"/>
      <c r="T220" s="133"/>
      <c r="U220" s="143"/>
      <c r="V220" s="135"/>
      <c r="W220" s="129"/>
      <c r="X220" s="129">
        <f>VLOOKUP(C220,'Pending Status ZTM031'!A217:Q4602,17,0)</f>
        <v>0</v>
      </c>
      <c r="Y220" s="129">
        <f>VLOOKUP(C220,'Pending Status ZTM031'!A217:AE4602,31,0)</f>
        <v>0</v>
      </c>
      <c r="Z220" s="129">
        <f>VLOOKUP(C220,'Pending Status ZTM031'!A217:R4602,18,0)</f>
        <v>0</v>
      </c>
      <c r="AA220" s="133">
        <f>VLOOKUP(C220,'Pending Status ZTM031'!A217:V4602,21,0)</f>
        <v>0</v>
      </c>
    </row>
    <row r="221" spans="1:27" s="31" customFormat="1" x14ac:dyDescent="0.25">
      <c r="A221" s="129">
        <v>216</v>
      </c>
      <c r="B221" s="130">
        <f>VLOOKUP(C221,'Pending Status ZTM031'!A218:T4603,20,0)</f>
        <v>0</v>
      </c>
      <c r="C221" s="136"/>
      <c r="D221" s="132">
        <f>VLOOKUP(C221,'Pending Status ZTM031'!A218:K4603,11,0)</f>
        <v>0</v>
      </c>
      <c r="E221" s="129">
        <f>VLOOKUP(C221,'Pending Status ZTM031'!A218:J4603,10,0)</f>
        <v>0</v>
      </c>
      <c r="F221" s="129">
        <f>VLOOKUP(C221,'Pending Status ZTM031'!A218:S4603,19,0)</f>
        <v>0</v>
      </c>
      <c r="G221" s="129"/>
      <c r="H221" s="133"/>
      <c r="I221" s="133"/>
      <c r="J221" s="129"/>
      <c r="K221" s="133"/>
      <c r="L221" s="133"/>
      <c r="M221" s="129"/>
      <c r="N221" s="129"/>
      <c r="O221" s="129"/>
      <c r="P221" s="129"/>
      <c r="Q221" s="129"/>
      <c r="R221" s="129"/>
      <c r="S221" s="129"/>
      <c r="T221" s="133"/>
      <c r="U221" s="134"/>
      <c r="V221" s="135"/>
      <c r="W221" s="129"/>
      <c r="X221" s="129">
        <f>VLOOKUP(C221,'Pending Status ZTM031'!A218:Q4603,17,0)</f>
        <v>0</v>
      </c>
      <c r="Y221" s="129">
        <f>VLOOKUP(C221,'Pending Status ZTM031'!A218:AE4603,31,0)</f>
        <v>0</v>
      </c>
      <c r="Z221" s="129">
        <f>VLOOKUP(C221,'Pending Status ZTM031'!A218:R4603,18,0)</f>
        <v>0</v>
      </c>
      <c r="AA221" s="133">
        <f>VLOOKUP(C221,'Pending Status ZTM031'!A218:V4603,21,0)</f>
        <v>0</v>
      </c>
    </row>
    <row r="222" spans="1:27" s="31" customFormat="1" x14ac:dyDescent="0.25">
      <c r="A222" s="129">
        <v>217</v>
      </c>
      <c r="B222" s="130">
        <f>VLOOKUP(C222,'Pending Status ZTM031'!A219:T4604,20,0)</f>
        <v>0</v>
      </c>
      <c r="C222" s="136"/>
      <c r="D222" s="132">
        <f>VLOOKUP(C222,'Pending Status ZTM031'!A219:K4604,11,0)</f>
        <v>0</v>
      </c>
      <c r="E222" s="129">
        <f>VLOOKUP(C222,'Pending Status ZTM031'!A219:J4604,10,0)</f>
        <v>0</v>
      </c>
      <c r="F222" s="129">
        <f>VLOOKUP(C222,'Pending Status ZTM031'!A219:S4604,19,0)</f>
        <v>0</v>
      </c>
      <c r="G222" s="129"/>
      <c r="H222" s="133"/>
      <c r="I222" s="133"/>
      <c r="J222" s="129"/>
      <c r="K222" s="133"/>
      <c r="L222" s="133"/>
      <c r="M222" s="129"/>
      <c r="N222" s="129"/>
      <c r="O222" s="129"/>
      <c r="P222" s="129"/>
      <c r="Q222" s="129"/>
      <c r="R222" s="129"/>
      <c r="S222" s="129"/>
      <c r="T222" s="133"/>
      <c r="U222" s="134"/>
      <c r="V222" s="135"/>
      <c r="W222" s="129"/>
      <c r="X222" s="129">
        <f>VLOOKUP(C222,'Pending Status ZTM031'!A219:Q4604,17,0)</f>
        <v>0</v>
      </c>
      <c r="Y222" s="129">
        <f>VLOOKUP(C222,'Pending Status ZTM031'!A219:AE4604,31,0)</f>
        <v>0</v>
      </c>
      <c r="Z222" s="129">
        <f>VLOOKUP(C222,'Pending Status ZTM031'!A219:R4604,18,0)</f>
        <v>0</v>
      </c>
      <c r="AA222" s="133">
        <f>VLOOKUP(C222,'Pending Status ZTM031'!A219:V4604,21,0)</f>
        <v>0</v>
      </c>
    </row>
    <row r="223" spans="1:27" s="31" customFormat="1" x14ac:dyDescent="0.25">
      <c r="A223" s="129">
        <v>218</v>
      </c>
      <c r="B223" s="130">
        <f>VLOOKUP(C223,'Pending Status ZTM031'!A220:T4605,20,0)</f>
        <v>0</v>
      </c>
      <c r="C223" s="136"/>
      <c r="D223" s="132">
        <f>VLOOKUP(C223,'Pending Status ZTM031'!A220:K4605,11,0)</f>
        <v>0</v>
      </c>
      <c r="E223" s="129">
        <f>VLOOKUP(C223,'Pending Status ZTM031'!A220:J4605,10,0)</f>
        <v>0</v>
      </c>
      <c r="F223" s="129">
        <f>VLOOKUP(C223,'Pending Status ZTM031'!A220:S4605,19,0)</f>
        <v>0</v>
      </c>
      <c r="G223" s="129"/>
      <c r="H223" s="133"/>
      <c r="I223" s="133"/>
      <c r="J223" s="129"/>
      <c r="K223" s="133"/>
      <c r="L223" s="133"/>
      <c r="M223" s="129"/>
      <c r="N223" s="129"/>
      <c r="O223" s="129"/>
      <c r="P223" s="129"/>
      <c r="Q223" s="129"/>
      <c r="R223" s="129"/>
      <c r="S223" s="129"/>
      <c r="T223" s="133"/>
      <c r="U223" s="134"/>
      <c r="V223" s="135"/>
      <c r="W223" s="129"/>
      <c r="X223" s="129">
        <f>VLOOKUP(C223,'Pending Status ZTM031'!A220:Q4605,17,0)</f>
        <v>0</v>
      </c>
      <c r="Y223" s="129">
        <f>VLOOKUP(C223,'Pending Status ZTM031'!A220:AE4605,31,0)</f>
        <v>0</v>
      </c>
      <c r="Z223" s="129">
        <f>VLOOKUP(C223,'Pending Status ZTM031'!A220:R4605,18,0)</f>
        <v>0</v>
      </c>
      <c r="AA223" s="133">
        <f>VLOOKUP(C223,'Pending Status ZTM031'!A220:V4605,21,0)</f>
        <v>0</v>
      </c>
    </row>
    <row r="224" spans="1:27" s="31" customFormat="1" x14ac:dyDescent="0.25">
      <c r="A224" s="129">
        <v>219</v>
      </c>
      <c r="B224" s="130">
        <f>VLOOKUP(C224,'Pending Status ZTM031'!A221:T4606,20,0)</f>
        <v>0</v>
      </c>
      <c r="C224" s="136"/>
      <c r="D224" s="132">
        <f>VLOOKUP(C224,'Pending Status ZTM031'!A221:K4606,11,0)</f>
        <v>0</v>
      </c>
      <c r="E224" s="129">
        <f>VLOOKUP(C224,'Pending Status ZTM031'!A221:J4606,10,0)</f>
        <v>0</v>
      </c>
      <c r="F224" s="129">
        <f>VLOOKUP(C224,'Pending Status ZTM031'!A221:S4606,19,0)</f>
        <v>0</v>
      </c>
      <c r="G224" s="129"/>
      <c r="H224" s="133"/>
      <c r="I224" s="133"/>
      <c r="J224" s="129"/>
      <c r="K224" s="133"/>
      <c r="L224" s="133"/>
      <c r="M224" s="129"/>
      <c r="N224" s="129"/>
      <c r="O224" s="129"/>
      <c r="P224" s="129"/>
      <c r="Q224" s="129"/>
      <c r="R224" s="129"/>
      <c r="S224" s="129"/>
      <c r="T224" s="133"/>
      <c r="U224" s="134"/>
      <c r="V224" s="135"/>
      <c r="W224" s="129"/>
      <c r="X224" s="129">
        <f>VLOOKUP(C224,'Pending Status ZTM031'!A221:Q4606,17,0)</f>
        <v>0</v>
      </c>
      <c r="Y224" s="129">
        <f>VLOOKUP(C224,'Pending Status ZTM031'!A221:AE4606,31,0)</f>
        <v>0</v>
      </c>
      <c r="Z224" s="129">
        <f>VLOOKUP(C224,'Pending Status ZTM031'!A221:R4606,18,0)</f>
        <v>0</v>
      </c>
      <c r="AA224" s="133">
        <f>VLOOKUP(C224,'Pending Status ZTM031'!A221:V4606,21,0)</f>
        <v>0</v>
      </c>
    </row>
    <row r="225" spans="1:27" s="31" customFormat="1" x14ac:dyDescent="0.25">
      <c r="A225" s="129">
        <v>220</v>
      </c>
      <c r="B225" s="130">
        <f>VLOOKUP(C225,'Pending Status ZTM031'!A222:T4607,20,0)</f>
        <v>0</v>
      </c>
      <c r="C225" s="136"/>
      <c r="D225" s="132">
        <f>VLOOKUP(C225,'Pending Status ZTM031'!A222:K4607,11,0)</f>
        <v>0</v>
      </c>
      <c r="E225" s="129">
        <f>VLOOKUP(C225,'Pending Status ZTM031'!A222:J4607,10,0)</f>
        <v>0</v>
      </c>
      <c r="F225" s="129">
        <f>VLOOKUP(C225,'Pending Status ZTM031'!A222:S4607,19,0)</f>
        <v>0</v>
      </c>
      <c r="G225" s="129"/>
      <c r="H225" s="133"/>
      <c r="I225" s="133"/>
      <c r="J225" s="129"/>
      <c r="K225" s="133"/>
      <c r="L225" s="133"/>
      <c r="M225" s="129"/>
      <c r="N225" s="129"/>
      <c r="O225" s="129"/>
      <c r="P225" s="129"/>
      <c r="Q225" s="129"/>
      <c r="R225" s="129"/>
      <c r="S225" s="129"/>
      <c r="T225" s="133"/>
      <c r="U225" s="134"/>
      <c r="V225" s="135"/>
      <c r="W225" s="129"/>
      <c r="X225" s="129">
        <f>VLOOKUP(C225,'Pending Status ZTM031'!A222:Q4607,17,0)</f>
        <v>0</v>
      </c>
      <c r="Y225" s="129">
        <f>VLOOKUP(C225,'Pending Status ZTM031'!A222:AE4607,31,0)</f>
        <v>0</v>
      </c>
      <c r="Z225" s="129">
        <f>VLOOKUP(C225,'Pending Status ZTM031'!A222:R4607,18,0)</f>
        <v>0</v>
      </c>
      <c r="AA225" s="133">
        <f>VLOOKUP(C225,'Pending Status ZTM031'!A222:V4607,21,0)</f>
        <v>0</v>
      </c>
    </row>
    <row r="226" spans="1:27" s="31" customFormat="1" x14ac:dyDescent="0.25">
      <c r="A226" s="129">
        <v>221</v>
      </c>
      <c r="B226" s="130">
        <f>VLOOKUP(C226,'Pending Status ZTM031'!A223:T4608,20,0)</f>
        <v>0</v>
      </c>
      <c r="C226" s="136"/>
      <c r="D226" s="132">
        <f>VLOOKUP(C226,'Pending Status ZTM031'!A223:K4608,11,0)</f>
        <v>0</v>
      </c>
      <c r="E226" s="129">
        <f>VLOOKUP(C226,'Pending Status ZTM031'!A223:J4608,10,0)</f>
        <v>0</v>
      </c>
      <c r="F226" s="129">
        <f>VLOOKUP(C226,'Pending Status ZTM031'!A223:S4608,19,0)</f>
        <v>0</v>
      </c>
      <c r="G226" s="129"/>
      <c r="H226" s="133"/>
      <c r="I226" s="133"/>
      <c r="J226" s="129"/>
      <c r="K226" s="133"/>
      <c r="L226" s="133"/>
      <c r="M226" s="129"/>
      <c r="N226" s="129"/>
      <c r="O226" s="129"/>
      <c r="P226" s="129"/>
      <c r="Q226" s="129"/>
      <c r="R226" s="129"/>
      <c r="S226" s="129"/>
      <c r="T226" s="133"/>
      <c r="U226" s="134"/>
      <c r="V226" s="135"/>
      <c r="W226" s="129"/>
      <c r="X226" s="129">
        <f>VLOOKUP(C226,'Pending Status ZTM031'!A223:Q4608,17,0)</f>
        <v>0</v>
      </c>
      <c r="Y226" s="129">
        <f>VLOOKUP(C226,'Pending Status ZTM031'!A223:AE4608,31,0)</f>
        <v>0</v>
      </c>
      <c r="Z226" s="129">
        <f>VLOOKUP(C226,'Pending Status ZTM031'!A223:R4608,18,0)</f>
        <v>0</v>
      </c>
      <c r="AA226" s="133">
        <f>VLOOKUP(C226,'Pending Status ZTM031'!A223:V4608,21,0)</f>
        <v>0</v>
      </c>
    </row>
    <row r="227" spans="1:27" s="31" customFormat="1" x14ac:dyDescent="0.25">
      <c r="A227" s="129">
        <v>222</v>
      </c>
      <c r="B227" s="130">
        <f>VLOOKUP(C227,'Pending Status ZTM031'!A224:T4609,20,0)</f>
        <v>0</v>
      </c>
      <c r="C227" s="136"/>
      <c r="D227" s="132">
        <f>VLOOKUP(C227,'Pending Status ZTM031'!A224:K4609,11,0)</f>
        <v>0</v>
      </c>
      <c r="E227" s="129">
        <f>VLOOKUP(C227,'Pending Status ZTM031'!A224:J4609,10,0)</f>
        <v>0</v>
      </c>
      <c r="F227" s="129">
        <f>VLOOKUP(C227,'Pending Status ZTM031'!A224:S4609,19,0)</f>
        <v>0</v>
      </c>
      <c r="G227" s="129"/>
      <c r="H227" s="133"/>
      <c r="I227" s="133"/>
      <c r="J227" s="129"/>
      <c r="K227" s="133"/>
      <c r="L227" s="133"/>
      <c r="M227" s="129"/>
      <c r="N227" s="129"/>
      <c r="O227" s="129"/>
      <c r="P227" s="129"/>
      <c r="Q227" s="129"/>
      <c r="R227" s="129"/>
      <c r="S227" s="129"/>
      <c r="T227" s="133"/>
      <c r="U227" s="134"/>
      <c r="V227" s="135"/>
      <c r="W227" s="129"/>
      <c r="X227" s="129">
        <f>VLOOKUP(C227,'Pending Status ZTM031'!A224:Q4609,17,0)</f>
        <v>0</v>
      </c>
      <c r="Y227" s="129">
        <f>VLOOKUP(C227,'Pending Status ZTM031'!A224:AE4609,31,0)</f>
        <v>0</v>
      </c>
      <c r="Z227" s="129">
        <f>VLOOKUP(C227,'Pending Status ZTM031'!A224:R4609,18,0)</f>
        <v>0</v>
      </c>
      <c r="AA227" s="133">
        <f>VLOOKUP(C227,'Pending Status ZTM031'!A224:V4609,21,0)</f>
        <v>0</v>
      </c>
    </row>
    <row r="228" spans="1:27" s="31" customFormat="1" x14ac:dyDescent="0.25">
      <c r="A228" s="129">
        <v>223</v>
      </c>
      <c r="B228" s="130">
        <f>VLOOKUP(C228,'Pending Status ZTM031'!A225:T4610,20,0)</f>
        <v>0</v>
      </c>
      <c r="C228" s="136"/>
      <c r="D228" s="132">
        <f>VLOOKUP(C228,'Pending Status ZTM031'!A225:K4610,11,0)</f>
        <v>0</v>
      </c>
      <c r="E228" s="129">
        <f>VLOOKUP(C228,'Pending Status ZTM031'!A225:J4610,10,0)</f>
        <v>0</v>
      </c>
      <c r="F228" s="129">
        <f>VLOOKUP(C228,'Pending Status ZTM031'!A225:S4610,19,0)</f>
        <v>0</v>
      </c>
      <c r="G228" s="129"/>
      <c r="H228" s="133"/>
      <c r="I228" s="133"/>
      <c r="J228" s="129"/>
      <c r="K228" s="133"/>
      <c r="L228" s="133"/>
      <c r="M228" s="129"/>
      <c r="N228" s="129"/>
      <c r="O228" s="129"/>
      <c r="P228" s="129"/>
      <c r="Q228" s="129"/>
      <c r="R228" s="129"/>
      <c r="S228" s="129"/>
      <c r="T228" s="133"/>
      <c r="U228" s="134"/>
      <c r="V228" s="135"/>
      <c r="W228" s="129"/>
      <c r="X228" s="129">
        <f>VLOOKUP(C228,'Pending Status ZTM031'!A225:Q4610,17,0)</f>
        <v>0</v>
      </c>
      <c r="Y228" s="129">
        <f>VLOOKUP(C228,'Pending Status ZTM031'!A225:AE4610,31,0)</f>
        <v>0</v>
      </c>
      <c r="Z228" s="129">
        <f>VLOOKUP(C228,'Pending Status ZTM031'!A225:R4610,18,0)</f>
        <v>0</v>
      </c>
      <c r="AA228" s="133">
        <f>VLOOKUP(C228,'Pending Status ZTM031'!A225:V4610,21,0)</f>
        <v>0</v>
      </c>
    </row>
    <row r="229" spans="1:27" s="31" customFormat="1" x14ac:dyDescent="0.25">
      <c r="A229" s="129">
        <v>224</v>
      </c>
      <c r="B229" s="130">
        <f>VLOOKUP(C229,'Pending Status ZTM031'!A226:T4611,20,0)</f>
        <v>0</v>
      </c>
      <c r="C229" s="136"/>
      <c r="D229" s="132">
        <f>VLOOKUP(C229,'Pending Status ZTM031'!A226:K4611,11,0)</f>
        <v>0</v>
      </c>
      <c r="E229" s="129">
        <f>VLOOKUP(C229,'Pending Status ZTM031'!A226:J4611,10,0)</f>
        <v>0</v>
      </c>
      <c r="F229" s="129">
        <f>VLOOKUP(C229,'Pending Status ZTM031'!A226:S4611,19,0)</f>
        <v>0</v>
      </c>
      <c r="G229" s="129"/>
      <c r="H229" s="133"/>
      <c r="I229" s="133"/>
      <c r="J229" s="129"/>
      <c r="K229" s="133"/>
      <c r="L229" s="133"/>
      <c r="M229" s="129"/>
      <c r="N229" s="129"/>
      <c r="O229" s="129"/>
      <c r="P229" s="129"/>
      <c r="Q229" s="129"/>
      <c r="R229" s="129"/>
      <c r="S229" s="129"/>
      <c r="T229" s="133"/>
      <c r="U229" s="134"/>
      <c r="V229" s="135"/>
      <c r="W229" s="129"/>
      <c r="X229" s="129">
        <f>VLOOKUP(C229,'Pending Status ZTM031'!A226:Q4611,17,0)</f>
        <v>0</v>
      </c>
      <c r="Y229" s="129">
        <f>VLOOKUP(C229,'Pending Status ZTM031'!A226:AE4611,31,0)</f>
        <v>0</v>
      </c>
      <c r="Z229" s="129">
        <f>VLOOKUP(C229,'Pending Status ZTM031'!A226:R4611,18,0)</f>
        <v>0</v>
      </c>
      <c r="AA229" s="133">
        <f>VLOOKUP(C229,'Pending Status ZTM031'!A226:V4611,21,0)</f>
        <v>0</v>
      </c>
    </row>
    <row r="230" spans="1:27" s="31" customFormat="1" x14ac:dyDescent="0.25">
      <c r="A230" s="129">
        <v>225</v>
      </c>
      <c r="B230" s="130">
        <f>VLOOKUP(C230,'Pending Status ZTM031'!A227:T4612,20,0)</f>
        <v>0</v>
      </c>
      <c r="C230" s="136"/>
      <c r="D230" s="132">
        <f>VLOOKUP(C230,'Pending Status ZTM031'!A227:K4612,11,0)</f>
        <v>0</v>
      </c>
      <c r="E230" s="129">
        <f>VLOOKUP(C230,'Pending Status ZTM031'!A227:J4612,10,0)</f>
        <v>0</v>
      </c>
      <c r="F230" s="129">
        <f>VLOOKUP(C230,'Pending Status ZTM031'!A227:S4612,19,0)</f>
        <v>0</v>
      </c>
      <c r="G230" s="129"/>
      <c r="H230" s="133"/>
      <c r="I230" s="133"/>
      <c r="J230" s="129"/>
      <c r="K230" s="133"/>
      <c r="L230" s="133"/>
      <c r="M230" s="129"/>
      <c r="N230" s="129"/>
      <c r="O230" s="129"/>
      <c r="P230" s="129"/>
      <c r="Q230" s="129"/>
      <c r="R230" s="129"/>
      <c r="S230" s="129"/>
      <c r="T230" s="133"/>
      <c r="U230" s="134"/>
      <c r="V230" s="135"/>
      <c r="W230" s="129"/>
      <c r="X230" s="129">
        <f>VLOOKUP(C230,'Pending Status ZTM031'!A227:Q4612,17,0)</f>
        <v>0</v>
      </c>
      <c r="Y230" s="129">
        <f>VLOOKUP(C230,'Pending Status ZTM031'!A227:AE4612,31,0)</f>
        <v>0</v>
      </c>
      <c r="Z230" s="129">
        <f>VLOOKUP(C230,'Pending Status ZTM031'!A227:R4612,18,0)</f>
        <v>0</v>
      </c>
      <c r="AA230" s="133">
        <f>VLOOKUP(C230,'Pending Status ZTM031'!A227:V4612,21,0)</f>
        <v>0</v>
      </c>
    </row>
    <row r="231" spans="1:27" s="31" customFormat="1" x14ac:dyDescent="0.25">
      <c r="A231" s="129">
        <v>226</v>
      </c>
      <c r="B231" s="130">
        <f>VLOOKUP(C231,'Pending Status ZTM031'!A228:T4613,20,0)</f>
        <v>0</v>
      </c>
      <c r="C231" s="136"/>
      <c r="D231" s="132">
        <f>VLOOKUP(C231,'Pending Status ZTM031'!A228:K4613,11,0)</f>
        <v>0</v>
      </c>
      <c r="E231" s="129">
        <f>VLOOKUP(C231,'Pending Status ZTM031'!A228:J4613,10,0)</f>
        <v>0</v>
      </c>
      <c r="F231" s="129">
        <f>VLOOKUP(C231,'Pending Status ZTM031'!A228:S4613,19,0)</f>
        <v>0</v>
      </c>
      <c r="G231" s="129"/>
      <c r="H231" s="133"/>
      <c r="I231" s="133"/>
      <c r="J231" s="129"/>
      <c r="K231" s="133"/>
      <c r="L231" s="133"/>
      <c r="M231" s="129"/>
      <c r="N231" s="129"/>
      <c r="O231" s="129"/>
      <c r="P231" s="129"/>
      <c r="Q231" s="129"/>
      <c r="R231" s="129"/>
      <c r="S231" s="129"/>
      <c r="T231" s="133"/>
      <c r="U231" s="134"/>
      <c r="V231" s="135"/>
      <c r="W231" s="129"/>
      <c r="X231" s="129">
        <f>VLOOKUP(C231,'Pending Status ZTM031'!A228:Q4613,17,0)</f>
        <v>0</v>
      </c>
      <c r="Y231" s="129">
        <f>VLOOKUP(C231,'Pending Status ZTM031'!A228:AE4613,31,0)</f>
        <v>0</v>
      </c>
      <c r="Z231" s="129">
        <f>VLOOKUP(C231,'Pending Status ZTM031'!A228:R4613,18,0)</f>
        <v>0</v>
      </c>
      <c r="AA231" s="133">
        <f>VLOOKUP(C231,'Pending Status ZTM031'!A228:V4613,21,0)</f>
        <v>0</v>
      </c>
    </row>
    <row r="232" spans="1:27" s="31" customFormat="1" x14ac:dyDescent="0.25">
      <c r="A232" s="129">
        <v>227</v>
      </c>
      <c r="B232" s="130">
        <f>VLOOKUP(C232,'Pending Status ZTM031'!A229:T4614,20,0)</f>
        <v>0</v>
      </c>
      <c r="C232" s="136"/>
      <c r="D232" s="132">
        <f>VLOOKUP(C232,'Pending Status ZTM031'!A229:K4614,11,0)</f>
        <v>0</v>
      </c>
      <c r="E232" s="129">
        <f>VLOOKUP(C232,'Pending Status ZTM031'!A229:J4614,10,0)</f>
        <v>0</v>
      </c>
      <c r="F232" s="129">
        <f>VLOOKUP(C232,'Pending Status ZTM031'!A229:S4614,19,0)</f>
        <v>0</v>
      </c>
      <c r="G232" s="129"/>
      <c r="H232" s="133"/>
      <c r="I232" s="133"/>
      <c r="J232" s="129"/>
      <c r="K232" s="133"/>
      <c r="L232" s="133"/>
      <c r="M232" s="129"/>
      <c r="N232" s="129"/>
      <c r="O232" s="129"/>
      <c r="P232" s="129"/>
      <c r="Q232" s="129"/>
      <c r="R232" s="129"/>
      <c r="S232" s="129"/>
      <c r="T232" s="133"/>
      <c r="U232" s="134"/>
      <c r="V232" s="135"/>
      <c r="W232" s="129"/>
      <c r="X232" s="129">
        <f>VLOOKUP(C232,'Pending Status ZTM031'!A229:Q4614,17,0)</f>
        <v>0</v>
      </c>
      <c r="Y232" s="129">
        <f>VLOOKUP(C232,'Pending Status ZTM031'!A229:AE4614,31,0)</f>
        <v>0</v>
      </c>
      <c r="Z232" s="129">
        <f>VLOOKUP(C232,'Pending Status ZTM031'!A229:R4614,18,0)</f>
        <v>0</v>
      </c>
      <c r="AA232" s="133">
        <f>VLOOKUP(C232,'Pending Status ZTM031'!A229:V4614,21,0)</f>
        <v>0</v>
      </c>
    </row>
    <row r="233" spans="1:27" s="31" customFormat="1" x14ac:dyDescent="0.25">
      <c r="A233" s="129">
        <v>228</v>
      </c>
      <c r="B233" s="130">
        <f>VLOOKUP(C233,'Pending Status ZTM031'!A230:T4615,20,0)</f>
        <v>0</v>
      </c>
      <c r="C233" s="136"/>
      <c r="D233" s="132">
        <f>VLOOKUP(C233,'Pending Status ZTM031'!A230:K4615,11,0)</f>
        <v>0</v>
      </c>
      <c r="E233" s="129">
        <f>VLOOKUP(C233,'Pending Status ZTM031'!A230:J4615,10,0)</f>
        <v>0</v>
      </c>
      <c r="F233" s="129">
        <f>VLOOKUP(C233,'Pending Status ZTM031'!A230:S4615,19,0)</f>
        <v>0</v>
      </c>
      <c r="G233" s="129"/>
      <c r="H233" s="133"/>
      <c r="I233" s="133"/>
      <c r="J233" s="129"/>
      <c r="K233" s="133"/>
      <c r="L233" s="133"/>
      <c r="M233" s="129"/>
      <c r="N233" s="129"/>
      <c r="O233" s="129"/>
      <c r="P233" s="129"/>
      <c r="Q233" s="129"/>
      <c r="R233" s="129"/>
      <c r="S233" s="129"/>
      <c r="T233" s="133"/>
      <c r="U233" s="134"/>
      <c r="V233" s="135"/>
      <c r="W233" s="129"/>
      <c r="X233" s="129">
        <f>VLOOKUP(C233,'Pending Status ZTM031'!A230:Q4615,17,0)</f>
        <v>0</v>
      </c>
      <c r="Y233" s="129">
        <f>VLOOKUP(C233,'Pending Status ZTM031'!A230:AE4615,31,0)</f>
        <v>0</v>
      </c>
      <c r="Z233" s="129">
        <f>VLOOKUP(C233,'Pending Status ZTM031'!A230:R4615,18,0)</f>
        <v>0</v>
      </c>
      <c r="AA233" s="133">
        <f>VLOOKUP(C233,'Pending Status ZTM031'!A230:V4615,21,0)</f>
        <v>0</v>
      </c>
    </row>
    <row r="234" spans="1:27" s="31" customFormat="1" x14ac:dyDescent="0.25">
      <c r="A234" s="129">
        <v>229</v>
      </c>
      <c r="B234" s="130">
        <f>VLOOKUP(C234,'Pending Status ZTM031'!A231:T4616,20,0)</f>
        <v>0</v>
      </c>
      <c r="C234" s="136"/>
      <c r="D234" s="132">
        <f>VLOOKUP(C234,'Pending Status ZTM031'!A231:K4616,11,0)</f>
        <v>0</v>
      </c>
      <c r="E234" s="129">
        <f>VLOOKUP(C234,'Pending Status ZTM031'!A231:J4616,10,0)</f>
        <v>0</v>
      </c>
      <c r="F234" s="129">
        <f>VLOOKUP(C234,'Pending Status ZTM031'!A231:S4616,19,0)</f>
        <v>0</v>
      </c>
      <c r="G234" s="129"/>
      <c r="H234" s="133"/>
      <c r="I234" s="133"/>
      <c r="J234" s="129"/>
      <c r="K234" s="133"/>
      <c r="L234" s="133"/>
      <c r="M234" s="129"/>
      <c r="N234" s="129"/>
      <c r="O234" s="129"/>
      <c r="P234" s="129"/>
      <c r="Q234" s="129"/>
      <c r="R234" s="129"/>
      <c r="S234" s="129"/>
      <c r="T234" s="133"/>
      <c r="U234" s="134"/>
      <c r="V234" s="135"/>
      <c r="W234" s="129"/>
      <c r="X234" s="129">
        <f>VLOOKUP(C234,'Pending Status ZTM031'!A231:Q4616,17,0)</f>
        <v>0</v>
      </c>
      <c r="Y234" s="129">
        <f>VLOOKUP(C234,'Pending Status ZTM031'!A231:AE4616,31,0)</f>
        <v>0</v>
      </c>
      <c r="Z234" s="129">
        <f>VLOOKUP(C234,'Pending Status ZTM031'!A231:R4616,18,0)</f>
        <v>0</v>
      </c>
      <c r="AA234" s="133">
        <f>VLOOKUP(C234,'Pending Status ZTM031'!A231:V4616,21,0)</f>
        <v>0</v>
      </c>
    </row>
    <row r="235" spans="1:27" s="31" customFormat="1" x14ac:dyDescent="0.25">
      <c r="A235" s="129">
        <v>230</v>
      </c>
      <c r="B235" s="130">
        <f>VLOOKUP(C235,'Pending Status ZTM031'!A232:T4617,20,0)</f>
        <v>0</v>
      </c>
      <c r="C235" s="136"/>
      <c r="D235" s="132">
        <f>VLOOKUP(C235,'Pending Status ZTM031'!A232:K4617,11,0)</f>
        <v>0</v>
      </c>
      <c r="E235" s="129">
        <f>VLOOKUP(C235,'Pending Status ZTM031'!A232:J4617,10,0)</f>
        <v>0</v>
      </c>
      <c r="F235" s="129">
        <f>VLOOKUP(C235,'Pending Status ZTM031'!A232:S4617,19,0)</f>
        <v>0</v>
      </c>
      <c r="G235" s="129"/>
      <c r="H235" s="133"/>
      <c r="I235" s="133"/>
      <c r="J235" s="129"/>
      <c r="K235" s="133"/>
      <c r="L235" s="133"/>
      <c r="M235" s="129"/>
      <c r="N235" s="129"/>
      <c r="O235" s="129"/>
      <c r="P235" s="129"/>
      <c r="Q235" s="129"/>
      <c r="R235" s="129"/>
      <c r="S235" s="129"/>
      <c r="T235" s="133"/>
      <c r="U235" s="134"/>
      <c r="V235" s="135"/>
      <c r="W235" s="129"/>
      <c r="X235" s="129">
        <f>VLOOKUP(C235,'Pending Status ZTM031'!A232:Q4617,17,0)</f>
        <v>0</v>
      </c>
      <c r="Y235" s="129">
        <f>VLOOKUP(C235,'Pending Status ZTM031'!A232:AE4617,31,0)</f>
        <v>0</v>
      </c>
      <c r="Z235" s="129">
        <f>VLOOKUP(C235,'Pending Status ZTM031'!A232:R4617,18,0)</f>
        <v>0</v>
      </c>
      <c r="AA235" s="133">
        <f>VLOOKUP(C235,'Pending Status ZTM031'!A232:V4617,21,0)</f>
        <v>0</v>
      </c>
    </row>
    <row r="236" spans="1:27" s="31" customFormat="1" x14ac:dyDescent="0.25">
      <c r="A236" s="129">
        <v>231</v>
      </c>
      <c r="B236" s="130">
        <f>VLOOKUP(C236,'Pending Status ZTM031'!A233:T4618,20,0)</f>
        <v>0</v>
      </c>
      <c r="C236" s="136"/>
      <c r="D236" s="132">
        <f>VLOOKUP(C236,'Pending Status ZTM031'!A233:K4618,11,0)</f>
        <v>0</v>
      </c>
      <c r="E236" s="129">
        <f>VLOOKUP(C236,'Pending Status ZTM031'!A233:J4618,10,0)</f>
        <v>0</v>
      </c>
      <c r="F236" s="129">
        <f>VLOOKUP(C236,'Pending Status ZTM031'!A233:S4618,19,0)</f>
        <v>0</v>
      </c>
      <c r="G236" s="129"/>
      <c r="H236" s="133"/>
      <c r="I236" s="133"/>
      <c r="J236" s="129"/>
      <c r="K236" s="133"/>
      <c r="L236" s="133"/>
      <c r="M236" s="129"/>
      <c r="N236" s="129"/>
      <c r="O236" s="129"/>
      <c r="P236" s="129"/>
      <c r="Q236" s="129"/>
      <c r="R236" s="129"/>
      <c r="S236" s="129"/>
      <c r="T236" s="133"/>
      <c r="U236" s="134"/>
      <c r="V236" s="135"/>
      <c r="W236" s="129"/>
      <c r="X236" s="129">
        <f>VLOOKUP(C236,'Pending Status ZTM031'!A233:Q4618,17,0)</f>
        <v>0</v>
      </c>
      <c r="Y236" s="129">
        <f>VLOOKUP(C236,'Pending Status ZTM031'!A233:AE4618,31,0)</f>
        <v>0</v>
      </c>
      <c r="Z236" s="129">
        <f>VLOOKUP(C236,'Pending Status ZTM031'!A233:R4618,18,0)</f>
        <v>0</v>
      </c>
      <c r="AA236" s="133">
        <f>VLOOKUP(C236,'Pending Status ZTM031'!A233:V4618,21,0)</f>
        <v>0</v>
      </c>
    </row>
    <row r="237" spans="1:27" s="31" customFormat="1" x14ac:dyDescent="0.25">
      <c r="A237" s="129">
        <v>232</v>
      </c>
      <c r="B237" s="130">
        <f>VLOOKUP(C237,'Pending Status ZTM031'!A234:T4619,20,0)</f>
        <v>0</v>
      </c>
      <c r="C237" s="136"/>
      <c r="D237" s="132">
        <f>VLOOKUP(C237,'Pending Status ZTM031'!A234:K4619,11,0)</f>
        <v>0</v>
      </c>
      <c r="E237" s="129">
        <f>VLOOKUP(C237,'Pending Status ZTM031'!A234:J4619,10,0)</f>
        <v>0</v>
      </c>
      <c r="F237" s="129">
        <f>VLOOKUP(C237,'Pending Status ZTM031'!A234:S4619,19,0)</f>
        <v>0</v>
      </c>
      <c r="G237" s="129"/>
      <c r="H237" s="133"/>
      <c r="I237" s="133"/>
      <c r="J237" s="129"/>
      <c r="K237" s="133"/>
      <c r="L237" s="133"/>
      <c r="M237" s="129"/>
      <c r="N237" s="129"/>
      <c r="O237" s="129"/>
      <c r="P237" s="129"/>
      <c r="Q237" s="129"/>
      <c r="R237" s="129"/>
      <c r="S237" s="129"/>
      <c r="T237" s="133"/>
      <c r="U237" s="134"/>
      <c r="V237" s="135"/>
      <c r="W237" s="129"/>
      <c r="X237" s="129">
        <f>VLOOKUP(C237,'Pending Status ZTM031'!A234:Q4619,17,0)</f>
        <v>0</v>
      </c>
      <c r="Y237" s="129">
        <f>VLOOKUP(C237,'Pending Status ZTM031'!A234:AE4619,31,0)</f>
        <v>0</v>
      </c>
      <c r="Z237" s="129">
        <f>VLOOKUP(C237,'Pending Status ZTM031'!A234:R4619,18,0)</f>
        <v>0</v>
      </c>
      <c r="AA237" s="133">
        <f>VLOOKUP(C237,'Pending Status ZTM031'!A234:V4619,21,0)</f>
        <v>0</v>
      </c>
    </row>
    <row r="238" spans="1:27" s="31" customFormat="1" x14ac:dyDescent="0.25">
      <c r="A238" s="129">
        <v>233</v>
      </c>
      <c r="B238" s="130">
        <f>VLOOKUP(C238,'Pending Status ZTM031'!A235:T4620,20,0)</f>
        <v>0</v>
      </c>
      <c r="C238" s="136"/>
      <c r="D238" s="132">
        <f>VLOOKUP(C238,'Pending Status ZTM031'!A235:K4620,11,0)</f>
        <v>0</v>
      </c>
      <c r="E238" s="129">
        <f>VLOOKUP(C238,'Pending Status ZTM031'!A235:J4620,10,0)</f>
        <v>0</v>
      </c>
      <c r="F238" s="129">
        <f>VLOOKUP(C238,'Pending Status ZTM031'!A235:S4620,19,0)</f>
        <v>0</v>
      </c>
      <c r="G238" s="129"/>
      <c r="H238" s="133"/>
      <c r="I238" s="133"/>
      <c r="J238" s="129"/>
      <c r="K238" s="133"/>
      <c r="L238" s="133"/>
      <c r="M238" s="129"/>
      <c r="N238" s="129"/>
      <c r="O238" s="129"/>
      <c r="P238" s="129"/>
      <c r="Q238" s="129"/>
      <c r="R238" s="129"/>
      <c r="S238" s="129"/>
      <c r="T238" s="133"/>
      <c r="U238" s="134"/>
      <c r="V238" s="135"/>
      <c r="W238" s="129"/>
      <c r="X238" s="129">
        <f>VLOOKUP(C238,'Pending Status ZTM031'!A235:Q4620,17,0)</f>
        <v>0</v>
      </c>
      <c r="Y238" s="129">
        <f>VLOOKUP(C238,'Pending Status ZTM031'!A235:AE4620,31,0)</f>
        <v>0</v>
      </c>
      <c r="Z238" s="129">
        <f>VLOOKUP(C238,'Pending Status ZTM031'!A235:R4620,18,0)</f>
        <v>0</v>
      </c>
      <c r="AA238" s="133">
        <f>VLOOKUP(C238,'Pending Status ZTM031'!A235:V4620,21,0)</f>
        <v>0</v>
      </c>
    </row>
    <row r="239" spans="1:27" s="31" customFormat="1" x14ac:dyDescent="0.25">
      <c r="A239" s="129">
        <v>234</v>
      </c>
      <c r="B239" s="130">
        <f>VLOOKUP(C239,'Pending Status ZTM031'!A236:T4621,20,0)</f>
        <v>0</v>
      </c>
      <c r="C239" s="136"/>
      <c r="D239" s="132">
        <f>VLOOKUP(C239,'Pending Status ZTM031'!A236:K4621,11,0)</f>
        <v>0</v>
      </c>
      <c r="E239" s="129">
        <f>VLOOKUP(C239,'Pending Status ZTM031'!A236:J4621,10,0)</f>
        <v>0</v>
      </c>
      <c r="F239" s="129">
        <f>VLOOKUP(C239,'Pending Status ZTM031'!A236:S4621,19,0)</f>
        <v>0</v>
      </c>
      <c r="G239" s="129"/>
      <c r="H239" s="133"/>
      <c r="I239" s="133"/>
      <c r="J239" s="129"/>
      <c r="K239" s="146"/>
      <c r="L239" s="133"/>
      <c r="M239" s="129"/>
      <c r="N239" s="129"/>
      <c r="O239" s="129"/>
      <c r="P239" s="129"/>
      <c r="Q239" s="129"/>
      <c r="R239" s="129"/>
      <c r="S239" s="129"/>
      <c r="T239" s="133"/>
      <c r="U239" s="134"/>
      <c r="V239" s="135"/>
      <c r="W239" s="129"/>
      <c r="X239" s="129">
        <f>VLOOKUP(C239,'Pending Status ZTM031'!A236:Q4621,17,0)</f>
        <v>0</v>
      </c>
      <c r="Y239" s="129">
        <f>VLOOKUP(C239,'Pending Status ZTM031'!A236:AE4621,31,0)</f>
        <v>0</v>
      </c>
      <c r="Z239" s="129">
        <f>VLOOKUP(C239,'Pending Status ZTM031'!A236:R4621,18,0)</f>
        <v>0</v>
      </c>
      <c r="AA239" s="133">
        <f>VLOOKUP(C239,'Pending Status ZTM031'!A236:V4621,21,0)</f>
        <v>0</v>
      </c>
    </row>
    <row r="240" spans="1:27" s="31" customFormat="1" x14ac:dyDescent="0.25">
      <c r="A240" s="129">
        <v>235</v>
      </c>
      <c r="B240" s="130">
        <f>VLOOKUP(C240,'Pending Status ZTM031'!A237:T4622,20,0)</f>
        <v>0</v>
      </c>
      <c r="C240" s="136"/>
      <c r="D240" s="132">
        <f>VLOOKUP(C240,'Pending Status ZTM031'!A237:K4622,11,0)</f>
        <v>0</v>
      </c>
      <c r="E240" s="129">
        <f>VLOOKUP(C240,'Pending Status ZTM031'!A237:J4622,10,0)</f>
        <v>0</v>
      </c>
      <c r="F240" s="129">
        <f>VLOOKUP(C240,'Pending Status ZTM031'!A237:S4622,19,0)</f>
        <v>0</v>
      </c>
      <c r="G240" s="129"/>
      <c r="H240" s="133"/>
      <c r="I240" s="133"/>
      <c r="J240" s="129"/>
      <c r="K240" s="133"/>
      <c r="L240" s="133"/>
      <c r="M240" s="129"/>
      <c r="N240" s="129"/>
      <c r="O240" s="129"/>
      <c r="P240" s="129"/>
      <c r="Q240" s="129"/>
      <c r="R240" s="129"/>
      <c r="S240" s="129"/>
      <c r="T240" s="133"/>
      <c r="U240" s="134"/>
      <c r="V240" s="135"/>
      <c r="W240" s="129"/>
      <c r="X240" s="129">
        <f>VLOOKUP(C240,'Pending Status ZTM031'!A237:Q4622,17,0)</f>
        <v>0</v>
      </c>
      <c r="Y240" s="129">
        <f>VLOOKUP(C240,'Pending Status ZTM031'!A237:AE4622,31,0)</f>
        <v>0</v>
      </c>
      <c r="Z240" s="129">
        <f>VLOOKUP(C240,'Pending Status ZTM031'!A237:R4622,18,0)</f>
        <v>0</v>
      </c>
      <c r="AA240" s="133">
        <f>VLOOKUP(C240,'Pending Status ZTM031'!A237:V4622,21,0)</f>
        <v>0</v>
      </c>
    </row>
    <row r="241" spans="1:28" s="31" customFormat="1" x14ac:dyDescent="0.25">
      <c r="A241" s="129">
        <v>236</v>
      </c>
      <c r="B241" s="130">
        <f>VLOOKUP(C241,'Pending Status ZTM031'!A238:T4623,20,0)</f>
        <v>0</v>
      </c>
      <c r="C241" s="136"/>
      <c r="D241" s="132">
        <f>VLOOKUP(C241,'Pending Status ZTM031'!A238:K4623,11,0)</f>
        <v>0</v>
      </c>
      <c r="E241" s="129">
        <f>VLOOKUP(C241,'Pending Status ZTM031'!A238:J4623,10,0)</f>
        <v>0</v>
      </c>
      <c r="F241" s="129">
        <f>VLOOKUP(C241,'Pending Status ZTM031'!A238:S4623,19,0)</f>
        <v>0</v>
      </c>
      <c r="G241" s="129"/>
      <c r="H241" s="133"/>
      <c r="I241" s="133"/>
      <c r="J241" s="129"/>
      <c r="K241" s="133"/>
      <c r="L241" s="133"/>
      <c r="M241" s="129"/>
      <c r="N241" s="129"/>
      <c r="O241" s="129"/>
      <c r="P241" s="129"/>
      <c r="Q241" s="129"/>
      <c r="R241" s="129"/>
      <c r="S241" s="129"/>
      <c r="T241" s="133"/>
      <c r="U241" s="134"/>
      <c r="V241" s="135"/>
      <c r="W241" s="129"/>
      <c r="X241" s="129">
        <f>VLOOKUP(C241,'Pending Status ZTM031'!A238:Q4623,17,0)</f>
        <v>0</v>
      </c>
      <c r="Y241" s="129">
        <f>VLOOKUP(C241,'Pending Status ZTM031'!A238:AE4623,31,0)</f>
        <v>0</v>
      </c>
      <c r="Z241" s="129">
        <f>VLOOKUP(C241,'Pending Status ZTM031'!A238:R4623,18,0)</f>
        <v>0</v>
      </c>
      <c r="AA241" s="133">
        <f>VLOOKUP(C241,'Pending Status ZTM031'!A238:V4623,21,0)</f>
        <v>0</v>
      </c>
    </row>
    <row r="242" spans="1:28" s="31" customFormat="1" x14ac:dyDescent="0.25">
      <c r="A242" s="129">
        <v>237</v>
      </c>
      <c r="B242" s="130">
        <f>VLOOKUP(C242,'Pending Status ZTM031'!A239:T4624,20,0)</f>
        <v>0</v>
      </c>
      <c r="C242" s="136"/>
      <c r="D242" s="132">
        <f>VLOOKUP(C242,'Pending Status ZTM031'!A239:K4624,11,0)</f>
        <v>0</v>
      </c>
      <c r="E242" s="129">
        <f>VLOOKUP(C242,'Pending Status ZTM031'!A239:J4624,10,0)</f>
        <v>0</v>
      </c>
      <c r="F242" s="129">
        <f>VLOOKUP(C242,'Pending Status ZTM031'!A239:S4624,19,0)</f>
        <v>0</v>
      </c>
      <c r="G242" s="129"/>
      <c r="H242" s="133"/>
      <c r="I242" s="133"/>
      <c r="J242" s="129"/>
      <c r="K242" s="133"/>
      <c r="L242" s="133"/>
      <c r="M242" s="129"/>
      <c r="N242" s="129"/>
      <c r="O242" s="129"/>
      <c r="P242" s="129"/>
      <c r="Q242" s="129"/>
      <c r="R242" s="129"/>
      <c r="S242" s="129"/>
      <c r="T242" s="129"/>
      <c r="U242" s="134"/>
      <c r="V242" s="135"/>
      <c r="W242" s="129"/>
      <c r="X242" s="129">
        <f>VLOOKUP(C242,'Pending Status ZTM031'!A239:Q4624,17,0)</f>
        <v>0</v>
      </c>
      <c r="Y242" s="129">
        <f>VLOOKUP(C242,'Pending Status ZTM031'!A239:AE4624,31,0)</f>
        <v>0</v>
      </c>
      <c r="Z242" s="129">
        <f>VLOOKUP(C242,'Pending Status ZTM031'!A239:R4624,18,0)</f>
        <v>0</v>
      </c>
      <c r="AA242" s="133">
        <f>VLOOKUP(C242,'Pending Status ZTM031'!A239:V4624,21,0)</f>
        <v>0</v>
      </c>
    </row>
    <row r="243" spans="1:28" s="31" customFormat="1" x14ac:dyDescent="0.25">
      <c r="A243" s="129">
        <v>238</v>
      </c>
      <c r="B243" s="130">
        <f>VLOOKUP(C243,'Pending Status ZTM031'!A240:T4625,20,0)</f>
        <v>0</v>
      </c>
      <c r="C243" s="136"/>
      <c r="D243" s="132">
        <f>VLOOKUP(C243,'Pending Status ZTM031'!A240:K4625,11,0)</f>
        <v>0</v>
      </c>
      <c r="E243" s="129">
        <f>VLOOKUP(C243,'Pending Status ZTM031'!A240:J4625,10,0)</f>
        <v>0</v>
      </c>
      <c r="F243" s="129">
        <f>VLOOKUP(C243,'Pending Status ZTM031'!A240:S4625,19,0)</f>
        <v>0</v>
      </c>
      <c r="G243" s="129"/>
      <c r="H243" s="133"/>
      <c r="I243" s="133"/>
      <c r="J243" s="129"/>
      <c r="K243" s="133"/>
      <c r="L243" s="133"/>
      <c r="M243" s="129"/>
      <c r="N243" s="129"/>
      <c r="O243" s="129"/>
      <c r="P243" s="129"/>
      <c r="Q243" s="129"/>
      <c r="R243" s="129"/>
      <c r="S243" s="129"/>
      <c r="T243" s="133"/>
      <c r="U243" s="134"/>
      <c r="V243" s="135"/>
      <c r="W243" s="129"/>
      <c r="X243" s="129">
        <f>VLOOKUP(C243,'Pending Status ZTM031'!A240:Q4625,17,0)</f>
        <v>0</v>
      </c>
      <c r="Y243" s="129">
        <f>VLOOKUP(C243,'Pending Status ZTM031'!A240:AE4625,31,0)</f>
        <v>0</v>
      </c>
      <c r="Z243" s="129">
        <f>VLOOKUP(C243,'Pending Status ZTM031'!A240:R4625,18,0)</f>
        <v>0</v>
      </c>
      <c r="AA243" s="133">
        <f>VLOOKUP(C243,'Pending Status ZTM031'!A240:V4625,21,0)</f>
        <v>0</v>
      </c>
    </row>
    <row r="244" spans="1:28" s="31" customFormat="1" x14ac:dyDescent="0.25">
      <c r="A244" s="129">
        <v>239</v>
      </c>
      <c r="B244" s="130">
        <f>VLOOKUP(C244,'Pending Status ZTM031'!A241:T4626,20,0)</f>
        <v>0</v>
      </c>
      <c r="C244" s="136"/>
      <c r="D244" s="132">
        <f>VLOOKUP(C244,'Pending Status ZTM031'!A241:K4626,11,0)</f>
        <v>0</v>
      </c>
      <c r="E244" s="129">
        <f>VLOOKUP(C244,'Pending Status ZTM031'!A241:J4626,10,0)</f>
        <v>0</v>
      </c>
      <c r="F244" s="129">
        <f>VLOOKUP(C244,'Pending Status ZTM031'!A241:S4626,19,0)</f>
        <v>0</v>
      </c>
      <c r="G244" s="129"/>
      <c r="H244" s="133"/>
      <c r="I244" s="133"/>
      <c r="J244" s="129"/>
      <c r="K244" s="133"/>
      <c r="L244" s="133"/>
      <c r="M244" s="129"/>
      <c r="N244" s="129"/>
      <c r="O244" s="129"/>
      <c r="P244" s="129"/>
      <c r="Q244" s="129"/>
      <c r="R244" s="129"/>
      <c r="S244" s="129"/>
      <c r="T244" s="133"/>
      <c r="U244" s="134"/>
      <c r="V244" s="135"/>
      <c r="W244" s="129"/>
      <c r="X244" s="129">
        <f>VLOOKUP(C244,'Pending Status ZTM031'!A241:Q4626,17,0)</f>
        <v>0</v>
      </c>
      <c r="Y244" s="129">
        <f>VLOOKUP(C244,'Pending Status ZTM031'!A241:AE4626,31,0)</f>
        <v>0</v>
      </c>
      <c r="Z244" s="129">
        <f>VLOOKUP(C244,'Pending Status ZTM031'!A241:R4626,18,0)</f>
        <v>0</v>
      </c>
      <c r="AA244" s="133">
        <f>VLOOKUP(C244,'Pending Status ZTM031'!A241:V4626,21,0)</f>
        <v>0</v>
      </c>
    </row>
    <row r="245" spans="1:28" s="31" customFormat="1" x14ac:dyDescent="0.25">
      <c r="A245" s="129">
        <v>240</v>
      </c>
      <c r="B245" s="130">
        <f>VLOOKUP(C245,'Pending Status ZTM031'!A242:T4627,20,0)</f>
        <v>0</v>
      </c>
      <c r="C245" s="136"/>
      <c r="D245" s="132">
        <f>VLOOKUP(C245,'Pending Status ZTM031'!A242:K4627,11,0)</f>
        <v>0</v>
      </c>
      <c r="E245" s="129">
        <f>VLOOKUP(C245,'Pending Status ZTM031'!A242:J4627,10,0)</f>
        <v>0</v>
      </c>
      <c r="F245" s="129">
        <f>VLOOKUP(C245,'Pending Status ZTM031'!A242:S4627,19,0)</f>
        <v>0</v>
      </c>
      <c r="G245" s="129"/>
      <c r="H245" s="133"/>
      <c r="I245" s="133"/>
      <c r="J245" s="129"/>
      <c r="K245" s="133"/>
      <c r="L245" s="133"/>
      <c r="M245" s="129"/>
      <c r="N245" s="129"/>
      <c r="O245" s="129"/>
      <c r="P245" s="129"/>
      <c r="Q245" s="129"/>
      <c r="R245" s="129"/>
      <c r="S245" s="129"/>
      <c r="T245" s="133"/>
      <c r="U245" s="134"/>
      <c r="V245" s="135"/>
      <c r="W245" s="129"/>
      <c r="X245" s="129">
        <f>VLOOKUP(C245,'Pending Status ZTM031'!A242:Q4627,17,0)</f>
        <v>0</v>
      </c>
      <c r="Y245" s="129">
        <f>VLOOKUP(C245,'Pending Status ZTM031'!A242:AE4627,31,0)</f>
        <v>0</v>
      </c>
      <c r="Z245" s="129">
        <f>VLOOKUP(C245,'Pending Status ZTM031'!A242:R4627,18,0)</f>
        <v>0</v>
      </c>
      <c r="AA245" s="133">
        <f>VLOOKUP(C245,'Pending Status ZTM031'!A242:V4627,21,0)</f>
        <v>0</v>
      </c>
    </row>
    <row r="246" spans="1:28" s="31" customFormat="1" x14ac:dyDescent="0.25">
      <c r="A246" s="129">
        <v>241</v>
      </c>
      <c r="B246" s="130">
        <f>VLOOKUP(C246,'Pending Status ZTM031'!A243:T4628,20,0)</f>
        <v>0</v>
      </c>
      <c r="C246" s="136"/>
      <c r="D246" s="132">
        <f>VLOOKUP(C246,'Pending Status ZTM031'!A243:K4628,11,0)</f>
        <v>0</v>
      </c>
      <c r="E246" s="129">
        <f>VLOOKUP(C246,'Pending Status ZTM031'!A243:J4628,10,0)</f>
        <v>0</v>
      </c>
      <c r="F246" s="129">
        <f>VLOOKUP(C246,'Pending Status ZTM031'!A243:S4628,19,0)</f>
        <v>0</v>
      </c>
      <c r="G246" s="129"/>
      <c r="H246" s="133"/>
      <c r="I246" s="133"/>
      <c r="J246" s="129"/>
      <c r="K246" s="133"/>
      <c r="L246" s="133"/>
      <c r="M246" s="129"/>
      <c r="N246" s="129"/>
      <c r="O246" s="129"/>
      <c r="P246" s="129"/>
      <c r="Q246" s="129"/>
      <c r="R246" s="129"/>
      <c r="S246" s="129"/>
      <c r="T246" s="129"/>
      <c r="U246" s="134"/>
      <c r="V246" s="135"/>
      <c r="W246" s="129"/>
      <c r="X246" s="129">
        <f>VLOOKUP(C246,'Pending Status ZTM031'!A243:Q4628,17,0)</f>
        <v>0</v>
      </c>
      <c r="Y246" s="129">
        <f>VLOOKUP(C246,'Pending Status ZTM031'!A243:AE4628,31,0)</f>
        <v>0</v>
      </c>
      <c r="Z246" s="129">
        <f>VLOOKUP(C246,'Pending Status ZTM031'!A243:R4628,18,0)</f>
        <v>0</v>
      </c>
      <c r="AA246" s="133">
        <f>VLOOKUP(C246,'Pending Status ZTM031'!A243:V4628,21,0)</f>
        <v>0</v>
      </c>
      <c r="AB246" s="31" t="s">
        <v>2990</v>
      </c>
    </row>
    <row r="247" spans="1:28" s="31" customFormat="1" x14ac:dyDescent="0.25">
      <c r="A247" s="129">
        <v>242</v>
      </c>
      <c r="B247" s="130">
        <f>VLOOKUP(C247,'Pending Status ZTM031'!A244:T4629,20,0)</f>
        <v>0</v>
      </c>
      <c r="C247" s="136"/>
      <c r="D247" s="132">
        <f>VLOOKUP(C247,'Pending Status ZTM031'!A244:K4629,11,0)</f>
        <v>0</v>
      </c>
      <c r="E247" s="129">
        <f>VLOOKUP(C247,'Pending Status ZTM031'!A244:J4629,10,0)</f>
        <v>0</v>
      </c>
      <c r="F247" s="129">
        <f>VLOOKUP(C247,'Pending Status ZTM031'!A244:S4629,19,0)</f>
        <v>0</v>
      </c>
      <c r="G247" s="129"/>
      <c r="H247" s="133"/>
      <c r="I247" s="133"/>
      <c r="J247" s="129"/>
      <c r="K247" s="133"/>
      <c r="L247" s="133"/>
      <c r="M247" s="129"/>
      <c r="N247" s="129"/>
      <c r="O247" s="129"/>
      <c r="P247" s="129"/>
      <c r="Q247" s="129"/>
      <c r="R247" s="129"/>
      <c r="S247" s="129"/>
      <c r="T247" s="133"/>
      <c r="U247" s="134"/>
      <c r="V247" s="135"/>
      <c r="W247" s="129"/>
      <c r="X247" s="129">
        <f>VLOOKUP(C247,'Pending Status ZTM031'!A244:Q4629,17,0)</f>
        <v>0</v>
      </c>
      <c r="Y247" s="129">
        <f>VLOOKUP(C247,'Pending Status ZTM031'!A244:AE4629,31,0)</f>
        <v>0</v>
      </c>
      <c r="Z247" s="129">
        <f>VLOOKUP(C247,'Pending Status ZTM031'!A244:R4629,18,0)</f>
        <v>0</v>
      </c>
      <c r="AA247" s="133">
        <f>VLOOKUP(C247,'Pending Status ZTM031'!A244:V4629,21,0)</f>
        <v>0</v>
      </c>
    </row>
    <row r="248" spans="1:28" s="31" customFormat="1" x14ac:dyDescent="0.25">
      <c r="A248" s="129">
        <v>243</v>
      </c>
      <c r="B248" s="130">
        <f>VLOOKUP(C248,'Pending Status ZTM031'!A245:T4630,20,0)</f>
        <v>0</v>
      </c>
      <c r="C248" s="136"/>
      <c r="D248" s="132">
        <f>VLOOKUP(C248,'Pending Status ZTM031'!A245:K4630,11,0)</f>
        <v>0</v>
      </c>
      <c r="E248" s="129">
        <f>VLOOKUP(C248,'Pending Status ZTM031'!A245:J4630,10,0)</f>
        <v>0</v>
      </c>
      <c r="F248" s="129">
        <f>VLOOKUP(C248,'Pending Status ZTM031'!A245:S4630,19,0)</f>
        <v>0</v>
      </c>
      <c r="G248" s="129"/>
      <c r="H248" s="133"/>
      <c r="I248" s="133"/>
      <c r="J248" s="129"/>
      <c r="K248" s="133"/>
      <c r="L248" s="133"/>
      <c r="M248" s="129"/>
      <c r="N248" s="129"/>
      <c r="O248" s="129"/>
      <c r="P248" s="129"/>
      <c r="Q248" s="129"/>
      <c r="R248" s="129"/>
      <c r="S248" s="129"/>
      <c r="T248" s="133"/>
      <c r="U248" s="134"/>
      <c r="V248" s="135"/>
      <c r="W248" s="129"/>
      <c r="X248" s="129">
        <f>VLOOKUP(C248,'Pending Status ZTM031'!A245:Q4630,17,0)</f>
        <v>0</v>
      </c>
      <c r="Y248" s="129">
        <f>VLOOKUP(C248,'Pending Status ZTM031'!A245:AE4630,31,0)</f>
        <v>0</v>
      </c>
      <c r="Z248" s="129">
        <f>VLOOKUP(C248,'Pending Status ZTM031'!A245:R4630,18,0)</f>
        <v>0</v>
      </c>
      <c r="AA248" s="133">
        <f>VLOOKUP(C248,'Pending Status ZTM031'!A245:V4630,21,0)</f>
        <v>0</v>
      </c>
    </row>
    <row r="249" spans="1:28" s="31" customFormat="1" x14ac:dyDescent="0.25">
      <c r="A249" s="129">
        <v>244</v>
      </c>
      <c r="B249" s="130">
        <f>VLOOKUP(C249,'Pending Status ZTM031'!A246:T4631,20,0)</f>
        <v>0</v>
      </c>
      <c r="C249" s="136"/>
      <c r="D249" s="132">
        <f>VLOOKUP(C249,'Pending Status ZTM031'!A246:K4631,11,0)</f>
        <v>0</v>
      </c>
      <c r="E249" s="129">
        <f>VLOOKUP(C249,'Pending Status ZTM031'!A246:J4631,10,0)</f>
        <v>0</v>
      </c>
      <c r="F249" s="129">
        <f>VLOOKUP(C249,'Pending Status ZTM031'!A246:S4631,19,0)</f>
        <v>0</v>
      </c>
      <c r="G249" s="129"/>
      <c r="H249" s="133"/>
      <c r="I249" s="133"/>
      <c r="J249" s="129"/>
      <c r="K249" s="133"/>
      <c r="L249" s="133"/>
      <c r="M249" s="129"/>
      <c r="N249" s="129"/>
      <c r="O249" s="129"/>
      <c r="P249" s="129"/>
      <c r="Q249" s="129"/>
      <c r="R249" s="129"/>
      <c r="S249" s="129"/>
      <c r="T249" s="133"/>
      <c r="U249" s="134"/>
      <c r="V249" s="135"/>
      <c r="W249" s="129"/>
      <c r="X249" s="129">
        <f>VLOOKUP(C249,'Pending Status ZTM031'!A246:Q4631,17,0)</f>
        <v>0</v>
      </c>
      <c r="Y249" s="129">
        <f>VLOOKUP(C249,'Pending Status ZTM031'!A246:AE4631,31,0)</f>
        <v>0</v>
      </c>
      <c r="Z249" s="129">
        <f>VLOOKUP(C249,'Pending Status ZTM031'!A246:R4631,18,0)</f>
        <v>0</v>
      </c>
      <c r="AA249" s="133">
        <f>VLOOKUP(C249,'Pending Status ZTM031'!A246:V4631,21,0)</f>
        <v>0</v>
      </c>
    </row>
    <row r="250" spans="1:28" s="31" customFormat="1" x14ac:dyDescent="0.25">
      <c r="A250" s="129">
        <v>245</v>
      </c>
      <c r="B250" s="130">
        <f>VLOOKUP(C250,'Pending Status ZTM031'!A247:T4632,20,0)</f>
        <v>0</v>
      </c>
      <c r="C250" s="136"/>
      <c r="D250" s="132">
        <f>VLOOKUP(C250,'Pending Status ZTM031'!A247:K4632,11,0)</f>
        <v>0</v>
      </c>
      <c r="E250" s="129">
        <f>VLOOKUP(C250,'Pending Status ZTM031'!A247:J4632,10,0)</f>
        <v>0</v>
      </c>
      <c r="F250" s="129">
        <f>VLOOKUP(C250,'Pending Status ZTM031'!A247:S4632,19,0)</f>
        <v>0</v>
      </c>
      <c r="G250" s="129"/>
      <c r="H250" s="133"/>
      <c r="I250" s="133"/>
      <c r="J250" s="129"/>
      <c r="K250" s="133"/>
      <c r="L250" s="133"/>
      <c r="M250" s="129"/>
      <c r="N250" s="129"/>
      <c r="O250" s="129"/>
      <c r="P250" s="129"/>
      <c r="Q250" s="129"/>
      <c r="R250" s="129"/>
      <c r="S250" s="129"/>
      <c r="T250" s="133"/>
      <c r="U250" s="134"/>
      <c r="V250" s="135"/>
      <c r="W250" s="129"/>
      <c r="X250" s="129">
        <f>VLOOKUP(C250,'Pending Status ZTM031'!A247:Q4632,17,0)</f>
        <v>0</v>
      </c>
      <c r="Y250" s="129">
        <f>VLOOKUP(C250,'Pending Status ZTM031'!A247:AE4632,31,0)</f>
        <v>0</v>
      </c>
      <c r="Z250" s="129">
        <f>VLOOKUP(C250,'Pending Status ZTM031'!A247:R4632,18,0)</f>
        <v>0</v>
      </c>
      <c r="AA250" s="133">
        <f>VLOOKUP(C250,'Pending Status ZTM031'!A247:V4632,21,0)</f>
        <v>0</v>
      </c>
    </row>
    <row r="251" spans="1:28" s="31" customFormat="1" x14ac:dyDescent="0.25">
      <c r="A251" s="129">
        <v>246</v>
      </c>
      <c r="B251" s="130">
        <f>VLOOKUP(C251,'Pending Status ZTM031'!A248:T4633,20,0)</f>
        <v>0</v>
      </c>
      <c r="C251" s="136"/>
      <c r="D251" s="132">
        <f>VLOOKUP(C251,'Pending Status ZTM031'!A248:K4633,11,0)</f>
        <v>0</v>
      </c>
      <c r="E251" s="129">
        <f>VLOOKUP(C251,'Pending Status ZTM031'!A248:J4633,10,0)</f>
        <v>0</v>
      </c>
      <c r="F251" s="129">
        <f>VLOOKUP(C251,'Pending Status ZTM031'!A248:S4633,19,0)</f>
        <v>0</v>
      </c>
      <c r="G251" s="129"/>
      <c r="H251" s="133"/>
      <c r="I251" s="133"/>
      <c r="J251" s="129"/>
      <c r="K251" s="133"/>
      <c r="L251" s="133"/>
      <c r="M251" s="129"/>
      <c r="N251" s="129"/>
      <c r="O251" s="129"/>
      <c r="P251" s="129"/>
      <c r="Q251" s="129"/>
      <c r="R251" s="129"/>
      <c r="S251" s="129"/>
      <c r="T251" s="133"/>
      <c r="U251" s="134"/>
      <c r="V251" s="135"/>
      <c r="W251" s="129"/>
      <c r="X251" s="129">
        <f>VLOOKUP(C251,'Pending Status ZTM031'!A248:Q4633,17,0)</f>
        <v>0</v>
      </c>
      <c r="Y251" s="129">
        <f>VLOOKUP(C251,'Pending Status ZTM031'!A248:AE4633,31,0)</f>
        <v>0</v>
      </c>
      <c r="Z251" s="129">
        <f>VLOOKUP(C251,'Pending Status ZTM031'!A248:R4633,18,0)</f>
        <v>0</v>
      </c>
      <c r="AA251" s="133">
        <f>VLOOKUP(C251,'Pending Status ZTM031'!A248:V4633,21,0)</f>
        <v>0</v>
      </c>
    </row>
    <row r="252" spans="1:28" s="31" customFormat="1" x14ac:dyDescent="0.25">
      <c r="A252" s="129">
        <v>247</v>
      </c>
      <c r="B252" s="130">
        <f>VLOOKUP(C252,'Pending Status ZTM031'!A249:T4634,20,0)</f>
        <v>0</v>
      </c>
      <c r="C252" s="136"/>
      <c r="D252" s="132">
        <f>VLOOKUP(C252,'Pending Status ZTM031'!A249:K4634,11,0)</f>
        <v>0</v>
      </c>
      <c r="E252" s="129">
        <f>VLOOKUP(C252,'Pending Status ZTM031'!A249:J4634,10,0)</f>
        <v>0</v>
      </c>
      <c r="F252" s="129">
        <f>VLOOKUP(C252,'Pending Status ZTM031'!A249:S4634,19,0)</f>
        <v>0</v>
      </c>
      <c r="G252" s="129"/>
      <c r="H252" s="133"/>
      <c r="I252" s="133"/>
      <c r="J252" s="129"/>
      <c r="K252" s="133"/>
      <c r="L252" s="133"/>
      <c r="M252" s="129"/>
      <c r="N252" s="129"/>
      <c r="O252" s="129"/>
      <c r="P252" s="129"/>
      <c r="Q252" s="129"/>
      <c r="R252" s="129"/>
      <c r="S252" s="129"/>
      <c r="T252" s="133"/>
      <c r="U252" s="134"/>
      <c r="V252" s="135"/>
      <c r="W252" s="129"/>
      <c r="X252" s="129">
        <f>VLOOKUP(C252,'Pending Status ZTM031'!A249:Q4634,17,0)</f>
        <v>0</v>
      </c>
      <c r="Y252" s="129">
        <f>VLOOKUP(C252,'Pending Status ZTM031'!A249:AE4634,31,0)</f>
        <v>0</v>
      </c>
      <c r="Z252" s="129">
        <f>VLOOKUP(C252,'Pending Status ZTM031'!A249:R4634,18,0)</f>
        <v>0</v>
      </c>
      <c r="AA252" s="133">
        <f>VLOOKUP(C252,'Pending Status ZTM031'!A249:V4634,21,0)</f>
        <v>0</v>
      </c>
    </row>
    <row r="253" spans="1:28" s="31" customFormat="1" x14ac:dyDescent="0.25">
      <c r="A253" s="129">
        <v>248</v>
      </c>
      <c r="B253" s="130">
        <f>VLOOKUP(C253,'Pending Status ZTM031'!A250:T4635,20,0)</f>
        <v>0</v>
      </c>
      <c r="C253" s="136"/>
      <c r="D253" s="132">
        <f>VLOOKUP(C253,'Pending Status ZTM031'!A250:K4635,11,0)</f>
        <v>0</v>
      </c>
      <c r="E253" s="129">
        <f>VLOOKUP(C253,'Pending Status ZTM031'!A250:J4635,10,0)</f>
        <v>0</v>
      </c>
      <c r="F253" s="129">
        <f>VLOOKUP(C253,'Pending Status ZTM031'!A250:S4635,19,0)</f>
        <v>0</v>
      </c>
      <c r="G253" s="129"/>
      <c r="H253" s="133"/>
      <c r="I253" s="133"/>
      <c r="J253" s="129"/>
      <c r="K253" s="133"/>
      <c r="L253" s="133"/>
      <c r="M253" s="129"/>
      <c r="N253" s="129"/>
      <c r="O253" s="129"/>
      <c r="P253" s="129"/>
      <c r="Q253" s="129"/>
      <c r="R253" s="129"/>
      <c r="S253" s="129"/>
      <c r="T253" s="133"/>
      <c r="U253" s="134"/>
      <c r="V253" s="135"/>
      <c r="W253" s="129"/>
      <c r="X253" s="129">
        <f>VLOOKUP(C253,'Pending Status ZTM031'!A250:Q4635,17,0)</f>
        <v>0</v>
      </c>
      <c r="Y253" s="129">
        <f>VLOOKUP(C253,'Pending Status ZTM031'!A250:AE4635,31,0)</f>
        <v>0</v>
      </c>
      <c r="Z253" s="129">
        <f>VLOOKUP(C253,'Pending Status ZTM031'!A250:R4635,18,0)</f>
        <v>0</v>
      </c>
      <c r="AA253" s="133">
        <f>VLOOKUP(C253,'Pending Status ZTM031'!A250:V4635,21,0)</f>
        <v>0</v>
      </c>
    </row>
    <row r="254" spans="1:28" s="31" customFormat="1" x14ac:dyDescent="0.25">
      <c r="A254" s="129">
        <v>249</v>
      </c>
      <c r="B254" s="130">
        <f>VLOOKUP(C254,'Pending Status ZTM031'!A251:T4636,20,0)</f>
        <v>0</v>
      </c>
      <c r="C254" s="136"/>
      <c r="D254" s="132">
        <f>VLOOKUP(C254,'Pending Status ZTM031'!A251:K4636,11,0)</f>
        <v>0</v>
      </c>
      <c r="E254" s="129">
        <f>VLOOKUP(C254,'Pending Status ZTM031'!A251:J4636,10,0)</f>
        <v>0</v>
      </c>
      <c r="F254" s="129">
        <f>VLOOKUP(C254,'Pending Status ZTM031'!A251:S4636,19,0)</f>
        <v>0</v>
      </c>
      <c r="G254" s="129"/>
      <c r="H254" s="133"/>
      <c r="I254" s="133"/>
      <c r="J254" s="129"/>
      <c r="K254" s="133"/>
      <c r="L254" s="133"/>
      <c r="M254" s="129"/>
      <c r="N254" s="129"/>
      <c r="O254" s="129"/>
      <c r="P254" s="129"/>
      <c r="Q254" s="129"/>
      <c r="R254" s="129"/>
      <c r="S254" s="129"/>
      <c r="T254" s="133"/>
      <c r="U254" s="134"/>
      <c r="V254" s="135"/>
      <c r="W254" s="129"/>
      <c r="X254" s="129">
        <f>VLOOKUP(C254,'Pending Status ZTM031'!A251:Q4636,17,0)</f>
        <v>0</v>
      </c>
      <c r="Y254" s="129">
        <f>VLOOKUP(C254,'Pending Status ZTM031'!A251:AE4636,31,0)</f>
        <v>0</v>
      </c>
      <c r="Z254" s="129">
        <f>VLOOKUP(C254,'Pending Status ZTM031'!A251:R4636,18,0)</f>
        <v>0</v>
      </c>
      <c r="AA254" s="133">
        <f>VLOOKUP(C254,'Pending Status ZTM031'!A251:V4636,21,0)</f>
        <v>0</v>
      </c>
    </row>
    <row r="255" spans="1:28" s="31" customFormat="1" x14ac:dyDescent="0.25">
      <c r="A255" s="129">
        <v>250</v>
      </c>
      <c r="B255" s="130">
        <f>VLOOKUP(C255,'Pending Status ZTM031'!A252:T4637,20,0)</f>
        <v>0</v>
      </c>
      <c r="C255" s="136"/>
      <c r="D255" s="132">
        <f>VLOOKUP(C255,'Pending Status ZTM031'!A252:K4637,11,0)</f>
        <v>0</v>
      </c>
      <c r="E255" s="129">
        <f>VLOOKUP(C255,'Pending Status ZTM031'!A252:J4637,10,0)</f>
        <v>0</v>
      </c>
      <c r="F255" s="129">
        <f>VLOOKUP(C255,'Pending Status ZTM031'!A252:S4637,19,0)</f>
        <v>0</v>
      </c>
      <c r="G255" s="129"/>
      <c r="H255" s="133"/>
      <c r="I255" s="133"/>
      <c r="J255" s="129"/>
      <c r="K255" s="133"/>
      <c r="L255" s="133"/>
      <c r="M255" s="129"/>
      <c r="N255" s="129"/>
      <c r="O255" s="129"/>
      <c r="P255" s="129"/>
      <c r="Q255" s="129"/>
      <c r="R255" s="129"/>
      <c r="S255" s="129"/>
      <c r="T255" s="133"/>
      <c r="U255" s="134"/>
      <c r="V255" s="135"/>
      <c r="W255" s="129"/>
      <c r="X255" s="129">
        <f>VLOOKUP(C255,'Pending Status ZTM031'!A252:Q4637,17,0)</f>
        <v>0</v>
      </c>
      <c r="Y255" s="129">
        <f>VLOOKUP(C255,'Pending Status ZTM031'!A252:AE4637,31,0)</f>
        <v>0</v>
      </c>
      <c r="Z255" s="129">
        <f>VLOOKUP(C255,'Pending Status ZTM031'!A252:R4637,18,0)</f>
        <v>0</v>
      </c>
      <c r="AA255" s="133">
        <f>VLOOKUP(C255,'Pending Status ZTM031'!A252:V4637,21,0)</f>
        <v>0</v>
      </c>
    </row>
    <row r="256" spans="1:28" s="31" customFormat="1" x14ac:dyDescent="0.25">
      <c r="A256" s="129">
        <v>251</v>
      </c>
      <c r="B256" s="130">
        <f>VLOOKUP(C256,'Pending Status ZTM031'!A253:T4638,20,0)</f>
        <v>0</v>
      </c>
      <c r="C256" s="136"/>
      <c r="D256" s="132">
        <f>VLOOKUP(C256,'Pending Status ZTM031'!A253:K4638,11,0)</f>
        <v>0</v>
      </c>
      <c r="E256" s="129">
        <f>VLOOKUP(C256,'Pending Status ZTM031'!A253:J4638,10,0)</f>
        <v>0</v>
      </c>
      <c r="F256" s="129">
        <f>VLOOKUP(C256,'Pending Status ZTM031'!A253:S4638,19,0)</f>
        <v>0</v>
      </c>
      <c r="G256" s="129"/>
      <c r="H256" s="133"/>
      <c r="I256" s="133"/>
      <c r="J256" s="129"/>
      <c r="K256" s="133"/>
      <c r="L256" s="133"/>
      <c r="M256" s="129"/>
      <c r="N256" s="129"/>
      <c r="O256" s="129"/>
      <c r="P256" s="129"/>
      <c r="Q256" s="129"/>
      <c r="R256" s="129"/>
      <c r="S256" s="129"/>
      <c r="T256" s="129"/>
      <c r="U256" s="134"/>
      <c r="V256" s="135"/>
      <c r="W256" s="129"/>
      <c r="X256" s="129">
        <f>VLOOKUP(C256,'Pending Status ZTM031'!A253:Q4638,17,0)</f>
        <v>0</v>
      </c>
      <c r="Y256" s="129">
        <f>VLOOKUP(C256,'Pending Status ZTM031'!A253:AE4638,31,0)</f>
        <v>0</v>
      </c>
      <c r="Z256" s="129">
        <f>VLOOKUP(C256,'Pending Status ZTM031'!A253:R4638,18,0)</f>
        <v>0</v>
      </c>
      <c r="AA256" s="133">
        <f>VLOOKUP(C256,'Pending Status ZTM031'!A253:V4638,21,0)</f>
        <v>0</v>
      </c>
    </row>
    <row r="257" spans="1:27" s="31" customFormat="1" x14ac:dyDescent="0.25">
      <c r="A257" s="129">
        <v>252</v>
      </c>
      <c r="B257" s="130">
        <f>VLOOKUP(C257,'Pending Status ZTM031'!A254:T4639,20,0)</f>
        <v>0</v>
      </c>
      <c r="C257" s="136"/>
      <c r="D257" s="132">
        <f>VLOOKUP(C257,'Pending Status ZTM031'!A254:K4639,11,0)</f>
        <v>0</v>
      </c>
      <c r="E257" s="129">
        <f>VLOOKUP(C257,'Pending Status ZTM031'!A254:J4639,10,0)</f>
        <v>0</v>
      </c>
      <c r="F257" s="129">
        <f>VLOOKUP(C257,'Pending Status ZTM031'!A254:S4639,19,0)</f>
        <v>0</v>
      </c>
      <c r="G257" s="129"/>
      <c r="H257" s="133"/>
      <c r="I257" s="133"/>
      <c r="J257" s="129"/>
      <c r="K257" s="133"/>
      <c r="L257" s="133"/>
      <c r="M257" s="129"/>
      <c r="N257" s="129"/>
      <c r="O257" s="129"/>
      <c r="P257" s="129"/>
      <c r="Q257" s="129"/>
      <c r="R257" s="129"/>
      <c r="S257" s="129"/>
      <c r="T257" s="133"/>
      <c r="U257" s="134"/>
      <c r="V257" s="135"/>
      <c r="W257" s="129"/>
      <c r="X257" s="129">
        <f>VLOOKUP(C257,'Pending Status ZTM031'!A254:Q4639,17,0)</f>
        <v>0</v>
      </c>
      <c r="Y257" s="129">
        <f>VLOOKUP(C257,'Pending Status ZTM031'!A254:AE4639,31,0)</f>
        <v>0</v>
      </c>
      <c r="Z257" s="129">
        <f>VLOOKUP(C257,'Pending Status ZTM031'!A254:R4639,18,0)</f>
        <v>0</v>
      </c>
      <c r="AA257" s="133">
        <f>VLOOKUP(C257,'Pending Status ZTM031'!A254:V4639,21,0)</f>
        <v>0</v>
      </c>
    </row>
    <row r="258" spans="1:27" s="31" customFormat="1" x14ac:dyDescent="0.25">
      <c r="A258" s="129">
        <v>253</v>
      </c>
      <c r="B258" s="130">
        <f>VLOOKUP(C258,'Pending Status ZTM031'!A255:T4640,20,0)</f>
        <v>0</v>
      </c>
      <c r="C258" s="136"/>
      <c r="D258" s="132">
        <f>VLOOKUP(C258,'Pending Status ZTM031'!A255:K4640,11,0)</f>
        <v>0</v>
      </c>
      <c r="E258" s="129">
        <f>VLOOKUP(C258,'Pending Status ZTM031'!A255:J4640,10,0)</f>
        <v>0</v>
      </c>
      <c r="F258" s="129">
        <f>VLOOKUP(C258,'Pending Status ZTM031'!A255:S4640,19,0)</f>
        <v>0</v>
      </c>
      <c r="G258" s="129"/>
      <c r="H258" s="133"/>
      <c r="I258" s="133"/>
      <c r="J258" s="129"/>
      <c r="K258" s="133"/>
      <c r="L258" s="133"/>
      <c r="M258" s="129"/>
      <c r="N258" s="129"/>
      <c r="O258" s="129"/>
      <c r="P258" s="129"/>
      <c r="Q258" s="129"/>
      <c r="R258" s="129"/>
      <c r="S258" s="129"/>
      <c r="T258" s="129"/>
      <c r="U258" s="134"/>
      <c r="V258" s="135"/>
      <c r="W258" s="129"/>
      <c r="X258" s="129">
        <f>VLOOKUP(C258,'Pending Status ZTM031'!A255:Q4640,17,0)</f>
        <v>0</v>
      </c>
      <c r="Y258" s="129">
        <f>VLOOKUP(C258,'Pending Status ZTM031'!A255:AE4640,31,0)</f>
        <v>0</v>
      </c>
      <c r="Z258" s="129">
        <f>VLOOKUP(C258,'Pending Status ZTM031'!A255:R4640,18,0)</f>
        <v>0</v>
      </c>
      <c r="AA258" s="133">
        <f>VLOOKUP(C258,'Pending Status ZTM031'!A255:V4640,21,0)</f>
        <v>0</v>
      </c>
    </row>
    <row r="259" spans="1:27" s="31" customFormat="1" ht="16.5" customHeight="1" x14ac:dyDescent="0.25">
      <c r="A259" s="129">
        <v>254</v>
      </c>
      <c r="B259" s="130">
        <f>VLOOKUP(C259,'Pending Status ZTM031'!A256:T4641,20,0)</f>
        <v>0</v>
      </c>
      <c r="C259" s="136"/>
      <c r="D259" s="132">
        <f>VLOOKUP(C259,'Pending Status ZTM031'!A256:K4641,11,0)</f>
        <v>0</v>
      </c>
      <c r="E259" s="129">
        <f>VLOOKUP(C259,'Pending Status ZTM031'!A256:J4641,10,0)</f>
        <v>0</v>
      </c>
      <c r="F259" s="129">
        <f>VLOOKUP(C259,'Pending Status ZTM031'!A256:S4641,19,0)</f>
        <v>0</v>
      </c>
      <c r="G259" s="129"/>
      <c r="H259" s="133"/>
      <c r="I259" s="133"/>
      <c r="J259" s="129"/>
      <c r="K259" s="133"/>
      <c r="L259" s="133"/>
      <c r="M259" s="129"/>
      <c r="N259" s="129"/>
      <c r="O259" s="129"/>
      <c r="P259" s="129"/>
      <c r="Q259" s="129"/>
      <c r="R259" s="129"/>
      <c r="S259" s="129"/>
      <c r="T259" s="129"/>
      <c r="U259" s="134"/>
      <c r="V259" s="135"/>
      <c r="W259" s="129"/>
      <c r="X259" s="129">
        <f>VLOOKUP(C259,'Pending Status ZTM031'!A256:Q4641,17,0)</f>
        <v>0</v>
      </c>
      <c r="Y259" s="129">
        <f>VLOOKUP(C259,'Pending Status ZTM031'!A256:AE4641,31,0)</f>
        <v>0</v>
      </c>
      <c r="Z259" s="129">
        <f>VLOOKUP(C259,'Pending Status ZTM031'!A256:R4641,18,0)</f>
        <v>0</v>
      </c>
      <c r="AA259" s="133">
        <f>VLOOKUP(C259,'Pending Status ZTM031'!A256:V4641,21,0)</f>
        <v>0</v>
      </c>
    </row>
    <row r="260" spans="1:27" s="31" customFormat="1" x14ac:dyDescent="0.25">
      <c r="A260" s="129">
        <v>255</v>
      </c>
      <c r="B260" s="130">
        <f>VLOOKUP(C260,'Pending Status ZTM031'!A257:T4642,20,0)</f>
        <v>0</v>
      </c>
      <c r="C260" s="131"/>
      <c r="D260" s="132">
        <f>VLOOKUP(C260,'Pending Status ZTM031'!A257:K4642,11,0)</f>
        <v>0</v>
      </c>
      <c r="E260" s="129">
        <f>VLOOKUP(C260,'Pending Status ZTM031'!A257:J4642,10,0)</f>
        <v>0</v>
      </c>
      <c r="F260" s="129">
        <f>VLOOKUP(C260,'Pending Status ZTM031'!A257:S4642,19,0)</f>
        <v>0</v>
      </c>
      <c r="G260" s="129"/>
      <c r="H260" s="133"/>
      <c r="I260" s="133"/>
      <c r="J260" s="129"/>
      <c r="K260" s="133"/>
      <c r="L260" s="133"/>
      <c r="M260" s="129"/>
      <c r="N260" s="129"/>
      <c r="O260" s="129"/>
      <c r="P260" s="129"/>
      <c r="Q260" s="129"/>
      <c r="R260" s="129"/>
      <c r="S260" s="129"/>
      <c r="T260" s="129"/>
      <c r="U260" s="134"/>
      <c r="V260" s="135"/>
      <c r="W260" s="129"/>
      <c r="X260" s="129">
        <f>VLOOKUP(C260,'Pending Status ZTM031'!A257:Q4642,17,0)</f>
        <v>0</v>
      </c>
      <c r="Y260" s="129">
        <f>VLOOKUP(C260,'Pending Status ZTM031'!A257:AE4642,31,0)</f>
        <v>0</v>
      </c>
      <c r="Z260" s="129">
        <f>VLOOKUP(C260,'Pending Status ZTM031'!A257:R4642,18,0)</f>
        <v>0</v>
      </c>
      <c r="AA260" s="133">
        <f>VLOOKUP(C260,'Pending Status ZTM031'!A257:V4642,21,0)</f>
        <v>0</v>
      </c>
    </row>
    <row r="261" spans="1:27" s="31" customFormat="1" x14ac:dyDescent="0.25">
      <c r="A261" s="129">
        <v>256</v>
      </c>
      <c r="B261" s="130">
        <f>VLOOKUP(C261,'Pending Status ZTM031'!A258:T4643,20,0)</f>
        <v>0</v>
      </c>
      <c r="C261" s="131"/>
      <c r="D261" s="132">
        <f>VLOOKUP(C261,'Pending Status ZTM031'!A258:K4643,11,0)</f>
        <v>0</v>
      </c>
      <c r="E261" s="129">
        <f>VLOOKUP(C261,'Pending Status ZTM031'!A258:J4643,10,0)</f>
        <v>0</v>
      </c>
      <c r="F261" s="129">
        <f>VLOOKUP(C261,'Pending Status ZTM031'!A258:S4643,19,0)</f>
        <v>0</v>
      </c>
      <c r="G261" s="129"/>
      <c r="H261" s="133"/>
      <c r="I261" s="133"/>
      <c r="J261" s="129"/>
      <c r="K261" s="133"/>
      <c r="L261" s="133"/>
      <c r="M261" s="129"/>
      <c r="N261" s="129"/>
      <c r="O261" s="129"/>
      <c r="P261" s="129"/>
      <c r="Q261" s="129"/>
      <c r="R261" s="129"/>
      <c r="S261" s="129"/>
      <c r="T261" s="129"/>
      <c r="U261" s="134"/>
      <c r="V261" s="135"/>
      <c r="W261" s="129"/>
      <c r="X261" s="129">
        <f>VLOOKUP(C261,'Pending Status ZTM031'!A258:Q4643,17,0)</f>
        <v>0</v>
      </c>
      <c r="Y261" s="129">
        <f>VLOOKUP(C261,'Pending Status ZTM031'!A258:AE4643,31,0)</f>
        <v>0</v>
      </c>
      <c r="Z261" s="129">
        <f>VLOOKUP(C261,'Pending Status ZTM031'!A258:R4643,18,0)</f>
        <v>0</v>
      </c>
      <c r="AA261" s="133">
        <f>VLOOKUP(C261,'Pending Status ZTM031'!A258:V4643,21,0)</f>
        <v>0</v>
      </c>
    </row>
    <row r="262" spans="1:27" s="31" customFormat="1" x14ac:dyDescent="0.25">
      <c r="A262" s="129">
        <v>257</v>
      </c>
      <c r="B262" s="130">
        <f>VLOOKUP(C262,'Pending Status ZTM031'!A259:T4644,20,0)</f>
        <v>0</v>
      </c>
      <c r="C262" s="131"/>
      <c r="D262" s="132">
        <f>VLOOKUP(C262,'Pending Status ZTM031'!A259:K4644,11,0)</f>
        <v>0</v>
      </c>
      <c r="E262" s="129">
        <f>VLOOKUP(C262,'Pending Status ZTM031'!A259:J4644,10,0)</f>
        <v>0</v>
      </c>
      <c r="F262" s="129">
        <f>VLOOKUP(C262,'Pending Status ZTM031'!A259:S4644,19,0)</f>
        <v>0</v>
      </c>
      <c r="G262" s="129"/>
      <c r="H262" s="133"/>
      <c r="I262" s="133"/>
      <c r="J262" s="129"/>
      <c r="K262" s="133"/>
      <c r="L262" s="133"/>
      <c r="M262" s="129"/>
      <c r="N262" s="129"/>
      <c r="O262" s="129"/>
      <c r="P262" s="129"/>
      <c r="Q262" s="129"/>
      <c r="R262" s="129"/>
      <c r="S262" s="129"/>
      <c r="T262" s="129"/>
      <c r="U262" s="134"/>
      <c r="V262" s="135"/>
      <c r="W262" s="129"/>
      <c r="X262" s="129">
        <f>VLOOKUP(C262,'Pending Status ZTM031'!A259:Q4644,17,0)</f>
        <v>0</v>
      </c>
      <c r="Y262" s="129">
        <f>VLOOKUP(C262,'Pending Status ZTM031'!A259:AE4644,31,0)</f>
        <v>0</v>
      </c>
      <c r="Z262" s="129">
        <f>VLOOKUP(C262,'Pending Status ZTM031'!A259:R4644,18,0)</f>
        <v>0</v>
      </c>
      <c r="AA262" s="133">
        <f>VLOOKUP(C262,'Pending Status ZTM031'!A259:V4644,21,0)</f>
        <v>0</v>
      </c>
    </row>
    <row r="263" spans="1:27" s="31" customFormat="1" x14ac:dyDescent="0.25">
      <c r="A263" s="129">
        <v>258</v>
      </c>
      <c r="B263" s="130">
        <f>VLOOKUP(C263,'Pending Status ZTM031'!A260:T4645,20,0)</f>
        <v>0</v>
      </c>
      <c r="C263" s="131"/>
      <c r="D263" s="132">
        <f>VLOOKUP(C263,'Pending Status ZTM031'!A260:K4645,11,0)</f>
        <v>0</v>
      </c>
      <c r="E263" s="129">
        <f>VLOOKUP(C263,'Pending Status ZTM031'!A260:J4645,10,0)</f>
        <v>0</v>
      </c>
      <c r="F263" s="129">
        <f>VLOOKUP(C263,'Pending Status ZTM031'!A260:S4645,19,0)</f>
        <v>0</v>
      </c>
      <c r="G263" s="129"/>
      <c r="H263" s="133"/>
      <c r="I263" s="133"/>
      <c r="J263" s="129"/>
      <c r="K263" s="133"/>
      <c r="L263" s="133"/>
      <c r="M263" s="129"/>
      <c r="N263" s="129"/>
      <c r="O263" s="129"/>
      <c r="P263" s="129"/>
      <c r="Q263" s="129"/>
      <c r="R263" s="129"/>
      <c r="S263" s="129"/>
      <c r="T263" s="133"/>
      <c r="U263" s="134"/>
      <c r="V263" s="135"/>
      <c r="W263" s="129"/>
      <c r="X263" s="129">
        <f>VLOOKUP(C263,'Pending Status ZTM031'!A260:Q4645,17,0)</f>
        <v>0</v>
      </c>
      <c r="Y263" s="129">
        <f>VLOOKUP(C263,'Pending Status ZTM031'!A260:AE4645,31,0)</f>
        <v>0</v>
      </c>
      <c r="Z263" s="129">
        <f>VLOOKUP(C263,'Pending Status ZTM031'!A260:R4645,18,0)</f>
        <v>0</v>
      </c>
      <c r="AA263" s="133">
        <f>VLOOKUP(C263,'Pending Status ZTM031'!A260:V4645,21,0)</f>
        <v>0</v>
      </c>
    </row>
    <row r="264" spans="1:27" s="31" customFormat="1" x14ac:dyDescent="0.25">
      <c r="A264" s="129">
        <v>259</v>
      </c>
      <c r="B264" s="130">
        <f>VLOOKUP(C264,'Pending Status ZTM031'!A261:T4646,20,0)</f>
        <v>0</v>
      </c>
      <c r="C264" s="136"/>
      <c r="D264" s="132">
        <f>VLOOKUP(C264,'Pending Status ZTM031'!A261:K4646,11,0)</f>
        <v>0</v>
      </c>
      <c r="E264" s="129">
        <f>VLOOKUP(C264,'Pending Status ZTM031'!A261:J4646,10,0)</f>
        <v>0</v>
      </c>
      <c r="F264" s="129">
        <f>VLOOKUP(C264,'Pending Status ZTM031'!A261:S4646,19,0)</f>
        <v>0</v>
      </c>
      <c r="G264" s="129"/>
      <c r="H264" s="133"/>
      <c r="I264" s="133"/>
      <c r="J264" s="129"/>
      <c r="K264" s="133"/>
      <c r="L264" s="133"/>
      <c r="M264" s="129"/>
      <c r="N264" s="129"/>
      <c r="O264" s="129"/>
      <c r="P264" s="129"/>
      <c r="Q264" s="129"/>
      <c r="R264" s="129"/>
      <c r="S264" s="129"/>
      <c r="T264" s="133"/>
      <c r="U264" s="134"/>
      <c r="V264" s="135"/>
      <c r="W264" s="129"/>
      <c r="X264" s="129">
        <f>VLOOKUP(C264,'Pending Status ZTM031'!A261:Q4646,17,0)</f>
        <v>0</v>
      </c>
      <c r="Y264" s="129">
        <f>VLOOKUP(C264,'Pending Status ZTM031'!A261:AE4646,31,0)</f>
        <v>0</v>
      </c>
      <c r="Z264" s="129">
        <f>VLOOKUP(C264,'Pending Status ZTM031'!A261:R4646,18,0)</f>
        <v>0</v>
      </c>
      <c r="AA264" s="133">
        <f>VLOOKUP(C264,'Pending Status ZTM031'!A261:V4646,21,0)</f>
        <v>0</v>
      </c>
    </row>
    <row r="265" spans="1:27" s="31" customFormat="1" x14ac:dyDescent="0.25">
      <c r="A265" s="129">
        <v>260</v>
      </c>
      <c r="B265" s="130">
        <f>VLOOKUP(C265,'Pending Status ZTM031'!A262:T4647,20,0)</f>
        <v>0</v>
      </c>
      <c r="C265" s="136"/>
      <c r="D265" s="132">
        <f>VLOOKUP(C265,'Pending Status ZTM031'!A262:K4647,11,0)</f>
        <v>0</v>
      </c>
      <c r="E265" s="129">
        <f>VLOOKUP(C265,'Pending Status ZTM031'!A262:J4647,10,0)</f>
        <v>0</v>
      </c>
      <c r="F265" s="129">
        <f>VLOOKUP(C265,'Pending Status ZTM031'!A262:S4647,19,0)</f>
        <v>0</v>
      </c>
      <c r="G265" s="129"/>
      <c r="H265" s="133"/>
      <c r="I265" s="133"/>
      <c r="J265" s="129"/>
      <c r="K265" s="133"/>
      <c r="L265" s="133"/>
      <c r="M265" s="129"/>
      <c r="N265" s="129"/>
      <c r="O265" s="129"/>
      <c r="P265" s="129"/>
      <c r="Q265" s="129"/>
      <c r="R265" s="129"/>
      <c r="S265" s="129"/>
      <c r="T265" s="133"/>
      <c r="U265" s="134"/>
      <c r="V265" s="135"/>
      <c r="W265" s="129"/>
      <c r="X265" s="129">
        <f>VLOOKUP(C265,'Pending Status ZTM031'!A262:Q4647,17,0)</f>
        <v>0</v>
      </c>
      <c r="Y265" s="129">
        <f>VLOOKUP(C265,'Pending Status ZTM031'!A262:AE4647,31,0)</f>
        <v>0</v>
      </c>
      <c r="Z265" s="129">
        <f>VLOOKUP(C265,'Pending Status ZTM031'!A262:R4647,18,0)</f>
        <v>0</v>
      </c>
      <c r="AA265" s="133">
        <f>VLOOKUP(C265,'Pending Status ZTM031'!A262:V4647,21,0)</f>
        <v>0</v>
      </c>
    </row>
    <row r="266" spans="1:27" s="31" customFormat="1" x14ac:dyDescent="0.25">
      <c r="A266" s="129">
        <v>261</v>
      </c>
      <c r="B266" s="130">
        <f>VLOOKUP(C266,'Pending Status ZTM031'!A263:T4648,20,0)</f>
        <v>0</v>
      </c>
      <c r="C266" s="136"/>
      <c r="D266" s="132">
        <f>VLOOKUP(C266,'Pending Status ZTM031'!A263:K4648,11,0)</f>
        <v>0</v>
      </c>
      <c r="E266" s="129">
        <f>VLOOKUP(C266,'Pending Status ZTM031'!A263:J4648,10,0)</f>
        <v>0</v>
      </c>
      <c r="F266" s="129">
        <f>VLOOKUP(C266,'Pending Status ZTM031'!A263:S4648,19,0)</f>
        <v>0</v>
      </c>
      <c r="G266" s="129"/>
      <c r="H266" s="133"/>
      <c r="I266" s="133"/>
      <c r="J266" s="129"/>
      <c r="K266" s="133"/>
      <c r="L266" s="133"/>
      <c r="M266" s="129"/>
      <c r="N266" s="129"/>
      <c r="O266" s="129"/>
      <c r="P266" s="129"/>
      <c r="Q266" s="129"/>
      <c r="R266" s="129"/>
      <c r="S266" s="129"/>
      <c r="T266" s="133"/>
      <c r="U266" s="134"/>
      <c r="V266" s="135"/>
      <c r="W266" s="129"/>
      <c r="X266" s="129">
        <f>VLOOKUP(C266,'Pending Status ZTM031'!A263:Q4648,17,0)</f>
        <v>0</v>
      </c>
      <c r="Y266" s="129">
        <f>VLOOKUP(C266,'Pending Status ZTM031'!A263:AE4648,31,0)</f>
        <v>0</v>
      </c>
      <c r="Z266" s="129">
        <f>VLOOKUP(C266,'Pending Status ZTM031'!A263:R4648,18,0)</f>
        <v>0</v>
      </c>
      <c r="AA266" s="133">
        <f>VLOOKUP(C266,'Pending Status ZTM031'!A263:V4648,21,0)</f>
        <v>0</v>
      </c>
    </row>
    <row r="267" spans="1:27" s="31" customFormat="1" x14ac:dyDescent="0.25">
      <c r="A267" s="129">
        <v>262</v>
      </c>
      <c r="B267" s="130">
        <f>VLOOKUP(C267,'Pending Status ZTM031'!A264:T4649,20,0)</f>
        <v>0</v>
      </c>
      <c r="C267" s="136"/>
      <c r="D267" s="132">
        <f>VLOOKUP(C267,'Pending Status ZTM031'!A264:K4649,11,0)</f>
        <v>0</v>
      </c>
      <c r="E267" s="129">
        <f>VLOOKUP(C267,'Pending Status ZTM031'!A264:J4649,10,0)</f>
        <v>0</v>
      </c>
      <c r="F267" s="129">
        <f>VLOOKUP(C267,'Pending Status ZTM031'!A264:S4649,19,0)</f>
        <v>0</v>
      </c>
      <c r="G267" s="129"/>
      <c r="H267" s="133"/>
      <c r="I267" s="133"/>
      <c r="J267" s="129"/>
      <c r="K267" s="133"/>
      <c r="L267" s="133"/>
      <c r="M267" s="129"/>
      <c r="N267" s="129"/>
      <c r="O267" s="129"/>
      <c r="P267" s="129"/>
      <c r="Q267" s="129"/>
      <c r="R267" s="129"/>
      <c r="S267" s="129"/>
      <c r="T267" s="133"/>
      <c r="U267" s="134"/>
      <c r="V267" s="135"/>
      <c r="W267" s="129"/>
      <c r="X267" s="129">
        <f>VLOOKUP(C267,'Pending Status ZTM031'!A264:Q4649,17,0)</f>
        <v>0</v>
      </c>
      <c r="Y267" s="129">
        <f>VLOOKUP(C267,'Pending Status ZTM031'!A264:AE4649,31,0)</f>
        <v>0</v>
      </c>
      <c r="Z267" s="129">
        <f>VLOOKUP(C267,'Pending Status ZTM031'!A264:R4649,18,0)</f>
        <v>0</v>
      </c>
      <c r="AA267" s="133">
        <f>VLOOKUP(C267,'Pending Status ZTM031'!A264:V4649,21,0)</f>
        <v>0</v>
      </c>
    </row>
    <row r="268" spans="1:27" s="31" customFormat="1" x14ac:dyDescent="0.25">
      <c r="A268" s="129">
        <v>263</v>
      </c>
      <c r="B268" s="130">
        <f>VLOOKUP(C268,'Pending Status ZTM031'!A265:T4650,20,0)</f>
        <v>0</v>
      </c>
      <c r="C268" s="136"/>
      <c r="D268" s="132">
        <f>VLOOKUP(C268,'Pending Status ZTM031'!A265:K4650,11,0)</f>
        <v>0</v>
      </c>
      <c r="E268" s="129">
        <f>VLOOKUP(C268,'Pending Status ZTM031'!A265:J4650,10,0)</f>
        <v>0</v>
      </c>
      <c r="F268" s="129">
        <f>VLOOKUP(C268,'Pending Status ZTM031'!A265:S4650,19,0)</f>
        <v>0</v>
      </c>
      <c r="G268" s="129"/>
      <c r="H268" s="133"/>
      <c r="I268" s="133"/>
      <c r="J268" s="129"/>
      <c r="K268" s="133"/>
      <c r="L268" s="133"/>
      <c r="M268" s="129"/>
      <c r="N268" s="129"/>
      <c r="O268" s="129"/>
      <c r="P268" s="129"/>
      <c r="Q268" s="129"/>
      <c r="R268" s="129"/>
      <c r="S268" s="129"/>
      <c r="T268" s="133"/>
      <c r="U268" s="134"/>
      <c r="V268" s="135"/>
      <c r="W268" s="129"/>
      <c r="X268" s="129">
        <f>VLOOKUP(C268,'Pending Status ZTM031'!A265:Q4650,17,0)</f>
        <v>0</v>
      </c>
      <c r="Y268" s="129">
        <f>VLOOKUP(C268,'Pending Status ZTM031'!A265:AE4650,31,0)</f>
        <v>0</v>
      </c>
      <c r="Z268" s="129">
        <f>VLOOKUP(C268,'Pending Status ZTM031'!A265:R4650,18,0)</f>
        <v>0</v>
      </c>
      <c r="AA268" s="133">
        <f>VLOOKUP(C268,'Pending Status ZTM031'!A265:V4650,21,0)</f>
        <v>0</v>
      </c>
    </row>
    <row r="269" spans="1:27" s="31" customFormat="1" x14ac:dyDescent="0.25">
      <c r="A269" s="129">
        <v>264</v>
      </c>
      <c r="B269" s="130">
        <f>VLOOKUP(C269,'Pending Status ZTM031'!A266:T4651,20,0)</f>
        <v>0</v>
      </c>
      <c r="C269" s="136"/>
      <c r="D269" s="132">
        <f>VLOOKUP(C269,'Pending Status ZTM031'!A266:K4651,11,0)</f>
        <v>0</v>
      </c>
      <c r="E269" s="129">
        <f>VLOOKUP(C269,'Pending Status ZTM031'!A266:J4651,10,0)</f>
        <v>0</v>
      </c>
      <c r="F269" s="129">
        <f>VLOOKUP(C269,'Pending Status ZTM031'!A266:S4651,19,0)</f>
        <v>0</v>
      </c>
      <c r="G269" s="129"/>
      <c r="H269" s="133"/>
      <c r="I269" s="133"/>
      <c r="J269" s="129"/>
      <c r="K269" s="133"/>
      <c r="L269" s="133"/>
      <c r="M269" s="129"/>
      <c r="N269" s="129"/>
      <c r="O269" s="129"/>
      <c r="P269" s="129"/>
      <c r="Q269" s="129"/>
      <c r="R269" s="129"/>
      <c r="S269" s="129"/>
      <c r="T269" s="133"/>
      <c r="U269" s="134"/>
      <c r="V269" s="135"/>
      <c r="W269" s="129"/>
      <c r="X269" s="129">
        <f>VLOOKUP(C269,'Pending Status ZTM031'!A266:Q4651,17,0)</f>
        <v>0</v>
      </c>
      <c r="Y269" s="129">
        <f>VLOOKUP(C269,'Pending Status ZTM031'!A266:AE4651,31,0)</f>
        <v>0</v>
      </c>
      <c r="Z269" s="129">
        <f>VLOOKUP(C269,'Pending Status ZTM031'!A266:R4651,18,0)</f>
        <v>0</v>
      </c>
      <c r="AA269" s="133">
        <f>VLOOKUP(C269,'Pending Status ZTM031'!A266:V4651,21,0)</f>
        <v>0</v>
      </c>
    </row>
    <row r="270" spans="1:27" s="31" customFormat="1" x14ac:dyDescent="0.25">
      <c r="A270" s="129">
        <v>265</v>
      </c>
      <c r="B270" s="130">
        <f>VLOOKUP(C270,'Pending Status ZTM031'!A267:T4652,20,0)</f>
        <v>0</v>
      </c>
      <c r="C270" s="136"/>
      <c r="D270" s="132">
        <f>VLOOKUP(C270,'Pending Status ZTM031'!A267:K4652,11,0)</f>
        <v>0</v>
      </c>
      <c r="E270" s="129">
        <f>VLOOKUP(C270,'Pending Status ZTM031'!A267:J4652,10,0)</f>
        <v>0</v>
      </c>
      <c r="F270" s="129">
        <f>VLOOKUP(C270,'Pending Status ZTM031'!A267:S4652,19,0)</f>
        <v>0</v>
      </c>
      <c r="G270" s="129"/>
      <c r="H270" s="133"/>
      <c r="I270" s="133"/>
      <c r="J270" s="129"/>
      <c r="K270" s="133"/>
      <c r="L270" s="133"/>
      <c r="M270" s="129"/>
      <c r="N270" s="129"/>
      <c r="O270" s="129"/>
      <c r="P270" s="129"/>
      <c r="Q270" s="129"/>
      <c r="R270" s="129"/>
      <c r="S270" s="129"/>
      <c r="T270" s="133"/>
      <c r="U270" s="134"/>
      <c r="V270" s="135"/>
      <c r="W270" s="129"/>
      <c r="X270" s="129">
        <f>VLOOKUP(C270,'Pending Status ZTM031'!A267:Q4652,17,0)</f>
        <v>0</v>
      </c>
      <c r="Y270" s="129">
        <f>VLOOKUP(C270,'Pending Status ZTM031'!A267:AE4652,31,0)</f>
        <v>0</v>
      </c>
      <c r="Z270" s="129">
        <f>VLOOKUP(C270,'Pending Status ZTM031'!A267:R4652,18,0)</f>
        <v>0</v>
      </c>
      <c r="AA270" s="133">
        <f>VLOOKUP(C270,'Pending Status ZTM031'!A267:V4652,21,0)</f>
        <v>0</v>
      </c>
    </row>
    <row r="271" spans="1:27" s="31" customFormat="1" x14ac:dyDescent="0.25">
      <c r="A271" s="129">
        <v>266</v>
      </c>
      <c r="B271" s="130">
        <f>VLOOKUP(C271,'Pending Status ZTM031'!A268:T4653,20,0)</f>
        <v>0</v>
      </c>
      <c r="C271" s="136"/>
      <c r="D271" s="132">
        <f>VLOOKUP(C271,'Pending Status ZTM031'!A268:K4653,11,0)</f>
        <v>0</v>
      </c>
      <c r="E271" s="129">
        <f>VLOOKUP(C271,'Pending Status ZTM031'!A268:J4653,10,0)</f>
        <v>0</v>
      </c>
      <c r="F271" s="129">
        <f>VLOOKUP(C271,'Pending Status ZTM031'!A268:S4653,19,0)</f>
        <v>0</v>
      </c>
      <c r="G271" s="129"/>
      <c r="H271" s="133"/>
      <c r="I271" s="133"/>
      <c r="J271" s="129"/>
      <c r="K271" s="133"/>
      <c r="L271" s="133"/>
      <c r="M271" s="129"/>
      <c r="N271" s="129"/>
      <c r="O271" s="129"/>
      <c r="P271" s="129"/>
      <c r="Q271" s="129"/>
      <c r="R271" s="129"/>
      <c r="S271" s="129"/>
      <c r="T271" s="133"/>
      <c r="U271" s="134"/>
      <c r="V271" s="135"/>
      <c r="W271" s="129"/>
      <c r="X271" s="129">
        <f>VLOOKUP(C271,'Pending Status ZTM031'!A268:Q4653,17,0)</f>
        <v>0</v>
      </c>
      <c r="Y271" s="129">
        <f>VLOOKUP(C271,'Pending Status ZTM031'!A268:AE4653,31,0)</f>
        <v>0</v>
      </c>
      <c r="Z271" s="129">
        <f>VLOOKUP(C271,'Pending Status ZTM031'!A268:R4653,18,0)</f>
        <v>0</v>
      </c>
      <c r="AA271" s="133">
        <f>VLOOKUP(C271,'Pending Status ZTM031'!A268:V4653,21,0)</f>
        <v>0</v>
      </c>
    </row>
    <row r="272" spans="1:27" s="31" customFormat="1" x14ac:dyDescent="0.25">
      <c r="A272" s="129">
        <v>267</v>
      </c>
      <c r="B272" s="130">
        <f>VLOOKUP(C272,'Pending Status ZTM031'!A269:T4654,20,0)</f>
        <v>0</v>
      </c>
      <c r="C272" s="136"/>
      <c r="D272" s="132">
        <f>VLOOKUP(C272,'Pending Status ZTM031'!A269:K4654,11,0)</f>
        <v>0</v>
      </c>
      <c r="E272" s="129">
        <f>VLOOKUP(C272,'Pending Status ZTM031'!A269:J4654,10,0)</f>
        <v>0</v>
      </c>
      <c r="F272" s="129">
        <f>VLOOKUP(C272,'Pending Status ZTM031'!A269:S4654,19,0)</f>
        <v>0</v>
      </c>
      <c r="G272" s="129"/>
      <c r="H272" s="133"/>
      <c r="I272" s="133"/>
      <c r="J272" s="129"/>
      <c r="K272" s="133"/>
      <c r="L272" s="133"/>
      <c r="M272" s="129"/>
      <c r="N272" s="129"/>
      <c r="O272" s="129"/>
      <c r="P272" s="129"/>
      <c r="Q272" s="129"/>
      <c r="R272" s="129"/>
      <c r="S272" s="129"/>
      <c r="T272" s="133"/>
      <c r="U272" s="134"/>
      <c r="V272" s="135"/>
      <c r="W272" s="129"/>
      <c r="X272" s="129">
        <f>VLOOKUP(C272,'Pending Status ZTM031'!A269:Q4654,17,0)</f>
        <v>0</v>
      </c>
      <c r="Y272" s="129">
        <f>VLOOKUP(C272,'Pending Status ZTM031'!A269:AE4654,31,0)</f>
        <v>0</v>
      </c>
      <c r="Z272" s="129">
        <f>VLOOKUP(C272,'Pending Status ZTM031'!A269:R4654,18,0)</f>
        <v>0</v>
      </c>
      <c r="AA272" s="133">
        <f>VLOOKUP(C272,'Pending Status ZTM031'!A269:V4654,21,0)</f>
        <v>0</v>
      </c>
    </row>
    <row r="273" spans="1:27" s="31" customFormat="1" x14ac:dyDescent="0.25">
      <c r="A273" s="129">
        <v>268</v>
      </c>
      <c r="B273" s="130">
        <f>VLOOKUP(C273,'Pending Status ZTM031'!A270:T4655,20,0)</f>
        <v>0</v>
      </c>
      <c r="C273" s="136"/>
      <c r="D273" s="132">
        <f>VLOOKUP(C273,'Pending Status ZTM031'!A270:K4655,11,0)</f>
        <v>0</v>
      </c>
      <c r="E273" s="129">
        <f>VLOOKUP(C273,'Pending Status ZTM031'!A270:J4655,10,0)</f>
        <v>0</v>
      </c>
      <c r="F273" s="129">
        <f>VLOOKUP(C273,'Pending Status ZTM031'!A270:S4655,19,0)</f>
        <v>0</v>
      </c>
      <c r="G273" s="129"/>
      <c r="H273" s="133"/>
      <c r="I273" s="133"/>
      <c r="J273" s="133"/>
      <c r="K273" s="133"/>
      <c r="L273" s="133"/>
      <c r="M273" s="129"/>
      <c r="N273" s="150"/>
      <c r="O273" s="129"/>
      <c r="P273" s="129"/>
      <c r="Q273" s="129"/>
      <c r="R273" s="129"/>
      <c r="S273" s="129"/>
      <c r="T273" s="133"/>
      <c r="U273" s="134"/>
      <c r="V273" s="135"/>
      <c r="W273" s="129"/>
      <c r="X273" s="129">
        <f>VLOOKUP(C273,'Pending Status ZTM031'!A270:Q4655,17,0)</f>
        <v>0</v>
      </c>
      <c r="Y273" s="129">
        <f>VLOOKUP(C273,'Pending Status ZTM031'!A270:AE4655,31,0)</f>
        <v>0</v>
      </c>
      <c r="Z273" s="129">
        <f>VLOOKUP(C273,'Pending Status ZTM031'!A270:R4655,18,0)</f>
        <v>0</v>
      </c>
      <c r="AA273" s="133">
        <f>VLOOKUP(C273,'Pending Status ZTM031'!A270:V4655,21,0)</f>
        <v>0</v>
      </c>
    </row>
    <row r="274" spans="1:27" s="31" customFormat="1" x14ac:dyDescent="0.25">
      <c r="A274" s="129">
        <v>269</v>
      </c>
      <c r="B274" s="130">
        <f>VLOOKUP(C274,'Pending Status ZTM031'!A271:T4656,20,0)</f>
        <v>0</v>
      </c>
      <c r="C274" s="136"/>
      <c r="D274" s="132">
        <f>VLOOKUP(C274,'Pending Status ZTM031'!A271:K4656,11,0)</f>
        <v>0</v>
      </c>
      <c r="E274" s="129">
        <f>VLOOKUP(C274,'Pending Status ZTM031'!A271:J4656,10,0)</f>
        <v>0</v>
      </c>
      <c r="F274" s="129">
        <f>VLOOKUP(C274,'Pending Status ZTM031'!A271:S4656,19,0)</f>
        <v>0</v>
      </c>
      <c r="G274" s="129"/>
      <c r="H274" s="133"/>
      <c r="I274" s="133"/>
      <c r="J274" s="129"/>
      <c r="K274" s="133"/>
      <c r="L274" s="133"/>
      <c r="M274" s="129"/>
      <c r="N274" s="129"/>
      <c r="O274" s="129"/>
      <c r="P274" s="129"/>
      <c r="Q274" s="129"/>
      <c r="R274" s="129"/>
      <c r="S274" s="129"/>
      <c r="T274" s="133"/>
      <c r="U274" s="134"/>
      <c r="V274" s="135"/>
      <c r="W274" s="129"/>
      <c r="X274" s="129">
        <f>VLOOKUP(C274,'Pending Status ZTM031'!A271:Q4656,17,0)</f>
        <v>0</v>
      </c>
      <c r="Y274" s="129">
        <f>VLOOKUP(C274,'Pending Status ZTM031'!A271:AE4656,31,0)</f>
        <v>0</v>
      </c>
      <c r="Z274" s="129">
        <f>VLOOKUP(C274,'Pending Status ZTM031'!A271:R4656,18,0)</f>
        <v>0</v>
      </c>
      <c r="AA274" s="133">
        <f>VLOOKUP(C274,'Pending Status ZTM031'!A271:V4656,21,0)</f>
        <v>0</v>
      </c>
    </row>
    <row r="275" spans="1:27" s="31" customFormat="1" x14ac:dyDescent="0.25">
      <c r="A275" s="129">
        <v>270</v>
      </c>
      <c r="B275" s="130">
        <f>VLOOKUP(C275,'Pending Status ZTM031'!A272:T4657,20,0)</f>
        <v>0</v>
      </c>
      <c r="C275" s="136"/>
      <c r="D275" s="132">
        <f>VLOOKUP(C275,'Pending Status ZTM031'!A272:K4657,11,0)</f>
        <v>0</v>
      </c>
      <c r="E275" s="129">
        <f>VLOOKUP(C275,'Pending Status ZTM031'!A272:J4657,10,0)</f>
        <v>0</v>
      </c>
      <c r="F275" s="129">
        <f>VLOOKUP(C275,'Pending Status ZTM031'!A272:S4657,19,0)</f>
        <v>0</v>
      </c>
      <c r="G275" s="129"/>
      <c r="H275" s="133"/>
      <c r="I275" s="133"/>
      <c r="J275" s="129"/>
      <c r="K275" s="133"/>
      <c r="L275" s="133"/>
      <c r="M275" s="129"/>
      <c r="N275" s="129"/>
      <c r="O275" s="129"/>
      <c r="P275" s="129"/>
      <c r="Q275" s="129"/>
      <c r="R275" s="129"/>
      <c r="S275" s="129"/>
      <c r="T275" s="133"/>
      <c r="U275" s="134"/>
      <c r="V275" s="135"/>
      <c r="W275" s="129"/>
      <c r="X275" s="129">
        <f>VLOOKUP(C275,'Pending Status ZTM031'!A272:Q4657,17,0)</f>
        <v>0</v>
      </c>
      <c r="Y275" s="129">
        <f>VLOOKUP(C275,'Pending Status ZTM031'!A272:AE4657,31,0)</f>
        <v>0</v>
      </c>
      <c r="Z275" s="129">
        <f>VLOOKUP(C275,'Pending Status ZTM031'!A272:R4657,18,0)</f>
        <v>0</v>
      </c>
      <c r="AA275" s="133">
        <f>VLOOKUP(C275,'Pending Status ZTM031'!A272:V4657,21,0)</f>
        <v>0</v>
      </c>
    </row>
    <row r="276" spans="1:27" s="31" customFormat="1" x14ac:dyDescent="0.25">
      <c r="A276" s="129">
        <v>271</v>
      </c>
      <c r="B276" s="130">
        <f>VLOOKUP(C276,'Pending Status ZTM031'!A273:T4658,20,0)</f>
        <v>0</v>
      </c>
      <c r="C276" s="136"/>
      <c r="D276" s="132">
        <f>VLOOKUP(C276,'Pending Status ZTM031'!A273:K4658,11,0)</f>
        <v>0</v>
      </c>
      <c r="E276" s="129">
        <f>VLOOKUP(C276,'Pending Status ZTM031'!A273:J4658,10,0)</f>
        <v>0</v>
      </c>
      <c r="F276" s="129">
        <f>VLOOKUP(C276,'Pending Status ZTM031'!A273:S4658,19,0)</f>
        <v>0</v>
      </c>
      <c r="G276" s="129"/>
      <c r="H276" s="133"/>
      <c r="I276" s="133"/>
      <c r="J276" s="129"/>
      <c r="K276" s="133"/>
      <c r="L276" s="133"/>
      <c r="M276" s="129"/>
      <c r="N276" s="129"/>
      <c r="O276" s="129"/>
      <c r="P276" s="129"/>
      <c r="Q276" s="129"/>
      <c r="R276" s="129"/>
      <c r="S276" s="129"/>
      <c r="T276" s="133"/>
      <c r="U276" s="134"/>
      <c r="V276" s="135"/>
      <c r="W276" s="129"/>
      <c r="X276" s="129">
        <f>VLOOKUP(C276,'Pending Status ZTM031'!A273:Q4658,17,0)</f>
        <v>0</v>
      </c>
      <c r="Y276" s="129">
        <f>VLOOKUP(C276,'Pending Status ZTM031'!A273:AE4658,31,0)</f>
        <v>0</v>
      </c>
      <c r="Z276" s="129">
        <f>VLOOKUP(C276,'Pending Status ZTM031'!A273:R4658,18,0)</f>
        <v>0</v>
      </c>
      <c r="AA276" s="133">
        <f>VLOOKUP(C276,'Pending Status ZTM031'!A273:V4658,21,0)</f>
        <v>0</v>
      </c>
    </row>
    <row r="277" spans="1:27" s="31" customFormat="1" x14ac:dyDescent="0.25">
      <c r="A277" s="129">
        <v>272</v>
      </c>
      <c r="B277" s="130">
        <f>VLOOKUP(C277,'Pending Status ZTM031'!A274:T4659,20,0)</f>
        <v>0</v>
      </c>
      <c r="C277" s="136"/>
      <c r="D277" s="132">
        <f>VLOOKUP(C277,'Pending Status ZTM031'!A274:K4659,11,0)</f>
        <v>0</v>
      </c>
      <c r="E277" s="129">
        <f>VLOOKUP(C277,'Pending Status ZTM031'!A274:J4659,10,0)</f>
        <v>0</v>
      </c>
      <c r="F277" s="129">
        <f>VLOOKUP(C277,'Pending Status ZTM031'!A274:S4659,19,0)</f>
        <v>0</v>
      </c>
      <c r="G277" s="129"/>
      <c r="H277" s="133"/>
      <c r="I277" s="133"/>
      <c r="J277" s="129"/>
      <c r="K277" s="133"/>
      <c r="L277" s="133"/>
      <c r="M277" s="129"/>
      <c r="N277" s="129"/>
      <c r="O277" s="129"/>
      <c r="P277" s="129"/>
      <c r="Q277" s="129"/>
      <c r="R277" s="129"/>
      <c r="S277" s="129"/>
      <c r="T277" s="133"/>
      <c r="U277" s="134"/>
      <c r="V277" s="135"/>
      <c r="W277" s="129"/>
      <c r="X277" s="129">
        <f>VLOOKUP(C277,'Pending Status ZTM031'!A274:Q4659,17,0)</f>
        <v>0</v>
      </c>
      <c r="Y277" s="129">
        <f>VLOOKUP(C277,'Pending Status ZTM031'!A274:AE4659,31,0)</f>
        <v>0</v>
      </c>
      <c r="Z277" s="129">
        <f>VLOOKUP(C277,'Pending Status ZTM031'!A274:R4659,18,0)</f>
        <v>0</v>
      </c>
      <c r="AA277" s="133">
        <f>VLOOKUP(C277,'Pending Status ZTM031'!A274:V4659,21,0)</f>
        <v>0</v>
      </c>
    </row>
    <row r="278" spans="1:27" s="31" customFormat="1" x14ac:dyDescent="0.25">
      <c r="A278" s="129">
        <v>273</v>
      </c>
      <c r="B278" s="130">
        <f>VLOOKUP(C278,'Pending Status ZTM031'!A275:T4660,20,0)</f>
        <v>0</v>
      </c>
      <c r="C278" s="136"/>
      <c r="D278" s="132">
        <f>VLOOKUP(C278,'Pending Status ZTM031'!A275:K4660,11,0)</f>
        <v>0</v>
      </c>
      <c r="E278" s="129">
        <f>VLOOKUP(C278,'Pending Status ZTM031'!A275:J4660,10,0)</f>
        <v>0</v>
      </c>
      <c r="F278" s="129">
        <f>VLOOKUP(C278,'Pending Status ZTM031'!A275:S4660,19,0)</f>
        <v>0</v>
      </c>
      <c r="G278" s="129"/>
      <c r="H278" s="133"/>
      <c r="I278" s="133"/>
      <c r="J278" s="129"/>
      <c r="K278" s="133"/>
      <c r="L278" s="133"/>
      <c r="M278" s="129"/>
      <c r="N278" s="129"/>
      <c r="O278" s="129"/>
      <c r="P278" s="129"/>
      <c r="Q278" s="129"/>
      <c r="R278" s="129"/>
      <c r="S278" s="129"/>
      <c r="T278" s="133"/>
      <c r="U278" s="134"/>
      <c r="V278" s="135"/>
      <c r="W278" s="129"/>
      <c r="X278" s="129">
        <f>VLOOKUP(C278,'Pending Status ZTM031'!A275:Q4660,17,0)</f>
        <v>0</v>
      </c>
      <c r="Y278" s="129">
        <f>VLOOKUP(C278,'Pending Status ZTM031'!A275:AE4660,31,0)</f>
        <v>0</v>
      </c>
      <c r="Z278" s="129">
        <f>VLOOKUP(C278,'Pending Status ZTM031'!A275:R4660,18,0)</f>
        <v>0</v>
      </c>
      <c r="AA278" s="133">
        <f>VLOOKUP(C278,'Pending Status ZTM031'!A275:V4660,21,0)</f>
        <v>0</v>
      </c>
    </row>
    <row r="279" spans="1:27" s="31" customFormat="1" x14ac:dyDescent="0.25">
      <c r="A279" s="129">
        <v>274</v>
      </c>
      <c r="B279" s="130">
        <f>VLOOKUP(C279,'Pending Status ZTM031'!A276:T4661,20,0)</f>
        <v>0</v>
      </c>
      <c r="C279" s="136"/>
      <c r="D279" s="132">
        <f>VLOOKUP(C279,'Pending Status ZTM031'!A276:K4661,11,0)</f>
        <v>0</v>
      </c>
      <c r="E279" s="129">
        <f>VLOOKUP(C279,'Pending Status ZTM031'!A276:J4661,10,0)</f>
        <v>0</v>
      </c>
      <c r="F279" s="129">
        <f>VLOOKUP(C279,'Pending Status ZTM031'!A276:S4661,19,0)</f>
        <v>0</v>
      </c>
      <c r="G279" s="129"/>
      <c r="H279" s="133"/>
      <c r="I279" s="133"/>
      <c r="J279" s="129"/>
      <c r="K279" s="133"/>
      <c r="L279" s="133"/>
      <c r="M279" s="129"/>
      <c r="N279" s="129"/>
      <c r="O279" s="129"/>
      <c r="P279" s="129"/>
      <c r="Q279" s="129"/>
      <c r="R279" s="129"/>
      <c r="S279" s="129"/>
      <c r="T279" s="133"/>
      <c r="U279" s="134"/>
      <c r="V279" s="135"/>
      <c r="W279" s="129"/>
      <c r="X279" s="129">
        <f>VLOOKUP(C279,'Pending Status ZTM031'!A276:Q4661,17,0)</f>
        <v>0</v>
      </c>
      <c r="Y279" s="129">
        <f>VLOOKUP(C279,'Pending Status ZTM031'!A276:AE4661,31,0)</f>
        <v>0</v>
      </c>
      <c r="Z279" s="129">
        <f>VLOOKUP(C279,'Pending Status ZTM031'!A276:R4661,18,0)</f>
        <v>0</v>
      </c>
      <c r="AA279" s="133">
        <f>VLOOKUP(C279,'Pending Status ZTM031'!A276:V4661,21,0)</f>
        <v>0</v>
      </c>
    </row>
    <row r="280" spans="1:27" s="31" customFormat="1" x14ac:dyDescent="0.25">
      <c r="A280" s="129">
        <v>275</v>
      </c>
      <c r="B280" s="130">
        <f>VLOOKUP(C280,'Pending Status ZTM031'!A277:T4662,20,0)</f>
        <v>0</v>
      </c>
      <c r="C280" s="136"/>
      <c r="D280" s="132">
        <f>VLOOKUP(C280,'Pending Status ZTM031'!A277:K4662,11,0)</f>
        <v>0</v>
      </c>
      <c r="E280" s="129">
        <f>VLOOKUP(C280,'Pending Status ZTM031'!A277:J4662,10,0)</f>
        <v>0</v>
      </c>
      <c r="F280" s="129">
        <f>VLOOKUP(C280,'Pending Status ZTM031'!A277:S4662,19,0)</f>
        <v>0</v>
      </c>
      <c r="G280" s="129"/>
      <c r="H280" s="133"/>
      <c r="I280" s="133"/>
      <c r="J280" s="129"/>
      <c r="K280" s="133"/>
      <c r="L280" s="133"/>
      <c r="M280" s="129"/>
      <c r="N280" s="129"/>
      <c r="O280" s="129"/>
      <c r="P280" s="129"/>
      <c r="Q280" s="129"/>
      <c r="R280" s="129"/>
      <c r="S280" s="129"/>
      <c r="T280" s="133"/>
      <c r="U280" s="134"/>
      <c r="V280" s="135"/>
      <c r="W280" s="129"/>
      <c r="X280" s="129">
        <f>VLOOKUP(C280,'Pending Status ZTM031'!A277:Q4662,17,0)</f>
        <v>0</v>
      </c>
      <c r="Y280" s="129">
        <f>VLOOKUP(C280,'Pending Status ZTM031'!A277:AE4662,31,0)</f>
        <v>0</v>
      </c>
      <c r="Z280" s="129">
        <f>VLOOKUP(C280,'Pending Status ZTM031'!A277:R4662,18,0)</f>
        <v>0</v>
      </c>
      <c r="AA280" s="133">
        <f>VLOOKUP(C280,'Pending Status ZTM031'!A277:V4662,21,0)</f>
        <v>0</v>
      </c>
    </row>
    <row r="281" spans="1:27" s="31" customFormat="1" x14ac:dyDescent="0.25">
      <c r="A281" s="129">
        <v>276</v>
      </c>
      <c r="B281" s="130">
        <f>VLOOKUP(C281,'Pending Status ZTM031'!A278:T4663,20,0)</f>
        <v>0</v>
      </c>
      <c r="C281" s="136"/>
      <c r="D281" s="132">
        <f>VLOOKUP(C281,'Pending Status ZTM031'!A278:K4663,11,0)</f>
        <v>0</v>
      </c>
      <c r="E281" s="129">
        <f>VLOOKUP(C281,'Pending Status ZTM031'!A278:J4663,10,0)</f>
        <v>0</v>
      </c>
      <c r="F281" s="129">
        <f>VLOOKUP(C281,'Pending Status ZTM031'!A278:S4663,19,0)</f>
        <v>0</v>
      </c>
      <c r="G281" s="129"/>
      <c r="H281" s="133"/>
      <c r="I281" s="133"/>
      <c r="J281" s="129"/>
      <c r="K281" s="133"/>
      <c r="L281" s="133"/>
      <c r="M281" s="129"/>
      <c r="N281" s="129"/>
      <c r="O281" s="129"/>
      <c r="P281" s="129"/>
      <c r="Q281" s="129"/>
      <c r="R281" s="129"/>
      <c r="S281" s="129"/>
      <c r="T281" s="133"/>
      <c r="U281" s="134"/>
      <c r="V281" s="135"/>
      <c r="W281" s="129"/>
      <c r="X281" s="129">
        <f>VLOOKUP(C281,'Pending Status ZTM031'!A278:Q4663,17,0)</f>
        <v>0</v>
      </c>
      <c r="Y281" s="129">
        <f>VLOOKUP(C281,'Pending Status ZTM031'!A278:AE4663,31,0)</f>
        <v>0</v>
      </c>
      <c r="Z281" s="129">
        <f>VLOOKUP(C281,'Pending Status ZTM031'!A278:R4663,18,0)</f>
        <v>0</v>
      </c>
      <c r="AA281" s="133">
        <f>VLOOKUP(C281,'Pending Status ZTM031'!A278:V4663,21,0)</f>
        <v>0</v>
      </c>
    </row>
    <row r="282" spans="1:27" s="31" customFormat="1" x14ac:dyDescent="0.25">
      <c r="A282" s="129">
        <v>277</v>
      </c>
      <c r="B282" s="130">
        <f>VLOOKUP(C282,'Pending Status ZTM031'!A279:T4664,20,0)</f>
        <v>0</v>
      </c>
      <c r="C282" s="136"/>
      <c r="D282" s="132">
        <f>VLOOKUP(C282,'Pending Status ZTM031'!A279:K4664,11,0)</f>
        <v>0</v>
      </c>
      <c r="E282" s="129">
        <f>VLOOKUP(C282,'Pending Status ZTM031'!A279:J4664,10,0)</f>
        <v>0</v>
      </c>
      <c r="F282" s="129">
        <f>VLOOKUP(C282,'Pending Status ZTM031'!A279:S4664,19,0)</f>
        <v>0</v>
      </c>
      <c r="G282" s="129"/>
      <c r="H282" s="133"/>
      <c r="I282" s="133"/>
      <c r="J282" s="129"/>
      <c r="K282" s="133"/>
      <c r="L282" s="133"/>
      <c r="M282" s="129"/>
      <c r="N282" s="129"/>
      <c r="O282" s="129"/>
      <c r="P282" s="129"/>
      <c r="Q282" s="129"/>
      <c r="R282" s="129"/>
      <c r="S282" s="129"/>
      <c r="T282" s="133"/>
      <c r="U282" s="134"/>
      <c r="V282" s="135"/>
      <c r="W282" s="129"/>
      <c r="X282" s="129">
        <f>VLOOKUP(C282,'Pending Status ZTM031'!A279:Q4664,17,0)</f>
        <v>0</v>
      </c>
      <c r="Y282" s="129">
        <f>VLOOKUP(C282,'Pending Status ZTM031'!A279:AE4664,31,0)</f>
        <v>0</v>
      </c>
      <c r="Z282" s="129">
        <f>VLOOKUP(C282,'Pending Status ZTM031'!A279:R4664,18,0)</f>
        <v>0</v>
      </c>
      <c r="AA282" s="133">
        <f>VLOOKUP(C282,'Pending Status ZTM031'!A279:V4664,21,0)</f>
        <v>0</v>
      </c>
    </row>
    <row r="283" spans="1:27" s="31" customFormat="1" x14ac:dyDescent="0.25">
      <c r="A283" s="129">
        <v>278</v>
      </c>
      <c r="B283" s="130">
        <f>VLOOKUP(C283,'Pending Status ZTM031'!A280:T4665,20,0)</f>
        <v>0</v>
      </c>
      <c r="C283" s="136"/>
      <c r="D283" s="132">
        <f>VLOOKUP(C283,'Pending Status ZTM031'!A280:K4665,11,0)</f>
        <v>0</v>
      </c>
      <c r="E283" s="129">
        <f>VLOOKUP(C283,'Pending Status ZTM031'!A280:J4665,10,0)</f>
        <v>0</v>
      </c>
      <c r="F283" s="129">
        <f>VLOOKUP(C283,'Pending Status ZTM031'!A280:S4665,19,0)</f>
        <v>0</v>
      </c>
      <c r="G283" s="129"/>
      <c r="H283" s="133"/>
      <c r="I283" s="133"/>
      <c r="J283" s="129"/>
      <c r="K283" s="133"/>
      <c r="L283" s="133"/>
      <c r="M283" s="129"/>
      <c r="N283" s="129"/>
      <c r="O283" s="129"/>
      <c r="P283" s="129"/>
      <c r="Q283" s="129"/>
      <c r="R283" s="129"/>
      <c r="S283" s="129"/>
      <c r="T283" s="133"/>
      <c r="U283" s="134"/>
      <c r="V283" s="135"/>
      <c r="W283" s="129"/>
      <c r="X283" s="129">
        <f>VLOOKUP(C283,'Pending Status ZTM031'!A280:Q4665,17,0)</f>
        <v>0</v>
      </c>
      <c r="Y283" s="129">
        <f>VLOOKUP(C283,'Pending Status ZTM031'!A280:AE4665,31,0)</f>
        <v>0</v>
      </c>
      <c r="Z283" s="129">
        <f>VLOOKUP(C283,'Pending Status ZTM031'!A280:R4665,18,0)</f>
        <v>0</v>
      </c>
      <c r="AA283" s="133">
        <f>VLOOKUP(C283,'Pending Status ZTM031'!A280:V4665,21,0)</f>
        <v>0</v>
      </c>
    </row>
    <row r="284" spans="1:27" s="31" customFormat="1" x14ac:dyDescent="0.25">
      <c r="A284" s="129">
        <v>279</v>
      </c>
      <c r="B284" s="130">
        <f>VLOOKUP(C284,'Pending Status ZTM031'!A281:T4666,20,0)</f>
        <v>0</v>
      </c>
      <c r="C284" s="136"/>
      <c r="D284" s="132">
        <f>VLOOKUP(C284,'Pending Status ZTM031'!A281:K4666,11,0)</f>
        <v>0</v>
      </c>
      <c r="E284" s="129">
        <f>VLOOKUP(C284,'Pending Status ZTM031'!A281:J4666,10,0)</f>
        <v>0</v>
      </c>
      <c r="F284" s="129">
        <f>VLOOKUP(C284,'Pending Status ZTM031'!A281:S4666,19,0)</f>
        <v>0</v>
      </c>
      <c r="G284" s="129"/>
      <c r="H284" s="133"/>
      <c r="I284" s="133"/>
      <c r="J284" s="129"/>
      <c r="K284" s="133"/>
      <c r="L284" s="133"/>
      <c r="M284" s="129"/>
      <c r="N284" s="129"/>
      <c r="O284" s="129"/>
      <c r="P284" s="129"/>
      <c r="Q284" s="129"/>
      <c r="R284" s="129"/>
      <c r="S284" s="129"/>
      <c r="T284" s="133"/>
      <c r="U284" s="134"/>
      <c r="V284" s="135"/>
      <c r="W284" s="129"/>
      <c r="X284" s="129">
        <f>VLOOKUP(C284,'Pending Status ZTM031'!A281:Q4666,17,0)</f>
        <v>0</v>
      </c>
      <c r="Y284" s="129">
        <f>VLOOKUP(C284,'Pending Status ZTM031'!A281:AE4666,31,0)</f>
        <v>0</v>
      </c>
      <c r="Z284" s="129">
        <f>VLOOKUP(C284,'Pending Status ZTM031'!A281:R4666,18,0)</f>
        <v>0</v>
      </c>
      <c r="AA284" s="133">
        <f>VLOOKUP(C284,'Pending Status ZTM031'!A281:V4666,21,0)</f>
        <v>0</v>
      </c>
    </row>
    <row r="285" spans="1:27" s="31" customFormat="1" x14ac:dyDescent="0.25">
      <c r="A285" s="129">
        <v>280</v>
      </c>
      <c r="B285" s="130">
        <f>VLOOKUP(C285,'Pending Status ZTM031'!A282:T4667,20,0)</f>
        <v>0</v>
      </c>
      <c r="C285" s="136"/>
      <c r="D285" s="132">
        <f>VLOOKUP(C285,'Pending Status ZTM031'!A282:K4667,11,0)</f>
        <v>0</v>
      </c>
      <c r="E285" s="129">
        <f>VLOOKUP(C285,'Pending Status ZTM031'!A282:J4667,10,0)</f>
        <v>0</v>
      </c>
      <c r="F285" s="129">
        <f>VLOOKUP(C285,'Pending Status ZTM031'!A282:S4667,19,0)</f>
        <v>0</v>
      </c>
      <c r="G285" s="129"/>
      <c r="H285" s="133"/>
      <c r="I285" s="133"/>
      <c r="J285" s="129"/>
      <c r="K285" s="133"/>
      <c r="L285" s="133"/>
      <c r="M285" s="129"/>
      <c r="N285" s="129"/>
      <c r="O285" s="129"/>
      <c r="P285" s="129"/>
      <c r="Q285" s="129"/>
      <c r="R285" s="129"/>
      <c r="S285" s="129"/>
      <c r="T285" s="133"/>
      <c r="U285" s="134"/>
      <c r="V285" s="135"/>
      <c r="W285" s="129"/>
      <c r="X285" s="129">
        <f>VLOOKUP(C285,'Pending Status ZTM031'!A282:Q4667,17,0)</f>
        <v>0</v>
      </c>
      <c r="Y285" s="129">
        <f>VLOOKUP(C285,'Pending Status ZTM031'!A282:AE4667,31,0)</f>
        <v>0</v>
      </c>
      <c r="Z285" s="129">
        <f>VLOOKUP(C285,'Pending Status ZTM031'!A282:R4667,18,0)</f>
        <v>0</v>
      </c>
      <c r="AA285" s="133">
        <f>VLOOKUP(C285,'Pending Status ZTM031'!A282:V4667,21,0)</f>
        <v>0</v>
      </c>
    </row>
    <row r="286" spans="1:27" s="31" customFormat="1" x14ac:dyDescent="0.25">
      <c r="A286" s="129">
        <v>281</v>
      </c>
      <c r="B286" s="130">
        <f>VLOOKUP(C286,'Pending Status ZTM031'!A283:T4668,20,0)</f>
        <v>0</v>
      </c>
      <c r="C286" s="136"/>
      <c r="D286" s="132">
        <f>VLOOKUP(C286,'Pending Status ZTM031'!A283:K4668,11,0)</f>
        <v>0</v>
      </c>
      <c r="E286" s="129">
        <f>VLOOKUP(C286,'Pending Status ZTM031'!A283:J4668,10,0)</f>
        <v>0</v>
      </c>
      <c r="F286" s="129">
        <f>VLOOKUP(C286,'Pending Status ZTM031'!A283:S4668,19,0)</f>
        <v>0</v>
      </c>
      <c r="G286" s="129"/>
      <c r="H286" s="133"/>
      <c r="I286" s="133"/>
      <c r="J286" s="129"/>
      <c r="K286" s="133"/>
      <c r="L286" s="133"/>
      <c r="M286" s="129"/>
      <c r="N286" s="129"/>
      <c r="O286" s="129"/>
      <c r="P286" s="129"/>
      <c r="Q286" s="129"/>
      <c r="R286" s="129"/>
      <c r="S286" s="129"/>
      <c r="T286" s="133"/>
      <c r="U286" s="134"/>
      <c r="V286" s="135"/>
      <c r="W286" s="129"/>
      <c r="X286" s="129">
        <f>VLOOKUP(C286,'Pending Status ZTM031'!A283:Q4668,17,0)</f>
        <v>0</v>
      </c>
      <c r="Y286" s="129">
        <f>VLOOKUP(C286,'Pending Status ZTM031'!A283:AE4668,31,0)</f>
        <v>0</v>
      </c>
      <c r="Z286" s="129">
        <f>VLOOKUP(C286,'Pending Status ZTM031'!A283:R4668,18,0)</f>
        <v>0</v>
      </c>
      <c r="AA286" s="133">
        <f>VLOOKUP(C286,'Pending Status ZTM031'!A283:V4668,21,0)</f>
        <v>0</v>
      </c>
    </row>
    <row r="287" spans="1:27" s="31" customFormat="1" x14ac:dyDescent="0.25">
      <c r="A287" s="129">
        <v>282</v>
      </c>
      <c r="B287" s="130">
        <f>VLOOKUP(C287,'Pending Status ZTM031'!A284:T4669,20,0)</f>
        <v>0</v>
      </c>
      <c r="C287" s="136"/>
      <c r="D287" s="132">
        <f>VLOOKUP(C287,'Pending Status ZTM031'!A284:K4669,11,0)</f>
        <v>0</v>
      </c>
      <c r="E287" s="129">
        <f>VLOOKUP(C287,'Pending Status ZTM031'!A284:J4669,10,0)</f>
        <v>0</v>
      </c>
      <c r="F287" s="129">
        <f>VLOOKUP(C287,'Pending Status ZTM031'!A284:S4669,19,0)</f>
        <v>0</v>
      </c>
      <c r="G287" s="129"/>
      <c r="H287" s="133"/>
      <c r="I287" s="133"/>
      <c r="J287" s="129"/>
      <c r="K287" s="133"/>
      <c r="L287" s="133"/>
      <c r="M287" s="129"/>
      <c r="N287" s="129"/>
      <c r="O287" s="129"/>
      <c r="P287" s="129"/>
      <c r="Q287" s="129"/>
      <c r="R287" s="129"/>
      <c r="S287" s="129"/>
      <c r="T287" s="133"/>
      <c r="U287" s="134"/>
      <c r="V287" s="135"/>
      <c r="W287" s="129"/>
      <c r="X287" s="129">
        <f>VLOOKUP(C287,'Pending Status ZTM031'!A284:Q4669,17,0)</f>
        <v>0</v>
      </c>
      <c r="Y287" s="129">
        <f>VLOOKUP(C287,'Pending Status ZTM031'!A284:AE4669,31,0)</f>
        <v>0</v>
      </c>
      <c r="Z287" s="129">
        <f>VLOOKUP(C287,'Pending Status ZTM031'!A284:R4669,18,0)</f>
        <v>0</v>
      </c>
      <c r="AA287" s="133">
        <f>VLOOKUP(C287,'Pending Status ZTM031'!A284:V4669,21,0)</f>
        <v>0</v>
      </c>
    </row>
    <row r="288" spans="1:27" s="31" customFormat="1" x14ac:dyDescent="0.25">
      <c r="A288" s="129">
        <v>283</v>
      </c>
      <c r="B288" s="130">
        <f>VLOOKUP(C288,'Pending Status ZTM031'!A285:T4670,20,0)</f>
        <v>0</v>
      </c>
      <c r="C288" s="136"/>
      <c r="D288" s="132">
        <f>VLOOKUP(C288,'Pending Status ZTM031'!A285:K4670,11,0)</f>
        <v>0</v>
      </c>
      <c r="E288" s="129">
        <f>VLOOKUP(C288,'Pending Status ZTM031'!A285:J4670,10,0)</f>
        <v>0</v>
      </c>
      <c r="F288" s="129">
        <f>VLOOKUP(C288,'Pending Status ZTM031'!A285:S4670,19,0)</f>
        <v>0</v>
      </c>
      <c r="G288" s="129"/>
      <c r="H288" s="133"/>
      <c r="I288" s="133"/>
      <c r="J288" s="129"/>
      <c r="K288" s="133"/>
      <c r="L288" s="133"/>
      <c r="M288" s="129"/>
      <c r="N288" s="129"/>
      <c r="O288" s="129"/>
      <c r="P288" s="129"/>
      <c r="Q288" s="129"/>
      <c r="R288" s="129"/>
      <c r="S288" s="129"/>
      <c r="T288" s="133"/>
      <c r="U288" s="134"/>
      <c r="V288" s="135"/>
      <c r="W288" s="129"/>
      <c r="X288" s="129">
        <f>VLOOKUP(C288,'Pending Status ZTM031'!A285:Q4670,17,0)</f>
        <v>0</v>
      </c>
      <c r="Y288" s="129">
        <f>VLOOKUP(C288,'Pending Status ZTM031'!A285:AE4670,31,0)</f>
        <v>0</v>
      </c>
      <c r="Z288" s="129">
        <f>VLOOKUP(C288,'Pending Status ZTM031'!A285:R4670,18,0)</f>
        <v>0</v>
      </c>
      <c r="AA288" s="133">
        <f>VLOOKUP(C288,'Pending Status ZTM031'!A285:V4670,21,0)</f>
        <v>0</v>
      </c>
    </row>
    <row r="289" spans="1:27" s="31" customFormat="1" x14ac:dyDescent="0.25">
      <c r="A289" s="129">
        <v>284</v>
      </c>
      <c r="B289" s="130">
        <f>VLOOKUP(C289,'Pending Status ZTM031'!A286:T4671,20,0)</f>
        <v>0</v>
      </c>
      <c r="C289" s="136"/>
      <c r="D289" s="132">
        <f>VLOOKUP(C289,'Pending Status ZTM031'!A286:K4671,11,0)</f>
        <v>0</v>
      </c>
      <c r="E289" s="129">
        <f>VLOOKUP(C289,'Pending Status ZTM031'!A286:J4671,10,0)</f>
        <v>0</v>
      </c>
      <c r="F289" s="129">
        <f>VLOOKUP(C289,'Pending Status ZTM031'!A286:S4671,19,0)</f>
        <v>0</v>
      </c>
      <c r="G289" s="129"/>
      <c r="H289" s="133"/>
      <c r="I289" s="133"/>
      <c r="J289" s="129"/>
      <c r="K289" s="133"/>
      <c r="L289" s="133"/>
      <c r="M289" s="129"/>
      <c r="N289" s="129"/>
      <c r="O289" s="129"/>
      <c r="P289" s="129"/>
      <c r="Q289" s="129"/>
      <c r="R289" s="129"/>
      <c r="S289" s="129"/>
      <c r="T289" s="133"/>
      <c r="U289" s="134"/>
      <c r="V289" s="135"/>
      <c r="W289" s="129"/>
      <c r="X289" s="129">
        <f>VLOOKUP(C289,'Pending Status ZTM031'!A286:Q4671,17,0)</f>
        <v>0</v>
      </c>
      <c r="Y289" s="129">
        <f>VLOOKUP(C289,'Pending Status ZTM031'!A286:AE4671,31,0)</f>
        <v>0</v>
      </c>
      <c r="Z289" s="129">
        <f>VLOOKUP(C289,'Pending Status ZTM031'!A286:R4671,18,0)</f>
        <v>0</v>
      </c>
      <c r="AA289" s="133">
        <f>VLOOKUP(C289,'Pending Status ZTM031'!A286:V4671,21,0)</f>
        <v>0</v>
      </c>
    </row>
    <row r="290" spans="1:27" s="31" customFormat="1" x14ac:dyDescent="0.25">
      <c r="A290" s="129">
        <v>285</v>
      </c>
      <c r="B290" s="130">
        <f>VLOOKUP(C290,'Pending Status ZTM031'!A287:T4672,20,0)</f>
        <v>0</v>
      </c>
      <c r="C290" s="136"/>
      <c r="D290" s="132">
        <f>VLOOKUP(C290,'Pending Status ZTM031'!A287:K4672,11,0)</f>
        <v>0</v>
      </c>
      <c r="E290" s="129">
        <f>VLOOKUP(C290,'Pending Status ZTM031'!A287:J4672,10,0)</f>
        <v>0</v>
      </c>
      <c r="F290" s="129">
        <f>VLOOKUP(C290,'Pending Status ZTM031'!A287:S4672,19,0)</f>
        <v>0</v>
      </c>
      <c r="G290" s="129"/>
      <c r="H290" s="133"/>
      <c r="I290" s="133"/>
      <c r="J290" s="129"/>
      <c r="K290" s="133"/>
      <c r="L290" s="133"/>
      <c r="M290" s="129"/>
      <c r="N290" s="129"/>
      <c r="O290" s="129"/>
      <c r="P290" s="129"/>
      <c r="Q290" s="129"/>
      <c r="R290" s="129"/>
      <c r="S290" s="129"/>
      <c r="T290" s="133"/>
      <c r="U290" s="134"/>
      <c r="V290" s="135"/>
      <c r="W290" s="129"/>
      <c r="X290" s="129">
        <f>VLOOKUP(C290,'Pending Status ZTM031'!A287:Q4672,17,0)</f>
        <v>0</v>
      </c>
      <c r="Y290" s="129">
        <f>VLOOKUP(C290,'Pending Status ZTM031'!A287:AE4672,31,0)</f>
        <v>0</v>
      </c>
      <c r="Z290" s="129">
        <f>VLOOKUP(C290,'Pending Status ZTM031'!A287:R4672,18,0)</f>
        <v>0</v>
      </c>
      <c r="AA290" s="133">
        <f>VLOOKUP(C290,'Pending Status ZTM031'!A287:V4672,21,0)</f>
        <v>0</v>
      </c>
    </row>
    <row r="291" spans="1:27" s="31" customFormat="1" x14ac:dyDescent="0.25">
      <c r="A291" s="129">
        <v>286</v>
      </c>
      <c r="B291" s="130">
        <f>VLOOKUP(C291,'Pending Status ZTM031'!A288:T4673,20,0)</f>
        <v>0</v>
      </c>
      <c r="C291" s="136"/>
      <c r="D291" s="132">
        <f>VLOOKUP(C291,'Pending Status ZTM031'!A288:K4673,11,0)</f>
        <v>0</v>
      </c>
      <c r="E291" s="129">
        <f>VLOOKUP(C291,'Pending Status ZTM031'!A288:J4673,10,0)</f>
        <v>0</v>
      </c>
      <c r="F291" s="129">
        <f>VLOOKUP(C291,'Pending Status ZTM031'!A288:S4673,19,0)</f>
        <v>0</v>
      </c>
      <c r="G291" s="129"/>
      <c r="H291" s="133"/>
      <c r="I291" s="133"/>
      <c r="J291" s="129"/>
      <c r="K291" s="133"/>
      <c r="L291" s="133"/>
      <c r="M291" s="129"/>
      <c r="N291" s="129"/>
      <c r="O291" s="129"/>
      <c r="P291" s="129"/>
      <c r="Q291" s="129"/>
      <c r="R291" s="129"/>
      <c r="S291" s="129"/>
      <c r="T291" s="133"/>
      <c r="U291" s="134"/>
      <c r="V291" s="135"/>
      <c r="W291" s="129"/>
      <c r="X291" s="129">
        <f>VLOOKUP(C291,'Pending Status ZTM031'!A288:Q4673,17,0)</f>
        <v>0</v>
      </c>
      <c r="Y291" s="129">
        <f>VLOOKUP(C291,'Pending Status ZTM031'!A288:AE4673,31,0)</f>
        <v>0</v>
      </c>
      <c r="Z291" s="129">
        <f>VLOOKUP(C291,'Pending Status ZTM031'!A288:R4673,18,0)</f>
        <v>0</v>
      </c>
      <c r="AA291" s="133">
        <f>VLOOKUP(C291,'Pending Status ZTM031'!A288:V4673,21,0)</f>
        <v>0</v>
      </c>
    </row>
    <row r="292" spans="1:27" s="31" customFormat="1" x14ac:dyDescent="0.25">
      <c r="A292" s="129">
        <v>287</v>
      </c>
      <c r="B292" s="130">
        <f>VLOOKUP(C292,'Pending Status ZTM031'!A289:T4674,20,0)</f>
        <v>0</v>
      </c>
      <c r="C292" s="136"/>
      <c r="D292" s="132">
        <f>VLOOKUP(C292,'Pending Status ZTM031'!A289:K4674,11,0)</f>
        <v>0</v>
      </c>
      <c r="E292" s="129">
        <f>VLOOKUP(C292,'Pending Status ZTM031'!A289:J4674,10,0)</f>
        <v>0</v>
      </c>
      <c r="F292" s="129">
        <f>VLOOKUP(C292,'Pending Status ZTM031'!A289:S4674,19,0)</f>
        <v>0</v>
      </c>
      <c r="G292" s="129"/>
      <c r="H292" s="133"/>
      <c r="I292" s="133"/>
      <c r="J292" s="129"/>
      <c r="K292" s="133"/>
      <c r="L292" s="133"/>
      <c r="M292" s="129"/>
      <c r="N292" s="129"/>
      <c r="O292" s="129"/>
      <c r="P292" s="129"/>
      <c r="Q292" s="129"/>
      <c r="R292" s="129"/>
      <c r="S292" s="129"/>
      <c r="T292" s="133"/>
      <c r="U292" s="134"/>
      <c r="V292" s="135"/>
      <c r="W292" s="129"/>
      <c r="X292" s="129">
        <f>VLOOKUP(C292,'Pending Status ZTM031'!A289:Q4674,17,0)</f>
        <v>0</v>
      </c>
      <c r="Y292" s="129">
        <f>VLOOKUP(C292,'Pending Status ZTM031'!A289:AE4674,31,0)</f>
        <v>0</v>
      </c>
      <c r="Z292" s="129">
        <f>VLOOKUP(C292,'Pending Status ZTM031'!A289:R4674,18,0)</f>
        <v>0</v>
      </c>
      <c r="AA292" s="133">
        <f>VLOOKUP(C292,'Pending Status ZTM031'!A289:V4674,21,0)</f>
        <v>0</v>
      </c>
    </row>
    <row r="293" spans="1:27" s="31" customFormat="1" x14ac:dyDescent="0.25">
      <c r="A293" s="129">
        <v>288</v>
      </c>
      <c r="B293" s="130">
        <f>VLOOKUP(C293,'Pending Status ZTM031'!A290:T4675,20,0)</f>
        <v>0</v>
      </c>
      <c r="C293" s="136"/>
      <c r="D293" s="132">
        <f>VLOOKUP(C293,'Pending Status ZTM031'!A290:K4675,11,0)</f>
        <v>0</v>
      </c>
      <c r="E293" s="129">
        <f>VLOOKUP(C293,'Pending Status ZTM031'!A290:J4675,10,0)</f>
        <v>0</v>
      </c>
      <c r="F293" s="129">
        <f>VLOOKUP(C293,'Pending Status ZTM031'!A290:S4675,19,0)</f>
        <v>0</v>
      </c>
      <c r="G293" s="129"/>
      <c r="H293" s="133"/>
      <c r="I293" s="133"/>
      <c r="J293" s="129"/>
      <c r="K293" s="133"/>
      <c r="L293" s="133"/>
      <c r="M293" s="129"/>
      <c r="N293" s="129"/>
      <c r="O293" s="129"/>
      <c r="P293" s="129"/>
      <c r="Q293" s="129"/>
      <c r="R293" s="129"/>
      <c r="S293" s="129"/>
      <c r="T293" s="133"/>
      <c r="U293" s="134"/>
      <c r="V293" s="135"/>
      <c r="W293" s="129"/>
      <c r="X293" s="129">
        <f>VLOOKUP(C293,'Pending Status ZTM031'!A290:Q4675,17,0)</f>
        <v>0</v>
      </c>
      <c r="Y293" s="129">
        <f>VLOOKUP(C293,'Pending Status ZTM031'!A290:AE4675,31,0)</f>
        <v>0</v>
      </c>
      <c r="Z293" s="129">
        <f>VLOOKUP(C293,'Pending Status ZTM031'!A290:R4675,18,0)</f>
        <v>0</v>
      </c>
      <c r="AA293" s="133">
        <f>VLOOKUP(C293,'Pending Status ZTM031'!A290:V4675,21,0)</f>
        <v>0</v>
      </c>
    </row>
    <row r="294" spans="1:27" s="31" customFormat="1" x14ac:dyDescent="0.25">
      <c r="A294" s="129">
        <v>289</v>
      </c>
      <c r="B294" s="130">
        <f>VLOOKUP(C294,'Pending Status ZTM031'!A291:T4676,20,0)</f>
        <v>0</v>
      </c>
      <c r="C294" s="136"/>
      <c r="D294" s="132">
        <f>VLOOKUP(C294,'Pending Status ZTM031'!A291:K4676,11,0)</f>
        <v>0</v>
      </c>
      <c r="E294" s="129">
        <f>VLOOKUP(C294,'Pending Status ZTM031'!A291:J4676,10,0)</f>
        <v>0</v>
      </c>
      <c r="F294" s="129">
        <f>VLOOKUP(C294,'Pending Status ZTM031'!A291:S4676,19,0)</f>
        <v>0</v>
      </c>
      <c r="G294" s="129"/>
      <c r="H294" s="133"/>
      <c r="I294" s="133"/>
      <c r="J294" s="129"/>
      <c r="K294" s="133"/>
      <c r="L294" s="133"/>
      <c r="M294" s="129"/>
      <c r="N294" s="129"/>
      <c r="O294" s="129"/>
      <c r="P294" s="129"/>
      <c r="Q294" s="129"/>
      <c r="R294" s="129"/>
      <c r="S294" s="129"/>
      <c r="T294" s="133"/>
      <c r="U294" s="134"/>
      <c r="V294" s="135"/>
      <c r="W294" s="129"/>
      <c r="X294" s="129">
        <f>VLOOKUP(C294,'Pending Status ZTM031'!A291:Q4676,17,0)</f>
        <v>0</v>
      </c>
      <c r="Y294" s="129">
        <f>VLOOKUP(C294,'Pending Status ZTM031'!A291:AE4676,31,0)</f>
        <v>0</v>
      </c>
      <c r="Z294" s="129">
        <f>VLOOKUP(C294,'Pending Status ZTM031'!A291:R4676,18,0)</f>
        <v>0</v>
      </c>
      <c r="AA294" s="133">
        <f>VLOOKUP(C294,'Pending Status ZTM031'!A291:V4676,21,0)</f>
        <v>0</v>
      </c>
    </row>
    <row r="295" spans="1:27" s="31" customFormat="1" x14ac:dyDescent="0.25">
      <c r="A295" s="129">
        <v>290</v>
      </c>
      <c r="B295" s="130">
        <f>VLOOKUP(C295,'Pending Status ZTM031'!A292:T4677,20,0)</f>
        <v>0</v>
      </c>
      <c r="C295" s="136"/>
      <c r="D295" s="132">
        <f>VLOOKUP(C295,'Pending Status ZTM031'!A292:K4677,11,0)</f>
        <v>0</v>
      </c>
      <c r="E295" s="129">
        <f>VLOOKUP(C295,'Pending Status ZTM031'!A292:J4677,10,0)</f>
        <v>0</v>
      </c>
      <c r="F295" s="129">
        <f>VLOOKUP(C295,'Pending Status ZTM031'!A292:S4677,19,0)</f>
        <v>0</v>
      </c>
      <c r="G295" s="129"/>
      <c r="H295" s="133"/>
      <c r="I295" s="133"/>
      <c r="J295" s="129"/>
      <c r="K295" s="146"/>
      <c r="L295" s="133"/>
      <c r="M295" s="129"/>
      <c r="N295" s="129"/>
      <c r="O295" s="129"/>
      <c r="P295" s="129"/>
      <c r="Q295" s="129"/>
      <c r="R295" s="129"/>
      <c r="S295" s="129"/>
      <c r="T295" s="133"/>
      <c r="U295" s="134"/>
      <c r="V295" s="135"/>
      <c r="W295" s="129"/>
      <c r="X295" s="129">
        <f>VLOOKUP(C295,'Pending Status ZTM031'!A292:Q4677,17,0)</f>
        <v>0</v>
      </c>
      <c r="Y295" s="129">
        <f>VLOOKUP(C295,'Pending Status ZTM031'!A292:AE4677,31,0)</f>
        <v>0</v>
      </c>
      <c r="Z295" s="129">
        <f>VLOOKUP(C295,'Pending Status ZTM031'!A292:R4677,18,0)</f>
        <v>0</v>
      </c>
      <c r="AA295" s="133">
        <f>VLOOKUP(C295,'Pending Status ZTM031'!A292:V4677,21,0)</f>
        <v>0</v>
      </c>
    </row>
    <row r="296" spans="1:27" s="31" customFormat="1" x14ac:dyDescent="0.25">
      <c r="A296" s="129">
        <v>291</v>
      </c>
      <c r="B296" s="130">
        <f>VLOOKUP(C296,'Pending Status ZTM031'!A293:T4678,20,0)</f>
        <v>0</v>
      </c>
      <c r="C296" s="136"/>
      <c r="D296" s="132">
        <f>VLOOKUP(C296,'Pending Status ZTM031'!A293:K4678,11,0)</f>
        <v>0</v>
      </c>
      <c r="E296" s="129">
        <f>VLOOKUP(C296,'Pending Status ZTM031'!A293:J4678,10,0)</f>
        <v>0</v>
      </c>
      <c r="F296" s="129">
        <f>VLOOKUP(C296,'Pending Status ZTM031'!A293:S4678,19,0)</f>
        <v>0</v>
      </c>
      <c r="G296" s="129"/>
      <c r="H296" s="133"/>
      <c r="I296" s="133"/>
      <c r="J296" s="129"/>
      <c r="K296" s="133"/>
      <c r="L296" s="133"/>
      <c r="M296" s="129"/>
      <c r="N296" s="129"/>
      <c r="O296" s="129"/>
      <c r="P296" s="129"/>
      <c r="Q296" s="129"/>
      <c r="R296" s="129"/>
      <c r="S296" s="129"/>
      <c r="T296" s="133"/>
      <c r="U296" s="134"/>
      <c r="V296" s="135"/>
      <c r="W296" s="129"/>
      <c r="X296" s="129">
        <f>VLOOKUP(C296,'Pending Status ZTM031'!A293:Q4678,17,0)</f>
        <v>0</v>
      </c>
      <c r="Y296" s="129">
        <f>VLOOKUP(C296,'Pending Status ZTM031'!A293:AE4678,31,0)</f>
        <v>0</v>
      </c>
      <c r="Z296" s="129">
        <f>VLOOKUP(C296,'Pending Status ZTM031'!A293:R4678,18,0)</f>
        <v>0</v>
      </c>
      <c r="AA296" s="133">
        <f>VLOOKUP(C296,'Pending Status ZTM031'!A293:V4678,21,0)</f>
        <v>0</v>
      </c>
    </row>
    <row r="297" spans="1:27" s="31" customFormat="1" x14ac:dyDescent="0.25">
      <c r="A297" s="129">
        <v>292</v>
      </c>
      <c r="B297" s="130">
        <f>VLOOKUP(C297,'Pending Status ZTM031'!A294:T4679,20,0)</f>
        <v>0</v>
      </c>
      <c r="C297" s="136"/>
      <c r="D297" s="132">
        <f>VLOOKUP(C297,'Pending Status ZTM031'!A294:K4679,11,0)</f>
        <v>0</v>
      </c>
      <c r="E297" s="129">
        <f>VLOOKUP(C297,'Pending Status ZTM031'!A294:J4679,10,0)</f>
        <v>0</v>
      </c>
      <c r="F297" s="129">
        <f>VLOOKUP(C297,'Pending Status ZTM031'!A294:S4679,19,0)</f>
        <v>0</v>
      </c>
      <c r="G297" s="129"/>
      <c r="H297" s="133"/>
      <c r="I297" s="133"/>
      <c r="J297" s="129"/>
      <c r="K297" s="133"/>
      <c r="L297" s="133"/>
      <c r="M297" s="129"/>
      <c r="N297" s="129"/>
      <c r="O297" s="129"/>
      <c r="P297" s="129"/>
      <c r="Q297" s="129"/>
      <c r="R297" s="129"/>
      <c r="S297" s="129"/>
      <c r="T297" s="133"/>
      <c r="U297" s="134"/>
      <c r="V297" s="135"/>
      <c r="W297" s="129"/>
      <c r="X297" s="129">
        <f>VLOOKUP(C297,'Pending Status ZTM031'!A294:Q4679,17,0)</f>
        <v>0</v>
      </c>
      <c r="Y297" s="129">
        <f>VLOOKUP(C297,'Pending Status ZTM031'!A294:AE4679,31,0)</f>
        <v>0</v>
      </c>
      <c r="Z297" s="129">
        <f>VLOOKUP(C297,'Pending Status ZTM031'!A294:R4679,18,0)</f>
        <v>0</v>
      </c>
      <c r="AA297" s="133">
        <f>VLOOKUP(C297,'Pending Status ZTM031'!A294:V4679,21,0)</f>
        <v>0</v>
      </c>
    </row>
    <row r="298" spans="1:27" s="31" customFormat="1" x14ac:dyDescent="0.25">
      <c r="A298" s="129">
        <v>293</v>
      </c>
      <c r="B298" s="130">
        <f>VLOOKUP(C298,'Pending Status ZTM031'!A295:T4680,20,0)</f>
        <v>0</v>
      </c>
      <c r="C298" s="136"/>
      <c r="D298" s="132">
        <f>VLOOKUP(C298,'Pending Status ZTM031'!A295:K4680,11,0)</f>
        <v>0</v>
      </c>
      <c r="E298" s="129">
        <f>VLOOKUP(C298,'Pending Status ZTM031'!A295:J4680,10,0)</f>
        <v>0</v>
      </c>
      <c r="F298" s="129">
        <f>VLOOKUP(C298,'Pending Status ZTM031'!A295:S4680,19,0)</f>
        <v>0</v>
      </c>
      <c r="G298" s="129"/>
      <c r="H298" s="133"/>
      <c r="I298" s="133"/>
      <c r="J298" s="129"/>
      <c r="K298" s="133"/>
      <c r="L298" s="133"/>
      <c r="M298" s="129"/>
      <c r="N298" s="129"/>
      <c r="O298" s="129"/>
      <c r="P298" s="129"/>
      <c r="Q298" s="129"/>
      <c r="R298" s="129"/>
      <c r="S298" s="129"/>
      <c r="T298" s="133"/>
      <c r="U298" s="134"/>
      <c r="V298" s="135"/>
      <c r="W298" s="129"/>
      <c r="X298" s="129">
        <f>VLOOKUP(C298,'Pending Status ZTM031'!A295:Q4680,17,0)</f>
        <v>0</v>
      </c>
      <c r="Y298" s="129">
        <f>VLOOKUP(C298,'Pending Status ZTM031'!A295:AE4680,31,0)</f>
        <v>0</v>
      </c>
      <c r="Z298" s="129">
        <f>VLOOKUP(C298,'Pending Status ZTM031'!A295:R4680,18,0)</f>
        <v>0</v>
      </c>
      <c r="AA298" s="133">
        <f>VLOOKUP(C298,'Pending Status ZTM031'!A295:V4680,21,0)</f>
        <v>0</v>
      </c>
    </row>
    <row r="299" spans="1:27" s="31" customFormat="1" x14ac:dyDescent="0.25">
      <c r="A299" s="129">
        <v>294</v>
      </c>
      <c r="B299" s="130">
        <f>VLOOKUP(C299,'Pending Status ZTM031'!A296:T4681,20,0)</f>
        <v>0</v>
      </c>
      <c r="C299" s="136"/>
      <c r="D299" s="132">
        <f>VLOOKUP(C299,'Pending Status ZTM031'!A296:K4681,11,0)</f>
        <v>0</v>
      </c>
      <c r="E299" s="129">
        <f>VLOOKUP(C299,'Pending Status ZTM031'!A296:J4681,10,0)</f>
        <v>0</v>
      </c>
      <c r="F299" s="129">
        <f>VLOOKUP(C299,'Pending Status ZTM031'!A296:S4681,19,0)</f>
        <v>0</v>
      </c>
      <c r="G299" s="129"/>
      <c r="H299" s="133"/>
      <c r="I299" s="133"/>
      <c r="J299" s="129"/>
      <c r="K299" s="133"/>
      <c r="L299" s="133"/>
      <c r="M299" s="129"/>
      <c r="N299" s="129"/>
      <c r="O299" s="129"/>
      <c r="P299" s="129"/>
      <c r="Q299" s="129"/>
      <c r="R299" s="129"/>
      <c r="S299" s="129"/>
      <c r="T299" s="133"/>
      <c r="U299" s="134"/>
      <c r="V299" s="135"/>
      <c r="W299" s="129"/>
      <c r="X299" s="129">
        <f>VLOOKUP(C299,'Pending Status ZTM031'!A296:Q4681,17,0)</f>
        <v>0</v>
      </c>
      <c r="Y299" s="129">
        <f>VLOOKUP(C299,'Pending Status ZTM031'!A296:AE4681,31,0)</f>
        <v>0</v>
      </c>
      <c r="Z299" s="129">
        <f>VLOOKUP(C299,'Pending Status ZTM031'!A296:R4681,18,0)</f>
        <v>0</v>
      </c>
      <c r="AA299" s="133">
        <f>VLOOKUP(C299,'Pending Status ZTM031'!A296:V4681,21,0)</f>
        <v>0</v>
      </c>
    </row>
    <row r="300" spans="1:27" s="31" customFormat="1" x14ac:dyDescent="0.25">
      <c r="A300" s="129">
        <v>295</v>
      </c>
      <c r="B300" s="130">
        <f>VLOOKUP(C300,'Pending Status ZTM031'!A297:T4682,20,0)</f>
        <v>0</v>
      </c>
      <c r="C300" s="136"/>
      <c r="D300" s="132">
        <f>VLOOKUP(C300,'Pending Status ZTM031'!A297:K4682,11,0)</f>
        <v>0</v>
      </c>
      <c r="E300" s="129">
        <f>VLOOKUP(C300,'Pending Status ZTM031'!A297:J4682,10,0)</f>
        <v>0</v>
      </c>
      <c r="F300" s="129">
        <f>VLOOKUP(C300,'Pending Status ZTM031'!A297:S4682,19,0)</f>
        <v>0</v>
      </c>
      <c r="G300" s="129"/>
      <c r="H300" s="133"/>
      <c r="I300" s="133"/>
      <c r="J300" s="129"/>
      <c r="K300" s="133"/>
      <c r="L300" s="133"/>
      <c r="M300" s="129"/>
      <c r="N300" s="129"/>
      <c r="O300" s="129"/>
      <c r="P300" s="129"/>
      <c r="Q300" s="129"/>
      <c r="R300" s="129"/>
      <c r="S300" s="129"/>
      <c r="T300" s="129"/>
      <c r="U300" s="134"/>
      <c r="V300" s="135"/>
      <c r="W300" s="129"/>
      <c r="X300" s="129">
        <f>VLOOKUP(C300,'Pending Status ZTM031'!A297:Q4682,17,0)</f>
        <v>0</v>
      </c>
      <c r="Y300" s="129">
        <f>VLOOKUP(C300,'Pending Status ZTM031'!A297:AE4682,31,0)</f>
        <v>0</v>
      </c>
      <c r="Z300" s="129">
        <f>VLOOKUP(C300,'Pending Status ZTM031'!A297:R4682,18,0)</f>
        <v>0</v>
      </c>
      <c r="AA300" s="133">
        <f>VLOOKUP(C300,'Pending Status ZTM031'!A297:V4682,21,0)</f>
        <v>0</v>
      </c>
    </row>
    <row r="301" spans="1:27" s="31" customFormat="1" x14ac:dyDescent="0.25">
      <c r="A301" s="129">
        <v>296</v>
      </c>
      <c r="B301" s="130">
        <f>VLOOKUP(C301,'Pending Status ZTM031'!A298:T4683,20,0)</f>
        <v>0</v>
      </c>
      <c r="C301" s="131"/>
      <c r="D301" s="132">
        <f>VLOOKUP(C301,'Pending Status ZTM031'!A298:K4683,11,0)</f>
        <v>0</v>
      </c>
      <c r="E301" s="129">
        <f>VLOOKUP(C301,'Pending Status ZTM031'!A298:J4683,10,0)</f>
        <v>0</v>
      </c>
      <c r="F301" s="129">
        <f>VLOOKUP(C301,'Pending Status ZTM031'!A298:S4683,19,0)</f>
        <v>0</v>
      </c>
      <c r="G301" s="129"/>
      <c r="H301" s="151"/>
      <c r="I301" s="151"/>
      <c r="J301" s="152"/>
      <c r="K301" s="152"/>
      <c r="L301" s="152"/>
      <c r="M301" s="152"/>
      <c r="N301" s="152"/>
      <c r="O301" s="152"/>
      <c r="P301" s="152"/>
      <c r="Q301" s="152"/>
      <c r="R301" s="152"/>
      <c r="S301" s="129"/>
      <c r="T301" s="133"/>
      <c r="U301" s="134"/>
      <c r="V301" s="135"/>
      <c r="W301" s="129"/>
      <c r="X301" s="129">
        <f>VLOOKUP(C301,'Pending Status ZTM031'!A298:Q4683,17,0)</f>
        <v>0</v>
      </c>
      <c r="Y301" s="129">
        <f>VLOOKUP(C301,'Pending Status ZTM031'!A298:AE4683,31,0)</f>
        <v>0</v>
      </c>
      <c r="Z301" s="129">
        <f>VLOOKUP(C301,'Pending Status ZTM031'!A298:R4683,18,0)</f>
        <v>0</v>
      </c>
      <c r="AA301" s="133">
        <f>VLOOKUP(C301,'Pending Status ZTM031'!A298:V4683,21,0)</f>
        <v>0</v>
      </c>
    </row>
    <row r="302" spans="1:27" s="31" customFormat="1" x14ac:dyDescent="0.25">
      <c r="A302" s="129">
        <v>297</v>
      </c>
      <c r="B302" s="130">
        <f>VLOOKUP(C302,'Pending Status ZTM031'!A299:T4684,20,0)</f>
        <v>0</v>
      </c>
      <c r="C302" s="131"/>
      <c r="D302" s="132">
        <f>VLOOKUP(C302,'Pending Status ZTM031'!A299:K4684,11,0)</f>
        <v>0</v>
      </c>
      <c r="E302" s="129">
        <f>VLOOKUP(C302,'Pending Status ZTM031'!A299:J4684,10,0)</f>
        <v>0</v>
      </c>
      <c r="F302" s="129">
        <f>VLOOKUP(C302,'Pending Status ZTM031'!A299:S4684,19,0)</f>
        <v>0</v>
      </c>
      <c r="G302" s="129"/>
      <c r="H302" s="151"/>
      <c r="I302" s="151"/>
      <c r="J302" s="152"/>
      <c r="K302" s="152"/>
      <c r="L302" s="152"/>
      <c r="M302" s="152"/>
      <c r="N302" s="152"/>
      <c r="O302" s="152"/>
      <c r="P302" s="152"/>
      <c r="Q302" s="152"/>
      <c r="R302" s="152"/>
      <c r="S302" s="129"/>
      <c r="T302" s="133"/>
      <c r="U302" s="134"/>
      <c r="V302" s="135"/>
      <c r="W302" s="129"/>
      <c r="X302" s="129">
        <f>VLOOKUP(C302,'Pending Status ZTM031'!A299:Q4684,17,0)</f>
        <v>0</v>
      </c>
      <c r="Y302" s="129">
        <f>VLOOKUP(C302,'Pending Status ZTM031'!A299:AE4684,31,0)</f>
        <v>0</v>
      </c>
      <c r="Z302" s="129">
        <f>VLOOKUP(C302,'Pending Status ZTM031'!A299:R4684,18,0)</f>
        <v>0</v>
      </c>
      <c r="AA302" s="133">
        <f>VLOOKUP(C302,'Pending Status ZTM031'!A299:V4684,21,0)</f>
        <v>0</v>
      </c>
    </row>
    <row r="303" spans="1:27" s="31" customFormat="1" x14ac:dyDescent="0.25">
      <c r="A303" s="129">
        <v>298</v>
      </c>
      <c r="B303" s="130">
        <f>VLOOKUP(C303,'Pending Status ZTM031'!A300:T4685,20,0)</f>
        <v>0</v>
      </c>
      <c r="C303" s="131"/>
      <c r="D303" s="132">
        <f>VLOOKUP(C303,'Pending Status ZTM031'!A300:K4685,11,0)</f>
        <v>0</v>
      </c>
      <c r="E303" s="129">
        <f>VLOOKUP(C303,'Pending Status ZTM031'!A300:J4685,10,0)</f>
        <v>0</v>
      </c>
      <c r="F303" s="129">
        <f>VLOOKUP(C303,'Pending Status ZTM031'!A300:S4685,19,0)</f>
        <v>0</v>
      </c>
      <c r="G303" s="129"/>
      <c r="H303" s="133"/>
      <c r="I303" s="133"/>
      <c r="J303" s="129"/>
      <c r="K303" s="133"/>
      <c r="L303" s="133"/>
      <c r="M303" s="129"/>
      <c r="N303" s="129"/>
      <c r="O303" s="129"/>
      <c r="P303" s="129"/>
      <c r="Q303" s="129"/>
      <c r="R303" s="129"/>
      <c r="S303" s="129"/>
      <c r="T303" s="133"/>
      <c r="U303" s="134"/>
      <c r="V303" s="135"/>
      <c r="W303" s="129"/>
      <c r="X303" s="129">
        <f>VLOOKUP(C303,'Pending Status ZTM031'!A300:Q4685,17,0)</f>
        <v>0</v>
      </c>
      <c r="Y303" s="129">
        <f>VLOOKUP(C303,'Pending Status ZTM031'!A300:AE4685,31,0)</f>
        <v>0</v>
      </c>
      <c r="Z303" s="129">
        <f>VLOOKUP(C303,'Pending Status ZTM031'!A300:R4685,18,0)</f>
        <v>0</v>
      </c>
      <c r="AA303" s="133">
        <f>VLOOKUP(C303,'Pending Status ZTM031'!A300:V4685,21,0)</f>
        <v>0</v>
      </c>
    </row>
    <row r="304" spans="1:27" s="31" customFormat="1" x14ac:dyDescent="0.25">
      <c r="A304" s="129">
        <v>299</v>
      </c>
      <c r="B304" s="130">
        <f>VLOOKUP(C304,'Pending Status ZTM031'!A301:T4686,20,0)</f>
        <v>0</v>
      </c>
      <c r="C304" s="136"/>
      <c r="D304" s="132">
        <f>VLOOKUP(C304,'Pending Status ZTM031'!A301:K4686,11,0)</f>
        <v>0</v>
      </c>
      <c r="E304" s="129">
        <f>VLOOKUP(C304,'Pending Status ZTM031'!A301:J4686,10,0)</f>
        <v>0</v>
      </c>
      <c r="F304" s="129">
        <f>VLOOKUP(C304,'Pending Status ZTM031'!A301:S4686,19,0)</f>
        <v>0</v>
      </c>
      <c r="G304" s="129"/>
      <c r="H304" s="133"/>
      <c r="I304" s="133"/>
      <c r="J304" s="129"/>
      <c r="K304" s="133"/>
      <c r="L304" s="133"/>
      <c r="M304" s="129"/>
      <c r="N304" s="129"/>
      <c r="O304" s="129"/>
      <c r="P304" s="129"/>
      <c r="Q304" s="129"/>
      <c r="R304" s="129"/>
      <c r="S304" s="129"/>
      <c r="T304" s="129"/>
      <c r="U304" s="134"/>
      <c r="V304" s="135"/>
      <c r="W304" s="129"/>
      <c r="X304" s="129"/>
      <c r="Y304" s="129">
        <f>VLOOKUP(C304,'Pending Status ZTM031'!A301:AE4686,31,0)</f>
        <v>0</v>
      </c>
      <c r="Z304" s="129">
        <f>VLOOKUP(C304,'Pending Status ZTM031'!A301:R4686,18,0)</f>
        <v>0</v>
      </c>
      <c r="AA304" s="133">
        <f>VLOOKUP(C304,'Pending Status ZTM031'!A301:V4686,21,0)</f>
        <v>0</v>
      </c>
    </row>
    <row r="305" spans="1:27" s="31" customFormat="1" x14ac:dyDescent="0.25">
      <c r="A305" s="129">
        <v>300</v>
      </c>
      <c r="B305" s="130">
        <f>VLOOKUP(C305,'Pending Status ZTM031'!A302:T4687,20,0)</f>
        <v>0</v>
      </c>
      <c r="C305" s="136"/>
      <c r="D305" s="132">
        <f>VLOOKUP(C305,'Pending Status ZTM031'!A302:K4687,11,0)</f>
        <v>0</v>
      </c>
      <c r="E305" s="129">
        <f>VLOOKUP(C305,'Pending Status ZTM031'!A302:J4687,10,0)</f>
        <v>0</v>
      </c>
      <c r="F305" s="129">
        <f>VLOOKUP(C305,'Pending Status ZTM031'!A302:S4687,19,0)</f>
        <v>0</v>
      </c>
      <c r="G305" s="129"/>
      <c r="H305" s="133"/>
      <c r="I305" s="133"/>
      <c r="J305" s="129"/>
      <c r="K305" s="133"/>
      <c r="L305" s="133"/>
      <c r="M305" s="129"/>
      <c r="N305" s="129"/>
      <c r="O305" s="129"/>
      <c r="P305" s="129"/>
      <c r="Q305" s="129"/>
      <c r="R305" s="129"/>
      <c r="S305" s="129"/>
      <c r="T305" s="129"/>
      <c r="U305" s="134"/>
      <c r="V305" s="135"/>
      <c r="W305" s="129"/>
      <c r="X305" s="129">
        <f>VLOOKUP(C305,'Pending Status ZTM031'!A302:Q4687,17,0)</f>
        <v>0</v>
      </c>
      <c r="Y305" s="129">
        <f>VLOOKUP(C305,'Pending Status ZTM031'!A302:AE4687,31,0)</f>
        <v>0</v>
      </c>
      <c r="Z305" s="129">
        <f>VLOOKUP(C305,'Pending Status ZTM031'!A302:R4687,18,0)</f>
        <v>0</v>
      </c>
      <c r="AA305" s="133">
        <f>VLOOKUP(C305,'Pending Status ZTM031'!A302:V4687,21,0)</f>
        <v>0</v>
      </c>
    </row>
    <row r="306" spans="1:27" s="31" customFormat="1" x14ac:dyDescent="0.25">
      <c r="A306" s="129">
        <v>301</v>
      </c>
      <c r="B306" s="130">
        <f>VLOOKUP(C306,'Pending Status ZTM031'!A303:T4688,20,0)</f>
        <v>0</v>
      </c>
      <c r="C306" s="136"/>
      <c r="D306" s="132">
        <f>VLOOKUP(C306,'Pending Status ZTM031'!A303:K4688,11,0)</f>
        <v>0</v>
      </c>
      <c r="E306" s="129">
        <f>VLOOKUP(C306,'Pending Status ZTM031'!A303:J4688,10,0)</f>
        <v>0</v>
      </c>
      <c r="F306" s="129">
        <f>VLOOKUP(C306,'Pending Status ZTM031'!A303:S4688,19,0)</f>
        <v>0</v>
      </c>
      <c r="G306" s="129"/>
      <c r="H306" s="133"/>
      <c r="I306" s="133"/>
      <c r="J306" s="129"/>
      <c r="K306" s="133"/>
      <c r="L306" s="133"/>
      <c r="M306" s="129"/>
      <c r="N306" s="129"/>
      <c r="O306" s="129"/>
      <c r="P306" s="129"/>
      <c r="Q306" s="129"/>
      <c r="R306" s="129"/>
      <c r="S306" s="129"/>
      <c r="T306" s="129"/>
      <c r="U306" s="134"/>
      <c r="V306" s="135"/>
      <c r="W306" s="129"/>
      <c r="X306" s="129">
        <f>VLOOKUP(C306,'Pending Status ZTM031'!A303:Q4688,17,0)</f>
        <v>0</v>
      </c>
      <c r="Y306" s="129">
        <f>VLOOKUP(C306,'Pending Status ZTM031'!A303:AE4688,31,0)</f>
        <v>0</v>
      </c>
      <c r="Z306" s="129">
        <f>VLOOKUP(C306,'Pending Status ZTM031'!A303:R4688,18,0)</f>
        <v>0</v>
      </c>
      <c r="AA306" s="133">
        <f>VLOOKUP(C306,'Pending Status ZTM031'!A303:V4688,21,0)</f>
        <v>0</v>
      </c>
    </row>
    <row r="307" spans="1:27" s="31" customFormat="1" x14ac:dyDescent="0.25">
      <c r="A307" s="129">
        <v>302</v>
      </c>
      <c r="B307" s="130">
        <f>VLOOKUP(C307,'Pending Status ZTM031'!A304:T4689,20,0)</f>
        <v>0</v>
      </c>
      <c r="C307" s="136"/>
      <c r="D307" s="132">
        <f>VLOOKUP(C307,'Pending Status ZTM031'!A304:K4689,11,0)</f>
        <v>0</v>
      </c>
      <c r="E307" s="129">
        <f>VLOOKUP(C307,'Pending Status ZTM031'!A304:J4689,10,0)</f>
        <v>0</v>
      </c>
      <c r="F307" s="129">
        <f>VLOOKUP(C307,'Pending Status ZTM031'!A304:S4689,19,0)</f>
        <v>0</v>
      </c>
      <c r="G307" s="129"/>
      <c r="H307" s="133"/>
      <c r="I307" s="133"/>
      <c r="J307" s="129"/>
      <c r="K307" s="133"/>
      <c r="L307" s="133"/>
      <c r="M307" s="129"/>
      <c r="N307" s="129"/>
      <c r="O307" s="129"/>
      <c r="P307" s="129"/>
      <c r="Q307" s="129"/>
      <c r="R307" s="129"/>
      <c r="S307" s="129"/>
      <c r="T307" s="133"/>
      <c r="U307" s="134"/>
      <c r="V307" s="135"/>
      <c r="W307" s="129"/>
      <c r="X307" s="129">
        <f>VLOOKUP(C307,'Pending Status ZTM031'!A304:Q4689,17,0)</f>
        <v>0</v>
      </c>
      <c r="Y307" s="129">
        <f>VLOOKUP(C307,'Pending Status ZTM031'!A304:AE4689,31,0)</f>
        <v>0</v>
      </c>
      <c r="Z307" s="129">
        <f>VLOOKUP(C307,'Pending Status ZTM031'!A304:R4689,18,0)</f>
        <v>0</v>
      </c>
      <c r="AA307" s="133">
        <f>VLOOKUP(C307,'Pending Status ZTM031'!A304:V4689,21,0)</f>
        <v>0</v>
      </c>
    </row>
    <row r="308" spans="1:27" s="31" customFormat="1" x14ac:dyDescent="0.25">
      <c r="A308" s="129">
        <v>303</v>
      </c>
      <c r="B308" s="130">
        <f>VLOOKUP(C308,'Pending Status ZTM031'!A305:T4690,20,0)</f>
        <v>0</v>
      </c>
      <c r="C308" s="136"/>
      <c r="D308" s="132">
        <f>VLOOKUP(C308,'Pending Status ZTM031'!A305:K4690,11,0)</f>
        <v>0</v>
      </c>
      <c r="E308" s="129">
        <f>VLOOKUP(C308,'Pending Status ZTM031'!A305:J4690,10,0)</f>
        <v>0</v>
      </c>
      <c r="F308" s="129">
        <f>VLOOKUP(C308,'Pending Status ZTM031'!A305:S4690,19,0)</f>
        <v>0</v>
      </c>
      <c r="G308" s="129"/>
      <c r="H308" s="133"/>
      <c r="I308" s="133"/>
      <c r="J308" s="129"/>
      <c r="K308" s="133"/>
      <c r="L308" s="133"/>
      <c r="M308" s="129"/>
      <c r="N308" s="129"/>
      <c r="O308" s="129"/>
      <c r="P308" s="129"/>
      <c r="Q308" s="129"/>
      <c r="R308" s="129"/>
      <c r="S308" s="129"/>
      <c r="T308" s="133"/>
      <c r="U308" s="134"/>
      <c r="V308" s="135"/>
      <c r="W308" s="129"/>
      <c r="X308" s="129">
        <f>VLOOKUP(C308,'Pending Status ZTM031'!A305:Q4690,17,0)</f>
        <v>0</v>
      </c>
      <c r="Y308" s="129">
        <f>VLOOKUP(C308,'Pending Status ZTM031'!A305:AE4690,31,0)</f>
        <v>0</v>
      </c>
      <c r="Z308" s="129">
        <f>VLOOKUP(C308,'Pending Status ZTM031'!A305:R4690,18,0)</f>
        <v>0</v>
      </c>
      <c r="AA308" s="133">
        <f>VLOOKUP(C308,'Pending Status ZTM031'!A305:V4690,21,0)</f>
        <v>0</v>
      </c>
    </row>
    <row r="309" spans="1:27" s="31" customFormat="1" x14ac:dyDescent="0.25">
      <c r="A309" s="129">
        <v>304</v>
      </c>
      <c r="B309" s="130">
        <f>VLOOKUP(C309,'Pending Status ZTM031'!A306:T4691,20,0)</f>
        <v>0</v>
      </c>
      <c r="C309" s="136"/>
      <c r="D309" s="132">
        <f>VLOOKUP(C309,'Pending Status ZTM031'!A306:K4691,11,0)</f>
        <v>0</v>
      </c>
      <c r="E309" s="129">
        <f>VLOOKUP(C309,'Pending Status ZTM031'!A306:J4691,10,0)</f>
        <v>0</v>
      </c>
      <c r="F309" s="129">
        <f>VLOOKUP(C309,'Pending Status ZTM031'!A306:S4691,19,0)</f>
        <v>0</v>
      </c>
      <c r="G309" s="129"/>
      <c r="H309" s="133"/>
      <c r="I309" s="133"/>
      <c r="J309" s="129"/>
      <c r="K309" s="133"/>
      <c r="L309" s="133"/>
      <c r="M309" s="129"/>
      <c r="N309" s="129"/>
      <c r="O309" s="129"/>
      <c r="P309" s="129"/>
      <c r="Q309" s="129"/>
      <c r="R309" s="129"/>
      <c r="S309" s="129"/>
      <c r="T309" s="133"/>
      <c r="U309" s="134"/>
      <c r="V309" s="135"/>
      <c r="W309" s="129"/>
      <c r="X309" s="129">
        <f>VLOOKUP(C309,'Pending Status ZTM031'!A306:Q4691,17,0)</f>
        <v>0</v>
      </c>
      <c r="Y309" s="129">
        <f>VLOOKUP(C309,'Pending Status ZTM031'!A306:AE4691,31,0)</f>
        <v>0</v>
      </c>
      <c r="Z309" s="129">
        <f>VLOOKUP(C309,'Pending Status ZTM031'!A306:R4691,18,0)</f>
        <v>0</v>
      </c>
      <c r="AA309" s="133">
        <f>VLOOKUP(C309,'Pending Status ZTM031'!A306:V4691,21,0)</f>
        <v>0</v>
      </c>
    </row>
    <row r="310" spans="1:27" s="31" customFormat="1" x14ac:dyDescent="0.25">
      <c r="A310" s="129">
        <v>305</v>
      </c>
      <c r="B310" s="130">
        <f>VLOOKUP(C310,'Pending Status ZTM031'!A307:T4692,20,0)</f>
        <v>0</v>
      </c>
      <c r="C310" s="136"/>
      <c r="D310" s="132">
        <f>VLOOKUP(C310,'Pending Status ZTM031'!A307:K4692,11,0)</f>
        <v>0</v>
      </c>
      <c r="E310" s="129">
        <f>VLOOKUP(C310,'Pending Status ZTM031'!A307:J4692,10,0)</f>
        <v>0</v>
      </c>
      <c r="F310" s="129">
        <f>VLOOKUP(C310,'Pending Status ZTM031'!A307:S4692,19,0)</f>
        <v>0</v>
      </c>
      <c r="G310" s="129"/>
      <c r="H310" s="133"/>
      <c r="I310" s="133"/>
      <c r="J310" s="129"/>
      <c r="K310" s="133"/>
      <c r="L310" s="133"/>
      <c r="M310" s="129"/>
      <c r="N310" s="129"/>
      <c r="O310" s="129"/>
      <c r="P310" s="129"/>
      <c r="Q310" s="129"/>
      <c r="R310" s="129"/>
      <c r="S310" s="129"/>
      <c r="T310" s="133"/>
      <c r="U310" s="134"/>
      <c r="V310" s="135"/>
      <c r="W310" s="129"/>
      <c r="X310" s="129">
        <f>VLOOKUP(C310,'Pending Status ZTM031'!A307:Q4692,17,0)</f>
        <v>0</v>
      </c>
      <c r="Y310" s="129">
        <f>VLOOKUP(C310,'Pending Status ZTM031'!A307:AE4692,31,0)</f>
        <v>0</v>
      </c>
      <c r="Z310" s="129">
        <f>VLOOKUP(C310,'Pending Status ZTM031'!A307:R4692,18,0)</f>
        <v>0</v>
      </c>
      <c r="AA310" s="133">
        <f>VLOOKUP(C310,'Pending Status ZTM031'!A307:V4692,21,0)</f>
        <v>0</v>
      </c>
    </row>
    <row r="311" spans="1:27" s="31" customFormat="1" x14ac:dyDescent="0.25">
      <c r="A311" s="129">
        <v>306</v>
      </c>
      <c r="B311" s="130">
        <f>VLOOKUP(C311,'Pending Status ZTM031'!A308:T4693,20,0)</f>
        <v>0</v>
      </c>
      <c r="C311" s="136"/>
      <c r="D311" s="132">
        <f>VLOOKUP(C311,'Pending Status ZTM031'!A308:K4693,11,0)</f>
        <v>0</v>
      </c>
      <c r="E311" s="129">
        <f>VLOOKUP(C311,'Pending Status ZTM031'!A308:J4693,10,0)</f>
        <v>0</v>
      </c>
      <c r="F311" s="129">
        <f>VLOOKUP(C311,'Pending Status ZTM031'!A308:S4693,19,0)</f>
        <v>0</v>
      </c>
      <c r="G311" s="129"/>
      <c r="H311" s="133"/>
      <c r="I311" s="133"/>
      <c r="J311" s="129"/>
      <c r="K311" s="133"/>
      <c r="L311" s="133"/>
      <c r="M311" s="129"/>
      <c r="N311" s="129"/>
      <c r="O311" s="129"/>
      <c r="P311" s="129"/>
      <c r="Q311" s="129"/>
      <c r="R311" s="129"/>
      <c r="S311" s="129"/>
      <c r="T311" s="133"/>
      <c r="U311" s="134"/>
      <c r="V311" s="135"/>
      <c r="W311" s="129"/>
      <c r="X311" s="129">
        <f>VLOOKUP(C311,'Pending Status ZTM031'!A308:Q4693,17,0)</f>
        <v>0</v>
      </c>
      <c r="Y311" s="129">
        <f>VLOOKUP(C311,'Pending Status ZTM031'!A308:AE4693,31,0)</f>
        <v>0</v>
      </c>
      <c r="Z311" s="129">
        <f>VLOOKUP(C311,'Pending Status ZTM031'!A308:R4693,18,0)</f>
        <v>0</v>
      </c>
      <c r="AA311" s="133">
        <f>VLOOKUP(C311,'Pending Status ZTM031'!A308:V4693,21,0)</f>
        <v>0</v>
      </c>
    </row>
    <row r="312" spans="1:27" s="31" customFormat="1" x14ac:dyDescent="0.25">
      <c r="A312" s="129">
        <v>307</v>
      </c>
      <c r="B312" s="130">
        <f>VLOOKUP(C312,'Pending Status ZTM031'!A309:T4694,20,0)</f>
        <v>0</v>
      </c>
      <c r="C312" s="136"/>
      <c r="D312" s="132">
        <f>VLOOKUP(C312,'Pending Status ZTM031'!A309:K4694,11,0)</f>
        <v>0</v>
      </c>
      <c r="E312" s="129">
        <f>VLOOKUP(C312,'Pending Status ZTM031'!A309:J4694,10,0)</f>
        <v>0</v>
      </c>
      <c r="F312" s="129">
        <f>VLOOKUP(C312,'Pending Status ZTM031'!A309:S4694,19,0)</f>
        <v>0</v>
      </c>
      <c r="G312" s="129"/>
      <c r="H312" s="133"/>
      <c r="I312" s="133"/>
      <c r="J312" s="129"/>
      <c r="K312" s="133"/>
      <c r="L312" s="133"/>
      <c r="M312" s="129"/>
      <c r="N312" s="129"/>
      <c r="O312" s="129"/>
      <c r="P312" s="129"/>
      <c r="Q312" s="129"/>
      <c r="R312" s="129"/>
      <c r="S312" s="129"/>
      <c r="T312" s="133"/>
      <c r="U312" s="134"/>
      <c r="V312" s="135"/>
      <c r="W312" s="129"/>
      <c r="X312" s="129">
        <f>VLOOKUP(C312,'Pending Status ZTM031'!A309:Q4694,17,0)</f>
        <v>0</v>
      </c>
      <c r="Y312" s="129">
        <f>VLOOKUP(C312,'Pending Status ZTM031'!A309:AE4694,31,0)</f>
        <v>0</v>
      </c>
      <c r="Z312" s="129">
        <f>VLOOKUP(C312,'Pending Status ZTM031'!A309:R4694,18,0)</f>
        <v>0</v>
      </c>
      <c r="AA312" s="133">
        <f>VLOOKUP(C312,'Pending Status ZTM031'!A309:V4694,21,0)</f>
        <v>0</v>
      </c>
    </row>
    <row r="313" spans="1:27" s="31" customFormat="1" x14ac:dyDescent="0.25">
      <c r="A313" s="129">
        <v>308</v>
      </c>
      <c r="B313" s="130">
        <f>VLOOKUP(C313,'Pending Status ZTM031'!A310:T4695,20,0)</f>
        <v>0</v>
      </c>
      <c r="C313" s="136"/>
      <c r="D313" s="132">
        <f>VLOOKUP(C313,'Pending Status ZTM031'!A310:K4695,11,0)</f>
        <v>0</v>
      </c>
      <c r="E313" s="129">
        <f>VLOOKUP(C313,'Pending Status ZTM031'!A310:J4695,10,0)</f>
        <v>0</v>
      </c>
      <c r="F313" s="129">
        <f>VLOOKUP(C313,'Pending Status ZTM031'!A310:S4695,19,0)</f>
        <v>0</v>
      </c>
      <c r="G313" s="129"/>
      <c r="H313" s="133"/>
      <c r="I313" s="133"/>
      <c r="J313" s="129"/>
      <c r="K313" s="133"/>
      <c r="L313" s="133"/>
      <c r="M313" s="129"/>
      <c r="N313" s="129"/>
      <c r="O313" s="129"/>
      <c r="P313" s="129"/>
      <c r="Q313" s="129"/>
      <c r="R313" s="129"/>
      <c r="S313" s="129"/>
      <c r="T313" s="129"/>
      <c r="U313" s="134"/>
      <c r="V313" s="135"/>
      <c r="W313" s="129"/>
      <c r="X313" s="129">
        <v>1</v>
      </c>
      <c r="Y313" s="129">
        <f>VLOOKUP(C313,'Pending Status ZTM031'!A310:AE4695,31,0)</f>
        <v>0</v>
      </c>
      <c r="Z313" s="129">
        <f>VLOOKUP(C313,'Pending Status ZTM031'!A310:R4695,18,0)</f>
        <v>0</v>
      </c>
      <c r="AA313" s="133">
        <f>VLOOKUP(C313,'Pending Status ZTM031'!A310:V4695,21,0)</f>
        <v>0</v>
      </c>
    </row>
    <row r="314" spans="1:27" s="31" customFormat="1" x14ac:dyDescent="0.25">
      <c r="A314" s="129">
        <v>309</v>
      </c>
      <c r="B314" s="130">
        <f>VLOOKUP(C314,'Pending Status ZTM031'!A311:T4696,20,0)</f>
        <v>0</v>
      </c>
      <c r="C314" s="131"/>
      <c r="D314" s="132">
        <f>VLOOKUP(C314,'Pending Status ZTM031'!A311:K4696,11,0)</f>
        <v>0</v>
      </c>
      <c r="E314" s="129">
        <f>VLOOKUP(C314,'Pending Status ZTM031'!A311:J4696,10,0)</f>
        <v>0</v>
      </c>
      <c r="F314" s="129">
        <f>VLOOKUP(C314,'Pending Status ZTM031'!A311:S4696,19,0)</f>
        <v>0</v>
      </c>
      <c r="G314" s="129"/>
      <c r="H314" s="133"/>
      <c r="I314" s="133"/>
      <c r="J314" s="129"/>
      <c r="K314" s="133"/>
      <c r="L314" s="133"/>
      <c r="M314" s="129"/>
      <c r="N314" s="129"/>
      <c r="O314" s="129"/>
      <c r="P314" s="129"/>
      <c r="Q314" s="129"/>
      <c r="R314" s="129"/>
      <c r="S314" s="129"/>
      <c r="T314" s="133"/>
      <c r="U314" s="134"/>
      <c r="V314" s="135"/>
      <c r="W314" s="129"/>
      <c r="X314" s="129">
        <f>VLOOKUP(C314,'Pending Status ZTM031'!A311:Q4696,17,0)</f>
        <v>0</v>
      </c>
      <c r="Y314" s="129">
        <f>VLOOKUP(C314,'Pending Status ZTM031'!A311:AE4696,31,0)</f>
        <v>0</v>
      </c>
      <c r="Z314" s="129">
        <f>VLOOKUP(C314,'Pending Status ZTM031'!A311:R4696,18,0)</f>
        <v>0</v>
      </c>
      <c r="AA314" s="133">
        <f>VLOOKUP(C314,'Pending Status ZTM031'!A311:V4696,21,0)</f>
        <v>0</v>
      </c>
    </row>
    <row r="315" spans="1:27" s="31" customFormat="1" x14ac:dyDescent="0.25">
      <c r="A315" s="129">
        <v>310</v>
      </c>
      <c r="B315" s="130">
        <f>VLOOKUP(C315,'Pending Status ZTM031'!A312:T4697,20,0)</f>
        <v>0</v>
      </c>
      <c r="C315" s="131"/>
      <c r="D315" s="132">
        <f>VLOOKUP(C315,'Pending Status ZTM031'!A312:K4697,11,0)</f>
        <v>0</v>
      </c>
      <c r="E315" s="129">
        <f>VLOOKUP(C315,'Pending Status ZTM031'!A312:J4697,10,0)</f>
        <v>0</v>
      </c>
      <c r="F315" s="129">
        <f>VLOOKUP(C315,'Pending Status ZTM031'!A312:S4697,19,0)</f>
        <v>0</v>
      </c>
      <c r="G315" s="129"/>
      <c r="H315" s="133"/>
      <c r="I315" s="133"/>
      <c r="J315" s="129"/>
      <c r="K315" s="133"/>
      <c r="L315" s="133"/>
      <c r="M315" s="129"/>
      <c r="N315" s="129"/>
      <c r="O315" s="129"/>
      <c r="P315" s="129"/>
      <c r="Q315" s="129"/>
      <c r="R315" s="129"/>
      <c r="S315" s="129"/>
      <c r="T315" s="133"/>
      <c r="U315" s="134"/>
      <c r="V315" s="135"/>
      <c r="W315" s="129"/>
      <c r="X315" s="129">
        <f>VLOOKUP(C315,'Pending Status ZTM031'!A312:Q4697,17,0)</f>
        <v>0</v>
      </c>
      <c r="Y315" s="129">
        <f>VLOOKUP(C315,'Pending Status ZTM031'!A312:AE4697,31,0)</f>
        <v>0</v>
      </c>
      <c r="Z315" s="129">
        <f>VLOOKUP(C315,'Pending Status ZTM031'!A312:R4697,18,0)</f>
        <v>0</v>
      </c>
      <c r="AA315" s="133">
        <f>VLOOKUP(C315,'Pending Status ZTM031'!A312:V4697,21,0)</f>
        <v>0</v>
      </c>
    </row>
    <row r="316" spans="1:27" s="31" customFormat="1" x14ac:dyDescent="0.25">
      <c r="A316" s="129">
        <v>311</v>
      </c>
      <c r="B316" s="130">
        <f>VLOOKUP(C316,'Pending Status ZTM031'!A313:T4698,20,0)</f>
        <v>0</v>
      </c>
      <c r="C316" s="131"/>
      <c r="D316" s="132">
        <f>VLOOKUP(C316,'Pending Status ZTM031'!A313:K4698,11,0)</f>
        <v>0</v>
      </c>
      <c r="E316" s="129">
        <f>VLOOKUP(C316,'Pending Status ZTM031'!A313:J4698,10,0)</f>
        <v>0</v>
      </c>
      <c r="F316" s="129">
        <f>VLOOKUP(C316,'Pending Status ZTM031'!A313:S4698,19,0)</f>
        <v>0</v>
      </c>
      <c r="G316" s="129"/>
      <c r="H316" s="133"/>
      <c r="I316" s="133"/>
      <c r="J316" s="129"/>
      <c r="K316" s="133"/>
      <c r="L316" s="133"/>
      <c r="M316" s="129"/>
      <c r="N316" s="129"/>
      <c r="O316" s="129"/>
      <c r="P316" s="129"/>
      <c r="Q316" s="129"/>
      <c r="R316" s="129"/>
      <c r="S316" s="129"/>
      <c r="T316" s="133"/>
      <c r="U316" s="134"/>
      <c r="V316" s="135"/>
      <c r="W316" s="129"/>
      <c r="X316" s="129">
        <f>VLOOKUP(C316,'Pending Status ZTM031'!A313:Q4698,17,0)</f>
        <v>0</v>
      </c>
      <c r="Y316" s="129">
        <f>VLOOKUP(C316,'Pending Status ZTM031'!A313:AE4698,31,0)</f>
        <v>0</v>
      </c>
      <c r="Z316" s="129">
        <f>VLOOKUP(C316,'Pending Status ZTM031'!A313:R4698,18,0)</f>
        <v>0</v>
      </c>
      <c r="AA316" s="133">
        <f>VLOOKUP(C316,'Pending Status ZTM031'!A313:V4698,21,0)</f>
        <v>0</v>
      </c>
    </row>
    <row r="317" spans="1:27" s="31" customFormat="1" x14ac:dyDescent="0.25">
      <c r="A317" s="129">
        <v>312</v>
      </c>
      <c r="B317" s="130">
        <f>VLOOKUP(C317,'Pending Status ZTM031'!A314:T4699,20,0)</f>
        <v>0</v>
      </c>
      <c r="C317" s="131"/>
      <c r="D317" s="132">
        <f>VLOOKUP(C317,'Pending Status ZTM031'!A314:K4699,11,0)</f>
        <v>0</v>
      </c>
      <c r="E317" s="129">
        <f>VLOOKUP(C317,'Pending Status ZTM031'!A314:J4699,10,0)</f>
        <v>0</v>
      </c>
      <c r="F317" s="129">
        <f>VLOOKUP(C317,'Pending Status ZTM031'!A314:S4699,19,0)</f>
        <v>0</v>
      </c>
      <c r="G317" s="129"/>
      <c r="H317" s="133"/>
      <c r="I317" s="133"/>
      <c r="J317" s="129"/>
      <c r="K317" s="133"/>
      <c r="L317" s="133"/>
      <c r="M317" s="129"/>
      <c r="N317" s="129"/>
      <c r="O317" s="129"/>
      <c r="P317" s="129"/>
      <c r="Q317" s="129"/>
      <c r="R317" s="129"/>
      <c r="S317" s="129"/>
      <c r="T317" s="133"/>
      <c r="U317" s="134"/>
      <c r="V317" s="135"/>
      <c r="W317" s="129"/>
      <c r="X317" s="129">
        <f>VLOOKUP(C317,'Pending Status ZTM031'!A314:Q4699,17,0)</f>
        <v>0</v>
      </c>
      <c r="Y317" s="129">
        <f>VLOOKUP(C317,'Pending Status ZTM031'!A314:AE4699,31,0)</f>
        <v>0</v>
      </c>
      <c r="Z317" s="129">
        <f>VLOOKUP(C317,'Pending Status ZTM031'!A314:R4699,18,0)</f>
        <v>0</v>
      </c>
      <c r="AA317" s="133">
        <f>VLOOKUP(C317,'Pending Status ZTM031'!A314:V4699,21,0)</f>
        <v>0</v>
      </c>
    </row>
    <row r="318" spans="1:27" s="31" customFormat="1" x14ac:dyDescent="0.25">
      <c r="A318" s="129">
        <v>313</v>
      </c>
      <c r="B318" s="130">
        <f>VLOOKUP(C318,'Pending Status ZTM031'!A315:T4700,20,0)</f>
        <v>0</v>
      </c>
      <c r="C318" s="131"/>
      <c r="D318" s="132">
        <f>VLOOKUP(C318,'Pending Status ZTM031'!A315:K4700,11,0)</f>
        <v>0</v>
      </c>
      <c r="E318" s="129">
        <f>VLOOKUP(C318,'Pending Status ZTM031'!A315:J4700,10,0)</f>
        <v>0</v>
      </c>
      <c r="F318" s="129">
        <f>VLOOKUP(C318,'Pending Status ZTM031'!A315:S4700,19,0)</f>
        <v>0</v>
      </c>
      <c r="G318" s="129"/>
      <c r="H318" s="133"/>
      <c r="I318" s="133"/>
      <c r="J318" s="129"/>
      <c r="K318" s="133"/>
      <c r="L318" s="133"/>
      <c r="M318" s="129"/>
      <c r="N318" s="129"/>
      <c r="O318" s="129"/>
      <c r="P318" s="129"/>
      <c r="Q318" s="129"/>
      <c r="R318" s="129"/>
      <c r="S318" s="129"/>
      <c r="T318" s="133"/>
      <c r="U318" s="134"/>
      <c r="V318" s="135"/>
      <c r="W318" s="129"/>
      <c r="X318" s="129">
        <f>VLOOKUP(C318,'Pending Status ZTM031'!A315:Q4700,17,0)</f>
        <v>0</v>
      </c>
      <c r="Y318" s="129">
        <f>VLOOKUP(C318,'Pending Status ZTM031'!A315:AE4700,31,0)</f>
        <v>0</v>
      </c>
      <c r="Z318" s="129">
        <f>VLOOKUP(C318,'Pending Status ZTM031'!A315:R4700,18,0)</f>
        <v>0</v>
      </c>
      <c r="AA318" s="133">
        <f>VLOOKUP(C318,'Pending Status ZTM031'!A315:V4700,21,0)</f>
        <v>0</v>
      </c>
    </row>
    <row r="319" spans="1:27" s="31" customFormat="1" x14ac:dyDescent="0.25">
      <c r="A319" s="129">
        <v>314</v>
      </c>
      <c r="B319" s="130">
        <f>VLOOKUP(C319,'Pending Status ZTM031'!A316:T4701,20,0)</f>
        <v>0</v>
      </c>
      <c r="C319" s="131"/>
      <c r="D319" s="132">
        <f>VLOOKUP(C319,'Pending Status ZTM031'!A316:K4701,11,0)</f>
        <v>0</v>
      </c>
      <c r="E319" s="129">
        <f>VLOOKUP(C319,'Pending Status ZTM031'!A316:J4701,10,0)</f>
        <v>0</v>
      </c>
      <c r="F319" s="129">
        <f>VLOOKUP(C319,'Pending Status ZTM031'!A316:S4701,19,0)</f>
        <v>0</v>
      </c>
      <c r="G319" s="129"/>
      <c r="H319" s="133"/>
      <c r="I319" s="133"/>
      <c r="J319" s="129"/>
      <c r="K319" s="133"/>
      <c r="L319" s="133"/>
      <c r="M319" s="129"/>
      <c r="N319" s="129"/>
      <c r="O319" s="129"/>
      <c r="P319" s="129"/>
      <c r="Q319" s="129"/>
      <c r="R319" s="129"/>
      <c r="S319" s="129"/>
      <c r="T319" s="133"/>
      <c r="U319" s="134"/>
      <c r="V319" s="135"/>
      <c r="W319" s="129"/>
      <c r="X319" s="129">
        <f>VLOOKUP(C319,'Pending Status ZTM031'!A316:Q4701,17,0)</f>
        <v>0</v>
      </c>
      <c r="Y319" s="129">
        <f>VLOOKUP(C319,'Pending Status ZTM031'!A316:AE4701,31,0)</f>
        <v>0</v>
      </c>
      <c r="Z319" s="129">
        <f>VLOOKUP(C319,'Pending Status ZTM031'!A316:R4701,18,0)</f>
        <v>0</v>
      </c>
      <c r="AA319" s="133">
        <f>VLOOKUP(C319,'Pending Status ZTM031'!A316:V4701,21,0)</f>
        <v>0</v>
      </c>
    </row>
    <row r="320" spans="1:27" s="31" customFormat="1" x14ac:dyDescent="0.25">
      <c r="A320" s="129">
        <v>315</v>
      </c>
      <c r="B320" s="130">
        <f>VLOOKUP(C320,'Pending Status ZTM031'!A317:T4702,20,0)</f>
        <v>0</v>
      </c>
      <c r="C320" s="131"/>
      <c r="D320" s="132">
        <f>VLOOKUP(C320,'Pending Status ZTM031'!A317:K4702,11,0)</f>
        <v>0</v>
      </c>
      <c r="E320" s="129">
        <f>VLOOKUP(C320,'Pending Status ZTM031'!A317:J4702,10,0)</f>
        <v>0</v>
      </c>
      <c r="F320" s="129">
        <f>VLOOKUP(C320,'Pending Status ZTM031'!A317:S4702,19,0)</f>
        <v>0</v>
      </c>
      <c r="G320" s="129"/>
      <c r="H320" s="133"/>
      <c r="I320" s="133"/>
      <c r="J320" s="129"/>
      <c r="K320" s="133"/>
      <c r="L320" s="133"/>
      <c r="M320" s="129"/>
      <c r="N320" s="129"/>
      <c r="O320" s="129"/>
      <c r="P320" s="129"/>
      <c r="Q320" s="129"/>
      <c r="R320" s="129"/>
      <c r="S320" s="129"/>
      <c r="T320" s="153"/>
      <c r="U320" s="134"/>
      <c r="V320" s="135"/>
      <c r="W320" s="129"/>
      <c r="X320" s="129">
        <f>VLOOKUP(C320,'Pending Status ZTM031'!A317:Q4702,17,0)</f>
        <v>0</v>
      </c>
      <c r="Y320" s="129">
        <f>VLOOKUP(C320,'Pending Status ZTM031'!A317:AE4702,31,0)</f>
        <v>0</v>
      </c>
      <c r="Z320" s="129">
        <f>VLOOKUP(C320,'Pending Status ZTM031'!A317:R4702,18,0)</f>
        <v>0</v>
      </c>
      <c r="AA320" s="133">
        <f>VLOOKUP(C320,'Pending Status ZTM031'!A317:V4702,21,0)</f>
        <v>0</v>
      </c>
    </row>
    <row r="321" spans="1:27" s="31" customFormat="1" x14ac:dyDescent="0.25">
      <c r="A321" s="129">
        <v>316</v>
      </c>
      <c r="B321" s="130">
        <f>VLOOKUP(C321,'Pending Status ZTM031'!A318:T4703,20,0)</f>
        <v>0</v>
      </c>
      <c r="C321" s="131"/>
      <c r="D321" s="132">
        <f>VLOOKUP(C321,'Pending Status ZTM031'!A318:K4703,11,0)</f>
        <v>0</v>
      </c>
      <c r="E321" s="129">
        <f>VLOOKUP(C321,'Pending Status ZTM031'!A318:J4703,10,0)</f>
        <v>0</v>
      </c>
      <c r="F321" s="129">
        <f>VLOOKUP(C321,'Pending Status ZTM031'!A318:S4703,19,0)</f>
        <v>0</v>
      </c>
      <c r="G321" s="129"/>
      <c r="H321" s="133"/>
      <c r="I321" s="133"/>
      <c r="J321" s="129"/>
      <c r="K321" s="133"/>
      <c r="L321" s="133"/>
      <c r="M321" s="129"/>
      <c r="N321" s="129"/>
      <c r="O321" s="129"/>
      <c r="P321" s="129"/>
      <c r="Q321" s="129"/>
      <c r="R321" s="129"/>
      <c r="S321" s="129"/>
      <c r="T321" s="133"/>
      <c r="U321" s="134"/>
      <c r="V321" s="135"/>
      <c r="W321" s="129"/>
      <c r="X321" s="129">
        <f>VLOOKUP(C321,'Pending Status ZTM031'!A318:Q4703,17,0)</f>
        <v>0</v>
      </c>
      <c r="Y321" s="129">
        <f>VLOOKUP(C321,'Pending Status ZTM031'!A318:AE4703,31,0)</f>
        <v>0</v>
      </c>
      <c r="Z321" s="129">
        <f>VLOOKUP(C321,'Pending Status ZTM031'!A318:R4703,18,0)</f>
        <v>0</v>
      </c>
      <c r="AA321" s="133">
        <f>VLOOKUP(C321,'Pending Status ZTM031'!A318:V4703,21,0)</f>
        <v>0</v>
      </c>
    </row>
    <row r="322" spans="1:27" s="31" customFormat="1" x14ac:dyDescent="0.25">
      <c r="A322" s="129">
        <v>317</v>
      </c>
      <c r="B322" s="130">
        <f>VLOOKUP(C322,'Pending Status ZTM031'!A319:T4704,20,0)</f>
        <v>0</v>
      </c>
      <c r="C322" s="131"/>
      <c r="D322" s="132">
        <f>VLOOKUP(C322,'Pending Status ZTM031'!A319:K4704,11,0)</f>
        <v>0</v>
      </c>
      <c r="E322" s="129">
        <f>VLOOKUP(C322,'Pending Status ZTM031'!A319:J4704,10,0)</f>
        <v>0</v>
      </c>
      <c r="F322" s="129">
        <f>VLOOKUP(C322,'Pending Status ZTM031'!A319:S4704,19,0)</f>
        <v>0</v>
      </c>
      <c r="G322" s="129"/>
      <c r="H322" s="133"/>
      <c r="I322" s="133"/>
      <c r="J322" s="129"/>
      <c r="K322" s="133"/>
      <c r="L322" s="133"/>
      <c r="M322" s="129"/>
      <c r="N322" s="129"/>
      <c r="O322" s="129"/>
      <c r="P322" s="129"/>
      <c r="Q322" s="129"/>
      <c r="R322" s="129"/>
      <c r="S322" s="129"/>
      <c r="T322" s="133"/>
      <c r="U322" s="134"/>
      <c r="V322" s="135"/>
      <c r="W322" s="129"/>
      <c r="X322" s="129">
        <f>VLOOKUP(C322,'Pending Status ZTM031'!A319:Q4704,17,0)</f>
        <v>0</v>
      </c>
      <c r="Y322" s="129">
        <f>VLOOKUP(C322,'Pending Status ZTM031'!A319:AE4704,31,0)</f>
        <v>0</v>
      </c>
      <c r="Z322" s="129">
        <f>VLOOKUP(C322,'Pending Status ZTM031'!A319:R4704,18,0)</f>
        <v>0</v>
      </c>
      <c r="AA322" s="133">
        <f>VLOOKUP(C322,'Pending Status ZTM031'!A319:V4704,21,0)</f>
        <v>0</v>
      </c>
    </row>
    <row r="323" spans="1:27" s="31" customFormat="1" x14ac:dyDescent="0.25">
      <c r="A323" s="129">
        <v>318</v>
      </c>
      <c r="B323" s="130">
        <f>VLOOKUP(C323,'Pending Status ZTM031'!A320:T4705,20,0)</f>
        <v>0</v>
      </c>
      <c r="C323" s="131"/>
      <c r="D323" s="132">
        <f>VLOOKUP(C323,'Pending Status ZTM031'!A320:K4705,11,0)</f>
        <v>0</v>
      </c>
      <c r="E323" s="129">
        <f>VLOOKUP(C323,'Pending Status ZTM031'!A320:J4705,10,0)</f>
        <v>0</v>
      </c>
      <c r="F323" s="129">
        <f>VLOOKUP(C323,'Pending Status ZTM031'!A320:S4705,19,0)</f>
        <v>0</v>
      </c>
      <c r="G323" s="129"/>
      <c r="H323" s="133"/>
      <c r="I323" s="133"/>
      <c r="J323" s="129"/>
      <c r="K323" s="133"/>
      <c r="L323" s="133"/>
      <c r="M323" s="129"/>
      <c r="N323" s="129"/>
      <c r="O323" s="129"/>
      <c r="P323" s="129"/>
      <c r="Q323" s="129"/>
      <c r="R323" s="129"/>
      <c r="S323" s="129"/>
      <c r="T323" s="133"/>
      <c r="U323" s="134"/>
      <c r="V323" s="135"/>
      <c r="W323" s="129"/>
      <c r="X323" s="129">
        <f>VLOOKUP(C323,'Pending Status ZTM031'!A320:Q4705,17,0)</f>
        <v>0</v>
      </c>
      <c r="Y323" s="129">
        <f>VLOOKUP(C323,'Pending Status ZTM031'!A320:AE4705,31,0)</f>
        <v>0</v>
      </c>
      <c r="Z323" s="129">
        <f>VLOOKUP(C323,'Pending Status ZTM031'!A320:R4705,18,0)</f>
        <v>0</v>
      </c>
      <c r="AA323" s="133">
        <f>VLOOKUP(C323,'Pending Status ZTM031'!A320:V4705,21,0)</f>
        <v>0</v>
      </c>
    </row>
    <row r="324" spans="1:27" s="31" customFormat="1" x14ac:dyDescent="0.25">
      <c r="A324" s="129">
        <v>319</v>
      </c>
      <c r="B324" s="130">
        <f>VLOOKUP(C324,'Pending Status ZTM031'!A321:T4706,20,0)</f>
        <v>0</v>
      </c>
      <c r="C324" s="131"/>
      <c r="D324" s="132">
        <f>VLOOKUP(C324,'Pending Status ZTM031'!A321:K4706,11,0)</f>
        <v>0</v>
      </c>
      <c r="E324" s="129">
        <f>VLOOKUP(C324,'Pending Status ZTM031'!A321:J4706,10,0)</f>
        <v>0</v>
      </c>
      <c r="F324" s="129">
        <f>VLOOKUP(C324,'Pending Status ZTM031'!A321:S4706,19,0)</f>
        <v>0</v>
      </c>
      <c r="G324" s="129"/>
      <c r="H324" s="133"/>
      <c r="I324" s="133"/>
      <c r="J324" s="129"/>
      <c r="K324" s="133"/>
      <c r="L324" s="133"/>
      <c r="M324" s="129"/>
      <c r="N324" s="129"/>
      <c r="O324" s="129"/>
      <c r="P324" s="129"/>
      <c r="Q324" s="129"/>
      <c r="R324" s="129"/>
      <c r="S324" s="129"/>
      <c r="T324" s="133"/>
      <c r="U324" s="134"/>
      <c r="V324" s="135"/>
      <c r="W324" s="129"/>
      <c r="X324" s="129">
        <f>VLOOKUP(C324,'Pending Status ZTM031'!A321:Q4706,17,0)</f>
        <v>0</v>
      </c>
      <c r="Y324" s="129">
        <f>VLOOKUP(C324,'Pending Status ZTM031'!A321:AE4706,31,0)</f>
        <v>0</v>
      </c>
      <c r="Z324" s="129">
        <f>VLOOKUP(C324,'Pending Status ZTM031'!A321:R4706,18,0)</f>
        <v>0</v>
      </c>
      <c r="AA324" s="133">
        <f>VLOOKUP(C324,'Pending Status ZTM031'!A321:V4706,21,0)</f>
        <v>0</v>
      </c>
    </row>
    <row r="325" spans="1:27" s="31" customFormat="1" x14ac:dyDescent="0.25">
      <c r="A325" s="129">
        <v>320</v>
      </c>
      <c r="B325" s="130">
        <f>VLOOKUP(C325,'Pending Status ZTM031'!A322:T4707,20,0)</f>
        <v>0</v>
      </c>
      <c r="C325" s="131"/>
      <c r="D325" s="132">
        <f>VLOOKUP(C325,'Pending Status ZTM031'!A322:K4707,11,0)</f>
        <v>0</v>
      </c>
      <c r="E325" s="129">
        <f>VLOOKUP(C325,'Pending Status ZTM031'!A322:J4707,10,0)</f>
        <v>0</v>
      </c>
      <c r="F325" s="129">
        <f>VLOOKUP(C325,'Pending Status ZTM031'!A322:S4707,19,0)</f>
        <v>0</v>
      </c>
      <c r="G325" s="129"/>
      <c r="H325" s="133"/>
      <c r="I325" s="133"/>
      <c r="J325" s="129"/>
      <c r="K325" s="133"/>
      <c r="L325" s="133"/>
      <c r="M325" s="129"/>
      <c r="N325" s="129"/>
      <c r="O325" s="129"/>
      <c r="P325" s="129"/>
      <c r="Q325" s="129"/>
      <c r="R325" s="129"/>
      <c r="S325" s="129"/>
      <c r="T325" s="133"/>
      <c r="U325" s="134"/>
      <c r="V325" s="135"/>
      <c r="W325" s="129"/>
      <c r="X325" s="129">
        <f>VLOOKUP(C325,'Pending Status ZTM031'!A322:Q4707,17,0)</f>
        <v>0</v>
      </c>
      <c r="Y325" s="129">
        <f>VLOOKUP(C325,'Pending Status ZTM031'!A322:AE4707,31,0)</f>
        <v>0</v>
      </c>
      <c r="Z325" s="129">
        <f>VLOOKUP(C325,'Pending Status ZTM031'!A322:R4707,18,0)</f>
        <v>0</v>
      </c>
      <c r="AA325" s="133">
        <f>VLOOKUP(C325,'Pending Status ZTM031'!A322:V4707,21,0)</f>
        <v>0</v>
      </c>
    </row>
    <row r="326" spans="1:27" s="31" customFormat="1" x14ac:dyDescent="0.25">
      <c r="A326" s="129">
        <v>321</v>
      </c>
      <c r="B326" s="130">
        <f>VLOOKUP(C326,'Pending Status ZTM031'!A323:T4708,20,0)</f>
        <v>0</v>
      </c>
      <c r="C326" s="131"/>
      <c r="D326" s="132">
        <f>VLOOKUP(C326,'Pending Status ZTM031'!A323:K4708,11,0)</f>
        <v>0</v>
      </c>
      <c r="E326" s="129">
        <f>VLOOKUP(C326,'Pending Status ZTM031'!A323:J4708,10,0)</f>
        <v>0</v>
      </c>
      <c r="F326" s="129">
        <f>VLOOKUP(C326,'Pending Status ZTM031'!A323:S4708,19,0)</f>
        <v>0</v>
      </c>
      <c r="G326" s="129"/>
      <c r="H326" s="133"/>
      <c r="I326" s="133"/>
      <c r="J326" s="129"/>
      <c r="K326" s="133"/>
      <c r="L326" s="133"/>
      <c r="M326" s="129"/>
      <c r="N326" s="129"/>
      <c r="O326" s="129"/>
      <c r="P326" s="129"/>
      <c r="Q326" s="129"/>
      <c r="R326" s="129"/>
      <c r="S326" s="129"/>
      <c r="T326" s="133"/>
      <c r="U326" s="134"/>
      <c r="V326" s="135"/>
      <c r="W326" s="129"/>
      <c r="X326" s="129">
        <f>VLOOKUP(C326,'Pending Status ZTM031'!A323:Q4708,17,0)</f>
        <v>0</v>
      </c>
      <c r="Y326" s="129">
        <f>VLOOKUP(C326,'Pending Status ZTM031'!A323:AE4708,31,0)</f>
        <v>0</v>
      </c>
      <c r="Z326" s="129">
        <f>VLOOKUP(C326,'Pending Status ZTM031'!A323:R4708,18,0)</f>
        <v>0</v>
      </c>
      <c r="AA326" s="133">
        <f>VLOOKUP(C326,'Pending Status ZTM031'!A323:V4708,21,0)</f>
        <v>0</v>
      </c>
    </row>
    <row r="327" spans="1:27" s="31" customFormat="1" x14ac:dyDescent="0.25">
      <c r="A327" s="129">
        <v>322</v>
      </c>
      <c r="B327" s="130">
        <f>VLOOKUP(C327,'Pending Status ZTM031'!A324:T4709,20,0)</f>
        <v>0</v>
      </c>
      <c r="C327" s="131"/>
      <c r="D327" s="132">
        <f>VLOOKUP(C327,'Pending Status ZTM031'!A324:K4709,11,0)</f>
        <v>0</v>
      </c>
      <c r="E327" s="129">
        <f>VLOOKUP(C327,'Pending Status ZTM031'!A324:J4709,10,0)</f>
        <v>0</v>
      </c>
      <c r="F327" s="129">
        <f>VLOOKUP(C327,'Pending Status ZTM031'!A324:S4709,19,0)</f>
        <v>0</v>
      </c>
      <c r="G327" s="129"/>
      <c r="H327" s="133"/>
      <c r="I327" s="133"/>
      <c r="J327" s="129"/>
      <c r="K327" s="133"/>
      <c r="L327" s="133"/>
      <c r="M327" s="129"/>
      <c r="N327" s="129"/>
      <c r="O327" s="129"/>
      <c r="P327" s="129"/>
      <c r="Q327" s="129"/>
      <c r="R327" s="129"/>
      <c r="S327" s="129"/>
      <c r="T327" s="129"/>
      <c r="U327" s="134"/>
      <c r="V327" s="135"/>
      <c r="W327" s="129"/>
      <c r="X327" s="129">
        <f>VLOOKUP(C327,'Pending Status ZTM031'!A324:Q4709,17,0)</f>
        <v>0</v>
      </c>
      <c r="Y327" s="129">
        <f>VLOOKUP(C327,'Pending Status ZTM031'!A324:AE4709,31,0)</f>
        <v>0</v>
      </c>
      <c r="Z327" s="129">
        <f>VLOOKUP(C327,'Pending Status ZTM031'!A324:R4709,18,0)</f>
        <v>0</v>
      </c>
      <c r="AA327" s="133">
        <f>VLOOKUP(C327,'Pending Status ZTM031'!A324:V4709,21,0)</f>
        <v>0</v>
      </c>
    </row>
    <row r="328" spans="1:27" s="31" customFormat="1" x14ac:dyDescent="0.25">
      <c r="A328" s="129">
        <v>323</v>
      </c>
      <c r="B328" s="130">
        <f>VLOOKUP(C328,'Pending Status ZTM031'!A325:T4710,20,0)</f>
        <v>0</v>
      </c>
      <c r="C328" s="131"/>
      <c r="D328" s="132">
        <f>VLOOKUP(C328,'Pending Status ZTM031'!A325:K4710,11,0)</f>
        <v>0</v>
      </c>
      <c r="E328" s="129">
        <f>VLOOKUP(C328,'Pending Status ZTM031'!A325:J4710,10,0)</f>
        <v>0</v>
      </c>
      <c r="F328" s="129">
        <f>VLOOKUP(C328,'Pending Status ZTM031'!A325:S4710,19,0)</f>
        <v>0</v>
      </c>
      <c r="G328" s="129"/>
      <c r="H328" s="133"/>
      <c r="I328" s="133"/>
      <c r="J328" s="129"/>
      <c r="K328" s="133"/>
      <c r="L328" s="133"/>
      <c r="M328" s="129"/>
      <c r="N328" s="129"/>
      <c r="O328" s="129"/>
      <c r="P328" s="129"/>
      <c r="Q328" s="129"/>
      <c r="R328" s="129"/>
      <c r="S328" s="129"/>
      <c r="T328" s="133"/>
      <c r="U328" s="134"/>
      <c r="V328" s="135"/>
      <c r="W328" s="129"/>
      <c r="X328" s="129">
        <f>VLOOKUP(C328,'Pending Status ZTM031'!A325:Q4710,17,0)</f>
        <v>0</v>
      </c>
      <c r="Y328" s="129">
        <f>VLOOKUP(C328,'Pending Status ZTM031'!A325:AE4710,31,0)</f>
        <v>0</v>
      </c>
      <c r="Z328" s="129">
        <f>VLOOKUP(C328,'Pending Status ZTM031'!A325:R4710,18,0)</f>
        <v>0</v>
      </c>
      <c r="AA328" s="133">
        <f>VLOOKUP(C328,'Pending Status ZTM031'!A325:V4710,21,0)</f>
        <v>0</v>
      </c>
    </row>
    <row r="329" spans="1:27" s="31" customFormat="1" x14ac:dyDescent="0.25">
      <c r="A329" s="129">
        <v>324</v>
      </c>
      <c r="B329" s="130">
        <f>VLOOKUP(C329,'Pending Status ZTM031'!A326:T4711,20,0)</f>
        <v>0</v>
      </c>
      <c r="C329" s="131"/>
      <c r="D329" s="132">
        <f>VLOOKUP(C329,'Pending Status ZTM031'!A326:K4711,11,0)</f>
        <v>0</v>
      </c>
      <c r="E329" s="129">
        <f>VLOOKUP(C329,'Pending Status ZTM031'!A326:J4711,10,0)</f>
        <v>0</v>
      </c>
      <c r="F329" s="129">
        <f>VLOOKUP(C329,'Pending Status ZTM031'!A326:S4711,19,0)</f>
        <v>0</v>
      </c>
      <c r="G329" s="129"/>
      <c r="H329" s="133"/>
      <c r="I329" s="133"/>
      <c r="J329" s="129"/>
      <c r="K329" s="133"/>
      <c r="L329" s="133"/>
      <c r="M329" s="129"/>
      <c r="N329" s="129"/>
      <c r="O329" s="129"/>
      <c r="P329" s="129"/>
      <c r="Q329" s="129"/>
      <c r="R329" s="129"/>
      <c r="S329" s="129"/>
      <c r="T329" s="133"/>
      <c r="U329" s="134"/>
      <c r="V329" s="135"/>
      <c r="W329" s="129"/>
      <c r="X329" s="129">
        <f>VLOOKUP(C329,'Pending Status ZTM031'!A326:Q4711,17,0)</f>
        <v>0</v>
      </c>
      <c r="Y329" s="129">
        <f>VLOOKUP(C329,'Pending Status ZTM031'!A326:AE4711,31,0)</f>
        <v>0</v>
      </c>
      <c r="Z329" s="129">
        <f>VLOOKUP(C329,'Pending Status ZTM031'!A326:R4711,18,0)</f>
        <v>0</v>
      </c>
      <c r="AA329" s="133">
        <f>VLOOKUP(C329,'Pending Status ZTM031'!A326:V4711,21,0)</f>
        <v>0</v>
      </c>
    </row>
    <row r="330" spans="1:27" s="31" customFormat="1" x14ac:dyDescent="0.25">
      <c r="A330" s="129">
        <v>325</v>
      </c>
      <c r="B330" s="130">
        <f>VLOOKUP(C330,'Pending Status ZTM031'!A327:T4712,20,0)</f>
        <v>0</v>
      </c>
      <c r="C330" s="131"/>
      <c r="D330" s="132">
        <f>VLOOKUP(C330,'Pending Status ZTM031'!A327:K4712,11,0)</f>
        <v>0</v>
      </c>
      <c r="E330" s="129">
        <f>VLOOKUP(C330,'Pending Status ZTM031'!A327:J4712,10,0)</f>
        <v>0</v>
      </c>
      <c r="F330" s="129">
        <f>VLOOKUP(C330,'Pending Status ZTM031'!A327:S4712,19,0)</f>
        <v>0</v>
      </c>
      <c r="G330" s="129"/>
      <c r="H330" s="133"/>
      <c r="I330" s="133"/>
      <c r="J330" s="129"/>
      <c r="K330" s="133"/>
      <c r="L330" s="133"/>
      <c r="M330" s="129"/>
      <c r="N330" s="129"/>
      <c r="O330" s="129"/>
      <c r="P330" s="129"/>
      <c r="Q330" s="129"/>
      <c r="R330" s="129"/>
      <c r="S330" s="129"/>
      <c r="T330" s="129"/>
      <c r="U330" s="134"/>
      <c r="V330" s="135"/>
      <c r="W330" s="129"/>
      <c r="X330" s="129">
        <f>VLOOKUP(C330,'Pending Status ZTM031'!A327:Q4712,17,0)</f>
        <v>0</v>
      </c>
      <c r="Y330" s="129">
        <f>VLOOKUP(C330,'Pending Status ZTM031'!A327:AE4712,31,0)</f>
        <v>0</v>
      </c>
      <c r="Z330" s="129">
        <f>VLOOKUP(C330,'Pending Status ZTM031'!A327:R4712,18,0)</f>
        <v>0</v>
      </c>
      <c r="AA330" s="133">
        <f>VLOOKUP(C330,'Pending Status ZTM031'!A327:V4712,21,0)</f>
        <v>0</v>
      </c>
    </row>
    <row r="331" spans="1:27" s="31" customFormat="1" x14ac:dyDescent="0.25">
      <c r="A331" s="129">
        <v>326</v>
      </c>
      <c r="B331" s="130">
        <f>VLOOKUP(C331,'Pending Status ZTM031'!A328:T4713,20,0)</f>
        <v>0</v>
      </c>
      <c r="C331" s="131"/>
      <c r="D331" s="132">
        <f>VLOOKUP(C331,'Pending Status ZTM031'!A328:K4713,11,0)</f>
        <v>0</v>
      </c>
      <c r="E331" s="129">
        <f>VLOOKUP(C331,'Pending Status ZTM031'!A328:J4713,10,0)</f>
        <v>0</v>
      </c>
      <c r="F331" s="129">
        <f>VLOOKUP(C331,'Pending Status ZTM031'!A328:S4713,19,0)</f>
        <v>0</v>
      </c>
      <c r="G331" s="129"/>
      <c r="H331" s="133"/>
      <c r="I331" s="133"/>
      <c r="J331" s="129"/>
      <c r="K331" s="133"/>
      <c r="L331" s="133"/>
      <c r="M331" s="129"/>
      <c r="N331" s="129"/>
      <c r="O331" s="129"/>
      <c r="P331" s="129"/>
      <c r="Q331" s="129"/>
      <c r="R331" s="129"/>
      <c r="S331" s="129"/>
      <c r="T331" s="133"/>
      <c r="U331" s="134"/>
      <c r="V331" s="135"/>
      <c r="W331" s="129"/>
      <c r="X331" s="129">
        <f>VLOOKUP(C331,'Pending Status ZTM031'!A328:Q4713,17,0)</f>
        <v>0</v>
      </c>
      <c r="Y331" s="129">
        <f>VLOOKUP(C331,'Pending Status ZTM031'!A328:AE4713,31,0)</f>
        <v>0</v>
      </c>
      <c r="Z331" s="129">
        <f>VLOOKUP(C331,'Pending Status ZTM031'!A328:R4713,18,0)</f>
        <v>0</v>
      </c>
      <c r="AA331" s="133">
        <f>VLOOKUP(C331,'Pending Status ZTM031'!A328:V4713,21,0)</f>
        <v>0</v>
      </c>
    </row>
    <row r="332" spans="1:27" s="31" customFormat="1" x14ac:dyDescent="0.25">
      <c r="A332" s="129">
        <v>327</v>
      </c>
      <c r="B332" s="130">
        <f>VLOOKUP(C332,'Pending Status ZTM031'!A329:T4714,20,0)</f>
        <v>0</v>
      </c>
      <c r="C332" s="131"/>
      <c r="D332" s="132">
        <f>VLOOKUP(C332,'Pending Status ZTM031'!A329:K4714,11,0)</f>
        <v>0</v>
      </c>
      <c r="E332" s="129">
        <f>VLOOKUP(C332,'Pending Status ZTM031'!A329:J4714,10,0)</f>
        <v>0</v>
      </c>
      <c r="F332" s="129">
        <f>VLOOKUP(C332,'Pending Status ZTM031'!A329:S4714,19,0)</f>
        <v>0</v>
      </c>
      <c r="G332" s="129"/>
      <c r="H332" s="133"/>
      <c r="I332" s="133"/>
      <c r="J332" s="133"/>
      <c r="K332" s="133"/>
      <c r="L332" s="133"/>
      <c r="M332" s="129"/>
      <c r="N332" s="129"/>
      <c r="O332" s="129"/>
      <c r="P332" s="129"/>
      <c r="Q332" s="129"/>
      <c r="R332" s="129"/>
      <c r="S332" s="129"/>
      <c r="T332" s="129"/>
      <c r="U332" s="134"/>
      <c r="V332" s="135"/>
      <c r="W332" s="129"/>
      <c r="X332" s="129">
        <f>VLOOKUP(C332,'Pending Status ZTM031'!A329:Q4714,17,0)</f>
        <v>0</v>
      </c>
      <c r="Y332" s="129">
        <f>VLOOKUP(C332,'Pending Status ZTM031'!A329:AE4714,31,0)</f>
        <v>0</v>
      </c>
      <c r="Z332" s="129">
        <f>VLOOKUP(C332,'Pending Status ZTM031'!A329:R4714,18,0)</f>
        <v>0</v>
      </c>
      <c r="AA332" s="133">
        <f>VLOOKUP(C332,'Pending Status ZTM031'!A329:V4714,21,0)</f>
        <v>0</v>
      </c>
    </row>
    <row r="333" spans="1:27" s="31" customFormat="1" x14ac:dyDescent="0.25">
      <c r="A333" s="129">
        <v>328</v>
      </c>
      <c r="B333" s="130">
        <f>VLOOKUP(C333,'Pending Status ZTM031'!A330:T4715,20,0)</f>
        <v>0</v>
      </c>
      <c r="C333" s="131"/>
      <c r="D333" s="132">
        <f>VLOOKUP(C333,'Pending Status ZTM031'!A330:K4715,11,0)</f>
        <v>0</v>
      </c>
      <c r="E333" s="129">
        <f>VLOOKUP(C333,'Pending Status ZTM031'!A330:J4715,10,0)</f>
        <v>0</v>
      </c>
      <c r="F333" s="129">
        <f>VLOOKUP(C333,'Pending Status ZTM031'!A330:S4715,19,0)</f>
        <v>0</v>
      </c>
      <c r="G333" s="129"/>
      <c r="H333" s="133"/>
      <c r="I333" s="133"/>
      <c r="J333" s="129"/>
      <c r="K333" s="133"/>
      <c r="L333" s="133"/>
      <c r="M333" s="129"/>
      <c r="N333" s="129"/>
      <c r="O333" s="129"/>
      <c r="P333" s="129"/>
      <c r="Q333" s="129"/>
      <c r="R333" s="129"/>
      <c r="S333" s="129"/>
      <c r="T333" s="133"/>
      <c r="U333" s="134"/>
      <c r="V333" s="135"/>
      <c r="W333" s="129"/>
      <c r="X333" s="129">
        <f>VLOOKUP(C333,'Pending Status ZTM031'!A330:Q4715,17,0)</f>
        <v>0</v>
      </c>
      <c r="Y333" s="129">
        <f>VLOOKUP(C333,'Pending Status ZTM031'!A330:AE4715,31,0)</f>
        <v>0</v>
      </c>
      <c r="Z333" s="129">
        <f>VLOOKUP(C333,'Pending Status ZTM031'!A330:R4715,18,0)</f>
        <v>0</v>
      </c>
      <c r="AA333" s="133">
        <f>VLOOKUP(C333,'Pending Status ZTM031'!A330:V4715,21,0)</f>
        <v>0</v>
      </c>
    </row>
    <row r="334" spans="1:27" s="31" customFormat="1" x14ac:dyDescent="0.25">
      <c r="A334" s="129">
        <v>329</v>
      </c>
      <c r="B334" s="130">
        <f>VLOOKUP(C334,'Pending Status ZTM031'!A331:T4716,20,0)</f>
        <v>0</v>
      </c>
      <c r="C334" s="141"/>
      <c r="D334" s="132">
        <f>VLOOKUP(C334,'Pending Status ZTM031'!A331:K4716,11,0)</f>
        <v>0</v>
      </c>
      <c r="E334" s="129">
        <f>VLOOKUP(C334,'Pending Status ZTM031'!A331:J4716,10,0)</f>
        <v>0</v>
      </c>
      <c r="F334" s="129">
        <f>VLOOKUP(C334,'Pending Status ZTM031'!A331:S4716,19,0)</f>
        <v>0</v>
      </c>
      <c r="G334" s="129"/>
      <c r="H334" s="133"/>
      <c r="I334" s="133"/>
      <c r="J334" s="129"/>
      <c r="K334" s="133"/>
      <c r="L334" s="133"/>
      <c r="M334" s="129"/>
      <c r="N334" s="129"/>
      <c r="O334" s="129"/>
      <c r="P334" s="129"/>
      <c r="Q334" s="129"/>
      <c r="R334" s="129"/>
      <c r="S334" s="129"/>
      <c r="T334" s="133"/>
      <c r="U334" s="134"/>
      <c r="V334" s="135"/>
      <c r="W334" s="129"/>
      <c r="X334" s="129">
        <f>VLOOKUP(C334,'Pending Status ZTM031'!A331:Q4716,17,0)</f>
        <v>0</v>
      </c>
      <c r="Y334" s="129">
        <f>VLOOKUP(C334,'Pending Status ZTM031'!A331:AE4716,31,0)</f>
        <v>0</v>
      </c>
      <c r="Z334" s="129">
        <f>VLOOKUP(C334,'Pending Status ZTM031'!A331:R4716,18,0)</f>
        <v>0</v>
      </c>
      <c r="AA334" s="133">
        <f>VLOOKUP(C334,'Pending Status ZTM031'!A331:V4716,21,0)</f>
        <v>0</v>
      </c>
    </row>
    <row r="335" spans="1:27" s="31" customFormat="1" x14ac:dyDescent="0.25">
      <c r="A335" s="129">
        <v>330</v>
      </c>
      <c r="B335" s="130">
        <f>VLOOKUP(C335,'Pending Status ZTM031'!A332:T4717,20,0)</f>
        <v>0</v>
      </c>
      <c r="C335" s="141"/>
      <c r="D335" s="132">
        <f>VLOOKUP(C335,'Pending Status ZTM031'!A332:K4717,11,0)</f>
        <v>0</v>
      </c>
      <c r="E335" s="129">
        <f>VLOOKUP(C335,'Pending Status ZTM031'!A332:J4717,10,0)</f>
        <v>0</v>
      </c>
      <c r="F335" s="129">
        <f>VLOOKUP(C335,'Pending Status ZTM031'!A332:S4717,19,0)</f>
        <v>0</v>
      </c>
      <c r="G335" s="129"/>
      <c r="H335" s="133"/>
      <c r="I335" s="133"/>
      <c r="J335" s="129"/>
      <c r="K335" s="133"/>
      <c r="L335" s="133"/>
      <c r="M335" s="129"/>
      <c r="N335" s="129"/>
      <c r="O335" s="129"/>
      <c r="P335" s="129"/>
      <c r="Q335" s="129"/>
      <c r="R335" s="129"/>
      <c r="S335" s="129"/>
      <c r="T335" s="129"/>
      <c r="U335" s="134"/>
      <c r="V335" s="135"/>
      <c r="W335" s="129"/>
      <c r="X335" s="129">
        <f>VLOOKUP(C335,'Pending Status ZTM031'!A332:Q4717,17,0)</f>
        <v>0</v>
      </c>
      <c r="Y335" s="129">
        <f>VLOOKUP(C335,'Pending Status ZTM031'!A332:AE4717,31,0)</f>
        <v>0</v>
      </c>
      <c r="Z335" s="129">
        <f>VLOOKUP(C335,'Pending Status ZTM031'!A332:R4717,18,0)</f>
        <v>0</v>
      </c>
      <c r="AA335" s="133">
        <f>VLOOKUP(C335,'Pending Status ZTM031'!A332:V4717,21,0)</f>
        <v>0</v>
      </c>
    </row>
    <row r="336" spans="1:27" s="31" customFormat="1" x14ac:dyDescent="0.25">
      <c r="A336" s="129">
        <v>331</v>
      </c>
      <c r="B336" s="130">
        <f>VLOOKUP(C336,'Pending Status ZTM031'!A333:T4718,20,0)</f>
        <v>0</v>
      </c>
      <c r="C336" s="141"/>
      <c r="D336" s="132">
        <f>VLOOKUP(C336,'Pending Status ZTM031'!A333:K4718,11,0)</f>
        <v>0</v>
      </c>
      <c r="E336" s="129">
        <f>VLOOKUP(C336,'Pending Status ZTM031'!A333:J4718,10,0)</f>
        <v>0</v>
      </c>
      <c r="F336" s="129">
        <f>VLOOKUP(C336,'Pending Status ZTM031'!A333:S4718,19,0)</f>
        <v>0</v>
      </c>
      <c r="G336" s="129"/>
      <c r="H336" s="133"/>
      <c r="I336" s="133"/>
      <c r="J336" s="129"/>
      <c r="K336" s="133"/>
      <c r="L336" s="133"/>
      <c r="M336" s="129"/>
      <c r="N336" s="129"/>
      <c r="O336" s="129"/>
      <c r="P336" s="129"/>
      <c r="Q336" s="129"/>
      <c r="R336" s="129"/>
      <c r="S336" s="129"/>
      <c r="T336" s="129"/>
      <c r="U336" s="134"/>
      <c r="V336" s="135"/>
      <c r="W336" s="129"/>
      <c r="X336" s="129">
        <f>VLOOKUP(C336,'Pending Status ZTM031'!A333:Q4718,17,0)</f>
        <v>0</v>
      </c>
      <c r="Y336" s="129">
        <f>VLOOKUP(C336,'Pending Status ZTM031'!A333:AE4718,31,0)</f>
        <v>0</v>
      </c>
      <c r="Z336" s="129">
        <f>VLOOKUP(C336,'Pending Status ZTM031'!A333:R4718,18,0)</f>
        <v>0</v>
      </c>
      <c r="AA336" s="133">
        <f>VLOOKUP(C336,'Pending Status ZTM031'!A333:V4718,21,0)</f>
        <v>0</v>
      </c>
    </row>
    <row r="337" spans="1:27" s="31" customFormat="1" x14ac:dyDescent="0.25">
      <c r="A337" s="129">
        <v>332</v>
      </c>
      <c r="B337" s="130">
        <f>VLOOKUP(C337,'Pending Status ZTM031'!A334:T4719,20,0)</f>
        <v>0</v>
      </c>
      <c r="C337" s="131"/>
      <c r="D337" s="132">
        <f>VLOOKUP(C337,'Pending Status ZTM031'!A334:K4719,11,0)</f>
        <v>0</v>
      </c>
      <c r="E337" s="129">
        <f>VLOOKUP(C337,'Pending Status ZTM031'!A334:J4719,10,0)</f>
        <v>0</v>
      </c>
      <c r="F337" s="129">
        <f>VLOOKUP(C337,'Pending Status ZTM031'!A334:S4719,19,0)</f>
        <v>0</v>
      </c>
      <c r="G337" s="129"/>
      <c r="H337" s="133"/>
      <c r="I337" s="133"/>
      <c r="J337" s="129"/>
      <c r="K337" s="133"/>
      <c r="L337" s="133"/>
      <c r="M337" s="129"/>
      <c r="N337" s="129"/>
      <c r="O337" s="129"/>
      <c r="P337" s="129"/>
      <c r="Q337" s="129"/>
      <c r="R337" s="129"/>
      <c r="S337" s="129"/>
      <c r="T337" s="133"/>
      <c r="U337" s="134"/>
      <c r="V337" s="135"/>
      <c r="W337" s="129"/>
      <c r="X337" s="129">
        <f>VLOOKUP(C337,'Pending Status ZTM031'!A334:Q4719,17,0)</f>
        <v>0</v>
      </c>
      <c r="Y337" s="129">
        <f>VLOOKUP(C337,'Pending Status ZTM031'!A334:AE4719,31,0)</f>
        <v>0</v>
      </c>
      <c r="Z337" s="129">
        <f>VLOOKUP(C337,'Pending Status ZTM031'!A334:R4719,18,0)</f>
        <v>0</v>
      </c>
      <c r="AA337" s="133">
        <f>VLOOKUP(C337,'Pending Status ZTM031'!A334:V4719,21,0)</f>
        <v>0</v>
      </c>
    </row>
    <row r="338" spans="1:27" s="31" customFormat="1" x14ac:dyDescent="0.25">
      <c r="A338" s="129">
        <v>333</v>
      </c>
      <c r="B338" s="130">
        <f>VLOOKUP(C338,'Pending Status ZTM031'!A335:T4720,20,0)</f>
        <v>0</v>
      </c>
      <c r="C338" s="131"/>
      <c r="D338" s="132">
        <f>VLOOKUP(C338,'Pending Status ZTM031'!A335:K4720,11,0)</f>
        <v>0</v>
      </c>
      <c r="E338" s="129">
        <f>VLOOKUP(C338,'Pending Status ZTM031'!A335:J4720,10,0)</f>
        <v>0</v>
      </c>
      <c r="F338" s="129">
        <f>VLOOKUP(C338,'Pending Status ZTM031'!A335:S4720,19,0)</f>
        <v>0</v>
      </c>
      <c r="G338" s="129"/>
      <c r="H338" s="133"/>
      <c r="I338" s="133"/>
      <c r="J338" s="129"/>
      <c r="K338" s="133"/>
      <c r="L338" s="133"/>
      <c r="M338" s="129"/>
      <c r="N338" s="129"/>
      <c r="O338" s="129"/>
      <c r="P338" s="129"/>
      <c r="Q338" s="129"/>
      <c r="R338" s="129"/>
      <c r="S338" s="129"/>
      <c r="T338" s="133"/>
      <c r="U338" s="134"/>
      <c r="V338" s="135"/>
      <c r="W338" s="129"/>
      <c r="X338" s="129">
        <f>VLOOKUP(C338,'Pending Status ZTM031'!A335:Q4720,17,0)</f>
        <v>0</v>
      </c>
      <c r="Y338" s="129">
        <f>VLOOKUP(C338,'Pending Status ZTM031'!A335:AE4720,31,0)</f>
        <v>0</v>
      </c>
      <c r="Z338" s="129">
        <f>VLOOKUP(C338,'Pending Status ZTM031'!A335:R4720,18,0)</f>
        <v>0</v>
      </c>
      <c r="AA338" s="133">
        <f>VLOOKUP(C338,'Pending Status ZTM031'!A335:V4720,21,0)</f>
        <v>0</v>
      </c>
    </row>
    <row r="339" spans="1:27" s="31" customFormat="1" x14ac:dyDescent="0.25">
      <c r="A339" s="129">
        <v>334</v>
      </c>
      <c r="B339" s="130">
        <f>VLOOKUP(C339,'Pending Status ZTM031'!A336:T4721,20,0)</f>
        <v>0</v>
      </c>
      <c r="C339" s="131"/>
      <c r="D339" s="132">
        <f>VLOOKUP(C339,'Pending Status ZTM031'!A336:K4721,11,0)</f>
        <v>0</v>
      </c>
      <c r="E339" s="129">
        <f>VLOOKUP(C339,'Pending Status ZTM031'!A336:J4721,10,0)</f>
        <v>0</v>
      </c>
      <c r="F339" s="129">
        <f>VLOOKUP(C339,'Pending Status ZTM031'!A336:S4721,19,0)</f>
        <v>0</v>
      </c>
      <c r="G339" s="129"/>
      <c r="H339" s="133"/>
      <c r="I339" s="133"/>
      <c r="J339" s="129"/>
      <c r="K339" s="133"/>
      <c r="L339" s="133"/>
      <c r="M339" s="129"/>
      <c r="N339" s="129"/>
      <c r="O339" s="129"/>
      <c r="P339" s="129"/>
      <c r="Q339" s="129"/>
      <c r="R339" s="129"/>
      <c r="S339" s="129"/>
      <c r="T339" s="133"/>
      <c r="U339" s="134"/>
      <c r="V339" s="135"/>
      <c r="W339" s="129"/>
      <c r="X339" s="129">
        <f>VLOOKUP(C339,'Pending Status ZTM031'!A336:Q4721,17,0)</f>
        <v>0</v>
      </c>
      <c r="Y339" s="129">
        <f>VLOOKUP(C339,'Pending Status ZTM031'!A336:AE4721,31,0)</f>
        <v>0</v>
      </c>
      <c r="Z339" s="129">
        <f>VLOOKUP(C339,'Pending Status ZTM031'!A336:R4721,18,0)</f>
        <v>0</v>
      </c>
      <c r="AA339" s="133">
        <f>VLOOKUP(C339,'Pending Status ZTM031'!A336:V4721,21,0)</f>
        <v>0</v>
      </c>
    </row>
    <row r="340" spans="1:27" s="31" customFormat="1" x14ac:dyDescent="0.25">
      <c r="A340" s="129">
        <v>335</v>
      </c>
      <c r="B340" s="130">
        <f>VLOOKUP(C340,'Pending Status ZTM031'!A337:T4722,20,0)</f>
        <v>0</v>
      </c>
      <c r="C340" s="131"/>
      <c r="D340" s="132">
        <f>VLOOKUP(C340,'Pending Status ZTM031'!A337:K4722,11,0)</f>
        <v>0</v>
      </c>
      <c r="E340" s="129">
        <f>VLOOKUP(C340,'Pending Status ZTM031'!A337:J4722,10,0)</f>
        <v>0</v>
      </c>
      <c r="F340" s="129">
        <f>VLOOKUP(C340,'Pending Status ZTM031'!A337:S4722,19,0)</f>
        <v>0</v>
      </c>
      <c r="G340" s="129"/>
      <c r="H340" s="133"/>
      <c r="I340" s="133"/>
      <c r="J340" s="129"/>
      <c r="K340" s="133"/>
      <c r="L340" s="133"/>
      <c r="M340" s="129"/>
      <c r="N340" s="129"/>
      <c r="O340" s="129"/>
      <c r="P340" s="129"/>
      <c r="Q340" s="129"/>
      <c r="R340" s="129"/>
      <c r="S340" s="129"/>
      <c r="T340" s="133"/>
      <c r="U340" s="134"/>
      <c r="V340" s="135"/>
      <c r="W340" s="129"/>
      <c r="X340" s="129">
        <f>VLOOKUP(C340,'Pending Status ZTM031'!A337:Q4722,17,0)</f>
        <v>0</v>
      </c>
      <c r="Y340" s="129">
        <f>VLOOKUP(C340,'Pending Status ZTM031'!A337:AE4722,31,0)</f>
        <v>0</v>
      </c>
      <c r="Z340" s="129">
        <f>VLOOKUP(C340,'Pending Status ZTM031'!A337:R4722,18,0)</f>
        <v>0</v>
      </c>
      <c r="AA340" s="133">
        <f>VLOOKUP(C340,'Pending Status ZTM031'!A337:V4722,21,0)</f>
        <v>0</v>
      </c>
    </row>
    <row r="341" spans="1:27" s="31" customFormat="1" x14ac:dyDescent="0.25">
      <c r="A341" s="129">
        <v>336</v>
      </c>
      <c r="B341" s="130">
        <f>VLOOKUP(C341,'Pending Status ZTM031'!A338:T4723,20,0)</f>
        <v>0</v>
      </c>
      <c r="C341" s="131"/>
      <c r="D341" s="132">
        <f>VLOOKUP(C341,'Pending Status ZTM031'!A338:K4723,11,0)</f>
        <v>0</v>
      </c>
      <c r="E341" s="129">
        <f>VLOOKUP(C341,'Pending Status ZTM031'!A338:J4723,10,0)</f>
        <v>0</v>
      </c>
      <c r="F341" s="129">
        <f>VLOOKUP(C341,'Pending Status ZTM031'!A338:S4723,19,0)</f>
        <v>0</v>
      </c>
      <c r="G341" s="129"/>
      <c r="H341" s="133"/>
      <c r="I341" s="133"/>
      <c r="J341" s="129"/>
      <c r="K341" s="133"/>
      <c r="L341" s="133"/>
      <c r="M341" s="129"/>
      <c r="N341" s="129"/>
      <c r="O341" s="129"/>
      <c r="P341" s="129"/>
      <c r="Q341" s="129"/>
      <c r="R341" s="129"/>
      <c r="S341" s="129"/>
      <c r="T341" s="133"/>
      <c r="U341" s="134"/>
      <c r="V341" s="135"/>
      <c r="W341" s="154"/>
      <c r="X341" s="129">
        <f>VLOOKUP(C341,'Pending Status ZTM031'!A338:Q4723,17,0)</f>
        <v>0</v>
      </c>
      <c r="Y341" s="129">
        <f>VLOOKUP(C341,'Pending Status ZTM031'!A338:AE4723,31,0)</f>
        <v>0</v>
      </c>
      <c r="Z341" s="129">
        <f>VLOOKUP(C341,'Pending Status ZTM031'!A338:R4723,18,0)</f>
        <v>0</v>
      </c>
      <c r="AA341" s="133">
        <f>VLOOKUP(C341,'Pending Status ZTM031'!A338:V4723,21,0)</f>
        <v>0</v>
      </c>
    </row>
    <row r="342" spans="1:27" s="31" customFormat="1" x14ac:dyDescent="0.25">
      <c r="A342" s="129">
        <v>337</v>
      </c>
      <c r="B342" s="130">
        <f>VLOOKUP(C342,'Pending Status ZTM031'!A339:T4724,20,0)</f>
        <v>0</v>
      </c>
      <c r="C342" s="131"/>
      <c r="D342" s="132">
        <f>VLOOKUP(C342,'Pending Status ZTM031'!A339:K4724,11,0)</f>
        <v>0</v>
      </c>
      <c r="E342" s="129">
        <f>VLOOKUP(C342,'Pending Status ZTM031'!A339:J4724,10,0)</f>
        <v>0</v>
      </c>
      <c r="F342" s="129">
        <f>VLOOKUP(C342,'Pending Status ZTM031'!A339:S4724,19,0)</f>
        <v>0</v>
      </c>
      <c r="G342" s="129"/>
      <c r="H342" s="133"/>
      <c r="I342" s="133"/>
      <c r="J342" s="129"/>
      <c r="K342" s="133"/>
      <c r="L342" s="133"/>
      <c r="M342" s="129"/>
      <c r="N342" s="129"/>
      <c r="O342" s="129"/>
      <c r="P342" s="129"/>
      <c r="Q342" s="129"/>
      <c r="R342" s="129"/>
      <c r="S342" s="129"/>
      <c r="T342" s="133"/>
      <c r="U342" s="134"/>
      <c r="V342" s="135"/>
      <c r="W342" s="129"/>
      <c r="X342" s="129">
        <f>VLOOKUP(C342,'Pending Status ZTM031'!A339:Q4724,17,0)</f>
        <v>0</v>
      </c>
      <c r="Y342" s="129">
        <f>VLOOKUP(C342,'Pending Status ZTM031'!A339:AE4724,31,0)</f>
        <v>0</v>
      </c>
      <c r="Z342" s="129">
        <f>VLOOKUP(C342,'Pending Status ZTM031'!A339:R4724,18,0)</f>
        <v>0</v>
      </c>
      <c r="AA342" s="133">
        <f>VLOOKUP(C342,'Pending Status ZTM031'!A339:V4724,21,0)</f>
        <v>0</v>
      </c>
    </row>
    <row r="343" spans="1:27" s="31" customFormat="1" x14ac:dyDescent="0.25">
      <c r="A343" s="129">
        <v>338</v>
      </c>
      <c r="B343" s="130">
        <f>VLOOKUP(C343,'Pending Status ZTM031'!A340:T4725,20,0)</f>
        <v>0</v>
      </c>
      <c r="C343" s="131"/>
      <c r="D343" s="132">
        <f>VLOOKUP(C343,'Pending Status ZTM031'!A340:K4725,11,0)</f>
        <v>0</v>
      </c>
      <c r="E343" s="129">
        <f>VLOOKUP(C343,'Pending Status ZTM031'!A340:J4725,10,0)</f>
        <v>0</v>
      </c>
      <c r="F343" s="129">
        <f>VLOOKUP(C343,'Pending Status ZTM031'!A340:S4725,19,0)</f>
        <v>0</v>
      </c>
      <c r="G343" s="129"/>
      <c r="H343" s="133"/>
      <c r="I343" s="133"/>
      <c r="J343" s="129"/>
      <c r="K343" s="133"/>
      <c r="L343" s="133"/>
      <c r="M343" s="129"/>
      <c r="N343" s="129"/>
      <c r="O343" s="129"/>
      <c r="P343" s="129"/>
      <c r="Q343" s="129"/>
      <c r="R343" s="129"/>
      <c r="S343" s="129"/>
      <c r="T343" s="133"/>
      <c r="U343" s="134"/>
      <c r="V343" s="135"/>
      <c r="W343" s="129"/>
      <c r="X343" s="129">
        <v>1</v>
      </c>
      <c r="Y343" s="129">
        <f>VLOOKUP(C343,'Pending Status ZTM031'!A340:AE4725,31,0)</f>
        <v>0</v>
      </c>
      <c r="Z343" s="129">
        <f>VLOOKUP(C343,'Pending Status ZTM031'!A340:R4725,18,0)</f>
        <v>0</v>
      </c>
      <c r="AA343" s="133">
        <f>VLOOKUP(C343,'Pending Status ZTM031'!A340:V4725,21,0)</f>
        <v>0</v>
      </c>
    </row>
    <row r="344" spans="1:27" s="31" customFormat="1" x14ac:dyDescent="0.25">
      <c r="A344" s="129">
        <v>339</v>
      </c>
      <c r="B344" s="130">
        <f>VLOOKUP(C344,'Pending Status ZTM031'!A341:T4726,20,0)</f>
        <v>0</v>
      </c>
      <c r="C344" s="131"/>
      <c r="D344" s="132">
        <f>VLOOKUP(C344,'Pending Status ZTM031'!A341:K4726,11,0)</f>
        <v>0</v>
      </c>
      <c r="E344" s="129">
        <f>VLOOKUP(C344,'Pending Status ZTM031'!A341:J4726,10,0)</f>
        <v>0</v>
      </c>
      <c r="F344" s="129">
        <f>VLOOKUP(C344,'Pending Status ZTM031'!A341:S4726,19,0)</f>
        <v>0</v>
      </c>
      <c r="G344" s="129"/>
      <c r="H344" s="133"/>
      <c r="I344" s="133"/>
      <c r="J344" s="129"/>
      <c r="K344" s="133"/>
      <c r="L344" s="133"/>
      <c r="M344" s="129"/>
      <c r="N344" s="129"/>
      <c r="O344" s="129"/>
      <c r="P344" s="129"/>
      <c r="Q344" s="129"/>
      <c r="R344" s="129"/>
      <c r="S344" s="129"/>
      <c r="T344" s="133"/>
      <c r="U344" s="134"/>
      <c r="V344" s="135"/>
      <c r="W344" s="129"/>
      <c r="X344" s="129">
        <f>VLOOKUP(C344,'Pending Status ZTM031'!A341:Q4726,17,0)</f>
        <v>0</v>
      </c>
      <c r="Y344" s="129">
        <f>VLOOKUP(C344,'Pending Status ZTM031'!A341:AE4726,31,0)</f>
        <v>0</v>
      </c>
      <c r="Z344" s="129">
        <f>VLOOKUP(C344,'Pending Status ZTM031'!A341:R4726,18,0)</f>
        <v>0</v>
      </c>
      <c r="AA344" s="133">
        <f>VLOOKUP(C344,'Pending Status ZTM031'!A341:V4726,21,0)</f>
        <v>0</v>
      </c>
    </row>
    <row r="345" spans="1:27" s="31" customFormat="1" x14ac:dyDescent="0.25">
      <c r="A345" s="129">
        <v>340</v>
      </c>
      <c r="B345" s="130">
        <f>VLOOKUP(C345,'Pending Status ZTM031'!A342:T4727,20,0)</f>
        <v>0</v>
      </c>
      <c r="C345" s="131"/>
      <c r="D345" s="132">
        <f>VLOOKUP(C345,'Pending Status ZTM031'!A342:K4727,11,0)</f>
        <v>0</v>
      </c>
      <c r="E345" s="129">
        <f>VLOOKUP(C345,'Pending Status ZTM031'!A342:J4727,10,0)</f>
        <v>0</v>
      </c>
      <c r="F345" s="129">
        <f>VLOOKUP(C345,'Pending Status ZTM031'!A342:S4727,19,0)</f>
        <v>0</v>
      </c>
      <c r="G345" s="129"/>
      <c r="H345" s="133"/>
      <c r="I345" s="133"/>
      <c r="J345" s="129"/>
      <c r="K345" s="133"/>
      <c r="L345" s="133"/>
      <c r="M345" s="129"/>
      <c r="N345" s="129"/>
      <c r="O345" s="129"/>
      <c r="P345" s="129"/>
      <c r="Q345" s="129"/>
      <c r="R345" s="129"/>
      <c r="S345" s="129"/>
      <c r="T345" s="133"/>
      <c r="U345" s="134"/>
      <c r="V345" s="135"/>
      <c r="W345" s="129"/>
      <c r="X345" s="129">
        <f>VLOOKUP(C345,'Pending Status ZTM031'!A342:Q4727,17,0)</f>
        <v>0</v>
      </c>
      <c r="Y345" s="129">
        <f>VLOOKUP(C345,'Pending Status ZTM031'!A342:AE4727,31,0)</f>
        <v>0</v>
      </c>
      <c r="Z345" s="129">
        <f>VLOOKUP(C345,'Pending Status ZTM031'!A342:R4727,18,0)</f>
        <v>0</v>
      </c>
      <c r="AA345" s="133">
        <f>VLOOKUP(C345,'Pending Status ZTM031'!A342:V4727,21,0)</f>
        <v>0</v>
      </c>
    </row>
    <row r="346" spans="1:27" s="31" customFormat="1" x14ac:dyDescent="0.25">
      <c r="A346" s="129">
        <v>341</v>
      </c>
      <c r="B346" s="130">
        <f>VLOOKUP(C346,'Pending Status ZTM031'!A343:T4728,20,0)</f>
        <v>0</v>
      </c>
      <c r="C346" s="131"/>
      <c r="D346" s="132">
        <f>VLOOKUP(C346,'Pending Status ZTM031'!A343:K4728,11,0)</f>
        <v>0</v>
      </c>
      <c r="E346" s="129">
        <f>VLOOKUP(C346,'Pending Status ZTM031'!A343:J4728,10,0)</f>
        <v>0</v>
      </c>
      <c r="F346" s="129">
        <f>VLOOKUP(C346,'Pending Status ZTM031'!A343:S4728,19,0)</f>
        <v>0</v>
      </c>
      <c r="G346" s="129"/>
      <c r="H346" s="133"/>
      <c r="I346" s="133"/>
      <c r="J346" s="129"/>
      <c r="K346" s="133"/>
      <c r="L346" s="133"/>
      <c r="M346" s="129"/>
      <c r="N346" s="129"/>
      <c r="O346" s="129"/>
      <c r="P346" s="129"/>
      <c r="Q346" s="129"/>
      <c r="R346" s="129"/>
      <c r="S346" s="129"/>
      <c r="T346" s="133"/>
      <c r="U346" s="134"/>
      <c r="V346" s="135"/>
      <c r="W346" s="129"/>
      <c r="X346" s="129">
        <f>VLOOKUP(C346,'Pending Status ZTM031'!A343:Q4728,17,0)</f>
        <v>0</v>
      </c>
      <c r="Y346" s="129">
        <f>VLOOKUP(C346,'Pending Status ZTM031'!A343:AE4728,31,0)</f>
        <v>0</v>
      </c>
      <c r="Z346" s="129">
        <f>VLOOKUP(C346,'Pending Status ZTM031'!A343:R4728,18,0)</f>
        <v>0</v>
      </c>
      <c r="AA346" s="133">
        <f>VLOOKUP(C346,'Pending Status ZTM031'!A343:V4728,21,0)</f>
        <v>0</v>
      </c>
    </row>
    <row r="347" spans="1:27" s="31" customFormat="1" x14ac:dyDescent="0.25">
      <c r="A347" s="129">
        <v>342</v>
      </c>
      <c r="B347" s="130">
        <f>VLOOKUP(C347,'Pending Status ZTM031'!A344:T4729,20,0)</f>
        <v>0</v>
      </c>
      <c r="C347" s="131"/>
      <c r="D347" s="132">
        <f>VLOOKUP(C347,'Pending Status ZTM031'!A344:K4729,11,0)</f>
        <v>0</v>
      </c>
      <c r="E347" s="129">
        <f>VLOOKUP(C347,'Pending Status ZTM031'!A344:J4729,10,0)</f>
        <v>0</v>
      </c>
      <c r="F347" s="129">
        <f>VLOOKUP(C347,'Pending Status ZTM031'!A344:S4729,19,0)</f>
        <v>0</v>
      </c>
      <c r="G347" s="129"/>
      <c r="H347" s="133"/>
      <c r="I347" s="133"/>
      <c r="J347" s="129"/>
      <c r="K347" s="133"/>
      <c r="L347" s="133"/>
      <c r="M347" s="129"/>
      <c r="N347" s="129"/>
      <c r="O347" s="129"/>
      <c r="P347" s="129"/>
      <c r="Q347" s="129"/>
      <c r="R347" s="129"/>
      <c r="S347" s="129"/>
      <c r="T347" s="133"/>
      <c r="U347" s="134"/>
      <c r="V347" s="135"/>
      <c r="W347" s="129"/>
      <c r="X347" s="129">
        <f>VLOOKUP(C347,'Pending Status ZTM031'!A344:Q4729,17,0)</f>
        <v>0</v>
      </c>
      <c r="Y347" s="129">
        <f>VLOOKUP(C347,'Pending Status ZTM031'!A344:AE4729,31,0)</f>
        <v>0</v>
      </c>
      <c r="Z347" s="129">
        <f>VLOOKUP(C347,'Pending Status ZTM031'!A344:R4729,18,0)</f>
        <v>0</v>
      </c>
      <c r="AA347" s="133">
        <f>VLOOKUP(C347,'Pending Status ZTM031'!A344:V4729,21,0)</f>
        <v>0</v>
      </c>
    </row>
    <row r="348" spans="1:27" s="31" customFormat="1" x14ac:dyDescent="0.25">
      <c r="A348" s="129">
        <v>343</v>
      </c>
      <c r="B348" s="130">
        <f>VLOOKUP(C348,'Pending Status ZTM031'!A345:T4730,20,0)</f>
        <v>0</v>
      </c>
      <c r="C348" s="131"/>
      <c r="D348" s="132">
        <f>VLOOKUP(C348,'Pending Status ZTM031'!A345:K4730,11,0)</f>
        <v>0</v>
      </c>
      <c r="E348" s="129">
        <f>VLOOKUP(C348,'Pending Status ZTM031'!A345:J4730,10,0)</f>
        <v>0</v>
      </c>
      <c r="F348" s="129">
        <f>VLOOKUP(C348,'Pending Status ZTM031'!A345:S4730,19,0)</f>
        <v>0</v>
      </c>
      <c r="G348" s="129"/>
      <c r="H348" s="133"/>
      <c r="I348" s="133"/>
      <c r="J348" s="129"/>
      <c r="K348" s="133"/>
      <c r="L348" s="133"/>
      <c r="M348" s="129"/>
      <c r="N348" s="129"/>
      <c r="O348" s="129"/>
      <c r="P348" s="129"/>
      <c r="Q348" s="129"/>
      <c r="R348" s="129"/>
      <c r="S348" s="129"/>
      <c r="T348" s="133"/>
      <c r="U348" s="134"/>
      <c r="V348" s="135"/>
      <c r="W348" s="129"/>
      <c r="X348" s="129">
        <f>VLOOKUP(C348,'Pending Status ZTM031'!A345:Q4730,17,0)</f>
        <v>0</v>
      </c>
      <c r="Y348" s="129">
        <f>VLOOKUP(C348,'Pending Status ZTM031'!A345:AE4730,31,0)</f>
        <v>0</v>
      </c>
      <c r="Z348" s="129">
        <f>VLOOKUP(C348,'Pending Status ZTM031'!A345:R4730,18,0)</f>
        <v>0</v>
      </c>
      <c r="AA348" s="133">
        <f>VLOOKUP(C348,'Pending Status ZTM031'!A345:V4730,21,0)</f>
        <v>0</v>
      </c>
    </row>
    <row r="349" spans="1:27" s="31" customFormat="1" x14ac:dyDescent="0.25">
      <c r="A349" s="129">
        <v>344</v>
      </c>
      <c r="B349" s="130">
        <f>VLOOKUP(C349,'Pending Status ZTM031'!A346:T4731,20,0)</f>
        <v>0</v>
      </c>
      <c r="C349" s="131"/>
      <c r="D349" s="132">
        <f>VLOOKUP(C349,'Pending Status ZTM031'!A346:K4731,11,0)</f>
        <v>0</v>
      </c>
      <c r="E349" s="129">
        <f>VLOOKUP(C349,'Pending Status ZTM031'!A346:J4731,10,0)</f>
        <v>0</v>
      </c>
      <c r="F349" s="129">
        <f>VLOOKUP(C349,'Pending Status ZTM031'!A346:S4731,19,0)</f>
        <v>0</v>
      </c>
      <c r="G349" s="129"/>
      <c r="H349" s="133"/>
      <c r="I349" s="133"/>
      <c r="J349" s="129"/>
      <c r="K349" s="133"/>
      <c r="L349" s="133"/>
      <c r="M349" s="129"/>
      <c r="N349" s="129"/>
      <c r="O349" s="129"/>
      <c r="P349" s="129"/>
      <c r="Q349" s="129"/>
      <c r="R349" s="129"/>
      <c r="S349" s="129"/>
      <c r="T349" s="133"/>
      <c r="U349" s="134"/>
      <c r="V349" s="135"/>
      <c r="W349" s="129"/>
      <c r="X349" s="129">
        <f>VLOOKUP(C349,'Pending Status ZTM031'!A346:Q4731,17,0)</f>
        <v>0</v>
      </c>
      <c r="Y349" s="129">
        <f>VLOOKUP(C349,'Pending Status ZTM031'!A346:AE4731,31,0)</f>
        <v>0</v>
      </c>
      <c r="Z349" s="129">
        <f>VLOOKUP(C349,'Pending Status ZTM031'!A346:R4731,18,0)</f>
        <v>0</v>
      </c>
      <c r="AA349" s="133">
        <f>VLOOKUP(C349,'Pending Status ZTM031'!A346:V4731,21,0)</f>
        <v>0</v>
      </c>
    </row>
    <row r="350" spans="1:27" s="31" customFormat="1" x14ac:dyDescent="0.25">
      <c r="A350" s="129">
        <v>345</v>
      </c>
      <c r="B350" s="130">
        <f>VLOOKUP(C350,'Pending Status ZTM031'!A347:T4732,20,0)</f>
        <v>0</v>
      </c>
      <c r="C350" s="131"/>
      <c r="D350" s="132">
        <f>VLOOKUP(C350,'Pending Status ZTM031'!A347:K4732,11,0)</f>
        <v>0</v>
      </c>
      <c r="E350" s="129">
        <f>VLOOKUP(C350,'Pending Status ZTM031'!A347:J4732,10,0)</f>
        <v>0</v>
      </c>
      <c r="F350" s="129">
        <f>VLOOKUP(C350,'Pending Status ZTM031'!A347:S4732,19,0)</f>
        <v>0</v>
      </c>
      <c r="G350" s="129"/>
      <c r="H350" s="133"/>
      <c r="I350" s="133"/>
      <c r="J350" s="129"/>
      <c r="K350" s="133"/>
      <c r="L350" s="133"/>
      <c r="M350" s="129"/>
      <c r="N350" s="129"/>
      <c r="O350" s="129"/>
      <c r="P350" s="129"/>
      <c r="Q350" s="129"/>
      <c r="R350" s="129"/>
      <c r="S350" s="129"/>
      <c r="T350" s="133"/>
      <c r="U350" s="134"/>
      <c r="V350" s="135"/>
      <c r="W350" s="129"/>
      <c r="X350" s="129">
        <f>VLOOKUP(C350,'Pending Status ZTM031'!A347:Q4732,17,0)</f>
        <v>0</v>
      </c>
      <c r="Y350" s="129">
        <f>VLOOKUP(C350,'Pending Status ZTM031'!A347:AE4732,31,0)</f>
        <v>0</v>
      </c>
      <c r="Z350" s="129">
        <f>VLOOKUP(C350,'Pending Status ZTM031'!A347:R4732,18,0)</f>
        <v>0</v>
      </c>
      <c r="AA350" s="133">
        <f>VLOOKUP(C350,'Pending Status ZTM031'!A347:V4732,21,0)</f>
        <v>0</v>
      </c>
    </row>
    <row r="351" spans="1:27" s="31" customFormat="1" x14ac:dyDescent="0.25">
      <c r="A351" s="129">
        <v>346</v>
      </c>
      <c r="B351" s="130">
        <f>VLOOKUP(C351,'Pending Status ZTM031'!A348:T4733,20,0)</f>
        <v>0</v>
      </c>
      <c r="C351" s="131"/>
      <c r="D351" s="132">
        <f>VLOOKUP(C351,'Pending Status ZTM031'!A348:K4733,11,0)</f>
        <v>0</v>
      </c>
      <c r="E351" s="129">
        <f>VLOOKUP(C351,'Pending Status ZTM031'!A348:J4733,10,0)</f>
        <v>0</v>
      </c>
      <c r="F351" s="129">
        <f>VLOOKUP(C351,'Pending Status ZTM031'!A348:S4733,19,0)</f>
        <v>0</v>
      </c>
      <c r="G351" s="129"/>
      <c r="H351" s="133"/>
      <c r="I351" s="133"/>
      <c r="J351" s="129"/>
      <c r="K351" s="133"/>
      <c r="L351" s="133"/>
      <c r="M351" s="129"/>
      <c r="N351" s="129"/>
      <c r="O351" s="129"/>
      <c r="P351" s="129"/>
      <c r="Q351" s="129"/>
      <c r="R351" s="129"/>
      <c r="S351" s="129"/>
      <c r="T351" s="133"/>
      <c r="U351" s="134"/>
      <c r="V351" s="135"/>
      <c r="W351" s="129"/>
      <c r="X351" s="129">
        <f>VLOOKUP(C351,'Pending Status ZTM031'!A348:Q4733,17,0)</f>
        <v>0</v>
      </c>
      <c r="Y351" s="129">
        <f>VLOOKUP(C351,'Pending Status ZTM031'!A348:AE4733,31,0)</f>
        <v>0</v>
      </c>
      <c r="Z351" s="129">
        <f>VLOOKUP(C351,'Pending Status ZTM031'!A348:R4733,18,0)</f>
        <v>0</v>
      </c>
      <c r="AA351" s="133">
        <f>VLOOKUP(C351,'Pending Status ZTM031'!A348:V4733,21,0)</f>
        <v>0</v>
      </c>
    </row>
    <row r="352" spans="1:27" s="31" customFormat="1" x14ac:dyDescent="0.25">
      <c r="A352" s="129">
        <v>347</v>
      </c>
      <c r="B352" s="130">
        <f>VLOOKUP(C352,'Pending Status ZTM031'!A349:T4734,20,0)</f>
        <v>0</v>
      </c>
      <c r="C352" s="131"/>
      <c r="D352" s="132">
        <f>VLOOKUP(C352,'Pending Status ZTM031'!A349:K4734,11,0)</f>
        <v>0</v>
      </c>
      <c r="E352" s="129">
        <f>VLOOKUP(C352,'Pending Status ZTM031'!A349:J4734,10,0)</f>
        <v>0</v>
      </c>
      <c r="F352" s="129">
        <f>VLOOKUP(C352,'Pending Status ZTM031'!A349:S4734,19,0)</f>
        <v>0</v>
      </c>
      <c r="G352" s="129"/>
      <c r="H352" s="133"/>
      <c r="I352" s="133"/>
      <c r="J352" s="129"/>
      <c r="K352" s="133"/>
      <c r="L352" s="133"/>
      <c r="M352" s="129"/>
      <c r="N352" s="129"/>
      <c r="O352" s="129"/>
      <c r="P352" s="129"/>
      <c r="Q352" s="129"/>
      <c r="R352" s="129"/>
      <c r="S352" s="129"/>
      <c r="T352" s="133"/>
      <c r="U352" s="134"/>
      <c r="V352" s="135"/>
      <c r="W352" s="129"/>
      <c r="X352" s="129">
        <f>VLOOKUP(C352,'Pending Status ZTM031'!A349:Q4734,17,0)</f>
        <v>0</v>
      </c>
      <c r="Y352" s="129">
        <f>VLOOKUP(C352,'Pending Status ZTM031'!A349:AE4734,31,0)</f>
        <v>0</v>
      </c>
      <c r="Z352" s="129">
        <f>VLOOKUP(C352,'Pending Status ZTM031'!A349:R4734,18,0)</f>
        <v>0</v>
      </c>
      <c r="AA352" s="133">
        <f>VLOOKUP(C352,'Pending Status ZTM031'!A349:V4734,21,0)</f>
        <v>0</v>
      </c>
    </row>
    <row r="353" spans="1:27" s="31" customFormat="1" x14ac:dyDescent="0.25">
      <c r="A353" s="129">
        <v>348</v>
      </c>
      <c r="B353" s="130">
        <f>VLOOKUP(C353,'Pending Status ZTM031'!A350:T4735,20,0)</f>
        <v>0</v>
      </c>
      <c r="C353" s="131"/>
      <c r="D353" s="132">
        <f>VLOOKUP(C353,'Pending Status ZTM031'!A350:K4735,11,0)</f>
        <v>0</v>
      </c>
      <c r="E353" s="129">
        <f>VLOOKUP(C353,'Pending Status ZTM031'!A350:J4735,10,0)</f>
        <v>0</v>
      </c>
      <c r="F353" s="129">
        <f>VLOOKUP(C353,'Pending Status ZTM031'!A350:S4735,19,0)</f>
        <v>0</v>
      </c>
      <c r="G353" s="129"/>
      <c r="H353" s="133"/>
      <c r="I353" s="133"/>
      <c r="J353" s="129"/>
      <c r="K353" s="133"/>
      <c r="L353" s="133"/>
      <c r="M353" s="129"/>
      <c r="N353" s="129"/>
      <c r="O353" s="129"/>
      <c r="P353" s="129"/>
      <c r="Q353" s="129"/>
      <c r="R353" s="129"/>
      <c r="S353" s="129"/>
      <c r="T353" s="129"/>
      <c r="U353" s="134"/>
      <c r="V353" s="135"/>
      <c r="W353" s="129"/>
      <c r="X353" s="129">
        <f>VLOOKUP(C353,'Pending Status ZTM031'!A350:Q4735,17,0)</f>
        <v>0</v>
      </c>
      <c r="Y353" s="129">
        <f>VLOOKUP(C353,'Pending Status ZTM031'!A350:AE4735,31,0)</f>
        <v>0</v>
      </c>
      <c r="Z353" s="129">
        <f>VLOOKUP(C353,'Pending Status ZTM031'!A350:R4735,18,0)</f>
        <v>0</v>
      </c>
      <c r="AA353" s="133">
        <f>VLOOKUP(C353,'Pending Status ZTM031'!A350:V4735,21,0)</f>
        <v>0</v>
      </c>
    </row>
    <row r="354" spans="1:27" s="31" customFormat="1" x14ac:dyDescent="0.25">
      <c r="A354" s="129">
        <v>349</v>
      </c>
      <c r="B354" s="130">
        <f>VLOOKUP(C354,'Pending Status ZTM031'!A351:T4736,20,0)</f>
        <v>0</v>
      </c>
      <c r="C354" s="131"/>
      <c r="D354" s="132">
        <f>VLOOKUP(C354,'Pending Status ZTM031'!A351:K4736,11,0)</f>
        <v>0</v>
      </c>
      <c r="E354" s="129">
        <f>VLOOKUP(C354,'Pending Status ZTM031'!A351:J4736,10,0)</f>
        <v>0</v>
      </c>
      <c r="F354" s="129">
        <f>VLOOKUP(C354,'Pending Status ZTM031'!A351:S4736,19,0)</f>
        <v>0</v>
      </c>
      <c r="G354" s="129"/>
      <c r="H354" s="133"/>
      <c r="I354" s="133"/>
      <c r="J354" s="129"/>
      <c r="K354" s="133"/>
      <c r="L354" s="133"/>
      <c r="M354" s="129"/>
      <c r="N354" s="129"/>
      <c r="O354" s="129"/>
      <c r="P354" s="129"/>
      <c r="Q354" s="129"/>
      <c r="R354" s="129"/>
      <c r="S354" s="129"/>
      <c r="T354" s="133"/>
      <c r="U354" s="134"/>
      <c r="V354" s="135"/>
      <c r="W354" s="129"/>
      <c r="X354" s="129">
        <f>VLOOKUP(C354,'Pending Status ZTM031'!A351:Q4736,17,0)</f>
        <v>0</v>
      </c>
      <c r="Y354" s="129">
        <f>VLOOKUP(C354,'Pending Status ZTM031'!A351:AE4736,31,0)</f>
        <v>0</v>
      </c>
      <c r="Z354" s="129">
        <f>VLOOKUP(C354,'Pending Status ZTM031'!A351:R4736,18,0)</f>
        <v>0</v>
      </c>
      <c r="AA354" s="133">
        <f>VLOOKUP(C354,'Pending Status ZTM031'!A351:V4736,21,0)</f>
        <v>0</v>
      </c>
    </row>
    <row r="355" spans="1:27" s="31" customFormat="1" x14ac:dyDescent="0.25">
      <c r="A355" s="129">
        <v>350</v>
      </c>
      <c r="B355" s="130">
        <f>VLOOKUP(C355,'Pending Status ZTM031'!A352:T4737,20,0)</f>
        <v>0</v>
      </c>
      <c r="C355" s="131"/>
      <c r="D355" s="132">
        <f>VLOOKUP(C355,'Pending Status ZTM031'!A352:K4737,11,0)</f>
        <v>0</v>
      </c>
      <c r="E355" s="129">
        <f>VLOOKUP(C355,'Pending Status ZTM031'!A352:J4737,10,0)</f>
        <v>0</v>
      </c>
      <c r="F355" s="129">
        <f>VLOOKUP(C355,'Pending Status ZTM031'!A352:S4737,19,0)</f>
        <v>0</v>
      </c>
      <c r="G355" s="129"/>
      <c r="H355" s="133"/>
      <c r="I355" s="133"/>
      <c r="J355" s="129"/>
      <c r="K355" s="133"/>
      <c r="L355" s="133"/>
      <c r="M355" s="129"/>
      <c r="N355" s="129"/>
      <c r="O355" s="129"/>
      <c r="P355" s="129"/>
      <c r="Q355" s="129"/>
      <c r="R355" s="129"/>
      <c r="S355" s="129"/>
      <c r="T355" s="133"/>
      <c r="U355" s="134"/>
      <c r="V355" s="135"/>
      <c r="W355" s="129"/>
      <c r="X355" s="129">
        <f>VLOOKUP(C355,'Pending Status ZTM031'!A352:Q4737,17,0)</f>
        <v>0</v>
      </c>
      <c r="Y355" s="129">
        <f>VLOOKUP(C355,'Pending Status ZTM031'!A352:AE4737,31,0)</f>
        <v>0</v>
      </c>
      <c r="Z355" s="129">
        <f>VLOOKUP(C355,'Pending Status ZTM031'!A352:R4737,18,0)</f>
        <v>0</v>
      </c>
      <c r="AA355" s="133">
        <f>VLOOKUP(C355,'Pending Status ZTM031'!A352:V4737,21,0)</f>
        <v>0</v>
      </c>
    </row>
    <row r="356" spans="1:27" s="31" customFormat="1" x14ac:dyDescent="0.25">
      <c r="A356" s="129">
        <v>351</v>
      </c>
      <c r="B356" s="130">
        <f>VLOOKUP(C356,'Pending Status ZTM031'!A353:T4738,20,0)</f>
        <v>0</v>
      </c>
      <c r="C356" s="131"/>
      <c r="D356" s="132">
        <f>VLOOKUP(C356,'Pending Status ZTM031'!A353:K4738,11,0)</f>
        <v>0</v>
      </c>
      <c r="E356" s="129">
        <f>VLOOKUP(C356,'Pending Status ZTM031'!A353:J4738,10,0)</f>
        <v>0</v>
      </c>
      <c r="F356" s="129">
        <f>VLOOKUP(C356,'Pending Status ZTM031'!A353:S4738,19,0)</f>
        <v>0</v>
      </c>
      <c r="G356" s="129"/>
      <c r="H356" s="133"/>
      <c r="I356" s="133"/>
      <c r="J356" s="129"/>
      <c r="K356" s="133"/>
      <c r="L356" s="133"/>
      <c r="M356" s="129"/>
      <c r="N356" s="129"/>
      <c r="O356" s="129"/>
      <c r="P356" s="129"/>
      <c r="Q356" s="129"/>
      <c r="R356" s="129"/>
      <c r="S356" s="129"/>
      <c r="T356" s="133"/>
      <c r="U356" s="134"/>
      <c r="V356" s="135"/>
      <c r="W356" s="129"/>
      <c r="X356" s="129">
        <f>VLOOKUP(C356,'Pending Status ZTM031'!A353:Q4738,17,0)</f>
        <v>0</v>
      </c>
      <c r="Y356" s="129">
        <f>VLOOKUP(C356,'Pending Status ZTM031'!A353:AE4738,31,0)</f>
        <v>0</v>
      </c>
      <c r="Z356" s="129">
        <f>VLOOKUP(C356,'Pending Status ZTM031'!A353:R4738,18,0)</f>
        <v>0</v>
      </c>
      <c r="AA356" s="133">
        <f>VLOOKUP(C356,'Pending Status ZTM031'!A353:V4738,21,0)</f>
        <v>0</v>
      </c>
    </row>
    <row r="357" spans="1:27" s="31" customFormat="1" x14ac:dyDescent="0.25">
      <c r="A357" s="129">
        <v>352</v>
      </c>
      <c r="B357" s="130">
        <f>VLOOKUP(C357,'Pending Status ZTM031'!A354:T4739,20,0)</f>
        <v>0</v>
      </c>
      <c r="C357" s="136"/>
      <c r="D357" s="132">
        <f>VLOOKUP(C357,'Pending Status ZTM031'!A354:K4739,11,0)</f>
        <v>0</v>
      </c>
      <c r="E357" s="129">
        <f>VLOOKUP(C357,'Pending Status ZTM031'!A354:J4739,10,0)</f>
        <v>0</v>
      </c>
      <c r="F357" s="129">
        <f>VLOOKUP(C357,'Pending Status ZTM031'!A354:S4739,19,0)</f>
        <v>0</v>
      </c>
      <c r="G357" s="129"/>
      <c r="H357" s="133"/>
      <c r="I357" s="133"/>
      <c r="J357" s="129"/>
      <c r="K357" s="133"/>
      <c r="L357" s="133"/>
      <c r="M357" s="129"/>
      <c r="N357" s="129"/>
      <c r="O357" s="129"/>
      <c r="P357" s="129"/>
      <c r="Q357" s="129"/>
      <c r="R357" s="129"/>
      <c r="S357" s="129"/>
      <c r="T357" s="133"/>
      <c r="U357" s="134"/>
      <c r="V357" s="135"/>
      <c r="W357" s="129"/>
      <c r="X357" s="129">
        <f>VLOOKUP(C357,'Pending Status ZTM031'!A354:Q4739,17,0)</f>
        <v>0</v>
      </c>
      <c r="Y357" s="129">
        <f>VLOOKUP(C357,'Pending Status ZTM031'!A354:AE4739,31,0)</f>
        <v>0</v>
      </c>
      <c r="Z357" s="129">
        <f>VLOOKUP(C357,'Pending Status ZTM031'!A354:R4739,18,0)</f>
        <v>0</v>
      </c>
      <c r="AA357" s="133">
        <f>VLOOKUP(C357,'Pending Status ZTM031'!A354:V4739,21,0)</f>
        <v>0</v>
      </c>
    </row>
    <row r="358" spans="1:27" s="31" customFormat="1" x14ac:dyDescent="0.25">
      <c r="A358" s="129">
        <v>353</v>
      </c>
      <c r="B358" s="130">
        <f>VLOOKUP(C358,'Pending Status ZTM031'!A355:T4740,20,0)</f>
        <v>0</v>
      </c>
      <c r="C358" s="136"/>
      <c r="D358" s="132">
        <f>VLOOKUP(C358,'Pending Status ZTM031'!A355:K4740,11,0)</f>
        <v>0</v>
      </c>
      <c r="E358" s="129">
        <f>VLOOKUP(C358,'Pending Status ZTM031'!A355:J4740,10,0)</f>
        <v>0</v>
      </c>
      <c r="F358" s="129">
        <f>VLOOKUP(C358,'Pending Status ZTM031'!A355:S4740,19,0)</f>
        <v>0</v>
      </c>
      <c r="G358" s="129"/>
      <c r="H358" s="133"/>
      <c r="I358" s="133"/>
      <c r="J358" s="129"/>
      <c r="K358" s="133"/>
      <c r="L358" s="133"/>
      <c r="M358" s="129"/>
      <c r="N358" s="129"/>
      <c r="O358" s="129"/>
      <c r="P358" s="129"/>
      <c r="Q358" s="129"/>
      <c r="R358" s="129"/>
      <c r="S358" s="129"/>
      <c r="T358" s="133"/>
      <c r="U358" s="134"/>
      <c r="V358" s="135"/>
      <c r="W358" s="129"/>
      <c r="X358" s="129">
        <f>VLOOKUP(C358,'Pending Status ZTM031'!A355:Q4740,17,0)</f>
        <v>0</v>
      </c>
      <c r="Y358" s="129">
        <f>VLOOKUP(C358,'Pending Status ZTM031'!A355:AE4740,31,0)</f>
        <v>0</v>
      </c>
      <c r="Z358" s="129">
        <f>VLOOKUP(C358,'Pending Status ZTM031'!A355:R4740,18,0)</f>
        <v>0</v>
      </c>
      <c r="AA358" s="133">
        <f>VLOOKUP(C358,'Pending Status ZTM031'!A355:V4740,21,0)</f>
        <v>0</v>
      </c>
    </row>
    <row r="359" spans="1:27" s="31" customFormat="1" x14ac:dyDescent="0.25">
      <c r="A359" s="129">
        <v>354</v>
      </c>
      <c r="B359" s="130">
        <f>VLOOKUP(C359,'Pending Status ZTM031'!A356:T4741,20,0)</f>
        <v>0</v>
      </c>
      <c r="C359" s="141"/>
      <c r="D359" s="132">
        <f>VLOOKUP(C359,'Pending Status ZTM031'!A356:K4741,11,0)</f>
        <v>0</v>
      </c>
      <c r="E359" s="129">
        <f>VLOOKUP(C359,'Pending Status ZTM031'!A356:J4741,10,0)</f>
        <v>0</v>
      </c>
      <c r="F359" s="129">
        <f>VLOOKUP(C359,'Pending Status ZTM031'!A356:S4741,19,0)</f>
        <v>0</v>
      </c>
      <c r="G359" s="129"/>
      <c r="H359" s="133"/>
      <c r="I359" s="133"/>
      <c r="J359" s="129"/>
      <c r="K359" s="133"/>
      <c r="L359" s="133"/>
      <c r="M359" s="129"/>
      <c r="N359" s="129"/>
      <c r="O359" s="129"/>
      <c r="P359" s="129"/>
      <c r="Q359" s="129"/>
      <c r="R359" s="129"/>
      <c r="S359" s="129"/>
      <c r="T359" s="133"/>
      <c r="U359" s="134"/>
      <c r="V359" s="135"/>
      <c r="W359" s="129"/>
      <c r="X359" s="129">
        <f>VLOOKUP(C359,'Pending Status ZTM031'!A356:Q4741,17,0)</f>
        <v>0</v>
      </c>
      <c r="Y359" s="129">
        <f>VLOOKUP(C359,'Pending Status ZTM031'!A356:AE4741,31,0)</f>
        <v>0</v>
      </c>
      <c r="Z359" s="129">
        <f>VLOOKUP(C359,'Pending Status ZTM031'!A356:R4741,18,0)</f>
        <v>0</v>
      </c>
      <c r="AA359" s="133">
        <f>VLOOKUP(C359,'Pending Status ZTM031'!A356:V4741,21,0)</f>
        <v>0</v>
      </c>
    </row>
    <row r="360" spans="1:27" s="31" customFormat="1" x14ac:dyDescent="0.25">
      <c r="A360" s="129">
        <v>355</v>
      </c>
      <c r="B360" s="130">
        <f>VLOOKUP(C360,'Pending Status ZTM031'!A357:T4742,20,0)</f>
        <v>0</v>
      </c>
      <c r="C360" s="141"/>
      <c r="D360" s="132">
        <f>VLOOKUP(C360,'Pending Status ZTM031'!A357:K4742,11,0)</f>
        <v>0</v>
      </c>
      <c r="E360" s="129">
        <f>VLOOKUP(C360,'Pending Status ZTM031'!A357:J4742,10,0)</f>
        <v>0</v>
      </c>
      <c r="F360" s="129">
        <f>VLOOKUP(C360,'Pending Status ZTM031'!A357:S4742,19,0)</f>
        <v>0</v>
      </c>
      <c r="G360" s="129"/>
      <c r="H360" s="133"/>
      <c r="I360" s="133"/>
      <c r="J360" s="129"/>
      <c r="K360" s="133"/>
      <c r="L360" s="133"/>
      <c r="M360" s="129"/>
      <c r="N360" s="129"/>
      <c r="O360" s="129"/>
      <c r="P360" s="129"/>
      <c r="Q360" s="129"/>
      <c r="R360" s="129"/>
      <c r="S360" s="129"/>
      <c r="T360" s="133"/>
      <c r="U360" s="134"/>
      <c r="V360" s="135"/>
      <c r="W360" s="129"/>
      <c r="X360" s="129">
        <f>VLOOKUP(C360,'Pending Status ZTM031'!A357:Q4742,17,0)</f>
        <v>0</v>
      </c>
      <c r="Y360" s="129">
        <f>VLOOKUP(C360,'Pending Status ZTM031'!A357:AE4742,31,0)</f>
        <v>0</v>
      </c>
      <c r="Z360" s="129">
        <f>VLOOKUP(C360,'Pending Status ZTM031'!A357:R4742,18,0)</f>
        <v>0</v>
      </c>
      <c r="AA360" s="133">
        <f>VLOOKUP(C360,'Pending Status ZTM031'!A357:V4742,21,0)</f>
        <v>0</v>
      </c>
    </row>
    <row r="361" spans="1:27" s="31" customFormat="1" x14ac:dyDescent="0.25">
      <c r="A361" s="129">
        <v>356</v>
      </c>
      <c r="B361" s="130">
        <f>VLOOKUP(C361,'Pending Status ZTM031'!A358:T4743,20,0)</f>
        <v>0</v>
      </c>
      <c r="C361" s="141"/>
      <c r="D361" s="132">
        <f>VLOOKUP(C361,'Pending Status ZTM031'!A358:K4743,11,0)</f>
        <v>0</v>
      </c>
      <c r="E361" s="129">
        <f>VLOOKUP(C361,'Pending Status ZTM031'!A358:J4743,10,0)</f>
        <v>0</v>
      </c>
      <c r="F361" s="129">
        <f>VLOOKUP(C361,'Pending Status ZTM031'!A358:S4743,19,0)</f>
        <v>0</v>
      </c>
      <c r="G361" s="129"/>
      <c r="H361" s="133"/>
      <c r="I361" s="133"/>
      <c r="J361" s="129"/>
      <c r="K361" s="133"/>
      <c r="L361" s="133"/>
      <c r="M361" s="129"/>
      <c r="N361" s="129"/>
      <c r="O361" s="129"/>
      <c r="P361" s="129"/>
      <c r="Q361" s="129"/>
      <c r="R361" s="129"/>
      <c r="S361" s="129"/>
      <c r="T361" s="129"/>
      <c r="U361" s="134"/>
      <c r="V361" s="135"/>
      <c r="W361" s="129"/>
      <c r="X361" s="129">
        <f>VLOOKUP(C361,'Pending Status ZTM031'!A358:Q4743,17,0)</f>
        <v>0</v>
      </c>
      <c r="Y361" s="129">
        <f>VLOOKUP(C361,'Pending Status ZTM031'!A358:AE4743,31,0)</f>
        <v>0</v>
      </c>
      <c r="Z361" s="129">
        <f>VLOOKUP(C361,'Pending Status ZTM031'!A358:R4743,18,0)</f>
        <v>0</v>
      </c>
      <c r="AA361" s="133">
        <f>VLOOKUP(C361,'Pending Status ZTM031'!A358:V4743,21,0)</f>
        <v>0</v>
      </c>
    </row>
    <row r="362" spans="1:27" s="31" customFormat="1" x14ac:dyDescent="0.25">
      <c r="A362" s="129">
        <v>357</v>
      </c>
      <c r="B362" s="130">
        <f>VLOOKUP(C362,'Pending Status ZTM031'!A359:T4744,20,0)</f>
        <v>0</v>
      </c>
      <c r="C362" s="141"/>
      <c r="D362" s="132">
        <f>VLOOKUP(C362,'Pending Status ZTM031'!A359:K4744,11,0)</f>
        <v>0</v>
      </c>
      <c r="E362" s="129">
        <f>VLOOKUP(C362,'Pending Status ZTM031'!A359:J4744,10,0)</f>
        <v>0</v>
      </c>
      <c r="F362" s="129">
        <f>VLOOKUP(C362,'Pending Status ZTM031'!A359:S4744,19,0)</f>
        <v>0</v>
      </c>
      <c r="G362" s="129"/>
      <c r="H362" s="133"/>
      <c r="I362" s="133"/>
      <c r="J362" s="129"/>
      <c r="K362" s="133"/>
      <c r="L362" s="133"/>
      <c r="M362" s="129"/>
      <c r="N362" s="129"/>
      <c r="O362" s="129"/>
      <c r="P362" s="129"/>
      <c r="Q362" s="129"/>
      <c r="R362" s="129"/>
      <c r="S362" s="129"/>
      <c r="T362" s="133"/>
      <c r="U362" s="134"/>
      <c r="V362" s="135"/>
      <c r="W362" s="129"/>
      <c r="X362" s="129">
        <f>VLOOKUP(C362,'Pending Status ZTM031'!A359:Q4744,17,0)</f>
        <v>0</v>
      </c>
      <c r="Y362" s="129">
        <f>VLOOKUP(C362,'Pending Status ZTM031'!A359:AE4744,31,0)</f>
        <v>0</v>
      </c>
      <c r="Z362" s="129">
        <f>VLOOKUP(C362,'Pending Status ZTM031'!A359:R4744,18,0)</f>
        <v>0</v>
      </c>
      <c r="AA362" s="133">
        <f>VLOOKUP(C362,'Pending Status ZTM031'!A359:V4744,21,0)</f>
        <v>0</v>
      </c>
    </row>
    <row r="363" spans="1:27" s="31" customFormat="1" x14ac:dyDescent="0.25">
      <c r="A363" s="129">
        <v>358</v>
      </c>
      <c r="B363" s="130">
        <f>VLOOKUP(C363,'Pending Status ZTM031'!A360:T4745,20,0)</f>
        <v>0</v>
      </c>
      <c r="C363" s="136"/>
      <c r="D363" s="132">
        <f>VLOOKUP(C363,'Pending Status ZTM031'!A360:K4745,11,0)</f>
        <v>0</v>
      </c>
      <c r="E363" s="129">
        <f>VLOOKUP(C363,'Pending Status ZTM031'!A360:J4745,10,0)</f>
        <v>0</v>
      </c>
      <c r="F363" s="129">
        <f>VLOOKUP(C363,'Pending Status ZTM031'!A360:S4745,19,0)</f>
        <v>0</v>
      </c>
      <c r="G363" s="129"/>
      <c r="H363" s="133"/>
      <c r="I363" s="133"/>
      <c r="J363" s="129"/>
      <c r="K363" s="133"/>
      <c r="L363" s="133"/>
      <c r="M363" s="129"/>
      <c r="N363" s="129"/>
      <c r="O363" s="129"/>
      <c r="P363" s="129"/>
      <c r="Q363" s="129"/>
      <c r="R363" s="129"/>
      <c r="S363" s="129"/>
      <c r="T363" s="133"/>
      <c r="U363" s="134"/>
      <c r="V363" s="135"/>
      <c r="W363" s="129"/>
      <c r="X363" s="129">
        <f>VLOOKUP(C363,'Pending Status ZTM031'!A360:Q4745,17,0)</f>
        <v>0</v>
      </c>
      <c r="Y363" s="129">
        <f>VLOOKUP(C363,'Pending Status ZTM031'!A360:AE4745,31,0)</f>
        <v>0</v>
      </c>
      <c r="Z363" s="129">
        <f>VLOOKUP(C363,'Pending Status ZTM031'!A360:R4745,18,0)</f>
        <v>0</v>
      </c>
      <c r="AA363" s="133">
        <f>VLOOKUP(C363,'Pending Status ZTM031'!A360:V4745,21,0)</f>
        <v>0</v>
      </c>
    </row>
    <row r="364" spans="1:27" s="31" customFormat="1" x14ac:dyDescent="0.25">
      <c r="A364" s="129">
        <v>359</v>
      </c>
      <c r="B364" s="130">
        <f>VLOOKUP(C364,'Pending Status ZTM031'!A361:T4746,20,0)</f>
        <v>0</v>
      </c>
      <c r="C364" s="136"/>
      <c r="D364" s="132">
        <f>VLOOKUP(C364,'Pending Status ZTM031'!A361:K4746,11,0)</f>
        <v>0</v>
      </c>
      <c r="E364" s="129">
        <f>VLOOKUP(C364,'Pending Status ZTM031'!A361:J4746,10,0)</f>
        <v>0</v>
      </c>
      <c r="F364" s="129">
        <f>VLOOKUP(C364,'Pending Status ZTM031'!A361:S4746,19,0)</f>
        <v>0</v>
      </c>
      <c r="G364" s="129"/>
      <c r="H364" s="133"/>
      <c r="I364" s="133"/>
      <c r="J364" s="129"/>
      <c r="K364" s="133"/>
      <c r="L364" s="133"/>
      <c r="M364" s="129"/>
      <c r="N364" s="129"/>
      <c r="O364" s="129"/>
      <c r="P364" s="129"/>
      <c r="Q364" s="129"/>
      <c r="R364" s="129"/>
      <c r="S364" s="129"/>
      <c r="T364" s="133"/>
      <c r="U364" s="134"/>
      <c r="V364" s="135"/>
      <c r="W364" s="129"/>
      <c r="X364" s="129">
        <f>VLOOKUP(C364,'Pending Status ZTM031'!A361:Q4746,17,0)</f>
        <v>0</v>
      </c>
      <c r="Y364" s="129">
        <f>VLOOKUP(C364,'Pending Status ZTM031'!A361:AE4746,31,0)</f>
        <v>0</v>
      </c>
      <c r="Z364" s="129">
        <f>VLOOKUP(C364,'Pending Status ZTM031'!A361:R4746,18,0)</f>
        <v>0</v>
      </c>
      <c r="AA364" s="133">
        <f>VLOOKUP(C364,'Pending Status ZTM031'!A361:V4746,21,0)</f>
        <v>0</v>
      </c>
    </row>
    <row r="365" spans="1:27" s="31" customFormat="1" x14ac:dyDescent="0.25">
      <c r="A365" s="129">
        <v>360</v>
      </c>
      <c r="B365" s="130">
        <f>VLOOKUP(C365,'Pending Status ZTM031'!A362:T4747,20,0)</f>
        <v>0</v>
      </c>
      <c r="C365" s="136"/>
      <c r="D365" s="132">
        <f>VLOOKUP(C365,'Pending Status ZTM031'!A362:K4747,11,0)</f>
        <v>0</v>
      </c>
      <c r="E365" s="129">
        <f>VLOOKUP(C365,'Pending Status ZTM031'!A362:J4747,10,0)</f>
        <v>0</v>
      </c>
      <c r="F365" s="129">
        <f>VLOOKUP(C365,'Pending Status ZTM031'!A362:S4747,19,0)</f>
        <v>0</v>
      </c>
      <c r="G365" s="129"/>
      <c r="H365" s="133"/>
      <c r="I365" s="133"/>
      <c r="J365" s="129"/>
      <c r="K365" s="133"/>
      <c r="L365" s="146"/>
      <c r="M365" s="129"/>
      <c r="N365" s="129"/>
      <c r="O365" s="129"/>
      <c r="P365" s="129"/>
      <c r="Q365" s="129"/>
      <c r="R365" s="129"/>
      <c r="S365" s="129"/>
      <c r="T365" s="133"/>
      <c r="U365" s="134"/>
      <c r="V365" s="135"/>
      <c r="W365" s="129"/>
      <c r="X365" s="129">
        <f>VLOOKUP(C365,'Pending Status ZTM031'!A362:Q4747,17,0)</f>
        <v>0</v>
      </c>
      <c r="Y365" s="129">
        <f>VLOOKUP(C365,'Pending Status ZTM031'!A362:AE4747,31,0)</f>
        <v>0</v>
      </c>
      <c r="Z365" s="129">
        <f>VLOOKUP(C365,'Pending Status ZTM031'!A362:R4747,18,0)</f>
        <v>0</v>
      </c>
      <c r="AA365" s="133">
        <f>VLOOKUP(C365,'Pending Status ZTM031'!A362:V4747,21,0)</f>
        <v>0</v>
      </c>
    </row>
    <row r="366" spans="1:27" s="31" customFormat="1" x14ac:dyDescent="0.25">
      <c r="A366" s="129">
        <v>361</v>
      </c>
      <c r="B366" s="130">
        <f>VLOOKUP(C366,'Pending Status ZTM031'!A363:T4748,20,0)</f>
        <v>0</v>
      </c>
      <c r="C366" s="136"/>
      <c r="D366" s="132">
        <f>VLOOKUP(C366,'Pending Status ZTM031'!A363:K4748,11,0)</f>
        <v>0</v>
      </c>
      <c r="E366" s="129">
        <f>VLOOKUP(C366,'Pending Status ZTM031'!A363:J4748,10,0)</f>
        <v>0</v>
      </c>
      <c r="F366" s="129">
        <f>VLOOKUP(C366,'Pending Status ZTM031'!A363:S4748,19,0)</f>
        <v>0</v>
      </c>
      <c r="G366" s="129"/>
      <c r="H366" s="133"/>
      <c r="I366" s="133"/>
      <c r="J366" s="129"/>
      <c r="K366" s="133"/>
      <c r="L366" s="133"/>
      <c r="M366" s="129"/>
      <c r="N366" s="129"/>
      <c r="O366" s="129"/>
      <c r="P366" s="129"/>
      <c r="Q366" s="129"/>
      <c r="R366" s="129"/>
      <c r="S366" s="129"/>
      <c r="T366" s="133"/>
      <c r="U366" s="134"/>
      <c r="V366" s="135"/>
      <c r="W366" s="129"/>
      <c r="X366" s="129">
        <f>VLOOKUP(C366,'Pending Status ZTM031'!A363:Q4748,17,0)</f>
        <v>0</v>
      </c>
      <c r="Y366" s="129">
        <f>VLOOKUP(C366,'Pending Status ZTM031'!A363:AE4748,31,0)</f>
        <v>0</v>
      </c>
      <c r="Z366" s="129">
        <f>VLOOKUP(C366,'Pending Status ZTM031'!A363:R4748,18,0)</f>
        <v>0</v>
      </c>
      <c r="AA366" s="133">
        <f>VLOOKUP(C366,'Pending Status ZTM031'!A363:V4748,21,0)</f>
        <v>0</v>
      </c>
    </row>
    <row r="367" spans="1:27" s="31" customFormat="1" x14ac:dyDescent="0.25">
      <c r="A367" s="129">
        <v>362</v>
      </c>
      <c r="B367" s="130">
        <f>VLOOKUP(C367,'Pending Status ZTM031'!A364:T4749,20,0)</f>
        <v>0</v>
      </c>
      <c r="C367" s="136"/>
      <c r="D367" s="132">
        <f>VLOOKUP(C367,'Pending Status ZTM031'!A364:K4749,11,0)</f>
        <v>0</v>
      </c>
      <c r="E367" s="129">
        <f>VLOOKUP(C367,'Pending Status ZTM031'!A364:J4749,10,0)</f>
        <v>0</v>
      </c>
      <c r="F367" s="129">
        <f>VLOOKUP(C367,'Pending Status ZTM031'!A364:S4749,19,0)</f>
        <v>0</v>
      </c>
      <c r="G367" s="129"/>
      <c r="H367" s="133"/>
      <c r="I367" s="133"/>
      <c r="J367" s="129"/>
      <c r="K367" s="133"/>
      <c r="L367" s="133"/>
      <c r="M367" s="129"/>
      <c r="N367" s="129"/>
      <c r="O367" s="129"/>
      <c r="P367" s="129"/>
      <c r="Q367" s="129"/>
      <c r="R367" s="129"/>
      <c r="S367" s="129"/>
      <c r="T367" s="129"/>
      <c r="U367" s="134"/>
      <c r="V367" s="135"/>
      <c r="W367" s="129"/>
      <c r="X367" s="129">
        <f>VLOOKUP(C367,'Pending Status ZTM031'!A364:Q4749,17,0)</f>
        <v>0</v>
      </c>
      <c r="Y367" s="129">
        <f>VLOOKUP(C367,'Pending Status ZTM031'!A364:AE4749,31,0)</f>
        <v>0</v>
      </c>
      <c r="Z367" s="129">
        <f>VLOOKUP(C367,'Pending Status ZTM031'!A364:R4749,18,0)</f>
        <v>0</v>
      </c>
      <c r="AA367" s="133">
        <f>VLOOKUP(C367,'Pending Status ZTM031'!A364:V4749,21,0)</f>
        <v>0</v>
      </c>
    </row>
    <row r="368" spans="1:27" s="31" customFormat="1" x14ac:dyDescent="0.25">
      <c r="A368" s="129">
        <v>363</v>
      </c>
      <c r="B368" s="130">
        <f>VLOOKUP(C368,'Pending Status ZTM031'!A365:T4750,20,0)</f>
        <v>0</v>
      </c>
      <c r="C368" s="136"/>
      <c r="D368" s="132">
        <f>VLOOKUP(C368,'Pending Status ZTM031'!A365:K4750,11,0)</f>
        <v>0</v>
      </c>
      <c r="E368" s="129">
        <f>VLOOKUP(C368,'Pending Status ZTM031'!A365:J4750,10,0)</f>
        <v>0</v>
      </c>
      <c r="F368" s="129">
        <f>VLOOKUP(C368,'Pending Status ZTM031'!A365:S4750,19,0)</f>
        <v>0</v>
      </c>
      <c r="G368" s="129"/>
      <c r="H368" s="133"/>
      <c r="I368" s="133"/>
      <c r="J368" s="129"/>
      <c r="K368" s="133"/>
      <c r="L368" s="133"/>
      <c r="M368" s="129"/>
      <c r="N368" s="129"/>
      <c r="O368" s="129"/>
      <c r="P368" s="129"/>
      <c r="Q368" s="129"/>
      <c r="R368" s="129"/>
      <c r="S368" s="129"/>
      <c r="T368" s="129"/>
      <c r="U368" s="134"/>
      <c r="V368" s="135"/>
      <c r="W368" s="129"/>
      <c r="X368" s="129">
        <f>VLOOKUP(C368,'Pending Status ZTM031'!A365:Q4750,17,0)</f>
        <v>0</v>
      </c>
      <c r="Y368" s="129">
        <f>VLOOKUP(C368,'Pending Status ZTM031'!A365:AE4750,31,0)</f>
        <v>0</v>
      </c>
      <c r="Z368" s="129">
        <f>VLOOKUP(C368,'Pending Status ZTM031'!A365:R4750,18,0)</f>
        <v>0</v>
      </c>
      <c r="AA368" s="133">
        <f>VLOOKUP(C368,'Pending Status ZTM031'!A365:V4750,21,0)</f>
        <v>0</v>
      </c>
    </row>
    <row r="369" spans="1:27" s="31" customFormat="1" x14ac:dyDescent="0.25">
      <c r="A369" s="129">
        <v>364</v>
      </c>
      <c r="B369" s="130">
        <f>VLOOKUP(C369,'Pending Status ZTM031'!A366:T4751,20,0)</f>
        <v>0</v>
      </c>
      <c r="C369" s="136"/>
      <c r="D369" s="132">
        <f>VLOOKUP(C369,'Pending Status ZTM031'!A366:K4751,11,0)</f>
        <v>0</v>
      </c>
      <c r="E369" s="129">
        <f>VLOOKUP(C369,'Pending Status ZTM031'!A366:J4751,10,0)</f>
        <v>0</v>
      </c>
      <c r="F369" s="129">
        <f>VLOOKUP(C369,'Pending Status ZTM031'!A366:S4751,19,0)</f>
        <v>0</v>
      </c>
      <c r="G369" s="129"/>
      <c r="H369" s="133"/>
      <c r="I369" s="133"/>
      <c r="J369" s="129"/>
      <c r="K369" s="133"/>
      <c r="L369" s="133"/>
      <c r="M369" s="129"/>
      <c r="N369" s="129"/>
      <c r="O369" s="129"/>
      <c r="P369" s="129"/>
      <c r="Q369" s="129"/>
      <c r="R369" s="129"/>
      <c r="S369" s="129"/>
      <c r="T369" s="129"/>
      <c r="U369" s="134"/>
      <c r="V369" s="135"/>
      <c r="W369" s="129"/>
      <c r="X369" s="129">
        <f>VLOOKUP(C369,'Pending Status ZTM031'!A366:Q4751,17,0)</f>
        <v>0</v>
      </c>
      <c r="Y369" s="129">
        <f>VLOOKUP(C369,'Pending Status ZTM031'!A366:AE4751,31,0)</f>
        <v>0</v>
      </c>
      <c r="Z369" s="129">
        <f>VLOOKUP(C369,'Pending Status ZTM031'!A366:R4751,18,0)</f>
        <v>0</v>
      </c>
      <c r="AA369" s="133">
        <f>VLOOKUP(C369,'Pending Status ZTM031'!A366:V4751,21,0)</f>
        <v>0</v>
      </c>
    </row>
    <row r="370" spans="1:27" s="31" customFormat="1" x14ac:dyDescent="0.25">
      <c r="A370" s="129">
        <v>365</v>
      </c>
      <c r="B370" s="130">
        <f>VLOOKUP(C370,'Pending Status ZTM031'!A367:T4752,20,0)</f>
        <v>0</v>
      </c>
      <c r="C370" s="136"/>
      <c r="D370" s="132">
        <f>VLOOKUP(C370,'Pending Status ZTM031'!A367:K4752,11,0)</f>
        <v>0</v>
      </c>
      <c r="E370" s="129">
        <f>VLOOKUP(C370,'Pending Status ZTM031'!A367:J4752,10,0)</f>
        <v>0</v>
      </c>
      <c r="F370" s="129">
        <f>VLOOKUP(C370,'Pending Status ZTM031'!A367:S4752,19,0)</f>
        <v>0</v>
      </c>
      <c r="G370" s="129"/>
      <c r="H370" s="133"/>
      <c r="I370" s="133"/>
      <c r="J370" s="129"/>
      <c r="K370" s="133"/>
      <c r="L370" s="133"/>
      <c r="M370" s="129"/>
      <c r="N370" s="129"/>
      <c r="O370" s="129"/>
      <c r="P370" s="129"/>
      <c r="Q370" s="129"/>
      <c r="R370" s="129"/>
      <c r="S370" s="129"/>
      <c r="T370" s="129"/>
      <c r="U370" s="134"/>
      <c r="V370" s="135"/>
      <c r="W370" s="129"/>
      <c r="X370" s="129">
        <f>VLOOKUP(C370,'Pending Status ZTM031'!A367:Q4752,17,0)</f>
        <v>0</v>
      </c>
      <c r="Y370" s="129">
        <f>VLOOKUP(C370,'Pending Status ZTM031'!A367:AE4752,31,0)</f>
        <v>0</v>
      </c>
      <c r="Z370" s="129">
        <f>VLOOKUP(C370,'Pending Status ZTM031'!A367:R4752,18,0)</f>
        <v>0</v>
      </c>
      <c r="AA370" s="133">
        <f>VLOOKUP(C370,'Pending Status ZTM031'!A367:V4752,21,0)</f>
        <v>0</v>
      </c>
    </row>
    <row r="371" spans="1:27" s="31" customFormat="1" x14ac:dyDescent="0.25">
      <c r="A371" s="129">
        <v>366</v>
      </c>
      <c r="B371" s="130">
        <f>VLOOKUP(C371,'Pending Status ZTM031'!A368:T4753,20,0)</f>
        <v>0</v>
      </c>
      <c r="C371" s="136"/>
      <c r="D371" s="132">
        <f>VLOOKUP(C371,'Pending Status ZTM031'!A368:K4753,11,0)</f>
        <v>0</v>
      </c>
      <c r="E371" s="129">
        <f>VLOOKUP(C371,'Pending Status ZTM031'!A368:J4753,10,0)</f>
        <v>0</v>
      </c>
      <c r="F371" s="129">
        <f>VLOOKUP(C371,'Pending Status ZTM031'!A368:S4753,19,0)</f>
        <v>0</v>
      </c>
      <c r="G371" s="129"/>
      <c r="H371" s="133"/>
      <c r="I371" s="133"/>
      <c r="J371" s="129"/>
      <c r="K371" s="133"/>
      <c r="L371" s="133"/>
      <c r="M371" s="129"/>
      <c r="N371" s="129"/>
      <c r="O371" s="129"/>
      <c r="P371" s="129"/>
      <c r="Q371" s="129"/>
      <c r="R371" s="129"/>
      <c r="S371" s="129"/>
      <c r="T371" s="129"/>
      <c r="U371" s="134"/>
      <c r="V371" s="135"/>
      <c r="W371" s="129"/>
      <c r="X371" s="129">
        <v>1</v>
      </c>
      <c r="Y371" s="129">
        <f>VLOOKUP(C371,'Pending Status ZTM031'!A368:AE4753,31,0)</f>
        <v>0</v>
      </c>
      <c r="Z371" s="129">
        <f>VLOOKUP(C371,'Pending Status ZTM031'!A368:R4753,18,0)</f>
        <v>0</v>
      </c>
      <c r="AA371" s="133">
        <f>VLOOKUP(C371,'Pending Status ZTM031'!A368:V4753,21,0)</f>
        <v>0</v>
      </c>
    </row>
    <row r="372" spans="1:27" s="31" customFormat="1" x14ac:dyDescent="0.25">
      <c r="A372" s="129">
        <v>367</v>
      </c>
      <c r="B372" s="130">
        <f>VLOOKUP(C372,'Pending Status ZTM031'!A369:T4754,20,0)</f>
        <v>0</v>
      </c>
      <c r="C372" s="136"/>
      <c r="D372" s="132">
        <f>VLOOKUP(C372,'Pending Status ZTM031'!A369:K4754,11,0)</f>
        <v>0</v>
      </c>
      <c r="E372" s="129">
        <f>VLOOKUP(C372,'Pending Status ZTM031'!A369:J4754,10,0)</f>
        <v>0</v>
      </c>
      <c r="F372" s="129">
        <f>VLOOKUP(C372,'Pending Status ZTM031'!A369:S4754,19,0)</f>
        <v>0</v>
      </c>
      <c r="G372" s="129"/>
      <c r="H372" s="133"/>
      <c r="I372" s="133"/>
      <c r="J372" s="129"/>
      <c r="K372" s="133"/>
      <c r="L372" s="133"/>
      <c r="M372" s="129"/>
      <c r="N372" s="129"/>
      <c r="O372" s="129"/>
      <c r="P372" s="129"/>
      <c r="Q372" s="129"/>
      <c r="R372" s="129"/>
      <c r="S372" s="129"/>
      <c r="T372" s="133"/>
      <c r="U372" s="134"/>
      <c r="V372" s="135"/>
      <c r="W372" s="129"/>
      <c r="X372" s="129">
        <f>VLOOKUP(C372,'Pending Status ZTM031'!A369:Q4754,17,0)</f>
        <v>0</v>
      </c>
      <c r="Y372" s="129">
        <f>VLOOKUP(C372,'Pending Status ZTM031'!A369:AE4754,31,0)</f>
        <v>0</v>
      </c>
      <c r="Z372" s="129">
        <f>VLOOKUP(C372,'Pending Status ZTM031'!A369:R4754,18,0)</f>
        <v>0</v>
      </c>
      <c r="AA372" s="133">
        <f>VLOOKUP(C372,'Pending Status ZTM031'!A369:V4754,21,0)</f>
        <v>0</v>
      </c>
    </row>
    <row r="373" spans="1:27" s="31" customFormat="1" x14ac:dyDescent="0.25">
      <c r="A373" s="129">
        <v>368</v>
      </c>
      <c r="B373" s="130">
        <f>VLOOKUP(C373,'Pending Status ZTM031'!A370:T4755,20,0)</f>
        <v>0</v>
      </c>
      <c r="C373" s="136"/>
      <c r="D373" s="132">
        <f>VLOOKUP(C373,'Pending Status ZTM031'!A370:K4755,11,0)</f>
        <v>0</v>
      </c>
      <c r="E373" s="129">
        <f>VLOOKUP(C373,'Pending Status ZTM031'!A370:J4755,10,0)</f>
        <v>0</v>
      </c>
      <c r="F373" s="129">
        <f>VLOOKUP(C373,'Pending Status ZTM031'!A370:S4755,19,0)</f>
        <v>0</v>
      </c>
      <c r="G373" s="129"/>
      <c r="H373" s="133"/>
      <c r="I373" s="133"/>
      <c r="J373" s="129"/>
      <c r="K373" s="133"/>
      <c r="L373" s="133"/>
      <c r="M373" s="129"/>
      <c r="N373" s="129"/>
      <c r="O373" s="129"/>
      <c r="P373" s="129"/>
      <c r="Q373" s="129"/>
      <c r="R373" s="129"/>
      <c r="S373" s="129"/>
      <c r="T373" s="129"/>
      <c r="U373" s="134"/>
      <c r="V373" s="135"/>
      <c r="W373" s="129"/>
      <c r="X373" s="129">
        <f>VLOOKUP(C373,'Pending Status ZTM031'!A370:Q4755,17,0)</f>
        <v>0</v>
      </c>
      <c r="Y373" s="129">
        <f>VLOOKUP(C373,'Pending Status ZTM031'!A370:AE4755,31,0)</f>
        <v>0</v>
      </c>
      <c r="Z373" s="129">
        <f>VLOOKUP(C373,'Pending Status ZTM031'!A370:R4755,18,0)</f>
        <v>0</v>
      </c>
      <c r="AA373" s="133">
        <f>VLOOKUP(C373,'Pending Status ZTM031'!A370:V4755,21,0)</f>
        <v>0</v>
      </c>
    </row>
    <row r="374" spans="1:27" s="31" customFormat="1" x14ac:dyDescent="0.25">
      <c r="A374" s="129">
        <v>369</v>
      </c>
      <c r="B374" s="130">
        <f>VLOOKUP(C374,'Pending Status ZTM031'!A371:T4756,20,0)</f>
        <v>0</v>
      </c>
      <c r="C374" s="136"/>
      <c r="D374" s="132">
        <f>VLOOKUP(C374,'Pending Status ZTM031'!A371:K4756,11,0)</f>
        <v>0</v>
      </c>
      <c r="E374" s="129">
        <f>VLOOKUP(C374,'Pending Status ZTM031'!A371:J4756,10,0)</f>
        <v>0</v>
      </c>
      <c r="F374" s="129">
        <f>VLOOKUP(C374,'Pending Status ZTM031'!A371:S4756,19,0)</f>
        <v>0</v>
      </c>
      <c r="G374" s="129"/>
      <c r="H374" s="133"/>
      <c r="I374" s="133"/>
      <c r="J374" s="129"/>
      <c r="K374" s="133"/>
      <c r="L374" s="133"/>
      <c r="M374" s="129"/>
      <c r="N374" s="129"/>
      <c r="O374" s="129"/>
      <c r="P374" s="129"/>
      <c r="Q374" s="129"/>
      <c r="R374" s="129"/>
      <c r="S374" s="129"/>
      <c r="T374" s="133"/>
      <c r="U374" s="134"/>
      <c r="V374" s="135"/>
      <c r="W374" s="129"/>
      <c r="X374" s="129">
        <f>VLOOKUP(C374,'Pending Status ZTM031'!A371:Q4756,17,0)</f>
        <v>0</v>
      </c>
      <c r="Y374" s="129">
        <f>VLOOKUP(C374,'Pending Status ZTM031'!A371:AE4756,31,0)</f>
        <v>0</v>
      </c>
      <c r="Z374" s="129">
        <f>VLOOKUP(C374,'Pending Status ZTM031'!A371:R4756,18,0)</f>
        <v>0</v>
      </c>
      <c r="AA374" s="133">
        <f>VLOOKUP(C374,'Pending Status ZTM031'!A371:V4756,21,0)</f>
        <v>0</v>
      </c>
    </row>
    <row r="375" spans="1:27" s="31" customFormat="1" x14ac:dyDescent="0.25">
      <c r="A375" s="129">
        <v>370</v>
      </c>
      <c r="B375" s="130">
        <f>VLOOKUP(C375,'Pending Status ZTM031'!A372:T4757,20,0)</f>
        <v>0</v>
      </c>
      <c r="C375" s="136"/>
      <c r="D375" s="132">
        <f>VLOOKUP(C375,'Pending Status ZTM031'!A372:K4757,11,0)</f>
        <v>0</v>
      </c>
      <c r="E375" s="129">
        <f>VLOOKUP(C375,'Pending Status ZTM031'!A372:J4757,10,0)</f>
        <v>0</v>
      </c>
      <c r="F375" s="129">
        <f>VLOOKUP(C375,'Pending Status ZTM031'!A372:S4757,19,0)</f>
        <v>0</v>
      </c>
      <c r="G375" s="129"/>
      <c r="H375" s="133"/>
      <c r="I375" s="133"/>
      <c r="J375" s="129"/>
      <c r="K375" s="133"/>
      <c r="L375" s="133"/>
      <c r="M375" s="129"/>
      <c r="N375" s="129"/>
      <c r="O375" s="129"/>
      <c r="P375" s="129"/>
      <c r="Q375" s="129"/>
      <c r="R375" s="129"/>
      <c r="S375" s="129"/>
      <c r="T375" s="133"/>
      <c r="U375" s="134"/>
      <c r="V375" s="135"/>
      <c r="W375" s="129"/>
      <c r="X375" s="129">
        <f>VLOOKUP(C375,'Pending Status ZTM031'!A372:Q4757,17,0)</f>
        <v>0</v>
      </c>
      <c r="Y375" s="129">
        <f>VLOOKUP(C375,'Pending Status ZTM031'!A372:AE4757,31,0)</f>
        <v>0</v>
      </c>
      <c r="Z375" s="129">
        <f>VLOOKUP(C375,'Pending Status ZTM031'!A372:R4757,18,0)</f>
        <v>0</v>
      </c>
      <c r="AA375" s="133">
        <f>VLOOKUP(C375,'Pending Status ZTM031'!A372:V4757,21,0)</f>
        <v>0</v>
      </c>
    </row>
    <row r="376" spans="1:27" s="31" customFormat="1" x14ac:dyDescent="0.25">
      <c r="A376" s="129">
        <v>371</v>
      </c>
      <c r="B376" s="130">
        <f>VLOOKUP(C376,'Pending Status ZTM031'!A373:T4758,20,0)</f>
        <v>0</v>
      </c>
      <c r="C376" s="131"/>
      <c r="D376" s="132">
        <f>VLOOKUP(C376,'Pending Status ZTM031'!A373:K4758,11,0)</f>
        <v>0</v>
      </c>
      <c r="E376" s="129">
        <f>VLOOKUP(C376,'Pending Status ZTM031'!A373:J4758,10,0)</f>
        <v>0</v>
      </c>
      <c r="F376" s="129">
        <f>VLOOKUP(C376,'Pending Status ZTM031'!A373:S4758,19,0)</f>
        <v>0</v>
      </c>
      <c r="G376" s="129"/>
      <c r="H376" s="133"/>
      <c r="I376" s="133"/>
      <c r="J376" s="129"/>
      <c r="K376" s="133"/>
      <c r="L376" s="133"/>
      <c r="M376" s="129"/>
      <c r="N376" s="129"/>
      <c r="O376" s="129"/>
      <c r="P376" s="129"/>
      <c r="Q376" s="129"/>
      <c r="R376" s="129"/>
      <c r="S376" s="129"/>
      <c r="T376" s="129"/>
      <c r="U376" s="134"/>
      <c r="V376" s="135"/>
      <c r="W376" s="129"/>
      <c r="X376" s="129">
        <f>VLOOKUP(C376,'Pending Status ZTM031'!A373:Q4758,17,0)</f>
        <v>0</v>
      </c>
      <c r="Y376" s="129">
        <f>VLOOKUP(C376,'Pending Status ZTM031'!A373:AE4758,31,0)</f>
        <v>0</v>
      </c>
      <c r="Z376" s="129">
        <f>VLOOKUP(C376,'Pending Status ZTM031'!A373:R4758,18,0)</f>
        <v>0</v>
      </c>
      <c r="AA376" s="133">
        <f>VLOOKUP(C376,'Pending Status ZTM031'!A373:V4758,21,0)</f>
        <v>0</v>
      </c>
    </row>
    <row r="377" spans="1:27" s="31" customFormat="1" x14ac:dyDescent="0.25">
      <c r="A377" s="129">
        <v>372</v>
      </c>
      <c r="B377" s="130">
        <f>VLOOKUP(C377,'Pending Status ZTM031'!A374:T4759,20,0)</f>
        <v>0</v>
      </c>
      <c r="C377" s="131"/>
      <c r="D377" s="132">
        <f>VLOOKUP(C377,'Pending Status ZTM031'!A374:K4759,11,0)</f>
        <v>0</v>
      </c>
      <c r="E377" s="129">
        <f>VLOOKUP(C377,'Pending Status ZTM031'!A374:J4759,10,0)</f>
        <v>0</v>
      </c>
      <c r="F377" s="129">
        <f>VLOOKUP(C377,'Pending Status ZTM031'!A374:S4759,19,0)</f>
        <v>0</v>
      </c>
      <c r="G377" s="129"/>
      <c r="H377" s="133"/>
      <c r="I377" s="133"/>
      <c r="J377" s="129"/>
      <c r="K377" s="133"/>
      <c r="L377" s="133"/>
      <c r="M377" s="129"/>
      <c r="N377" s="129"/>
      <c r="O377" s="129"/>
      <c r="P377" s="129"/>
      <c r="Q377" s="129"/>
      <c r="R377" s="129"/>
      <c r="S377" s="129"/>
      <c r="T377" s="129"/>
      <c r="U377" s="134"/>
      <c r="V377" s="135"/>
      <c r="W377" s="129"/>
      <c r="X377" s="129">
        <f>VLOOKUP(C377,'Pending Status ZTM031'!A374:Q4759,17,0)</f>
        <v>0</v>
      </c>
      <c r="Y377" s="129">
        <f>VLOOKUP(C377,'Pending Status ZTM031'!A374:AE4759,31,0)</f>
        <v>0</v>
      </c>
      <c r="Z377" s="129">
        <f>VLOOKUP(C377,'Pending Status ZTM031'!A374:R4759,18,0)</f>
        <v>0</v>
      </c>
      <c r="AA377" s="133">
        <f>VLOOKUP(C377,'Pending Status ZTM031'!A374:V4759,21,0)</f>
        <v>0</v>
      </c>
    </row>
    <row r="378" spans="1:27" s="31" customFormat="1" x14ac:dyDescent="0.25">
      <c r="A378" s="129">
        <v>373</v>
      </c>
      <c r="B378" s="130">
        <f>VLOOKUP(C378,'Pending Status ZTM031'!A375:T4760,20,0)</f>
        <v>0</v>
      </c>
      <c r="C378" s="131"/>
      <c r="D378" s="132">
        <f>VLOOKUP(C378,'Pending Status ZTM031'!A375:K4760,11,0)</f>
        <v>0</v>
      </c>
      <c r="E378" s="129">
        <f>VLOOKUP(C378,'Pending Status ZTM031'!A375:J4760,10,0)</f>
        <v>0</v>
      </c>
      <c r="F378" s="129">
        <f>VLOOKUP(C378,'Pending Status ZTM031'!A375:S4760,19,0)</f>
        <v>0</v>
      </c>
      <c r="G378" s="129"/>
      <c r="H378" s="133"/>
      <c r="I378" s="133"/>
      <c r="J378" s="129"/>
      <c r="K378" s="133"/>
      <c r="L378" s="133"/>
      <c r="M378" s="129"/>
      <c r="N378" s="129"/>
      <c r="O378" s="129"/>
      <c r="P378" s="129"/>
      <c r="Q378" s="129"/>
      <c r="R378" s="129"/>
      <c r="S378" s="129"/>
      <c r="T378" s="129"/>
      <c r="U378" s="134"/>
      <c r="V378" s="135"/>
      <c r="W378" s="129"/>
      <c r="X378" s="129">
        <f>VLOOKUP(C378,'Pending Status ZTM031'!A375:Q4760,17,0)</f>
        <v>0</v>
      </c>
      <c r="Y378" s="129">
        <f>VLOOKUP(C378,'Pending Status ZTM031'!A375:AE4760,31,0)</f>
        <v>0</v>
      </c>
      <c r="Z378" s="129">
        <f>VLOOKUP(C378,'Pending Status ZTM031'!A375:R4760,18,0)</f>
        <v>0</v>
      </c>
      <c r="AA378" s="133">
        <f>VLOOKUP(C378,'Pending Status ZTM031'!A375:V4760,21,0)</f>
        <v>0</v>
      </c>
    </row>
    <row r="379" spans="1:27" s="31" customFormat="1" x14ac:dyDescent="0.25">
      <c r="A379" s="129">
        <v>374</v>
      </c>
      <c r="B379" s="130">
        <f>VLOOKUP(C379,'Pending Status ZTM031'!A376:T4761,20,0)</f>
        <v>0</v>
      </c>
      <c r="C379" s="131"/>
      <c r="D379" s="132">
        <f>VLOOKUP(C379,'Pending Status ZTM031'!A376:K4761,11,0)</f>
        <v>0</v>
      </c>
      <c r="E379" s="129">
        <f>VLOOKUP(C379,'Pending Status ZTM031'!A376:J4761,10,0)</f>
        <v>0</v>
      </c>
      <c r="F379" s="129">
        <f>VLOOKUP(C379,'Pending Status ZTM031'!A376:S4761,19,0)</f>
        <v>0</v>
      </c>
      <c r="G379" s="129"/>
      <c r="H379" s="133"/>
      <c r="I379" s="133"/>
      <c r="J379" s="129"/>
      <c r="K379" s="133"/>
      <c r="L379" s="133"/>
      <c r="M379" s="129"/>
      <c r="N379" s="129"/>
      <c r="O379" s="129"/>
      <c r="P379" s="129"/>
      <c r="Q379" s="129"/>
      <c r="R379" s="129"/>
      <c r="S379" s="129"/>
      <c r="T379" s="133"/>
      <c r="U379" s="134"/>
      <c r="V379" s="135"/>
      <c r="W379" s="129"/>
      <c r="X379" s="129">
        <f>VLOOKUP(C379,'Pending Status ZTM031'!A376:Q4761,17,0)</f>
        <v>0</v>
      </c>
      <c r="Y379" s="129">
        <f>VLOOKUP(C379,'Pending Status ZTM031'!A376:AE4761,31,0)</f>
        <v>0</v>
      </c>
      <c r="Z379" s="129">
        <f>VLOOKUP(C379,'Pending Status ZTM031'!A376:R4761,18,0)</f>
        <v>0</v>
      </c>
      <c r="AA379" s="133">
        <f>VLOOKUP(C379,'Pending Status ZTM031'!A376:V4761,21,0)</f>
        <v>0</v>
      </c>
    </row>
    <row r="380" spans="1:27" s="31" customFormat="1" x14ac:dyDescent="0.25">
      <c r="A380" s="129">
        <v>375</v>
      </c>
      <c r="B380" s="130">
        <f>VLOOKUP(C380,'Pending Status ZTM031'!A377:T4762,20,0)</f>
        <v>0</v>
      </c>
      <c r="C380" s="131"/>
      <c r="D380" s="132">
        <f>VLOOKUP(C380,'Pending Status ZTM031'!A377:K4762,11,0)</f>
        <v>0</v>
      </c>
      <c r="E380" s="129">
        <f>VLOOKUP(C380,'Pending Status ZTM031'!A377:J4762,10,0)</f>
        <v>0</v>
      </c>
      <c r="F380" s="129">
        <f>VLOOKUP(C380,'Pending Status ZTM031'!A377:S4762,19,0)</f>
        <v>0</v>
      </c>
      <c r="G380" s="129"/>
      <c r="H380" s="133"/>
      <c r="I380" s="133"/>
      <c r="J380" s="129"/>
      <c r="K380" s="133"/>
      <c r="L380" s="133"/>
      <c r="M380" s="129"/>
      <c r="N380" s="129"/>
      <c r="O380" s="129"/>
      <c r="P380" s="129"/>
      <c r="Q380" s="129"/>
      <c r="R380" s="129"/>
      <c r="S380" s="129"/>
      <c r="T380" s="133"/>
      <c r="U380" s="134"/>
      <c r="V380" s="135"/>
      <c r="W380" s="129"/>
      <c r="X380" s="129">
        <f>VLOOKUP(C380,'Pending Status ZTM031'!A377:Q4762,17,0)</f>
        <v>0</v>
      </c>
      <c r="Y380" s="129">
        <f>VLOOKUP(C380,'Pending Status ZTM031'!A377:AE4762,31,0)</f>
        <v>0</v>
      </c>
      <c r="Z380" s="129">
        <f>VLOOKUP(C380,'Pending Status ZTM031'!A377:R4762,18,0)</f>
        <v>0</v>
      </c>
      <c r="AA380" s="133">
        <f>VLOOKUP(C380,'Pending Status ZTM031'!A377:V4762,21,0)</f>
        <v>0</v>
      </c>
    </row>
    <row r="381" spans="1:27" s="31" customFormat="1" x14ac:dyDescent="0.25">
      <c r="A381" s="129">
        <v>376</v>
      </c>
      <c r="B381" s="130">
        <f>VLOOKUP(C381,'Pending Status ZTM031'!A378:T4763,20,0)</f>
        <v>0</v>
      </c>
      <c r="C381" s="131"/>
      <c r="D381" s="132">
        <f>VLOOKUP(C381,'Pending Status ZTM031'!A378:K4763,11,0)</f>
        <v>0</v>
      </c>
      <c r="E381" s="129">
        <f>VLOOKUP(C381,'Pending Status ZTM031'!A378:J4763,10,0)</f>
        <v>0</v>
      </c>
      <c r="F381" s="129">
        <f>VLOOKUP(C381,'Pending Status ZTM031'!A378:S4763,19,0)</f>
        <v>0</v>
      </c>
      <c r="G381" s="129"/>
      <c r="H381" s="133"/>
      <c r="I381" s="133"/>
      <c r="J381" s="129"/>
      <c r="K381" s="133"/>
      <c r="L381" s="133"/>
      <c r="M381" s="129"/>
      <c r="N381" s="129"/>
      <c r="O381" s="129"/>
      <c r="P381" s="129"/>
      <c r="Q381" s="129"/>
      <c r="R381" s="129"/>
      <c r="S381" s="129"/>
      <c r="T381" s="133"/>
      <c r="U381" s="134"/>
      <c r="V381" s="135"/>
      <c r="W381" s="129"/>
      <c r="X381" s="129">
        <f>VLOOKUP(C381,'Pending Status ZTM031'!A378:Q4763,17,0)</f>
        <v>0</v>
      </c>
      <c r="Y381" s="129">
        <f>VLOOKUP(C381,'Pending Status ZTM031'!A378:AE4763,31,0)</f>
        <v>0</v>
      </c>
      <c r="Z381" s="129">
        <f>VLOOKUP(C381,'Pending Status ZTM031'!A378:R4763,18,0)</f>
        <v>0</v>
      </c>
      <c r="AA381" s="133">
        <f>VLOOKUP(C381,'Pending Status ZTM031'!A378:V4763,21,0)</f>
        <v>0</v>
      </c>
    </row>
    <row r="382" spans="1:27" s="31" customFormat="1" x14ac:dyDescent="0.25">
      <c r="A382" s="129">
        <v>377</v>
      </c>
      <c r="B382" s="130">
        <f>VLOOKUP(C382,'Pending Status ZTM031'!A379:T4764,20,0)</f>
        <v>0</v>
      </c>
      <c r="C382" s="131"/>
      <c r="D382" s="132">
        <f>VLOOKUP(C382,'Pending Status ZTM031'!A379:K4764,11,0)</f>
        <v>0</v>
      </c>
      <c r="E382" s="129">
        <f>VLOOKUP(C382,'Pending Status ZTM031'!A379:J4764,10,0)</f>
        <v>0</v>
      </c>
      <c r="F382" s="129">
        <f>VLOOKUP(C382,'Pending Status ZTM031'!A379:S4764,19,0)</f>
        <v>0</v>
      </c>
      <c r="G382" s="129"/>
      <c r="H382" s="133"/>
      <c r="I382" s="133"/>
      <c r="J382" s="129"/>
      <c r="K382" s="133"/>
      <c r="L382" s="133"/>
      <c r="M382" s="129"/>
      <c r="N382" s="129"/>
      <c r="O382" s="129"/>
      <c r="P382" s="129"/>
      <c r="Q382" s="129"/>
      <c r="R382" s="129"/>
      <c r="S382" s="129"/>
      <c r="T382" s="133"/>
      <c r="U382" s="134"/>
      <c r="V382" s="135"/>
      <c r="W382" s="129"/>
      <c r="X382" s="129">
        <f>VLOOKUP(C382,'Pending Status ZTM031'!A379:Q4764,17,0)</f>
        <v>0</v>
      </c>
      <c r="Y382" s="129">
        <f>VLOOKUP(C382,'Pending Status ZTM031'!A379:AE4764,31,0)</f>
        <v>0</v>
      </c>
      <c r="Z382" s="129">
        <f>VLOOKUP(C382,'Pending Status ZTM031'!A379:R4764,18,0)</f>
        <v>0</v>
      </c>
      <c r="AA382" s="133">
        <f>VLOOKUP(C382,'Pending Status ZTM031'!A379:V4764,21,0)</f>
        <v>0</v>
      </c>
    </row>
    <row r="383" spans="1:27" s="31" customFormat="1" x14ac:dyDescent="0.25">
      <c r="A383" s="129">
        <v>378</v>
      </c>
      <c r="B383" s="130">
        <f>VLOOKUP(C383,'Pending Status ZTM031'!A380:T4765,20,0)</f>
        <v>0</v>
      </c>
      <c r="C383" s="131"/>
      <c r="D383" s="132">
        <f>VLOOKUP(C383,'Pending Status ZTM031'!A380:K4765,11,0)</f>
        <v>0</v>
      </c>
      <c r="E383" s="129">
        <f>VLOOKUP(C383,'Pending Status ZTM031'!A380:J4765,10,0)</f>
        <v>0</v>
      </c>
      <c r="F383" s="129">
        <f>VLOOKUP(C383,'Pending Status ZTM031'!A380:S4765,19,0)</f>
        <v>0</v>
      </c>
      <c r="G383" s="129"/>
      <c r="H383" s="133"/>
      <c r="I383" s="133"/>
      <c r="J383" s="129"/>
      <c r="K383" s="133"/>
      <c r="L383" s="133"/>
      <c r="M383" s="129"/>
      <c r="N383" s="129"/>
      <c r="O383" s="129"/>
      <c r="P383" s="129"/>
      <c r="Q383" s="129"/>
      <c r="R383" s="129"/>
      <c r="S383" s="129"/>
      <c r="T383" s="133"/>
      <c r="U383" s="134"/>
      <c r="V383" s="135"/>
      <c r="W383" s="129"/>
      <c r="X383" s="129">
        <f>VLOOKUP(C383,'Pending Status ZTM031'!A380:Q4765,17,0)</f>
        <v>0</v>
      </c>
      <c r="Y383" s="129">
        <f>VLOOKUP(C383,'Pending Status ZTM031'!A380:AE4765,31,0)</f>
        <v>0</v>
      </c>
      <c r="Z383" s="129">
        <f>VLOOKUP(C383,'Pending Status ZTM031'!A380:R4765,18,0)</f>
        <v>0</v>
      </c>
      <c r="AA383" s="133">
        <f>VLOOKUP(C383,'Pending Status ZTM031'!A380:V4765,21,0)</f>
        <v>0</v>
      </c>
    </row>
    <row r="384" spans="1:27" s="31" customFormat="1" x14ac:dyDescent="0.25">
      <c r="A384" s="129">
        <v>379</v>
      </c>
      <c r="B384" s="130">
        <f>VLOOKUP(C384,'Pending Status ZTM031'!A381:T4766,20,0)</f>
        <v>0</v>
      </c>
      <c r="C384" s="131"/>
      <c r="D384" s="132">
        <f>VLOOKUP(C384,'Pending Status ZTM031'!A381:K4766,11,0)</f>
        <v>0</v>
      </c>
      <c r="E384" s="129">
        <f>VLOOKUP(C384,'Pending Status ZTM031'!A381:J4766,10,0)</f>
        <v>0</v>
      </c>
      <c r="F384" s="129">
        <f>VLOOKUP(C384,'Pending Status ZTM031'!A381:S4766,19,0)</f>
        <v>0</v>
      </c>
      <c r="G384" s="129"/>
      <c r="H384" s="133"/>
      <c r="I384" s="133"/>
      <c r="J384" s="129"/>
      <c r="K384" s="133"/>
      <c r="L384" s="133"/>
      <c r="M384" s="129"/>
      <c r="N384" s="129"/>
      <c r="O384" s="129"/>
      <c r="P384" s="129"/>
      <c r="Q384" s="129"/>
      <c r="R384" s="129"/>
      <c r="S384" s="129"/>
      <c r="T384" s="129"/>
      <c r="U384" s="134"/>
      <c r="V384" s="135"/>
      <c r="W384" s="129"/>
      <c r="X384" s="129">
        <f>VLOOKUP(C384,'Pending Status ZTM031'!A381:Q4766,17,0)</f>
        <v>0</v>
      </c>
      <c r="Y384" s="129">
        <f>VLOOKUP(C384,'Pending Status ZTM031'!A381:AE4766,31,0)</f>
        <v>0</v>
      </c>
      <c r="Z384" s="129">
        <f>VLOOKUP(C384,'Pending Status ZTM031'!A381:R4766,18,0)</f>
        <v>0</v>
      </c>
      <c r="AA384" s="133">
        <f>VLOOKUP(C384,'Pending Status ZTM031'!A381:V4766,21,0)</f>
        <v>0</v>
      </c>
    </row>
    <row r="385" spans="1:27" s="31" customFormat="1" x14ac:dyDescent="0.25">
      <c r="A385" s="129">
        <v>380</v>
      </c>
      <c r="B385" s="130">
        <f>VLOOKUP(C385,'Pending Status ZTM031'!A382:T4767,20,0)</f>
        <v>0</v>
      </c>
      <c r="C385" s="131"/>
      <c r="D385" s="132">
        <f>VLOOKUP(C385,'Pending Status ZTM031'!A382:K4767,11,0)</f>
        <v>0</v>
      </c>
      <c r="E385" s="129">
        <f>VLOOKUP(C385,'Pending Status ZTM031'!A382:J4767,10,0)</f>
        <v>0</v>
      </c>
      <c r="F385" s="129">
        <f>VLOOKUP(C385,'Pending Status ZTM031'!A382:S4767,19,0)</f>
        <v>0</v>
      </c>
      <c r="G385" s="129"/>
      <c r="H385" s="133"/>
      <c r="I385" s="133"/>
      <c r="J385" s="129"/>
      <c r="K385" s="133"/>
      <c r="L385" s="133"/>
      <c r="M385" s="129"/>
      <c r="N385" s="129"/>
      <c r="O385" s="129"/>
      <c r="P385" s="129"/>
      <c r="Q385" s="129"/>
      <c r="R385" s="129"/>
      <c r="S385" s="129"/>
      <c r="T385" s="129"/>
      <c r="U385" s="134"/>
      <c r="V385" s="135"/>
      <c r="W385" s="129"/>
      <c r="X385" s="129">
        <f>VLOOKUP(C385,'Pending Status ZTM031'!A382:Q4767,17,0)</f>
        <v>0</v>
      </c>
      <c r="Y385" s="129">
        <f>VLOOKUP(C385,'Pending Status ZTM031'!A382:AE4767,31,0)</f>
        <v>0</v>
      </c>
      <c r="Z385" s="129">
        <f>VLOOKUP(C385,'Pending Status ZTM031'!A382:R4767,18,0)</f>
        <v>0</v>
      </c>
      <c r="AA385" s="133">
        <f>VLOOKUP(C385,'Pending Status ZTM031'!A382:V4767,21,0)</f>
        <v>0</v>
      </c>
    </row>
    <row r="386" spans="1:27" s="31" customFormat="1" x14ac:dyDescent="0.25">
      <c r="A386" s="129">
        <v>381</v>
      </c>
      <c r="B386" s="130">
        <f>VLOOKUP(C386,'Pending Status ZTM031'!A383:T4768,20,0)</f>
        <v>0</v>
      </c>
      <c r="C386" s="131"/>
      <c r="D386" s="132">
        <f>VLOOKUP(C386,'Pending Status ZTM031'!A383:K4768,11,0)</f>
        <v>0</v>
      </c>
      <c r="E386" s="129">
        <f>VLOOKUP(C386,'Pending Status ZTM031'!A383:J4768,10,0)</f>
        <v>0</v>
      </c>
      <c r="F386" s="129">
        <f>VLOOKUP(C386,'Pending Status ZTM031'!A383:S4768,19,0)</f>
        <v>0</v>
      </c>
      <c r="G386" s="129"/>
      <c r="H386" s="133"/>
      <c r="I386" s="133"/>
      <c r="J386" s="129"/>
      <c r="K386" s="133"/>
      <c r="L386" s="133"/>
      <c r="M386" s="129"/>
      <c r="N386" s="129"/>
      <c r="O386" s="129"/>
      <c r="P386" s="129"/>
      <c r="Q386" s="129"/>
      <c r="R386" s="129"/>
      <c r="S386" s="129"/>
      <c r="T386" s="129"/>
      <c r="U386" s="134"/>
      <c r="V386" s="135"/>
      <c r="W386" s="129"/>
      <c r="X386" s="129">
        <f>VLOOKUP(C386,'Pending Status ZTM031'!A383:Q4768,17,0)</f>
        <v>0</v>
      </c>
      <c r="Y386" s="129">
        <f>VLOOKUP(C386,'Pending Status ZTM031'!A383:AE4768,31,0)</f>
        <v>0</v>
      </c>
      <c r="Z386" s="129">
        <f>VLOOKUP(C386,'Pending Status ZTM031'!A383:R4768,18,0)</f>
        <v>0</v>
      </c>
      <c r="AA386" s="133">
        <f>VLOOKUP(C386,'Pending Status ZTM031'!A383:V4768,21,0)</f>
        <v>0</v>
      </c>
    </row>
    <row r="387" spans="1:27" s="31" customFormat="1" x14ac:dyDescent="0.25">
      <c r="A387" s="129">
        <v>382</v>
      </c>
      <c r="B387" s="130">
        <f>VLOOKUP(C387,'Pending Status ZTM031'!A384:T4769,20,0)</f>
        <v>0</v>
      </c>
      <c r="C387" s="131"/>
      <c r="D387" s="132">
        <f>VLOOKUP(C387,'Pending Status ZTM031'!A384:K4769,11,0)</f>
        <v>0</v>
      </c>
      <c r="E387" s="129">
        <f>VLOOKUP(C387,'Pending Status ZTM031'!A384:J4769,10,0)</f>
        <v>0</v>
      </c>
      <c r="F387" s="129">
        <f>VLOOKUP(C387,'Pending Status ZTM031'!A384:S4769,19,0)</f>
        <v>0</v>
      </c>
      <c r="G387" s="129"/>
      <c r="H387" s="133"/>
      <c r="I387" s="133"/>
      <c r="J387" s="129"/>
      <c r="K387" s="133"/>
      <c r="L387" s="133"/>
      <c r="M387" s="129"/>
      <c r="N387" s="129"/>
      <c r="O387" s="129"/>
      <c r="P387" s="129"/>
      <c r="Q387" s="129"/>
      <c r="R387" s="129"/>
      <c r="S387" s="129"/>
      <c r="T387" s="129"/>
      <c r="U387" s="134"/>
      <c r="V387" s="135"/>
      <c r="W387" s="129"/>
      <c r="X387" s="129">
        <f>VLOOKUP(C387,'Pending Status ZTM031'!A384:Q4769,17,0)</f>
        <v>0</v>
      </c>
      <c r="Y387" s="129">
        <f>VLOOKUP(C387,'Pending Status ZTM031'!A384:AE4769,31,0)</f>
        <v>0</v>
      </c>
      <c r="Z387" s="129">
        <f>VLOOKUP(C387,'Pending Status ZTM031'!A384:R4769,18,0)</f>
        <v>0</v>
      </c>
      <c r="AA387" s="133">
        <f>VLOOKUP(C387,'Pending Status ZTM031'!A384:V4769,21,0)</f>
        <v>0</v>
      </c>
    </row>
    <row r="388" spans="1:27" s="31" customFormat="1" x14ac:dyDescent="0.25">
      <c r="A388" s="129">
        <v>383</v>
      </c>
      <c r="B388" s="130">
        <f>VLOOKUP(C388,'Pending Status ZTM031'!A385:T4770,20,0)</f>
        <v>0</v>
      </c>
      <c r="C388" s="131"/>
      <c r="D388" s="132">
        <f>VLOOKUP(C388,'Pending Status ZTM031'!A385:K4770,11,0)</f>
        <v>0</v>
      </c>
      <c r="E388" s="129">
        <f>VLOOKUP(C388,'Pending Status ZTM031'!A385:J4770,10,0)</f>
        <v>0</v>
      </c>
      <c r="F388" s="129">
        <f>VLOOKUP(C388,'Pending Status ZTM031'!A385:S4770,19,0)</f>
        <v>0</v>
      </c>
      <c r="G388" s="129"/>
      <c r="H388" s="133"/>
      <c r="I388" s="133"/>
      <c r="J388" s="129"/>
      <c r="K388" s="133"/>
      <c r="L388" s="133"/>
      <c r="M388" s="129"/>
      <c r="N388" s="129"/>
      <c r="O388" s="129"/>
      <c r="P388" s="129"/>
      <c r="Q388" s="129"/>
      <c r="R388" s="129"/>
      <c r="S388" s="129"/>
      <c r="T388" s="129"/>
      <c r="U388" s="134"/>
      <c r="V388" s="135"/>
      <c r="W388" s="129"/>
      <c r="X388" s="129">
        <f>VLOOKUP(C388,'Pending Status ZTM031'!A385:Q4770,17,0)</f>
        <v>0</v>
      </c>
      <c r="Y388" s="129">
        <f>VLOOKUP(C388,'Pending Status ZTM031'!A385:AE4770,31,0)</f>
        <v>0</v>
      </c>
      <c r="Z388" s="129">
        <f>VLOOKUP(C388,'Pending Status ZTM031'!A385:R4770,18,0)</f>
        <v>0</v>
      </c>
      <c r="AA388" s="133">
        <f>VLOOKUP(C388,'Pending Status ZTM031'!A385:V4770,21,0)</f>
        <v>0</v>
      </c>
    </row>
    <row r="389" spans="1:27" s="31" customFormat="1" x14ac:dyDescent="0.25">
      <c r="A389" s="129">
        <v>384</v>
      </c>
      <c r="B389" s="130">
        <f>VLOOKUP(C389,'Pending Status ZTM031'!A386:T4771,20,0)</f>
        <v>0</v>
      </c>
      <c r="C389" s="131"/>
      <c r="D389" s="132">
        <f>VLOOKUP(C389,'Pending Status ZTM031'!A386:K4771,11,0)</f>
        <v>0</v>
      </c>
      <c r="E389" s="129">
        <f>VLOOKUP(C389,'Pending Status ZTM031'!A386:J4771,10,0)</f>
        <v>0</v>
      </c>
      <c r="F389" s="129">
        <f>VLOOKUP(C389,'Pending Status ZTM031'!A386:S4771,19,0)</f>
        <v>0</v>
      </c>
      <c r="G389" s="129"/>
      <c r="H389" s="133"/>
      <c r="I389" s="133"/>
      <c r="J389" s="129"/>
      <c r="K389" s="133"/>
      <c r="L389" s="133"/>
      <c r="M389" s="129"/>
      <c r="N389" s="129"/>
      <c r="O389" s="129"/>
      <c r="P389" s="129"/>
      <c r="Q389" s="129"/>
      <c r="R389" s="129"/>
      <c r="S389" s="129"/>
      <c r="T389" s="129"/>
      <c r="U389" s="134"/>
      <c r="V389" s="135"/>
      <c r="W389" s="129"/>
      <c r="X389" s="129">
        <f>VLOOKUP(C389,'Pending Status ZTM031'!A386:Q4771,17,0)</f>
        <v>0</v>
      </c>
      <c r="Y389" s="129">
        <f>VLOOKUP(C389,'Pending Status ZTM031'!A386:AE4771,31,0)</f>
        <v>0</v>
      </c>
      <c r="Z389" s="129">
        <f>VLOOKUP(C389,'Pending Status ZTM031'!A386:R4771,18,0)</f>
        <v>0</v>
      </c>
      <c r="AA389" s="133">
        <f>VLOOKUP(C389,'Pending Status ZTM031'!A386:V4771,21,0)</f>
        <v>0</v>
      </c>
    </row>
    <row r="390" spans="1:27" s="31" customFormat="1" x14ac:dyDescent="0.25">
      <c r="A390" s="129">
        <v>385</v>
      </c>
      <c r="B390" s="130">
        <f>VLOOKUP(C390,'Pending Status ZTM031'!A387:T4772,20,0)</f>
        <v>0</v>
      </c>
      <c r="C390" s="131"/>
      <c r="D390" s="132">
        <f>VLOOKUP(C390,'Pending Status ZTM031'!A387:K4772,11,0)</f>
        <v>0</v>
      </c>
      <c r="E390" s="129">
        <f>VLOOKUP(C390,'Pending Status ZTM031'!A387:J4772,10,0)</f>
        <v>0</v>
      </c>
      <c r="F390" s="129">
        <f>VLOOKUP(C390,'Pending Status ZTM031'!A387:S4772,19,0)</f>
        <v>0</v>
      </c>
      <c r="G390" s="129"/>
      <c r="H390" s="133"/>
      <c r="I390" s="133"/>
      <c r="J390" s="129"/>
      <c r="K390" s="133"/>
      <c r="L390" s="133"/>
      <c r="M390" s="129"/>
      <c r="N390" s="129"/>
      <c r="O390" s="129"/>
      <c r="P390" s="129"/>
      <c r="Q390" s="129"/>
      <c r="R390" s="129"/>
      <c r="S390" s="129"/>
      <c r="T390" s="129"/>
      <c r="U390" s="134"/>
      <c r="V390" s="135"/>
      <c r="W390" s="129"/>
      <c r="X390" s="129">
        <f>VLOOKUP(C390,'Pending Status ZTM031'!A387:Q4772,17,0)</f>
        <v>0</v>
      </c>
      <c r="Y390" s="129">
        <f>VLOOKUP(C390,'Pending Status ZTM031'!A387:AE4772,31,0)</f>
        <v>0</v>
      </c>
      <c r="Z390" s="129">
        <f>VLOOKUP(C390,'Pending Status ZTM031'!A387:R4772,18,0)</f>
        <v>0</v>
      </c>
      <c r="AA390" s="133">
        <f>VLOOKUP(C390,'Pending Status ZTM031'!A387:V4772,21,0)</f>
        <v>0</v>
      </c>
    </row>
    <row r="391" spans="1:27" s="31" customFormat="1" x14ac:dyDescent="0.25">
      <c r="A391" s="129">
        <v>386</v>
      </c>
      <c r="B391" s="130">
        <f>VLOOKUP(C391,'Pending Status ZTM031'!A388:T4773,20,0)</f>
        <v>0</v>
      </c>
      <c r="C391" s="131"/>
      <c r="D391" s="132">
        <f>VLOOKUP(C391,'Pending Status ZTM031'!A388:K4773,11,0)</f>
        <v>0</v>
      </c>
      <c r="E391" s="129">
        <f>VLOOKUP(C391,'Pending Status ZTM031'!A388:J4773,10,0)</f>
        <v>0</v>
      </c>
      <c r="F391" s="129">
        <f>VLOOKUP(C391,'Pending Status ZTM031'!A388:S4773,19,0)</f>
        <v>0</v>
      </c>
      <c r="G391" s="129"/>
      <c r="H391" s="133"/>
      <c r="I391" s="133"/>
      <c r="J391" s="129"/>
      <c r="K391" s="133"/>
      <c r="L391" s="133"/>
      <c r="M391" s="129"/>
      <c r="N391" s="129"/>
      <c r="O391" s="129"/>
      <c r="P391" s="129"/>
      <c r="Q391" s="129"/>
      <c r="R391" s="129"/>
      <c r="S391" s="129"/>
      <c r="T391" s="129"/>
      <c r="U391" s="134"/>
      <c r="V391" s="135"/>
      <c r="W391" s="129"/>
      <c r="X391" s="129">
        <f>VLOOKUP(C391,'Pending Status ZTM031'!A388:Q4773,17,0)</f>
        <v>0</v>
      </c>
      <c r="Y391" s="129">
        <f>VLOOKUP(C391,'Pending Status ZTM031'!A388:AE4773,31,0)</f>
        <v>0</v>
      </c>
      <c r="Z391" s="129">
        <f>VLOOKUP(C391,'Pending Status ZTM031'!A388:R4773,18,0)</f>
        <v>0</v>
      </c>
      <c r="AA391" s="133">
        <f>VLOOKUP(C391,'Pending Status ZTM031'!A388:V4773,21,0)</f>
        <v>0</v>
      </c>
    </row>
    <row r="392" spans="1:27" s="31" customFormat="1" x14ac:dyDescent="0.25">
      <c r="A392" s="129">
        <v>387</v>
      </c>
      <c r="B392" s="130">
        <f>VLOOKUP(C392,'Pending Status ZTM031'!A389:T4774,20,0)</f>
        <v>0</v>
      </c>
      <c r="C392" s="131"/>
      <c r="D392" s="132">
        <f>VLOOKUP(C392,'Pending Status ZTM031'!A389:K4774,11,0)</f>
        <v>0</v>
      </c>
      <c r="E392" s="129">
        <f>VLOOKUP(C392,'Pending Status ZTM031'!A389:J4774,10,0)</f>
        <v>0</v>
      </c>
      <c r="F392" s="129">
        <f>VLOOKUP(C392,'Pending Status ZTM031'!A389:S4774,19,0)</f>
        <v>0</v>
      </c>
      <c r="G392" s="129"/>
      <c r="H392" s="133"/>
      <c r="I392" s="133"/>
      <c r="J392" s="129"/>
      <c r="K392" s="133"/>
      <c r="L392" s="133"/>
      <c r="M392" s="129"/>
      <c r="N392" s="129"/>
      <c r="O392" s="129"/>
      <c r="P392" s="129"/>
      <c r="Q392" s="129"/>
      <c r="R392" s="129"/>
      <c r="S392" s="129"/>
      <c r="T392" s="129"/>
      <c r="U392" s="134"/>
      <c r="V392" s="135"/>
      <c r="W392" s="129"/>
      <c r="X392" s="129">
        <f>VLOOKUP(C392,'Pending Status ZTM031'!A389:Q4774,17,0)</f>
        <v>0</v>
      </c>
      <c r="Y392" s="129">
        <f>VLOOKUP(C392,'Pending Status ZTM031'!A389:AE4774,31,0)</f>
        <v>0</v>
      </c>
      <c r="Z392" s="129">
        <f>VLOOKUP(C392,'Pending Status ZTM031'!A389:R4774,18,0)</f>
        <v>0</v>
      </c>
      <c r="AA392" s="133">
        <f>VLOOKUP(C392,'Pending Status ZTM031'!A389:V4774,21,0)</f>
        <v>0</v>
      </c>
    </row>
    <row r="393" spans="1:27" s="31" customFormat="1" x14ac:dyDescent="0.25">
      <c r="A393" s="129">
        <v>388</v>
      </c>
      <c r="B393" s="130">
        <f>VLOOKUP(C393,'Pending Status ZTM031'!A390:T4775,20,0)</f>
        <v>0</v>
      </c>
      <c r="C393" s="131"/>
      <c r="D393" s="132">
        <f>VLOOKUP(C393,'Pending Status ZTM031'!A390:K4775,11,0)</f>
        <v>0</v>
      </c>
      <c r="E393" s="129">
        <f>VLOOKUP(C393,'Pending Status ZTM031'!A390:J4775,10,0)</f>
        <v>0</v>
      </c>
      <c r="F393" s="129">
        <f>VLOOKUP(C393,'Pending Status ZTM031'!A390:S4775,19,0)</f>
        <v>0</v>
      </c>
      <c r="G393" s="129"/>
      <c r="H393" s="133"/>
      <c r="I393" s="133"/>
      <c r="J393" s="129"/>
      <c r="K393" s="133"/>
      <c r="L393" s="133"/>
      <c r="M393" s="129"/>
      <c r="N393" s="129"/>
      <c r="O393" s="129"/>
      <c r="P393" s="129"/>
      <c r="Q393" s="129"/>
      <c r="R393" s="129"/>
      <c r="S393" s="129"/>
      <c r="T393" s="129"/>
      <c r="U393" s="134"/>
      <c r="V393" s="135"/>
      <c r="W393" s="129"/>
      <c r="X393" s="129">
        <f>VLOOKUP(C393,'Pending Status ZTM031'!A390:Q4775,17,0)</f>
        <v>0</v>
      </c>
      <c r="Y393" s="129">
        <f>VLOOKUP(C393,'Pending Status ZTM031'!A390:AE4775,31,0)</f>
        <v>0</v>
      </c>
      <c r="Z393" s="129">
        <f>VLOOKUP(C393,'Pending Status ZTM031'!A390:R4775,18,0)</f>
        <v>0</v>
      </c>
      <c r="AA393" s="133">
        <f>VLOOKUP(C393,'Pending Status ZTM031'!A390:V4775,21,0)</f>
        <v>0</v>
      </c>
    </row>
    <row r="394" spans="1:27" s="31" customFormat="1" x14ac:dyDescent="0.25">
      <c r="A394" s="129">
        <v>389</v>
      </c>
      <c r="B394" s="130">
        <f>VLOOKUP(C394,'Pending Status ZTM031'!A391:T4776,20,0)</f>
        <v>0</v>
      </c>
      <c r="C394" s="131"/>
      <c r="D394" s="132">
        <f>VLOOKUP(C394,'Pending Status ZTM031'!A391:K4776,11,0)</f>
        <v>0</v>
      </c>
      <c r="E394" s="129">
        <f>VLOOKUP(C394,'Pending Status ZTM031'!A391:J4776,10,0)</f>
        <v>0</v>
      </c>
      <c r="F394" s="129">
        <f>VLOOKUP(C394,'Pending Status ZTM031'!A391:S4776,19,0)</f>
        <v>0</v>
      </c>
      <c r="G394" s="129"/>
      <c r="H394" s="133"/>
      <c r="I394" s="133"/>
      <c r="J394" s="129"/>
      <c r="K394" s="133"/>
      <c r="L394" s="133"/>
      <c r="M394" s="129"/>
      <c r="N394" s="129"/>
      <c r="O394" s="129"/>
      <c r="P394" s="129"/>
      <c r="Q394" s="129"/>
      <c r="R394" s="129"/>
      <c r="S394" s="129"/>
      <c r="T394" s="133"/>
      <c r="U394" s="134"/>
      <c r="V394" s="135"/>
      <c r="W394" s="129"/>
      <c r="X394" s="129">
        <f>VLOOKUP(C394,'Pending Status ZTM031'!A391:Q4776,17,0)</f>
        <v>0</v>
      </c>
      <c r="Y394" s="129">
        <f>VLOOKUP(C394,'Pending Status ZTM031'!A391:AE4776,31,0)</f>
        <v>0</v>
      </c>
      <c r="Z394" s="129">
        <f>VLOOKUP(C394,'Pending Status ZTM031'!A391:R4776,18,0)</f>
        <v>0</v>
      </c>
      <c r="AA394" s="133">
        <f>VLOOKUP(C394,'Pending Status ZTM031'!A391:V4776,21,0)</f>
        <v>0</v>
      </c>
    </row>
    <row r="395" spans="1:27" s="31" customFormat="1" x14ac:dyDescent="0.25">
      <c r="A395" s="129">
        <v>390</v>
      </c>
      <c r="B395" s="130">
        <f>VLOOKUP(C395,'Pending Status ZTM031'!A392:T4777,20,0)</f>
        <v>0</v>
      </c>
      <c r="C395" s="131"/>
      <c r="D395" s="132">
        <f>VLOOKUP(C395,'Pending Status ZTM031'!A392:K4777,11,0)</f>
        <v>0</v>
      </c>
      <c r="E395" s="129">
        <f>VLOOKUP(C395,'Pending Status ZTM031'!A392:J4777,10,0)</f>
        <v>0</v>
      </c>
      <c r="F395" s="129">
        <f>VLOOKUP(C395,'Pending Status ZTM031'!A392:S4777,19,0)</f>
        <v>0</v>
      </c>
      <c r="G395" s="129"/>
      <c r="H395" s="133"/>
      <c r="I395" s="133"/>
      <c r="J395" s="129"/>
      <c r="K395" s="133"/>
      <c r="L395" s="133"/>
      <c r="M395" s="129"/>
      <c r="N395" s="129"/>
      <c r="O395" s="129"/>
      <c r="P395" s="129"/>
      <c r="Q395" s="129"/>
      <c r="R395" s="129"/>
      <c r="S395" s="129"/>
      <c r="T395" s="133"/>
      <c r="U395" s="134"/>
      <c r="V395" s="135"/>
      <c r="W395" s="129"/>
      <c r="X395" s="129">
        <f>VLOOKUP(C395,'Pending Status ZTM031'!A392:Q4777,17,0)</f>
        <v>0</v>
      </c>
      <c r="Y395" s="129">
        <f>VLOOKUP(C395,'Pending Status ZTM031'!A392:AE4777,31,0)</f>
        <v>0</v>
      </c>
      <c r="Z395" s="129">
        <f>VLOOKUP(C395,'Pending Status ZTM031'!A392:R4777,18,0)</f>
        <v>0</v>
      </c>
      <c r="AA395" s="133">
        <f>VLOOKUP(C395,'Pending Status ZTM031'!A392:V4777,21,0)</f>
        <v>0</v>
      </c>
    </row>
    <row r="396" spans="1:27" s="31" customFormat="1" x14ac:dyDescent="0.25">
      <c r="A396" s="129">
        <v>391</v>
      </c>
      <c r="B396" s="130">
        <f>VLOOKUP(C396,'Pending Status ZTM031'!A393:T4778,20,0)</f>
        <v>0</v>
      </c>
      <c r="C396" s="131"/>
      <c r="D396" s="132">
        <f>VLOOKUP(C396,'Pending Status ZTM031'!A393:K4778,11,0)</f>
        <v>0</v>
      </c>
      <c r="E396" s="129">
        <f>VLOOKUP(C396,'Pending Status ZTM031'!A393:J4778,10,0)</f>
        <v>0</v>
      </c>
      <c r="F396" s="129">
        <f>VLOOKUP(C396,'Pending Status ZTM031'!A393:S4778,19,0)</f>
        <v>0</v>
      </c>
      <c r="G396" s="129"/>
      <c r="H396" s="133"/>
      <c r="I396" s="133"/>
      <c r="J396" s="129"/>
      <c r="K396" s="133"/>
      <c r="L396" s="133"/>
      <c r="M396" s="129"/>
      <c r="N396" s="129"/>
      <c r="O396" s="129"/>
      <c r="P396" s="129"/>
      <c r="Q396" s="129"/>
      <c r="R396" s="129"/>
      <c r="S396" s="129"/>
      <c r="T396" s="129"/>
      <c r="U396" s="134"/>
      <c r="V396" s="135"/>
      <c r="W396" s="129"/>
      <c r="X396" s="129">
        <f>VLOOKUP(C396,'Pending Status ZTM031'!A393:Q4778,17,0)</f>
        <v>0</v>
      </c>
      <c r="Y396" s="129">
        <f>VLOOKUP(C396,'Pending Status ZTM031'!A393:AE4778,31,0)</f>
        <v>0</v>
      </c>
      <c r="Z396" s="129">
        <f>VLOOKUP(C396,'Pending Status ZTM031'!A393:R4778,18,0)</f>
        <v>0</v>
      </c>
      <c r="AA396" s="133">
        <f>VLOOKUP(C396,'Pending Status ZTM031'!A393:V4778,21,0)</f>
        <v>0</v>
      </c>
    </row>
    <row r="397" spans="1:27" s="31" customFormat="1" x14ac:dyDescent="0.25">
      <c r="A397" s="129">
        <v>392</v>
      </c>
      <c r="B397" s="130">
        <f>VLOOKUP(C397,'Pending Status ZTM031'!A394:T4779,20,0)</f>
        <v>0</v>
      </c>
      <c r="C397" s="131"/>
      <c r="D397" s="132">
        <f>VLOOKUP(C397,'Pending Status ZTM031'!A394:K4779,11,0)</f>
        <v>0</v>
      </c>
      <c r="E397" s="129">
        <f>VLOOKUP(C397,'Pending Status ZTM031'!A394:J4779,10,0)</f>
        <v>0</v>
      </c>
      <c r="F397" s="129">
        <f>VLOOKUP(C397,'Pending Status ZTM031'!A394:S4779,19,0)</f>
        <v>0</v>
      </c>
      <c r="G397" s="129"/>
      <c r="H397" s="133"/>
      <c r="I397" s="133"/>
      <c r="J397" s="129"/>
      <c r="K397" s="133"/>
      <c r="L397" s="133"/>
      <c r="M397" s="129"/>
      <c r="N397" s="129"/>
      <c r="O397" s="129"/>
      <c r="P397" s="129"/>
      <c r="Q397" s="129"/>
      <c r="R397" s="129"/>
      <c r="S397" s="129"/>
      <c r="T397" s="129"/>
      <c r="U397" s="134"/>
      <c r="V397" s="135"/>
      <c r="W397" s="129"/>
      <c r="X397" s="129">
        <f>VLOOKUP(C397,'Pending Status ZTM031'!A394:Q4779,17,0)</f>
        <v>0</v>
      </c>
      <c r="Y397" s="129">
        <f>VLOOKUP(C397,'Pending Status ZTM031'!A394:AE4779,31,0)</f>
        <v>0</v>
      </c>
      <c r="Z397" s="129">
        <f>VLOOKUP(C397,'Pending Status ZTM031'!A394:R4779,18,0)</f>
        <v>0</v>
      </c>
      <c r="AA397" s="133">
        <f>VLOOKUP(C397,'Pending Status ZTM031'!A394:V4779,21,0)</f>
        <v>0</v>
      </c>
    </row>
    <row r="398" spans="1:27" s="31" customFormat="1" x14ac:dyDescent="0.25">
      <c r="A398" s="129">
        <v>393</v>
      </c>
      <c r="B398" s="130">
        <f>VLOOKUP(C398,'Pending Status ZTM031'!A395:T4780,20,0)</f>
        <v>0</v>
      </c>
      <c r="C398" s="131"/>
      <c r="D398" s="132">
        <f>VLOOKUP(C398,'Pending Status ZTM031'!A395:K4780,11,0)</f>
        <v>0</v>
      </c>
      <c r="E398" s="129">
        <f>VLOOKUP(C398,'Pending Status ZTM031'!A395:J4780,10,0)</f>
        <v>0</v>
      </c>
      <c r="F398" s="129">
        <f>VLOOKUP(C398,'Pending Status ZTM031'!A395:S4780,19,0)</f>
        <v>0</v>
      </c>
      <c r="G398" s="129"/>
      <c r="H398" s="133"/>
      <c r="I398" s="133"/>
      <c r="J398" s="129"/>
      <c r="K398" s="133"/>
      <c r="L398" s="133"/>
      <c r="M398" s="129"/>
      <c r="N398" s="129"/>
      <c r="O398" s="129"/>
      <c r="P398" s="129"/>
      <c r="Q398" s="129"/>
      <c r="R398" s="129"/>
      <c r="S398" s="129"/>
      <c r="T398" s="133"/>
      <c r="U398" s="134"/>
      <c r="V398" s="135"/>
      <c r="W398" s="129"/>
      <c r="X398" s="129">
        <f>VLOOKUP(C398,'Pending Status ZTM031'!A395:Q4780,17,0)</f>
        <v>0</v>
      </c>
      <c r="Y398" s="129">
        <f>VLOOKUP(C398,'Pending Status ZTM031'!A395:AE4780,31,0)</f>
        <v>0</v>
      </c>
      <c r="Z398" s="129">
        <f>VLOOKUP(C398,'Pending Status ZTM031'!A395:R4780,18,0)</f>
        <v>0</v>
      </c>
      <c r="AA398" s="133">
        <f>VLOOKUP(C398,'Pending Status ZTM031'!A395:V4780,21,0)</f>
        <v>0</v>
      </c>
    </row>
    <row r="399" spans="1:27" s="31" customFormat="1" x14ac:dyDescent="0.25">
      <c r="A399" s="129">
        <v>394</v>
      </c>
      <c r="B399" s="130">
        <f>VLOOKUP(C399,'Pending Status ZTM031'!A396:T4781,20,0)</f>
        <v>0</v>
      </c>
      <c r="C399" s="131"/>
      <c r="D399" s="132">
        <f>VLOOKUP(C399,'Pending Status ZTM031'!A396:K4781,11,0)</f>
        <v>0</v>
      </c>
      <c r="E399" s="129">
        <f>VLOOKUP(C399,'Pending Status ZTM031'!A396:J4781,10,0)</f>
        <v>0</v>
      </c>
      <c r="F399" s="129">
        <f>VLOOKUP(C399,'Pending Status ZTM031'!A396:S4781,19,0)</f>
        <v>0</v>
      </c>
      <c r="G399" s="129"/>
      <c r="H399" s="133"/>
      <c r="I399" s="133"/>
      <c r="J399" s="129"/>
      <c r="K399" s="133"/>
      <c r="L399" s="133"/>
      <c r="M399" s="129"/>
      <c r="N399" s="129"/>
      <c r="O399" s="129"/>
      <c r="P399" s="129"/>
      <c r="Q399" s="129"/>
      <c r="R399" s="129"/>
      <c r="S399" s="129"/>
      <c r="T399" s="129"/>
      <c r="U399" s="134"/>
      <c r="V399" s="135"/>
      <c r="W399" s="129"/>
      <c r="X399" s="129">
        <f>VLOOKUP(C399,'Pending Status ZTM031'!A396:Q4781,17,0)</f>
        <v>0</v>
      </c>
      <c r="Y399" s="129">
        <f>VLOOKUP(C399,'Pending Status ZTM031'!A396:AE4781,31,0)</f>
        <v>0</v>
      </c>
      <c r="Z399" s="129">
        <f>VLOOKUP(C399,'Pending Status ZTM031'!A396:R4781,18,0)</f>
        <v>0</v>
      </c>
      <c r="AA399" s="133">
        <f>VLOOKUP(C399,'Pending Status ZTM031'!A396:V4781,21,0)</f>
        <v>0</v>
      </c>
    </row>
    <row r="400" spans="1:27" s="31" customFormat="1" x14ac:dyDescent="0.25">
      <c r="A400" s="129">
        <v>395</v>
      </c>
      <c r="B400" s="130">
        <f>VLOOKUP(C400,'Pending Status ZTM031'!A397:T4782,20,0)</f>
        <v>0</v>
      </c>
      <c r="C400" s="131"/>
      <c r="D400" s="132">
        <f>VLOOKUP(C400,'Pending Status ZTM031'!A397:K4782,11,0)</f>
        <v>0</v>
      </c>
      <c r="E400" s="129">
        <f>VLOOKUP(C400,'Pending Status ZTM031'!A397:J4782,10,0)</f>
        <v>0</v>
      </c>
      <c r="F400" s="129">
        <f>VLOOKUP(C400,'Pending Status ZTM031'!A397:S4782,19,0)</f>
        <v>0</v>
      </c>
      <c r="G400" s="129"/>
      <c r="H400" s="133"/>
      <c r="I400" s="133"/>
      <c r="J400" s="129"/>
      <c r="K400" s="133"/>
      <c r="L400" s="133"/>
      <c r="M400" s="129"/>
      <c r="N400" s="129"/>
      <c r="O400" s="129"/>
      <c r="P400" s="129"/>
      <c r="Q400" s="129"/>
      <c r="R400" s="129"/>
      <c r="S400" s="129"/>
      <c r="T400" s="129"/>
      <c r="U400" s="134"/>
      <c r="V400" s="135"/>
      <c r="W400" s="129"/>
      <c r="X400" s="129">
        <f>VLOOKUP(C400,'Pending Status ZTM031'!A397:Q4782,17,0)</f>
        <v>0</v>
      </c>
      <c r="Y400" s="129">
        <f>VLOOKUP(C400,'Pending Status ZTM031'!A397:AE4782,31,0)</f>
        <v>0</v>
      </c>
      <c r="Z400" s="129">
        <f>VLOOKUP(C400,'Pending Status ZTM031'!A397:R4782,18,0)</f>
        <v>0</v>
      </c>
      <c r="AA400" s="133">
        <f>VLOOKUP(C400,'Pending Status ZTM031'!A397:V4782,21,0)</f>
        <v>0</v>
      </c>
    </row>
    <row r="401" spans="1:27" s="31" customFormat="1" x14ac:dyDescent="0.25">
      <c r="A401" s="129">
        <v>396</v>
      </c>
      <c r="B401" s="130">
        <f>VLOOKUP(C401,'Pending Status ZTM031'!A398:T4783,20,0)</f>
        <v>0</v>
      </c>
      <c r="C401" s="131"/>
      <c r="D401" s="132">
        <f>VLOOKUP(C401,'Pending Status ZTM031'!A398:K4783,11,0)</f>
        <v>0</v>
      </c>
      <c r="E401" s="129">
        <f>VLOOKUP(C401,'Pending Status ZTM031'!A398:J4783,10,0)</f>
        <v>0</v>
      </c>
      <c r="F401" s="129">
        <f>VLOOKUP(C401,'Pending Status ZTM031'!A398:S4783,19,0)</f>
        <v>0</v>
      </c>
      <c r="G401" s="129"/>
      <c r="H401" s="133"/>
      <c r="I401" s="133"/>
      <c r="J401" s="129"/>
      <c r="K401" s="133"/>
      <c r="L401" s="133"/>
      <c r="M401" s="129"/>
      <c r="N401" s="129"/>
      <c r="O401" s="129"/>
      <c r="P401" s="129"/>
      <c r="Q401" s="129"/>
      <c r="R401" s="129"/>
      <c r="S401" s="129"/>
      <c r="T401" s="129"/>
      <c r="U401" s="134"/>
      <c r="V401" s="135"/>
      <c r="W401" s="129"/>
      <c r="X401" s="129">
        <f>VLOOKUP(C401,'Pending Status ZTM031'!A398:Q4783,17,0)</f>
        <v>0</v>
      </c>
      <c r="Y401" s="129">
        <f>VLOOKUP(C401,'Pending Status ZTM031'!A398:AE4783,31,0)</f>
        <v>0</v>
      </c>
      <c r="Z401" s="129">
        <f>VLOOKUP(C401,'Pending Status ZTM031'!A398:R4783,18,0)</f>
        <v>0</v>
      </c>
      <c r="AA401" s="133">
        <f>VLOOKUP(C401,'Pending Status ZTM031'!A398:V4783,21,0)</f>
        <v>0</v>
      </c>
    </row>
    <row r="402" spans="1:27" s="31" customFormat="1" x14ac:dyDescent="0.25">
      <c r="A402" s="129">
        <v>397</v>
      </c>
      <c r="B402" s="130">
        <f>VLOOKUP(C402,'Pending Status ZTM031'!A399:T4784,20,0)</f>
        <v>0</v>
      </c>
      <c r="C402" s="131"/>
      <c r="D402" s="132">
        <f>VLOOKUP(C402,'Pending Status ZTM031'!A399:K4784,11,0)</f>
        <v>0</v>
      </c>
      <c r="E402" s="129">
        <f>VLOOKUP(C402,'Pending Status ZTM031'!A399:J4784,10,0)</f>
        <v>0</v>
      </c>
      <c r="F402" s="129">
        <f>VLOOKUP(C402,'Pending Status ZTM031'!A399:S4784,19,0)</f>
        <v>0</v>
      </c>
      <c r="G402" s="129"/>
      <c r="H402" s="133"/>
      <c r="I402" s="133"/>
      <c r="J402" s="129"/>
      <c r="K402" s="133"/>
      <c r="L402" s="133"/>
      <c r="M402" s="129"/>
      <c r="N402" s="129"/>
      <c r="O402" s="129"/>
      <c r="P402" s="129"/>
      <c r="Q402" s="129"/>
      <c r="R402" s="129"/>
      <c r="S402" s="129"/>
      <c r="T402" s="129"/>
      <c r="U402" s="134"/>
      <c r="V402" s="135"/>
      <c r="W402" s="129"/>
      <c r="X402" s="129">
        <f>VLOOKUP(C402,'Pending Status ZTM031'!A399:Q4784,17,0)</f>
        <v>0</v>
      </c>
      <c r="Y402" s="129">
        <f>VLOOKUP(C402,'Pending Status ZTM031'!A399:AE4784,31,0)</f>
        <v>0</v>
      </c>
      <c r="Z402" s="129">
        <f>VLOOKUP(C402,'Pending Status ZTM031'!A399:R4784,18,0)</f>
        <v>0</v>
      </c>
      <c r="AA402" s="133">
        <f>VLOOKUP(C402,'Pending Status ZTM031'!A399:V4784,21,0)</f>
        <v>0</v>
      </c>
    </row>
    <row r="403" spans="1:27" s="31" customFormat="1" x14ac:dyDescent="0.25">
      <c r="A403" s="129">
        <v>398</v>
      </c>
      <c r="B403" s="130">
        <f>VLOOKUP(C403,'Pending Status ZTM031'!A400:T4785,20,0)</f>
        <v>0</v>
      </c>
      <c r="C403" s="131"/>
      <c r="D403" s="132">
        <f>VLOOKUP(C403,'Pending Status ZTM031'!A400:K4785,11,0)</f>
        <v>0</v>
      </c>
      <c r="E403" s="129">
        <f>VLOOKUP(C403,'Pending Status ZTM031'!A400:J4785,10,0)</f>
        <v>0</v>
      </c>
      <c r="F403" s="129">
        <f>VLOOKUP(C403,'Pending Status ZTM031'!A400:S4785,19,0)</f>
        <v>0</v>
      </c>
      <c r="G403" s="129"/>
      <c r="H403" s="133"/>
      <c r="I403" s="133"/>
      <c r="J403" s="129"/>
      <c r="K403" s="133"/>
      <c r="L403" s="133"/>
      <c r="M403" s="129"/>
      <c r="N403" s="129"/>
      <c r="O403" s="129"/>
      <c r="P403" s="129"/>
      <c r="Q403" s="129"/>
      <c r="R403" s="129"/>
      <c r="S403" s="129"/>
      <c r="T403" s="133"/>
      <c r="U403" s="134"/>
      <c r="V403" s="135"/>
      <c r="W403" s="129"/>
      <c r="X403" s="129">
        <f>VLOOKUP(C403,'Pending Status ZTM031'!A400:Q4785,17,0)</f>
        <v>0</v>
      </c>
      <c r="Y403" s="129">
        <f>VLOOKUP(C403,'Pending Status ZTM031'!A400:AE4785,31,0)</f>
        <v>0</v>
      </c>
      <c r="Z403" s="129">
        <f>VLOOKUP(C403,'Pending Status ZTM031'!A400:R4785,18,0)</f>
        <v>0</v>
      </c>
      <c r="AA403" s="133">
        <f>VLOOKUP(C403,'Pending Status ZTM031'!A400:V4785,21,0)</f>
        <v>0</v>
      </c>
    </row>
    <row r="404" spans="1:27" s="31" customFormat="1" x14ac:dyDescent="0.25">
      <c r="A404" s="129">
        <v>399</v>
      </c>
      <c r="B404" s="130">
        <f>VLOOKUP(C404,'Pending Status ZTM031'!A401:T4786,20,0)</f>
        <v>0</v>
      </c>
      <c r="C404" s="131"/>
      <c r="D404" s="132">
        <f>VLOOKUP(C404,'Pending Status ZTM031'!A401:K4786,11,0)</f>
        <v>0</v>
      </c>
      <c r="E404" s="129">
        <f>VLOOKUP(C404,'Pending Status ZTM031'!A401:J4786,10,0)</f>
        <v>0</v>
      </c>
      <c r="F404" s="129">
        <f>VLOOKUP(C404,'Pending Status ZTM031'!A401:S4786,19,0)</f>
        <v>0</v>
      </c>
      <c r="G404" s="129"/>
      <c r="H404" s="133"/>
      <c r="I404" s="133"/>
      <c r="J404" s="129"/>
      <c r="K404" s="133"/>
      <c r="L404" s="133"/>
      <c r="M404" s="129"/>
      <c r="N404" s="129"/>
      <c r="O404" s="129"/>
      <c r="P404" s="129"/>
      <c r="Q404" s="129"/>
      <c r="R404" s="129"/>
      <c r="S404" s="129"/>
      <c r="T404" s="129"/>
      <c r="U404" s="134"/>
      <c r="V404" s="135"/>
      <c r="W404" s="129"/>
      <c r="X404" s="129">
        <f>VLOOKUP(C404,'Pending Status ZTM031'!A401:Q4786,17,0)</f>
        <v>0</v>
      </c>
      <c r="Y404" s="129">
        <f>VLOOKUP(C404,'Pending Status ZTM031'!A401:AE4786,31,0)</f>
        <v>0</v>
      </c>
      <c r="Z404" s="129">
        <f>VLOOKUP(C404,'Pending Status ZTM031'!A401:R4786,18,0)</f>
        <v>0</v>
      </c>
      <c r="AA404" s="133">
        <f>VLOOKUP(C404,'Pending Status ZTM031'!A401:V4786,21,0)</f>
        <v>0</v>
      </c>
    </row>
    <row r="405" spans="1:27" s="31" customFormat="1" x14ac:dyDescent="0.25">
      <c r="A405" s="129">
        <v>400</v>
      </c>
      <c r="B405" s="130">
        <f>VLOOKUP(C405,'Pending Status ZTM031'!A402:T4787,20,0)</f>
        <v>0</v>
      </c>
      <c r="C405" s="131"/>
      <c r="D405" s="132">
        <f>VLOOKUP(C405,'Pending Status ZTM031'!A402:K4787,11,0)</f>
        <v>0</v>
      </c>
      <c r="E405" s="129">
        <f>VLOOKUP(C405,'Pending Status ZTM031'!A402:J4787,10,0)</f>
        <v>0</v>
      </c>
      <c r="F405" s="129">
        <f>VLOOKUP(C405,'Pending Status ZTM031'!A402:S4787,19,0)</f>
        <v>0</v>
      </c>
      <c r="G405" s="129"/>
      <c r="H405" s="133"/>
      <c r="I405" s="133"/>
      <c r="J405" s="129"/>
      <c r="K405" s="133"/>
      <c r="L405" s="133"/>
      <c r="M405" s="129"/>
      <c r="N405" s="129"/>
      <c r="O405" s="129"/>
      <c r="P405" s="129"/>
      <c r="Q405" s="129"/>
      <c r="R405" s="129"/>
      <c r="S405" s="129"/>
      <c r="T405" s="129"/>
      <c r="U405" s="134"/>
      <c r="V405" s="135"/>
      <c r="W405" s="129"/>
      <c r="X405" s="129">
        <f>VLOOKUP(C405,'Pending Status ZTM031'!A402:Q4787,17,0)</f>
        <v>0</v>
      </c>
      <c r="Y405" s="129">
        <f>VLOOKUP(C405,'Pending Status ZTM031'!A402:AE4787,31,0)</f>
        <v>0</v>
      </c>
      <c r="Z405" s="129">
        <f>VLOOKUP(C405,'Pending Status ZTM031'!A402:R4787,18,0)</f>
        <v>0</v>
      </c>
      <c r="AA405" s="133">
        <f>VLOOKUP(C405,'Pending Status ZTM031'!A402:V4787,21,0)</f>
        <v>0</v>
      </c>
    </row>
    <row r="406" spans="1:27" s="31" customFormat="1" x14ac:dyDescent="0.25">
      <c r="A406" s="129">
        <v>401</v>
      </c>
      <c r="B406" s="130">
        <f>VLOOKUP(C406,'Pending Status ZTM031'!A403:T4788,20,0)</f>
        <v>0</v>
      </c>
      <c r="C406" s="131"/>
      <c r="D406" s="132">
        <f>VLOOKUP(C406,'Pending Status ZTM031'!A403:K4788,11,0)</f>
        <v>0</v>
      </c>
      <c r="E406" s="129">
        <f>VLOOKUP(C406,'Pending Status ZTM031'!A403:J4788,10,0)</f>
        <v>0</v>
      </c>
      <c r="F406" s="129">
        <f>VLOOKUP(C406,'Pending Status ZTM031'!A403:S4788,19,0)</f>
        <v>0</v>
      </c>
      <c r="G406" s="129"/>
      <c r="H406" s="133"/>
      <c r="I406" s="133"/>
      <c r="J406" s="129"/>
      <c r="K406" s="133"/>
      <c r="L406" s="133"/>
      <c r="M406" s="129"/>
      <c r="N406" s="129"/>
      <c r="O406" s="129"/>
      <c r="P406" s="129"/>
      <c r="Q406" s="129"/>
      <c r="R406" s="129"/>
      <c r="S406" s="129"/>
      <c r="T406" s="133"/>
      <c r="U406" s="134"/>
      <c r="V406" s="135"/>
      <c r="W406" s="129"/>
      <c r="X406" s="129">
        <f>VLOOKUP(C406,'Pending Status ZTM031'!A403:Q4788,17,0)</f>
        <v>0</v>
      </c>
      <c r="Y406" s="129">
        <f>VLOOKUP(C406,'Pending Status ZTM031'!A403:AE4788,31,0)</f>
        <v>0</v>
      </c>
      <c r="Z406" s="129">
        <f>VLOOKUP(C406,'Pending Status ZTM031'!A403:R4788,18,0)</f>
        <v>0</v>
      </c>
      <c r="AA406" s="133">
        <f>VLOOKUP(C406,'Pending Status ZTM031'!A403:V4788,21,0)</f>
        <v>0</v>
      </c>
    </row>
    <row r="407" spans="1:27" s="31" customFormat="1" x14ac:dyDescent="0.25">
      <c r="A407" s="129">
        <v>402</v>
      </c>
      <c r="B407" s="130">
        <f>VLOOKUP(C407,'Pending Status ZTM031'!A404:T4789,20,0)</f>
        <v>0</v>
      </c>
      <c r="C407" s="131"/>
      <c r="D407" s="132">
        <f>VLOOKUP(C407,'Pending Status ZTM031'!A404:K4789,11,0)</f>
        <v>0</v>
      </c>
      <c r="E407" s="129">
        <f>VLOOKUP(C407,'Pending Status ZTM031'!A404:J4789,10,0)</f>
        <v>0</v>
      </c>
      <c r="F407" s="129">
        <f>VLOOKUP(C407,'Pending Status ZTM031'!A404:S4789,19,0)</f>
        <v>0</v>
      </c>
      <c r="G407" s="129"/>
      <c r="H407" s="133"/>
      <c r="I407" s="133"/>
      <c r="J407" s="129"/>
      <c r="K407" s="133"/>
      <c r="L407" s="133"/>
      <c r="M407" s="129"/>
      <c r="N407" s="129"/>
      <c r="O407" s="129"/>
      <c r="P407" s="129"/>
      <c r="Q407" s="129"/>
      <c r="R407" s="129"/>
      <c r="S407" s="129"/>
      <c r="T407" s="129"/>
      <c r="U407" s="134"/>
      <c r="V407" s="135"/>
      <c r="W407" s="129"/>
      <c r="X407" s="129">
        <f>VLOOKUP(C407,'Pending Status ZTM031'!A404:Q4789,17,0)</f>
        <v>0</v>
      </c>
      <c r="Y407" s="129">
        <f>VLOOKUP(C407,'Pending Status ZTM031'!A404:AE4789,31,0)</f>
        <v>0</v>
      </c>
      <c r="Z407" s="129">
        <f>VLOOKUP(C407,'Pending Status ZTM031'!A404:R4789,18,0)</f>
        <v>0</v>
      </c>
      <c r="AA407" s="133">
        <f>VLOOKUP(C407,'Pending Status ZTM031'!A404:V4789,21,0)</f>
        <v>0</v>
      </c>
    </row>
    <row r="408" spans="1:27" s="31" customFormat="1" x14ac:dyDescent="0.25">
      <c r="A408" s="129">
        <v>403</v>
      </c>
      <c r="B408" s="130">
        <f>VLOOKUP(C408,'Pending Status ZTM031'!A405:T4790,20,0)</f>
        <v>0</v>
      </c>
      <c r="C408" s="131"/>
      <c r="D408" s="132">
        <f>VLOOKUP(C408,'Pending Status ZTM031'!A405:K4790,11,0)</f>
        <v>0</v>
      </c>
      <c r="E408" s="129">
        <f>VLOOKUP(C408,'Pending Status ZTM031'!A405:J4790,10,0)</f>
        <v>0</v>
      </c>
      <c r="F408" s="129">
        <f>VLOOKUP(C408,'Pending Status ZTM031'!A405:S4790,19,0)</f>
        <v>0</v>
      </c>
      <c r="G408" s="129"/>
      <c r="H408" s="133"/>
      <c r="I408" s="133"/>
      <c r="J408" s="129"/>
      <c r="K408" s="133"/>
      <c r="L408" s="133"/>
      <c r="M408" s="129"/>
      <c r="N408" s="129"/>
      <c r="O408" s="129"/>
      <c r="P408" s="129"/>
      <c r="Q408" s="129"/>
      <c r="R408" s="129"/>
      <c r="S408" s="129"/>
      <c r="T408" s="129"/>
      <c r="U408" s="134"/>
      <c r="V408" s="135"/>
      <c r="W408" s="129"/>
      <c r="X408" s="129">
        <f>VLOOKUP(C408,'Pending Status ZTM031'!A405:Q4790,17,0)</f>
        <v>0</v>
      </c>
      <c r="Y408" s="129">
        <f>VLOOKUP(C408,'Pending Status ZTM031'!A405:AE4790,31,0)</f>
        <v>0</v>
      </c>
      <c r="Z408" s="129">
        <f>VLOOKUP(C408,'Pending Status ZTM031'!A405:R4790,18,0)</f>
        <v>0</v>
      </c>
      <c r="AA408" s="133">
        <f>VLOOKUP(C408,'Pending Status ZTM031'!A405:V4790,21,0)</f>
        <v>0</v>
      </c>
    </row>
    <row r="409" spans="1:27" s="31" customFormat="1" x14ac:dyDescent="0.25">
      <c r="A409" s="129">
        <v>404</v>
      </c>
      <c r="B409" s="130">
        <f>VLOOKUP(C409,'Pending Status ZTM031'!A406:T4791,20,0)</f>
        <v>0</v>
      </c>
      <c r="C409" s="131"/>
      <c r="D409" s="132">
        <f>VLOOKUP(C409,'Pending Status ZTM031'!A406:K4791,11,0)</f>
        <v>0</v>
      </c>
      <c r="E409" s="129">
        <f>VLOOKUP(C409,'Pending Status ZTM031'!A406:J4791,10,0)</f>
        <v>0</v>
      </c>
      <c r="F409" s="129">
        <f>VLOOKUP(C409,'Pending Status ZTM031'!A406:S4791,19,0)</f>
        <v>0</v>
      </c>
      <c r="G409" s="129"/>
      <c r="H409" s="133"/>
      <c r="I409" s="133"/>
      <c r="J409" s="129"/>
      <c r="K409" s="133"/>
      <c r="L409" s="133"/>
      <c r="M409" s="129"/>
      <c r="N409" s="129"/>
      <c r="O409" s="129"/>
      <c r="P409" s="129"/>
      <c r="Q409" s="129"/>
      <c r="R409" s="129"/>
      <c r="S409" s="129"/>
      <c r="T409" s="129"/>
      <c r="U409" s="134"/>
      <c r="V409" s="135"/>
      <c r="W409" s="129"/>
      <c r="X409" s="129">
        <f>VLOOKUP(C409,'Pending Status ZTM031'!A406:Q4791,17,0)</f>
        <v>0</v>
      </c>
      <c r="Y409" s="129">
        <f>VLOOKUP(C409,'Pending Status ZTM031'!A406:AE4791,31,0)</f>
        <v>0</v>
      </c>
      <c r="Z409" s="129">
        <f>VLOOKUP(C409,'Pending Status ZTM031'!A406:R4791,18,0)</f>
        <v>0</v>
      </c>
      <c r="AA409" s="133">
        <f>VLOOKUP(C409,'Pending Status ZTM031'!A406:V4791,21,0)</f>
        <v>0</v>
      </c>
    </row>
    <row r="410" spans="1:27" s="31" customFormat="1" x14ac:dyDescent="0.25">
      <c r="A410" s="129">
        <v>405</v>
      </c>
      <c r="B410" s="130">
        <f>VLOOKUP(C410,'Pending Status ZTM031'!A407:T4792,20,0)</f>
        <v>0</v>
      </c>
      <c r="C410" s="131"/>
      <c r="D410" s="132">
        <f>VLOOKUP(C410,'Pending Status ZTM031'!A407:K4792,11,0)</f>
        <v>0</v>
      </c>
      <c r="E410" s="129">
        <f>VLOOKUP(C410,'Pending Status ZTM031'!A407:J4792,10,0)</f>
        <v>0</v>
      </c>
      <c r="F410" s="129">
        <f>VLOOKUP(C410,'Pending Status ZTM031'!A407:S4792,19,0)</f>
        <v>0</v>
      </c>
      <c r="G410" s="129"/>
      <c r="H410" s="133"/>
      <c r="I410" s="133"/>
      <c r="J410" s="129"/>
      <c r="K410" s="133"/>
      <c r="L410" s="133"/>
      <c r="M410" s="129"/>
      <c r="N410" s="129"/>
      <c r="O410" s="129"/>
      <c r="P410" s="129"/>
      <c r="Q410" s="129"/>
      <c r="R410" s="129"/>
      <c r="S410" s="129"/>
      <c r="T410" s="129"/>
      <c r="U410" s="134"/>
      <c r="V410" s="135"/>
      <c r="W410" s="129"/>
      <c r="X410" s="129">
        <f>VLOOKUP(C410,'Pending Status ZTM031'!A407:Q4792,17,0)</f>
        <v>0</v>
      </c>
      <c r="Y410" s="129">
        <f>VLOOKUP(C410,'Pending Status ZTM031'!A407:AE4792,31,0)</f>
        <v>0</v>
      </c>
      <c r="Z410" s="129">
        <f>VLOOKUP(C410,'Pending Status ZTM031'!A407:R4792,18,0)</f>
        <v>0</v>
      </c>
      <c r="AA410" s="133">
        <f>VLOOKUP(C410,'Pending Status ZTM031'!A407:V4792,21,0)</f>
        <v>0</v>
      </c>
    </row>
    <row r="411" spans="1:27" s="31" customFormat="1" x14ac:dyDescent="0.25">
      <c r="A411" s="129">
        <v>406</v>
      </c>
      <c r="B411" s="130">
        <f>VLOOKUP(C411,'Pending Status ZTM031'!A408:T4793,20,0)</f>
        <v>0</v>
      </c>
      <c r="C411" s="131"/>
      <c r="D411" s="132">
        <f>VLOOKUP(C411,'Pending Status ZTM031'!A408:K4793,11,0)</f>
        <v>0</v>
      </c>
      <c r="E411" s="129">
        <f>VLOOKUP(C411,'Pending Status ZTM031'!A408:J4793,10,0)</f>
        <v>0</v>
      </c>
      <c r="F411" s="129">
        <f>VLOOKUP(C411,'Pending Status ZTM031'!A408:S4793,19,0)</f>
        <v>0</v>
      </c>
      <c r="G411" s="129"/>
      <c r="H411" s="133"/>
      <c r="I411" s="133"/>
      <c r="J411" s="133"/>
      <c r="K411" s="133"/>
      <c r="L411" s="133"/>
      <c r="M411" s="129"/>
      <c r="N411" s="129"/>
      <c r="O411" s="129"/>
      <c r="P411" s="129"/>
      <c r="Q411" s="129"/>
      <c r="R411" s="129"/>
      <c r="S411" s="129"/>
      <c r="T411" s="129"/>
      <c r="U411" s="134"/>
      <c r="V411" s="135"/>
      <c r="W411" s="129"/>
      <c r="X411" s="129">
        <f>VLOOKUP(C411,'Pending Status ZTM031'!A408:Q4793,17,0)</f>
        <v>0</v>
      </c>
      <c r="Y411" s="129">
        <f>VLOOKUP(C411,'Pending Status ZTM031'!A408:AE4793,31,0)</f>
        <v>0</v>
      </c>
      <c r="Z411" s="129">
        <f>VLOOKUP(C411,'Pending Status ZTM031'!A408:R4793,18,0)</f>
        <v>0</v>
      </c>
      <c r="AA411" s="133">
        <f>VLOOKUP(C411,'Pending Status ZTM031'!A408:V4793,21,0)</f>
        <v>0</v>
      </c>
    </row>
    <row r="412" spans="1:27" s="31" customFormat="1" x14ac:dyDescent="0.25">
      <c r="A412" s="129">
        <v>407</v>
      </c>
      <c r="B412" s="130">
        <f>VLOOKUP(C412,'Pending Status ZTM031'!A409:T4794,20,0)</f>
        <v>0</v>
      </c>
      <c r="C412" s="131"/>
      <c r="D412" s="132">
        <f>VLOOKUP(C412,'Pending Status ZTM031'!A409:K4794,11,0)</f>
        <v>0</v>
      </c>
      <c r="E412" s="129">
        <f>VLOOKUP(C412,'Pending Status ZTM031'!A409:J4794,10,0)</f>
        <v>0</v>
      </c>
      <c r="F412" s="129">
        <f>VLOOKUP(C412,'Pending Status ZTM031'!A409:S4794,19,0)</f>
        <v>0</v>
      </c>
      <c r="G412" s="129"/>
      <c r="H412" s="133"/>
      <c r="I412" s="133"/>
      <c r="J412" s="129"/>
      <c r="K412" s="133"/>
      <c r="L412" s="133"/>
      <c r="M412" s="129"/>
      <c r="N412" s="129"/>
      <c r="O412" s="129"/>
      <c r="P412" s="129"/>
      <c r="Q412" s="129"/>
      <c r="R412" s="129"/>
      <c r="S412" s="129"/>
      <c r="T412" s="129"/>
      <c r="U412" s="134"/>
      <c r="V412" s="135"/>
      <c r="W412" s="129"/>
      <c r="X412" s="129">
        <f>VLOOKUP(C412,'Pending Status ZTM031'!A409:Q4794,17,0)</f>
        <v>0</v>
      </c>
      <c r="Y412" s="129">
        <f>VLOOKUP(C412,'Pending Status ZTM031'!A409:AE4794,31,0)</f>
        <v>0</v>
      </c>
      <c r="Z412" s="129">
        <f>VLOOKUP(C412,'Pending Status ZTM031'!A409:R4794,18,0)</f>
        <v>0</v>
      </c>
      <c r="AA412" s="133">
        <f>VLOOKUP(C412,'Pending Status ZTM031'!A409:V4794,21,0)</f>
        <v>0</v>
      </c>
    </row>
    <row r="413" spans="1:27" s="31" customFormat="1" x14ac:dyDescent="0.25">
      <c r="A413" s="129">
        <v>408</v>
      </c>
      <c r="B413" s="130">
        <f>VLOOKUP(C413,'Pending Status ZTM031'!A410:T4795,20,0)</f>
        <v>0</v>
      </c>
      <c r="C413" s="131"/>
      <c r="D413" s="132">
        <f>VLOOKUP(C413,'Pending Status ZTM031'!A410:K4795,11,0)</f>
        <v>0</v>
      </c>
      <c r="E413" s="129">
        <f>VLOOKUP(C413,'Pending Status ZTM031'!A410:J4795,10,0)</f>
        <v>0</v>
      </c>
      <c r="F413" s="129">
        <f>VLOOKUP(C413,'Pending Status ZTM031'!A410:S4795,19,0)</f>
        <v>0</v>
      </c>
      <c r="G413" s="129"/>
      <c r="H413" s="133"/>
      <c r="I413" s="133"/>
      <c r="J413" s="129"/>
      <c r="K413" s="133"/>
      <c r="L413" s="133"/>
      <c r="M413" s="129"/>
      <c r="N413" s="129"/>
      <c r="O413" s="129"/>
      <c r="P413" s="129"/>
      <c r="Q413" s="129"/>
      <c r="R413" s="129"/>
      <c r="S413" s="129"/>
      <c r="T413" s="133"/>
      <c r="U413" s="134"/>
      <c r="V413" s="135"/>
      <c r="W413" s="129"/>
      <c r="X413" s="129">
        <f>VLOOKUP(C413,'Pending Status ZTM031'!A410:Q4795,17,0)</f>
        <v>0</v>
      </c>
      <c r="Y413" s="129">
        <f>VLOOKUP(C413,'Pending Status ZTM031'!A410:AE4795,31,0)</f>
        <v>0</v>
      </c>
      <c r="Z413" s="129">
        <f>VLOOKUP(C413,'Pending Status ZTM031'!A410:R4795,18,0)</f>
        <v>0</v>
      </c>
      <c r="AA413" s="133">
        <f>VLOOKUP(C413,'Pending Status ZTM031'!A410:V4795,21,0)</f>
        <v>0</v>
      </c>
    </row>
    <row r="414" spans="1:27" s="31" customFormat="1" x14ac:dyDescent="0.25">
      <c r="A414" s="129">
        <v>409</v>
      </c>
      <c r="B414" s="130">
        <f>VLOOKUP(C414,'Pending Status ZTM031'!A411:T4796,20,0)</f>
        <v>0</v>
      </c>
      <c r="C414" s="131"/>
      <c r="D414" s="132">
        <f>VLOOKUP(C414,'Pending Status ZTM031'!A411:K4796,11,0)</f>
        <v>0</v>
      </c>
      <c r="E414" s="129">
        <f>VLOOKUP(C414,'Pending Status ZTM031'!A411:J4796,10,0)</f>
        <v>0</v>
      </c>
      <c r="F414" s="129">
        <f>VLOOKUP(C414,'Pending Status ZTM031'!A411:S4796,19,0)</f>
        <v>0</v>
      </c>
      <c r="G414" s="129"/>
      <c r="H414" s="133"/>
      <c r="I414" s="133"/>
      <c r="J414" s="129"/>
      <c r="K414" s="133"/>
      <c r="L414" s="133"/>
      <c r="M414" s="129"/>
      <c r="N414" s="129"/>
      <c r="O414" s="129"/>
      <c r="P414" s="129"/>
      <c r="Q414" s="129"/>
      <c r="R414" s="129"/>
      <c r="S414" s="129"/>
      <c r="T414" s="129"/>
      <c r="U414" s="134"/>
      <c r="V414" s="135"/>
      <c r="W414" s="129"/>
      <c r="X414" s="129">
        <f>VLOOKUP(C414,'Pending Status ZTM031'!A411:Q4796,17,0)</f>
        <v>0</v>
      </c>
      <c r="Y414" s="129">
        <f>VLOOKUP(C414,'Pending Status ZTM031'!A411:AE4796,31,0)</f>
        <v>0</v>
      </c>
      <c r="Z414" s="129">
        <f>VLOOKUP(C414,'Pending Status ZTM031'!A411:R4796,18,0)</f>
        <v>0</v>
      </c>
      <c r="AA414" s="133">
        <f>VLOOKUP(C414,'Pending Status ZTM031'!A411:V4796,21,0)</f>
        <v>0</v>
      </c>
    </row>
    <row r="415" spans="1:27" s="31" customFormat="1" x14ac:dyDescent="0.25">
      <c r="A415" s="129">
        <v>410</v>
      </c>
      <c r="B415" s="130">
        <f>VLOOKUP(C415,'Pending Status ZTM031'!A412:T4797,20,0)</f>
        <v>0</v>
      </c>
      <c r="C415" s="131"/>
      <c r="D415" s="132">
        <f>VLOOKUP(C415,'Pending Status ZTM031'!A412:K4797,11,0)</f>
        <v>0</v>
      </c>
      <c r="E415" s="129">
        <f>VLOOKUP(C415,'Pending Status ZTM031'!A412:J4797,10,0)</f>
        <v>0</v>
      </c>
      <c r="F415" s="129">
        <f>VLOOKUP(C415,'Pending Status ZTM031'!A412:S4797,19,0)</f>
        <v>0</v>
      </c>
      <c r="G415" s="129"/>
      <c r="H415" s="133"/>
      <c r="I415" s="133"/>
      <c r="J415" s="129"/>
      <c r="K415" s="133"/>
      <c r="L415" s="133"/>
      <c r="M415" s="129"/>
      <c r="N415" s="129"/>
      <c r="O415" s="129"/>
      <c r="P415" s="129"/>
      <c r="Q415" s="129"/>
      <c r="R415" s="129"/>
      <c r="S415" s="129"/>
      <c r="T415" s="129"/>
      <c r="U415" s="134"/>
      <c r="V415" s="135"/>
      <c r="W415" s="129"/>
      <c r="X415" s="129">
        <f>VLOOKUP(C415,'Pending Status ZTM031'!A412:Q4797,17,0)</f>
        <v>0</v>
      </c>
      <c r="Y415" s="129">
        <f>VLOOKUP(C415,'Pending Status ZTM031'!A412:AE4797,31,0)</f>
        <v>0</v>
      </c>
      <c r="Z415" s="129">
        <f>VLOOKUP(C415,'Pending Status ZTM031'!A412:R4797,18,0)</f>
        <v>0</v>
      </c>
      <c r="AA415" s="133">
        <f>VLOOKUP(C415,'Pending Status ZTM031'!A412:V4797,21,0)</f>
        <v>0</v>
      </c>
    </row>
    <row r="416" spans="1:27" s="31" customFormat="1" x14ac:dyDescent="0.25">
      <c r="A416" s="129">
        <v>411</v>
      </c>
      <c r="B416" s="130">
        <f>VLOOKUP(C416,'Pending Status ZTM031'!A413:T4798,20,0)</f>
        <v>0</v>
      </c>
      <c r="C416" s="131"/>
      <c r="D416" s="132">
        <f>VLOOKUP(C416,'Pending Status ZTM031'!A413:K4798,11,0)</f>
        <v>0</v>
      </c>
      <c r="E416" s="129">
        <f>VLOOKUP(C416,'Pending Status ZTM031'!A413:J4798,10,0)</f>
        <v>0</v>
      </c>
      <c r="F416" s="129">
        <f>VLOOKUP(C416,'Pending Status ZTM031'!A413:S4798,19,0)</f>
        <v>0</v>
      </c>
      <c r="G416" s="129"/>
      <c r="H416" s="133"/>
      <c r="I416" s="133"/>
      <c r="J416" s="148"/>
      <c r="K416" s="133"/>
      <c r="L416" s="133"/>
      <c r="M416" s="129"/>
      <c r="N416" s="129"/>
      <c r="O416" s="129"/>
      <c r="P416" s="129"/>
      <c r="Q416" s="129"/>
      <c r="R416" s="129"/>
      <c r="S416" s="129"/>
      <c r="T416" s="133"/>
      <c r="U416" s="134"/>
      <c r="V416" s="135"/>
      <c r="W416" s="129"/>
      <c r="X416" s="129">
        <f>VLOOKUP(C416,'Pending Status ZTM031'!A413:Q4798,17,0)</f>
        <v>0</v>
      </c>
      <c r="Y416" s="129">
        <f>VLOOKUP(C416,'Pending Status ZTM031'!A413:AE4798,31,0)</f>
        <v>0</v>
      </c>
      <c r="Z416" s="129">
        <f>VLOOKUP(C416,'Pending Status ZTM031'!A413:R4798,18,0)</f>
        <v>0</v>
      </c>
      <c r="AA416" s="133">
        <f>VLOOKUP(C416,'Pending Status ZTM031'!A413:V4798,21,0)</f>
        <v>0</v>
      </c>
    </row>
    <row r="417" spans="1:28" s="31" customFormat="1" x14ac:dyDescent="0.25">
      <c r="A417" s="129">
        <v>412</v>
      </c>
      <c r="B417" s="130">
        <f>VLOOKUP(C417,'Pending Status ZTM031'!A414:T4799,20,0)</f>
        <v>0</v>
      </c>
      <c r="C417" s="131"/>
      <c r="D417" s="132">
        <f>VLOOKUP(C417,'Pending Status ZTM031'!A414:K4799,11,0)</f>
        <v>0</v>
      </c>
      <c r="E417" s="129">
        <f>VLOOKUP(C417,'Pending Status ZTM031'!A414:J4799,10,0)</f>
        <v>0</v>
      </c>
      <c r="F417" s="129">
        <f>VLOOKUP(C417,'Pending Status ZTM031'!A414:S4799,19,0)</f>
        <v>0</v>
      </c>
      <c r="G417" s="129"/>
      <c r="H417" s="133"/>
      <c r="I417" s="133"/>
      <c r="J417" s="129"/>
      <c r="K417" s="133"/>
      <c r="L417" s="133"/>
      <c r="M417" s="129"/>
      <c r="N417" s="129"/>
      <c r="O417" s="129"/>
      <c r="P417" s="129"/>
      <c r="Q417" s="129"/>
      <c r="R417" s="129"/>
      <c r="S417" s="129"/>
      <c r="T417" s="129"/>
      <c r="U417" s="134"/>
      <c r="V417" s="135"/>
      <c r="W417" s="129"/>
      <c r="X417" s="129">
        <f>VLOOKUP(C417,'Pending Status ZTM031'!A414:Q4799,17,0)</f>
        <v>0</v>
      </c>
      <c r="Y417" s="129">
        <f>VLOOKUP(C417,'Pending Status ZTM031'!A414:AE4799,31,0)</f>
        <v>0</v>
      </c>
      <c r="Z417" s="129">
        <f>VLOOKUP(C417,'Pending Status ZTM031'!A414:R4799,18,0)</f>
        <v>0</v>
      </c>
      <c r="AA417" s="133">
        <f>VLOOKUP(C417,'Pending Status ZTM031'!A414:V4799,21,0)</f>
        <v>0</v>
      </c>
    </row>
    <row r="418" spans="1:28" s="31" customFormat="1" x14ac:dyDescent="0.25">
      <c r="A418" s="129">
        <v>413</v>
      </c>
      <c r="B418" s="130">
        <f>VLOOKUP(C418,'Pending Status ZTM031'!A415:T4800,20,0)</f>
        <v>0</v>
      </c>
      <c r="C418" s="131"/>
      <c r="D418" s="132">
        <f>VLOOKUP(C418,'Pending Status ZTM031'!A415:K4800,11,0)</f>
        <v>0</v>
      </c>
      <c r="E418" s="129">
        <f>VLOOKUP(C418,'Pending Status ZTM031'!A415:J4800,10,0)</f>
        <v>0</v>
      </c>
      <c r="F418" s="129">
        <f>VLOOKUP(C418,'Pending Status ZTM031'!A415:S4800,19,0)</f>
        <v>0</v>
      </c>
      <c r="G418" s="129"/>
      <c r="H418" s="133"/>
      <c r="I418" s="133"/>
      <c r="J418" s="129"/>
      <c r="K418" s="133"/>
      <c r="L418" s="133"/>
      <c r="M418" s="129"/>
      <c r="N418" s="129"/>
      <c r="O418" s="129"/>
      <c r="P418" s="129"/>
      <c r="Q418" s="129"/>
      <c r="R418" s="129"/>
      <c r="S418" s="129"/>
      <c r="T418" s="133"/>
      <c r="U418" s="134"/>
      <c r="V418" s="135"/>
      <c r="W418" s="129"/>
      <c r="X418" s="129">
        <f>VLOOKUP(C418,'Pending Status ZTM031'!A415:Q4800,17,0)</f>
        <v>0</v>
      </c>
      <c r="Y418" s="129">
        <f>VLOOKUP(C418,'Pending Status ZTM031'!A415:AE4800,31,0)</f>
        <v>0</v>
      </c>
      <c r="Z418" s="129">
        <f>VLOOKUP(C418,'Pending Status ZTM031'!A415:R4800,18,0)</f>
        <v>0</v>
      </c>
      <c r="AA418" s="133">
        <f>VLOOKUP(C418,'Pending Status ZTM031'!A415:V4800,21,0)</f>
        <v>0</v>
      </c>
    </row>
    <row r="419" spans="1:28" s="31" customFormat="1" x14ac:dyDescent="0.25">
      <c r="A419" s="129">
        <v>414</v>
      </c>
      <c r="B419" s="130">
        <f>VLOOKUP(C419,'Pending Status ZTM031'!A416:T4801,20,0)</f>
        <v>0</v>
      </c>
      <c r="C419" s="131"/>
      <c r="D419" s="132">
        <f>VLOOKUP(C419,'Pending Status ZTM031'!A416:K4801,11,0)</f>
        <v>0</v>
      </c>
      <c r="E419" s="129">
        <f>VLOOKUP(C419,'Pending Status ZTM031'!A416:J4801,10,0)</f>
        <v>0</v>
      </c>
      <c r="F419" s="129">
        <f>VLOOKUP(C419,'Pending Status ZTM031'!A416:S4801,19,0)</f>
        <v>0</v>
      </c>
      <c r="G419" s="129"/>
      <c r="H419" s="133"/>
      <c r="I419" s="133"/>
      <c r="J419" s="129"/>
      <c r="K419" s="133"/>
      <c r="L419" s="133"/>
      <c r="M419" s="129"/>
      <c r="N419" s="129"/>
      <c r="O419" s="129"/>
      <c r="P419" s="129"/>
      <c r="Q419" s="129"/>
      <c r="R419" s="129"/>
      <c r="S419" s="129"/>
      <c r="T419" s="133"/>
      <c r="U419" s="134"/>
      <c r="V419" s="135"/>
      <c r="W419" s="129"/>
      <c r="X419" s="129">
        <f>VLOOKUP(C419,'Pending Status ZTM031'!A416:Q4801,17,0)</f>
        <v>0</v>
      </c>
      <c r="Y419" s="129">
        <f>VLOOKUP(C419,'Pending Status ZTM031'!A416:AE4801,31,0)</f>
        <v>0</v>
      </c>
      <c r="Z419" s="129">
        <f>VLOOKUP(C419,'Pending Status ZTM031'!A416:R4801,18,0)</f>
        <v>0</v>
      </c>
      <c r="AA419" s="133">
        <f>VLOOKUP(C419,'Pending Status ZTM031'!A416:V4801,21,0)</f>
        <v>0</v>
      </c>
    </row>
    <row r="420" spans="1:28" s="31" customFormat="1" x14ac:dyDescent="0.25">
      <c r="A420" s="129">
        <v>415</v>
      </c>
      <c r="B420" s="130">
        <f>VLOOKUP(C420,'Pending Status ZTM031'!A417:T4802,20,0)</f>
        <v>0</v>
      </c>
      <c r="C420" s="131"/>
      <c r="D420" s="132">
        <f>VLOOKUP(C420,'Pending Status ZTM031'!A417:K4802,11,0)</f>
        <v>0</v>
      </c>
      <c r="E420" s="129">
        <f>VLOOKUP(C420,'Pending Status ZTM031'!A417:J4802,10,0)</f>
        <v>0</v>
      </c>
      <c r="F420" s="129">
        <f>VLOOKUP(C420,'Pending Status ZTM031'!A417:S4802,19,0)</f>
        <v>0</v>
      </c>
      <c r="G420" s="129"/>
      <c r="H420" s="133"/>
      <c r="I420" s="133"/>
      <c r="J420" s="129"/>
      <c r="K420" s="133"/>
      <c r="L420" s="133"/>
      <c r="M420" s="129"/>
      <c r="N420" s="129"/>
      <c r="O420" s="129"/>
      <c r="P420" s="129"/>
      <c r="Q420" s="129"/>
      <c r="R420" s="129"/>
      <c r="S420" s="129"/>
      <c r="T420" s="129"/>
      <c r="U420" s="134"/>
      <c r="V420" s="135"/>
      <c r="W420" s="129"/>
      <c r="X420" s="129">
        <f>VLOOKUP(C420,'Pending Status ZTM031'!A417:Q4802,17,0)</f>
        <v>0</v>
      </c>
      <c r="Y420" s="129">
        <f>VLOOKUP(C420,'Pending Status ZTM031'!A417:AE4802,31,0)</f>
        <v>0</v>
      </c>
      <c r="Z420" s="129">
        <f>VLOOKUP(C420,'Pending Status ZTM031'!A417:R4802,18,0)</f>
        <v>0</v>
      </c>
      <c r="AA420" s="133">
        <f>VLOOKUP(C420,'Pending Status ZTM031'!A417:V4802,21,0)</f>
        <v>0</v>
      </c>
    </row>
    <row r="421" spans="1:28" s="31" customFormat="1" x14ac:dyDescent="0.25">
      <c r="A421" s="129">
        <v>416</v>
      </c>
      <c r="B421" s="130">
        <f>VLOOKUP(C421,'Pending Status ZTM031'!A418:T4803,20,0)</f>
        <v>0</v>
      </c>
      <c r="C421" s="131"/>
      <c r="D421" s="132">
        <f>VLOOKUP(C421,'Pending Status ZTM031'!A418:K4803,11,0)</f>
        <v>0</v>
      </c>
      <c r="E421" s="129">
        <f>VLOOKUP(C421,'Pending Status ZTM031'!A418:J4803,10,0)</f>
        <v>0</v>
      </c>
      <c r="F421" s="129">
        <f>VLOOKUP(C421,'Pending Status ZTM031'!A418:S4803,19,0)</f>
        <v>0</v>
      </c>
      <c r="G421" s="129"/>
      <c r="H421" s="133"/>
      <c r="I421" s="133"/>
      <c r="J421" s="129"/>
      <c r="K421" s="133"/>
      <c r="L421" s="133"/>
      <c r="M421" s="129"/>
      <c r="N421" s="129"/>
      <c r="O421" s="129"/>
      <c r="P421" s="129"/>
      <c r="Q421" s="129"/>
      <c r="R421" s="129"/>
      <c r="S421" s="129"/>
      <c r="T421" s="133"/>
      <c r="U421" s="134"/>
      <c r="V421" s="135"/>
      <c r="W421" s="129"/>
      <c r="X421" s="129">
        <f>VLOOKUP(C421,'Pending Status ZTM031'!A418:Q4803,17,0)</f>
        <v>0</v>
      </c>
      <c r="Y421" s="129">
        <f>VLOOKUP(C421,'Pending Status ZTM031'!A418:AE4803,31,0)</f>
        <v>0</v>
      </c>
      <c r="Z421" s="129">
        <f>VLOOKUP(C421,'Pending Status ZTM031'!A418:R4803,18,0)</f>
        <v>0</v>
      </c>
      <c r="AA421" s="133">
        <f>VLOOKUP(C421,'Pending Status ZTM031'!A418:V4803,21,0)</f>
        <v>0</v>
      </c>
    </row>
    <row r="422" spans="1:28" s="31" customFormat="1" x14ac:dyDescent="0.25">
      <c r="A422" s="129">
        <v>417</v>
      </c>
      <c r="B422" s="130">
        <f>VLOOKUP(C422,'Pending Status ZTM031'!A419:T4804,20,0)</f>
        <v>0</v>
      </c>
      <c r="C422" s="136"/>
      <c r="D422" s="132">
        <f>VLOOKUP(C422,'Pending Status ZTM031'!A419:K4804,11,0)</f>
        <v>0</v>
      </c>
      <c r="E422" s="129">
        <f>VLOOKUP(C422,'Pending Status ZTM031'!A419:J4804,10,0)</f>
        <v>0</v>
      </c>
      <c r="F422" s="129">
        <f>VLOOKUP(C422,'Pending Status ZTM031'!A419:S4804,19,0)</f>
        <v>0</v>
      </c>
      <c r="G422" s="129"/>
      <c r="H422" s="133"/>
      <c r="I422" s="133"/>
      <c r="J422" s="129"/>
      <c r="K422" s="133"/>
      <c r="L422" s="133"/>
      <c r="M422" s="129"/>
      <c r="N422" s="129"/>
      <c r="O422" s="129"/>
      <c r="P422" s="129"/>
      <c r="Q422" s="129"/>
      <c r="R422" s="129"/>
      <c r="S422" s="129"/>
      <c r="T422" s="129"/>
      <c r="U422" s="134"/>
      <c r="V422" s="135"/>
      <c r="W422" s="129"/>
      <c r="X422" s="129">
        <f>VLOOKUP(C422,'Pending Status ZTM031'!A419:Q4804,17,0)</f>
        <v>0</v>
      </c>
      <c r="Y422" s="129">
        <f>VLOOKUP(C422,'Pending Status ZTM031'!A419:AE4804,31,0)</f>
        <v>0</v>
      </c>
      <c r="Z422" s="129">
        <f>VLOOKUP(C422,'Pending Status ZTM031'!A419:R4804,18,0)</f>
        <v>0</v>
      </c>
      <c r="AA422" s="133">
        <f>VLOOKUP(C422,'Pending Status ZTM031'!A419:V4804,21,0)</f>
        <v>0</v>
      </c>
    </row>
    <row r="423" spans="1:28" s="31" customFormat="1" x14ac:dyDescent="0.25">
      <c r="A423" s="129">
        <v>418</v>
      </c>
      <c r="B423" s="130">
        <f>VLOOKUP(C423,'Pending Status ZTM031'!A420:T4805,20,0)</f>
        <v>0</v>
      </c>
      <c r="C423" s="136"/>
      <c r="D423" s="132">
        <f>VLOOKUP(C423,'Pending Status ZTM031'!A420:K4805,11,0)</f>
        <v>0</v>
      </c>
      <c r="E423" s="129">
        <f>VLOOKUP(C423,'Pending Status ZTM031'!A420:J4805,10,0)</f>
        <v>0</v>
      </c>
      <c r="F423" s="129">
        <f>VLOOKUP(C423,'Pending Status ZTM031'!A420:S4805,19,0)</f>
        <v>0</v>
      </c>
      <c r="G423" s="129"/>
      <c r="H423" s="133"/>
      <c r="I423" s="133"/>
      <c r="J423" s="129"/>
      <c r="K423" s="133"/>
      <c r="L423" s="133"/>
      <c r="M423" s="129"/>
      <c r="N423" s="129"/>
      <c r="O423" s="129"/>
      <c r="P423" s="129"/>
      <c r="Q423" s="129"/>
      <c r="R423" s="129"/>
      <c r="S423" s="129"/>
      <c r="T423" s="129"/>
      <c r="U423" s="134"/>
      <c r="V423" s="135"/>
      <c r="W423" s="129"/>
      <c r="X423" s="129">
        <f>VLOOKUP(C423,'Pending Status ZTM031'!A420:Q4805,17,0)</f>
        <v>0</v>
      </c>
      <c r="Y423" s="129">
        <f>VLOOKUP(C423,'Pending Status ZTM031'!A420:AE4805,31,0)</f>
        <v>0</v>
      </c>
      <c r="Z423" s="129">
        <f>VLOOKUP(C423,'Pending Status ZTM031'!A420:R4805,18,0)</f>
        <v>0</v>
      </c>
      <c r="AA423" s="133">
        <f>VLOOKUP(C423,'Pending Status ZTM031'!A420:V4805,21,0)</f>
        <v>0</v>
      </c>
    </row>
    <row r="424" spans="1:28" s="31" customFormat="1" x14ac:dyDescent="0.25">
      <c r="A424" s="129">
        <v>419</v>
      </c>
      <c r="B424" s="130">
        <f>VLOOKUP(C424,'Pending Status ZTM031'!A421:T4806,20,0)</f>
        <v>0</v>
      </c>
      <c r="C424" s="136"/>
      <c r="D424" s="132">
        <f>VLOOKUP(C424,'Pending Status ZTM031'!A421:K4806,11,0)</f>
        <v>0</v>
      </c>
      <c r="E424" s="129">
        <f>VLOOKUP(C424,'Pending Status ZTM031'!A421:J4806,10,0)</f>
        <v>0</v>
      </c>
      <c r="F424" s="129">
        <f>VLOOKUP(C424,'Pending Status ZTM031'!A421:S4806,19,0)</f>
        <v>0</v>
      </c>
      <c r="G424" s="129"/>
      <c r="H424" s="133"/>
      <c r="I424" s="133"/>
      <c r="J424" s="129"/>
      <c r="K424" s="133"/>
      <c r="L424" s="133"/>
      <c r="M424" s="129"/>
      <c r="N424" s="129"/>
      <c r="O424" s="129"/>
      <c r="P424" s="129"/>
      <c r="Q424" s="129"/>
      <c r="R424" s="129"/>
      <c r="S424" s="129"/>
      <c r="T424" s="129"/>
      <c r="U424" s="134"/>
      <c r="V424" s="135"/>
      <c r="W424" s="129"/>
      <c r="X424" s="129">
        <f>VLOOKUP(C424,'Pending Status ZTM031'!A421:Q4806,17,0)</f>
        <v>0</v>
      </c>
      <c r="Y424" s="129">
        <f>VLOOKUP(C424,'Pending Status ZTM031'!A421:AE4806,31,0)</f>
        <v>0</v>
      </c>
      <c r="Z424" s="129">
        <f>VLOOKUP(C424,'Pending Status ZTM031'!A421:R4806,18,0)</f>
        <v>0</v>
      </c>
      <c r="AA424" s="133">
        <f>VLOOKUP(C424,'Pending Status ZTM031'!A421:V4806,21,0)</f>
        <v>0</v>
      </c>
    </row>
    <row r="425" spans="1:28" s="31" customFormat="1" x14ac:dyDescent="0.25">
      <c r="A425" s="129">
        <v>420</v>
      </c>
      <c r="B425" s="130">
        <f>VLOOKUP(C425,'Pending Status ZTM031'!A422:T4807,20,0)</f>
        <v>0</v>
      </c>
      <c r="C425" s="136"/>
      <c r="D425" s="132">
        <f>VLOOKUP(C425,'Pending Status ZTM031'!A422:K4807,11,0)</f>
        <v>0</v>
      </c>
      <c r="E425" s="129">
        <f>VLOOKUP(C425,'Pending Status ZTM031'!A422:J4807,10,0)</f>
        <v>0</v>
      </c>
      <c r="F425" s="129">
        <f>VLOOKUP(C425,'Pending Status ZTM031'!A422:S4807,19,0)</f>
        <v>0</v>
      </c>
      <c r="G425" s="129"/>
      <c r="H425" s="133"/>
      <c r="I425" s="133"/>
      <c r="J425" s="129"/>
      <c r="K425" s="133"/>
      <c r="L425" s="133"/>
      <c r="M425" s="129"/>
      <c r="N425" s="129"/>
      <c r="O425" s="129"/>
      <c r="P425" s="129"/>
      <c r="Q425" s="129"/>
      <c r="R425" s="129"/>
      <c r="S425" s="129"/>
      <c r="T425" s="133"/>
      <c r="U425" s="134"/>
      <c r="V425" s="135"/>
      <c r="W425" s="129"/>
      <c r="X425" s="129">
        <f>VLOOKUP(C425,'Pending Status ZTM031'!A422:Q4807,17,0)</f>
        <v>0</v>
      </c>
      <c r="Y425" s="129">
        <f>VLOOKUP(C425,'Pending Status ZTM031'!A422:AE4807,31,0)</f>
        <v>0</v>
      </c>
      <c r="Z425" s="129">
        <f>VLOOKUP(C425,'Pending Status ZTM031'!A422:R4807,18,0)</f>
        <v>0</v>
      </c>
      <c r="AA425" s="133">
        <f>VLOOKUP(C425,'Pending Status ZTM031'!A422:V4807,21,0)</f>
        <v>0</v>
      </c>
    </row>
    <row r="426" spans="1:28" s="31" customFormat="1" x14ac:dyDescent="0.25">
      <c r="A426" s="129">
        <v>421</v>
      </c>
      <c r="B426" s="130">
        <f>VLOOKUP(C426,'Pending Status ZTM031'!A423:T4808,20,0)</f>
        <v>0</v>
      </c>
      <c r="C426" s="136"/>
      <c r="D426" s="132">
        <f>VLOOKUP(C426,'Pending Status ZTM031'!A423:K4808,11,0)</f>
        <v>0</v>
      </c>
      <c r="E426" s="129">
        <f>VLOOKUP(C426,'Pending Status ZTM031'!A423:J4808,10,0)</f>
        <v>0</v>
      </c>
      <c r="F426" s="129">
        <f>VLOOKUP(C426,'Pending Status ZTM031'!A423:S4808,19,0)</f>
        <v>0</v>
      </c>
      <c r="G426" s="129"/>
      <c r="H426" s="133"/>
      <c r="I426" s="133"/>
      <c r="J426" s="129"/>
      <c r="K426" s="133"/>
      <c r="L426" s="133"/>
      <c r="M426" s="129"/>
      <c r="N426" s="129"/>
      <c r="O426" s="129"/>
      <c r="P426" s="129"/>
      <c r="Q426" s="129"/>
      <c r="R426" s="129"/>
      <c r="S426" s="129"/>
      <c r="T426" s="129"/>
      <c r="U426" s="134"/>
      <c r="V426" s="135"/>
      <c r="W426" s="129"/>
      <c r="X426" s="129">
        <f>VLOOKUP(C426,'Pending Status ZTM031'!A423:Q4808,17,0)</f>
        <v>0</v>
      </c>
      <c r="Y426" s="129">
        <f>VLOOKUP(C426,'Pending Status ZTM031'!A423:AE4808,31,0)</f>
        <v>0</v>
      </c>
      <c r="Z426" s="129">
        <f>VLOOKUP(C426,'Pending Status ZTM031'!A423:R4808,18,0)</f>
        <v>0</v>
      </c>
      <c r="AA426" s="133">
        <f>VLOOKUP(C426,'Pending Status ZTM031'!A423:V4808,21,0)</f>
        <v>0</v>
      </c>
    </row>
    <row r="427" spans="1:28" s="31" customFormat="1" x14ac:dyDescent="0.25">
      <c r="A427" s="129">
        <v>422</v>
      </c>
      <c r="B427" s="130">
        <f>VLOOKUP(C427,'Pending Status ZTM031'!A424:T4809,20,0)</f>
        <v>0</v>
      </c>
      <c r="C427" s="131"/>
      <c r="D427" s="132">
        <f>VLOOKUP(C427,'Pending Status ZTM031'!A424:K4809,11,0)</f>
        <v>0</v>
      </c>
      <c r="E427" s="129">
        <f>VLOOKUP(C427,'Pending Status ZTM031'!A424:J4809,10,0)</f>
        <v>0</v>
      </c>
      <c r="F427" s="129">
        <f>VLOOKUP(C427,'Pending Status ZTM031'!A424:S4809,19,0)</f>
        <v>0</v>
      </c>
      <c r="G427" s="129"/>
      <c r="H427" s="133"/>
      <c r="I427" s="133"/>
      <c r="J427" s="129"/>
      <c r="K427" s="133"/>
      <c r="L427" s="133"/>
      <c r="M427" s="129"/>
      <c r="N427" s="129"/>
      <c r="O427" s="129"/>
      <c r="P427" s="129"/>
      <c r="Q427" s="129"/>
      <c r="R427" s="129"/>
      <c r="S427" s="129"/>
      <c r="T427" s="129"/>
      <c r="U427" s="134"/>
      <c r="V427" s="135"/>
      <c r="W427" s="129"/>
      <c r="X427" s="129">
        <f>VLOOKUP(C427,'Pending Status ZTM031'!A424:Q4809,17,0)</f>
        <v>0</v>
      </c>
      <c r="Y427" s="129">
        <f>VLOOKUP(C427,'Pending Status ZTM031'!A424:AE4809,31,0)</f>
        <v>0</v>
      </c>
      <c r="Z427" s="129">
        <f>VLOOKUP(C427,'Pending Status ZTM031'!A424:R4809,18,0)</f>
        <v>0</v>
      </c>
      <c r="AA427" s="133">
        <f>VLOOKUP(C427,'Pending Status ZTM031'!A424:V4809,21,0)</f>
        <v>0</v>
      </c>
      <c r="AB427" s="31" t="s">
        <v>2850</v>
      </c>
    </row>
    <row r="428" spans="1:28" s="31" customFormat="1" x14ac:dyDescent="0.25">
      <c r="A428" s="129">
        <v>423</v>
      </c>
      <c r="B428" s="130">
        <f>VLOOKUP(C428,'Pending Status ZTM031'!A425:T4810,20,0)</f>
        <v>0</v>
      </c>
      <c r="C428" s="131"/>
      <c r="D428" s="132">
        <f>VLOOKUP(C428,'Pending Status ZTM031'!A425:K4810,11,0)</f>
        <v>0</v>
      </c>
      <c r="E428" s="129">
        <f>VLOOKUP(C428,'Pending Status ZTM031'!A425:J4810,10,0)</f>
        <v>0</v>
      </c>
      <c r="F428" s="129">
        <f>VLOOKUP(C428,'Pending Status ZTM031'!A425:S4810,19,0)</f>
        <v>0</v>
      </c>
      <c r="G428" s="129"/>
      <c r="H428" s="133"/>
      <c r="I428" s="133"/>
      <c r="J428" s="129"/>
      <c r="K428" s="133"/>
      <c r="L428" s="133"/>
      <c r="M428" s="129"/>
      <c r="N428" s="129"/>
      <c r="O428" s="129"/>
      <c r="P428" s="129"/>
      <c r="Q428" s="129"/>
      <c r="R428" s="129"/>
      <c r="S428" s="129"/>
      <c r="T428" s="129"/>
      <c r="U428" s="134"/>
      <c r="V428" s="135"/>
      <c r="W428" s="129"/>
      <c r="X428" s="129">
        <f>VLOOKUP(C428,'Pending Status ZTM031'!A425:Q4810,17,0)</f>
        <v>0</v>
      </c>
      <c r="Y428" s="129">
        <f>VLOOKUP(C428,'Pending Status ZTM031'!A425:AE4810,31,0)</f>
        <v>0</v>
      </c>
      <c r="Z428" s="129">
        <f>VLOOKUP(C428,'Pending Status ZTM031'!A425:R4810,18,0)</f>
        <v>0</v>
      </c>
      <c r="AA428" s="133">
        <f>VLOOKUP(C428,'Pending Status ZTM031'!A425:V4810,21,0)</f>
        <v>0</v>
      </c>
    </row>
    <row r="429" spans="1:28" s="31" customFormat="1" x14ac:dyDescent="0.25">
      <c r="A429" s="129">
        <v>424</v>
      </c>
      <c r="B429" s="130">
        <f>VLOOKUP(C429,'Pending Status ZTM031'!A426:T4811,20,0)</f>
        <v>0</v>
      </c>
      <c r="C429" s="136"/>
      <c r="D429" s="132">
        <f>VLOOKUP(C429,'Pending Status ZTM031'!A426:K4811,11,0)</f>
        <v>0</v>
      </c>
      <c r="E429" s="129">
        <f>VLOOKUP(C429,'Pending Status ZTM031'!A426:J4811,10,0)</f>
        <v>0</v>
      </c>
      <c r="F429" s="129">
        <f>VLOOKUP(C429,'Pending Status ZTM031'!A426:S4811,19,0)</f>
        <v>0</v>
      </c>
      <c r="G429" s="129"/>
      <c r="H429" s="133"/>
      <c r="I429" s="133"/>
      <c r="J429" s="129"/>
      <c r="K429" s="133"/>
      <c r="L429" s="133"/>
      <c r="M429" s="129"/>
      <c r="N429" s="129"/>
      <c r="O429" s="129"/>
      <c r="P429" s="129"/>
      <c r="Q429" s="129"/>
      <c r="R429" s="129"/>
      <c r="S429" s="129"/>
      <c r="T429" s="129"/>
      <c r="U429" s="134"/>
      <c r="V429" s="135"/>
      <c r="W429" s="129"/>
      <c r="X429" s="129">
        <f>VLOOKUP(C429,'Pending Status ZTM031'!A426:Q4811,17,0)</f>
        <v>0</v>
      </c>
      <c r="Y429" s="129">
        <f>VLOOKUP(C429,'Pending Status ZTM031'!A426:AE4811,31,0)</f>
        <v>0</v>
      </c>
      <c r="Z429" s="129">
        <f>VLOOKUP(C429,'Pending Status ZTM031'!A426:R4811,18,0)</f>
        <v>0</v>
      </c>
      <c r="AA429" s="133">
        <f>VLOOKUP(C429,'Pending Status ZTM031'!A426:V4811,21,0)</f>
        <v>0</v>
      </c>
    </row>
    <row r="430" spans="1:28" s="31" customFormat="1" x14ac:dyDescent="0.25">
      <c r="A430" s="129">
        <v>425</v>
      </c>
      <c r="B430" s="130">
        <f>VLOOKUP(C430,'Pending Status ZTM031'!A427:T4812,20,0)</f>
        <v>0</v>
      </c>
      <c r="C430" s="136"/>
      <c r="D430" s="132">
        <f>VLOOKUP(C430,'Pending Status ZTM031'!A427:K4812,11,0)</f>
        <v>0</v>
      </c>
      <c r="E430" s="129">
        <f>VLOOKUP(C430,'Pending Status ZTM031'!A427:J4812,10,0)</f>
        <v>0</v>
      </c>
      <c r="F430" s="129">
        <f>VLOOKUP(C430,'Pending Status ZTM031'!A427:S4812,19,0)</f>
        <v>0</v>
      </c>
      <c r="G430" s="129"/>
      <c r="H430" s="133"/>
      <c r="I430" s="133"/>
      <c r="J430" s="129"/>
      <c r="K430" s="133"/>
      <c r="L430" s="133"/>
      <c r="M430" s="129"/>
      <c r="N430" s="129"/>
      <c r="O430" s="129"/>
      <c r="P430" s="129"/>
      <c r="Q430" s="129"/>
      <c r="R430" s="129"/>
      <c r="S430" s="129"/>
      <c r="T430" s="129"/>
      <c r="U430" s="134"/>
      <c r="V430" s="135"/>
      <c r="W430" s="129"/>
      <c r="X430" s="129">
        <f>VLOOKUP(C430,'Pending Status ZTM031'!A427:Q4812,17,0)</f>
        <v>0</v>
      </c>
      <c r="Y430" s="129">
        <f>VLOOKUP(C430,'Pending Status ZTM031'!A427:AE4812,31,0)</f>
        <v>0</v>
      </c>
      <c r="Z430" s="129">
        <f>VLOOKUP(C430,'Pending Status ZTM031'!A427:R4812,18,0)</f>
        <v>0</v>
      </c>
      <c r="AA430" s="133">
        <f>VLOOKUP(C430,'Pending Status ZTM031'!A427:V4812,21,0)</f>
        <v>0</v>
      </c>
    </row>
    <row r="431" spans="1:28" s="31" customFormat="1" x14ac:dyDescent="0.25">
      <c r="A431" s="129">
        <v>426</v>
      </c>
      <c r="B431" s="130">
        <f>VLOOKUP(C431,'Pending Status ZTM031'!A428:T4813,20,0)</f>
        <v>0</v>
      </c>
      <c r="C431" s="136"/>
      <c r="D431" s="132">
        <f>VLOOKUP(C431,'Pending Status ZTM031'!A428:K4813,11,0)</f>
        <v>0</v>
      </c>
      <c r="E431" s="129">
        <f>VLOOKUP(C431,'Pending Status ZTM031'!A428:J4813,10,0)</f>
        <v>0</v>
      </c>
      <c r="F431" s="129">
        <f>VLOOKUP(C431,'Pending Status ZTM031'!A428:S4813,19,0)</f>
        <v>0</v>
      </c>
      <c r="G431" s="129"/>
      <c r="H431" s="133"/>
      <c r="I431" s="133"/>
      <c r="J431" s="129"/>
      <c r="K431" s="133"/>
      <c r="L431" s="133"/>
      <c r="M431" s="129"/>
      <c r="N431" s="129"/>
      <c r="O431" s="129"/>
      <c r="P431" s="129"/>
      <c r="Q431" s="129"/>
      <c r="R431" s="129"/>
      <c r="S431" s="129"/>
      <c r="T431" s="133"/>
      <c r="U431" s="134"/>
      <c r="V431" s="135"/>
      <c r="W431" s="129"/>
      <c r="X431" s="129">
        <f>VLOOKUP(C431,'Pending Status ZTM031'!A428:Q4813,17,0)</f>
        <v>0</v>
      </c>
      <c r="Y431" s="129">
        <f>VLOOKUP(C431,'Pending Status ZTM031'!A428:AE4813,31,0)</f>
        <v>0</v>
      </c>
      <c r="Z431" s="129">
        <f>VLOOKUP(C431,'Pending Status ZTM031'!A428:R4813,18,0)</f>
        <v>0</v>
      </c>
      <c r="AA431" s="133">
        <f>VLOOKUP(C431,'Pending Status ZTM031'!A428:V4813,21,0)</f>
        <v>0</v>
      </c>
    </row>
    <row r="432" spans="1:28" s="31" customFormat="1" x14ac:dyDescent="0.25">
      <c r="A432" s="129">
        <v>427</v>
      </c>
      <c r="B432" s="130">
        <f>VLOOKUP(C432,'Pending Status ZTM031'!A429:T4814,20,0)</f>
        <v>0</v>
      </c>
      <c r="C432" s="136"/>
      <c r="D432" s="132">
        <f>VLOOKUP(C432,'Pending Status ZTM031'!A429:K4814,11,0)</f>
        <v>0</v>
      </c>
      <c r="E432" s="129">
        <f>VLOOKUP(C432,'Pending Status ZTM031'!A429:J4814,10,0)</f>
        <v>0</v>
      </c>
      <c r="F432" s="129">
        <f>VLOOKUP(C432,'Pending Status ZTM031'!A429:S4814,19,0)</f>
        <v>0</v>
      </c>
      <c r="G432" s="129"/>
      <c r="H432" s="133"/>
      <c r="I432" s="133"/>
      <c r="J432" s="129"/>
      <c r="K432" s="133"/>
      <c r="L432" s="133"/>
      <c r="M432" s="129"/>
      <c r="N432" s="129"/>
      <c r="O432" s="129"/>
      <c r="P432" s="129"/>
      <c r="Q432" s="129"/>
      <c r="R432" s="129"/>
      <c r="S432" s="129"/>
      <c r="T432" s="133"/>
      <c r="U432" s="134"/>
      <c r="V432" s="135"/>
      <c r="W432" s="129"/>
      <c r="X432" s="129">
        <f>VLOOKUP(C432,'Pending Status ZTM031'!A429:Q4814,17,0)</f>
        <v>0</v>
      </c>
      <c r="Y432" s="129">
        <f>VLOOKUP(C432,'Pending Status ZTM031'!A429:AE4814,31,0)</f>
        <v>0</v>
      </c>
      <c r="Z432" s="129">
        <f>VLOOKUP(C432,'Pending Status ZTM031'!A429:R4814,18,0)</f>
        <v>0</v>
      </c>
      <c r="AA432" s="133">
        <f>VLOOKUP(C432,'Pending Status ZTM031'!A429:V4814,21,0)</f>
        <v>0</v>
      </c>
    </row>
    <row r="433" spans="1:28" s="31" customFormat="1" x14ac:dyDescent="0.25">
      <c r="A433" s="129">
        <v>428</v>
      </c>
      <c r="B433" s="130">
        <f>VLOOKUP(C433,'Pending Status ZTM031'!A430:T4815,20,0)</f>
        <v>0</v>
      </c>
      <c r="C433" s="136"/>
      <c r="D433" s="132">
        <f>VLOOKUP(C433,'Pending Status ZTM031'!A430:K4815,11,0)</f>
        <v>0</v>
      </c>
      <c r="E433" s="129">
        <f>VLOOKUP(C433,'Pending Status ZTM031'!A430:J4815,10,0)</f>
        <v>0</v>
      </c>
      <c r="F433" s="129">
        <f>VLOOKUP(C433,'Pending Status ZTM031'!A430:S4815,19,0)</f>
        <v>0</v>
      </c>
      <c r="G433" s="129"/>
      <c r="H433" s="133"/>
      <c r="I433" s="133"/>
      <c r="J433" s="129"/>
      <c r="K433" s="133"/>
      <c r="L433" s="133"/>
      <c r="M433" s="129"/>
      <c r="N433" s="129"/>
      <c r="O433" s="129"/>
      <c r="P433" s="129"/>
      <c r="Q433" s="129"/>
      <c r="R433" s="129"/>
      <c r="S433" s="129"/>
      <c r="T433" s="133"/>
      <c r="U433" s="134"/>
      <c r="V433" s="135"/>
      <c r="W433" s="129"/>
      <c r="X433" s="129">
        <f>VLOOKUP(C433,'Pending Status ZTM031'!A430:Q4815,17,0)</f>
        <v>0</v>
      </c>
      <c r="Y433" s="129">
        <f>VLOOKUP(C433,'Pending Status ZTM031'!A430:AE4815,31,0)</f>
        <v>0</v>
      </c>
      <c r="Z433" s="129">
        <f>VLOOKUP(C433,'Pending Status ZTM031'!A430:R4815,18,0)</f>
        <v>0</v>
      </c>
      <c r="AA433" s="133">
        <f>VLOOKUP(C433,'Pending Status ZTM031'!A430:V4815,21,0)</f>
        <v>0</v>
      </c>
    </row>
    <row r="434" spans="1:28" s="31" customFormat="1" x14ac:dyDescent="0.25">
      <c r="A434" s="129">
        <v>429</v>
      </c>
      <c r="B434" s="130">
        <f>VLOOKUP(C434,'Pending Status ZTM031'!A431:T4816,20,0)</f>
        <v>0</v>
      </c>
      <c r="C434" s="136"/>
      <c r="D434" s="132">
        <f>VLOOKUP(C434,'Pending Status ZTM031'!A431:K4816,11,0)</f>
        <v>0</v>
      </c>
      <c r="E434" s="129">
        <f>VLOOKUP(C434,'Pending Status ZTM031'!A431:J4816,10,0)</f>
        <v>0</v>
      </c>
      <c r="F434" s="129">
        <f>VLOOKUP(C434,'Pending Status ZTM031'!A431:S4816,19,0)</f>
        <v>0</v>
      </c>
      <c r="G434" s="129"/>
      <c r="H434" s="133"/>
      <c r="I434" s="133"/>
      <c r="J434" s="129"/>
      <c r="K434" s="133"/>
      <c r="L434" s="133"/>
      <c r="M434" s="129"/>
      <c r="N434" s="129"/>
      <c r="O434" s="129"/>
      <c r="P434" s="129"/>
      <c r="Q434" s="129"/>
      <c r="R434" s="129"/>
      <c r="S434" s="129"/>
      <c r="T434" s="133"/>
      <c r="U434" s="134"/>
      <c r="V434" s="135"/>
      <c r="W434" s="129"/>
      <c r="X434" s="129">
        <f>VLOOKUP(C434,'Pending Status ZTM031'!A431:Q4816,17,0)</f>
        <v>0</v>
      </c>
      <c r="Y434" s="129">
        <f>VLOOKUP(C434,'Pending Status ZTM031'!A431:AE4816,31,0)</f>
        <v>0</v>
      </c>
      <c r="Z434" s="129">
        <f>VLOOKUP(C434,'Pending Status ZTM031'!A431:R4816,18,0)</f>
        <v>0</v>
      </c>
      <c r="AA434" s="133">
        <f>VLOOKUP(C434,'Pending Status ZTM031'!A431:V4816,21,0)</f>
        <v>0</v>
      </c>
    </row>
    <row r="435" spans="1:28" s="31" customFormat="1" x14ac:dyDescent="0.25">
      <c r="A435" s="129">
        <v>430</v>
      </c>
      <c r="B435" s="130">
        <f>VLOOKUP(C435,'Pending Status ZTM031'!A432:T4817,20,0)</f>
        <v>0</v>
      </c>
      <c r="C435" s="136"/>
      <c r="D435" s="132">
        <f>VLOOKUP(C435,'Pending Status ZTM031'!A432:K4817,11,0)</f>
        <v>0</v>
      </c>
      <c r="E435" s="129">
        <f>VLOOKUP(C435,'Pending Status ZTM031'!A432:J4817,10,0)</f>
        <v>0</v>
      </c>
      <c r="F435" s="129">
        <f>VLOOKUP(C435,'Pending Status ZTM031'!A432:S4817,19,0)</f>
        <v>0</v>
      </c>
      <c r="G435" s="129"/>
      <c r="H435" s="133"/>
      <c r="I435" s="133"/>
      <c r="J435" s="129"/>
      <c r="K435" s="133"/>
      <c r="L435" s="133"/>
      <c r="M435" s="129"/>
      <c r="N435" s="129"/>
      <c r="O435" s="129"/>
      <c r="P435" s="129"/>
      <c r="Q435" s="129"/>
      <c r="R435" s="129"/>
      <c r="S435" s="129"/>
      <c r="T435" s="133"/>
      <c r="U435" s="134"/>
      <c r="V435" s="135"/>
      <c r="W435" s="129"/>
      <c r="X435" s="129">
        <f>VLOOKUP(C435,'Pending Status ZTM031'!A432:Q4817,17,0)</f>
        <v>0</v>
      </c>
      <c r="Y435" s="129">
        <f>VLOOKUP(C435,'Pending Status ZTM031'!A432:AE4817,31,0)</f>
        <v>0</v>
      </c>
      <c r="Z435" s="129">
        <f>VLOOKUP(C435,'Pending Status ZTM031'!A432:R4817,18,0)</f>
        <v>0</v>
      </c>
      <c r="AA435" s="133">
        <f>VLOOKUP(C435,'Pending Status ZTM031'!A432:V4817,21,0)</f>
        <v>0</v>
      </c>
      <c r="AB435" s="31" t="s">
        <v>2850</v>
      </c>
    </row>
    <row r="436" spans="1:28" s="31" customFormat="1" x14ac:dyDescent="0.25">
      <c r="A436" s="129">
        <v>431</v>
      </c>
      <c r="B436" s="130">
        <f>VLOOKUP(C436,'Pending Status ZTM031'!A433:T4818,20,0)</f>
        <v>0</v>
      </c>
      <c r="C436" s="136"/>
      <c r="D436" s="132">
        <f>VLOOKUP(C436,'Pending Status ZTM031'!A433:K4818,11,0)</f>
        <v>0</v>
      </c>
      <c r="E436" s="129">
        <f>VLOOKUP(C436,'Pending Status ZTM031'!A433:J4818,10,0)</f>
        <v>0</v>
      </c>
      <c r="F436" s="129">
        <f>VLOOKUP(C436,'Pending Status ZTM031'!A433:S4818,19,0)</f>
        <v>0</v>
      </c>
      <c r="G436" s="129"/>
      <c r="H436" s="133"/>
      <c r="I436" s="133"/>
      <c r="J436" s="129"/>
      <c r="K436" s="133"/>
      <c r="L436" s="133"/>
      <c r="M436" s="129"/>
      <c r="N436" s="129"/>
      <c r="O436" s="129"/>
      <c r="P436" s="129"/>
      <c r="Q436" s="129"/>
      <c r="R436" s="129"/>
      <c r="S436" s="129"/>
      <c r="T436" s="133"/>
      <c r="U436" s="134"/>
      <c r="V436" s="135"/>
      <c r="W436" s="129"/>
      <c r="X436" s="129">
        <f>VLOOKUP(C436,'Pending Status ZTM031'!A433:Q4818,17,0)</f>
        <v>0</v>
      </c>
      <c r="Y436" s="129">
        <f>VLOOKUP(C436,'Pending Status ZTM031'!A433:AE4818,31,0)</f>
        <v>0</v>
      </c>
      <c r="Z436" s="129">
        <f>VLOOKUP(C436,'Pending Status ZTM031'!A433:R4818,18,0)</f>
        <v>0</v>
      </c>
      <c r="AA436" s="133">
        <f>VLOOKUP(C436,'Pending Status ZTM031'!A433:V4818,21,0)</f>
        <v>0</v>
      </c>
      <c r="AB436" s="31" t="s">
        <v>2850</v>
      </c>
    </row>
    <row r="437" spans="1:28" s="31" customFormat="1" x14ac:dyDescent="0.25">
      <c r="A437" s="129">
        <v>432</v>
      </c>
      <c r="B437" s="130">
        <f>VLOOKUP(C437,'Pending Status ZTM031'!A434:T4819,20,0)</f>
        <v>0</v>
      </c>
      <c r="C437" s="136"/>
      <c r="D437" s="132">
        <f>VLOOKUP(C437,'Pending Status ZTM031'!A434:K4819,11,0)</f>
        <v>0</v>
      </c>
      <c r="E437" s="129">
        <f>VLOOKUP(C437,'Pending Status ZTM031'!A434:J4819,10,0)</f>
        <v>0</v>
      </c>
      <c r="F437" s="129">
        <f>VLOOKUP(C437,'Pending Status ZTM031'!A434:S4819,19,0)</f>
        <v>0</v>
      </c>
      <c r="G437" s="129"/>
      <c r="H437" s="133"/>
      <c r="I437" s="133"/>
      <c r="J437" s="129"/>
      <c r="K437" s="133"/>
      <c r="L437" s="133"/>
      <c r="M437" s="129"/>
      <c r="N437" s="129"/>
      <c r="O437" s="129"/>
      <c r="P437" s="129"/>
      <c r="Q437" s="129"/>
      <c r="R437" s="129"/>
      <c r="S437" s="129"/>
      <c r="T437" s="133"/>
      <c r="U437" s="134"/>
      <c r="V437" s="135"/>
      <c r="W437" s="129"/>
      <c r="X437" s="129">
        <f>VLOOKUP(C437,'Pending Status ZTM031'!A434:Q4819,17,0)</f>
        <v>0</v>
      </c>
      <c r="Y437" s="129">
        <f>VLOOKUP(C437,'Pending Status ZTM031'!A434:AE4819,31,0)</f>
        <v>0</v>
      </c>
      <c r="Z437" s="129">
        <f>VLOOKUP(C437,'Pending Status ZTM031'!A434:R4819,18,0)</f>
        <v>0</v>
      </c>
      <c r="AA437" s="133">
        <f>VLOOKUP(C437,'Pending Status ZTM031'!A434:V4819,21,0)</f>
        <v>0</v>
      </c>
      <c r="AB437" s="31" t="s">
        <v>2850</v>
      </c>
    </row>
    <row r="438" spans="1:28" s="31" customFormat="1" x14ac:dyDescent="0.25">
      <c r="A438" s="129">
        <v>433</v>
      </c>
      <c r="B438" s="130">
        <f>VLOOKUP(C438,'Pending Status ZTM031'!A435:T4820,20,0)</f>
        <v>0</v>
      </c>
      <c r="C438" s="136"/>
      <c r="D438" s="132">
        <f>VLOOKUP(C438,'Pending Status ZTM031'!A435:K4820,11,0)</f>
        <v>0</v>
      </c>
      <c r="E438" s="129">
        <f>VLOOKUP(C438,'Pending Status ZTM031'!A435:J4820,10,0)</f>
        <v>0</v>
      </c>
      <c r="F438" s="129">
        <f>VLOOKUP(C438,'Pending Status ZTM031'!A435:S4820,19,0)</f>
        <v>0</v>
      </c>
      <c r="G438" s="129"/>
      <c r="H438" s="133"/>
      <c r="I438" s="133"/>
      <c r="J438" s="129"/>
      <c r="K438" s="133"/>
      <c r="L438" s="133"/>
      <c r="M438" s="129"/>
      <c r="N438" s="129"/>
      <c r="O438" s="129"/>
      <c r="P438" s="129"/>
      <c r="Q438" s="129"/>
      <c r="R438" s="129"/>
      <c r="S438" s="129"/>
      <c r="T438" s="129"/>
      <c r="U438" s="134"/>
      <c r="V438" s="135"/>
      <c r="W438" s="129"/>
      <c r="X438" s="129">
        <f>VLOOKUP(C438,'Pending Status ZTM031'!A435:Q4820,17,0)</f>
        <v>0</v>
      </c>
      <c r="Y438" s="129">
        <f>VLOOKUP(C438,'Pending Status ZTM031'!A435:AE4820,31,0)</f>
        <v>0</v>
      </c>
      <c r="Z438" s="129">
        <f>VLOOKUP(C438,'Pending Status ZTM031'!A435:R4820,18,0)</f>
        <v>0</v>
      </c>
      <c r="AA438" s="133">
        <f>VLOOKUP(C438,'Pending Status ZTM031'!A435:V4820,21,0)</f>
        <v>0</v>
      </c>
    </row>
    <row r="439" spans="1:28" s="31" customFormat="1" x14ac:dyDescent="0.25">
      <c r="A439" s="129">
        <v>434</v>
      </c>
      <c r="B439" s="130">
        <f>VLOOKUP(C439,'Pending Status ZTM031'!A436:T4821,20,0)</f>
        <v>0</v>
      </c>
      <c r="C439" s="136"/>
      <c r="D439" s="132">
        <f>VLOOKUP(C439,'Pending Status ZTM031'!A436:K4821,11,0)</f>
        <v>0</v>
      </c>
      <c r="E439" s="129">
        <f>VLOOKUP(C439,'Pending Status ZTM031'!A436:J4821,10,0)</f>
        <v>0</v>
      </c>
      <c r="F439" s="129">
        <f>VLOOKUP(C439,'Pending Status ZTM031'!A436:S4821,19,0)</f>
        <v>0</v>
      </c>
      <c r="G439" s="129"/>
      <c r="H439" s="133"/>
      <c r="I439" s="133"/>
      <c r="J439" s="129"/>
      <c r="K439" s="133"/>
      <c r="L439" s="133"/>
      <c r="M439" s="129"/>
      <c r="N439" s="129"/>
      <c r="O439" s="129"/>
      <c r="P439" s="129"/>
      <c r="Q439" s="129"/>
      <c r="R439" s="129"/>
      <c r="S439" s="129"/>
      <c r="T439" s="133"/>
      <c r="U439" s="134"/>
      <c r="V439" s="135"/>
      <c r="W439" s="129"/>
      <c r="X439" s="129">
        <f>VLOOKUP(C439,'Pending Status ZTM031'!A436:Q4821,17,0)</f>
        <v>0</v>
      </c>
      <c r="Y439" s="129">
        <f>VLOOKUP(C439,'Pending Status ZTM031'!A436:AE4821,31,0)</f>
        <v>0</v>
      </c>
      <c r="Z439" s="129">
        <f>VLOOKUP(C439,'Pending Status ZTM031'!A436:R4821,18,0)</f>
        <v>0</v>
      </c>
      <c r="AA439" s="133">
        <f>VLOOKUP(C439,'Pending Status ZTM031'!A436:V4821,21,0)</f>
        <v>0</v>
      </c>
    </row>
    <row r="440" spans="1:28" s="31" customFormat="1" x14ac:dyDescent="0.25">
      <c r="A440" s="129">
        <v>435</v>
      </c>
      <c r="B440" s="130">
        <f>VLOOKUP(C440,'Pending Status ZTM031'!A437:T4822,20,0)</f>
        <v>0</v>
      </c>
      <c r="C440" s="136"/>
      <c r="D440" s="132">
        <f>VLOOKUP(C440,'Pending Status ZTM031'!A437:K4822,11,0)</f>
        <v>0</v>
      </c>
      <c r="E440" s="129">
        <f>VLOOKUP(C440,'Pending Status ZTM031'!A437:J4822,10,0)</f>
        <v>0</v>
      </c>
      <c r="F440" s="129">
        <f>VLOOKUP(C440,'Pending Status ZTM031'!A437:S4822,19,0)</f>
        <v>0</v>
      </c>
      <c r="G440" s="129"/>
      <c r="H440" s="133"/>
      <c r="I440" s="133"/>
      <c r="J440" s="129"/>
      <c r="K440" s="133"/>
      <c r="L440" s="133"/>
      <c r="M440" s="129"/>
      <c r="N440" s="129"/>
      <c r="O440" s="129"/>
      <c r="P440" s="129"/>
      <c r="Q440" s="129"/>
      <c r="R440" s="129"/>
      <c r="S440" s="129"/>
      <c r="T440" s="133"/>
      <c r="U440" s="134"/>
      <c r="V440" s="135"/>
      <c r="W440" s="129"/>
      <c r="X440" s="129">
        <f>VLOOKUP(C440,'Pending Status ZTM031'!A437:Q4822,17,0)</f>
        <v>0</v>
      </c>
      <c r="Y440" s="129">
        <f>VLOOKUP(C440,'Pending Status ZTM031'!A437:AE4822,31,0)</f>
        <v>0</v>
      </c>
      <c r="Z440" s="129">
        <f>VLOOKUP(C440,'Pending Status ZTM031'!A437:R4822,18,0)</f>
        <v>0</v>
      </c>
      <c r="AA440" s="133">
        <f>VLOOKUP(C440,'Pending Status ZTM031'!A437:V4822,21,0)</f>
        <v>0</v>
      </c>
    </row>
    <row r="441" spans="1:28" s="31" customFormat="1" x14ac:dyDescent="0.25">
      <c r="A441" s="129">
        <v>436</v>
      </c>
      <c r="B441" s="130">
        <f>VLOOKUP(C441,'Pending Status ZTM031'!A438:T4823,20,0)</f>
        <v>0</v>
      </c>
      <c r="C441" s="136"/>
      <c r="D441" s="132">
        <f>VLOOKUP(C441,'Pending Status ZTM031'!A438:K4823,11,0)</f>
        <v>0</v>
      </c>
      <c r="E441" s="129">
        <f>VLOOKUP(C441,'Pending Status ZTM031'!A438:J4823,10,0)</f>
        <v>0</v>
      </c>
      <c r="F441" s="129">
        <f>VLOOKUP(C441,'Pending Status ZTM031'!A438:S4823,19,0)</f>
        <v>0</v>
      </c>
      <c r="G441" s="129"/>
      <c r="H441" s="133"/>
      <c r="I441" s="133"/>
      <c r="J441" s="129"/>
      <c r="K441" s="133"/>
      <c r="L441" s="133"/>
      <c r="M441" s="129"/>
      <c r="N441" s="129"/>
      <c r="O441" s="129"/>
      <c r="P441" s="129"/>
      <c r="Q441" s="129"/>
      <c r="R441" s="129"/>
      <c r="S441" s="129"/>
      <c r="T441" s="133"/>
      <c r="U441" s="134"/>
      <c r="V441" s="135"/>
      <c r="W441" s="129"/>
      <c r="X441" s="129">
        <f>VLOOKUP(C441,'Pending Status ZTM031'!A438:Q4823,17,0)</f>
        <v>0</v>
      </c>
      <c r="Y441" s="129">
        <f>VLOOKUP(C441,'Pending Status ZTM031'!A438:AE4823,31,0)</f>
        <v>0</v>
      </c>
      <c r="Z441" s="129">
        <f>VLOOKUP(C441,'Pending Status ZTM031'!A438:R4823,18,0)</f>
        <v>0</v>
      </c>
      <c r="AA441" s="133">
        <f>VLOOKUP(C441,'Pending Status ZTM031'!A438:V4823,21,0)</f>
        <v>0</v>
      </c>
    </row>
    <row r="442" spans="1:28" s="31" customFormat="1" x14ac:dyDescent="0.25">
      <c r="A442" s="129">
        <v>437</v>
      </c>
      <c r="B442" s="130">
        <f>VLOOKUP(C442,'Pending Status ZTM031'!A439:T4824,20,0)</f>
        <v>0</v>
      </c>
      <c r="C442" s="136"/>
      <c r="D442" s="132">
        <f>VLOOKUP(C442,'Pending Status ZTM031'!A439:K4824,11,0)</f>
        <v>0</v>
      </c>
      <c r="E442" s="129">
        <f>VLOOKUP(C442,'Pending Status ZTM031'!A439:J4824,10,0)</f>
        <v>0</v>
      </c>
      <c r="F442" s="129">
        <f>VLOOKUP(C442,'Pending Status ZTM031'!A439:S4824,19,0)</f>
        <v>0</v>
      </c>
      <c r="G442" s="129"/>
      <c r="H442" s="133"/>
      <c r="I442" s="133"/>
      <c r="J442" s="129"/>
      <c r="K442" s="133"/>
      <c r="L442" s="133"/>
      <c r="M442" s="129"/>
      <c r="N442" s="129"/>
      <c r="O442" s="129"/>
      <c r="P442" s="129"/>
      <c r="Q442" s="129"/>
      <c r="R442" s="129"/>
      <c r="S442" s="129"/>
      <c r="T442" s="133"/>
      <c r="U442" s="134"/>
      <c r="V442" s="135"/>
      <c r="W442" s="129"/>
      <c r="X442" s="129">
        <f>VLOOKUP(C442,'Pending Status ZTM031'!A439:Q4824,17,0)</f>
        <v>0</v>
      </c>
      <c r="Y442" s="129">
        <f>VLOOKUP(C442,'Pending Status ZTM031'!A439:AE4824,31,0)</f>
        <v>0</v>
      </c>
      <c r="Z442" s="129">
        <f>VLOOKUP(C442,'Pending Status ZTM031'!A439:R4824,18,0)</f>
        <v>0</v>
      </c>
      <c r="AA442" s="133">
        <f>VLOOKUP(C442,'Pending Status ZTM031'!A439:V4824,21,0)</f>
        <v>0</v>
      </c>
      <c r="AB442" s="31" t="s">
        <v>2850</v>
      </c>
    </row>
    <row r="443" spans="1:28" s="31" customFormat="1" x14ac:dyDescent="0.25">
      <c r="A443" s="129">
        <v>438</v>
      </c>
      <c r="B443" s="130">
        <f>VLOOKUP(C443,'Pending Status ZTM031'!A440:T4825,20,0)</f>
        <v>0</v>
      </c>
      <c r="C443" s="136"/>
      <c r="D443" s="132">
        <f>VLOOKUP(C443,'Pending Status ZTM031'!A440:K4825,11,0)</f>
        <v>0</v>
      </c>
      <c r="E443" s="129">
        <f>VLOOKUP(C443,'Pending Status ZTM031'!A440:J4825,10,0)</f>
        <v>0</v>
      </c>
      <c r="F443" s="129">
        <f>VLOOKUP(C443,'Pending Status ZTM031'!A440:S4825,19,0)</f>
        <v>0</v>
      </c>
      <c r="G443" s="129"/>
      <c r="H443" s="133"/>
      <c r="I443" s="133"/>
      <c r="J443" s="129"/>
      <c r="K443" s="133"/>
      <c r="L443" s="133"/>
      <c r="M443" s="129"/>
      <c r="N443" s="129"/>
      <c r="O443" s="129"/>
      <c r="P443" s="129"/>
      <c r="Q443" s="129"/>
      <c r="R443" s="129"/>
      <c r="S443" s="129"/>
      <c r="T443" s="133"/>
      <c r="U443" s="134"/>
      <c r="V443" s="135"/>
      <c r="W443" s="129"/>
      <c r="X443" s="129">
        <f>VLOOKUP(C443,'Pending Status ZTM031'!A440:Q4825,17,0)</f>
        <v>0</v>
      </c>
      <c r="Y443" s="129">
        <f>VLOOKUP(C443,'Pending Status ZTM031'!A440:AE4825,31,0)</f>
        <v>0</v>
      </c>
      <c r="Z443" s="129">
        <f>VLOOKUP(C443,'Pending Status ZTM031'!A440:R4825,18,0)</f>
        <v>0</v>
      </c>
      <c r="AA443" s="133">
        <f>VLOOKUP(C443,'Pending Status ZTM031'!A440:V4825,21,0)</f>
        <v>0</v>
      </c>
    </row>
    <row r="444" spans="1:28" s="31" customFormat="1" x14ac:dyDescent="0.25">
      <c r="A444" s="129">
        <v>439</v>
      </c>
      <c r="B444" s="130">
        <f>VLOOKUP(C444,'Pending Status ZTM031'!A441:T4826,20,0)</f>
        <v>0</v>
      </c>
      <c r="C444" s="136"/>
      <c r="D444" s="132">
        <f>VLOOKUP(C444,'Pending Status ZTM031'!A441:K4826,11,0)</f>
        <v>0</v>
      </c>
      <c r="E444" s="129">
        <f>VLOOKUP(C444,'Pending Status ZTM031'!A441:J4826,10,0)</f>
        <v>0</v>
      </c>
      <c r="F444" s="129">
        <f>VLOOKUP(C444,'Pending Status ZTM031'!A441:S4826,19,0)</f>
        <v>0</v>
      </c>
      <c r="G444" s="129"/>
      <c r="H444" s="133"/>
      <c r="I444" s="133"/>
      <c r="J444" s="129"/>
      <c r="K444" s="133"/>
      <c r="L444" s="133"/>
      <c r="M444" s="129"/>
      <c r="N444" s="129"/>
      <c r="O444" s="129"/>
      <c r="P444" s="129"/>
      <c r="Q444" s="129"/>
      <c r="R444" s="129"/>
      <c r="S444" s="129"/>
      <c r="T444" s="133"/>
      <c r="U444" s="134"/>
      <c r="V444" s="135"/>
      <c r="W444" s="129"/>
      <c r="X444" s="129">
        <f>VLOOKUP(C444,'Pending Status ZTM031'!A441:Q4826,17,0)</f>
        <v>0</v>
      </c>
      <c r="Y444" s="129">
        <f>VLOOKUP(C444,'Pending Status ZTM031'!A441:AE4826,31,0)</f>
        <v>0</v>
      </c>
      <c r="Z444" s="129">
        <f>VLOOKUP(C444,'Pending Status ZTM031'!A441:R4826,18,0)</f>
        <v>0</v>
      </c>
      <c r="AA444" s="133">
        <f>VLOOKUP(C444,'Pending Status ZTM031'!A441:V4826,21,0)</f>
        <v>0</v>
      </c>
    </row>
    <row r="445" spans="1:28" s="31" customFormat="1" x14ac:dyDescent="0.25">
      <c r="A445" s="129">
        <v>440</v>
      </c>
      <c r="B445" s="130">
        <f>VLOOKUP(C445,'Pending Status ZTM031'!A442:T4827,20,0)</f>
        <v>0</v>
      </c>
      <c r="C445" s="136"/>
      <c r="D445" s="132">
        <f>VLOOKUP(C445,'Pending Status ZTM031'!A442:K4827,11,0)</f>
        <v>0</v>
      </c>
      <c r="E445" s="129">
        <f>VLOOKUP(C445,'Pending Status ZTM031'!A442:J4827,10,0)</f>
        <v>0</v>
      </c>
      <c r="F445" s="129">
        <f>VLOOKUP(C445,'Pending Status ZTM031'!A442:S4827,19,0)</f>
        <v>0</v>
      </c>
      <c r="G445" s="129"/>
      <c r="H445" s="133"/>
      <c r="I445" s="133"/>
      <c r="J445" s="129"/>
      <c r="K445" s="133"/>
      <c r="L445" s="133"/>
      <c r="M445" s="129"/>
      <c r="N445" s="129"/>
      <c r="O445" s="129"/>
      <c r="P445" s="129"/>
      <c r="Q445" s="129"/>
      <c r="R445" s="129"/>
      <c r="S445" s="129"/>
      <c r="T445" s="133"/>
      <c r="U445" s="134"/>
      <c r="V445" s="135"/>
      <c r="W445" s="129"/>
      <c r="X445" s="129">
        <f>VLOOKUP(C445,'Pending Status ZTM031'!A442:Q4827,17,0)</f>
        <v>0</v>
      </c>
      <c r="Y445" s="129">
        <f>VLOOKUP(C445,'Pending Status ZTM031'!A442:AE4827,31,0)</f>
        <v>0</v>
      </c>
      <c r="Z445" s="129">
        <f>VLOOKUP(C445,'Pending Status ZTM031'!A442:R4827,18,0)</f>
        <v>0</v>
      </c>
      <c r="AA445" s="133">
        <f>VLOOKUP(C445,'Pending Status ZTM031'!A442:V4827,21,0)</f>
        <v>0</v>
      </c>
    </row>
    <row r="446" spans="1:28" s="31" customFormat="1" x14ac:dyDescent="0.25">
      <c r="A446" s="129">
        <v>441</v>
      </c>
      <c r="B446" s="130">
        <f>VLOOKUP(C446,'Pending Status ZTM031'!A443:T4828,20,0)</f>
        <v>0</v>
      </c>
      <c r="C446" s="136"/>
      <c r="D446" s="132">
        <f>VLOOKUP(C446,'Pending Status ZTM031'!A443:K4828,11,0)</f>
        <v>0</v>
      </c>
      <c r="E446" s="129">
        <f>VLOOKUP(C446,'Pending Status ZTM031'!A443:J4828,10,0)</f>
        <v>0</v>
      </c>
      <c r="F446" s="129">
        <f>VLOOKUP(C446,'Pending Status ZTM031'!A443:S4828,19,0)</f>
        <v>0</v>
      </c>
      <c r="G446" s="129"/>
      <c r="H446" s="133"/>
      <c r="I446" s="133"/>
      <c r="J446" s="129"/>
      <c r="K446" s="133"/>
      <c r="L446" s="133"/>
      <c r="M446" s="129"/>
      <c r="N446" s="129"/>
      <c r="O446" s="129"/>
      <c r="P446" s="129"/>
      <c r="Q446" s="129"/>
      <c r="R446" s="129"/>
      <c r="S446" s="129"/>
      <c r="T446" s="133"/>
      <c r="U446" s="134"/>
      <c r="V446" s="135"/>
      <c r="W446" s="129"/>
      <c r="X446" s="129">
        <f>VLOOKUP(C446,'Pending Status ZTM031'!A443:Q4828,17,0)</f>
        <v>0</v>
      </c>
      <c r="Y446" s="129">
        <f>VLOOKUP(C446,'Pending Status ZTM031'!A443:AE4828,31,0)</f>
        <v>0</v>
      </c>
      <c r="Z446" s="129">
        <f>VLOOKUP(C446,'Pending Status ZTM031'!A443:R4828,18,0)</f>
        <v>0</v>
      </c>
      <c r="AA446" s="133">
        <f>VLOOKUP(C446,'Pending Status ZTM031'!A443:V4828,21,0)</f>
        <v>0</v>
      </c>
    </row>
    <row r="447" spans="1:28" s="31" customFormat="1" x14ac:dyDescent="0.25">
      <c r="A447" s="129">
        <v>442</v>
      </c>
      <c r="B447" s="130">
        <f>VLOOKUP(C447,'Pending Status ZTM031'!A444:T4829,20,0)</f>
        <v>0</v>
      </c>
      <c r="C447" s="136"/>
      <c r="D447" s="132">
        <f>VLOOKUP(C447,'Pending Status ZTM031'!A444:K4829,11,0)</f>
        <v>0</v>
      </c>
      <c r="E447" s="129">
        <f>VLOOKUP(C447,'Pending Status ZTM031'!A444:J4829,10,0)</f>
        <v>0</v>
      </c>
      <c r="F447" s="129">
        <f>VLOOKUP(C447,'Pending Status ZTM031'!A444:S4829,19,0)</f>
        <v>0</v>
      </c>
      <c r="G447" s="129"/>
      <c r="H447" s="133"/>
      <c r="I447" s="133"/>
      <c r="J447" s="129"/>
      <c r="K447" s="133"/>
      <c r="L447" s="133"/>
      <c r="M447" s="129"/>
      <c r="N447" s="129"/>
      <c r="O447" s="129"/>
      <c r="P447" s="129"/>
      <c r="Q447" s="129"/>
      <c r="R447" s="129"/>
      <c r="S447" s="129"/>
      <c r="T447" s="133"/>
      <c r="U447" s="134"/>
      <c r="V447" s="135"/>
      <c r="W447" s="129"/>
      <c r="X447" s="129">
        <f>VLOOKUP(C447,'Pending Status ZTM031'!A444:Q4829,17,0)</f>
        <v>0</v>
      </c>
      <c r="Y447" s="129">
        <f>VLOOKUP(C447,'Pending Status ZTM031'!A444:AE4829,31,0)</f>
        <v>0</v>
      </c>
      <c r="Z447" s="129">
        <f>VLOOKUP(C447,'Pending Status ZTM031'!A444:R4829,18,0)</f>
        <v>0</v>
      </c>
      <c r="AA447" s="133">
        <f>VLOOKUP(C447,'Pending Status ZTM031'!A444:V4829,21,0)</f>
        <v>0</v>
      </c>
    </row>
    <row r="448" spans="1:28" s="31" customFormat="1" x14ac:dyDescent="0.25">
      <c r="A448" s="129">
        <v>443</v>
      </c>
      <c r="B448" s="130">
        <f>VLOOKUP(C448,'Pending Status ZTM031'!A445:T4830,20,0)</f>
        <v>0</v>
      </c>
      <c r="C448" s="136"/>
      <c r="D448" s="132">
        <f>VLOOKUP(C448,'Pending Status ZTM031'!A445:K4830,11,0)</f>
        <v>0</v>
      </c>
      <c r="E448" s="129">
        <f>VLOOKUP(C448,'Pending Status ZTM031'!A445:J4830,10,0)</f>
        <v>0</v>
      </c>
      <c r="F448" s="129">
        <f>VLOOKUP(C448,'Pending Status ZTM031'!A445:S4830,19,0)</f>
        <v>0</v>
      </c>
      <c r="G448" s="129"/>
      <c r="H448" s="133"/>
      <c r="I448" s="133"/>
      <c r="J448" s="129"/>
      <c r="K448" s="133"/>
      <c r="L448" s="155"/>
      <c r="M448" s="129"/>
      <c r="N448" s="129"/>
      <c r="O448" s="129"/>
      <c r="P448" s="129"/>
      <c r="Q448" s="129"/>
      <c r="R448" s="129"/>
      <c r="S448" s="129"/>
      <c r="T448" s="133"/>
      <c r="U448" s="134"/>
      <c r="V448" s="135"/>
      <c r="W448" s="129"/>
      <c r="X448" s="129">
        <f>VLOOKUP(C448,'Pending Status ZTM031'!A445:Q4830,17,0)</f>
        <v>0</v>
      </c>
      <c r="Y448" s="129">
        <f>VLOOKUP(C448,'Pending Status ZTM031'!A445:AE4830,31,0)</f>
        <v>0</v>
      </c>
      <c r="Z448" s="129">
        <f>VLOOKUP(C448,'Pending Status ZTM031'!A445:R4830,18,0)</f>
        <v>0</v>
      </c>
      <c r="AA448" s="133">
        <f>VLOOKUP(C448,'Pending Status ZTM031'!A445:V4830,21,0)</f>
        <v>0</v>
      </c>
      <c r="AB448" s="31" t="s">
        <v>2850</v>
      </c>
    </row>
    <row r="449" spans="1:28" s="31" customFormat="1" x14ac:dyDescent="0.25">
      <c r="A449" s="129">
        <v>444</v>
      </c>
      <c r="B449" s="130">
        <f>VLOOKUP(C449,'Pending Status ZTM031'!A446:T4831,20,0)</f>
        <v>0</v>
      </c>
      <c r="C449" s="136"/>
      <c r="D449" s="132">
        <f>VLOOKUP(C449,'Pending Status ZTM031'!A446:K4831,11,0)</f>
        <v>0</v>
      </c>
      <c r="E449" s="129">
        <f>VLOOKUP(C449,'Pending Status ZTM031'!A446:J4831,10,0)</f>
        <v>0</v>
      </c>
      <c r="F449" s="129">
        <f>VLOOKUP(C449,'Pending Status ZTM031'!A446:S4831,19,0)</f>
        <v>0</v>
      </c>
      <c r="G449" s="129"/>
      <c r="H449" s="133"/>
      <c r="I449" s="133"/>
      <c r="J449" s="129"/>
      <c r="K449" s="133"/>
      <c r="L449" s="133"/>
      <c r="M449" s="129"/>
      <c r="N449" s="129"/>
      <c r="O449" s="129"/>
      <c r="P449" s="129"/>
      <c r="Q449" s="129"/>
      <c r="R449" s="129"/>
      <c r="S449" s="129"/>
      <c r="T449" s="133"/>
      <c r="U449" s="134"/>
      <c r="V449" s="135"/>
      <c r="W449" s="129"/>
      <c r="X449" s="129">
        <f>VLOOKUP(C449,'Pending Status ZTM031'!A446:Q4831,17,0)</f>
        <v>0</v>
      </c>
      <c r="Y449" s="129">
        <f>VLOOKUP(C449,'Pending Status ZTM031'!A446:AE4831,31,0)</f>
        <v>0</v>
      </c>
      <c r="Z449" s="129">
        <f>VLOOKUP(C449,'Pending Status ZTM031'!A446:R4831,18,0)</f>
        <v>0</v>
      </c>
      <c r="AA449" s="133">
        <f>VLOOKUP(C449,'Pending Status ZTM031'!A446:V4831,21,0)</f>
        <v>0</v>
      </c>
    </row>
    <row r="450" spans="1:28" s="31" customFormat="1" x14ac:dyDescent="0.25">
      <c r="A450" s="129">
        <v>445</v>
      </c>
      <c r="B450" s="130">
        <f>VLOOKUP(C450,'Pending Status ZTM031'!A447:T4832,20,0)</f>
        <v>0</v>
      </c>
      <c r="C450" s="136"/>
      <c r="D450" s="132">
        <f>VLOOKUP(C450,'Pending Status ZTM031'!A447:K4832,11,0)</f>
        <v>0</v>
      </c>
      <c r="E450" s="129">
        <f>VLOOKUP(C450,'Pending Status ZTM031'!A447:J4832,10,0)</f>
        <v>0</v>
      </c>
      <c r="F450" s="129">
        <f>VLOOKUP(C450,'Pending Status ZTM031'!A447:S4832,19,0)</f>
        <v>0</v>
      </c>
      <c r="G450" s="129"/>
      <c r="H450" s="133"/>
      <c r="I450" s="133"/>
      <c r="J450" s="129"/>
      <c r="K450" s="133"/>
      <c r="L450" s="133"/>
      <c r="M450" s="129"/>
      <c r="N450" s="129"/>
      <c r="O450" s="129"/>
      <c r="P450" s="129"/>
      <c r="Q450" s="129"/>
      <c r="R450" s="129"/>
      <c r="S450" s="129"/>
      <c r="T450" s="133"/>
      <c r="U450" s="134"/>
      <c r="V450" s="135"/>
      <c r="W450" s="129"/>
      <c r="X450" s="129">
        <f>VLOOKUP(C450,'Pending Status ZTM031'!A447:Q4832,17,0)</f>
        <v>0</v>
      </c>
      <c r="Y450" s="129">
        <f>VLOOKUP(C450,'Pending Status ZTM031'!A447:AE4832,31,0)</f>
        <v>0</v>
      </c>
      <c r="Z450" s="129">
        <f>VLOOKUP(C450,'Pending Status ZTM031'!A447:R4832,18,0)</f>
        <v>0</v>
      </c>
      <c r="AA450" s="133">
        <f>VLOOKUP(C450,'Pending Status ZTM031'!A447:V4832,21,0)</f>
        <v>0</v>
      </c>
    </row>
    <row r="451" spans="1:28" s="31" customFormat="1" x14ac:dyDescent="0.25">
      <c r="A451" s="129">
        <v>446</v>
      </c>
      <c r="B451" s="130">
        <f>VLOOKUP(C451,'Pending Status ZTM031'!A448:T4833,20,0)</f>
        <v>0</v>
      </c>
      <c r="C451" s="136"/>
      <c r="D451" s="132">
        <f>VLOOKUP(C451,'Pending Status ZTM031'!A448:K4833,11,0)</f>
        <v>0</v>
      </c>
      <c r="E451" s="129">
        <f>VLOOKUP(C451,'Pending Status ZTM031'!A448:J4833,10,0)</f>
        <v>0</v>
      </c>
      <c r="F451" s="129">
        <f>VLOOKUP(C451,'Pending Status ZTM031'!A448:S4833,19,0)</f>
        <v>0</v>
      </c>
      <c r="G451" s="129"/>
      <c r="H451" s="133"/>
      <c r="I451" s="133"/>
      <c r="J451" s="129"/>
      <c r="K451" s="133"/>
      <c r="L451" s="133"/>
      <c r="M451" s="129"/>
      <c r="N451" s="129"/>
      <c r="O451" s="129"/>
      <c r="P451" s="129"/>
      <c r="Q451" s="129"/>
      <c r="R451" s="129"/>
      <c r="S451" s="129"/>
      <c r="T451" s="133"/>
      <c r="U451" s="134"/>
      <c r="V451" s="135"/>
      <c r="W451" s="129"/>
      <c r="X451" s="129">
        <f>VLOOKUP(C451,'Pending Status ZTM031'!A448:Q4833,17,0)</f>
        <v>0</v>
      </c>
      <c r="Y451" s="129">
        <f>VLOOKUP(C451,'Pending Status ZTM031'!A448:AE4833,31,0)</f>
        <v>0</v>
      </c>
      <c r="Z451" s="129">
        <f>VLOOKUP(C451,'Pending Status ZTM031'!A448:R4833,18,0)</f>
        <v>0</v>
      </c>
      <c r="AA451" s="133">
        <f>VLOOKUP(C451,'Pending Status ZTM031'!A448:V4833,21,0)</f>
        <v>0</v>
      </c>
    </row>
    <row r="452" spans="1:28" s="31" customFormat="1" x14ac:dyDescent="0.25">
      <c r="A452" s="129">
        <v>447</v>
      </c>
      <c r="B452" s="130">
        <f>VLOOKUP(C452,'Pending Status ZTM031'!A449:T4834,20,0)</f>
        <v>0</v>
      </c>
      <c r="C452" s="136"/>
      <c r="D452" s="132">
        <f>VLOOKUP(C452,'Pending Status ZTM031'!A449:K4834,11,0)</f>
        <v>0</v>
      </c>
      <c r="E452" s="129">
        <f>VLOOKUP(C452,'Pending Status ZTM031'!A449:J4834,10,0)</f>
        <v>0</v>
      </c>
      <c r="F452" s="129">
        <f>VLOOKUP(C452,'Pending Status ZTM031'!A449:S4834,19,0)</f>
        <v>0</v>
      </c>
      <c r="G452" s="129"/>
      <c r="H452" s="133"/>
      <c r="I452" s="133"/>
      <c r="J452" s="129"/>
      <c r="K452" s="133"/>
      <c r="L452" s="133"/>
      <c r="M452" s="129"/>
      <c r="N452" s="129"/>
      <c r="O452" s="129"/>
      <c r="P452" s="129"/>
      <c r="Q452" s="129"/>
      <c r="R452" s="129"/>
      <c r="S452" s="129"/>
      <c r="T452" s="133"/>
      <c r="U452" s="134"/>
      <c r="V452" s="135"/>
      <c r="W452" s="129"/>
      <c r="X452" s="129">
        <f>VLOOKUP(C452,'Pending Status ZTM031'!A449:Q4834,17,0)</f>
        <v>0</v>
      </c>
      <c r="Y452" s="129">
        <f>VLOOKUP(C452,'Pending Status ZTM031'!A449:AE4834,31,0)</f>
        <v>0</v>
      </c>
      <c r="Z452" s="129">
        <f>VLOOKUP(C452,'Pending Status ZTM031'!A449:R4834,18,0)</f>
        <v>0</v>
      </c>
      <c r="AA452" s="133">
        <f>VLOOKUP(C452,'Pending Status ZTM031'!A449:V4834,21,0)</f>
        <v>0</v>
      </c>
    </row>
    <row r="453" spans="1:28" s="31" customFormat="1" x14ac:dyDescent="0.25">
      <c r="A453" s="129">
        <v>448</v>
      </c>
      <c r="B453" s="130">
        <f>VLOOKUP(C453,'Pending Status ZTM031'!A450:T4835,20,0)</f>
        <v>0</v>
      </c>
      <c r="C453" s="136"/>
      <c r="D453" s="132">
        <f>VLOOKUP(C453,'Pending Status ZTM031'!A450:K4835,11,0)</f>
        <v>0</v>
      </c>
      <c r="E453" s="129">
        <f>VLOOKUP(C453,'Pending Status ZTM031'!A450:J4835,10,0)</f>
        <v>0</v>
      </c>
      <c r="F453" s="129">
        <f>VLOOKUP(C453,'Pending Status ZTM031'!A450:S4835,19,0)</f>
        <v>0</v>
      </c>
      <c r="G453" s="129"/>
      <c r="H453" s="133"/>
      <c r="I453" s="133"/>
      <c r="J453" s="129"/>
      <c r="K453" s="133"/>
      <c r="L453" s="133"/>
      <c r="M453" s="129"/>
      <c r="N453" s="129"/>
      <c r="O453" s="129"/>
      <c r="P453" s="129"/>
      <c r="Q453" s="129"/>
      <c r="R453" s="129"/>
      <c r="S453" s="129"/>
      <c r="T453" s="133"/>
      <c r="U453" s="134"/>
      <c r="V453" s="135"/>
      <c r="W453" s="129"/>
      <c r="X453" s="129">
        <f>VLOOKUP(C453,'Pending Status ZTM031'!A450:Q4835,17,0)</f>
        <v>0</v>
      </c>
      <c r="Y453" s="129">
        <f>VLOOKUP(C453,'Pending Status ZTM031'!A450:AE4835,31,0)</f>
        <v>0</v>
      </c>
      <c r="Z453" s="129">
        <f>VLOOKUP(C453,'Pending Status ZTM031'!A450:R4835,18,0)</f>
        <v>0</v>
      </c>
      <c r="AA453" s="133">
        <f>VLOOKUP(C453,'Pending Status ZTM031'!A450:V4835,21,0)</f>
        <v>0</v>
      </c>
    </row>
    <row r="454" spans="1:28" s="31" customFormat="1" x14ac:dyDescent="0.25">
      <c r="A454" s="129">
        <v>449</v>
      </c>
      <c r="B454" s="130">
        <f>VLOOKUP(C454,'Pending Status ZTM031'!A451:T4836,20,0)</f>
        <v>0</v>
      </c>
      <c r="C454" s="136"/>
      <c r="D454" s="132">
        <f>VLOOKUP(C454,'Pending Status ZTM031'!A451:K4836,11,0)</f>
        <v>0</v>
      </c>
      <c r="E454" s="129">
        <f>VLOOKUP(C454,'Pending Status ZTM031'!A451:J4836,10,0)</f>
        <v>0</v>
      </c>
      <c r="F454" s="129">
        <f>VLOOKUP(C454,'Pending Status ZTM031'!A451:S4836,19,0)</f>
        <v>0</v>
      </c>
      <c r="G454" s="129"/>
      <c r="H454" s="133"/>
      <c r="I454" s="133"/>
      <c r="J454" s="129"/>
      <c r="K454" s="133"/>
      <c r="L454" s="133"/>
      <c r="M454" s="129"/>
      <c r="N454" s="129"/>
      <c r="O454" s="129"/>
      <c r="P454" s="129"/>
      <c r="Q454" s="129"/>
      <c r="R454" s="129"/>
      <c r="S454" s="129"/>
      <c r="T454" s="133"/>
      <c r="U454" s="134"/>
      <c r="V454" s="135"/>
      <c r="W454" s="129"/>
      <c r="X454" s="129">
        <f>VLOOKUP(C454,'Pending Status ZTM031'!A451:Q4836,17,0)</f>
        <v>0</v>
      </c>
      <c r="Y454" s="129">
        <f>VLOOKUP(C454,'Pending Status ZTM031'!A451:AE4836,31,0)</f>
        <v>0</v>
      </c>
      <c r="Z454" s="129">
        <f>VLOOKUP(C454,'Pending Status ZTM031'!A451:R4836,18,0)</f>
        <v>0</v>
      </c>
      <c r="AA454" s="133">
        <f>VLOOKUP(C454,'Pending Status ZTM031'!A451:V4836,21,0)</f>
        <v>0</v>
      </c>
      <c r="AB454" s="31" t="s">
        <v>2850</v>
      </c>
    </row>
    <row r="455" spans="1:28" s="31" customFormat="1" x14ac:dyDescent="0.25">
      <c r="A455" s="129">
        <v>450</v>
      </c>
      <c r="B455" s="130">
        <f>VLOOKUP(C455,'Pending Status ZTM031'!A452:T4837,20,0)</f>
        <v>0</v>
      </c>
      <c r="C455" s="138"/>
      <c r="D455" s="132">
        <f>VLOOKUP(C455,'Pending Status ZTM031'!A452:K4837,11,0)</f>
        <v>0</v>
      </c>
      <c r="E455" s="129">
        <f>VLOOKUP(C455,'Pending Status ZTM031'!A452:J4837,10,0)</f>
        <v>0</v>
      </c>
      <c r="F455" s="129">
        <f>VLOOKUP(C455,'Pending Status ZTM031'!A452:S4837,19,0)</f>
        <v>0</v>
      </c>
      <c r="G455" s="129"/>
      <c r="H455" s="133"/>
      <c r="I455" s="133"/>
      <c r="J455" s="129"/>
      <c r="K455" s="133"/>
      <c r="L455" s="133"/>
      <c r="M455" s="129"/>
      <c r="N455" s="129"/>
      <c r="O455" s="129"/>
      <c r="P455" s="129"/>
      <c r="Q455" s="129"/>
      <c r="R455" s="129"/>
      <c r="S455" s="129"/>
      <c r="T455" s="133"/>
      <c r="U455" s="134"/>
      <c r="V455" s="135"/>
      <c r="W455" s="129"/>
      <c r="X455" s="129">
        <f>VLOOKUP(C455,'Pending Status ZTM031'!A452:Q4837,17,0)</f>
        <v>0</v>
      </c>
      <c r="Y455" s="129">
        <f>VLOOKUP(C455,'Pending Status ZTM031'!A452:AE4837,31,0)</f>
        <v>0</v>
      </c>
      <c r="Z455" s="129">
        <f>VLOOKUP(C455,'Pending Status ZTM031'!A452:R4837,18,0)</f>
        <v>0</v>
      </c>
      <c r="AA455" s="133">
        <f>VLOOKUP(C455,'Pending Status ZTM031'!A452:V4837,21,0)</f>
        <v>0</v>
      </c>
    </row>
    <row r="456" spans="1:28" s="31" customFormat="1" x14ac:dyDescent="0.25">
      <c r="A456" s="129">
        <v>451</v>
      </c>
      <c r="B456" s="130">
        <f>VLOOKUP(C456,'Pending Status ZTM031'!A453:T4838,20,0)</f>
        <v>0</v>
      </c>
      <c r="C456" s="138"/>
      <c r="D456" s="132">
        <f>VLOOKUP(C456,'Pending Status ZTM031'!A453:K4838,11,0)</f>
        <v>0</v>
      </c>
      <c r="E456" s="129">
        <f>VLOOKUP(C456,'Pending Status ZTM031'!A453:J4838,10,0)</f>
        <v>0</v>
      </c>
      <c r="F456" s="129">
        <f>VLOOKUP(C456,'Pending Status ZTM031'!A453:S4838,19,0)</f>
        <v>0</v>
      </c>
      <c r="G456" s="129"/>
      <c r="H456" s="133"/>
      <c r="I456" s="133"/>
      <c r="J456" s="129"/>
      <c r="K456" s="133"/>
      <c r="L456" s="133"/>
      <c r="M456" s="129"/>
      <c r="N456" s="129"/>
      <c r="O456" s="129"/>
      <c r="P456" s="129"/>
      <c r="Q456" s="129"/>
      <c r="R456" s="129"/>
      <c r="S456" s="129"/>
      <c r="T456" s="133"/>
      <c r="U456" s="134"/>
      <c r="V456" s="135"/>
      <c r="W456" s="129"/>
      <c r="X456" s="129">
        <f>VLOOKUP(C456,'Pending Status ZTM031'!A453:Q4838,17,0)</f>
        <v>0</v>
      </c>
      <c r="Y456" s="129">
        <f>VLOOKUP(C456,'Pending Status ZTM031'!A453:AE4838,31,0)</f>
        <v>0</v>
      </c>
      <c r="Z456" s="129">
        <f>VLOOKUP(C456,'Pending Status ZTM031'!A453:R4838,18,0)</f>
        <v>0</v>
      </c>
      <c r="AA456" s="133">
        <f>VLOOKUP(C456,'Pending Status ZTM031'!A453:V4838,21,0)</f>
        <v>0</v>
      </c>
      <c r="AB456" s="31" t="s">
        <v>2850</v>
      </c>
    </row>
    <row r="457" spans="1:28" s="31" customFormat="1" x14ac:dyDescent="0.25">
      <c r="A457" s="129">
        <v>452</v>
      </c>
      <c r="B457" s="130">
        <f>VLOOKUP(C457,'Pending Status ZTM031'!A454:T4839,20,0)</f>
        <v>0</v>
      </c>
      <c r="C457" s="138"/>
      <c r="D457" s="132">
        <f>VLOOKUP(C457,'Pending Status ZTM031'!A454:K4839,11,0)</f>
        <v>0</v>
      </c>
      <c r="E457" s="129">
        <f>VLOOKUP(C457,'Pending Status ZTM031'!A454:J4839,10,0)</f>
        <v>0</v>
      </c>
      <c r="F457" s="129">
        <f>VLOOKUP(C457,'Pending Status ZTM031'!A454:S4839,19,0)</f>
        <v>0</v>
      </c>
      <c r="G457" s="129"/>
      <c r="H457" s="133"/>
      <c r="I457" s="133"/>
      <c r="J457" s="129"/>
      <c r="K457" s="133"/>
      <c r="L457" s="133"/>
      <c r="M457" s="129"/>
      <c r="N457" s="129"/>
      <c r="O457" s="129"/>
      <c r="P457" s="129"/>
      <c r="Q457" s="129"/>
      <c r="R457" s="129"/>
      <c r="S457" s="129"/>
      <c r="T457" s="133"/>
      <c r="U457" s="134"/>
      <c r="V457" s="135"/>
      <c r="W457" s="129"/>
      <c r="X457" s="129">
        <f>VLOOKUP(C457,'Pending Status ZTM031'!A454:Q4839,17,0)</f>
        <v>0</v>
      </c>
      <c r="Y457" s="129">
        <f>VLOOKUP(C457,'Pending Status ZTM031'!A454:AE4839,31,0)</f>
        <v>0</v>
      </c>
      <c r="Z457" s="129">
        <f>VLOOKUP(C457,'Pending Status ZTM031'!A454:R4839,18,0)</f>
        <v>0</v>
      </c>
      <c r="AA457" s="133">
        <f>VLOOKUP(C457,'Pending Status ZTM031'!A454:V4839,21,0)</f>
        <v>0</v>
      </c>
      <c r="AB457" s="31" t="s">
        <v>2850</v>
      </c>
    </row>
    <row r="458" spans="1:28" s="31" customFormat="1" x14ac:dyDescent="0.25">
      <c r="A458" s="129">
        <v>453</v>
      </c>
      <c r="B458" s="130">
        <f>VLOOKUP(C458,'Pending Status ZTM031'!A455:T4840,20,0)</f>
        <v>0</v>
      </c>
      <c r="C458" s="138"/>
      <c r="D458" s="132">
        <f>VLOOKUP(C458,'Pending Status ZTM031'!A455:K4840,11,0)</f>
        <v>0</v>
      </c>
      <c r="E458" s="129">
        <f>VLOOKUP(C458,'Pending Status ZTM031'!A455:J4840,10,0)</f>
        <v>0</v>
      </c>
      <c r="F458" s="129">
        <f>VLOOKUP(C458,'Pending Status ZTM031'!A455:S4840,19,0)</f>
        <v>0</v>
      </c>
      <c r="G458" s="129"/>
      <c r="H458" s="133"/>
      <c r="I458" s="133"/>
      <c r="J458" s="129"/>
      <c r="K458" s="133"/>
      <c r="L458" s="133"/>
      <c r="M458" s="129"/>
      <c r="N458" s="129"/>
      <c r="O458" s="129"/>
      <c r="P458" s="129"/>
      <c r="Q458" s="129"/>
      <c r="R458" s="129"/>
      <c r="S458" s="129"/>
      <c r="T458" s="133"/>
      <c r="U458" s="134"/>
      <c r="V458" s="135"/>
      <c r="W458" s="129"/>
      <c r="X458" s="129">
        <f>VLOOKUP(C458,'Pending Status ZTM031'!A455:Q4840,17,0)</f>
        <v>0</v>
      </c>
      <c r="Y458" s="129">
        <f>VLOOKUP(C458,'Pending Status ZTM031'!A455:AE4840,31,0)</f>
        <v>0</v>
      </c>
      <c r="Z458" s="129">
        <f>VLOOKUP(C458,'Pending Status ZTM031'!A455:R4840,18,0)</f>
        <v>0</v>
      </c>
      <c r="AA458" s="133">
        <f>VLOOKUP(C458,'Pending Status ZTM031'!A455:V4840,21,0)</f>
        <v>0</v>
      </c>
      <c r="AB458" s="31" t="s">
        <v>2850</v>
      </c>
    </row>
    <row r="459" spans="1:28" s="31" customFormat="1" x14ac:dyDescent="0.25">
      <c r="A459" s="129">
        <v>454</v>
      </c>
      <c r="B459" s="130">
        <f>VLOOKUP(C459,'Pending Status ZTM031'!A456:T4841,20,0)</f>
        <v>0</v>
      </c>
      <c r="C459" s="136"/>
      <c r="D459" s="132">
        <f>VLOOKUP(C459,'Pending Status ZTM031'!A456:K4841,11,0)</f>
        <v>0</v>
      </c>
      <c r="E459" s="129">
        <f>VLOOKUP(C459,'Pending Status ZTM031'!A456:J4841,10,0)</f>
        <v>0</v>
      </c>
      <c r="F459" s="129">
        <f>VLOOKUP(C459,'Pending Status ZTM031'!A456:S4841,19,0)</f>
        <v>0</v>
      </c>
      <c r="G459" s="129"/>
      <c r="H459" s="133"/>
      <c r="I459" s="133"/>
      <c r="J459" s="129"/>
      <c r="K459" s="133"/>
      <c r="L459" s="133"/>
      <c r="M459" s="129"/>
      <c r="N459" s="129"/>
      <c r="O459" s="129"/>
      <c r="P459" s="129"/>
      <c r="Q459" s="129"/>
      <c r="R459" s="129"/>
      <c r="S459" s="129"/>
      <c r="T459" s="133"/>
      <c r="U459" s="134"/>
      <c r="V459" s="135"/>
      <c r="W459" s="129"/>
      <c r="X459" s="129">
        <f>VLOOKUP(C459,'Pending Status ZTM031'!A456:Q4841,17,0)</f>
        <v>0</v>
      </c>
      <c r="Y459" s="129">
        <f>VLOOKUP(C459,'Pending Status ZTM031'!A456:AE4841,31,0)</f>
        <v>0</v>
      </c>
      <c r="Z459" s="129">
        <f>VLOOKUP(C459,'Pending Status ZTM031'!A456:R4841,18,0)</f>
        <v>0</v>
      </c>
      <c r="AA459" s="133">
        <f>VLOOKUP(C459,'Pending Status ZTM031'!A456:V4841,21,0)</f>
        <v>0</v>
      </c>
      <c r="AB459" s="31" t="s">
        <v>2850</v>
      </c>
    </row>
    <row r="460" spans="1:28" s="31" customFormat="1" x14ac:dyDescent="0.25">
      <c r="A460" s="129">
        <v>455</v>
      </c>
      <c r="B460" s="130">
        <f>VLOOKUP(C460,'Pending Status ZTM031'!A457:T4842,20,0)</f>
        <v>0</v>
      </c>
      <c r="C460" s="136"/>
      <c r="D460" s="132">
        <f>VLOOKUP(C460,'Pending Status ZTM031'!A457:K4842,11,0)</f>
        <v>0</v>
      </c>
      <c r="E460" s="129">
        <f>VLOOKUP(C460,'Pending Status ZTM031'!A457:J4842,10,0)</f>
        <v>0</v>
      </c>
      <c r="F460" s="129">
        <f>VLOOKUP(C460,'Pending Status ZTM031'!A457:S4842,19,0)</f>
        <v>0</v>
      </c>
      <c r="G460" s="129"/>
      <c r="H460" s="133"/>
      <c r="I460" s="133"/>
      <c r="J460" s="129"/>
      <c r="K460" s="133"/>
      <c r="L460" s="133"/>
      <c r="M460" s="129"/>
      <c r="N460" s="129"/>
      <c r="O460" s="129"/>
      <c r="P460" s="129"/>
      <c r="Q460" s="129"/>
      <c r="R460" s="129"/>
      <c r="S460" s="129"/>
      <c r="T460" s="133"/>
      <c r="U460" s="134"/>
      <c r="V460" s="135"/>
      <c r="W460" s="129"/>
      <c r="X460" s="129">
        <v>2</v>
      </c>
      <c r="Y460" s="129">
        <f>VLOOKUP(C460,'Pending Status ZTM031'!A457:AE4842,31,0)</f>
        <v>0</v>
      </c>
      <c r="Z460" s="129">
        <f>VLOOKUP(C460,'Pending Status ZTM031'!A457:R4842,18,0)</f>
        <v>0</v>
      </c>
      <c r="AA460" s="133">
        <f>VLOOKUP(C460,'Pending Status ZTM031'!A457:V4842,21,0)</f>
        <v>0</v>
      </c>
    </row>
    <row r="461" spans="1:28" s="31" customFormat="1" x14ac:dyDescent="0.25">
      <c r="A461" s="129">
        <v>456</v>
      </c>
      <c r="B461" s="130">
        <f>VLOOKUP(C461,'Pending Status ZTM031'!A458:T4843,20,0)</f>
        <v>0</v>
      </c>
      <c r="C461" s="136"/>
      <c r="D461" s="132">
        <f>VLOOKUP(C461,'Pending Status ZTM031'!A458:K4843,11,0)</f>
        <v>0</v>
      </c>
      <c r="E461" s="129">
        <f>VLOOKUP(C461,'Pending Status ZTM031'!A458:J4843,10,0)</f>
        <v>0</v>
      </c>
      <c r="F461" s="129">
        <f>VLOOKUP(C461,'Pending Status ZTM031'!A458:S4843,19,0)</f>
        <v>0</v>
      </c>
      <c r="G461" s="129"/>
      <c r="H461" s="133"/>
      <c r="I461" s="133"/>
      <c r="J461" s="129"/>
      <c r="K461" s="133"/>
      <c r="L461" s="133"/>
      <c r="M461" s="129"/>
      <c r="N461" s="129"/>
      <c r="O461" s="129"/>
      <c r="P461" s="129"/>
      <c r="Q461" s="129"/>
      <c r="R461" s="129"/>
      <c r="S461" s="129"/>
      <c r="T461" s="133"/>
      <c r="U461" s="134"/>
      <c r="V461" s="135"/>
      <c r="W461" s="129"/>
      <c r="X461" s="129">
        <v>1</v>
      </c>
      <c r="Y461" s="129">
        <f>VLOOKUP(C461,'Pending Status ZTM031'!A458:AE4843,31,0)</f>
        <v>0</v>
      </c>
      <c r="Z461" s="129">
        <f>VLOOKUP(C461,'Pending Status ZTM031'!A458:R4843,18,0)</f>
        <v>0</v>
      </c>
      <c r="AA461" s="133">
        <f>VLOOKUP(C461,'Pending Status ZTM031'!A458:V4843,21,0)</f>
        <v>0</v>
      </c>
    </row>
    <row r="462" spans="1:28" s="31" customFormat="1" x14ac:dyDescent="0.25">
      <c r="A462" s="129">
        <v>457</v>
      </c>
      <c r="B462" s="130">
        <f>VLOOKUP(C462,'Pending Status ZTM031'!A459:T4844,20,0)</f>
        <v>0</v>
      </c>
      <c r="C462" s="136"/>
      <c r="D462" s="132">
        <f>VLOOKUP(C462,'Pending Status ZTM031'!A459:K4844,11,0)</f>
        <v>0</v>
      </c>
      <c r="E462" s="129">
        <f>VLOOKUP(C462,'Pending Status ZTM031'!A459:J4844,10,0)</f>
        <v>0</v>
      </c>
      <c r="F462" s="129">
        <f>VLOOKUP(C462,'Pending Status ZTM031'!A459:S4844,19,0)</f>
        <v>0</v>
      </c>
      <c r="G462" s="129"/>
      <c r="H462" s="133"/>
      <c r="I462" s="133"/>
      <c r="J462" s="129"/>
      <c r="K462" s="133"/>
      <c r="L462" s="133"/>
      <c r="M462" s="129"/>
      <c r="N462" s="129"/>
      <c r="O462" s="129"/>
      <c r="P462" s="129"/>
      <c r="Q462" s="129"/>
      <c r="R462" s="129"/>
      <c r="S462" s="129"/>
      <c r="T462" s="133"/>
      <c r="U462" s="134"/>
      <c r="V462" s="135"/>
      <c r="W462" s="129"/>
      <c r="X462" s="129">
        <f>VLOOKUP(C462,'Pending Status ZTM031'!A459:Q4844,17,0)</f>
        <v>0</v>
      </c>
      <c r="Y462" s="129">
        <f>VLOOKUP(C462,'Pending Status ZTM031'!A459:AE4844,31,0)</f>
        <v>0</v>
      </c>
      <c r="Z462" s="129">
        <f>VLOOKUP(C462,'Pending Status ZTM031'!A459:R4844,18,0)</f>
        <v>0</v>
      </c>
      <c r="AA462" s="133">
        <f>VLOOKUP(C462,'Pending Status ZTM031'!A459:V4844,21,0)</f>
        <v>0</v>
      </c>
      <c r="AB462" s="31" t="s">
        <v>2850</v>
      </c>
    </row>
    <row r="463" spans="1:28" s="31" customFormat="1" x14ac:dyDescent="0.25">
      <c r="A463" s="129">
        <v>458</v>
      </c>
      <c r="B463" s="130">
        <f>VLOOKUP(C463,'Pending Status ZTM031'!A460:T4845,20,0)</f>
        <v>0</v>
      </c>
      <c r="C463" s="136"/>
      <c r="D463" s="132">
        <f>VLOOKUP(C463,'Pending Status ZTM031'!A460:K4845,11,0)</f>
        <v>0</v>
      </c>
      <c r="E463" s="129">
        <f>VLOOKUP(C463,'Pending Status ZTM031'!A460:J4845,10,0)</f>
        <v>0</v>
      </c>
      <c r="F463" s="129">
        <f>VLOOKUP(C463,'Pending Status ZTM031'!A460:S4845,19,0)</f>
        <v>0</v>
      </c>
      <c r="G463" s="129"/>
      <c r="H463" s="133"/>
      <c r="I463" s="133"/>
      <c r="J463" s="129"/>
      <c r="K463" s="133"/>
      <c r="L463" s="133"/>
      <c r="M463" s="129"/>
      <c r="N463" s="129"/>
      <c r="O463" s="129"/>
      <c r="P463" s="129"/>
      <c r="Q463" s="129"/>
      <c r="R463" s="129"/>
      <c r="S463" s="129"/>
      <c r="T463" s="133"/>
      <c r="U463" s="134"/>
      <c r="V463" s="135"/>
      <c r="W463" s="129"/>
      <c r="X463" s="129">
        <f>VLOOKUP(C463,'Pending Status ZTM031'!A460:Q4845,17,0)</f>
        <v>0</v>
      </c>
      <c r="Y463" s="129">
        <f>VLOOKUP(C463,'Pending Status ZTM031'!A460:AE4845,31,0)</f>
        <v>0</v>
      </c>
      <c r="Z463" s="129">
        <f>VLOOKUP(C463,'Pending Status ZTM031'!A460:R4845,18,0)</f>
        <v>0</v>
      </c>
      <c r="AA463" s="133">
        <f>VLOOKUP(C463,'Pending Status ZTM031'!A460:V4845,21,0)</f>
        <v>0</v>
      </c>
      <c r="AB463" s="31" t="s">
        <v>2850</v>
      </c>
    </row>
    <row r="464" spans="1:28" s="31" customFormat="1" x14ac:dyDescent="0.25">
      <c r="A464" s="129">
        <v>459</v>
      </c>
      <c r="B464" s="130">
        <f>VLOOKUP(C464,'Pending Status ZTM031'!A461:T4846,20,0)</f>
        <v>0</v>
      </c>
      <c r="C464" s="147"/>
      <c r="D464" s="132">
        <f>VLOOKUP(C464,'Pending Status ZTM031'!A461:K4846,11,0)</f>
        <v>0</v>
      </c>
      <c r="E464" s="129">
        <f>VLOOKUP(C464,'Pending Status ZTM031'!A461:J4846,10,0)</f>
        <v>0</v>
      </c>
      <c r="F464" s="129">
        <f>VLOOKUP(C464,'Pending Status ZTM031'!A461:S4846,19,0)</f>
        <v>0</v>
      </c>
      <c r="G464" s="129"/>
      <c r="H464" s="133"/>
      <c r="I464" s="133"/>
      <c r="J464" s="129"/>
      <c r="K464" s="133"/>
      <c r="L464" s="133"/>
      <c r="M464" s="129"/>
      <c r="N464" s="129"/>
      <c r="O464" s="129"/>
      <c r="P464" s="129"/>
      <c r="Q464" s="129"/>
      <c r="R464" s="129"/>
      <c r="S464" s="129"/>
      <c r="T464" s="133"/>
      <c r="U464" s="134"/>
      <c r="V464" s="135"/>
      <c r="W464" s="129"/>
      <c r="X464" s="129">
        <f>VLOOKUP(C464,'Pending Status ZTM031'!A461:Q4846,17,0)</f>
        <v>0</v>
      </c>
      <c r="Y464" s="129">
        <f>VLOOKUP(C464,'Pending Status ZTM031'!A461:AE4846,31,0)</f>
        <v>0</v>
      </c>
      <c r="Z464" s="129">
        <f>VLOOKUP(C464,'Pending Status ZTM031'!A461:R4846,18,0)</f>
        <v>0</v>
      </c>
      <c r="AA464" s="133">
        <f>VLOOKUP(C464,'Pending Status ZTM031'!A461:V4846,21,0)</f>
        <v>0</v>
      </c>
      <c r="AB464" s="31" t="s">
        <v>2850</v>
      </c>
    </row>
    <row r="465" spans="1:28" s="31" customFormat="1" x14ac:dyDescent="0.25">
      <c r="A465" s="129">
        <v>460</v>
      </c>
      <c r="B465" s="130">
        <f>VLOOKUP(C465,'Pending Status ZTM031'!A462:T4847,20,0)</f>
        <v>0</v>
      </c>
      <c r="C465" s="136"/>
      <c r="D465" s="132">
        <f>VLOOKUP(C465,'Pending Status ZTM031'!A462:K4847,11,0)</f>
        <v>0</v>
      </c>
      <c r="E465" s="129">
        <f>VLOOKUP(C465,'Pending Status ZTM031'!A462:J4847,10,0)</f>
        <v>0</v>
      </c>
      <c r="F465" s="129">
        <f>VLOOKUP(C465,'Pending Status ZTM031'!A462:S4847,19,0)</f>
        <v>0</v>
      </c>
      <c r="G465" s="129"/>
      <c r="H465" s="133"/>
      <c r="I465" s="133"/>
      <c r="J465" s="129"/>
      <c r="K465" s="133"/>
      <c r="L465" s="133"/>
      <c r="M465" s="129"/>
      <c r="N465" s="129"/>
      <c r="O465" s="129"/>
      <c r="P465" s="129"/>
      <c r="Q465" s="129"/>
      <c r="R465" s="129"/>
      <c r="S465" s="129"/>
      <c r="T465" s="133"/>
      <c r="U465" s="134"/>
      <c r="V465" s="135"/>
      <c r="W465" s="129"/>
      <c r="X465" s="129">
        <f>VLOOKUP(C465,'Pending Status ZTM031'!A462:Q4847,17,0)</f>
        <v>0</v>
      </c>
      <c r="Y465" s="129">
        <f>VLOOKUP(C465,'Pending Status ZTM031'!A462:AE4847,31,0)</f>
        <v>0</v>
      </c>
      <c r="Z465" s="129">
        <f>VLOOKUP(C465,'Pending Status ZTM031'!A462:R4847,18,0)</f>
        <v>0</v>
      </c>
      <c r="AA465" s="133">
        <f>VLOOKUP(C465,'Pending Status ZTM031'!A462:V4847,21,0)</f>
        <v>0</v>
      </c>
      <c r="AB465" s="31" t="s">
        <v>2850</v>
      </c>
    </row>
    <row r="466" spans="1:28" s="31" customFormat="1" x14ac:dyDescent="0.25">
      <c r="A466" s="129">
        <v>461</v>
      </c>
      <c r="B466" s="130">
        <f>VLOOKUP(C466,'Pending Status ZTM031'!A463:T4848,20,0)</f>
        <v>0</v>
      </c>
      <c r="C466" s="136"/>
      <c r="D466" s="132">
        <f>VLOOKUP(C466,'Pending Status ZTM031'!A463:K4848,11,0)</f>
        <v>0</v>
      </c>
      <c r="E466" s="129">
        <f>VLOOKUP(C466,'Pending Status ZTM031'!A463:J4848,10,0)</f>
        <v>0</v>
      </c>
      <c r="F466" s="129">
        <f>VLOOKUP(C466,'Pending Status ZTM031'!A463:S4848,19,0)</f>
        <v>0</v>
      </c>
      <c r="G466" s="129"/>
      <c r="H466" s="133"/>
      <c r="I466" s="133"/>
      <c r="J466" s="129"/>
      <c r="K466" s="133"/>
      <c r="L466" s="133"/>
      <c r="M466" s="129"/>
      <c r="N466" s="129"/>
      <c r="O466" s="129"/>
      <c r="P466" s="129"/>
      <c r="Q466" s="129"/>
      <c r="R466" s="129"/>
      <c r="S466" s="129"/>
      <c r="T466" s="133"/>
      <c r="U466" s="134"/>
      <c r="V466" s="135"/>
      <c r="W466" s="129"/>
      <c r="X466" s="129">
        <f>VLOOKUP(C466,'Pending Status ZTM031'!A463:Q4848,17,0)</f>
        <v>0</v>
      </c>
      <c r="Y466" s="129">
        <f>VLOOKUP(C466,'Pending Status ZTM031'!A463:AE4848,31,0)</f>
        <v>0</v>
      </c>
      <c r="Z466" s="129">
        <f>VLOOKUP(C466,'Pending Status ZTM031'!A463:R4848,18,0)</f>
        <v>0</v>
      </c>
      <c r="AA466" s="133">
        <f>VLOOKUP(C466,'Pending Status ZTM031'!A463:V4848,21,0)</f>
        <v>0</v>
      </c>
      <c r="AB466" s="31" t="s">
        <v>2850</v>
      </c>
    </row>
    <row r="467" spans="1:28" s="31" customFormat="1" x14ac:dyDescent="0.25">
      <c r="A467" s="129">
        <v>462</v>
      </c>
      <c r="B467" s="130">
        <f>VLOOKUP(C467,'Pending Status ZTM031'!A464:T4849,20,0)</f>
        <v>0</v>
      </c>
      <c r="C467" s="136"/>
      <c r="D467" s="132">
        <f>VLOOKUP(C467,'Pending Status ZTM031'!A464:K4849,11,0)</f>
        <v>0</v>
      </c>
      <c r="E467" s="129">
        <f>VLOOKUP(C467,'Pending Status ZTM031'!A464:J4849,10,0)</f>
        <v>0</v>
      </c>
      <c r="F467" s="129">
        <f>VLOOKUP(C467,'Pending Status ZTM031'!A464:S4849,19,0)</f>
        <v>0</v>
      </c>
      <c r="G467" s="129"/>
      <c r="H467" s="133"/>
      <c r="I467" s="133"/>
      <c r="J467" s="129"/>
      <c r="K467" s="133"/>
      <c r="L467" s="133"/>
      <c r="M467" s="129"/>
      <c r="N467" s="129"/>
      <c r="O467" s="129"/>
      <c r="P467" s="129"/>
      <c r="Q467" s="129"/>
      <c r="R467" s="129"/>
      <c r="S467" s="129"/>
      <c r="T467" s="133"/>
      <c r="U467" s="134"/>
      <c r="V467" s="135"/>
      <c r="W467" s="129"/>
      <c r="X467" s="129">
        <f>VLOOKUP(C467,'Pending Status ZTM031'!A464:Q4849,17,0)</f>
        <v>0</v>
      </c>
      <c r="Y467" s="129">
        <f>VLOOKUP(C467,'Pending Status ZTM031'!A464:AE4849,31,0)</f>
        <v>0</v>
      </c>
      <c r="Z467" s="129">
        <f>VLOOKUP(C467,'Pending Status ZTM031'!A464:R4849,18,0)</f>
        <v>0</v>
      </c>
      <c r="AA467" s="133">
        <f>VLOOKUP(C467,'Pending Status ZTM031'!A464:V4849,21,0)</f>
        <v>0</v>
      </c>
      <c r="AB467" s="31" t="s">
        <v>2850</v>
      </c>
    </row>
    <row r="468" spans="1:28" s="31" customFormat="1" x14ac:dyDescent="0.25">
      <c r="A468" s="129">
        <v>463</v>
      </c>
      <c r="B468" s="130">
        <f>VLOOKUP(C468,'Pending Status ZTM031'!A465:T4850,20,0)</f>
        <v>0</v>
      </c>
      <c r="C468" s="136"/>
      <c r="D468" s="132">
        <f>VLOOKUP(C468,'Pending Status ZTM031'!A465:K4850,11,0)</f>
        <v>0</v>
      </c>
      <c r="E468" s="129">
        <f>VLOOKUP(C468,'Pending Status ZTM031'!A465:J4850,10,0)</f>
        <v>0</v>
      </c>
      <c r="F468" s="129">
        <f>VLOOKUP(C468,'Pending Status ZTM031'!A465:S4850,19,0)</f>
        <v>0</v>
      </c>
      <c r="G468" s="129"/>
      <c r="H468" s="133"/>
      <c r="I468" s="133"/>
      <c r="J468" s="129"/>
      <c r="K468" s="133"/>
      <c r="L468" s="133"/>
      <c r="M468" s="129"/>
      <c r="N468" s="129"/>
      <c r="O468" s="129"/>
      <c r="P468" s="129"/>
      <c r="Q468" s="129"/>
      <c r="R468" s="129"/>
      <c r="S468" s="129"/>
      <c r="T468" s="133"/>
      <c r="U468" s="134"/>
      <c r="V468" s="135"/>
      <c r="W468" s="129"/>
      <c r="X468" s="129">
        <f>VLOOKUP(C468,'Pending Status ZTM031'!A465:Q4850,17,0)</f>
        <v>0</v>
      </c>
      <c r="Y468" s="129">
        <f>VLOOKUP(C468,'Pending Status ZTM031'!A465:AE4850,31,0)</f>
        <v>0</v>
      </c>
      <c r="Z468" s="129">
        <f>VLOOKUP(C468,'Pending Status ZTM031'!A465:R4850,18,0)</f>
        <v>0</v>
      </c>
      <c r="AA468" s="133">
        <f>VLOOKUP(C468,'Pending Status ZTM031'!A465:V4850,21,0)</f>
        <v>0</v>
      </c>
      <c r="AB468" s="31" t="s">
        <v>2850</v>
      </c>
    </row>
    <row r="469" spans="1:28" s="31" customFormat="1" x14ac:dyDescent="0.25">
      <c r="A469" s="129">
        <v>464</v>
      </c>
      <c r="B469" s="130">
        <f>VLOOKUP(C469,'Pending Status ZTM031'!A466:T4851,20,0)</f>
        <v>0</v>
      </c>
      <c r="C469" s="136"/>
      <c r="D469" s="132">
        <f>VLOOKUP(C469,'Pending Status ZTM031'!A466:K4851,11,0)</f>
        <v>0</v>
      </c>
      <c r="E469" s="129">
        <f>VLOOKUP(C469,'Pending Status ZTM031'!A466:J4851,10,0)</f>
        <v>0</v>
      </c>
      <c r="F469" s="129">
        <f>VLOOKUP(C469,'Pending Status ZTM031'!A466:S4851,19,0)</f>
        <v>0</v>
      </c>
      <c r="G469" s="129"/>
      <c r="H469" s="133"/>
      <c r="I469" s="133"/>
      <c r="J469" s="129"/>
      <c r="K469" s="133"/>
      <c r="L469" s="133"/>
      <c r="M469" s="129"/>
      <c r="N469" s="129"/>
      <c r="O469" s="129"/>
      <c r="P469" s="129"/>
      <c r="Q469" s="129"/>
      <c r="R469" s="129"/>
      <c r="S469" s="129"/>
      <c r="T469" s="133"/>
      <c r="U469" s="134"/>
      <c r="V469" s="135"/>
      <c r="W469" s="129"/>
      <c r="X469" s="129">
        <f>VLOOKUP(C469,'Pending Status ZTM031'!A466:Q4851,17,0)</f>
        <v>0</v>
      </c>
      <c r="Y469" s="129">
        <f>VLOOKUP(C469,'Pending Status ZTM031'!A466:AE4851,31,0)</f>
        <v>0</v>
      </c>
      <c r="Z469" s="129">
        <f>VLOOKUP(C469,'Pending Status ZTM031'!A466:R4851,18,0)</f>
        <v>0</v>
      </c>
      <c r="AA469" s="133">
        <f>VLOOKUP(C469,'Pending Status ZTM031'!A466:V4851,21,0)</f>
        <v>0</v>
      </c>
      <c r="AB469" s="31" t="s">
        <v>2850</v>
      </c>
    </row>
    <row r="470" spans="1:28" s="31" customFormat="1" x14ac:dyDescent="0.25">
      <c r="A470" s="129">
        <v>465</v>
      </c>
      <c r="B470" s="130">
        <f>VLOOKUP(C470,'Pending Status ZTM031'!A467:T4852,20,0)</f>
        <v>0</v>
      </c>
      <c r="C470" s="136"/>
      <c r="D470" s="132">
        <f>VLOOKUP(C470,'Pending Status ZTM031'!A467:K4852,11,0)</f>
        <v>0</v>
      </c>
      <c r="E470" s="129">
        <f>VLOOKUP(C470,'Pending Status ZTM031'!A467:J4852,10,0)</f>
        <v>0</v>
      </c>
      <c r="F470" s="129">
        <f>VLOOKUP(C470,'Pending Status ZTM031'!A467:S4852,19,0)</f>
        <v>0</v>
      </c>
      <c r="G470" s="129"/>
      <c r="H470" s="133"/>
      <c r="I470" s="133"/>
      <c r="J470" s="129"/>
      <c r="K470" s="133"/>
      <c r="L470" s="133"/>
      <c r="M470" s="129"/>
      <c r="N470" s="129"/>
      <c r="O470" s="129"/>
      <c r="P470" s="129"/>
      <c r="Q470" s="129"/>
      <c r="R470" s="129"/>
      <c r="S470" s="129"/>
      <c r="T470" s="133"/>
      <c r="U470" s="134"/>
      <c r="V470" s="135"/>
      <c r="W470" s="129"/>
      <c r="X470" s="129">
        <f>VLOOKUP(C470,'Pending Status ZTM031'!A467:Q4852,17,0)</f>
        <v>0</v>
      </c>
      <c r="Y470" s="129">
        <f>VLOOKUP(C470,'Pending Status ZTM031'!A467:AE4852,31,0)</f>
        <v>0</v>
      </c>
      <c r="Z470" s="129">
        <f>VLOOKUP(C470,'Pending Status ZTM031'!A467:R4852,18,0)</f>
        <v>0</v>
      </c>
      <c r="AA470" s="133">
        <f>VLOOKUP(C470,'Pending Status ZTM031'!A467:V4852,21,0)</f>
        <v>0</v>
      </c>
      <c r="AB470" s="31" t="s">
        <v>2850</v>
      </c>
    </row>
    <row r="471" spans="1:28" s="31" customFormat="1" x14ac:dyDescent="0.25">
      <c r="A471" s="129">
        <v>466</v>
      </c>
      <c r="B471" s="130">
        <f>VLOOKUP(C471,'Pending Status ZTM031'!A468:T4853,20,0)</f>
        <v>0</v>
      </c>
      <c r="C471" s="136"/>
      <c r="D471" s="132">
        <f>VLOOKUP(C471,'Pending Status ZTM031'!A468:K4853,11,0)</f>
        <v>0</v>
      </c>
      <c r="E471" s="129">
        <f>VLOOKUP(C471,'Pending Status ZTM031'!A468:J4853,10,0)</f>
        <v>0</v>
      </c>
      <c r="F471" s="129">
        <f>VLOOKUP(C471,'Pending Status ZTM031'!A468:S4853,19,0)</f>
        <v>0</v>
      </c>
      <c r="G471" s="129"/>
      <c r="H471" s="133"/>
      <c r="I471" s="133"/>
      <c r="J471" s="129"/>
      <c r="K471" s="133"/>
      <c r="L471" s="133"/>
      <c r="M471" s="129"/>
      <c r="N471" s="129"/>
      <c r="O471" s="129"/>
      <c r="P471" s="129"/>
      <c r="Q471" s="129"/>
      <c r="R471" s="129"/>
      <c r="S471" s="129"/>
      <c r="T471" s="133"/>
      <c r="U471" s="134"/>
      <c r="V471" s="135"/>
      <c r="W471" s="129"/>
      <c r="X471" s="129">
        <f>VLOOKUP(C471,'Pending Status ZTM031'!A468:Q4853,17,0)</f>
        <v>0</v>
      </c>
      <c r="Y471" s="129">
        <f>VLOOKUP(C471,'Pending Status ZTM031'!A468:AE4853,31,0)</f>
        <v>0</v>
      </c>
      <c r="Z471" s="129">
        <f>VLOOKUP(C471,'Pending Status ZTM031'!A468:R4853,18,0)</f>
        <v>0</v>
      </c>
      <c r="AA471" s="133">
        <f>VLOOKUP(C471,'Pending Status ZTM031'!A468:V4853,21,0)</f>
        <v>0</v>
      </c>
      <c r="AB471" s="31" t="s">
        <v>2850</v>
      </c>
    </row>
    <row r="472" spans="1:28" s="31" customFormat="1" x14ac:dyDescent="0.25">
      <c r="A472" s="129">
        <v>467</v>
      </c>
      <c r="B472" s="130">
        <f>VLOOKUP(C472,'Pending Status ZTM031'!A469:T4854,20,0)</f>
        <v>0</v>
      </c>
      <c r="C472" s="136"/>
      <c r="D472" s="132">
        <f>VLOOKUP(C472,'Pending Status ZTM031'!A469:K4854,11,0)</f>
        <v>0</v>
      </c>
      <c r="E472" s="129">
        <f>VLOOKUP(C472,'Pending Status ZTM031'!A469:J4854,10,0)</f>
        <v>0</v>
      </c>
      <c r="F472" s="129">
        <f>VLOOKUP(C472,'Pending Status ZTM031'!A469:S4854,19,0)</f>
        <v>0</v>
      </c>
      <c r="G472" s="129"/>
      <c r="H472" s="133"/>
      <c r="I472" s="133"/>
      <c r="J472" s="129"/>
      <c r="K472" s="133"/>
      <c r="L472" s="133"/>
      <c r="M472" s="129"/>
      <c r="N472" s="129"/>
      <c r="O472" s="129"/>
      <c r="P472" s="129"/>
      <c r="Q472" s="129"/>
      <c r="R472" s="129"/>
      <c r="S472" s="129"/>
      <c r="T472" s="129"/>
      <c r="U472" s="134"/>
      <c r="V472" s="135"/>
      <c r="W472" s="129"/>
      <c r="X472" s="129">
        <f>VLOOKUP(C472,'Pending Status ZTM031'!A469:Q4854,17,0)</f>
        <v>0</v>
      </c>
      <c r="Y472" s="129">
        <f>VLOOKUP(C472,'Pending Status ZTM031'!A469:AE4854,31,0)</f>
        <v>0</v>
      </c>
      <c r="Z472" s="129">
        <f>VLOOKUP(C472,'Pending Status ZTM031'!A469:R4854,18,0)</f>
        <v>0</v>
      </c>
      <c r="AA472" s="133">
        <f>VLOOKUP(C472,'Pending Status ZTM031'!A469:V4854,21,0)</f>
        <v>0</v>
      </c>
      <c r="AB472" s="31" t="s">
        <v>2850</v>
      </c>
    </row>
    <row r="473" spans="1:28" s="31" customFormat="1" x14ac:dyDescent="0.25">
      <c r="A473" s="129">
        <v>468</v>
      </c>
      <c r="B473" s="130">
        <f>VLOOKUP(C473,'Pending Status ZTM031'!A470:T4855,20,0)</f>
        <v>0</v>
      </c>
      <c r="C473" s="136"/>
      <c r="D473" s="132">
        <f>VLOOKUP(C473,'Pending Status ZTM031'!A470:K4855,11,0)</f>
        <v>0</v>
      </c>
      <c r="E473" s="129">
        <f>VLOOKUP(C473,'Pending Status ZTM031'!A470:J4855,10,0)</f>
        <v>0</v>
      </c>
      <c r="F473" s="129">
        <f>VLOOKUP(C473,'Pending Status ZTM031'!A470:S4855,19,0)</f>
        <v>0</v>
      </c>
      <c r="G473" s="129"/>
      <c r="H473" s="133"/>
      <c r="I473" s="133"/>
      <c r="J473" s="129"/>
      <c r="K473" s="133"/>
      <c r="L473" s="133"/>
      <c r="M473" s="129"/>
      <c r="N473" s="129"/>
      <c r="O473" s="129"/>
      <c r="P473" s="129"/>
      <c r="Q473" s="129"/>
      <c r="R473" s="129"/>
      <c r="S473" s="129"/>
      <c r="T473" s="129"/>
      <c r="U473" s="134"/>
      <c r="V473" s="135"/>
      <c r="W473" s="129"/>
      <c r="X473" s="129">
        <f>VLOOKUP(C473,'Pending Status ZTM031'!A470:Q4855,17,0)</f>
        <v>0</v>
      </c>
      <c r="Y473" s="129">
        <f>VLOOKUP(C473,'Pending Status ZTM031'!A470:AE4855,31,0)</f>
        <v>0</v>
      </c>
      <c r="Z473" s="129">
        <f>VLOOKUP(C473,'Pending Status ZTM031'!A470:R4855,18,0)</f>
        <v>0</v>
      </c>
      <c r="AA473" s="133">
        <f>VLOOKUP(C473,'Pending Status ZTM031'!A470:V4855,21,0)</f>
        <v>0</v>
      </c>
      <c r="AB473" s="31" t="s">
        <v>2850</v>
      </c>
    </row>
    <row r="474" spans="1:28" s="31" customFormat="1" x14ac:dyDescent="0.25">
      <c r="A474" s="129">
        <v>469</v>
      </c>
      <c r="B474" s="130">
        <f>VLOOKUP(C474,'Pending Status ZTM031'!A471:T4856,20,0)</f>
        <v>0</v>
      </c>
      <c r="C474" s="147"/>
      <c r="D474" s="132">
        <f>VLOOKUP(C474,'Pending Status ZTM031'!A471:K4856,11,0)</f>
        <v>0</v>
      </c>
      <c r="E474" s="129">
        <f>VLOOKUP(C474,'Pending Status ZTM031'!A471:J4856,10,0)</f>
        <v>0</v>
      </c>
      <c r="F474" s="129">
        <f>VLOOKUP(C474,'Pending Status ZTM031'!A471:S4856,19,0)</f>
        <v>0</v>
      </c>
      <c r="G474" s="129"/>
      <c r="H474" s="133"/>
      <c r="I474" s="133"/>
      <c r="J474" s="129"/>
      <c r="K474" s="133"/>
      <c r="L474" s="133"/>
      <c r="M474" s="129"/>
      <c r="N474" s="129"/>
      <c r="O474" s="129"/>
      <c r="P474" s="129"/>
      <c r="Q474" s="129"/>
      <c r="R474" s="129"/>
      <c r="S474" s="129"/>
      <c r="T474" s="129"/>
      <c r="U474" s="134"/>
      <c r="V474" s="135"/>
      <c r="W474" s="129"/>
      <c r="X474" s="129">
        <f>VLOOKUP(C474,'Pending Status ZTM031'!A471:Q4856,17,0)</f>
        <v>0</v>
      </c>
      <c r="Y474" s="129">
        <f>VLOOKUP(C474,'Pending Status ZTM031'!A471:AE4856,31,0)</f>
        <v>0</v>
      </c>
      <c r="Z474" s="129">
        <f>VLOOKUP(C474,'Pending Status ZTM031'!A471:R4856,18,0)</f>
        <v>0</v>
      </c>
      <c r="AA474" s="133">
        <f>VLOOKUP(C474,'Pending Status ZTM031'!A471:V4856,21,0)</f>
        <v>0</v>
      </c>
      <c r="AB474" s="31" t="s">
        <v>2850</v>
      </c>
    </row>
    <row r="475" spans="1:28" s="31" customFormat="1" x14ac:dyDescent="0.25">
      <c r="A475" s="129">
        <v>470</v>
      </c>
      <c r="B475" s="130">
        <f>VLOOKUP(C475,'Pending Status ZTM031'!A472:T4857,20,0)</f>
        <v>0</v>
      </c>
      <c r="C475" s="136"/>
      <c r="D475" s="132">
        <f>VLOOKUP(C475,'Pending Status ZTM031'!A472:K4857,11,0)</f>
        <v>0</v>
      </c>
      <c r="E475" s="129">
        <f>VLOOKUP(C475,'Pending Status ZTM031'!A472:J4857,10,0)</f>
        <v>0</v>
      </c>
      <c r="F475" s="129">
        <f>VLOOKUP(C475,'Pending Status ZTM031'!A472:S4857,19,0)</f>
        <v>0</v>
      </c>
      <c r="G475" s="129"/>
      <c r="H475" s="133"/>
      <c r="I475" s="133"/>
      <c r="J475" s="129"/>
      <c r="K475" s="133"/>
      <c r="L475" s="133"/>
      <c r="M475" s="129"/>
      <c r="N475" s="129"/>
      <c r="O475" s="129"/>
      <c r="P475" s="129"/>
      <c r="Q475" s="129"/>
      <c r="R475" s="129"/>
      <c r="S475" s="129"/>
      <c r="T475" s="133"/>
      <c r="U475" s="134"/>
      <c r="V475" s="135"/>
      <c r="W475" s="129"/>
      <c r="X475" s="129">
        <f>VLOOKUP(C475,'Pending Status ZTM031'!A472:Q4857,17,0)</f>
        <v>0</v>
      </c>
      <c r="Y475" s="129">
        <f>VLOOKUP(C475,'Pending Status ZTM031'!A472:AE4857,31,0)</f>
        <v>0</v>
      </c>
      <c r="Z475" s="129">
        <f>VLOOKUP(C475,'Pending Status ZTM031'!A472:R4857,18,0)</f>
        <v>0</v>
      </c>
      <c r="AA475" s="133">
        <f>VLOOKUP(C475,'Pending Status ZTM031'!A472:V4857,21,0)</f>
        <v>0</v>
      </c>
      <c r="AB475" s="31" t="s">
        <v>2850</v>
      </c>
    </row>
    <row r="476" spans="1:28" s="31" customFormat="1" x14ac:dyDescent="0.25">
      <c r="A476" s="129">
        <v>471</v>
      </c>
      <c r="B476" s="130">
        <f>VLOOKUP(C476,'Pending Status ZTM031'!A473:T4858,20,0)</f>
        <v>0</v>
      </c>
      <c r="C476" s="136"/>
      <c r="D476" s="132">
        <f>VLOOKUP(C476,'Pending Status ZTM031'!A473:K4858,11,0)</f>
        <v>0</v>
      </c>
      <c r="E476" s="129">
        <f>VLOOKUP(C476,'Pending Status ZTM031'!A473:J4858,10,0)</f>
        <v>0</v>
      </c>
      <c r="F476" s="129">
        <f>VLOOKUP(C476,'Pending Status ZTM031'!A473:S4858,19,0)</f>
        <v>0</v>
      </c>
      <c r="G476" s="129"/>
      <c r="H476" s="133"/>
      <c r="I476" s="133"/>
      <c r="J476" s="129"/>
      <c r="K476" s="133"/>
      <c r="L476" s="133"/>
      <c r="M476" s="129"/>
      <c r="N476" s="129"/>
      <c r="O476" s="129"/>
      <c r="P476" s="129"/>
      <c r="Q476" s="129"/>
      <c r="R476" s="129"/>
      <c r="S476" s="129"/>
      <c r="T476" s="133"/>
      <c r="U476" s="134"/>
      <c r="V476" s="135"/>
      <c r="W476" s="129"/>
      <c r="X476" s="129">
        <f>VLOOKUP(C476,'Pending Status ZTM031'!A473:Q4858,17,0)</f>
        <v>0</v>
      </c>
      <c r="Y476" s="129">
        <f>VLOOKUP(C476,'Pending Status ZTM031'!A473:AE4858,31,0)</f>
        <v>0</v>
      </c>
      <c r="Z476" s="129">
        <f>VLOOKUP(C476,'Pending Status ZTM031'!A473:R4858,18,0)</f>
        <v>0</v>
      </c>
      <c r="AA476" s="133">
        <f>VLOOKUP(C476,'Pending Status ZTM031'!A473:V4858,21,0)</f>
        <v>0</v>
      </c>
      <c r="AB476" s="31" t="s">
        <v>2850</v>
      </c>
    </row>
    <row r="477" spans="1:28" s="31" customFormat="1" x14ac:dyDescent="0.25">
      <c r="A477" s="129">
        <v>472</v>
      </c>
      <c r="B477" s="130">
        <f>VLOOKUP(C477,'Pending Status ZTM031'!A474:T4859,20,0)</f>
        <v>0</v>
      </c>
      <c r="C477" s="136"/>
      <c r="D477" s="132">
        <f>VLOOKUP(C477,'Pending Status ZTM031'!A474:K4859,11,0)</f>
        <v>0</v>
      </c>
      <c r="E477" s="129">
        <f>VLOOKUP(C477,'Pending Status ZTM031'!A474:J4859,10,0)</f>
        <v>0</v>
      </c>
      <c r="F477" s="129">
        <f>VLOOKUP(C477,'Pending Status ZTM031'!A474:S4859,19,0)</f>
        <v>0</v>
      </c>
      <c r="G477" s="129"/>
      <c r="H477" s="133"/>
      <c r="I477" s="133"/>
      <c r="J477" s="129"/>
      <c r="K477" s="133"/>
      <c r="L477" s="133"/>
      <c r="M477" s="129"/>
      <c r="N477" s="129"/>
      <c r="O477" s="129"/>
      <c r="P477" s="129"/>
      <c r="Q477" s="129"/>
      <c r="R477" s="129"/>
      <c r="S477" s="129"/>
      <c r="T477" s="133"/>
      <c r="U477" s="134"/>
      <c r="V477" s="135"/>
      <c r="W477" s="129"/>
      <c r="X477" s="129">
        <f>VLOOKUP(C477,'Pending Status ZTM031'!A474:Q4859,17,0)</f>
        <v>0</v>
      </c>
      <c r="Y477" s="129">
        <f>VLOOKUP(C477,'Pending Status ZTM031'!A474:AE4859,31,0)</f>
        <v>0</v>
      </c>
      <c r="Z477" s="129">
        <f>VLOOKUP(C477,'Pending Status ZTM031'!A474:R4859,18,0)</f>
        <v>0</v>
      </c>
      <c r="AA477" s="133">
        <f>VLOOKUP(C477,'Pending Status ZTM031'!A474:V4859,21,0)</f>
        <v>0</v>
      </c>
      <c r="AB477" s="31" t="s">
        <v>2850</v>
      </c>
    </row>
    <row r="478" spans="1:28" s="31" customFormat="1" x14ac:dyDescent="0.25">
      <c r="A478" s="129">
        <v>473</v>
      </c>
      <c r="B478" s="130">
        <f>VLOOKUP(C478,'Pending Status ZTM031'!A475:T4860,20,0)</f>
        <v>0</v>
      </c>
      <c r="C478" s="136"/>
      <c r="D478" s="132">
        <f>VLOOKUP(C478,'Pending Status ZTM031'!A475:K4860,11,0)</f>
        <v>0</v>
      </c>
      <c r="E478" s="129">
        <f>VLOOKUP(C478,'Pending Status ZTM031'!A475:J4860,10,0)</f>
        <v>0</v>
      </c>
      <c r="F478" s="129">
        <f>VLOOKUP(C478,'Pending Status ZTM031'!A475:S4860,19,0)</f>
        <v>0</v>
      </c>
      <c r="G478" s="129"/>
      <c r="H478" s="133"/>
      <c r="I478" s="133"/>
      <c r="J478" s="129"/>
      <c r="K478" s="133"/>
      <c r="L478" s="133"/>
      <c r="M478" s="129"/>
      <c r="N478" s="129"/>
      <c r="O478" s="129"/>
      <c r="P478" s="129"/>
      <c r="Q478" s="129"/>
      <c r="R478" s="129"/>
      <c r="S478" s="129"/>
      <c r="T478" s="133"/>
      <c r="U478" s="134"/>
      <c r="V478" s="135"/>
      <c r="W478" s="129"/>
      <c r="X478" s="129">
        <f>VLOOKUP(C478,'Pending Status ZTM031'!A475:Q4860,17,0)</f>
        <v>0</v>
      </c>
      <c r="Y478" s="129">
        <f>VLOOKUP(C478,'Pending Status ZTM031'!A475:AE4860,31,0)</f>
        <v>0</v>
      </c>
      <c r="Z478" s="129">
        <f>VLOOKUP(C478,'Pending Status ZTM031'!A475:R4860,18,0)</f>
        <v>0</v>
      </c>
      <c r="AA478" s="133">
        <f>VLOOKUP(C478,'Pending Status ZTM031'!A475:V4860,21,0)</f>
        <v>0</v>
      </c>
      <c r="AB478" s="31" t="s">
        <v>2850</v>
      </c>
    </row>
    <row r="479" spans="1:28" s="31" customFormat="1" x14ac:dyDescent="0.25">
      <c r="A479" s="129">
        <v>474</v>
      </c>
      <c r="B479" s="130">
        <f>VLOOKUP(C479,'Pending Status ZTM031'!A476:T4861,20,0)</f>
        <v>0</v>
      </c>
      <c r="C479" s="136"/>
      <c r="D479" s="132">
        <f>VLOOKUP(C479,'Pending Status ZTM031'!A476:K4861,11,0)</f>
        <v>0</v>
      </c>
      <c r="E479" s="129">
        <f>VLOOKUP(C479,'Pending Status ZTM031'!A476:J4861,10,0)</f>
        <v>0</v>
      </c>
      <c r="F479" s="129">
        <f>VLOOKUP(C479,'Pending Status ZTM031'!A476:S4861,19,0)</f>
        <v>0</v>
      </c>
      <c r="G479" s="129"/>
      <c r="H479" s="133"/>
      <c r="I479" s="133"/>
      <c r="J479" s="129"/>
      <c r="K479" s="133"/>
      <c r="L479" s="133"/>
      <c r="M479" s="129"/>
      <c r="N479" s="129"/>
      <c r="O479" s="129"/>
      <c r="P479" s="129"/>
      <c r="Q479" s="129"/>
      <c r="R479" s="129"/>
      <c r="S479" s="129"/>
      <c r="T479" s="133"/>
      <c r="U479" s="134"/>
      <c r="V479" s="135"/>
      <c r="W479" s="129"/>
      <c r="X479" s="129">
        <f>VLOOKUP(C479,'Pending Status ZTM031'!A476:Q4861,17,0)</f>
        <v>0</v>
      </c>
      <c r="Y479" s="129">
        <f>VLOOKUP(C479,'Pending Status ZTM031'!A476:AE4861,31,0)</f>
        <v>0</v>
      </c>
      <c r="Z479" s="129">
        <f>VLOOKUP(C479,'Pending Status ZTM031'!A476:R4861,18,0)</f>
        <v>0</v>
      </c>
      <c r="AA479" s="133">
        <f>VLOOKUP(C479,'Pending Status ZTM031'!A476:V4861,21,0)</f>
        <v>0</v>
      </c>
      <c r="AB479" s="31" t="s">
        <v>2850</v>
      </c>
    </row>
    <row r="480" spans="1:28" s="31" customFormat="1" x14ac:dyDescent="0.25">
      <c r="A480" s="129">
        <v>475</v>
      </c>
      <c r="B480" s="130">
        <f>VLOOKUP(C480,'Pending Status ZTM031'!A477:T4862,20,0)</f>
        <v>0</v>
      </c>
      <c r="C480" s="136"/>
      <c r="D480" s="132">
        <f>VLOOKUP(C480,'Pending Status ZTM031'!A477:K4862,11,0)</f>
        <v>0</v>
      </c>
      <c r="E480" s="129">
        <f>VLOOKUP(C480,'Pending Status ZTM031'!A477:J4862,10,0)</f>
        <v>0</v>
      </c>
      <c r="F480" s="129">
        <f>VLOOKUP(C480,'Pending Status ZTM031'!A477:S4862,19,0)</f>
        <v>0</v>
      </c>
      <c r="G480" s="129"/>
      <c r="H480" s="133"/>
      <c r="I480" s="133"/>
      <c r="J480" s="129"/>
      <c r="K480" s="133"/>
      <c r="L480" s="133"/>
      <c r="M480" s="129"/>
      <c r="N480" s="129"/>
      <c r="O480" s="129"/>
      <c r="P480" s="129"/>
      <c r="Q480" s="129"/>
      <c r="R480" s="129"/>
      <c r="S480" s="129"/>
      <c r="T480" s="133"/>
      <c r="U480" s="134"/>
      <c r="V480" s="135"/>
      <c r="W480" s="129"/>
      <c r="X480" s="129">
        <f>VLOOKUP(C480,'Pending Status ZTM031'!A477:Q4862,17,0)</f>
        <v>0</v>
      </c>
      <c r="Y480" s="129">
        <f>VLOOKUP(C480,'Pending Status ZTM031'!A477:AE4862,31,0)</f>
        <v>0</v>
      </c>
      <c r="Z480" s="129">
        <f>VLOOKUP(C480,'Pending Status ZTM031'!A477:R4862,18,0)</f>
        <v>0</v>
      </c>
      <c r="AA480" s="133">
        <f>VLOOKUP(C480,'Pending Status ZTM031'!A477:V4862,21,0)</f>
        <v>0</v>
      </c>
      <c r="AB480" s="31" t="s">
        <v>2850</v>
      </c>
    </row>
    <row r="481" spans="1:28" s="31" customFormat="1" x14ac:dyDescent="0.25">
      <c r="A481" s="129">
        <v>476</v>
      </c>
      <c r="B481" s="130">
        <f>VLOOKUP(C481,'Pending Status ZTM031'!A478:T4863,20,0)</f>
        <v>0</v>
      </c>
      <c r="C481" s="136"/>
      <c r="D481" s="132">
        <f>VLOOKUP(C481,'Pending Status ZTM031'!A478:K4863,11,0)</f>
        <v>0</v>
      </c>
      <c r="E481" s="129">
        <f>VLOOKUP(C481,'Pending Status ZTM031'!A478:J4863,10,0)</f>
        <v>0</v>
      </c>
      <c r="F481" s="129">
        <f>VLOOKUP(C481,'Pending Status ZTM031'!A478:S4863,19,0)</f>
        <v>0</v>
      </c>
      <c r="G481" s="129"/>
      <c r="H481" s="133"/>
      <c r="I481" s="133"/>
      <c r="J481" s="129"/>
      <c r="K481" s="133"/>
      <c r="L481" s="133"/>
      <c r="M481" s="129"/>
      <c r="N481" s="129"/>
      <c r="O481" s="129"/>
      <c r="P481" s="129"/>
      <c r="Q481" s="129"/>
      <c r="R481" s="129"/>
      <c r="S481" s="129"/>
      <c r="T481" s="133"/>
      <c r="U481" s="134"/>
      <c r="V481" s="135"/>
      <c r="W481" s="129"/>
      <c r="X481" s="129">
        <f>VLOOKUP(C481,'Pending Status ZTM031'!A478:Q4863,17,0)</f>
        <v>0</v>
      </c>
      <c r="Y481" s="129">
        <f>VLOOKUP(C481,'Pending Status ZTM031'!A478:AE4863,31,0)</f>
        <v>0</v>
      </c>
      <c r="Z481" s="129">
        <f>VLOOKUP(C481,'Pending Status ZTM031'!A478:R4863,18,0)</f>
        <v>0</v>
      </c>
      <c r="AA481" s="133">
        <f>VLOOKUP(C481,'Pending Status ZTM031'!A478:V4863,21,0)</f>
        <v>0</v>
      </c>
      <c r="AB481" s="31" t="s">
        <v>2850</v>
      </c>
    </row>
    <row r="482" spans="1:28" s="31" customFormat="1" x14ac:dyDescent="0.25">
      <c r="A482" s="129">
        <v>477</v>
      </c>
      <c r="B482" s="130">
        <f>VLOOKUP(C482,'Pending Status ZTM031'!A479:T4864,20,0)</f>
        <v>0</v>
      </c>
      <c r="C482" s="131"/>
      <c r="D482" s="132">
        <f>VLOOKUP(C482,'Pending Status ZTM031'!A479:K4864,11,0)</f>
        <v>0</v>
      </c>
      <c r="E482" s="129">
        <f>VLOOKUP(C482,'Pending Status ZTM031'!A479:J4864,10,0)</f>
        <v>0</v>
      </c>
      <c r="F482" s="129">
        <f>VLOOKUP(C482,'Pending Status ZTM031'!A479:S4864,19,0)</f>
        <v>0</v>
      </c>
      <c r="G482" s="129"/>
      <c r="H482" s="133"/>
      <c r="I482" s="133"/>
      <c r="J482" s="129"/>
      <c r="K482" s="133"/>
      <c r="L482" s="133"/>
      <c r="M482" s="129"/>
      <c r="N482" s="129"/>
      <c r="O482" s="129"/>
      <c r="P482" s="129"/>
      <c r="Q482" s="129"/>
      <c r="R482" s="129"/>
      <c r="S482" s="129"/>
      <c r="T482" s="133"/>
      <c r="U482" s="134"/>
      <c r="V482" s="135"/>
      <c r="W482" s="129"/>
      <c r="X482" s="129">
        <f>VLOOKUP(C482,'Pending Status ZTM031'!A479:Q4864,17,0)</f>
        <v>0</v>
      </c>
      <c r="Y482" s="129">
        <f>VLOOKUP(C482,'Pending Status ZTM031'!A479:AE4864,31,0)</f>
        <v>0</v>
      </c>
      <c r="Z482" s="129">
        <f>VLOOKUP(C482,'Pending Status ZTM031'!A479:R4864,18,0)</f>
        <v>0</v>
      </c>
      <c r="AA482" s="133">
        <f>VLOOKUP(C482,'Pending Status ZTM031'!A479:V4864,21,0)</f>
        <v>0</v>
      </c>
    </row>
    <row r="483" spans="1:28" s="31" customFormat="1" x14ac:dyDescent="0.25">
      <c r="A483" s="129">
        <v>478</v>
      </c>
      <c r="B483" s="130">
        <f>VLOOKUP(C483,'Pending Status ZTM031'!A480:T4865,20,0)</f>
        <v>0</v>
      </c>
      <c r="C483" s="131"/>
      <c r="D483" s="132">
        <f>VLOOKUP(C483,'Pending Status ZTM031'!A480:K4865,11,0)</f>
        <v>0</v>
      </c>
      <c r="E483" s="129">
        <f>VLOOKUP(C483,'Pending Status ZTM031'!A480:J4865,10,0)</f>
        <v>0</v>
      </c>
      <c r="F483" s="129">
        <f>VLOOKUP(C483,'Pending Status ZTM031'!A480:S4865,19,0)</f>
        <v>0</v>
      </c>
      <c r="G483" s="129"/>
      <c r="H483" s="133"/>
      <c r="I483" s="133"/>
      <c r="J483" s="129"/>
      <c r="K483" s="133"/>
      <c r="L483" s="133"/>
      <c r="M483" s="129"/>
      <c r="N483" s="129"/>
      <c r="O483" s="129"/>
      <c r="P483" s="129"/>
      <c r="Q483" s="129"/>
      <c r="R483" s="129"/>
      <c r="S483" s="129"/>
      <c r="T483" s="133"/>
      <c r="U483" s="134"/>
      <c r="V483" s="135"/>
      <c r="W483" s="129"/>
      <c r="X483" s="129">
        <f>VLOOKUP(C483,'Pending Status ZTM031'!A480:Q4865,17,0)</f>
        <v>0</v>
      </c>
      <c r="Y483" s="129">
        <f>VLOOKUP(C483,'Pending Status ZTM031'!A480:AE4865,31,0)</f>
        <v>0</v>
      </c>
      <c r="Z483" s="129">
        <f>VLOOKUP(C483,'Pending Status ZTM031'!A480:R4865,18,0)</f>
        <v>0</v>
      </c>
      <c r="AA483" s="133">
        <f>VLOOKUP(C483,'Pending Status ZTM031'!A480:V4865,21,0)</f>
        <v>0</v>
      </c>
    </row>
    <row r="484" spans="1:28" s="31" customFormat="1" x14ac:dyDescent="0.25">
      <c r="A484" s="129">
        <v>479</v>
      </c>
      <c r="B484" s="130">
        <f>VLOOKUP(C484,'Pending Status ZTM031'!A481:T4866,20,0)</f>
        <v>0</v>
      </c>
      <c r="C484" s="136"/>
      <c r="D484" s="132">
        <f>VLOOKUP(C484,'Pending Status ZTM031'!A481:K4866,11,0)</f>
        <v>0</v>
      </c>
      <c r="E484" s="129">
        <f>VLOOKUP(C484,'Pending Status ZTM031'!A481:J4866,10,0)</f>
        <v>0</v>
      </c>
      <c r="F484" s="129">
        <f>VLOOKUP(C484,'Pending Status ZTM031'!A481:S4866,19,0)</f>
        <v>0</v>
      </c>
      <c r="G484" s="129"/>
      <c r="H484" s="133"/>
      <c r="I484" s="133"/>
      <c r="J484" s="129"/>
      <c r="K484" s="133"/>
      <c r="L484" s="133"/>
      <c r="M484" s="129"/>
      <c r="N484" s="129"/>
      <c r="O484" s="129"/>
      <c r="P484" s="129"/>
      <c r="Q484" s="129"/>
      <c r="R484" s="129"/>
      <c r="S484" s="129"/>
      <c r="T484" s="133"/>
      <c r="U484" s="134"/>
      <c r="V484" s="135"/>
      <c r="W484" s="129"/>
      <c r="X484" s="129">
        <v>1</v>
      </c>
      <c r="Y484" s="129">
        <f>VLOOKUP(C484,'Pending Status ZTM031'!A481:AE4866,31,0)</f>
        <v>0</v>
      </c>
      <c r="Z484" s="129">
        <f>VLOOKUP(C484,'Pending Status ZTM031'!A481:R4866,18,0)</f>
        <v>0</v>
      </c>
      <c r="AA484" s="133">
        <f>VLOOKUP(C484,'Pending Status ZTM031'!A481:V4866,21,0)</f>
        <v>0</v>
      </c>
    </row>
    <row r="485" spans="1:28" s="31" customFormat="1" x14ac:dyDescent="0.25">
      <c r="A485" s="129">
        <v>480</v>
      </c>
      <c r="B485" s="130">
        <f>VLOOKUP(C485,'Pending Status ZTM031'!A482:T4867,20,0)</f>
        <v>0</v>
      </c>
      <c r="C485" s="136"/>
      <c r="D485" s="132">
        <f>VLOOKUP(C485,'Pending Status ZTM031'!A482:K4867,11,0)</f>
        <v>0</v>
      </c>
      <c r="E485" s="129">
        <f>VLOOKUP(C485,'Pending Status ZTM031'!A482:J4867,10,0)</f>
        <v>0</v>
      </c>
      <c r="F485" s="129">
        <f>VLOOKUP(C485,'Pending Status ZTM031'!A482:S4867,19,0)</f>
        <v>0</v>
      </c>
      <c r="G485" s="129"/>
      <c r="H485" s="133"/>
      <c r="I485" s="133"/>
      <c r="J485" s="129"/>
      <c r="K485" s="133"/>
      <c r="L485" s="133"/>
      <c r="M485" s="129"/>
      <c r="N485" s="129"/>
      <c r="O485" s="129"/>
      <c r="P485" s="129"/>
      <c r="Q485" s="129"/>
      <c r="R485" s="129"/>
      <c r="S485" s="129"/>
      <c r="T485" s="129"/>
      <c r="U485" s="134"/>
      <c r="V485" s="135"/>
      <c r="W485" s="129"/>
      <c r="X485" s="129">
        <v>1</v>
      </c>
      <c r="Y485" s="129">
        <f>VLOOKUP(C485,'Pending Status ZTM031'!A482:AE4867,31,0)</f>
        <v>0</v>
      </c>
      <c r="Z485" s="129">
        <f>VLOOKUP(C485,'Pending Status ZTM031'!A482:R4867,18,0)</f>
        <v>0</v>
      </c>
      <c r="AA485" s="133">
        <f>VLOOKUP(C485,'Pending Status ZTM031'!A482:V4867,21,0)</f>
        <v>0</v>
      </c>
    </row>
    <row r="486" spans="1:28" s="31" customFormat="1" x14ac:dyDescent="0.25">
      <c r="A486" s="129">
        <v>481</v>
      </c>
      <c r="B486" s="130">
        <f>VLOOKUP(C486,'Pending Status ZTM031'!A483:T4868,20,0)</f>
        <v>0</v>
      </c>
      <c r="C486" s="131"/>
      <c r="D486" s="132">
        <f>VLOOKUP(C486,'Pending Status ZTM031'!A483:K4868,11,0)</f>
        <v>0</v>
      </c>
      <c r="E486" s="129">
        <f>VLOOKUP(C486,'Pending Status ZTM031'!A483:J4868,10,0)</f>
        <v>0</v>
      </c>
      <c r="F486" s="129">
        <f>VLOOKUP(C486,'Pending Status ZTM031'!A483:S4868,19,0)</f>
        <v>0</v>
      </c>
      <c r="G486" s="129"/>
      <c r="H486" s="133"/>
      <c r="I486" s="133"/>
      <c r="J486" s="129"/>
      <c r="K486" s="133"/>
      <c r="L486" s="133"/>
      <c r="M486" s="129"/>
      <c r="N486" s="129"/>
      <c r="O486" s="129"/>
      <c r="P486" s="129"/>
      <c r="Q486" s="129"/>
      <c r="R486" s="129"/>
      <c r="S486" s="129"/>
      <c r="T486" s="133"/>
      <c r="U486" s="134"/>
      <c r="V486" s="135"/>
      <c r="W486" s="129"/>
      <c r="X486" s="129">
        <f>VLOOKUP(C486,'Pending Status ZTM031'!A483:Q4868,17,0)</f>
        <v>0</v>
      </c>
      <c r="Y486" s="129">
        <f>VLOOKUP(C486,'Pending Status ZTM031'!A483:AE4868,31,0)</f>
        <v>0</v>
      </c>
      <c r="Z486" s="129">
        <f>VLOOKUP(C486,'Pending Status ZTM031'!A483:R4868,18,0)</f>
        <v>0</v>
      </c>
      <c r="AA486" s="133">
        <f>VLOOKUP(C486,'Pending Status ZTM031'!A483:V4868,21,0)</f>
        <v>0</v>
      </c>
    </row>
    <row r="487" spans="1:28" s="31" customFormat="1" x14ac:dyDescent="0.25">
      <c r="A487" s="129">
        <v>482</v>
      </c>
      <c r="B487" s="130">
        <f>VLOOKUP(C487,'Pending Status ZTM031'!A484:T4869,20,0)</f>
        <v>0</v>
      </c>
      <c r="C487" s="131"/>
      <c r="D487" s="132">
        <f>VLOOKUP(C487,'Pending Status ZTM031'!A484:K4869,11,0)</f>
        <v>0</v>
      </c>
      <c r="E487" s="129">
        <f>VLOOKUP(C487,'Pending Status ZTM031'!A484:J4869,10,0)</f>
        <v>0</v>
      </c>
      <c r="F487" s="129">
        <f>VLOOKUP(C487,'Pending Status ZTM031'!A484:S4869,19,0)</f>
        <v>0</v>
      </c>
      <c r="G487" s="129"/>
      <c r="H487" s="133"/>
      <c r="I487" s="133"/>
      <c r="J487" s="129"/>
      <c r="K487" s="133"/>
      <c r="L487" s="133"/>
      <c r="M487" s="129"/>
      <c r="N487" s="129"/>
      <c r="O487" s="129"/>
      <c r="P487" s="129"/>
      <c r="Q487" s="129"/>
      <c r="R487" s="129"/>
      <c r="S487" s="129"/>
      <c r="T487" s="129"/>
      <c r="U487" s="134"/>
      <c r="V487" s="135"/>
      <c r="W487" s="129"/>
      <c r="X487" s="129">
        <f>VLOOKUP(C487,'Pending Status ZTM031'!A484:Q4869,17,0)</f>
        <v>0</v>
      </c>
      <c r="Y487" s="129">
        <f>VLOOKUP(C487,'Pending Status ZTM031'!A484:AE4869,31,0)</f>
        <v>0</v>
      </c>
      <c r="Z487" s="129">
        <f>VLOOKUP(C487,'Pending Status ZTM031'!A484:R4869,18,0)</f>
        <v>0</v>
      </c>
      <c r="AA487" s="133">
        <f>VLOOKUP(C487,'Pending Status ZTM031'!A484:V4869,21,0)</f>
        <v>0</v>
      </c>
    </row>
    <row r="488" spans="1:28" s="31" customFormat="1" x14ac:dyDescent="0.25">
      <c r="A488" s="129">
        <v>483</v>
      </c>
      <c r="B488" s="130">
        <f>VLOOKUP(C488,'Pending Status ZTM031'!A485:T4870,20,0)</f>
        <v>0</v>
      </c>
      <c r="C488" s="131"/>
      <c r="D488" s="132">
        <f>VLOOKUP(C488,'Pending Status ZTM031'!A485:K4870,11,0)</f>
        <v>0</v>
      </c>
      <c r="E488" s="129">
        <f>VLOOKUP(C488,'Pending Status ZTM031'!A485:J4870,10,0)</f>
        <v>0</v>
      </c>
      <c r="F488" s="129">
        <f>VLOOKUP(C488,'Pending Status ZTM031'!A485:S4870,19,0)</f>
        <v>0</v>
      </c>
      <c r="G488" s="129"/>
      <c r="H488" s="133"/>
      <c r="I488" s="133"/>
      <c r="J488" s="129"/>
      <c r="K488" s="133"/>
      <c r="L488" s="133"/>
      <c r="M488" s="129"/>
      <c r="N488" s="129"/>
      <c r="O488" s="129"/>
      <c r="P488" s="129"/>
      <c r="Q488" s="129"/>
      <c r="R488" s="129"/>
      <c r="S488" s="129"/>
      <c r="T488" s="129"/>
      <c r="U488" s="134"/>
      <c r="V488" s="135"/>
      <c r="W488" s="129"/>
      <c r="X488" s="129">
        <f>VLOOKUP(C488,'Pending Status ZTM031'!A485:Q4870,17,0)</f>
        <v>0</v>
      </c>
      <c r="Y488" s="129">
        <f>VLOOKUP(C488,'Pending Status ZTM031'!A485:AE4870,31,0)</f>
        <v>0</v>
      </c>
      <c r="Z488" s="129">
        <f>VLOOKUP(C488,'Pending Status ZTM031'!A485:R4870,18,0)</f>
        <v>0</v>
      </c>
      <c r="AA488" s="133">
        <f>VLOOKUP(C488,'Pending Status ZTM031'!A485:V4870,21,0)</f>
        <v>0</v>
      </c>
    </row>
    <row r="489" spans="1:28" s="31" customFormat="1" x14ac:dyDescent="0.25">
      <c r="A489" s="129">
        <v>484</v>
      </c>
      <c r="B489" s="130">
        <f>VLOOKUP(C489,'Pending Status ZTM031'!A486:T4871,20,0)</f>
        <v>0</v>
      </c>
      <c r="C489" s="131"/>
      <c r="D489" s="132">
        <f>VLOOKUP(C489,'Pending Status ZTM031'!A486:K4871,11,0)</f>
        <v>0</v>
      </c>
      <c r="E489" s="129">
        <f>VLOOKUP(C489,'Pending Status ZTM031'!A486:J4871,10,0)</f>
        <v>0</v>
      </c>
      <c r="F489" s="129">
        <f>VLOOKUP(C489,'Pending Status ZTM031'!A486:S4871,19,0)</f>
        <v>0</v>
      </c>
      <c r="G489" s="129"/>
      <c r="H489" s="133"/>
      <c r="I489" s="133"/>
      <c r="J489" s="129"/>
      <c r="K489" s="133"/>
      <c r="L489" s="133"/>
      <c r="M489" s="129"/>
      <c r="N489" s="129"/>
      <c r="O489" s="129"/>
      <c r="P489" s="129"/>
      <c r="Q489" s="129"/>
      <c r="R489" s="129"/>
      <c r="S489" s="129"/>
      <c r="T489" s="129"/>
      <c r="U489" s="134"/>
      <c r="V489" s="135"/>
      <c r="W489" s="129"/>
      <c r="X489" s="129">
        <f>VLOOKUP(C489,'Pending Status ZTM031'!A486:Q4871,17,0)</f>
        <v>0</v>
      </c>
      <c r="Y489" s="129">
        <f>VLOOKUP(C489,'Pending Status ZTM031'!A486:AE4871,31,0)</f>
        <v>0</v>
      </c>
      <c r="Z489" s="129">
        <f>VLOOKUP(C489,'Pending Status ZTM031'!A486:R4871,18,0)</f>
        <v>0</v>
      </c>
      <c r="AA489" s="133">
        <f>VLOOKUP(C489,'Pending Status ZTM031'!A486:V4871,21,0)</f>
        <v>0</v>
      </c>
    </row>
    <row r="490" spans="1:28" s="31" customFormat="1" x14ac:dyDescent="0.25">
      <c r="A490" s="129">
        <v>485</v>
      </c>
      <c r="B490" s="130">
        <f>VLOOKUP(C490,'Pending Status ZTM031'!A487:T4872,20,0)</f>
        <v>0</v>
      </c>
      <c r="C490" s="131"/>
      <c r="D490" s="132">
        <f>VLOOKUP(C490,'Pending Status ZTM031'!A487:K4872,11,0)</f>
        <v>0</v>
      </c>
      <c r="E490" s="129">
        <f>VLOOKUP(C490,'Pending Status ZTM031'!A487:J4872,10,0)</f>
        <v>0</v>
      </c>
      <c r="F490" s="129">
        <f>VLOOKUP(C490,'Pending Status ZTM031'!A487:S4872,19,0)</f>
        <v>0</v>
      </c>
      <c r="G490" s="129"/>
      <c r="H490" s="133"/>
      <c r="I490" s="133"/>
      <c r="J490" s="129"/>
      <c r="K490" s="133"/>
      <c r="L490" s="133"/>
      <c r="M490" s="129"/>
      <c r="N490" s="129"/>
      <c r="O490" s="129"/>
      <c r="P490" s="129"/>
      <c r="Q490" s="129"/>
      <c r="R490" s="129"/>
      <c r="S490" s="129"/>
      <c r="T490" s="129"/>
      <c r="U490" s="134"/>
      <c r="V490" s="135"/>
      <c r="W490" s="129"/>
      <c r="X490" s="129">
        <f>VLOOKUP(C490,'Pending Status ZTM031'!A487:Q4872,17,0)</f>
        <v>0</v>
      </c>
      <c r="Y490" s="129">
        <f>VLOOKUP(C490,'Pending Status ZTM031'!A487:AE4872,31,0)</f>
        <v>0</v>
      </c>
      <c r="Z490" s="129">
        <f>VLOOKUP(C490,'Pending Status ZTM031'!A487:R4872,18,0)</f>
        <v>0</v>
      </c>
      <c r="AA490" s="133">
        <f>VLOOKUP(C490,'Pending Status ZTM031'!A487:V4872,21,0)</f>
        <v>0</v>
      </c>
    </row>
    <row r="491" spans="1:28" s="31" customFormat="1" x14ac:dyDescent="0.25">
      <c r="A491" s="129">
        <v>486</v>
      </c>
      <c r="B491" s="130">
        <f>VLOOKUP(C491,'Pending Status ZTM031'!A488:T4873,20,0)</f>
        <v>0</v>
      </c>
      <c r="C491" s="136"/>
      <c r="D491" s="132">
        <f>VLOOKUP(C491,'Pending Status ZTM031'!A488:K4873,11,0)</f>
        <v>0</v>
      </c>
      <c r="E491" s="129">
        <f>VLOOKUP(C491,'Pending Status ZTM031'!A488:J4873,10,0)</f>
        <v>0</v>
      </c>
      <c r="F491" s="129">
        <f>VLOOKUP(C491,'Pending Status ZTM031'!A488:S4873,19,0)</f>
        <v>0</v>
      </c>
      <c r="G491" s="129"/>
      <c r="H491" s="133"/>
      <c r="I491" s="133"/>
      <c r="J491" s="129"/>
      <c r="K491" s="133"/>
      <c r="L491" s="133"/>
      <c r="M491" s="129"/>
      <c r="N491" s="129"/>
      <c r="O491" s="129"/>
      <c r="P491" s="129"/>
      <c r="Q491" s="129"/>
      <c r="R491" s="129"/>
      <c r="S491" s="129"/>
      <c r="T491" s="129"/>
      <c r="U491" s="134"/>
      <c r="V491" s="135"/>
      <c r="W491" s="129"/>
      <c r="X491" s="129">
        <f>VLOOKUP(C491,'Pending Status ZTM031'!A488:Q4873,17,0)</f>
        <v>0</v>
      </c>
      <c r="Y491" s="129">
        <f>VLOOKUP(C491,'Pending Status ZTM031'!A488:AE4873,31,0)</f>
        <v>0</v>
      </c>
      <c r="Z491" s="129">
        <f>VLOOKUP(C491,'Pending Status ZTM031'!A488:R4873,18,0)</f>
        <v>0</v>
      </c>
      <c r="AA491" s="133">
        <f>VLOOKUP(C491,'Pending Status ZTM031'!A488:V4873,21,0)</f>
        <v>0</v>
      </c>
    </row>
    <row r="492" spans="1:28" s="31" customFormat="1" x14ac:dyDescent="0.25">
      <c r="A492" s="129">
        <v>487</v>
      </c>
      <c r="B492" s="130">
        <f>VLOOKUP(C492,'Pending Status ZTM031'!A489:T4874,20,0)</f>
        <v>0</v>
      </c>
      <c r="C492" s="131"/>
      <c r="D492" s="132">
        <f>VLOOKUP(C492,'Pending Status ZTM031'!A489:K4874,11,0)</f>
        <v>0</v>
      </c>
      <c r="E492" s="129">
        <f>VLOOKUP(C492,'Pending Status ZTM031'!A489:J4874,10,0)</f>
        <v>0</v>
      </c>
      <c r="F492" s="129">
        <f>VLOOKUP(C492,'Pending Status ZTM031'!A489:S4874,19,0)</f>
        <v>0</v>
      </c>
      <c r="G492" s="129"/>
      <c r="H492" s="133"/>
      <c r="I492" s="133"/>
      <c r="J492" s="129"/>
      <c r="K492" s="133"/>
      <c r="L492" s="133"/>
      <c r="M492" s="129"/>
      <c r="N492" s="129"/>
      <c r="O492" s="129"/>
      <c r="P492" s="129"/>
      <c r="Q492" s="129"/>
      <c r="R492" s="129"/>
      <c r="S492" s="129"/>
      <c r="T492" s="129"/>
      <c r="U492" s="134"/>
      <c r="V492" s="135"/>
      <c r="W492" s="129"/>
      <c r="X492" s="129">
        <f>VLOOKUP(C492,'Pending Status ZTM031'!A489:Q4874,17,0)</f>
        <v>0</v>
      </c>
      <c r="Y492" s="129">
        <f>VLOOKUP(C492,'Pending Status ZTM031'!A489:AE4874,31,0)</f>
        <v>0</v>
      </c>
      <c r="Z492" s="129">
        <f>VLOOKUP(C492,'Pending Status ZTM031'!A489:R4874,18,0)</f>
        <v>0</v>
      </c>
      <c r="AA492" s="133">
        <f>VLOOKUP(C492,'Pending Status ZTM031'!A489:V4874,21,0)</f>
        <v>0</v>
      </c>
    </row>
    <row r="493" spans="1:28" s="31" customFormat="1" x14ac:dyDescent="0.25">
      <c r="A493" s="129">
        <v>488</v>
      </c>
      <c r="B493" s="130">
        <f>VLOOKUP(C493,'Pending Status ZTM031'!A490:T4875,20,0)</f>
        <v>0</v>
      </c>
      <c r="C493" s="131"/>
      <c r="D493" s="132">
        <f>VLOOKUP(C493,'Pending Status ZTM031'!A490:K4875,11,0)</f>
        <v>0</v>
      </c>
      <c r="E493" s="129">
        <f>VLOOKUP(C493,'Pending Status ZTM031'!A490:J4875,10,0)</f>
        <v>0</v>
      </c>
      <c r="F493" s="129">
        <f>VLOOKUP(C493,'Pending Status ZTM031'!A490:S4875,19,0)</f>
        <v>0</v>
      </c>
      <c r="G493" s="129"/>
      <c r="H493" s="133"/>
      <c r="I493" s="133"/>
      <c r="J493" s="129"/>
      <c r="K493" s="133"/>
      <c r="L493" s="133"/>
      <c r="M493" s="129"/>
      <c r="N493" s="129"/>
      <c r="O493" s="129"/>
      <c r="P493" s="129"/>
      <c r="Q493" s="129"/>
      <c r="R493" s="129"/>
      <c r="S493" s="129"/>
      <c r="T493" s="129"/>
      <c r="U493" s="134"/>
      <c r="V493" s="135"/>
      <c r="W493" s="129"/>
      <c r="X493" s="129">
        <f>VLOOKUP(C493,'Pending Status ZTM031'!A490:Q4875,17,0)</f>
        <v>0</v>
      </c>
      <c r="Y493" s="129">
        <f>VLOOKUP(C493,'Pending Status ZTM031'!A490:AE4875,31,0)</f>
        <v>0</v>
      </c>
      <c r="Z493" s="129">
        <f>VLOOKUP(C493,'Pending Status ZTM031'!A490:R4875,18,0)</f>
        <v>0</v>
      </c>
      <c r="AA493" s="133">
        <f>VLOOKUP(C493,'Pending Status ZTM031'!A490:V4875,21,0)</f>
        <v>0</v>
      </c>
    </row>
    <row r="494" spans="1:28" s="31" customFormat="1" x14ac:dyDescent="0.25">
      <c r="A494" s="129">
        <v>489</v>
      </c>
      <c r="B494" s="130">
        <f>VLOOKUP(C494,'Pending Status ZTM031'!A491:T4876,20,0)</f>
        <v>0</v>
      </c>
      <c r="C494" s="131"/>
      <c r="D494" s="132">
        <f>VLOOKUP(C494,'Pending Status ZTM031'!A491:K4876,11,0)</f>
        <v>0</v>
      </c>
      <c r="E494" s="129">
        <f>VLOOKUP(C494,'Pending Status ZTM031'!A491:J4876,10,0)</f>
        <v>0</v>
      </c>
      <c r="F494" s="129">
        <f>VLOOKUP(C494,'Pending Status ZTM031'!A491:S4876,19,0)</f>
        <v>0</v>
      </c>
      <c r="G494" s="129"/>
      <c r="H494" s="133"/>
      <c r="I494" s="133"/>
      <c r="J494" s="129"/>
      <c r="K494" s="133"/>
      <c r="L494" s="133"/>
      <c r="M494" s="129"/>
      <c r="N494" s="129"/>
      <c r="O494" s="129"/>
      <c r="P494" s="129"/>
      <c r="Q494" s="129"/>
      <c r="R494" s="129"/>
      <c r="S494" s="129"/>
      <c r="T494" s="129"/>
      <c r="U494" s="134"/>
      <c r="V494" s="135"/>
      <c r="W494" s="129"/>
      <c r="X494" s="129">
        <f>VLOOKUP(C494,'Pending Status ZTM031'!A491:Q4876,17,0)</f>
        <v>0</v>
      </c>
      <c r="Y494" s="129">
        <f>VLOOKUP(C494,'Pending Status ZTM031'!A491:AE4876,31,0)</f>
        <v>0</v>
      </c>
      <c r="Z494" s="129">
        <f>VLOOKUP(C494,'Pending Status ZTM031'!A491:R4876,18,0)</f>
        <v>0</v>
      </c>
      <c r="AA494" s="133">
        <f>VLOOKUP(C494,'Pending Status ZTM031'!A491:V4876,21,0)</f>
        <v>0</v>
      </c>
    </row>
    <row r="495" spans="1:28" s="31" customFormat="1" x14ac:dyDescent="0.25">
      <c r="A495" s="129">
        <v>490</v>
      </c>
      <c r="B495" s="130">
        <f>VLOOKUP(C495,'Pending Status ZTM031'!A492:T4877,20,0)</f>
        <v>0</v>
      </c>
      <c r="C495" s="131"/>
      <c r="D495" s="132">
        <f>VLOOKUP(C495,'Pending Status ZTM031'!A492:K4877,11,0)</f>
        <v>0</v>
      </c>
      <c r="E495" s="129">
        <f>VLOOKUP(C495,'Pending Status ZTM031'!A492:J4877,10,0)</f>
        <v>0</v>
      </c>
      <c r="F495" s="129">
        <f>VLOOKUP(C495,'Pending Status ZTM031'!A492:S4877,19,0)</f>
        <v>0</v>
      </c>
      <c r="G495" s="129"/>
      <c r="H495" s="133"/>
      <c r="I495" s="133"/>
      <c r="J495" s="129"/>
      <c r="K495" s="133"/>
      <c r="L495" s="133"/>
      <c r="M495" s="129"/>
      <c r="N495" s="129"/>
      <c r="O495" s="129"/>
      <c r="P495" s="129"/>
      <c r="Q495" s="129"/>
      <c r="R495" s="129"/>
      <c r="S495" s="129"/>
      <c r="T495" s="129"/>
      <c r="U495" s="134"/>
      <c r="V495" s="135"/>
      <c r="W495" s="129"/>
      <c r="X495" s="129">
        <f>VLOOKUP(C495,'Pending Status ZTM031'!A492:Q4877,17,0)</f>
        <v>0</v>
      </c>
      <c r="Y495" s="129">
        <f>VLOOKUP(C495,'Pending Status ZTM031'!A492:AE4877,31,0)</f>
        <v>0</v>
      </c>
      <c r="Z495" s="129">
        <f>VLOOKUP(C495,'Pending Status ZTM031'!A492:R4877,18,0)</f>
        <v>0</v>
      </c>
      <c r="AA495" s="133">
        <f>VLOOKUP(C495,'Pending Status ZTM031'!A492:V4877,21,0)</f>
        <v>0</v>
      </c>
    </row>
    <row r="496" spans="1:28" s="31" customFormat="1" x14ac:dyDescent="0.25">
      <c r="A496" s="129">
        <v>491</v>
      </c>
      <c r="B496" s="130">
        <f>VLOOKUP(C496,'Pending Status ZTM031'!A493:T4878,20,0)</f>
        <v>0</v>
      </c>
      <c r="C496" s="131"/>
      <c r="D496" s="132">
        <f>VLOOKUP(C496,'Pending Status ZTM031'!A493:K4878,11,0)</f>
        <v>0</v>
      </c>
      <c r="E496" s="129">
        <f>VLOOKUP(C496,'Pending Status ZTM031'!A493:J4878,10,0)</f>
        <v>0</v>
      </c>
      <c r="F496" s="129">
        <f>VLOOKUP(C496,'Pending Status ZTM031'!A493:S4878,19,0)</f>
        <v>0</v>
      </c>
      <c r="G496" s="129"/>
      <c r="H496" s="133"/>
      <c r="I496" s="133"/>
      <c r="J496" s="129"/>
      <c r="K496" s="133"/>
      <c r="L496" s="133"/>
      <c r="M496" s="129"/>
      <c r="N496" s="129"/>
      <c r="O496" s="129"/>
      <c r="P496" s="129"/>
      <c r="Q496" s="129"/>
      <c r="R496" s="129"/>
      <c r="S496" s="129"/>
      <c r="T496" s="129"/>
      <c r="U496" s="134"/>
      <c r="V496" s="135"/>
      <c r="W496" s="129"/>
      <c r="X496" s="129">
        <f>VLOOKUP(C496,'Pending Status ZTM031'!A493:Q4878,17,0)</f>
        <v>0</v>
      </c>
      <c r="Y496" s="129">
        <f>VLOOKUP(C496,'Pending Status ZTM031'!A493:AE4878,31,0)</f>
        <v>0</v>
      </c>
      <c r="Z496" s="129">
        <f>VLOOKUP(C496,'Pending Status ZTM031'!A493:R4878,18,0)</f>
        <v>0</v>
      </c>
      <c r="AA496" s="133">
        <f>VLOOKUP(C496,'Pending Status ZTM031'!A493:V4878,21,0)</f>
        <v>0</v>
      </c>
    </row>
    <row r="497" spans="1:27" s="31" customFormat="1" x14ac:dyDescent="0.25">
      <c r="A497" s="129">
        <v>492</v>
      </c>
      <c r="B497" s="130">
        <f>VLOOKUP(C497,'Pending Status ZTM031'!A494:T4879,20,0)</f>
        <v>0</v>
      </c>
      <c r="C497" s="131"/>
      <c r="D497" s="132">
        <f>VLOOKUP(C497,'Pending Status ZTM031'!A494:K4879,11,0)</f>
        <v>0</v>
      </c>
      <c r="E497" s="129">
        <f>VLOOKUP(C497,'Pending Status ZTM031'!A494:J4879,10,0)</f>
        <v>0</v>
      </c>
      <c r="F497" s="129">
        <f>VLOOKUP(C497,'Pending Status ZTM031'!A494:S4879,19,0)</f>
        <v>0</v>
      </c>
      <c r="G497" s="129"/>
      <c r="H497" s="133"/>
      <c r="I497" s="133"/>
      <c r="J497" s="129"/>
      <c r="K497" s="133"/>
      <c r="L497" s="133"/>
      <c r="M497" s="129"/>
      <c r="N497" s="129"/>
      <c r="O497" s="129"/>
      <c r="P497" s="129"/>
      <c r="Q497" s="129"/>
      <c r="R497" s="129"/>
      <c r="S497" s="129"/>
      <c r="T497" s="133"/>
      <c r="U497" s="134"/>
      <c r="V497" s="135"/>
      <c r="W497" s="129"/>
      <c r="X497" s="129">
        <f>VLOOKUP(C497,'Pending Status ZTM031'!A494:Q4879,17,0)</f>
        <v>0</v>
      </c>
      <c r="Y497" s="129">
        <f>VLOOKUP(C497,'Pending Status ZTM031'!A494:AE4879,31,0)</f>
        <v>0</v>
      </c>
      <c r="Z497" s="129">
        <f>VLOOKUP(C497,'Pending Status ZTM031'!A494:R4879,18,0)</f>
        <v>0</v>
      </c>
      <c r="AA497" s="133">
        <f>VLOOKUP(C497,'Pending Status ZTM031'!A494:V4879,21,0)</f>
        <v>0</v>
      </c>
    </row>
    <row r="498" spans="1:27" s="31" customFormat="1" x14ac:dyDescent="0.25">
      <c r="A498" s="129">
        <v>493</v>
      </c>
      <c r="B498" s="130">
        <f>VLOOKUP(C498,'Pending Status ZTM031'!A495:T4880,20,0)</f>
        <v>0</v>
      </c>
      <c r="C498" s="131"/>
      <c r="D498" s="132">
        <f>VLOOKUP(C498,'Pending Status ZTM031'!A495:K4880,11,0)</f>
        <v>0</v>
      </c>
      <c r="E498" s="129">
        <f>VLOOKUP(C498,'Pending Status ZTM031'!A495:J4880,10,0)</f>
        <v>0</v>
      </c>
      <c r="F498" s="129">
        <f>VLOOKUP(C498,'Pending Status ZTM031'!A495:S4880,19,0)</f>
        <v>0</v>
      </c>
      <c r="G498" s="129"/>
      <c r="H498" s="133"/>
      <c r="I498" s="133"/>
      <c r="J498" s="129"/>
      <c r="K498" s="133"/>
      <c r="L498" s="133"/>
      <c r="M498" s="129"/>
      <c r="N498" s="129"/>
      <c r="O498" s="129"/>
      <c r="P498" s="129"/>
      <c r="Q498" s="129"/>
      <c r="R498" s="129"/>
      <c r="S498" s="129"/>
      <c r="T498" s="129"/>
      <c r="U498" s="134"/>
      <c r="V498" s="135"/>
      <c r="W498" s="129"/>
      <c r="X498" s="129">
        <f>VLOOKUP(C498,'Pending Status ZTM031'!A495:Q4880,17,0)</f>
        <v>0</v>
      </c>
      <c r="Y498" s="129">
        <f>VLOOKUP(C498,'Pending Status ZTM031'!A495:AE4880,31,0)</f>
        <v>0</v>
      </c>
      <c r="Z498" s="129">
        <f>VLOOKUP(C498,'Pending Status ZTM031'!A495:R4880,18,0)</f>
        <v>0</v>
      </c>
      <c r="AA498" s="133">
        <f>VLOOKUP(C498,'Pending Status ZTM031'!A495:V4880,21,0)</f>
        <v>0</v>
      </c>
    </row>
    <row r="499" spans="1:27" s="31" customFormat="1" x14ac:dyDescent="0.25">
      <c r="A499" s="129">
        <v>494</v>
      </c>
      <c r="B499" s="130">
        <f>VLOOKUP(C499,'Pending Status ZTM031'!A496:T4881,20,0)</f>
        <v>0</v>
      </c>
      <c r="C499" s="131"/>
      <c r="D499" s="132">
        <f>VLOOKUP(C499,'Pending Status ZTM031'!A496:K4881,11,0)</f>
        <v>0</v>
      </c>
      <c r="E499" s="129">
        <f>VLOOKUP(C499,'Pending Status ZTM031'!A496:J4881,10,0)</f>
        <v>0</v>
      </c>
      <c r="F499" s="129">
        <f>VLOOKUP(C499,'Pending Status ZTM031'!A496:S4881,19,0)</f>
        <v>0</v>
      </c>
      <c r="G499" s="129"/>
      <c r="H499" s="133"/>
      <c r="I499" s="133"/>
      <c r="J499" s="129"/>
      <c r="K499" s="133"/>
      <c r="L499" s="133"/>
      <c r="M499" s="129"/>
      <c r="N499" s="129"/>
      <c r="O499" s="129"/>
      <c r="P499" s="129"/>
      <c r="Q499" s="129"/>
      <c r="R499" s="129"/>
      <c r="S499" s="129"/>
      <c r="T499" s="129"/>
      <c r="U499" s="134"/>
      <c r="V499" s="135"/>
      <c r="W499" s="129"/>
      <c r="X499" s="129">
        <f>VLOOKUP(C499,'Pending Status ZTM031'!A496:Q4881,17,0)</f>
        <v>0</v>
      </c>
      <c r="Y499" s="129">
        <f>VLOOKUP(C499,'Pending Status ZTM031'!A496:AE4881,31,0)</f>
        <v>0</v>
      </c>
      <c r="Z499" s="129">
        <f>VLOOKUP(C499,'Pending Status ZTM031'!A496:R4881,18,0)</f>
        <v>0</v>
      </c>
      <c r="AA499" s="133">
        <f>VLOOKUP(C499,'Pending Status ZTM031'!A496:V4881,21,0)</f>
        <v>0</v>
      </c>
    </row>
    <row r="500" spans="1:27" s="31" customFormat="1" x14ac:dyDescent="0.25">
      <c r="A500" s="129">
        <v>495</v>
      </c>
      <c r="B500" s="130">
        <f>VLOOKUP(C500,'Pending Status ZTM031'!A497:T4882,20,0)</f>
        <v>0</v>
      </c>
      <c r="C500" s="131"/>
      <c r="D500" s="132">
        <f>VLOOKUP(C500,'Pending Status ZTM031'!A497:K4882,11,0)</f>
        <v>0</v>
      </c>
      <c r="E500" s="129">
        <f>VLOOKUP(C500,'Pending Status ZTM031'!A497:J4882,10,0)</f>
        <v>0</v>
      </c>
      <c r="F500" s="129">
        <f>VLOOKUP(C500,'Pending Status ZTM031'!A497:S4882,19,0)</f>
        <v>0</v>
      </c>
      <c r="G500" s="129"/>
      <c r="H500" s="133"/>
      <c r="I500" s="133"/>
      <c r="J500" s="133"/>
      <c r="K500" s="133"/>
      <c r="L500" s="133"/>
      <c r="M500" s="129"/>
      <c r="N500" s="129"/>
      <c r="O500" s="129"/>
      <c r="P500" s="129"/>
      <c r="Q500" s="129"/>
      <c r="R500" s="129"/>
      <c r="S500" s="129"/>
      <c r="T500" s="129"/>
      <c r="U500" s="134"/>
      <c r="V500" s="135"/>
      <c r="W500" s="129"/>
      <c r="X500" s="129">
        <f>VLOOKUP(C500,'Pending Status ZTM031'!A497:Q4882,17,0)</f>
        <v>0</v>
      </c>
      <c r="Y500" s="129">
        <f>VLOOKUP(C500,'Pending Status ZTM031'!A497:AE4882,31,0)</f>
        <v>0</v>
      </c>
      <c r="Z500" s="129">
        <f>VLOOKUP(C500,'Pending Status ZTM031'!A497:R4882,18,0)</f>
        <v>0</v>
      </c>
      <c r="AA500" s="133">
        <f>VLOOKUP(C500,'Pending Status ZTM031'!A497:V4882,21,0)</f>
        <v>0</v>
      </c>
    </row>
    <row r="501" spans="1:27" s="31" customFormat="1" x14ac:dyDescent="0.25">
      <c r="A501" s="129">
        <v>496</v>
      </c>
      <c r="B501" s="130">
        <f>VLOOKUP(C501,'Pending Status ZTM031'!A498:T4883,20,0)</f>
        <v>0</v>
      </c>
      <c r="C501" s="131"/>
      <c r="D501" s="132">
        <f>VLOOKUP(C501,'Pending Status ZTM031'!A498:K4883,11,0)</f>
        <v>0</v>
      </c>
      <c r="E501" s="129">
        <f>VLOOKUP(C501,'Pending Status ZTM031'!A498:J4883,10,0)</f>
        <v>0</v>
      </c>
      <c r="F501" s="129">
        <f>VLOOKUP(C501,'Pending Status ZTM031'!A498:S4883,19,0)</f>
        <v>0</v>
      </c>
      <c r="G501" s="129"/>
      <c r="H501" s="133"/>
      <c r="I501" s="133"/>
      <c r="J501" s="129"/>
      <c r="K501" s="133"/>
      <c r="L501" s="133"/>
      <c r="M501" s="129"/>
      <c r="N501" s="129"/>
      <c r="O501" s="129"/>
      <c r="P501" s="129"/>
      <c r="Q501" s="129"/>
      <c r="R501" s="129"/>
      <c r="S501" s="129"/>
      <c r="T501" s="129"/>
      <c r="U501" s="134"/>
      <c r="V501" s="135"/>
      <c r="W501" s="129"/>
      <c r="X501" s="129">
        <f>VLOOKUP(C501,'Pending Status ZTM031'!A498:Q4883,17,0)</f>
        <v>0</v>
      </c>
      <c r="Y501" s="129">
        <f>VLOOKUP(C501,'Pending Status ZTM031'!A498:AE4883,31,0)</f>
        <v>0</v>
      </c>
      <c r="Z501" s="129">
        <f>VLOOKUP(C501,'Pending Status ZTM031'!A498:R4883,18,0)</f>
        <v>0</v>
      </c>
      <c r="AA501" s="133">
        <f>VLOOKUP(C501,'Pending Status ZTM031'!A498:V4883,21,0)</f>
        <v>0</v>
      </c>
    </row>
    <row r="502" spans="1:27" s="31" customFormat="1" x14ac:dyDescent="0.25">
      <c r="A502" s="129">
        <v>497</v>
      </c>
      <c r="B502" s="130">
        <f>VLOOKUP(C502,'Pending Status ZTM031'!A499:T4884,20,0)</f>
        <v>0</v>
      </c>
      <c r="C502" s="131"/>
      <c r="D502" s="132">
        <f>VLOOKUP(C502,'Pending Status ZTM031'!A499:K4884,11,0)</f>
        <v>0</v>
      </c>
      <c r="E502" s="129">
        <f>VLOOKUP(C502,'Pending Status ZTM031'!A499:J4884,10,0)</f>
        <v>0</v>
      </c>
      <c r="F502" s="129">
        <f>VLOOKUP(C502,'Pending Status ZTM031'!A499:S4884,19,0)</f>
        <v>0</v>
      </c>
      <c r="G502" s="129"/>
      <c r="H502" s="133"/>
      <c r="I502" s="133"/>
      <c r="J502" s="129"/>
      <c r="K502" s="133"/>
      <c r="L502" s="133"/>
      <c r="M502" s="129"/>
      <c r="N502" s="129"/>
      <c r="O502" s="129"/>
      <c r="P502" s="129"/>
      <c r="Q502" s="129"/>
      <c r="R502" s="129"/>
      <c r="S502" s="129"/>
      <c r="T502" s="129"/>
      <c r="U502" s="134"/>
      <c r="V502" s="135"/>
      <c r="W502" s="129"/>
      <c r="X502" s="129">
        <f>VLOOKUP(C502,'Pending Status ZTM031'!A499:Q4884,17,0)</f>
        <v>0</v>
      </c>
      <c r="Y502" s="129">
        <f>VLOOKUP(C502,'Pending Status ZTM031'!A499:AE4884,31,0)</f>
        <v>0</v>
      </c>
      <c r="Z502" s="129">
        <f>VLOOKUP(C502,'Pending Status ZTM031'!A499:R4884,18,0)</f>
        <v>0</v>
      </c>
      <c r="AA502" s="133">
        <f>VLOOKUP(C502,'Pending Status ZTM031'!A499:V4884,21,0)</f>
        <v>0</v>
      </c>
    </row>
    <row r="503" spans="1:27" s="31" customFormat="1" x14ac:dyDescent="0.25">
      <c r="A503" s="129">
        <v>498</v>
      </c>
      <c r="B503" s="130">
        <f>VLOOKUP(C503,'Pending Status ZTM031'!A500:T4885,20,0)</f>
        <v>0</v>
      </c>
      <c r="C503" s="131"/>
      <c r="D503" s="132">
        <f>VLOOKUP(C503,'Pending Status ZTM031'!A500:K4885,11,0)</f>
        <v>0</v>
      </c>
      <c r="E503" s="129">
        <f>VLOOKUP(C503,'Pending Status ZTM031'!A500:J4885,10,0)</f>
        <v>0</v>
      </c>
      <c r="F503" s="129">
        <f>VLOOKUP(C503,'Pending Status ZTM031'!A500:S4885,19,0)</f>
        <v>0</v>
      </c>
      <c r="G503" s="129"/>
      <c r="H503" s="133"/>
      <c r="I503" s="133"/>
      <c r="J503" s="129"/>
      <c r="K503" s="133"/>
      <c r="L503" s="133"/>
      <c r="M503" s="129"/>
      <c r="N503" s="129"/>
      <c r="O503" s="129"/>
      <c r="P503" s="129"/>
      <c r="Q503" s="129"/>
      <c r="R503" s="129"/>
      <c r="S503" s="129"/>
      <c r="T503" s="129"/>
      <c r="U503" s="134"/>
      <c r="V503" s="135"/>
      <c r="W503" s="129"/>
      <c r="X503" s="129">
        <f>VLOOKUP(C503,'Pending Status ZTM031'!A500:Q4885,17,0)</f>
        <v>0</v>
      </c>
      <c r="Y503" s="129">
        <f>VLOOKUP(C503,'Pending Status ZTM031'!A500:AE4885,31,0)</f>
        <v>0</v>
      </c>
      <c r="Z503" s="129">
        <f>VLOOKUP(C503,'Pending Status ZTM031'!A500:R4885,18,0)</f>
        <v>0</v>
      </c>
      <c r="AA503" s="133">
        <f>VLOOKUP(C503,'Pending Status ZTM031'!A500:V4885,21,0)</f>
        <v>0</v>
      </c>
    </row>
    <row r="504" spans="1:27" s="31" customFormat="1" x14ac:dyDescent="0.25">
      <c r="A504" s="129">
        <v>499</v>
      </c>
      <c r="B504" s="130">
        <f>VLOOKUP(C504,'Pending Status ZTM031'!A501:T4886,20,0)</f>
        <v>0</v>
      </c>
      <c r="C504" s="131"/>
      <c r="D504" s="132">
        <f>VLOOKUP(C504,'Pending Status ZTM031'!A501:K4886,11,0)</f>
        <v>0</v>
      </c>
      <c r="E504" s="129">
        <f>VLOOKUP(C504,'Pending Status ZTM031'!A501:J4886,10,0)</f>
        <v>0</v>
      </c>
      <c r="F504" s="129">
        <f>VLOOKUP(C504,'Pending Status ZTM031'!A501:S4886,19,0)</f>
        <v>0</v>
      </c>
      <c r="G504" s="129"/>
      <c r="H504" s="133"/>
      <c r="I504" s="133"/>
      <c r="J504" s="129"/>
      <c r="K504" s="133"/>
      <c r="L504" s="133"/>
      <c r="M504" s="129"/>
      <c r="N504" s="129"/>
      <c r="O504" s="129"/>
      <c r="P504" s="129"/>
      <c r="Q504" s="129"/>
      <c r="R504" s="129"/>
      <c r="S504" s="129"/>
      <c r="T504" s="129"/>
      <c r="U504" s="134"/>
      <c r="V504" s="135"/>
      <c r="W504" s="129"/>
      <c r="X504" s="129">
        <f>VLOOKUP(C504,'Pending Status ZTM031'!A501:Q4886,17,0)</f>
        <v>0</v>
      </c>
      <c r="Y504" s="129">
        <f>VLOOKUP(C504,'Pending Status ZTM031'!A501:AE4886,31,0)</f>
        <v>0</v>
      </c>
      <c r="Z504" s="129">
        <f>VLOOKUP(C504,'Pending Status ZTM031'!A501:R4886,18,0)</f>
        <v>0</v>
      </c>
      <c r="AA504" s="133">
        <f>VLOOKUP(C504,'Pending Status ZTM031'!A501:V4886,21,0)</f>
        <v>0</v>
      </c>
    </row>
    <row r="505" spans="1:27" s="31" customFormat="1" x14ac:dyDescent="0.25">
      <c r="A505" s="129">
        <v>500</v>
      </c>
      <c r="B505" s="130">
        <f>VLOOKUP(C505,'Pending Status ZTM031'!A502:T4887,20,0)</f>
        <v>0</v>
      </c>
      <c r="C505" s="131"/>
      <c r="D505" s="132">
        <f>VLOOKUP(C505,'Pending Status ZTM031'!A502:K4887,11,0)</f>
        <v>0</v>
      </c>
      <c r="E505" s="129">
        <f>VLOOKUP(C505,'Pending Status ZTM031'!A502:J4887,10,0)</f>
        <v>0</v>
      </c>
      <c r="F505" s="129">
        <f>VLOOKUP(C505,'Pending Status ZTM031'!A502:S4887,19,0)</f>
        <v>0</v>
      </c>
      <c r="G505" s="129"/>
      <c r="H505" s="133"/>
      <c r="I505" s="133"/>
      <c r="J505" s="129"/>
      <c r="K505" s="133"/>
      <c r="L505" s="133"/>
      <c r="M505" s="129"/>
      <c r="N505" s="129"/>
      <c r="O505" s="129"/>
      <c r="P505" s="129"/>
      <c r="Q505" s="129"/>
      <c r="R505" s="129"/>
      <c r="S505" s="129"/>
      <c r="T505" s="129"/>
      <c r="U505" s="134"/>
      <c r="V505" s="135"/>
      <c r="W505" s="129"/>
      <c r="X505" s="129">
        <f>VLOOKUP(C505,'Pending Status ZTM031'!A502:Q4887,17,0)</f>
        <v>0</v>
      </c>
      <c r="Y505" s="129">
        <f>VLOOKUP(C505,'Pending Status ZTM031'!A502:AE4887,31,0)</f>
        <v>0</v>
      </c>
      <c r="Z505" s="129">
        <f>VLOOKUP(C505,'Pending Status ZTM031'!A502:R4887,18,0)</f>
        <v>0</v>
      </c>
      <c r="AA505" s="133">
        <f>VLOOKUP(C505,'Pending Status ZTM031'!A502:V4887,21,0)</f>
        <v>0</v>
      </c>
    </row>
    <row r="506" spans="1:27" s="31" customFormat="1" x14ac:dyDescent="0.25">
      <c r="A506" s="129">
        <v>501</v>
      </c>
      <c r="B506" s="130">
        <f>VLOOKUP(C506,'Pending Status ZTM031'!A503:T4888,20,0)</f>
        <v>0</v>
      </c>
      <c r="C506" s="131"/>
      <c r="D506" s="132">
        <f>VLOOKUP(C506,'Pending Status ZTM031'!A503:K4888,11,0)</f>
        <v>0</v>
      </c>
      <c r="E506" s="129">
        <f>VLOOKUP(C506,'Pending Status ZTM031'!A503:J4888,10,0)</f>
        <v>0</v>
      </c>
      <c r="F506" s="129">
        <f>VLOOKUP(C506,'Pending Status ZTM031'!A503:S4888,19,0)</f>
        <v>0</v>
      </c>
      <c r="G506" s="129"/>
      <c r="H506" s="133"/>
      <c r="I506" s="133"/>
      <c r="J506" s="129"/>
      <c r="K506" s="133"/>
      <c r="L506" s="133"/>
      <c r="M506" s="129"/>
      <c r="N506" s="129"/>
      <c r="O506" s="129"/>
      <c r="P506" s="129"/>
      <c r="Q506" s="129"/>
      <c r="R506" s="129"/>
      <c r="S506" s="129"/>
      <c r="T506" s="129"/>
      <c r="U506" s="134"/>
      <c r="V506" s="135"/>
      <c r="W506" s="129"/>
      <c r="X506" s="129">
        <f>VLOOKUP(C506,'Pending Status ZTM031'!A503:Q4888,17,0)</f>
        <v>0</v>
      </c>
      <c r="Y506" s="129">
        <f>VLOOKUP(C506,'Pending Status ZTM031'!A503:AE4888,31,0)</f>
        <v>0</v>
      </c>
      <c r="Z506" s="129">
        <f>VLOOKUP(C506,'Pending Status ZTM031'!A503:R4888,18,0)</f>
        <v>0</v>
      </c>
      <c r="AA506" s="133">
        <f>VLOOKUP(C506,'Pending Status ZTM031'!A503:V4888,21,0)</f>
        <v>0</v>
      </c>
    </row>
    <row r="507" spans="1:27" s="31" customFormat="1" x14ac:dyDescent="0.25">
      <c r="A507" s="129">
        <v>502</v>
      </c>
      <c r="B507" s="130">
        <f>VLOOKUP(C507,'Pending Status ZTM031'!A504:T4889,20,0)</f>
        <v>0</v>
      </c>
      <c r="C507" s="131"/>
      <c r="D507" s="132">
        <f>VLOOKUP(C507,'Pending Status ZTM031'!A504:K4889,11,0)</f>
        <v>0</v>
      </c>
      <c r="E507" s="129">
        <f>VLOOKUP(C507,'Pending Status ZTM031'!A504:J4889,10,0)</f>
        <v>0</v>
      </c>
      <c r="F507" s="129">
        <f>VLOOKUP(C507,'Pending Status ZTM031'!A504:S4889,19,0)</f>
        <v>0</v>
      </c>
      <c r="G507" s="129"/>
      <c r="H507" s="133"/>
      <c r="I507" s="133"/>
      <c r="J507" s="129"/>
      <c r="K507" s="133"/>
      <c r="L507" s="133"/>
      <c r="M507" s="129"/>
      <c r="N507" s="129"/>
      <c r="O507" s="129"/>
      <c r="P507" s="129"/>
      <c r="Q507" s="129"/>
      <c r="R507" s="129"/>
      <c r="S507" s="129"/>
      <c r="T507" s="129"/>
      <c r="U507" s="134"/>
      <c r="V507" s="135"/>
      <c r="W507" s="129"/>
      <c r="X507" s="129">
        <f>VLOOKUP(C507,'Pending Status ZTM031'!A504:Q4889,17,0)</f>
        <v>0</v>
      </c>
      <c r="Y507" s="129">
        <f>VLOOKUP(C507,'Pending Status ZTM031'!A504:AE4889,31,0)</f>
        <v>0</v>
      </c>
      <c r="Z507" s="129">
        <f>VLOOKUP(C507,'Pending Status ZTM031'!A504:R4889,18,0)</f>
        <v>0</v>
      </c>
      <c r="AA507" s="133">
        <f>VLOOKUP(C507,'Pending Status ZTM031'!A504:V4889,21,0)</f>
        <v>0</v>
      </c>
    </row>
    <row r="508" spans="1:27" s="31" customFormat="1" x14ac:dyDescent="0.25">
      <c r="A508" s="129">
        <v>503</v>
      </c>
      <c r="B508" s="130">
        <f>VLOOKUP(C508,'Pending Status ZTM031'!A505:T4890,20,0)</f>
        <v>0</v>
      </c>
      <c r="C508" s="131"/>
      <c r="D508" s="132">
        <f>VLOOKUP(C508,'Pending Status ZTM031'!A505:K4890,11,0)</f>
        <v>0</v>
      </c>
      <c r="E508" s="129">
        <f>VLOOKUP(C508,'Pending Status ZTM031'!A505:J4890,10,0)</f>
        <v>0</v>
      </c>
      <c r="F508" s="129">
        <f>VLOOKUP(C508,'Pending Status ZTM031'!A505:S4890,19,0)</f>
        <v>0</v>
      </c>
      <c r="G508" s="129"/>
      <c r="H508" s="133"/>
      <c r="I508" s="133"/>
      <c r="J508" s="129"/>
      <c r="K508" s="146"/>
      <c r="L508" s="133"/>
      <c r="M508" s="129"/>
      <c r="N508" s="129"/>
      <c r="O508" s="129"/>
      <c r="P508" s="129"/>
      <c r="Q508" s="129"/>
      <c r="R508" s="129"/>
      <c r="S508" s="129"/>
      <c r="T508" s="129"/>
      <c r="U508" s="156"/>
      <c r="V508" s="135"/>
      <c r="W508" s="129"/>
      <c r="X508" s="129">
        <f>VLOOKUP(C508,'Pending Status ZTM031'!A505:Q4890,17,0)</f>
        <v>0</v>
      </c>
      <c r="Y508" s="129">
        <f>VLOOKUP(C508,'Pending Status ZTM031'!A505:AE4890,31,0)</f>
        <v>0</v>
      </c>
      <c r="Z508" s="129">
        <f>VLOOKUP(C508,'Pending Status ZTM031'!A505:R4890,18,0)</f>
        <v>0</v>
      </c>
      <c r="AA508" s="133">
        <f>VLOOKUP(C508,'Pending Status ZTM031'!A505:V4890,21,0)</f>
        <v>0</v>
      </c>
    </row>
    <row r="509" spans="1:27" s="31" customFormat="1" x14ac:dyDescent="0.25">
      <c r="A509" s="129">
        <v>504</v>
      </c>
      <c r="B509" s="130">
        <f>VLOOKUP(C509,'Pending Status ZTM031'!A506:T4891,20,0)</f>
        <v>0</v>
      </c>
      <c r="C509" s="131"/>
      <c r="D509" s="132">
        <f>VLOOKUP(C509,'Pending Status ZTM031'!A506:K4891,11,0)</f>
        <v>0</v>
      </c>
      <c r="E509" s="129">
        <f>VLOOKUP(C509,'Pending Status ZTM031'!A506:J4891,10,0)</f>
        <v>0</v>
      </c>
      <c r="F509" s="129">
        <f>VLOOKUP(C509,'Pending Status ZTM031'!A506:S4891,19,0)</f>
        <v>0</v>
      </c>
      <c r="G509" s="129"/>
      <c r="H509" s="133"/>
      <c r="I509" s="133"/>
      <c r="J509" s="129"/>
      <c r="K509" s="133"/>
      <c r="L509" s="133"/>
      <c r="M509" s="129"/>
      <c r="N509" s="129"/>
      <c r="O509" s="129"/>
      <c r="P509" s="129"/>
      <c r="Q509" s="129"/>
      <c r="R509" s="129"/>
      <c r="S509" s="129"/>
      <c r="T509" s="133"/>
      <c r="U509" s="134"/>
      <c r="V509" s="135"/>
      <c r="W509" s="129"/>
      <c r="X509" s="129">
        <f>VLOOKUP(C509,'Pending Status ZTM031'!A506:Q4891,17,0)</f>
        <v>0</v>
      </c>
      <c r="Y509" s="129">
        <f>VLOOKUP(C509,'Pending Status ZTM031'!A506:AE4891,31,0)</f>
        <v>0</v>
      </c>
      <c r="Z509" s="129">
        <f>VLOOKUP(C509,'Pending Status ZTM031'!A506:R4891,18,0)</f>
        <v>0</v>
      </c>
      <c r="AA509" s="133">
        <f>VLOOKUP(C509,'Pending Status ZTM031'!A506:V4891,21,0)</f>
        <v>0</v>
      </c>
    </row>
    <row r="510" spans="1:27" s="31" customFormat="1" x14ac:dyDescent="0.25">
      <c r="A510" s="129">
        <v>505</v>
      </c>
      <c r="B510" s="130">
        <f>VLOOKUP(C510,'Pending Status ZTM031'!A507:T4892,20,0)</f>
        <v>0</v>
      </c>
      <c r="C510" s="131"/>
      <c r="D510" s="132">
        <f>VLOOKUP(C510,'Pending Status ZTM031'!A507:K4892,11,0)</f>
        <v>0</v>
      </c>
      <c r="E510" s="129">
        <f>VLOOKUP(C510,'Pending Status ZTM031'!A507:J4892,10,0)</f>
        <v>0</v>
      </c>
      <c r="F510" s="129">
        <f>VLOOKUP(C510,'Pending Status ZTM031'!A507:S4892,19,0)</f>
        <v>0</v>
      </c>
      <c r="G510" s="129"/>
      <c r="H510" s="133"/>
      <c r="I510" s="133"/>
      <c r="J510" s="129"/>
      <c r="K510" s="133"/>
      <c r="L510" s="133"/>
      <c r="M510" s="129"/>
      <c r="N510" s="129"/>
      <c r="O510" s="129"/>
      <c r="P510" s="129"/>
      <c r="Q510" s="129"/>
      <c r="R510" s="129"/>
      <c r="S510" s="129"/>
      <c r="T510" s="129"/>
      <c r="U510" s="134"/>
      <c r="V510" s="135"/>
      <c r="W510" s="129"/>
      <c r="X510" s="129">
        <f>VLOOKUP(C510,'Pending Status ZTM031'!A507:Q4892,17,0)</f>
        <v>0</v>
      </c>
      <c r="Y510" s="129">
        <f>VLOOKUP(C510,'Pending Status ZTM031'!A507:AE4892,31,0)</f>
        <v>0</v>
      </c>
      <c r="Z510" s="129">
        <f>VLOOKUP(C510,'Pending Status ZTM031'!A507:R4892,18,0)</f>
        <v>0</v>
      </c>
      <c r="AA510" s="133">
        <f>VLOOKUP(C510,'Pending Status ZTM031'!A507:V4892,21,0)</f>
        <v>0</v>
      </c>
    </row>
    <row r="511" spans="1:27" s="31" customFormat="1" x14ac:dyDescent="0.25">
      <c r="A511" s="129">
        <v>506</v>
      </c>
      <c r="B511" s="130">
        <f>VLOOKUP(C511,'Pending Status ZTM031'!A508:T4893,20,0)</f>
        <v>0</v>
      </c>
      <c r="C511" s="131"/>
      <c r="D511" s="132">
        <f>VLOOKUP(C511,'Pending Status ZTM031'!A508:K4893,11,0)</f>
        <v>0</v>
      </c>
      <c r="E511" s="129">
        <f>VLOOKUP(C511,'Pending Status ZTM031'!A508:J4893,10,0)</f>
        <v>0</v>
      </c>
      <c r="F511" s="129">
        <f>VLOOKUP(C511,'Pending Status ZTM031'!A508:S4893,19,0)</f>
        <v>0</v>
      </c>
      <c r="G511" s="129"/>
      <c r="H511" s="133"/>
      <c r="I511" s="133"/>
      <c r="J511" s="129"/>
      <c r="K511" s="133"/>
      <c r="L511" s="133"/>
      <c r="M511" s="129"/>
      <c r="N511" s="129"/>
      <c r="O511" s="129"/>
      <c r="P511" s="129"/>
      <c r="Q511" s="129"/>
      <c r="R511" s="129"/>
      <c r="S511" s="129"/>
      <c r="T511" s="133"/>
      <c r="U511" s="134"/>
      <c r="V511" s="135"/>
      <c r="W511" s="129"/>
      <c r="X511" s="129">
        <f>VLOOKUP(C511,'Pending Status ZTM031'!A508:Q4893,17,0)</f>
        <v>0</v>
      </c>
      <c r="Y511" s="129">
        <f>VLOOKUP(C511,'Pending Status ZTM031'!A508:AE4893,31,0)</f>
        <v>0</v>
      </c>
      <c r="Z511" s="129">
        <f>VLOOKUP(C511,'Pending Status ZTM031'!A508:R4893,18,0)</f>
        <v>0</v>
      </c>
      <c r="AA511" s="133">
        <f>VLOOKUP(C511,'Pending Status ZTM031'!A508:V4893,21,0)</f>
        <v>0</v>
      </c>
    </row>
    <row r="512" spans="1:27" s="31" customFormat="1" x14ac:dyDescent="0.25">
      <c r="A512" s="129">
        <v>507</v>
      </c>
      <c r="B512" s="130">
        <f>VLOOKUP(C512,'Pending Status ZTM031'!A509:T4894,20,0)</f>
        <v>0</v>
      </c>
      <c r="C512" s="131"/>
      <c r="D512" s="132">
        <f>VLOOKUP(C512,'Pending Status ZTM031'!A509:K4894,11,0)</f>
        <v>0</v>
      </c>
      <c r="E512" s="129">
        <f>VLOOKUP(C512,'Pending Status ZTM031'!A509:J4894,10,0)</f>
        <v>0</v>
      </c>
      <c r="F512" s="129">
        <f>VLOOKUP(C512,'Pending Status ZTM031'!A509:S4894,19,0)</f>
        <v>0</v>
      </c>
      <c r="G512" s="129"/>
      <c r="H512" s="133"/>
      <c r="I512" s="133"/>
      <c r="J512" s="129"/>
      <c r="K512" s="133"/>
      <c r="L512" s="133"/>
      <c r="M512" s="129"/>
      <c r="N512" s="129"/>
      <c r="O512" s="129"/>
      <c r="P512" s="129"/>
      <c r="Q512" s="129"/>
      <c r="R512" s="129"/>
      <c r="S512" s="129"/>
      <c r="T512" s="129"/>
      <c r="U512" s="134"/>
      <c r="V512" s="135"/>
      <c r="W512" s="129"/>
      <c r="X512" s="129">
        <f>VLOOKUP(C512,'Pending Status ZTM031'!A509:Q4894,17,0)</f>
        <v>0</v>
      </c>
      <c r="Y512" s="129">
        <f>VLOOKUP(C512,'Pending Status ZTM031'!A509:AE4894,31,0)</f>
        <v>0</v>
      </c>
      <c r="Z512" s="129">
        <f>VLOOKUP(C512,'Pending Status ZTM031'!A509:R4894,18,0)</f>
        <v>0</v>
      </c>
      <c r="AA512" s="133">
        <f>VLOOKUP(C512,'Pending Status ZTM031'!A509:V4894,21,0)</f>
        <v>0</v>
      </c>
    </row>
    <row r="513" spans="1:27" s="31" customFormat="1" x14ac:dyDescent="0.25">
      <c r="A513" s="129">
        <v>508</v>
      </c>
      <c r="B513" s="130">
        <f>VLOOKUP(C513,'Pending Status ZTM031'!A510:T4895,20,0)</f>
        <v>0</v>
      </c>
      <c r="C513" s="131"/>
      <c r="D513" s="132">
        <f>VLOOKUP(C513,'Pending Status ZTM031'!A510:K4895,11,0)</f>
        <v>0</v>
      </c>
      <c r="E513" s="129">
        <f>VLOOKUP(C513,'Pending Status ZTM031'!A510:J4895,10,0)</f>
        <v>0</v>
      </c>
      <c r="F513" s="129">
        <f>VLOOKUP(C513,'Pending Status ZTM031'!A510:S4895,19,0)</f>
        <v>0</v>
      </c>
      <c r="G513" s="129"/>
      <c r="H513" s="133"/>
      <c r="I513" s="133"/>
      <c r="J513" s="129"/>
      <c r="K513" s="133"/>
      <c r="L513" s="133"/>
      <c r="M513" s="129"/>
      <c r="N513" s="129"/>
      <c r="O513" s="129"/>
      <c r="P513" s="129"/>
      <c r="Q513" s="129"/>
      <c r="R513" s="129"/>
      <c r="S513" s="129"/>
      <c r="T513" s="133"/>
      <c r="U513" s="134"/>
      <c r="V513" s="135"/>
      <c r="W513" s="129"/>
      <c r="X513" s="129">
        <f>VLOOKUP(C513,'Pending Status ZTM031'!A510:Q4895,17,0)</f>
        <v>0</v>
      </c>
      <c r="Y513" s="129">
        <f>VLOOKUP(C513,'Pending Status ZTM031'!A510:AE4895,31,0)</f>
        <v>0</v>
      </c>
      <c r="Z513" s="129">
        <f>VLOOKUP(C513,'Pending Status ZTM031'!A510:R4895,18,0)</f>
        <v>0</v>
      </c>
      <c r="AA513" s="133">
        <f>VLOOKUP(C513,'Pending Status ZTM031'!A510:V4895,21,0)</f>
        <v>0</v>
      </c>
    </row>
    <row r="514" spans="1:27" s="31" customFormat="1" x14ac:dyDescent="0.25">
      <c r="A514" s="129">
        <v>509</v>
      </c>
      <c r="B514" s="130">
        <f>VLOOKUP(C514,'Pending Status ZTM031'!A511:T4896,20,0)</f>
        <v>0</v>
      </c>
      <c r="C514" s="131"/>
      <c r="D514" s="132">
        <f>VLOOKUP(C514,'Pending Status ZTM031'!A511:K4896,11,0)</f>
        <v>0</v>
      </c>
      <c r="E514" s="129">
        <f>VLOOKUP(C514,'Pending Status ZTM031'!A511:J4896,10,0)</f>
        <v>0</v>
      </c>
      <c r="F514" s="129">
        <f>VLOOKUP(C514,'Pending Status ZTM031'!A511:S4896,19,0)</f>
        <v>0</v>
      </c>
      <c r="G514" s="129"/>
      <c r="H514" s="133"/>
      <c r="I514" s="133"/>
      <c r="J514" s="129"/>
      <c r="K514" s="133"/>
      <c r="L514" s="133"/>
      <c r="M514" s="134"/>
      <c r="N514" s="129"/>
      <c r="O514" s="129"/>
      <c r="P514" s="129"/>
      <c r="Q514" s="129"/>
      <c r="R514" s="129"/>
      <c r="S514" s="129"/>
      <c r="T514" s="129"/>
      <c r="U514" s="134"/>
      <c r="V514" s="135"/>
      <c r="W514" s="129"/>
      <c r="X514" s="129">
        <f>VLOOKUP(C514,'Pending Status ZTM031'!A511:Q4896,17,0)</f>
        <v>0</v>
      </c>
      <c r="Y514" s="129">
        <f>VLOOKUP(C514,'Pending Status ZTM031'!A511:AE4896,31,0)</f>
        <v>0</v>
      </c>
      <c r="Z514" s="129">
        <f>VLOOKUP(C514,'Pending Status ZTM031'!A511:R4896,18,0)</f>
        <v>0</v>
      </c>
      <c r="AA514" s="133">
        <f>VLOOKUP(C514,'Pending Status ZTM031'!A511:V4896,21,0)</f>
        <v>0</v>
      </c>
    </row>
    <row r="515" spans="1:27" s="31" customFormat="1" x14ac:dyDescent="0.25">
      <c r="A515" s="129">
        <v>510</v>
      </c>
      <c r="B515" s="130">
        <f>VLOOKUP(C515,'Pending Status ZTM031'!A512:T4897,20,0)</f>
        <v>0</v>
      </c>
      <c r="C515" s="157"/>
      <c r="D515" s="132">
        <f>VLOOKUP(C515,'Pending Status ZTM031'!A512:K4897,11,0)</f>
        <v>0</v>
      </c>
      <c r="E515" s="129">
        <f>VLOOKUP(C515,'Pending Status ZTM031'!A512:J4897,10,0)</f>
        <v>0</v>
      </c>
      <c r="F515" s="129">
        <f>VLOOKUP(C515,'Pending Status ZTM031'!A512:S4897,19,0)</f>
        <v>0</v>
      </c>
      <c r="G515" s="129"/>
      <c r="H515" s="133"/>
      <c r="I515" s="133"/>
      <c r="J515" s="129"/>
      <c r="K515" s="133"/>
      <c r="L515" s="133"/>
      <c r="M515" s="129"/>
      <c r="N515" s="129"/>
      <c r="O515" s="129"/>
      <c r="P515" s="129"/>
      <c r="Q515" s="129"/>
      <c r="R515" s="129"/>
      <c r="S515" s="129"/>
      <c r="T515" s="133"/>
      <c r="U515" s="134"/>
      <c r="V515" s="135"/>
      <c r="W515" s="129"/>
      <c r="X515" s="129">
        <f>VLOOKUP(C515,'Pending Status ZTM031'!A512:Q4897,17,0)</f>
        <v>0</v>
      </c>
      <c r="Y515" s="129">
        <f>VLOOKUP(C515,'Pending Status ZTM031'!A512:AE4897,31,0)</f>
        <v>0</v>
      </c>
      <c r="Z515" s="129">
        <f>VLOOKUP(C515,'Pending Status ZTM031'!A512:R4897,18,0)</f>
        <v>0</v>
      </c>
      <c r="AA515" s="133">
        <f>VLOOKUP(C515,'Pending Status ZTM031'!A512:V4897,21,0)</f>
        <v>0</v>
      </c>
    </row>
    <row r="516" spans="1:27" s="31" customFormat="1" x14ac:dyDescent="0.25">
      <c r="A516" s="129">
        <v>511</v>
      </c>
      <c r="B516" s="130">
        <f>VLOOKUP(C516,'Pending Status ZTM031'!A513:T4898,20,0)</f>
        <v>0</v>
      </c>
      <c r="C516" s="131"/>
      <c r="D516" s="132">
        <f>VLOOKUP(C516,'Pending Status ZTM031'!A513:K4898,11,0)</f>
        <v>0</v>
      </c>
      <c r="E516" s="129">
        <f>VLOOKUP(C516,'Pending Status ZTM031'!A513:J4898,10,0)</f>
        <v>0</v>
      </c>
      <c r="F516" s="129">
        <f>VLOOKUP(C516,'Pending Status ZTM031'!A513:S4898,19,0)</f>
        <v>0</v>
      </c>
      <c r="G516" s="129"/>
      <c r="H516" s="133"/>
      <c r="I516" s="133"/>
      <c r="J516" s="129"/>
      <c r="K516" s="133"/>
      <c r="L516" s="133"/>
      <c r="M516" s="129"/>
      <c r="N516" s="129"/>
      <c r="O516" s="129"/>
      <c r="P516" s="129"/>
      <c r="Q516" s="129"/>
      <c r="R516" s="129"/>
      <c r="S516" s="129"/>
      <c r="T516" s="133"/>
      <c r="U516" s="134"/>
      <c r="V516" s="135"/>
      <c r="W516" s="129"/>
      <c r="X516" s="129">
        <f>VLOOKUP(C516,'Pending Status ZTM031'!A513:Q4898,17,0)</f>
        <v>0</v>
      </c>
      <c r="Y516" s="129">
        <f>VLOOKUP(C516,'Pending Status ZTM031'!A513:AE4898,31,0)</f>
        <v>0</v>
      </c>
      <c r="Z516" s="129">
        <f>VLOOKUP(C516,'Pending Status ZTM031'!A513:R4898,18,0)</f>
        <v>0</v>
      </c>
      <c r="AA516" s="133">
        <f>VLOOKUP(C516,'Pending Status ZTM031'!A513:V4898,21,0)</f>
        <v>0</v>
      </c>
    </row>
    <row r="517" spans="1:27" s="31" customFormat="1" x14ac:dyDescent="0.25">
      <c r="A517" s="129">
        <v>512</v>
      </c>
      <c r="B517" s="130">
        <f>VLOOKUP(C517,'Pending Status ZTM031'!A514:T4899,20,0)</f>
        <v>0</v>
      </c>
      <c r="C517" s="131"/>
      <c r="D517" s="132">
        <f>VLOOKUP(C517,'Pending Status ZTM031'!A514:K4899,11,0)</f>
        <v>0</v>
      </c>
      <c r="E517" s="129">
        <f>VLOOKUP(C517,'Pending Status ZTM031'!A514:J4899,10,0)</f>
        <v>0</v>
      </c>
      <c r="F517" s="129">
        <f>VLOOKUP(C517,'Pending Status ZTM031'!A514:S4899,19,0)</f>
        <v>0</v>
      </c>
      <c r="G517" s="129"/>
      <c r="H517" s="133"/>
      <c r="I517" s="133"/>
      <c r="J517" s="129"/>
      <c r="K517" s="133"/>
      <c r="L517" s="133"/>
      <c r="M517" s="129"/>
      <c r="N517" s="129"/>
      <c r="O517" s="129"/>
      <c r="P517" s="129"/>
      <c r="Q517" s="129"/>
      <c r="R517" s="129"/>
      <c r="S517" s="129"/>
      <c r="T517" s="133"/>
      <c r="U517" s="134"/>
      <c r="V517" s="135"/>
      <c r="W517" s="129"/>
      <c r="X517" s="129">
        <f>VLOOKUP(C517,'Pending Status ZTM031'!A514:Q4899,17,0)</f>
        <v>0</v>
      </c>
      <c r="Y517" s="129">
        <f>VLOOKUP(C517,'Pending Status ZTM031'!A514:AE4899,31,0)</f>
        <v>0</v>
      </c>
      <c r="Z517" s="129">
        <f>VLOOKUP(C517,'Pending Status ZTM031'!A514:R4899,18,0)</f>
        <v>0</v>
      </c>
      <c r="AA517" s="133">
        <f>VLOOKUP(C517,'Pending Status ZTM031'!A514:V4899,21,0)</f>
        <v>0</v>
      </c>
    </row>
    <row r="518" spans="1:27" s="31" customFormat="1" x14ac:dyDescent="0.25">
      <c r="A518" s="129">
        <v>513</v>
      </c>
      <c r="B518" s="130">
        <f>VLOOKUP(C518,'Pending Status ZTM031'!A515:T4900,20,0)</f>
        <v>0</v>
      </c>
      <c r="C518" s="136"/>
      <c r="D518" s="132">
        <f>VLOOKUP(C518,'Pending Status ZTM031'!A515:K4900,11,0)</f>
        <v>0</v>
      </c>
      <c r="E518" s="129">
        <f>VLOOKUP(C518,'Pending Status ZTM031'!A515:J4900,10,0)</f>
        <v>0</v>
      </c>
      <c r="F518" s="129">
        <f>VLOOKUP(C518,'Pending Status ZTM031'!A515:S4900,19,0)</f>
        <v>0</v>
      </c>
      <c r="G518" s="129"/>
      <c r="H518" s="133"/>
      <c r="I518" s="133"/>
      <c r="J518" s="129"/>
      <c r="K518" s="133"/>
      <c r="L518" s="133"/>
      <c r="M518" s="129"/>
      <c r="N518" s="129"/>
      <c r="O518" s="129"/>
      <c r="P518" s="129"/>
      <c r="Q518" s="129"/>
      <c r="R518" s="129"/>
      <c r="S518" s="129"/>
      <c r="T518" s="133"/>
      <c r="U518" s="134"/>
      <c r="V518" s="135"/>
      <c r="W518" s="129"/>
      <c r="X518" s="129">
        <v>1</v>
      </c>
      <c r="Y518" s="129">
        <f>VLOOKUP(C518,'Pending Status ZTM031'!A515:AE4900,31,0)</f>
        <v>0</v>
      </c>
      <c r="Z518" s="129">
        <f>VLOOKUP(C518,'Pending Status ZTM031'!A515:R4900,18,0)</f>
        <v>0</v>
      </c>
      <c r="AA518" s="133">
        <f>VLOOKUP(C518,'Pending Status ZTM031'!A515:V4900,21,0)</f>
        <v>0</v>
      </c>
    </row>
    <row r="519" spans="1:27" s="31" customFormat="1" x14ac:dyDescent="0.25">
      <c r="A519" s="129">
        <v>514</v>
      </c>
      <c r="B519" s="130">
        <f>VLOOKUP(C519,'Pending Status ZTM031'!A516:T4901,20,0)</f>
        <v>0</v>
      </c>
      <c r="C519" s="136"/>
      <c r="D519" s="132">
        <f>VLOOKUP(C519,'Pending Status ZTM031'!A516:K4901,11,0)</f>
        <v>0</v>
      </c>
      <c r="E519" s="129">
        <f>VLOOKUP(C519,'Pending Status ZTM031'!A516:J4901,10,0)</f>
        <v>0</v>
      </c>
      <c r="F519" s="129">
        <f>VLOOKUP(C519,'Pending Status ZTM031'!A516:S4901,19,0)</f>
        <v>0</v>
      </c>
      <c r="G519" s="129"/>
      <c r="H519" s="133"/>
      <c r="I519" s="133"/>
      <c r="J519" s="129"/>
      <c r="K519" s="133"/>
      <c r="L519" s="133"/>
      <c r="M519" s="129"/>
      <c r="N519" s="129"/>
      <c r="O519" s="129"/>
      <c r="P519" s="129"/>
      <c r="Q519" s="129"/>
      <c r="R519" s="129"/>
      <c r="S519" s="129"/>
      <c r="T519" s="129"/>
      <c r="U519" s="134"/>
      <c r="V519" s="135"/>
      <c r="W519" s="129"/>
      <c r="X519" s="129">
        <v>2</v>
      </c>
      <c r="Y519" s="129">
        <f>VLOOKUP(C519,'Pending Status ZTM031'!A516:AE4901,31,0)</f>
        <v>0</v>
      </c>
      <c r="Z519" s="129">
        <f>VLOOKUP(C519,'Pending Status ZTM031'!A516:R4901,18,0)</f>
        <v>0</v>
      </c>
      <c r="AA519" s="133">
        <f>VLOOKUP(C519,'Pending Status ZTM031'!A516:V4901,21,0)</f>
        <v>0</v>
      </c>
    </row>
    <row r="520" spans="1:27" s="31" customFormat="1" x14ac:dyDescent="0.25">
      <c r="A520" s="129">
        <v>515</v>
      </c>
      <c r="B520" s="130">
        <f>VLOOKUP(C520,'Pending Status ZTM031'!A517:T4902,20,0)</f>
        <v>0</v>
      </c>
      <c r="C520" s="136"/>
      <c r="D520" s="132">
        <f>VLOOKUP(C520,'Pending Status ZTM031'!A517:K4902,11,0)</f>
        <v>0</v>
      </c>
      <c r="E520" s="129">
        <f>VLOOKUP(C520,'Pending Status ZTM031'!A517:J4902,10,0)</f>
        <v>0</v>
      </c>
      <c r="F520" s="129">
        <f>VLOOKUP(C520,'Pending Status ZTM031'!A517:S4902,19,0)</f>
        <v>0</v>
      </c>
      <c r="G520" s="129"/>
      <c r="H520" s="133"/>
      <c r="I520" s="133"/>
      <c r="J520" s="129"/>
      <c r="K520" s="133"/>
      <c r="L520" s="133"/>
      <c r="M520" s="129"/>
      <c r="N520" s="129"/>
      <c r="O520" s="129"/>
      <c r="P520" s="129"/>
      <c r="Q520" s="129"/>
      <c r="R520" s="129"/>
      <c r="S520" s="129"/>
      <c r="T520" s="129"/>
      <c r="U520" s="134"/>
      <c r="V520" s="135"/>
      <c r="W520" s="129"/>
      <c r="X520" s="129">
        <v>6</v>
      </c>
      <c r="Y520" s="129">
        <f>VLOOKUP(C520,'Pending Status ZTM031'!A517:AE4902,31,0)</f>
        <v>0</v>
      </c>
      <c r="Z520" s="129">
        <f>VLOOKUP(C520,'Pending Status ZTM031'!A517:R4902,18,0)</f>
        <v>0</v>
      </c>
      <c r="AA520" s="133">
        <f>VLOOKUP(C520,'Pending Status ZTM031'!A517:V4902,21,0)</f>
        <v>0</v>
      </c>
    </row>
    <row r="521" spans="1:27" s="31" customFormat="1" x14ac:dyDescent="0.25">
      <c r="A521" s="129">
        <v>516</v>
      </c>
      <c r="B521" s="130">
        <f>VLOOKUP(C521,'Pending Status ZTM031'!A518:T4903,20,0)</f>
        <v>0</v>
      </c>
      <c r="C521" s="136"/>
      <c r="D521" s="132">
        <f>VLOOKUP(C521,'Pending Status ZTM031'!A518:K4903,11,0)</f>
        <v>0</v>
      </c>
      <c r="E521" s="129">
        <f>VLOOKUP(C521,'Pending Status ZTM031'!A518:J4903,10,0)</f>
        <v>0</v>
      </c>
      <c r="F521" s="129">
        <f>VLOOKUP(C521,'Pending Status ZTM031'!A518:S4903,19,0)</f>
        <v>0</v>
      </c>
      <c r="G521" s="129"/>
      <c r="H521" s="133"/>
      <c r="I521" s="133"/>
      <c r="J521" s="129"/>
      <c r="K521" s="133"/>
      <c r="L521" s="133"/>
      <c r="M521" s="129"/>
      <c r="N521" s="129"/>
      <c r="O521" s="129"/>
      <c r="P521" s="129"/>
      <c r="Q521" s="129"/>
      <c r="R521" s="129"/>
      <c r="S521" s="129"/>
      <c r="T521" s="129"/>
      <c r="U521" s="134"/>
      <c r="V521" s="135"/>
      <c r="W521" s="129"/>
      <c r="X521" s="129">
        <v>1</v>
      </c>
      <c r="Y521" s="129">
        <f>VLOOKUP(C521,'Pending Status ZTM031'!A518:AE4903,31,0)</f>
        <v>0</v>
      </c>
      <c r="Z521" s="129">
        <f>VLOOKUP(C521,'Pending Status ZTM031'!A518:R4903,18,0)</f>
        <v>0</v>
      </c>
      <c r="AA521" s="133">
        <f>VLOOKUP(C521,'Pending Status ZTM031'!A518:V4903,21,0)</f>
        <v>0</v>
      </c>
    </row>
    <row r="522" spans="1:27" s="31" customFormat="1" x14ac:dyDescent="0.25">
      <c r="A522" s="129">
        <v>517</v>
      </c>
      <c r="B522" s="130">
        <f>VLOOKUP(C522,'Pending Status ZTM031'!A519:T4904,20,0)</f>
        <v>0</v>
      </c>
      <c r="C522" s="136"/>
      <c r="D522" s="132">
        <f>VLOOKUP(C522,'Pending Status ZTM031'!A519:K4904,11,0)</f>
        <v>0</v>
      </c>
      <c r="E522" s="129">
        <f>VLOOKUP(C522,'Pending Status ZTM031'!A519:J4904,10,0)</f>
        <v>0</v>
      </c>
      <c r="F522" s="129">
        <f>VLOOKUP(C522,'Pending Status ZTM031'!A519:S4904,19,0)</f>
        <v>0</v>
      </c>
      <c r="G522" s="129"/>
      <c r="H522" s="133"/>
      <c r="I522" s="133"/>
      <c r="J522" s="129"/>
      <c r="K522" s="133"/>
      <c r="L522" s="133"/>
      <c r="M522" s="129"/>
      <c r="N522" s="129"/>
      <c r="O522" s="129"/>
      <c r="P522" s="129"/>
      <c r="Q522" s="129"/>
      <c r="R522" s="129"/>
      <c r="S522" s="129"/>
      <c r="T522" s="133"/>
      <c r="U522" s="134"/>
      <c r="V522" s="135"/>
      <c r="W522" s="129"/>
      <c r="X522" s="129">
        <v>1</v>
      </c>
      <c r="Y522" s="129">
        <f>VLOOKUP(C522,'Pending Status ZTM031'!A519:AE4904,31,0)</f>
        <v>0</v>
      </c>
      <c r="Z522" s="129">
        <f>VLOOKUP(C522,'Pending Status ZTM031'!A519:R4904,18,0)</f>
        <v>0</v>
      </c>
      <c r="AA522" s="133">
        <f>VLOOKUP(C522,'Pending Status ZTM031'!A519:V4904,21,0)</f>
        <v>0</v>
      </c>
    </row>
    <row r="523" spans="1:27" s="31" customFormat="1" x14ac:dyDescent="0.25">
      <c r="A523" s="129">
        <v>518</v>
      </c>
      <c r="B523" s="130">
        <f>VLOOKUP(C523,'Pending Status ZTM031'!A520:T4905,20,0)</f>
        <v>0</v>
      </c>
      <c r="C523" s="136"/>
      <c r="D523" s="132">
        <f>VLOOKUP(C523,'Pending Status ZTM031'!A520:K4905,11,0)</f>
        <v>0</v>
      </c>
      <c r="E523" s="129">
        <f>VLOOKUP(C523,'Pending Status ZTM031'!A520:J4905,10,0)</f>
        <v>0</v>
      </c>
      <c r="F523" s="129">
        <f>VLOOKUP(C523,'Pending Status ZTM031'!A520:S4905,19,0)</f>
        <v>0</v>
      </c>
      <c r="G523" s="129"/>
      <c r="H523" s="133"/>
      <c r="I523" s="133"/>
      <c r="J523" s="129"/>
      <c r="K523" s="133"/>
      <c r="L523" s="133"/>
      <c r="M523" s="129"/>
      <c r="N523" s="129"/>
      <c r="O523" s="129"/>
      <c r="P523" s="129"/>
      <c r="Q523" s="129"/>
      <c r="R523" s="129"/>
      <c r="S523" s="129"/>
      <c r="T523" s="133"/>
      <c r="U523" s="134"/>
      <c r="V523" s="135"/>
      <c r="W523" s="129"/>
      <c r="X523" s="129">
        <f>VLOOKUP(C523,'Pending Status ZTM031'!A520:Q4905,17,0)</f>
        <v>0</v>
      </c>
      <c r="Y523" s="129">
        <f>VLOOKUP(C523,'Pending Status ZTM031'!A520:AE4905,31,0)</f>
        <v>0</v>
      </c>
      <c r="Z523" s="129">
        <f>VLOOKUP(C523,'Pending Status ZTM031'!A520:R4905,18,0)</f>
        <v>0</v>
      </c>
      <c r="AA523" s="133">
        <f>VLOOKUP(C523,'Pending Status ZTM031'!A520:V4905,21,0)</f>
        <v>0</v>
      </c>
    </row>
    <row r="524" spans="1:27" s="31" customFormat="1" x14ac:dyDescent="0.25">
      <c r="A524" s="129">
        <v>519</v>
      </c>
      <c r="B524" s="130">
        <f>VLOOKUP(C524,'Pending Status ZTM031'!A521:T4906,20,0)</f>
        <v>0</v>
      </c>
      <c r="C524" s="158"/>
      <c r="D524" s="132">
        <f>VLOOKUP(C524,'Pending Status ZTM031'!A521:K4906,11,0)</f>
        <v>0</v>
      </c>
      <c r="E524" s="129">
        <f>VLOOKUP(C524,'Pending Status ZTM031'!A521:J4906,10,0)</f>
        <v>0</v>
      </c>
      <c r="F524" s="129">
        <f>VLOOKUP(C524,'Pending Status ZTM031'!A521:S4906,19,0)</f>
        <v>0</v>
      </c>
      <c r="G524" s="129"/>
      <c r="H524" s="133"/>
      <c r="I524" s="133"/>
      <c r="J524" s="129"/>
      <c r="K524" s="133"/>
      <c r="L524" s="133"/>
      <c r="M524" s="129"/>
      <c r="N524" s="129"/>
      <c r="O524" s="129"/>
      <c r="P524" s="129"/>
      <c r="Q524" s="129"/>
      <c r="R524" s="129"/>
      <c r="S524" s="129"/>
      <c r="T524" s="129"/>
      <c r="U524" s="134"/>
      <c r="V524" s="135"/>
      <c r="W524" s="129"/>
      <c r="X524" s="129">
        <f>VLOOKUP(C524,'Pending Status ZTM031'!A3:Q4388,17,0)</f>
        <v>0</v>
      </c>
      <c r="Y524" s="129">
        <f>VLOOKUP(C524,'Pending Status ZTM031'!A521:AE4906,31,0)</f>
        <v>0</v>
      </c>
      <c r="Z524" s="129">
        <f>VLOOKUP(C524,'Pending Status ZTM031'!A521:R4906,18,0)</f>
        <v>0</v>
      </c>
      <c r="AA524" s="133">
        <f>VLOOKUP(C524,'Pending Status ZTM031'!A521:V4906,21,0)</f>
        <v>0</v>
      </c>
    </row>
    <row r="525" spans="1:27" s="31" customFormat="1" x14ac:dyDescent="0.25">
      <c r="A525" s="129">
        <v>520</v>
      </c>
      <c r="B525" s="130">
        <f>VLOOKUP(C525,'Pending Status ZTM031'!A522:T4907,20,0)</f>
        <v>0</v>
      </c>
      <c r="C525" s="158"/>
      <c r="D525" s="132">
        <f>VLOOKUP(C525,'Pending Status ZTM031'!A522:K4907,11,0)</f>
        <v>0</v>
      </c>
      <c r="E525" s="129">
        <f>VLOOKUP(C525,'Pending Status ZTM031'!A522:J4907,10,0)</f>
        <v>0</v>
      </c>
      <c r="F525" s="129">
        <f>VLOOKUP(C525,'Pending Status ZTM031'!A522:S4907,19,0)</f>
        <v>0</v>
      </c>
      <c r="G525" s="129"/>
      <c r="H525" s="133"/>
      <c r="I525" s="133"/>
      <c r="J525" s="129"/>
      <c r="K525" s="133"/>
      <c r="L525" s="133"/>
      <c r="M525" s="129"/>
      <c r="N525" s="129"/>
      <c r="O525" s="129"/>
      <c r="P525" s="129"/>
      <c r="Q525" s="129"/>
      <c r="R525" s="129"/>
      <c r="S525" s="129"/>
      <c r="T525" s="129"/>
      <c r="U525" s="134"/>
      <c r="V525" s="135"/>
      <c r="W525" s="129"/>
      <c r="X525" s="129">
        <f>VLOOKUP(C525,'Pending Status ZTM031'!A522:Q4907,17,0)</f>
        <v>0</v>
      </c>
      <c r="Y525" s="129">
        <f>VLOOKUP(C525,'Pending Status ZTM031'!A522:AE4907,31,0)</f>
        <v>0</v>
      </c>
      <c r="Z525" s="129">
        <f>VLOOKUP(C525,'Pending Status ZTM031'!A522:R4907,18,0)</f>
        <v>0</v>
      </c>
      <c r="AA525" s="133">
        <f>VLOOKUP(C525,'Pending Status ZTM031'!A522:V4907,21,0)</f>
        <v>0</v>
      </c>
    </row>
    <row r="526" spans="1:27" s="31" customFormat="1" x14ac:dyDescent="0.25">
      <c r="A526" s="129">
        <v>521</v>
      </c>
      <c r="B526" s="130">
        <f>VLOOKUP(C526,'Pending Status ZTM031'!A523:T4908,20,0)</f>
        <v>0</v>
      </c>
      <c r="C526" s="158"/>
      <c r="D526" s="132">
        <f>VLOOKUP(C526,'Pending Status ZTM031'!A523:K4908,11,0)</f>
        <v>0</v>
      </c>
      <c r="E526" s="129">
        <f>VLOOKUP(C526,'Pending Status ZTM031'!A523:J4908,10,0)</f>
        <v>0</v>
      </c>
      <c r="F526" s="129">
        <f>VLOOKUP(C526,'Pending Status ZTM031'!A523:S4908,19,0)</f>
        <v>0</v>
      </c>
      <c r="G526" s="129"/>
      <c r="H526" s="133"/>
      <c r="I526" s="133"/>
      <c r="J526" s="129"/>
      <c r="K526" s="133"/>
      <c r="L526" s="133"/>
      <c r="M526" s="129"/>
      <c r="N526" s="129"/>
      <c r="O526" s="129"/>
      <c r="P526" s="129"/>
      <c r="Q526" s="129"/>
      <c r="R526" s="129"/>
      <c r="S526" s="129"/>
      <c r="T526" s="129"/>
      <c r="U526" s="134"/>
      <c r="V526" s="135"/>
      <c r="W526" s="129"/>
      <c r="X526" s="129">
        <f>VLOOKUP(C526,'Pending Status ZTM031'!A523:Q4908,17,0)</f>
        <v>0</v>
      </c>
      <c r="Y526" s="129">
        <f>VLOOKUP(C526,'Pending Status ZTM031'!A523:AE4908,31,0)</f>
        <v>0</v>
      </c>
      <c r="Z526" s="129">
        <f>VLOOKUP(C526,'Pending Status ZTM031'!A523:R4908,18,0)</f>
        <v>0</v>
      </c>
      <c r="AA526" s="133">
        <f>VLOOKUP(C526,'Pending Status ZTM031'!A523:V4908,21,0)</f>
        <v>0</v>
      </c>
    </row>
    <row r="527" spans="1:27" s="31" customFormat="1" x14ac:dyDescent="0.25">
      <c r="A527" s="129">
        <v>522</v>
      </c>
      <c r="B527" s="130">
        <f>VLOOKUP(C527,'Pending Status ZTM031'!A524:T4909,20,0)</f>
        <v>0</v>
      </c>
      <c r="C527" s="158"/>
      <c r="D527" s="132">
        <f>VLOOKUP(C527,'Pending Status ZTM031'!A524:K4909,11,0)</f>
        <v>0</v>
      </c>
      <c r="E527" s="129">
        <f>VLOOKUP(C527,'Pending Status ZTM031'!A524:J4909,10,0)</f>
        <v>0</v>
      </c>
      <c r="F527" s="129">
        <f>VLOOKUP(C527,'Pending Status ZTM031'!A524:S4909,19,0)</f>
        <v>0</v>
      </c>
      <c r="G527" s="129"/>
      <c r="H527" s="133"/>
      <c r="I527" s="133"/>
      <c r="J527" s="129"/>
      <c r="K527" s="133"/>
      <c r="L527" s="133"/>
      <c r="M527" s="129"/>
      <c r="N527" s="129"/>
      <c r="O527" s="129"/>
      <c r="P527" s="129"/>
      <c r="Q527" s="129"/>
      <c r="R527" s="129"/>
      <c r="S527" s="129"/>
      <c r="T527" s="133"/>
      <c r="U527" s="134"/>
      <c r="V527" s="135"/>
      <c r="W527" s="129"/>
      <c r="X527" s="129">
        <f>VLOOKUP(C527,'Pending Status ZTM031'!A524:Q4909,17,0)</f>
        <v>0</v>
      </c>
      <c r="Y527" s="129">
        <f>VLOOKUP(C527,'Pending Status ZTM031'!A524:AE4909,31,0)</f>
        <v>0</v>
      </c>
      <c r="Z527" s="129">
        <f>VLOOKUP(C527,'Pending Status ZTM031'!A524:R4909,18,0)</f>
        <v>0</v>
      </c>
      <c r="AA527" s="133">
        <f>VLOOKUP(C527,'Pending Status ZTM031'!A524:V4909,21,0)</f>
        <v>0</v>
      </c>
    </row>
    <row r="528" spans="1:27" s="31" customFormat="1" x14ac:dyDescent="0.25">
      <c r="A528" s="129">
        <v>523</v>
      </c>
      <c r="B528" s="130">
        <f>VLOOKUP(C528,'Pending Status ZTM031'!A525:T4910,20,0)</f>
        <v>0</v>
      </c>
      <c r="C528" s="158"/>
      <c r="D528" s="132">
        <f>VLOOKUP(C528,'Pending Status ZTM031'!A525:K4910,11,0)</f>
        <v>0</v>
      </c>
      <c r="E528" s="129">
        <f>VLOOKUP(C528,'Pending Status ZTM031'!A525:J4910,10,0)</f>
        <v>0</v>
      </c>
      <c r="F528" s="129">
        <f>VLOOKUP(C528,'Pending Status ZTM031'!A525:S4910,19,0)</f>
        <v>0</v>
      </c>
      <c r="G528" s="129"/>
      <c r="H528" s="133"/>
      <c r="I528" s="133"/>
      <c r="J528" s="129"/>
      <c r="K528" s="133"/>
      <c r="L528" s="133"/>
      <c r="M528" s="129"/>
      <c r="N528" s="129"/>
      <c r="O528" s="129"/>
      <c r="P528" s="129"/>
      <c r="Q528" s="129"/>
      <c r="R528" s="129"/>
      <c r="S528" s="129"/>
      <c r="T528" s="133"/>
      <c r="U528" s="134"/>
      <c r="V528" s="135"/>
      <c r="W528" s="129"/>
      <c r="X528" s="129">
        <f>VLOOKUP(C528,'Pending Status ZTM031'!A525:Q4910,17,0)</f>
        <v>0</v>
      </c>
      <c r="Y528" s="129">
        <f>VLOOKUP(C528,'Pending Status ZTM031'!A525:AE4910,31,0)</f>
        <v>0</v>
      </c>
      <c r="Z528" s="129">
        <f>VLOOKUP(C528,'Pending Status ZTM031'!A525:R4910,18,0)</f>
        <v>0</v>
      </c>
      <c r="AA528" s="133">
        <f>VLOOKUP(C528,'Pending Status ZTM031'!A525:V4910,21,0)</f>
        <v>0</v>
      </c>
    </row>
    <row r="529" spans="1:27" s="31" customFormat="1" x14ac:dyDescent="0.25">
      <c r="A529" s="129">
        <v>524</v>
      </c>
      <c r="B529" s="130">
        <f>VLOOKUP(C529,'Pending Status ZTM031'!A526:T4911,20,0)</f>
        <v>0</v>
      </c>
      <c r="C529" s="158"/>
      <c r="D529" s="132">
        <f>VLOOKUP(C529,'Pending Status ZTM031'!A526:K4911,11,0)</f>
        <v>0</v>
      </c>
      <c r="E529" s="129">
        <f>VLOOKUP(C529,'Pending Status ZTM031'!A526:J4911,10,0)</f>
        <v>0</v>
      </c>
      <c r="F529" s="129">
        <f>VLOOKUP(C529,'Pending Status ZTM031'!A526:S4911,19,0)</f>
        <v>0</v>
      </c>
      <c r="G529" s="129"/>
      <c r="H529" s="133"/>
      <c r="I529" s="133"/>
      <c r="J529" s="129"/>
      <c r="K529" s="133"/>
      <c r="L529" s="133"/>
      <c r="M529" s="129"/>
      <c r="N529" s="129"/>
      <c r="O529" s="129"/>
      <c r="P529" s="129"/>
      <c r="Q529" s="129"/>
      <c r="R529" s="129"/>
      <c r="S529" s="129"/>
      <c r="T529" s="133"/>
      <c r="U529" s="134"/>
      <c r="V529" s="135"/>
      <c r="W529" s="129"/>
      <c r="X529" s="129">
        <f>VLOOKUP(C529,'Pending Status ZTM031'!A526:Q4911,17,0)</f>
        <v>0</v>
      </c>
      <c r="Y529" s="129">
        <f>VLOOKUP(C529,'Pending Status ZTM031'!A526:AE4911,31,0)</f>
        <v>0</v>
      </c>
      <c r="Z529" s="129">
        <f>VLOOKUP(C529,'Pending Status ZTM031'!A526:R4911,18,0)</f>
        <v>0</v>
      </c>
      <c r="AA529" s="133">
        <f>VLOOKUP(C529,'Pending Status ZTM031'!A526:V4911,21,0)</f>
        <v>0</v>
      </c>
    </row>
    <row r="530" spans="1:27" s="31" customFormat="1" x14ac:dyDescent="0.25">
      <c r="A530" s="129">
        <v>525</v>
      </c>
      <c r="B530" s="130">
        <f>VLOOKUP(C530,'Pending Status ZTM031'!A527:T4912,20,0)</f>
        <v>0</v>
      </c>
      <c r="C530" s="158"/>
      <c r="D530" s="132">
        <f>VLOOKUP(C530,'Pending Status ZTM031'!A527:K4912,11,0)</f>
        <v>0</v>
      </c>
      <c r="E530" s="129">
        <f>VLOOKUP(C530,'Pending Status ZTM031'!A527:J4912,10,0)</f>
        <v>0</v>
      </c>
      <c r="F530" s="129">
        <f>VLOOKUP(C530,'Pending Status ZTM031'!A527:S4912,19,0)</f>
        <v>0</v>
      </c>
      <c r="G530" s="129"/>
      <c r="H530" s="133"/>
      <c r="I530" s="133"/>
      <c r="J530" s="129"/>
      <c r="K530" s="133"/>
      <c r="L530" s="133"/>
      <c r="M530" s="129"/>
      <c r="N530" s="129"/>
      <c r="O530" s="129"/>
      <c r="P530" s="129"/>
      <c r="Q530" s="129"/>
      <c r="R530" s="129"/>
      <c r="S530" s="129"/>
      <c r="T530" s="133"/>
      <c r="U530" s="134"/>
      <c r="V530" s="135"/>
      <c r="W530" s="129"/>
      <c r="X530" s="129">
        <f>VLOOKUP(C530,'Pending Status ZTM031'!A527:Q4912,17,0)</f>
        <v>0</v>
      </c>
      <c r="Y530" s="129">
        <f>VLOOKUP(C530,'Pending Status ZTM031'!A527:AE4912,31,0)</f>
        <v>0</v>
      </c>
      <c r="Z530" s="129">
        <f>VLOOKUP(C530,'Pending Status ZTM031'!A527:R4912,18,0)</f>
        <v>0</v>
      </c>
      <c r="AA530" s="133">
        <f>VLOOKUP(C530,'Pending Status ZTM031'!A527:V4912,21,0)</f>
        <v>0</v>
      </c>
    </row>
    <row r="531" spans="1:27" s="31" customFormat="1" x14ac:dyDescent="0.25">
      <c r="A531" s="129">
        <v>526</v>
      </c>
      <c r="B531" s="130">
        <f>VLOOKUP(C531,'Pending Status ZTM031'!A528:T4913,20,0)</f>
        <v>0</v>
      </c>
      <c r="C531" s="158"/>
      <c r="D531" s="132">
        <f>VLOOKUP(C531,'Pending Status ZTM031'!A528:K4913,11,0)</f>
        <v>0</v>
      </c>
      <c r="E531" s="129">
        <f>VLOOKUP(C531,'Pending Status ZTM031'!A528:J4913,10,0)</f>
        <v>0</v>
      </c>
      <c r="F531" s="129">
        <f>VLOOKUP(C531,'Pending Status ZTM031'!A528:S4913,19,0)</f>
        <v>0</v>
      </c>
      <c r="G531" s="129"/>
      <c r="H531" s="133"/>
      <c r="I531" s="133"/>
      <c r="J531" s="129"/>
      <c r="K531" s="133"/>
      <c r="L531" s="133"/>
      <c r="M531" s="129"/>
      <c r="N531" s="129"/>
      <c r="O531" s="129"/>
      <c r="P531" s="129"/>
      <c r="Q531" s="129"/>
      <c r="R531" s="129"/>
      <c r="S531" s="129"/>
      <c r="T531" s="133"/>
      <c r="U531" s="134"/>
      <c r="V531" s="135"/>
      <c r="W531" s="129"/>
      <c r="X531" s="129">
        <f>VLOOKUP(C531,'Pending Status ZTM031'!A528:Q4913,17,0)</f>
        <v>0</v>
      </c>
      <c r="Y531" s="129">
        <f>VLOOKUP(C531,'Pending Status ZTM031'!A528:AE4913,31,0)</f>
        <v>0</v>
      </c>
      <c r="Z531" s="129">
        <f>VLOOKUP(C531,'Pending Status ZTM031'!A528:R4913,18,0)</f>
        <v>0</v>
      </c>
      <c r="AA531" s="133">
        <f>VLOOKUP(C531,'Pending Status ZTM031'!A528:V4913,21,0)</f>
        <v>0</v>
      </c>
    </row>
    <row r="532" spans="1:27" s="31" customFormat="1" x14ac:dyDescent="0.25">
      <c r="A532" s="129">
        <v>527</v>
      </c>
      <c r="B532" s="130">
        <f>VLOOKUP(C532,'Pending Status ZTM031'!A529:T4914,20,0)</f>
        <v>0</v>
      </c>
      <c r="C532" s="158"/>
      <c r="D532" s="132">
        <f>VLOOKUP(C532,'Pending Status ZTM031'!A529:K4914,11,0)</f>
        <v>0</v>
      </c>
      <c r="E532" s="129">
        <f>VLOOKUP(C532,'Pending Status ZTM031'!A529:J4914,10,0)</f>
        <v>0</v>
      </c>
      <c r="F532" s="129">
        <f>VLOOKUP(C532,'Pending Status ZTM031'!A529:S4914,19,0)</f>
        <v>0</v>
      </c>
      <c r="G532" s="129"/>
      <c r="H532" s="133"/>
      <c r="I532" s="133"/>
      <c r="J532" s="129"/>
      <c r="K532" s="133"/>
      <c r="L532" s="133"/>
      <c r="M532" s="129"/>
      <c r="N532" s="129"/>
      <c r="O532" s="129"/>
      <c r="P532" s="129"/>
      <c r="Q532" s="129"/>
      <c r="R532" s="129"/>
      <c r="S532" s="129"/>
      <c r="T532" s="133"/>
      <c r="U532" s="134"/>
      <c r="V532" s="135"/>
      <c r="W532" s="129"/>
      <c r="X532" s="129">
        <f>VLOOKUP(C532,'Pending Status ZTM031'!A529:Q4914,17,0)</f>
        <v>0</v>
      </c>
      <c r="Y532" s="129">
        <f>VLOOKUP(C532,'Pending Status ZTM031'!A529:AE4914,31,0)</f>
        <v>0</v>
      </c>
      <c r="Z532" s="129">
        <f>VLOOKUP(C532,'Pending Status ZTM031'!A529:R4914,18,0)</f>
        <v>0</v>
      </c>
      <c r="AA532" s="133">
        <f>VLOOKUP(C532,'Pending Status ZTM031'!A529:V4914,21,0)</f>
        <v>0</v>
      </c>
    </row>
    <row r="533" spans="1:27" s="31" customFormat="1" x14ac:dyDescent="0.25">
      <c r="A533" s="129">
        <v>528</v>
      </c>
      <c r="B533" s="130">
        <f>VLOOKUP(C533,'Pending Status ZTM031'!A530:T4915,20,0)</f>
        <v>0</v>
      </c>
      <c r="C533" s="158"/>
      <c r="D533" s="132">
        <f>VLOOKUP(C533,'Pending Status ZTM031'!A530:K4915,11,0)</f>
        <v>0</v>
      </c>
      <c r="E533" s="129">
        <f>VLOOKUP(C533,'Pending Status ZTM031'!A530:J4915,10,0)</f>
        <v>0</v>
      </c>
      <c r="F533" s="129">
        <f>VLOOKUP(C533,'Pending Status ZTM031'!A530:S4915,19,0)</f>
        <v>0</v>
      </c>
      <c r="G533" s="129"/>
      <c r="H533" s="133"/>
      <c r="I533" s="133"/>
      <c r="J533" s="129"/>
      <c r="K533" s="133"/>
      <c r="L533" s="133"/>
      <c r="M533" s="129"/>
      <c r="N533" s="129"/>
      <c r="O533" s="129"/>
      <c r="P533" s="129"/>
      <c r="Q533" s="129"/>
      <c r="R533" s="129"/>
      <c r="S533" s="129"/>
      <c r="T533" s="133"/>
      <c r="U533" s="134"/>
      <c r="V533" s="135"/>
      <c r="W533" s="129"/>
      <c r="X533" s="129">
        <f>VLOOKUP(C533,'Pending Status ZTM031'!A530:Q4915,17,0)</f>
        <v>0</v>
      </c>
      <c r="Y533" s="129">
        <f>VLOOKUP(C533,'Pending Status ZTM031'!A530:AE4915,31,0)</f>
        <v>0</v>
      </c>
      <c r="Z533" s="129">
        <f>VLOOKUP(C533,'Pending Status ZTM031'!A530:R4915,18,0)</f>
        <v>0</v>
      </c>
      <c r="AA533" s="133">
        <f>VLOOKUP(C533,'Pending Status ZTM031'!A530:V4915,21,0)</f>
        <v>0</v>
      </c>
    </row>
    <row r="534" spans="1:27" s="31" customFormat="1" x14ac:dyDescent="0.25">
      <c r="A534" s="129">
        <v>529</v>
      </c>
      <c r="B534" s="130">
        <f>VLOOKUP(C534,'Pending Status ZTM031'!A531:T4916,20,0)</f>
        <v>0</v>
      </c>
      <c r="C534" s="159"/>
      <c r="D534" s="132">
        <f>VLOOKUP(C534,'Pending Status ZTM031'!A531:K4916,11,0)</f>
        <v>0</v>
      </c>
      <c r="E534" s="129">
        <f>VLOOKUP(C534,'Pending Status ZTM031'!A531:J4916,10,0)</f>
        <v>0</v>
      </c>
      <c r="F534" s="129">
        <f>VLOOKUP(C534,'Pending Status ZTM031'!A531:S4916,19,0)</f>
        <v>0</v>
      </c>
      <c r="G534" s="129"/>
      <c r="H534" s="133"/>
      <c r="I534" s="133"/>
      <c r="J534" s="129"/>
      <c r="K534" s="133"/>
      <c r="L534" s="133"/>
      <c r="M534" s="129"/>
      <c r="N534" s="129"/>
      <c r="O534" s="129"/>
      <c r="P534" s="129"/>
      <c r="Q534" s="129"/>
      <c r="R534" s="129"/>
      <c r="S534" s="129"/>
      <c r="T534" s="129"/>
      <c r="U534" s="134"/>
      <c r="V534" s="135"/>
      <c r="W534" s="129"/>
      <c r="X534" s="129">
        <f>VLOOKUP(C534,'Pending Status ZTM031'!A531:Q4916,17,0)</f>
        <v>0</v>
      </c>
      <c r="Y534" s="129">
        <f>VLOOKUP(C534,'Pending Status ZTM031'!A531:AE4916,31,0)</f>
        <v>0</v>
      </c>
      <c r="Z534" s="129">
        <f>VLOOKUP(C534,'Pending Status ZTM031'!A531:R4916,18,0)</f>
        <v>0</v>
      </c>
      <c r="AA534" s="133">
        <f>VLOOKUP(C534,'Pending Status ZTM031'!A531:V4916,21,0)</f>
        <v>0</v>
      </c>
    </row>
    <row r="535" spans="1:27" s="31" customFormat="1" x14ac:dyDescent="0.25">
      <c r="A535" s="129">
        <v>530</v>
      </c>
      <c r="B535" s="130">
        <f>VLOOKUP(C535,'Pending Status ZTM031'!A532:T4917,20,0)</f>
        <v>0</v>
      </c>
      <c r="C535" s="160"/>
      <c r="D535" s="132">
        <f>VLOOKUP(C535,'Pending Status ZTM031'!A532:K4917,11,0)</f>
        <v>0</v>
      </c>
      <c r="E535" s="129">
        <f>VLOOKUP(C535,'Pending Status ZTM031'!A532:J4917,10,0)</f>
        <v>0</v>
      </c>
      <c r="F535" s="129">
        <f>VLOOKUP(C535,'Pending Status ZTM031'!A532:S4917,19,0)</f>
        <v>0</v>
      </c>
      <c r="G535" s="129"/>
      <c r="H535" s="133"/>
      <c r="I535" s="133"/>
      <c r="J535" s="129"/>
      <c r="K535" s="133"/>
      <c r="L535" s="133"/>
      <c r="M535" s="129"/>
      <c r="N535" s="129"/>
      <c r="O535" s="129"/>
      <c r="P535" s="129"/>
      <c r="Q535" s="129"/>
      <c r="R535" s="129"/>
      <c r="S535" s="129"/>
      <c r="T535" s="129"/>
      <c r="U535" s="134"/>
      <c r="V535" s="135"/>
      <c r="W535" s="129"/>
      <c r="X535" s="129">
        <f>VLOOKUP(C535,'Pending Status ZTM031'!A532:Q4917,17,0)</f>
        <v>0</v>
      </c>
      <c r="Y535" s="129">
        <f>VLOOKUP(C535,'Pending Status ZTM031'!A532:AE4917,31,0)</f>
        <v>0</v>
      </c>
      <c r="Z535" s="129">
        <f>VLOOKUP(C535,'Pending Status ZTM031'!A532:R4917,18,0)</f>
        <v>0</v>
      </c>
      <c r="AA535" s="133">
        <f>VLOOKUP(C535,'Pending Status ZTM031'!A532:V4917,21,0)</f>
        <v>0</v>
      </c>
    </row>
    <row r="536" spans="1:27" s="31" customFormat="1" x14ac:dyDescent="0.25">
      <c r="A536" s="129">
        <v>531</v>
      </c>
      <c r="B536" s="130">
        <f>VLOOKUP(C536,'Pending Status ZTM031'!A533:T4918,20,0)</f>
        <v>0</v>
      </c>
      <c r="C536" s="160"/>
      <c r="D536" s="132">
        <f>VLOOKUP(C536,'Pending Status ZTM031'!A533:K4918,11,0)</f>
        <v>0</v>
      </c>
      <c r="E536" s="129">
        <f>VLOOKUP(C536,'Pending Status ZTM031'!A533:J4918,10,0)</f>
        <v>0</v>
      </c>
      <c r="F536" s="129">
        <f>VLOOKUP(C536,'Pending Status ZTM031'!A533:S4918,19,0)</f>
        <v>0</v>
      </c>
      <c r="G536" s="129"/>
      <c r="H536" s="133"/>
      <c r="I536" s="133"/>
      <c r="J536" s="129"/>
      <c r="K536" s="133"/>
      <c r="L536" s="133"/>
      <c r="M536" s="129"/>
      <c r="N536" s="129"/>
      <c r="O536" s="129"/>
      <c r="P536" s="129"/>
      <c r="Q536" s="129"/>
      <c r="R536" s="129"/>
      <c r="S536" s="129"/>
      <c r="T536" s="129"/>
      <c r="U536" s="134"/>
      <c r="V536" s="135"/>
      <c r="W536" s="129"/>
      <c r="X536" s="129">
        <f>VLOOKUP(C536,'Pending Status ZTM031'!A533:Q4918,17,0)</f>
        <v>0</v>
      </c>
      <c r="Y536" s="129">
        <f>VLOOKUP(C536,'Pending Status ZTM031'!A533:AE4918,31,0)</f>
        <v>0</v>
      </c>
      <c r="Z536" s="129">
        <f>VLOOKUP(C536,'Pending Status ZTM031'!A533:R4918,18,0)</f>
        <v>0</v>
      </c>
      <c r="AA536" s="133">
        <f>VLOOKUP(C536,'Pending Status ZTM031'!A533:V4918,21,0)</f>
        <v>0</v>
      </c>
    </row>
    <row r="537" spans="1:27" s="31" customFormat="1" x14ac:dyDescent="0.25">
      <c r="A537" s="129">
        <v>532</v>
      </c>
      <c r="B537" s="130">
        <f>VLOOKUP(C537,'Pending Status ZTM031'!A534:T4919,20,0)</f>
        <v>0</v>
      </c>
      <c r="C537" s="160"/>
      <c r="D537" s="132">
        <f>VLOOKUP(C537,'Pending Status ZTM031'!A534:K4919,11,0)</f>
        <v>0</v>
      </c>
      <c r="E537" s="129">
        <f>VLOOKUP(C537,'Pending Status ZTM031'!A534:J4919,10,0)</f>
        <v>0</v>
      </c>
      <c r="F537" s="129">
        <f>VLOOKUP(C537,'Pending Status ZTM031'!A534:S4919,19,0)</f>
        <v>0</v>
      </c>
      <c r="G537" s="129"/>
      <c r="H537" s="133"/>
      <c r="I537" s="133"/>
      <c r="J537" s="129"/>
      <c r="K537" s="133"/>
      <c r="L537" s="133"/>
      <c r="M537" s="129"/>
      <c r="N537" s="129"/>
      <c r="O537" s="129"/>
      <c r="P537" s="129"/>
      <c r="Q537" s="129"/>
      <c r="R537" s="129"/>
      <c r="S537" s="129"/>
      <c r="T537" s="129"/>
      <c r="U537" s="134"/>
      <c r="V537" s="135"/>
      <c r="W537" s="129"/>
      <c r="X537" s="129">
        <f>VLOOKUP(C537,'Pending Status ZTM031'!A534:Q4919,17,0)</f>
        <v>0</v>
      </c>
      <c r="Y537" s="129">
        <f>VLOOKUP(C537,'Pending Status ZTM031'!A534:AE4919,31,0)</f>
        <v>0</v>
      </c>
      <c r="Z537" s="129">
        <f>VLOOKUP(C537,'Pending Status ZTM031'!A534:R4919,18,0)</f>
        <v>0</v>
      </c>
      <c r="AA537" s="133">
        <f>VLOOKUP(C537,'Pending Status ZTM031'!A534:V4919,21,0)</f>
        <v>0</v>
      </c>
    </row>
    <row r="538" spans="1:27" s="31" customFormat="1" x14ac:dyDescent="0.25">
      <c r="A538" s="129">
        <v>533</v>
      </c>
      <c r="B538" s="130">
        <f>VLOOKUP(C538,'Pending Status ZTM031'!A535:T4920,20,0)</f>
        <v>0</v>
      </c>
      <c r="C538" s="160"/>
      <c r="D538" s="132">
        <f>VLOOKUP(C538,'Pending Status ZTM031'!A535:K4920,11,0)</f>
        <v>0</v>
      </c>
      <c r="E538" s="129">
        <f>VLOOKUP(C538,'Pending Status ZTM031'!A535:J4920,10,0)</f>
        <v>0</v>
      </c>
      <c r="F538" s="129">
        <f>VLOOKUP(C538,'Pending Status ZTM031'!A535:S4920,19,0)</f>
        <v>0</v>
      </c>
      <c r="G538" s="129"/>
      <c r="H538" s="133"/>
      <c r="I538" s="133"/>
      <c r="J538" s="129"/>
      <c r="K538" s="133"/>
      <c r="L538" s="133"/>
      <c r="M538" s="129"/>
      <c r="N538" s="129"/>
      <c r="O538" s="129"/>
      <c r="P538" s="129"/>
      <c r="Q538" s="129"/>
      <c r="R538" s="129"/>
      <c r="S538" s="129"/>
      <c r="T538" s="129"/>
      <c r="U538" s="134"/>
      <c r="V538" s="135"/>
      <c r="W538" s="129"/>
      <c r="X538" s="129">
        <f>VLOOKUP(C538,'Pending Status ZTM031'!A535:Q4920,17,0)</f>
        <v>0</v>
      </c>
      <c r="Y538" s="129">
        <f>VLOOKUP(C538,'Pending Status ZTM031'!A535:AE4920,31,0)</f>
        <v>0</v>
      </c>
      <c r="Z538" s="129">
        <f>VLOOKUP(C538,'Pending Status ZTM031'!A535:R4920,18,0)</f>
        <v>0</v>
      </c>
      <c r="AA538" s="133">
        <f>VLOOKUP(C538,'Pending Status ZTM031'!A535:V4920,21,0)</f>
        <v>0</v>
      </c>
    </row>
    <row r="539" spans="1:27" s="31" customFormat="1" x14ac:dyDescent="0.25">
      <c r="A539" s="129">
        <v>534</v>
      </c>
      <c r="B539" s="130">
        <f>VLOOKUP(C539,'Pending Status ZTM031'!A536:T4921,20,0)</f>
        <v>0</v>
      </c>
      <c r="C539" s="160"/>
      <c r="D539" s="132">
        <f>VLOOKUP(C539,'Pending Status ZTM031'!A536:K4921,11,0)</f>
        <v>0</v>
      </c>
      <c r="E539" s="129">
        <f>VLOOKUP(C539,'Pending Status ZTM031'!A536:J4921,10,0)</f>
        <v>0</v>
      </c>
      <c r="F539" s="129">
        <f>VLOOKUP(C539,'Pending Status ZTM031'!A536:S4921,19,0)</f>
        <v>0</v>
      </c>
      <c r="G539" s="129"/>
      <c r="H539" s="133"/>
      <c r="I539" s="133"/>
      <c r="J539" s="129"/>
      <c r="K539" s="133"/>
      <c r="L539" s="133"/>
      <c r="M539" s="129"/>
      <c r="N539" s="129"/>
      <c r="O539" s="129"/>
      <c r="P539" s="129"/>
      <c r="Q539" s="129"/>
      <c r="R539" s="129"/>
      <c r="S539" s="129"/>
      <c r="T539" s="129"/>
      <c r="U539" s="134"/>
      <c r="V539" s="135"/>
      <c r="W539" s="129"/>
      <c r="X539" s="129">
        <f>VLOOKUP(C539,'Pending Status ZTM031'!A536:Q4921,17,0)</f>
        <v>0</v>
      </c>
      <c r="Y539" s="129">
        <f>VLOOKUP(C539,'Pending Status ZTM031'!A536:AE4921,31,0)</f>
        <v>0</v>
      </c>
      <c r="Z539" s="129">
        <f>VLOOKUP(C539,'Pending Status ZTM031'!A536:R4921,18,0)</f>
        <v>0</v>
      </c>
      <c r="AA539" s="133">
        <f>VLOOKUP(C539,'Pending Status ZTM031'!A536:V4921,21,0)</f>
        <v>0</v>
      </c>
    </row>
    <row r="540" spans="1:27" s="31" customFormat="1" x14ac:dyDescent="0.25">
      <c r="A540" s="129">
        <v>535</v>
      </c>
      <c r="B540" s="130">
        <f>VLOOKUP(C540,'Pending Status ZTM031'!A537:T4922,20,0)</f>
        <v>0</v>
      </c>
      <c r="C540" s="136"/>
      <c r="D540" s="132">
        <f>VLOOKUP(C540,'Pending Status ZTM031'!A537:K4922,11,0)</f>
        <v>0</v>
      </c>
      <c r="E540" s="129">
        <f>VLOOKUP(C540,'Pending Status ZTM031'!A537:J4922,10,0)</f>
        <v>0</v>
      </c>
      <c r="F540" s="129">
        <f>VLOOKUP(C540,'Pending Status ZTM031'!A537:S4922,19,0)</f>
        <v>0</v>
      </c>
      <c r="G540" s="129"/>
      <c r="H540" s="133"/>
      <c r="I540" s="133"/>
      <c r="J540" s="129"/>
      <c r="K540" s="133"/>
      <c r="L540" s="133"/>
      <c r="M540" s="129"/>
      <c r="N540" s="129"/>
      <c r="O540" s="129"/>
      <c r="P540" s="129"/>
      <c r="Q540" s="129"/>
      <c r="R540" s="129"/>
      <c r="S540" s="129"/>
      <c r="T540" s="129"/>
      <c r="U540" s="134"/>
      <c r="V540" s="135"/>
      <c r="W540" s="129"/>
      <c r="X540" s="129">
        <f>VLOOKUP(C540,'Pending Status ZTM031'!A537:Q4922,17,0)</f>
        <v>0</v>
      </c>
      <c r="Y540" s="129">
        <f>VLOOKUP(C540,'Pending Status ZTM031'!A537:AE4922,31,0)</f>
        <v>0</v>
      </c>
      <c r="Z540" s="129">
        <f>VLOOKUP(C540,'Pending Status ZTM031'!A537:R4922,18,0)</f>
        <v>0</v>
      </c>
      <c r="AA540" s="133">
        <f>VLOOKUP(C540,'Pending Status ZTM031'!A537:V4922,21,0)</f>
        <v>0</v>
      </c>
    </row>
    <row r="541" spans="1:27" s="31" customFormat="1" x14ac:dyDescent="0.25">
      <c r="A541" s="129">
        <v>536</v>
      </c>
      <c r="B541" s="130">
        <f>VLOOKUP(C541,'Pending Status ZTM031'!A538:T4923,20,0)</f>
        <v>0</v>
      </c>
      <c r="C541" s="136"/>
      <c r="D541" s="132">
        <f>VLOOKUP(C541,'Pending Status ZTM031'!A538:K4923,11,0)</f>
        <v>0</v>
      </c>
      <c r="E541" s="129">
        <f>VLOOKUP(C541,'Pending Status ZTM031'!A538:J4923,10,0)</f>
        <v>0</v>
      </c>
      <c r="F541" s="129">
        <f>VLOOKUP(C541,'Pending Status ZTM031'!A538:S4923,19,0)</f>
        <v>0</v>
      </c>
      <c r="G541" s="129"/>
      <c r="H541" s="133"/>
      <c r="I541" s="133"/>
      <c r="J541" s="129"/>
      <c r="K541" s="133"/>
      <c r="L541" s="133"/>
      <c r="M541" s="129"/>
      <c r="N541" s="129"/>
      <c r="O541" s="129"/>
      <c r="P541" s="129"/>
      <c r="Q541" s="129"/>
      <c r="R541" s="129"/>
      <c r="S541" s="129"/>
      <c r="T541" s="129"/>
      <c r="U541" s="134"/>
      <c r="V541" s="135"/>
      <c r="W541" s="129"/>
      <c r="X541" s="129">
        <v>1</v>
      </c>
      <c r="Y541" s="129">
        <f>VLOOKUP(C541,'Pending Status ZTM031'!A538:AE4923,31,0)</f>
        <v>0</v>
      </c>
      <c r="Z541" s="129">
        <f>VLOOKUP(C541,'Pending Status ZTM031'!A538:R4923,18,0)</f>
        <v>0</v>
      </c>
      <c r="AA541" s="133">
        <f>VLOOKUP(C541,'Pending Status ZTM031'!A538:V4923,21,0)</f>
        <v>0</v>
      </c>
    </row>
    <row r="542" spans="1:27" s="31" customFormat="1" x14ac:dyDescent="0.25">
      <c r="A542" s="129">
        <v>537</v>
      </c>
      <c r="B542" s="130">
        <f>VLOOKUP(C542,'Pending Status ZTM031'!A539:T4924,20,0)</f>
        <v>0</v>
      </c>
      <c r="C542" s="136"/>
      <c r="D542" s="132">
        <f>VLOOKUP(C542,'Pending Status ZTM031'!A539:K4924,11,0)</f>
        <v>0</v>
      </c>
      <c r="E542" s="129">
        <f>VLOOKUP(C542,'Pending Status ZTM031'!A539:J4924,10,0)</f>
        <v>0</v>
      </c>
      <c r="F542" s="129">
        <f>VLOOKUP(C542,'Pending Status ZTM031'!A539:S4924,19,0)</f>
        <v>0</v>
      </c>
      <c r="G542" s="129"/>
      <c r="H542" s="133"/>
      <c r="I542" s="133"/>
      <c r="J542" s="129"/>
      <c r="K542" s="133"/>
      <c r="L542" s="133"/>
      <c r="M542" s="129"/>
      <c r="N542" s="129"/>
      <c r="O542" s="129"/>
      <c r="P542" s="129"/>
      <c r="Q542" s="129"/>
      <c r="R542" s="129"/>
      <c r="S542" s="129"/>
      <c r="T542" s="129"/>
      <c r="U542" s="134"/>
      <c r="V542" s="135"/>
      <c r="W542" s="129"/>
      <c r="X542" s="129">
        <v>1</v>
      </c>
      <c r="Y542" s="129">
        <f>VLOOKUP(C542,'Pending Status ZTM031'!A539:AE4924,31,0)</f>
        <v>0</v>
      </c>
      <c r="Z542" s="129">
        <f>VLOOKUP(C542,'Pending Status ZTM031'!A539:R4924,18,0)</f>
        <v>0</v>
      </c>
      <c r="AA542" s="133">
        <f>VLOOKUP(C542,'Pending Status ZTM031'!A539:V4924,21,0)</f>
        <v>0</v>
      </c>
    </row>
    <row r="543" spans="1:27" s="31" customFormat="1" x14ac:dyDescent="0.25">
      <c r="A543" s="129">
        <v>538</v>
      </c>
      <c r="B543" s="130">
        <f>VLOOKUP(C543,'Pending Status ZTM031'!A540:T4925,20,0)</f>
        <v>0</v>
      </c>
      <c r="C543" s="136"/>
      <c r="D543" s="132">
        <f>VLOOKUP(C543,'Pending Status ZTM031'!A540:K4925,11,0)</f>
        <v>0</v>
      </c>
      <c r="E543" s="129">
        <f>VLOOKUP(C543,'Pending Status ZTM031'!A540:J4925,10,0)</f>
        <v>0</v>
      </c>
      <c r="F543" s="129">
        <f>VLOOKUP(C543,'Pending Status ZTM031'!A540:S4925,19,0)</f>
        <v>0</v>
      </c>
      <c r="G543" s="129"/>
      <c r="H543" s="133"/>
      <c r="I543" s="133"/>
      <c r="J543" s="129"/>
      <c r="K543" s="133"/>
      <c r="L543" s="133"/>
      <c r="M543" s="129"/>
      <c r="N543" s="129"/>
      <c r="O543" s="129"/>
      <c r="P543" s="129"/>
      <c r="Q543" s="129"/>
      <c r="R543" s="129"/>
      <c r="S543" s="129"/>
      <c r="T543" s="129"/>
      <c r="U543" s="134"/>
      <c r="V543" s="135"/>
      <c r="W543" s="129"/>
      <c r="X543" s="129">
        <v>2</v>
      </c>
      <c r="Y543" s="129">
        <f>VLOOKUP(C543,'Pending Status ZTM031'!A540:AE4925,31,0)</f>
        <v>0</v>
      </c>
      <c r="Z543" s="129">
        <f>VLOOKUP(C543,'Pending Status ZTM031'!A540:R4925,18,0)</f>
        <v>0</v>
      </c>
      <c r="AA543" s="133">
        <f>VLOOKUP(C543,'Pending Status ZTM031'!A540:V4925,21,0)</f>
        <v>0</v>
      </c>
    </row>
    <row r="544" spans="1:27" s="31" customFormat="1" x14ac:dyDescent="0.25">
      <c r="A544" s="129">
        <v>539</v>
      </c>
      <c r="B544" s="130">
        <f>VLOOKUP(C544,'Pending Status ZTM031'!A541:T4926,20,0)</f>
        <v>0</v>
      </c>
      <c r="C544" s="136"/>
      <c r="D544" s="132">
        <f>VLOOKUP(C544,'Pending Status ZTM031'!A541:K4926,11,0)</f>
        <v>0</v>
      </c>
      <c r="E544" s="129">
        <f>VLOOKUP(C544,'Pending Status ZTM031'!A541:J4926,10,0)</f>
        <v>0</v>
      </c>
      <c r="F544" s="129">
        <f>VLOOKUP(C544,'Pending Status ZTM031'!A541:S4926,19,0)</f>
        <v>0</v>
      </c>
      <c r="G544" s="129"/>
      <c r="H544" s="133"/>
      <c r="I544" s="133"/>
      <c r="J544" s="129"/>
      <c r="K544" s="133"/>
      <c r="L544" s="133"/>
      <c r="M544" s="129"/>
      <c r="N544" s="129"/>
      <c r="O544" s="129"/>
      <c r="P544" s="129"/>
      <c r="Q544" s="129"/>
      <c r="R544" s="129"/>
      <c r="S544" s="129"/>
      <c r="T544" s="129"/>
      <c r="U544" s="134"/>
      <c r="V544" s="135"/>
      <c r="W544" s="129"/>
      <c r="X544" s="129">
        <v>1</v>
      </c>
      <c r="Y544" s="129">
        <f>VLOOKUP(C544,'Pending Status ZTM031'!A541:AE4926,31,0)</f>
        <v>0</v>
      </c>
      <c r="Z544" s="129">
        <f>VLOOKUP(C544,'Pending Status ZTM031'!A541:R4926,18,0)</f>
        <v>0</v>
      </c>
      <c r="AA544" s="133">
        <f>VLOOKUP(C544,'Pending Status ZTM031'!A541:V4926,21,0)</f>
        <v>0</v>
      </c>
    </row>
    <row r="545" spans="1:27" s="31" customFormat="1" x14ac:dyDescent="0.25">
      <c r="A545" s="129">
        <v>540</v>
      </c>
      <c r="B545" s="130">
        <f>VLOOKUP(C545,'Pending Status ZTM031'!A542:T4927,20,0)</f>
        <v>0</v>
      </c>
      <c r="C545" s="136"/>
      <c r="D545" s="132">
        <f>VLOOKUP(C545,'Pending Status ZTM031'!A542:K4927,11,0)</f>
        <v>0</v>
      </c>
      <c r="E545" s="129">
        <f>VLOOKUP(C545,'Pending Status ZTM031'!A542:J4927,10,0)</f>
        <v>0</v>
      </c>
      <c r="F545" s="129">
        <f>VLOOKUP(C545,'Pending Status ZTM031'!A542:S4927,19,0)</f>
        <v>0</v>
      </c>
      <c r="G545" s="129"/>
      <c r="H545" s="133"/>
      <c r="I545" s="133"/>
      <c r="J545" s="129"/>
      <c r="K545" s="133"/>
      <c r="L545" s="133"/>
      <c r="M545" s="129"/>
      <c r="N545" s="129"/>
      <c r="O545" s="129"/>
      <c r="P545" s="129"/>
      <c r="Q545" s="129"/>
      <c r="R545" s="129"/>
      <c r="S545" s="129"/>
      <c r="T545" s="129"/>
      <c r="U545" s="134"/>
      <c r="V545" s="135"/>
      <c r="W545" s="129"/>
      <c r="X545" s="129">
        <v>1</v>
      </c>
      <c r="Y545" s="129">
        <f>VLOOKUP(C545,'Pending Status ZTM031'!A542:AE4927,31,0)</f>
        <v>0</v>
      </c>
      <c r="Z545" s="129">
        <f>VLOOKUP(C545,'Pending Status ZTM031'!A542:R4927,18,0)</f>
        <v>0</v>
      </c>
      <c r="AA545" s="133">
        <f>VLOOKUP(C545,'Pending Status ZTM031'!A542:V4927,21,0)</f>
        <v>0</v>
      </c>
    </row>
    <row r="546" spans="1:27" s="31" customFormat="1" x14ac:dyDescent="0.25">
      <c r="A546" s="129">
        <v>541</v>
      </c>
      <c r="B546" s="130">
        <f>VLOOKUP(C546,'Pending Status ZTM031'!A543:T4928,20,0)</f>
        <v>0</v>
      </c>
      <c r="C546" s="136"/>
      <c r="D546" s="132">
        <f>VLOOKUP(C546,'Pending Status ZTM031'!A543:K4928,11,0)</f>
        <v>0</v>
      </c>
      <c r="E546" s="129">
        <f>VLOOKUP(C546,'Pending Status ZTM031'!A543:J4928,10,0)</f>
        <v>0</v>
      </c>
      <c r="F546" s="129">
        <f>VLOOKUP(C546,'Pending Status ZTM031'!A543:S4928,19,0)</f>
        <v>0</v>
      </c>
      <c r="G546" s="129"/>
      <c r="H546" s="133"/>
      <c r="I546" s="133"/>
      <c r="J546" s="129"/>
      <c r="K546" s="133"/>
      <c r="L546" s="133"/>
      <c r="M546" s="129"/>
      <c r="N546" s="129"/>
      <c r="O546" s="129"/>
      <c r="P546" s="129"/>
      <c r="Q546" s="129"/>
      <c r="R546" s="129"/>
      <c r="S546" s="129"/>
      <c r="T546" s="129"/>
      <c r="U546" s="134"/>
      <c r="V546" s="135"/>
      <c r="W546" s="129"/>
      <c r="X546" s="129">
        <v>3</v>
      </c>
      <c r="Y546" s="129">
        <f>VLOOKUP(C546,'Pending Status ZTM031'!A543:AE4928,31,0)</f>
        <v>0</v>
      </c>
      <c r="Z546" s="129">
        <f>VLOOKUP(C546,'Pending Status ZTM031'!A543:R4928,18,0)</f>
        <v>0</v>
      </c>
      <c r="AA546" s="133">
        <f>VLOOKUP(C546,'Pending Status ZTM031'!A543:V4928,21,0)</f>
        <v>0</v>
      </c>
    </row>
    <row r="547" spans="1:27" s="31" customFormat="1" x14ac:dyDescent="0.25">
      <c r="A547" s="129">
        <v>542</v>
      </c>
      <c r="B547" s="130">
        <f>VLOOKUP(C547,'Pending Status ZTM031'!A544:T4929,20,0)</f>
        <v>0</v>
      </c>
      <c r="C547" s="136"/>
      <c r="D547" s="132">
        <f>VLOOKUP(C547,'Pending Status ZTM031'!A544:K4929,11,0)</f>
        <v>0</v>
      </c>
      <c r="E547" s="129">
        <f>VLOOKUP(C547,'Pending Status ZTM031'!A544:J4929,10,0)</f>
        <v>0</v>
      </c>
      <c r="F547" s="129">
        <f>VLOOKUP(C547,'Pending Status ZTM031'!A544:S4929,19,0)</f>
        <v>0</v>
      </c>
      <c r="G547" s="129"/>
      <c r="H547" s="133"/>
      <c r="I547" s="133"/>
      <c r="J547" s="129"/>
      <c r="K547" s="133"/>
      <c r="L547" s="133"/>
      <c r="M547" s="129"/>
      <c r="N547" s="129"/>
      <c r="O547" s="129"/>
      <c r="P547" s="129"/>
      <c r="Q547" s="129"/>
      <c r="R547" s="129"/>
      <c r="S547" s="129"/>
      <c r="T547" s="129"/>
      <c r="U547" s="134"/>
      <c r="V547" s="135"/>
      <c r="W547" s="129"/>
      <c r="X547" s="129">
        <v>1</v>
      </c>
      <c r="Y547" s="129">
        <f>VLOOKUP(C547,'Pending Status ZTM031'!A544:AE4929,31,0)</f>
        <v>0</v>
      </c>
      <c r="Z547" s="129">
        <f>VLOOKUP(C547,'Pending Status ZTM031'!A544:R4929,18,0)</f>
        <v>0</v>
      </c>
      <c r="AA547" s="133">
        <f>VLOOKUP(C547,'Pending Status ZTM031'!A544:V4929,21,0)</f>
        <v>0</v>
      </c>
    </row>
    <row r="548" spans="1:27" s="31" customFormat="1" x14ac:dyDescent="0.25">
      <c r="A548" s="129">
        <v>543</v>
      </c>
      <c r="B548" s="130">
        <f>VLOOKUP(C548,'Pending Status ZTM031'!A545:T4930,20,0)</f>
        <v>0</v>
      </c>
      <c r="C548" s="136"/>
      <c r="D548" s="132">
        <f>VLOOKUP(C548,'Pending Status ZTM031'!A545:K4930,11,0)</f>
        <v>0</v>
      </c>
      <c r="E548" s="129">
        <f>VLOOKUP(C548,'Pending Status ZTM031'!A545:J4930,10,0)</f>
        <v>0</v>
      </c>
      <c r="F548" s="129">
        <f>VLOOKUP(C548,'Pending Status ZTM031'!A545:S4930,19,0)</f>
        <v>0</v>
      </c>
      <c r="G548" s="129"/>
      <c r="H548" s="133"/>
      <c r="I548" s="133"/>
      <c r="J548" s="129"/>
      <c r="K548" s="133"/>
      <c r="L548" s="133"/>
      <c r="M548" s="129"/>
      <c r="N548" s="129"/>
      <c r="O548" s="129"/>
      <c r="P548" s="129"/>
      <c r="Q548" s="129"/>
      <c r="R548" s="129"/>
      <c r="S548" s="129"/>
      <c r="T548" s="129"/>
      <c r="U548" s="134"/>
      <c r="V548" s="135"/>
      <c r="W548" s="129"/>
      <c r="X548" s="129">
        <v>1</v>
      </c>
      <c r="Y548" s="129">
        <f>VLOOKUP(C548,'Pending Status ZTM031'!A545:AE4930,31,0)</f>
        <v>0</v>
      </c>
      <c r="Z548" s="129">
        <f>VLOOKUP(C548,'Pending Status ZTM031'!A545:R4930,18,0)</f>
        <v>0</v>
      </c>
      <c r="AA548" s="133">
        <f>VLOOKUP(C548,'Pending Status ZTM031'!A545:V4930,21,0)</f>
        <v>0</v>
      </c>
    </row>
    <row r="549" spans="1:27" s="31" customFormat="1" x14ac:dyDescent="0.25">
      <c r="A549" s="129">
        <v>544</v>
      </c>
      <c r="B549" s="130">
        <f>VLOOKUP(C549,'Pending Status ZTM031'!A546:T4931,20,0)</f>
        <v>0</v>
      </c>
      <c r="C549" s="136"/>
      <c r="D549" s="132">
        <f>VLOOKUP(C549,'Pending Status ZTM031'!A546:K4931,11,0)</f>
        <v>0</v>
      </c>
      <c r="E549" s="129">
        <f>VLOOKUP(C549,'Pending Status ZTM031'!A546:J4931,10,0)</f>
        <v>0</v>
      </c>
      <c r="F549" s="129">
        <f>VLOOKUP(C549,'Pending Status ZTM031'!A546:S4931,19,0)</f>
        <v>0</v>
      </c>
      <c r="G549" s="129"/>
      <c r="H549" s="133"/>
      <c r="I549" s="133"/>
      <c r="J549" s="129"/>
      <c r="K549" s="133"/>
      <c r="L549" s="133"/>
      <c r="M549" s="129"/>
      <c r="N549" s="129"/>
      <c r="O549" s="129"/>
      <c r="P549" s="129"/>
      <c r="Q549" s="129"/>
      <c r="R549" s="129"/>
      <c r="S549" s="129"/>
      <c r="T549" s="129"/>
      <c r="U549" s="134"/>
      <c r="V549" s="135"/>
      <c r="W549" s="129"/>
      <c r="X549" s="129">
        <v>8</v>
      </c>
      <c r="Y549" s="129">
        <f>VLOOKUP(C549,'Pending Status ZTM031'!A546:AE4931,31,0)</f>
        <v>0</v>
      </c>
      <c r="Z549" s="129">
        <f>VLOOKUP(C549,'Pending Status ZTM031'!A546:R4931,18,0)</f>
        <v>0</v>
      </c>
      <c r="AA549" s="133">
        <f>VLOOKUP(C549,'Pending Status ZTM031'!A546:V4931,21,0)</f>
        <v>0</v>
      </c>
    </row>
    <row r="550" spans="1:27" s="31" customFormat="1" x14ac:dyDescent="0.25">
      <c r="A550" s="129">
        <v>545</v>
      </c>
      <c r="B550" s="130">
        <f>VLOOKUP(C550,'Pending Status ZTM031'!A547:T4932,20,0)</f>
        <v>0</v>
      </c>
      <c r="C550" s="136"/>
      <c r="D550" s="132">
        <f>VLOOKUP(C550,'Pending Status ZTM031'!A547:K4932,11,0)</f>
        <v>0</v>
      </c>
      <c r="E550" s="129">
        <f>VLOOKUP(C550,'Pending Status ZTM031'!A547:J4932,10,0)</f>
        <v>0</v>
      </c>
      <c r="F550" s="129">
        <f>VLOOKUP(C550,'Pending Status ZTM031'!A547:S4932,19,0)</f>
        <v>0</v>
      </c>
      <c r="G550" s="129"/>
      <c r="H550" s="133"/>
      <c r="I550" s="133"/>
      <c r="J550" s="129"/>
      <c r="K550" s="133"/>
      <c r="L550" s="133"/>
      <c r="M550" s="129"/>
      <c r="N550" s="129"/>
      <c r="O550" s="129"/>
      <c r="P550" s="129"/>
      <c r="Q550" s="129"/>
      <c r="R550" s="129"/>
      <c r="S550" s="129"/>
      <c r="T550" s="129"/>
      <c r="U550" s="134"/>
      <c r="V550" s="135"/>
      <c r="W550" s="129"/>
      <c r="X550" s="129">
        <v>6</v>
      </c>
      <c r="Y550" s="129">
        <f>VLOOKUP(C550,'Pending Status ZTM031'!A547:AE4932,31,0)</f>
        <v>0</v>
      </c>
      <c r="Z550" s="129">
        <f>VLOOKUP(C550,'Pending Status ZTM031'!A547:R4932,18,0)</f>
        <v>0</v>
      </c>
      <c r="AA550" s="133">
        <f>VLOOKUP(C550,'Pending Status ZTM031'!A547:V4932,21,0)</f>
        <v>0</v>
      </c>
    </row>
    <row r="551" spans="1:27" s="31" customFormat="1" x14ac:dyDescent="0.25">
      <c r="A551" s="129">
        <v>546</v>
      </c>
      <c r="B551" s="130">
        <f>VLOOKUP(C551,'Pending Status ZTM031'!A548:T4933,20,0)</f>
        <v>0</v>
      </c>
      <c r="C551" s="161"/>
      <c r="D551" s="132">
        <f>VLOOKUP(C551,'Pending Status ZTM031'!A548:K4933,11,0)</f>
        <v>0</v>
      </c>
      <c r="E551" s="129">
        <f>VLOOKUP(C551,'Pending Status ZTM031'!A548:J4933,10,0)</f>
        <v>0</v>
      </c>
      <c r="F551" s="129">
        <f>VLOOKUP(C551,'Pending Status ZTM031'!A548:S4933,19,0)</f>
        <v>0</v>
      </c>
      <c r="G551" s="129"/>
      <c r="H551" s="133"/>
      <c r="I551" s="133"/>
      <c r="J551" s="129"/>
      <c r="K551" s="133"/>
      <c r="L551" s="133"/>
      <c r="M551" s="129"/>
      <c r="N551" s="129"/>
      <c r="O551" s="129"/>
      <c r="P551" s="129"/>
      <c r="Q551" s="129"/>
      <c r="R551" s="129"/>
      <c r="S551" s="129"/>
      <c r="T551" s="129"/>
      <c r="U551" s="134"/>
      <c r="V551" s="135"/>
      <c r="W551" s="129"/>
      <c r="X551" s="129">
        <f>VLOOKUP(C551,'Pending Status ZTM031'!A548:Q4933,17,0)</f>
        <v>0</v>
      </c>
      <c r="Y551" s="129">
        <f>VLOOKUP(C551,'Pending Status ZTM031'!A548:AE4933,31,0)</f>
        <v>0</v>
      </c>
      <c r="Z551" s="129">
        <f>VLOOKUP(C551,'Pending Status ZTM031'!A548:R4933,18,0)</f>
        <v>0</v>
      </c>
      <c r="AA551" s="133">
        <f>VLOOKUP(C551,'Pending Status ZTM031'!A548:V4933,21,0)</f>
        <v>0</v>
      </c>
    </row>
    <row r="552" spans="1:27" s="31" customFormat="1" x14ac:dyDescent="0.25">
      <c r="A552" s="129">
        <v>547</v>
      </c>
      <c r="B552" s="130">
        <f>VLOOKUP(C552,'Pending Status ZTM031'!A549:T4934,20,0)</f>
        <v>0</v>
      </c>
      <c r="C552" s="161"/>
      <c r="D552" s="132">
        <f>VLOOKUP(C552,'Pending Status ZTM031'!A549:K4934,11,0)</f>
        <v>0</v>
      </c>
      <c r="E552" s="129">
        <f>VLOOKUP(C552,'Pending Status ZTM031'!A549:J4934,10,0)</f>
        <v>0</v>
      </c>
      <c r="F552" s="129">
        <f>VLOOKUP(C552,'Pending Status ZTM031'!A549:S4934,19,0)</f>
        <v>0</v>
      </c>
      <c r="G552" s="129"/>
      <c r="H552" s="133"/>
      <c r="I552" s="133"/>
      <c r="J552" s="129"/>
      <c r="K552" s="133"/>
      <c r="L552" s="133"/>
      <c r="M552" s="129"/>
      <c r="N552" s="129"/>
      <c r="O552" s="129"/>
      <c r="P552" s="129"/>
      <c r="Q552" s="129"/>
      <c r="R552" s="129"/>
      <c r="S552" s="129"/>
      <c r="T552" s="129"/>
      <c r="U552" s="134"/>
      <c r="V552" s="135"/>
      <c r="W552" s="129"/>
      <c r="X552" s="129">
        <f>VLOOKUP(C552,'Pending Status ZTM031'!A549:Q4934,17,0)</f>
        <v>0</v>
      </c>
      <c r="Y552" s="129">
        <f>VLOOKUP(C552,'Pending Status ZTM031'!A549:AE4934,31,0)</f>
        <v>0</v>
      </c>
      <c r="Z552" s="129">
        <f>VLOOKUP(C552,'Pending Status ZTM031'!A549:R4934,18,0)</f>
        <v>0</v>
      </c>
      <c r="AA552" s="133">
        <f>VLOOKUP(C552,'Pending Status ZTM031'!A549:V4934,21,0)</f>
        <v>0</v>
      </c>
    </row>
    <row r="553" spans="1:27" s="31" customFormat="1" x14ac:dyDescent="0.25">
      <c r="A553" s="129">
        <v>548</v>
      </c>
      <c r="B553" s="130">
        <f>VLOOKUP(C553,'Pending Status ZTM031'!A550:T4935,20,0)</f>
        <v>0</v>
      </c>
      <c r="C553" s="160"/>
      <c r="D553" s="132">
        <f>VLOOKUP(C553,'Pending Status ZTM031'!A550:K4935,11,0)</f>
        <v>0</v>
      </c>
      <c r="E553" s="129">
        <f>VLOOKUP(C553,'Pending Status ZTM031'!A550:J4935,10,0)</f>
        <v>0</v>
      </c>
      <c r="F553" s="129">
        <f>VLOOKUP(C553,'Pending Status ZTM031'!A550:S4935,19,0)</f>
        <v>0</v>
      </c>
      <c r="G553" s="129"/>
      <c r="H553" s="133"/>
      <c r="I553" s="133"/>
      <c r="J553" s="129"/>
      <c r="K553" s="133"/>
      <c r="L553" s="133"/>
      <c r="M553" s="129"/>
      <c r="N553" s="129"/>
      <c r="O553" s="129"/>
      <c r="P553" s="129"/>
      <c r="Q553" s="129"/>
      <c r="R553" s="129"/>
      <c r="S553" s="129"/>
      <c r="T553" s="129"/>
      <c r="U553" s="134"/>
      <c r="V553" s="135"/>
      <c r="W553" s="129"/>
      <c r="X553" s="129">
        <v>2</v>
      </c>
      <c r="Y553" s="129">
        <f>VLOOKUP(C553,'Pending Status ZTM031'!A550:AE4935,31,0)</f>
        <v>0</v>
      </c>
      <c r="Z553" s="129">
        <f>VLOOKUP(C553,'Pending Status ZTM031'!A550:R4935,18,0)</f>
        <v>0</v>
      </c>
      <c r="AA553" s="133">
        <f>VLOOKUP(C553,'Pending Status ZTM031'!A550:V4935,21,0)</f>
        <v>0</v>
      </c>
    </row>
    <row r="554" spans="1:27" s="31" customFormat="1" x14ac:dyDescent="0.25">
      <c r="A554" s="129">
        <v>549</v>
      </c>
      <c r="B554" s="130">
        <f>VLOOKUP(C554,'Pending Status ZTM031'!A551:T4936,20,0)</f>
        <v>0</v>
      </c>
      <c r="C554" s="160"/>
      <c r="D554" s="132">
        <f>VLOOKUP(C554,'Pending Status ZTM031'!A551:K4936,11,0)</f>
        <v>0</v>
      </c>
      <c r="E554" s="129">
        <f>VLOOKUP(C554,'Pending Status ZTM031'!A551:J4936,10,0)</f>
        <v>0</v>
      </c>
      <c r="F554" s="129">
        <f>VLOOKUP(C554,'Pending Status ZTM031'!A551:S4936,19,0)</f>
        <v>0</v>
      </c>
      <c r="G554" s="129"/>
      <c r="H554" s="133"/>
      <c r="I554" s="133"/>
      <c r="J554" s="129"/>
      <c r="K554" s="133"/>
      <c r="L554" s="133"/>
      <c r="M554" s="129"/>
      <c r="N554" s="129"/>
      <c r="O554" s="129"/>
      <c r="P554" s="129"/>
      <c r="Q554" s="129"/>
      <c r="R554" s="129"/>
      <c r="S554" s="129"/>
      <c r="T554" s="129"/>
      <c r="U554" s="134"/>
      <c r="V554" s="135"/>
      <c r="W554" s="129"/>
      <c r="X554" s="129">
        <v>2</v>
      </c>
      <c r="Y554" s="129">
        <f>VLOOKUP(C554,'Pending Status ZTM031'!A551:AE4936,31,0)</f>
        <v>0</v>
      </c>
      <c r="Z554" s="129">
        <f>VLOOKUP(C554,'Pending Status ZTM031'!A551:R4936,18,0)</f>
        <v>0</v>
      </c>
      <c r="AA554" s="133">
        <f>VLOOKUP(C554,'Pending Status ZTM031'!A551:V4936,21,0)</f>
        <v>0</v>
      </c>
    </row>
    <row r="555" spans="1:27" s="31" customFormat="1" x14ac:dyDescent="0.25">
      <c r="A555" s="129">
        <v>550</v>
      </c>
      <c r="B555" s="130">
        <f>VLOOKUP(C555,'Pending Status ZTM031'!A552:T4937,20,0)</f>
        <v>0</v>
      </c>
      <c r="C555" s="160"/>
      <c r="D555" s="132">
        <f>VLOOKUP(C555,'Pending Status ZTM031'!A552:K4937,11,0)</f>
        <v>0</v>
      </c>
      <c r="E555" s="129">
        <f>VLOOKUP(C555,'Pending Status ZTM031'!A552:J4937,10,0)</f>
        <v>0</v>
      </c>
      <c r="F555" s="129">
        <f>VLOOKUP(C555,'Pending Status ZTM031'!A552:S4937,19,0)</f>
        <v>0</v>
      </c>
      <c r="G555" s="129"/>
      <c r="H555" s="133"/>
      <c r="I555" s="133"/>
      <c r="J555" s="129"/>
      <c r="K555" s="133"/>
      <c r="L555" s="133"/>
      <c r="M555" s="129"/>
      <c r="N555" s="129"/>
      <c r="O555" s="129"/>
      <c r="P555" s="129"/>
      <c r="Q555" s="129"/>
      <c r="R555" s="129"/>
      <c r="S555" s="129"/>
      <c r="T555" s="129"/>
      <c r="U555" s="134"/>
      <c r="V555" s="135"/>
      <c r="W555" s="129"/>
      <c r="X555" s="129">
        <f>VLOOKUP(C555,'Pending Status ZTM031'!A552:Q4937,17,0)</f>
        <v>0</v>
      </c>
      <c r="Y555" s="129">
        <f>VLOOKUP(C555,'Pending Status ZTM031'!A552:AE4937,31,0)</f>
        <v>0</v>
      </c>
      <c r="Z555" s="129">
        <f>VLOOKUP(C555,'Pending Status ZTM031'!A552:R4937,18,0)</f>
        <v>0</v>
      </c>
      <c r="AA555" s="133">
        <f>VLOOKUP(C555,'Pending Status ZTM031'!A552:V4937,21,0)</f>
        <v>0</v>
      </c>
    </row>
    <row r="556" spans="1:27" s="31" customFormat="1" x14ac:dyDescent="0.25">
      <c r="A556" s="129">
        <v>551</v>
      </c>
      <c r="B556" s="130">
        <f>VLOOKUP(C556,'Pending Status ZTM031'!A553:T4938,20,0)</f>
        <v>0</v>
      </c>
      <c r="C556" s="161"/>
      <c r="D556" s="132">
        <f>VLOOKUP(C556,'Pending Status ZTM031'!A553:K4938,11,0)</f>
        <v>0</v>
      </c>
      <c r="E556" s="129">
        <f>VLOOKUP(C556,'Pending Status ZTM031'!A553:J4938,10,0)</f>
        <v>0</v>
      </c>
      <c r="F556" s="129">
        <f>VLOOKUP(C556,'Pending Status ZTM031'!A553:S4938,19,0)</f>
        <v>0</v>
      </c>
      <c r="G556" s="129"/>
      <c r="H556" s="133"/>
      <c r="I556" s="133"/>
      <c r="J556" s="129"/>
      <c r="K556" s="133"/>
      <c r="L556" s="133"/>
      <c r="M556" s="129"/>
      <c r="N556" s="129"/>
      <c r="O556" s="129"/>
      <c r="P556" s="129"/>
      <c r="Q556" s="129"/>
      <c r="R556" s="129"/>
      <c r="S556" s="129"/>
      <c r="T556" s="129"/>
      <c r="U556" s="134"/>
      <c r="V556" s="135"/>
      <c r="W556" s="129"/>
      <c r="X556" s="129">
        <f>VLOOKUP(C556,'Pending Status ZTM031'!A553:Q4938,17,0)</f>
        <v>0</v>
      </c>
      <c r="Y556" s="129">
        <f>VLOOKUP(C556,'Pending Status ZTM031'!A553:AE4938,31,0)</f>
        <v>0</v>
      </c>
      <c r="Z556" s="129">
        <f>VLOOKUP(C556,'Pending Status ZTM031'!A553:R4938,18,0)</f>
        <v>0</v>
      </c>
      <c r="AA556" s="133">
        <f>VLOOKUP(C556,'Pending Status ZTM031'!A553:V4938,21,0)</f>
        <v>0</v>
      </c>
    </row>
    <row r="557" spans="1:27" s="31" customFormat="1" x14ac:dyDescent="0.25">
      <c r="A557" s="129">
        <v>552</v>
      </c>
      <c r="B557" s="130">
        <f>VLOOKUP(C557,'Pending Status ZTM031'!A554:T4939,20,0)</f>
        <v>0</v>
      </c>
      <c r="C557" s="161"/>
      <c r="D557" s="132">
        <f>VLOOKUP(C557,'Pending Status ZTM031'!A554:K4939,11,0)</f>
        <v>0</v>
      </c>
      <c r="E557" s="129">
        <f>VLOOKUP(C557,'Pending Status ZTM031'!A554:J4939,10,0)</f>
        <v>0</v>
      </c>
      <c r="F557" s="129">
        <f>VLOOKUP(C557,'Pending Status ZTM031'!A554:S4939,19,0)</f>
        <v>0</v>
      </c>
      <c r="G557" s="129"/>
      <c r="H557" s="133"/>
      <c r="I557" s="133"/>
      <c r="J557" s="129"/>
      <c r="K557" s="133"/>
      <c r="L557" s="133"/>
      <c r="M557" s="129"/>
      <c r="N557" s="129"/>
      <c r="O557" s="129"/>
      <c r="P557" s="129"/>
      <c r="Q557" s="129"/>
      <c r="R557" s="129"/>
      <c r="S557" s="129"/>
      <c r="T557" s="129"/>
      <c r="U557" s="134"/>
      <c r="V557" s="135"/>
      <c r="W557" s="129"/>
      <c r="X557" s="129">
        <f>VLOOKUP(C557,'Pending Status ZTM031'!A554:Q4939,17,0)</f>
        <v>0</v>
      </c>
      <c r="Y557" s="129">
        <f>VLOOKUP(C557,'Pending Status ZTM031'!A554:AE4939,31,0)</f>
        <v>0</v>
      </c>
      <c r="Z557" s="129">
        <f>VLOOKUP(C557,'Pending Status ZTM031'!A554:R4939,18,0)</f>
        <v>0</v>
      </c>
      <c r="AA557" s="133">
        <f>VLOOKUP(C557,'Pending Status ZTM031'!A554:V4939,21,0)</f>
        <v>0</v>
      </c>
    </row>
    <row r="558" spans="1:27" s="31" customFormat="1" x14ac:dyDescent="0.25">
      <c r="A558" s="129">
        <v>553</v>
      </c>
      <c r="B558" s="130">
        <f>VLOOKUP(C558,'Pending Status ZTM031'!A555:T4940,20,0)</f>
        <v>0</v>
      </c>
      <c r="C558" s="161"/>
      <c r="D558" s="132">
        <f>VLOOKUP(C558,'Pending Status ZTM031'!A555:K4940,11,0)</f>
        <v>0</v>
      </c>
      <c r="E558" s="129">
        <f>VLOOKUP(C558,'Pending Status ZTM031'!A555:J4940,10,0)</f>
        <v>0</v>
      </c>
      <c r="F558" s="129">
        <f>VLOOKUP(C558,'Pending Status ZTM031'!A555:S4940,19,0)</f>
        <v>0</v>
      </c>
      <c r="G558" s="129"/>
      <c r="H558" s="133"/>
      <c r="I558" s="133"/>
      <c r="J558" s="129"/>
      <c r="K558" s="133"/>
      <c r="L558" s="133"/>
      <c r="M558" s="129"/>
      <c r="N558" s="129"/>
      <c r="O558" s="129"/>
      <c r="P558" s="129"/>
      <c r="Q558" s="129"/>
      <c r="R558" s="129"/>
      <c r="S558" s="129"/>
      <c r="T558" s="129"/>
      <c r="U558" s="134"/>
      <c r="V558" s="135"/>
      <c r="W558" s="129"/>
      <c r="X558" s="129">
        <f>VLOOKUP(C558,'Pending Status ZTM031'!A555:Q4940,17,0)</f>
        <v>0</v>
      </c>
      <c r="Y558" s="129">
        <f>VLOOKUP(C558,'Pending Status ZTM031'!A555:AE4940,31,0)</f>
        <v>0</v>
      </c>
      <c r="Z558" s="129">
        <f>VLOOKUP(C558,'Pending Status ZTM031'!A555:R4940,18,0)</f>
        <v>0</v>
      </c>
      <c r="AA558" s="133">
        <f>VLOOKUP(C558,'Pending Status ZTM031'!A555:V4940,21,0)</f>
        <v>0</v>
      </c>
    </row>
    <row r="559" spans="1:27" s="31" customFormat="1" x14ac:dyDescent="0.25">
      <c r="A559" s="129">
        <v>554</v>
      </c>
      <c r="B559" s="130">
        <f>VLOOKUP(C559,'Pending Status ZTM031'!A556:T4941,20,0)</f>
        <v>0</v>
      </c>
      <c r="C559" s="161"/>
      <c r="D559" s="132">
        <f>VLOOKUP(C559,'Pending Status ZTM031'!A556:K4941,11,0)</f>
        <v>0</v>
      </c>
      <c r="E559" s="129">
        <f>VLOOKUP(C559,'Pending Status ZTM031'!A556:J4941,10,0)</f>
        <v>0</v>
      </c>
      <c r="F559" s="129">
        <f>VLOOKUP(C559,'Pending Status ZTM031'!A556:S4941,19,0)</f>
        <v>0</v>
      </c>
      <c r="G559" s="129"/>
      <c r="H559" s="133"/>
      <c r="I559" s="133"/>
      <c r="J559" s="129"/>
      <c r="K559" s="133"/>
      <c r="L559" s="133"/>
      <c r="M559" s="129"/>
      <c r="N559" s="129"/>
      <c r="O559" s="129"/>
      <c r="P559" s="129"/>
      <c r="Q559" s="129"/>
      <c r="R559" s="129"/>
      <c r="S559" s="129"/>
      <c r="T559" s="129"/>
      <c r="U559" s="134"/>
      <c r="V559" s="135"/>
      <c r="W559" s="129"/>
      <c r="X559" s="129">
        <f>VLOOKUP(C559,'Pending Status ZTM031'!A556:Q4941,17,0)</f>
        <v>0</v>
      </c>
      <c r="Y559" s="129">
        <f>VLOOKUP(C559,'Pending Status ZTM031'!A556:AE4941,31,0)</f>
        <v>0</v>
      </c>
      <c r="Z559" s="129">
        <f>VLOOKUP(C559,'Pending Status ZTM031'!A556:R4941,18,0)</f>
        <v>0</v>
      </c>
      <c r="AA559" s="133">
        <f>VLOOKUP(C559,'Pending Status ZTM031'!A556:V4941,21,0)</f>
        <v>0</v>
      </c>
    </row>
    <row r="560" spans="1:27" s="31" customFormat="1" x14ac:dyDescent="0.25">
      <c r="A560" s="129">
        <v>555</v>
      </c>
      <c r="B560" s="130">
        <f>VLOOKUP(C560,'Pending Status ZTM031'!A557:T4942,20,0)</f>
        <v>0</v>
      </c>
      <c r="C560" s="161"/>
      <c r="D560" s="132">
        <f>VLOOKUP(C560,'Pending Status ZTM031'!A557:K4942,11,0)</f>
        <v>0</v>
      </c>
      <c r="E560" s="129">
        <f>VLOOKUP(C560,'Pending Status ZTM031'!A557:J4942,10,0)</f>
        <v>0</v>
      </c>
      <c r="F560" s="129">
        <f>VLOOKUP(C560,'Pending Status ZTM031'!A557:S4942,19,0)</f>
        <v>0</v>
      </c>
      <c r="G560" s="129"/>
      <c r="H560" s="133"/>
      <c r="I560" s="133"/>
      <c r="J560" s="129"/>
      <c r="K560" s="133"/>
      <c r="L560" s="133"/>
      <c r="M560" s="129"/>
      <c r="N560" s="129"/>
      <c r="O560" s="129"/>
      <c r="P560" s="129"/>
      <c r="Q560" s="129"/>
      <c r="R560" s="129"/>
      <c r="S560" s="129"/>
      <c r="T560" s="129"/>
      <c r="U560" s="134"/>
      <c r="V560" s="135"/>
      <c r="W560" s="129"/>
      <c r="X560" s="129">
        <f>VLOOKUP(C560,'Pending Status ZTM031'!A557:Q4942,17,0)</f>
        <v>0</v>
      </c>
      <c r="Y560" s="129">
        <f>VLOOKUP(C560,'Pending Status ZTM031'!A557:AE4942,31,0)</f>
        <v>0</v>
      </c>
      <c r="Z560" s="129">
        <f>VLOOKUP(C560,'Pending Status ZTM031'!A557:R4942,18,0)</f>
        <v>0</v>
      </c>
      <c r="AA560" s="133">
        <f>VLOOKUP(C560,'Pending Status ZTM031'!A557:V4942,21,0)</f>
        <v>0</v>
      </c>
    </row>
    <row r="561" spans="1:27" s="31" customFormat="1" x14ac:dyDescent="0.25">
      <c r="A561" s="129">
        <v>556</v>
      </c>
      <c r="B561" s="130">
        <f>VLOOKUP(C561,'Pending Status ZTM031'!A558:T4943,20,0)</f>
        <v>0</v>
      </c>
      <c r="C561" s="161"/>
      <c r="D561" s="132">
        <f>VLOOKUP(C561,'Pending Status ZTM031'!A558:K4943,11,0)</f>
        <v>0</v>
      </c>
      <c r="E561" s="129">
        <f>VLOOKUP(C561,'Pending Status ZTM031'!A558:J4943,10,0)</f>
        <v>0</v>
      </c>
      <c r="F561" s="129">
        <f>VLOOKUP(C561,'Pending Status ZTM031'!A558:S4943,19,0)</f>
        <v>0</v>
      </c>
      <c r="G561" s="129"/>
      <c r="H561" s="133"/>
      <c r="I561" s="133"/>
      <c r="J561" s="129"/>
      <c r="K561" s="133"/>
      <c r="L561" s="133"/>
      <c r="M561" s="129"/>
      <c r="N561" s="129"/>
      <c r="O561" s="129"/>
      <c r="P561" s="129"/>
      <c r="Q561" s="129"/>
      <c r="R561" s="129"/>
      <c r="S561" s="129"/>
      <c r="T561" s="129"/>
      <c r="U561" s="134"/>
      <c r="V561" s="135"/>
      <c r="W561" s="129"/>
      <c r="X561" s="129">
        <f>VLOOKUP(C561,'Pending Status ZTM031'!A558:Q4943,17,0)</f>
        <v>0</v>
      </c>
      <c r="Y561" s="129">
        <f>VLOOKUP(C561,'Pending Status ZTM031'!A558:AE4943,31,0)</f>
        <v>0</v>
      </c>
      <c r="Z561" s="129">
        <f>VLOOKUP(C561,'Pending Status ZTM031'!A558:R4943,18,0)</f>
        <v>0</v>
      </c>
      <c r="AA561" s="133">
        <f>VLOOKUP(C561,'Pending Status ZTM031'!A558:V4943,21,0)</f>
        <v>0</v>
      </c>
    </row>
    <row r="562" spans="1:27" s="31" customFormat="1" x14ac:dyDescent="0.25">
      <c r="A562" s="129">
        <v>557</v>
      </c>
      <c r="B562" s="130">
        <f>VLOOKUP(C562,'Pending Status ZTM031'!A559:T4944,20,0)</f>
        <v>0</v>
      </c>
      <c r="C562" s="161"/>
      <c r="D562" s="132">
        <f>VLOOKUP(C562,'Pending Status ZTM031'!A559:K4944,11,0)</f>
        <v>0</v>
      </c>
      <c r="E562" s="129">
        <f>VLOOKUP(C562,'Pending Status ZTM031'!A559:J4944,10,0)</f>
        <v>0</v>
      </c>
      <c r="F562" s="129">
        <f>VLOOKUP(C562,'Pending Status ZTM031'!A559:S4944,19,0)</f>
        <v>0</v>
      </c>
      <c r="G562" s="129"/>
      <c r="H562" s="133"/>
      <c r="I562" s="133"/>
      <c r="J562" s="129"/>
      <c r="K562" s="133"/>
      <c r="L562" s="133"/>
      <c r="M562" s="129"/>
      <c r="N562" s="129"/>
      <c r="O562" s="129"/>
      <c r="P562" s="129"/>
      <c r="Q562" s="129"/>
      <c r="R562" s="129"/>
      <c r="S562" s="129"/>
      <c r="T562" s="129"/>
      <c r="U562" s="134"/>
      <c r="V562" s="135"/>
      <c r="W562" s="129"/>
      <c r="X562" s="129">
        <f>VLOOKUP(C562,'Pending Status ZTM031'!A559:Q4944,17,0)</f>
        <v>0</v>
      </c>
      <c r="Y562" s="129">
        <f>VLOOKUP(C562,'Pending Status ZTM031'!A559:AE4944,31,0)</f>
        <v>0</v>
      </c>
      <c r="Z562" s="129">
        <f>VLOOKUP(C562,'Pending Status ZTM031'!A559:R4944,18,0)</f>
        <v>0</v>
      </c>
      <c r="AA562" s="133">
        <f>VLOOKUP(C562,'Pending Status ZTM031'!A559:V4944,21,0)</f>
        <v>0</v>
      </c>
    </row>
    <row r="563" spans="1:27" s="31" customFormat="1" x14ac:dyDescent="0.25">
      <c r="A563" s="129">
        <v>558</v>
      </c>
      <c r="B563" s="130">
        <f>VLOOKUP(C563,'Pending Status ZTM031'!A560:T4945,20,0)</f>
        <v>0</v>
      </c>
      <c r="C563" s="161"/>
      <c r="D563" s="132">
        <f>VLOOKUP(C563,'Pending Status ZTM031'!A560:K4945,11,0)</f>
        <v>0</v>
      </c>
      <c r="E563" s="129">
        <f>VLOOKUP(C563,'Pending Status ZTM031'!A560:J4945,10,0)</f>
        <v>0</v>
      </c>
      <c r="F563" s="129">
        <f>VLOOKUP(C563,'Pending Status ZTM031'!A560:S4945,19,0)</f>
        <v>0</v>
      </c>
      <c r="G563" s="129"/>
      <c r="H563" s="133"/>
      <c r="I563" s="133"/>
      <c r="J563" s="129"/>
      <c r="K563" s="133"/>
      <c r="L563" s="133"/>
      <c r="M563" s="129"/>
      <c r="N563" s="129"/>
      <c r="O563" s="129"/>
      <c r="P563" s="129"/>
      <c r="Q563" s="129"/>
      <c r="R563" s="129"/>
      <c r="S563" s="129"/>
      <c r="T563" s="129"/>
      <c r="U563" s="134"/>
      <c r="V563" s="135"/>
      <c r="W563" s="129"/>
      <c r="X563" s="129">
        <f>VLOOKUP(C563,'Pending Status ZTM031'!A560:Q4945,17,0)</f>
        <v>0</v>
      </c>
      <c r="Y563" s="129">
        <f>VLOOKUP(C563,'Pending Status ZTM031'!A560:AE4945,31,0)</f>
        <v>0</v>
      </c>
      <c r="Z563" s="129">
        <f>VLOOKUP(C563,'Pending Status ZTM031'!A560:R4945,18,0)</f>
        <v>0</v>
      </c>
      <c r="AA563" s="133">
        <f>VLOOKUP(C563,'Pending Status ZTM031'!A560:V4945,21,0)</f>
        <v>0</v>
      </c>
    </row>
    <row r="564" spans="1:27" s="31" customFormat="1" x14ac:dyDescent="0.25">
      <c r="A564" s="129">
        <v>559</v>
      </c>
      <c r="B564" s="130">
        <f>VLOOKUP(C564,'Pending Status ZTM031'!A561:T4946,20,0)</f>
        <v>0</v>
      </c>
      <c r="C564" s="161"/>
      <c r="D564" s="132">
        <f>VLOOKUP(C564,'Pending Status ZTM031'!A561:K4946,11,0)</f>
        <v>0</v>
      </c>
      <c r="E564" s="129">
        <f>VLOOKUP(C564,'Pending Status ZTM031'!A561:J4946,10,0)</f>
        <v>0</v>
      </c>
      <c r="F564" s="129">
        <f>VLOOKUP(C564,'Pending Status ZTM031'!A561:S4946,19,0)</f>
        <v>0</v>
      </c>
      <c r="G564" s="129"/>
      <c r="H564" s="133"/>
      <c r="I564" s="133"/>
      <c r="J564" s="129"/>
      <c r="K564" s="133"/>
      <c r="L564" s="133"/>
      <c r="M564" s="129"/>
      <c r="N564" s="129"/>
      <c r="O564" s="129"/>
      <c r="P564" s="129"/>
      <c r="Q564" s="129"/>
      <c r="R564" s="129"/>
      <c r="S564" s="129"/>
      <c r="T564" s="129"/>
      <c r="U564" s="134"/>
      <c r="V564" s="135"/>
      <c r="W564" s="129"/>
      <c r="X564" s="129">
        <f>VLOOKUP(C564,'Pending Status ZTM031'!A561:Q4946,17,0)</f>
        <v>0</v>
      </c>
      <c r="Y564" s="129">
        <f>VLOOKUP(C564,'Pending Status ZTM031'!A561:AE4946,31,0)</f>
        <v>0</v>
      </c>
      <c r="Z564" s="129">
        <f>VLOOKUP(C564,'Pending Status ZTM031'!A561:R4946,18,0)</f>
        <v>0</v>
      </c>
      <c r="AA564" s="133">
        <f>VLOOKUP(C564,'Pending Status ZTM031'!A561:V4946,21,0)</f>
        <v>0</v>
      </c>
    </row>
    <row r="565" spans="1:27" s="31" customFormat="1" x14ac:dyDescent="0.25">
      <c r="A565" s="129">
        <v>560</v>
      </c>
      <c r="B565" s="130">
        <f>VLOOKUP(C565,'Pending Status ZTM031'!A562:T4947,20,0)</f>
        <v>0</v>
      </c>
      <c r="C565" s="161"/>
      <c r="D565" s="132">
        <f>VLOOKUP(C565,'Pending Status ZTM031'!A562:K4947,11,0)</f>
        <v>0</v>
      </c>
      <c r="E565" s="129">
        <f>VLOOKUP(C565,'Pending Status ZTM031'!A562:J4947,10,0)</f>
        <v>0</v>
      </c>
      <c r="F565" s="129">
        <f>VLOOKUP(C565,'Pending Status ZTM031'!A562:S4947,19,0)</f>
        <v>0</v>
      </c>
      <c r="G565" s="129"/>
      <c r="H565" s="133"/>
      <c r="I565" s="133"/>
      <c r="J565" s="129"/>
      <c r="K565" s="133"/>
      <c r="L565" s="133"/>
      <c r="M565" s="129"/>
      <c r="N565" s="129"/>
      <c r="O565" s="129"/>
      <c r="P565" s="129"/>
      <c r="Q565" s="129"/>
      <c r="R565" s="129"/>
      <c r="S565" s="129"/>
      <c r="T565" s="133"/>
      <c r="U565" s="134"/>
      <c r="V565" s="135"/>
      <c r="W565" s="129"/>
      <c r="X565" s="129">
        <f>VLOOKUP(C565,'Pending Status ZTM031'!A562:Q4947,17,0)</f>
        <v>0</v>
      </c>
      <c r="Y565" s="129">
        <f>VLOOKUP(C565,'Pending Status ZTM031'!A562:AE4947,31,0)</f>
        <v>0</v>
      </c>
      <c r="Z565" s="129">
        <f>VLOOKUP(C565,'Pending Status ZTM031'!A562:R4947,18,0)</f>
        <v>0</v>
      </c>
      <c r="AA565" s="133">
        <f>VLOOKUP(C565,'Pending Status ZTM031'!A562:V4947,21,0)</f>
        <v>0</v>
      </c>
    </row>
    <row r="566" spans="1:27" s="31" customFormat="1" x14ac:dyDescent="0.25">
      <c r="A566" s="129">
        <v>561</v>
      </c>
      <c r="B566" s="130">
        <f>VLOOKUP(C566,'Pending Status ZTM031'!A563:T4948,20,0)</f>
        <v>0</v>
      </c>
      <c r="C566" s="161"/>
      <c r="D566" s="132">
        <f>VLOOKUP(C566,'Pending Status ZTM031'!A563:K4948,11,0)</f>
        <v>0</v>
      </c>
      <c r="E566" s="129">
        <f>VLOOKUP(C566,'Pending Status ZTM031'!A563:J4948,10,0)</f>
        <v>0</v>
      </c>
      <c r="F566" s="129">
        <f>VLOOKUP(C566,'Pending Status ZTM031'!A563:S4948,19,0)</f>
        <v>0</v>
      </c>
      <c r="G566" s="129"/>
      <c r="H566" s="133"/>
      <c r="I566" s="133"/>
      <c r="J566" s="129"/>
      <c r="K566" s="133"/>
      <c r="L566" s="133"/>
      <c r="M566" s="129"/>
      <c r="N566" s="129"/>
      <c r="O566" s="129"/>
      <c r="P566" s="129"/>
      <c r="Q566" s="129"/>
      <c r="R566" s="129"/>
      <c r="S566" s="129"/>
      <c r="T566" s="129"/>
      <c r="U566" s="134"/>
      <c r="V566" s="135"/>
      <c r="W566" s="129"/>
      <c r="X566" s="129">
        <f>VLOOKUP(C566,'Pending Status ZTM031'!A563:Q4948,17,0)</f>
        <v>0</v>
      </c>
      <c r="Y566" s="129">
        <f>VLOOKUP(C566,'Pending Status ZTM031'!A563:AE4948,31,0)</f>
        <v>0</v>
      </c>
      <c r="Z566" s="129">
        <f>VLOOKUP(C566,'Pending Status ZTM031'!A563:R4948,18,0)</f>
        <v>0</v>
      </c>
      <c r="AA566" s="133">
        <f>VLOOKUP(C566,'Pending Status ZTM031'!A563:V4948,21,0)</f>
        <v>0</v>
      </c>
    </row>
    <row r="567" spans="1:27" s="31" customFormat="1" x14ac:dyDescent="0.25">
      <c r="A567" s="129">
        <v>562</v>
      </c>
      <c r="B567" s="130">
        <f>VLOOKUP(C567,'Pending Status ZTM031'!A564:T4949,20,0)</f>
        <v>0</v>
      </c>
      <c r="C567" s="161"/>
      <c r="D567" s="132">
        <f>VLOOKUP(C567,'Pending Status ZTM031'!A564:K4949,11,0)</f>
        <v>0</v>
      </c>
      <c r="E567" s="129">
        <f>VLOOKUP(C567,'Pending Status ZTM031'!A564:J4949,10,0)</f>
        <v>0</v>
      </c>
      <c r="F567" s="129">
        <f>VLOOKUP(C567,'Pending Status ZTM031'!A564:S4949,19,0)</f>
        <v>0</v>
      </c>
      <c r="G567" s="129"/>
      <c r="H567" s="133"/>
      <c r="I567" s="133"/>
      <c r="J567" s="129"/>
      <c r="K567" s="133"/>
      <c r="L567" s="133"/>
      <c r="M567" s="129"/>
      <c r="N567" s="129"/>
      <c r="O567" s="129"/>
      <c r="P567" s="129"/>
      <c r="Q567" s="129"/>
      <c r="R567" s="129"/>
      <c r="S567" s="129"/>
      <c r="T567" s="129"/>
      <c r="U567" s="134"/>
      <c r="V567" s="135"/>
      <c r="W567" s="129"/>
      <c r="X567" s="129">
        <f>VLOOKUP(C567,'Pending Status ZTM031'!A564:Q4949,17,0)</f>
        <v>0</v>
      </c>
      <c r="Y567" s="129">
        <f>VLOOKUP(C567,'Pending Status ZTM031'!A564:AE4949,31,0)</f>
        <v>0</v>
      </c>
      <c r="Z567" s="129">
        <f>VLOOKUP(C567,'Pending Status ZTM031'!A564:R4949,18,0)</f>
        <v>0</v>
      </c>
      <c r="AA567" s="133">
        <f>VLOOKUP(C567,'Pending Status ZTM031'!A564:V4949,21,0)</f>
        <v>0</v>
      </c>
    </row>
    <row r="568" spans="1:27" s="31" customFormat="1" x14ac:dyDescent="0.25">
      <c r="A568" s="129">
        <v>563</v>
      </c>
      <c r="B568" s="130">
        <f>VLOOKUP(C568,'Pending Status ZTM031'!A565:T4950,20,0)</f>
        <v>0</v>
      </c>
      <c r="C568" s="131"/>
      <c r="D568" s="132">
        <f>VLOOKUP(C568,'Pending Status ZTM031'!A565:K4950,11,0)</f>
        <v>0</v>
      </c>
      <c r="E568" s="129">
        <f>VLOOKUP(C568,'Pending Status ZTM031'!A565:J4950,10,0)</f>
        <v>0</v>
      </c>
      <c r="F568" s="129">
        <f>VLOOKUP(C568,'Pending Status ZTM031'!A565:S4950,19,0)</f>
        <v>0</v>
      </c>
      <c r="G568" s="129"/>
      <c r="H568" s="133"/>
      <c r="I568" s="133"/>
      <c r="J568" s="129"/>
      <c r="K568" s="133"/>
      <c r="L568" s="133"/>
      <c r="M568" s="129"/>
      <c r="N568" s="129"/>
      <c r="O568" s="129"/>
      <c r="P568" s="129"/>
      <c r="Q568" s="129"/>
      <c r="R568" s="129"/>
      <c r="S568" s="129"/>
      <c r="T568" s="129"/>
      <c r="U568" s="134"/>
      <c r="V568" s="135"/>
      <c r="W568" s="129"/>
      <c r="X568" s="129">
        <f>VLOOKUP(C568,'Pending Status ZTM031'!A565:Q4950,17,0)</f>
        <v>0</v>
      </c>
      <c r="Y568" s="129">
        <f>VLOOKUP(C568,'Pending Status ZTM031'!A565:AE4950,31,0)</f>
        <v>0</v>
      </c>
      <c r="Z568" s="129">
        <f>VLOOKUP(C568,'Pending Status ZTM031'!A565:R4950,18,0)</f>
        <v>0</v>
      </c>
      <c r="AA568" s="133">
        <f>VLOOKUP(C568,'Pending Status ZTM031'!A565:V4950,21,0)</f>
        <v>0</v>
      </c>
    </row>
    <row r="569" spans="1:27" s="31" customFormat="1" x14ac:dyDescent="0.25">
      <c r="A569" s="129">
        <v>564</v>
      </c>
      <c r="B569" s="130">
        <f>VLOOKUP(C569,'Pending Status ZTM031'!A566:T4951,20,0)</f>
        <v>0</v>
      </c>
      <c r="C569" s="160"/>
      <c r="D569" s="132">
        <f>VLOOKUP(C569,'Pending Status ZTM031'!A566:K4951,11,0)</f>
        <v>0</v>
      </c>
      <c r="E569" s="129">
        <f>VLOOKUP(C569,'Pending Status ZTM031'!A566:J4951,10,0)</f>
        <v>0</v>
      </c>
      <c r="F569" s="129">
        <f>VLOOKUP(C569,'Pending Status ZTM031'!A566:S4951,19,0)</f>
        <v>0</v>
      </c>
      <c r="G569" s="129"/>
      <c r="H569" s="133"/>
      <c r="I569" s="133"/>
      <c r="J569" s="129"/>
      <c r="K569" s="133"/>
      <c r="L569" s="133"/>
      <c r="M569" s="129"/>
      <c r="N569" s="129"/>
      <c r="O569" s="129"/>
      <c r="P569" s="129"/>
      <c r="Q569" s="129"/>
      <c r="R569" s="129"/>
      <c r="S569" s="129"/>
      <c r="T569" s="129"/>
      <c r="U569" s="134"/>
      <c r="V569" s="135"/>
      <c r="W569" s="129"/>
      <c r="X569" s="129">
        <f>VLOOKUP(C569,'Pending Status ZTM031'!A566:Q4951,17,0)</f>
        <v>0</v>
      </c>
      <c r="Y569" s="129">
        <f>VLOOKUP(C569,'Pending Status ZTM031'!A566:AE4951,31,0)</f>
        <v>0</v>
      </c>
      <c r="Z569" s="129">
        <f>VLOOKUP(C569,'Pending Status ZTM031'!A566:R4951,18,0)</f>
        <v>0</v>
      </c>
      <c r="AA569" s="133">
        <f>VLOOKUP(C569,'Pending Status ZTM031'!A566:V4951,21,0)</f>
        <v>0</v>
      </c>
    </row>
    <row r="570" spans="1:27" s="31" customFormat="1" x14ac:dyDescent="0.25">
      <c r="A570" s="129">
        <v>565</v>
      </c>
      <c r="B570" s="130">
        <f>VLOOKUP(C570,'Pending Status ZTM031'!A567:T4952,20,0)</f>
        <v>0</v>
      </c>
      <c r="C570" s="162"/>
      <c r="D570" s="132">
        <f>VLOOKUP(C570,'Pending Status ZTM031'!A567:K4952,11,0)</f>
        <v>0</v>
      </c>
      <c r="E570" s="129">
        <f>VLOOKUP(C570,'Pending Status ZTM031'!A567:J4952,10,0)</f>
        <v>0</v>
      </c>
      <c r="F570" s="129">
        <f>VLOOKUP(C570,'Pending Status ZTM031'!A567:S4952,19,0)</f>
        <v>0</v>
      </c>
      <c r="G570" s="129"/>
      <c r="H570" s="133"/>
      <c r="I570" s="133"/>
      <c r="J570" s="129"/>
      <c r="K570" s="133"/>
      <c r="L570" s="133"/>
      <c r="M570" s="129"/>
      <c r="N570" s="129"/>
      <c r="O570" s="129"/>
      <c r="P570" s="129"/>
      <c r="Q570" s="129"/>
      <c r="R570" s="129"/>
      <c r="S570" s="129"/>
      <c r="T570" s="129"/>
      <c r="U570" s="134"/>
      <c r="V570" s="135"/>
      <c r="W570" s="129"/>
      <c r="X570" s="129">
        <v>1</v>
      </c>
      <c r="Y570" s="129">
        <f>VLOOKUP(C570,'Pending Status ZTM031'!A567:AE4952,31,0)</f>
        <v>0</v>
      </c>
      <c r="Z570" s="129">
        <f>VLOOKUP(C570,'Pending Status ZTM031'!A567:R4952,18,0)</f>
        <v>0</v>
      </c>
      <c r="AA570" s="133">
        <f>VLOOKUP(C570,'Pending Status ZTM031'!A567:V4952,21,0)</f>
        <v>0</v>
      </c>
    </row>
    <row r="571" spans="1:27" s="31" customFormat="1" x14ac:dyDescent="0.25">
      <c r="A571" s="129">
        <v>566</v>
      </c>
      <c r="B571" s="130">
        <f>VLOOKUP(C571,'Pending Status ZTM031'!A568:T4953,20,0)</f>
        <v>0</v>
      </c>
      <c r="C571" s="163"/>
      <c r="D571" s="132">
        <f>VLOOKUP(C571,'Pending Status ZTM031'!A568:K4953,11,0)</f>
        <v>0</v>
      </c>
      <c r="E571" s="129">
        <f>VLOOKUP(C571,'Pending Status ZTM031'!A568:J4953,10,0)</f>
        <v>0</v>
      </c>
      <c r="F571" s="129">
        <f>VLOOKUP(C571,'Pending Status ZTM031'!A568:S4953,19,0)</f>
        <v>0</v>
      </c>
      <c r="G571" s="129"/>
      <c r="H571" s="133"/>
      <c r="I571" s="133"/>
      <c r="J571" s="129"/>
      <c r="K571" s="133"/>
      <c r="L571" s="133"/>
      <c r="M571" s="129"/>
      <c r="N571" s="129"/>
      <c r="O571" s="129"/>
      <c r="P571" s="129"/>
      <c r="Q571" s="129"/>
      <c r="R571" s="129"/>
      <c r="S571" s="129"/>
      <c r="T571" s="129"/>
      <c r="U571" s="134"/>
      <c r="V571" s="135"/>
      <c r="W571" s="129"/>
      <c r="X571" s="129">
        <f>VLOOKUP(C571,'Pending Status ZTM031'!A568:Q4953,17,0)</f>
        <v>0</v>
      </c>
      <c r="Y571" s="129">
        <f>VLOOKUP(C571,'Pending Status ZTM031'!A568:AE4953,31,0)</f>
        <v>0</v>
      </c>
      <c r="Z571" s="129">
        <f>VLOOKUP(C571,'Pending Status ZTM031'!A568:R4953,18,0)</f>
        <v>0</v>
      </c>
      <c r="AA571" s="133">
        <f>VLOOKUP(C571,'Pending Status ZTM031'!A568:V4953,21,0)</f>
        <v>0</v>
      </c>
    </row>
    <row r="572" spans="1:27" s="31" customFormat="1" x14ac:dyDescent="0.25">
      <c r="A572" s="129">
        <v>567</v>
      </c>
      <c r="B572" s="130">
        <f>VLOOKUP(C572,'Pending Status ZTM031'!A569:T4954,20,0)</f>
        <v>0</v>
      </c>
      <c r="C572" s="161"/>
      <c r="D572" s="132">
        <f>VLOOKUP(C572,'Pending Status ZTM031'!A569:K4954,11,0)</f>
        <v>0</v>
      </c>
      <c r="E572" s="129">
        <f>VLOOKUP(C572,'Pending Status ZTM031'!A569:J4954,10,0)</f>
        <v>0</v>
      </c>
      <c r="F572" s="129">
        <f>VLOOKUP(C572,'Pending Status ZTM031'!A569:S4954,19,0)</f>
        <v>0</v>
      </c>
      <c r="G572" s="129"/>
      <c r="H572" s="133"/>
      <c r="I572" s="133"/>
      <c r="J572" s="129"/>
      <c r="K572" s="133"/>
      <c r="L572" s="133"/>
      <c r="M572" s="129"/>
      <c r="N572" s="129"/>
      <c r="O572" s="129"/>
      <c r="P572" s="129"/>
      <c r="Q572" s="129"/>
      <c r="R572" s="129"/>
      <c r="S572" s="129"/>
      <c r="T572" s="129"/>
      <c r="U572" s="134"/>
      <c r="V572" s="135"/>
      <c r="W572" s="129"/>
      <c r="X572" s="129">
        <f>VLOOKUP(C572,'Pending Status ZTM031'!A569:Q4954,17,0)</f>
        <v>0</v>
      </c>
      <c r="Y572" s="129">
        <f>VLOOKUP(C572,'Pending Status ZTM031'!A569:AE4954,31,0)</f>
        <v>0</v>
      </c>
      <c r="Z572" s="129">
        <f>VLOOKUP(C572,'Pending Status ZTM031'!A569:R4954,18,0)</f>
        <v>0</v>
      </c>
      <c r="AA572" s="133">
        <f>VLOOKUP(C572,'Pending Status ZTM031'!A569:V4954,21,0)</f>
        <v>0</v>
      </c>
    </row>
    <row r="573" spans="1:27" s="31" customFormat="1" x14ac:dyDescent="0.25">
      <c r="A573" s="129">
        <v>568</v>
      </c>
      <c r="B573" s="130">
        <f>VLOOKUP(C573,'Pending Status ZTM031'!A570:T4955,20,0)</f>
        <v>0</v>
      </c>
      <c r="C573" s="161"/>
      <c r="D573" s="132">
        <f>VLOOKUP(C573,'Pending Status ZTM031'!A570:K4955,11,0)</f>
        <v>0</v>
      </c>
      <c r="E573" s="129">
        <f>VLOOKUP(C573,'Pending Status ZTM031'!A570:J4955,10,0)</f>
        <v>0</v>
      </c>
      <c r="F573" s="129">
        <f>VLOOKUP(C573,'Pending Status ZTM031'!A570:S4955,19,0)</f>
        <v>0</v>
      </c>
      <c r="G573" s="129"/>
      <c r="H573" s="133"/>
      <c r="I573" s="133"/>
      <c r="J573" s="129"/>
      <c r="K573" s="133"/>
      <c r="L573" s="133"/>
      <c r="M573" s="129"/>
      <c r="N573" s="129"/>
      <c r="O573" s="129"/>
      <c r="P573" s="129"/>
      <c r="Q573" s="129"/>
      <c r="R573" s="129"/>
      <c r="S573" s="129"/>
      <c r="T573" s="129"/>
      <c r="U573" s="134"/>
      <c r="V573" s="135"/>
      <c r="W573" s="129"/>
      <c r="X573" s="129">
        <f>VLOOKUP(C573,'Pending Status ZTM031'!A570:Q4955,17,0)</f>
        <v>0</v>
      </c>
      <c r="Y573" s="129">
        <f>VLOOKUP(C573,'Pending Status ZTM031'!A570:AE4955,31,0)</f>
        <v>0</v>
      </c>
      <c r="Z573" s="129">
        <f>VLOOKUP(C573,'Pending Status ZTM031'!A570:R4955,18,0)</f>
        <v>0</v>
      </c>
      <c r="AA573" s="133">
        <f>VLOOKUP(C573,'Pending Status ZTM031'!A570:V4955,21,0)</f>
        <v>0</v>
      </c>
    </row>
    <row r="574" spans="1:27" s="31" customFormat="1" x14ac:dyDescent="0.25">
      <c r="A574" s="129">
        <v>569</v>
      </c>
      <c r="B574" s="130">
        <f>VLOOKUP(C574,'Pending Status ZTM031'!A571:T4956,20,0)</f>
        <v>0</v>
      </c>
      <c r="C574" s="161"/>
      <c r="D574" s="132">
        <f>VLOOKUP(C574,'Pending Status ZTM031'!A571:K4956,11,0)</f>
        <v>0</v>
      </c>
      <c r="E574" s="129">
        <f>VLOOKUP(C574,'Pending Status ZTM031'!A571:J4956,10,0)</f>
        <v>0</v>
      </c>
      <c r="F574" s="129">
        <f>VLOOKUP(C574,'Pending Status ZTM031'!A571:S4956,19,0)</f>
        <v>0</v>
      </c>
      <c r="G574" s="129"/>
      <c r="H574" s="133"/>
      <c r="I574" s="133"/>
      <c r="J574" s="129"/>
      <c r="K574" s="133"/>
      <c r="L574" s="133"/>
      <c r="M574" s="129"/>
      <c r="N574" s="129"/>
      <c r="O574" s="129"/>
      <c r="P574" s="129"/>
      <c r="Q574" s="129"/>
      <c r="R574" s="129"/>
      <c r="S574" s="129"/>
      <c r="T574" s="129"/>
      <c r="U574" s="134"/>
      <c r="V574" s="135"/>
      <c r="W574" s="129"/>
      <c r="X574" s="129">
        <f>VLOOKUP(C574,'Pending Status ZTM031'!A571:Q4956,17,0)</f>
        <v>0</v>
      </c>
      <c r="Y574" s="129">
        <f>VLOOKUP(C574,'Pending Status ZTM031'!A571:AE4956,31,0)</f>
        <v>0</v>
      </c>
      <c r="Z574" s="129">
        <f>VLOOKUP(C574,'Pending Status ZTM031'!A571:R4956,18,0)</f>
        <v>0</v>
      </c>
      <c r="AA574" s="133">
        <f>VLOOKUP(C574,'Pending Status ZTM031'!A571:V4956,21,0)</f>
        <v>0</v>
      </c>
    </row>
    <row r="575" spans="1:27" s="31" customFormat="1" x14ac:dyDescent="0.25">
      <c r="A575" s="129">
        <v>570</v>
      </c>
      <c r="B575" s="130">
        <f>VLOOKUP(C575,'Pending Status ZTM031'!A572:T4957,20,0)</f>
        <v>0</v>
      </c>
      <c r="C575" s="161"/>
      <c r="D575" s="132">
        <f>VLOOKUP(C575,'Pending Status ZTM031'!A572:K4957,11,0)</f>
        <v>0</v>
      </c>
      <c r="E575" s="129">
        <f>VLOOKUP(C575,'Pending Status ZTM031'!A572:J4957,10,0)</f>
        <v>0</v>
      </c>
      <c r="F575" s="129">
        <f>VLOOKUP(C575,'Pending Status ZTM031'!A572:S4957,19,0)</f>
        <v>0</v>
      </c>
      <c r="G575" s="129"/>
      <c r="H575" s="133"/>
      <c r="I575" s="133"/>
      <c r="J575" s="129"/>
      <c r="K575" s="133"/>
      <c r="L575" s="133"/>
      <c r="M575" s="129"/>
      <c r="N575" s="129"/>
      <c r="O575" s="129"/>
      <c r="P575" s="129"/>
      <c r="Q575" s="129"/>
      <c r="R575" s="129"/>
      <c r="S575" s="129"/>
      <c r="T575" s="129"/>
      <c r="U575" s="134"/>
      <c r="V575" s="135"/>
      <c r="W575" s="129"/>
      <c r="X575" s="129">
        <f>VLOOKUP(C575,'Pending Status ZTM031'!A572:Q4957,17,0)</f>
        <v>0</v>
      </c>
      <c r="Y575" s="129">
        <f>VLOOKUP(C575,'Pending Status ZTM031'!A572:AE4957,31,0)</f>
        <v>0</v>
      </c>
      <c r="Z575" s="129">
        <f>VLOOKUP(C575,'Pending Status ZTM031'!A572:R4957,18,0)</f>
        <v>0</v>
      </c>
      <c r="AA575" s="133">
        <f>VLOOKUP(C575,'Pending Status ZTM031'!A572:V4957,21,0)</f>
        <v>0</v>
      </c>
    </row>
    <row r="576" spans="1:27" s="31" customFormat="1" x14ac:dyDescent="0.25">
      <c r="A576" s="129">
        <v>571</v>
      </c>
      <c r="B576" s="130">
        <f>VLOOKUP(C576,'Pending Status ZTM031'!A573:T4958,20,0)</f>
        <v>0</v>
      </c>
      <c r="C576" s="161"/>
      <c r="D576" s="132">
        <f>VLOOKUP(C576,'Pending Status ZTM031'!A573:K4958,11,0)</f>
        <v>0</v>
      </c>
      <c r="E576" s="129">
        <f>VLOOKUP(C576,'Pending Status ZTM031'!A573:J4958,10,0)</f>
        <v>0</v>
      </c>
      <c r="F576" s="129">
        <f>VLOOKUP(C576,'Pending Status ZTM031'!A573:S4958,19,0)</f>
        <v>0</v>
      </c>
      <c r="G576" s="129"/>
      <c r="H576" s="133"/>
      <c r="I576" s="133"/>
      <c r="J576" s="129"/>
      <c r="K576" s="133"/>
      <c r="L576" s="133"/>
      <c r="M576" s="129"/>
      <c r="N576" s="129"/>
      <c r="O576" s="129"/>
      <c r="P576" s="129"/>
      <c r="Q576" s="129"/>
      <c r="R576" s="129"/>
      <c r="S576" s="129"/>
      <c r="T576" s="129"/>
      <c r="U576" s="134"/>
      <c r="V576" s="135"/>
      <c r="W576" s="129"/>
      <c r="X576" s="129">
        <f>VLOOKUP(C576,'Pending Status ZTM031'!A573:Q4958,17,0)</f>
        <v>0</v>
      </c>
      <c r="Y576" s="129">
        <f>VLOOKUP(C576,'Pending Status ZTM031'!A573:AE4958,31,0)</f>
        <v>0</v>
      </c>
      <c r="Z576" s="129">
        <f>VLOOKUP(C576,'Pending Status ZTM031'!A573:R4958,18,0)</f>
        <v>0</v>
      </c>
      <c r="AA576" s="133">
        <f>VLOOKUP(C576,'Pending Status ZTM031'!A573:V4958,21,0)</f>
        <v>0</v>
      </c>
    </row>
    <row r="577" spans="1:27" s="31" customFormat="1" x14ac:dyDescent="0.25">
      <c r="A577" s="129">
        <v>572</v>
      </c>
      <c r="B577" s="130">
        <f>VLOOKUP(C577,'Pending Status ZTM031'!A574:T4959,20,0)</f>
        <v>0</v>
      </c>
      <c r="C577" s="161"/>
      <c r="D577" s="132">
        <f>VLOOKUP(C577,'Pending Status ZTM031'!A574:K4959,11,0)</f>
        <v>0</v>
      </c>
      <c r="E577" s="129">
        <f>VLOOKUP(C577,'Pending Status ZTM031'!A574:J4959,10,0)</f>
        <v>0</v>
      </c>
      <c r="F577" s="129">
        <f>VLOOKUP(C577,'Pending Status ZTM031'!A574:S4959,19,0)</f>
        <v>0</v>
      </c>
      <c r="G577" s="129"/>
      <c r="H577" s="133"/>
      <c r="I577" s="133"/>
      <c r="J577" s="129"/>
      <c r="K577" s="133"/>
      <c r="L577" s="133"/>
      <c r="M577" s="129"/>
      <c r="N577" s="129"/>
      <c r="O577" s="129"/>
      <c r="P577" s="129"/>
      <c r="Q577" s="129"/>
      <c r="R577" s="129"/>
      <c r="S577" s="129"/>
      <c r="T577" s="129"/>
      <c r="U577" s="134"/>
      <c r="V577" s="135"/>
      <c r="W577" s="129"/>
      <c r="X577" s="129">
        <f>VLOOKUP(C577,'Pending Status ZTM031'!A574:Q4959,17,0)</f>
        <v>0</v>
      </c>
      <c r="Y577" s="129">
        <f>VLOOKUP(C577,'Pending Status ZTM031'!A574:AE4959,31,0)</f>
        <v>0</v>
      </c>
      <c r="Z577" s="129">
        <f>VLOOKUP(C577,'Pending Status ZTM031'!A574:R4959,18,0)</f>
        <v>0</v>
      </c>
      <c r="AA577" s="133">
        <f>VLOOKUP(C577,'Pending Status ZTM031'!A574:V4959,21,0)</f>
        <v>0</v>
      </c>
    </row>
    <row r="578" spans="1:27" s="31" customFormat="1" x14ac:dyDescent="0.25">
      <c r="A578" s="129">
        <v>573</v>
      </c>
      <c r="B578" s="130">
        <f>VLOOKUP(C578,'Pending Status ZTM031'!A575:T4960,20,0)</f>
        <v>0</v>
      </c>
      <c r="C578" s="161"/>
      <c r="D578" s="132">
        <f>VLOOKUP(C578,'Pending Status ZTM031'!A575:K4960,11,0)</f>
        <v>0</v>
      </c>
      <c r="E578" s="129">
        <f>VLOOKUP(C578,'Pending Status ZTM031'!A575:J4960,10,0)</f>
        <v>0</v>
      </c>
      <c r="F578" s="129">
        <f>VLOOKUP(C578,'Pending Status ZTM031'!A575:S4960,19,0)</f>
        <v>0</v>
      </c>
      <c r="G578" s="129"/>
      <c r="H578" s="133"/>
      <c r="I578" s="133"/>
      <c r="J578" s="129"/>
      <c r="K578" s="133"/>
      <c r="L578" s="133"/>
      <c r="M578" s="129"/>
      <c r="N578" s="129"/>
      <c r="O578" s="129"/>
      <c r="P578" s="129"/>
      <c r="Q578" s="129"/>
      <c r="R578" s="129"/>
      <c r="S578" s="129"/>
      <c r="T578" s="129"/>
      <c r="U578" s="134"/>
      <c r="V578" s="135"/>
      <c r="W578" s="129"/>
      <c r="X578" s="129">
        <f>VLOOKUP(C578,'Pending Status ZTM031'!A575:Q4960,17,0)</f>
        <v>0</v>
      </c>
      <c r="Y578" s="129">
        <f>VLOOKUP(C578,'Pending Status ZTM031'!A575:AE4960,31,0)</f>
        <v>0</v>
      </c>
      <c r="Z578" s="129">
        <f>VLOOKUP(C578,'Pending Status ZTM031'!A575:R4960,18,0)</f>
        <v>0</v>
      </c>
      <c r="AA578" s="133">
        <f>VLOOKUP(C578,'Pending Status ZTM031'!A575:V4960,21,0)</f>
        <v>0</v>
      </c>
    </row>
    <row r="579" spans="1:27" s="31" customFormat="1" x14ac:dyDescent="0.25">
      <c r="A579" s="129">
        <v>574</v>
      </c>
      <c r="B579" s="130">
        <f>VLOOKUP(C579,'Pending Status ZTM031'!A576:T4961,20,0)</f>
        <v>0</v>
      </c>
      <c r="C579" s="161"/>
      <c r="D579" s="132">
        <f>VLOOKUP(C579,'Pending Status ZTM031'!A576:K4961,11,0)</f>
        <v>0</v>
      </c>
      <c r="E579" s="129">
        <f>VLOOKUP(C579,'Pending Status ZTM031'!A576:J4961,10,0)</f>
        <v>0</v>
      </c>
      <c r="F579" s="129">
        <f>VLOOKUP(C579,'Pending Status ZTM031'!A576:S4961,19,0)</f>
        <v>0</v>
      </c>
      <c r="G579" s="129"/>
      <c r="H579" s="133"/>
      <c r="I579" s="133"/>
      <c r="J579" s="129"/>
      <c r="K579" s="133"/>
      <c r="L579" s="133"/>
      <c r="M579" s="129"/>
      <c r="N579" s="129"/>
      <c r="O579" s="129"/>
      <c r="P579" s="129"/>
      <c r="Q579" s="129"/>
      <c r="R579" s="129"/>
      <c r="S579" s="129"/>
      <c r="T579" s="129"/>
      <c r="U579" s="134"/>
      <c r="V579" s="135"/>
      <c r="W579" s="129"/>
      <c r="X579" s="129">
        <f>VLOOKUP(C579,'Pending Status ZTM031'!A576:Q4961,17,0)</f>
        <v>0</v>
      </c>
      <c r="Y579" s="129">
        <f>VLOOKUP(C579,'Pending Status ZTM031'!A576:AE4961,31,0)</f>
        <v>0</v>
      </c>
      <c r="Z579" s="129">
        <f>VLOOKUP(C579,'Pending Status ZTM031'!A576:R4961,18,0)</f>
        <v>0</v>
      </c>
      <c r="AA579" s="133">
        <f>VLOOKUP(C579,'Pending Status ZTM031'!A576:V4961,21,0)</f>
        <v>0</v>
      </c>
    </row>
    <row r="580" spans="1:27" s="31" customFormat="1" x14ac:dyDescent="0.25">
      <c r="A580" s="129">
        <v>575</v>
      </c>
      <c r="B580" s="130">
        <f>VLOOKUP(C580,'Pending Status ZTM031'!A577:T4962,20,0)</f>
        <v>0</v>
      </c>
      <c r="C580" s="161"/>
      <c r="D580" s="132">
        <f>VLOOKUP(C580,'Pending Status ZTM031'!A577:K4962,11,0)</f>
        <v>0</v>
      </c>
      <c r="E580" s="129">
        <f>VLOOKUP(C580,'Pending Status ZTM031'!A577:J4962,10,0)</f>
        <v>0</v>
      </c>
      <c r="F580" s="129">
        <f>VLOOKUP(C580,'Pending Status ZTM031'!A577:S4962,19,0)</f>
        <v>0</v>
      </c>
      <c r="G580" s="129"/>
      <c r="H580" s="133"/>
      <c r="I580" s="133"/>
      <c r="J580" s="129"/>
      <c r="K580" s="133"/>
      <c r="L580" s="133"/>
      <c r="M580" s="129"/>
      <c r="N580" s="129"/>
      <c r="O580" s="129"/>
      <c r="P580" s="129"/>
      <c r="Q580" s="129"/>
      <c r="R580" s="129"/>
      <c r="S580" s="129"/>
      <c r="T580" s="129"/>
      <c r="U580" s="134"/>
      <c r="V580" s="135"/>
      <c r="W580" s="129"/>
      <c r="X580" s="129">
        <f>VLOOKUP(C580,'Pending Status ZTM031'!A577:Q4962,17,0)</f>
        <v>0</v>
      </c>
      <c r="Y580" s="129">
        <f>VLOOKUP(C580,'Pending Status ZTM031'!A577:AE4962,31,0)</f>
        <v>0</v>
      </c>
      <c r="Z580" s="129">
        <f>VLOOKUP(C580,'Pending Status ZTM031'!A577:R4962,18,0)</f>
        <v>0</v>
      </c>
      <c r="AA580" s="133">
        <f>VLOOKUP(C580,'Pending Status ZTM031'!A577:V4962,21,0)</f>
        <v>0</v>
      </c>
    </row>
    <row r="581" spans="1:27" s="31" customFormat="1" x14ac:dyDescent="0.25">
      <c r="A581" s="129">
        <v>576</v>
      </c>
      <c r="B581" s="130">
        <f>VLOOKUP(C581,'Pending Status ZTM031'!A578:T4963,20,0)</f>
        <v>0</v>
      </c>
      <c r="C581" s="131"/>
      <c r="D581" s="132">
        <f>VLOOKUP(C581,'Pending Status ZTM031'!A578:K4963,11,0)</f>
        <v>0</v>
      </c>
      <c r="E581" s="129">
        <f>VLOOKUP(C581,'Pending Status ZTM031'!A578:J4963,10,0)</f>
        <v>0</v>
      </c>
      <c r="F581" s="129">
        <f>VLOOKUP(C581,'Pending Status ZTM031'!A578:S4963,19,0)</f>
        <v>0</v>
      </c>
      <c r="G581" s="133"/>
      <c r="H581" s="133"/>
      <c r="I581" s="133"/>
      <c r="J581" s="129"/>
      <c r="K581" s="133"/>
      <c r="L581" s="133"/>
      <c r="M581" s="129"/>
      <c r="N581" s="129"/>
      <c r="O581" s="129"/>
      <c r="P581" s="129"/>
      <c r="Q581" s="129"/>
      <c r="R581" s="129"/>
      <c r="S581" s="129"/>
      <c r="T581" s="129"/>
      <c r="U581" s="134"/>
      <c r="V581" s="135"/>
      <c r="W581" s="129"/>
      <c r="X581" s="129">
        <f>VLOOKUP(C581,'Pending Status ZTM031'!A578:Q4963,17,0)</f>
        <v>0</v>
      </c>
      <c r="Y581" s="129">
        <f>VLOOKUP(C581,'Pending Status ZTM031'!A578:AE4963,31,0)</f>
        <v>0</v>
      </c>
      <c r="Z581" s="129">
        <f>VLOOKUP(C581,'Pending Status ZTM031'!A578:R4963,18,0)</f>
        <v>0</v>
      </c>
      <c r="AA581" s="133">
        <f>VLOOKUP(C581,'Pending Status ZTM031'!A578:V4963,21,0)</f>
        <v>0</v>
      </c>
    </row>
    <row r="582" spans="1:27" s="31" customFormat="1" x14ac:dyDescent="0.25">
      <c r="A582" s="129">
        <v>577</v>
      </c>
      <c r="B582" s="130">
        <f>VLOOKUP(C582,'Pending Status ZTM031'!A579:T4964,20,0)</f>
        <v>0</v>
      </c>
      <c r="C582" s="161"/>
      <c r="D582" s="132">
        <f>VLOOKUP(C582,'Pending Status ZTM031'!A579:K4964,11,0)</f>
        <v>0</v>
      </c>
      <c r="E582" s="129">
        <f>VLOOKUP(C582,'Pending Status ZTM031'!A579:J4964,10,0)</f>
        <v>0</v>
      </c>
      <c r="F582" s="129">
        <f>VLOOKUP(C582,'Pending Status ZTM031'!A579:S4964,19,0)</f>
        <v>0</v>
      </c>
      <c r="G582" s="129"/>
      <c r="H582" s="133"/>
      <c r="I582" s="133"/>
      <c r="J582" s="129"/>
      <c r="K582" s="133"/>
      <c r="L582" s="133"/>
      <c r="M582" s="129"/>
      <c r="N582" s="129"/>
      <c r="O582" s="129"/>
      <c r="P582" s="129"/>
      <c r="Q582" s="129"/>
      <c r="R582" s="129"/>
      <c r="S582" s="129"/>
      <c r="T582" s="129"/>
      <c r="U582" s="134"/>
      <c r="V582" s="135"/>
      <c r="W582" s="129"/>
      <c r="X582" s="129">
        <f>VLOOKUP(C582,'Pending Status ZTM031'!A579:Q4964,17,0)</f>
        <v>0</v>
      </c>
      <c r="Y582" s="129">
        <f>VLOOKUP(C582,'Pending Status ZTM031'!A579:AE4964,31,0)</f>
        <v>0</v>
      </c>
      <c r="Z582" s="129">
        <f>VLOOKUP(C582,'Pending Status ZTM031'!A579:R4964,18,0)</f>
        <v>0</v>
      </c>
      <c r="AA582" s="133">
        <f>VLOOKUP(C582,'Pending Status ZTM031'!A579:V4964,21,0)</f>
        <v>0</v>
      </c>
    </row>
    <row r="583" spans="1:27" s="31" customFormat="1" x14ac:dyDescent="0.25">
      <c r="A583" s="129">
        <v>578</v>
      </c>
      <c r="B583" s="130">
        <f>VLOOKUP(C583,'Pending Status ZTM031'!A580:T4965,20,0)</f>
        <v>0</v>
      </c>
      <c r="C583" s="161"/>
      <c r="D583" s="132">
        <f>VLOOKUP(C583,'Pending Status ZTM031'!A580:K4965,11,0)</f>
        <v>0</v>
      </c>
      <c r="E583" s="129">
        <f>VLOOKUP(C583,'Pending Status ZTM031'!A580:J4965,10,0)</f>
        <v>0</v>
      </c>
      <c r="F583" s="129">
        <f>VLOOKUP(C583,'Pending Status ZTM031'!A580:S4965,19,0)</f>
        <v>0</v>
      </c>
      <c r="G583" s="129"/>
      <c r="H583" s="133"/>
      <c r="I583" s="133"/>
      <c r="J583" s="129"/>
      <c r="K583" s="133"/>
      <c r="L583" s="133"/>
      <c r="M583" s="129"/>
      <c r="N583" s="129"/>
      <c r="O583" s="129"/>
      <c r="P583" s="129"/>
      <c r="Q583" s="129"/>
      <c r="R583" s="129"/>
      <c r="S583" s="129"/>
      <c r="T583" s="129"/>
      <c r="U583" s="134"/>
      <c r="V583" s="135"/>
      <c r="W583" s="129"/>
      <c r="X583" s="129">
        <f>VLOOKUP(C583,'Pending Status ZTM031'!A580:Q4965,17,0)</f>
        <v>0</v>
      </c>
      <c r="Y583" s="129">
        <f>VLOOKUP(C583,'Pending Status ZTM031'!A580:AE4965,31,0)</f>
        <v>0</v>
      </c>
      <c r="Z583" s="129">
        <f>VLOOKUP(C583,'Pending Status ZTM031'!A580:R4965,18,0)</f>
        <v>0</v>
      </c>
      <c r="AA583" s="133">
        <f>VLOOKUP(C583,'Pending Status ZTM031'!A580:V4965,21,0)</f>
        <v>0</v>
      </c>
    </row>
    <row r="584" spans="1:27" s="31" customFormat="1" x14ac:dyDescent="0.25">
      <c r="A584" s="129">
        <v>579</v>
      </c>
      <c r="B584" s="130">
        <f>VLOOKUP(C584,'Pending Status ZTM031'!A581:T4966,20,0)</f>
        <v>0</v>
      </c>
      <c r="C584" s="161"/>
      <c r="D584" s="132">
        <f>VLOOKUP(C584,'Pending Status ZTM031'!A581:K4966,11,0)</f>
        <v>0</v>
      </c>
      <c r="E584" s="129">
        <f>VLOOKUP(C584,'Pending Status ZTM031'!A581:J4966,10,0)</f>
        <v>0</v>
      </c>
      <c r="F584" s="129">
        <f>VLOOKUP(C584,'Pending Status ZTM031'!A581:S4966,19,0)</f>
        <v>0</v>
      </c>
      <c r="G584" s="129"/>
      <c r="H584" s="133"/>
      <c r="I584" s="133"/>
      <c r="J584" s="129"/>
      <c r="K584" s="133"/>
      <c r="L584" s="133"/>
      <c r="M584" s="129"/>
      <c r="N584" s="129"/>
      <c r="O584" s="129"/>
      <c r="P584" s="129"/>
      <c r="Q584" s="129"/>
      <c r="R584" s="129"/>
      <c r="S584" s="129"/>
      <c r="T584" s="129"/>
      <c r="U584" s="134"/>
      <c r="V584" s="135"/>
      <c r="W584" s="129"/>
      <c r="X584" s="129">
        <f>VLOOKUP(C584,'Pending Status ZTM031'!A581:Q4966,17,0)</f>
        <v>0</v>
      </c>
      <c r="Y584" s="129">
        <f>VLOOKUP(C584,'Pending Status ZTM031'!A581:AE4966,31,0)</f>
        <v>0</v>
      </c>
      <c r="Z584" s="129">
        <f>VLOOKUP(C584,'Pending Status ZTM031'!A581:R4966,18,0)</f>
        <v>0</v>
      </c>
      <c r="AA584" s="133">
        <f>VLOOKUP(C584,'Pending Status ZTM031'!A581:V4966,21,0)</f>
        <v>0</v>
      </c>
    </row>
    <row r="585" spans="1:27" s="31" customFormat="1" x14ac:dyDescent="0.25">
      <c r="A585" s="129">
        <v>580</v>
      </c>
      <c r="B585" s="130">
        <f>VLOOKUP(C585,'Pending Status ZTM031'!A582:T4967,20,0)</f>
        <v>0</v>
      </c>
      <c r="C585" s="161"/>
      <c r="D585" s="132">
        <f>VLOOKUP(C585,'Pending Status ZTM031'!A582:K4967,11,0)</f>
        <v>0</v>
      </c>
      <c r="E585" s="129">
        <f>VLOOKUP(C585,'Pending Status ZTM031'!A582:J4967,10,0)</f>
        <v>0</v>
      </c>
      <c r="F585" s="129">
        <f>VLOOKUP(C585,'Pending Status ZTM031'!A582:S4967,19,0)</f>
        <v>0</v>
      </c>
      <c r="G585" s="129"/>
      <c r="H585" s="133"/>
      <c r="I585" s="133"/>
      <c r="J585" s="129"/>
      <c r="K585" s="133"/>
      <c r="L585" s="133"/>
      <c r="M585" s="129"/>
      <c r="N585" s="129"/>
      <c r="O585" s="129"/>
      <c r="P585" s="129"/>
      <c r="Q585" s="129"/>
      <c r="R585" s="129"/>
      <c r="S585" s="129"/>
      <c r="T585" s="129"/>
      <c r="U585" s="134"/>
      <c r="V585" s="135"/>
      <c r="W585" s="129"/>
      <c r="X585" s="129">
        <f>VLOOKUP(C585,'Pending Status ZTM031'!A582:Q4967,17,0)</f>
        <v>0</v>
      </c>
      <c r="Y585" s="129">
        <f>VLOOKUP(C585,'Pending Status ZTM031'!A582:AE4967,31,0)</f>
        <v>0</v>
      </c>
      <c r="Z585" s="129">
        <f>VLOOKUP(C585,'Pending Status ZTM031'!A582:R4967,18,0)</f>
        <v>0</v>
      </c>
      <c r="AA585" s="133">
        <f>VLOOKUP(C585,'Pending Status ZTM031'!A582:V4967,21,0)</f>
        <v>0</v>
      </c>
    </row>
    <row r="586" spans="1:27" s="31" customFormat="1" x14ac:dyDescent="0.25">
      <c r="A586" s="129">
        <v>581</v>
      </c>
      <c r="B586" s="130">
        <f>VLOOKUP(C586,'Pending Status ZTM031'!A583:T4968,20,0)</f>
        <v>0</v>
      </c>
      <c r="C586" s="161"/>
      <c r="D586" s="132">
        <f>VLOOKUP(C586,'Pending Status ZTM031'!A583:K4968,11,0)</f>
        <v>0</v>
      </c>
      <c r="E586" s="129">
        <f>VLOOKUP(C586,'Pending Status ZTM031'!A583:J4968,10,0)</f>
        <v>0</v>
      </c>
      <c r="F586" s="129">
        <f>VLOOKUP(C586,'Pending Status ZTM031'!A583:S4968,19,0)</f>
        <v>0</v>
      </c>
      <c r="G586" s="129"/>
      <c r="H586" s="133"/>
      <c r="I586" s="133"/>
      <c r="J586" s="129"/>
      <c r="K586" s="133"/>
      <c r="L586" s="133"/>
      <c r="M586" s="129"/>
      <c r="N586" s="129"/>
      <c r="O586" s="129"/>
      <c r="P586" s="129"/>
      <c r="Q586" s="129"/>
      <c r="R586" s="129"/>
      <c r="S586" s="129"/>
      <c r="T586" s="129"/>
      <c r="U586" s="134"/>
      <c r="V586" s="135"/>
      <c r="W586" s="129"/>
      <c r="X586" s="129">
        <f>VLOOKUP(C586,'Pending Status ZTM031'!A583:Q4968,17,0)</f>
        <v>0</v>
      </c>
      <c r="Y586" s="129">
        <f>VLOOKUP(C586,'Pending Status ZTM031'!A583:AE4968,31,0)</f>
        <v>0</v>
      </c>
      <c r="Z586" s="129">
        <f>VLOOKUP(C586,'Pending Status ZTM031'!A583:R4968,18,0)</f>
        <v>0</v>
      </c>
      <c r="AA586" s="133">
        <f>VLOOKUP(C586,'Pending Status ZTM031'!A583:V4968,21,0)</f>
        <v>0</v>
      </c>
    </row>
    <row r="587" spans="1:27" s="31" customFormat="1" x14ac:dyDescent="0.25">
      <c r="A587" s="129">
        <v>582</v>
      </c>
      <c r="B587" s="130">
        <f>VLOOKUP(C587,'Pending Status ZTM031'!A584:T4969,20,0)</f>
        <v>0</v>
      </c>
      <c r="C587" s="161"/>
      <c r="D587" s="132">
        <f>VLOOKUP(C587,'Pending Status ZTM031'!A584:K4969,11,0)</f>
        <v>0</v>
      </c>
      <c r="E587" s="129">
        <f>VLOOKUP(C587,'Pending Status ZTM031'!A584:J4969,10,0)</f>
        <v>0</v>
      </c>
      <c r="F587" s="129">
        <f>VLOOKUP(C587,'Pending Status ZTM031'!A584:S4969,19,0)</f>
        <v>0</v>
      </c>
      <c r="G587" s="129"/>
      <c r="H587" s="133"/>
      <c r="I587" s="133"/>
      <c r="J587" s="129"/>
      <c r="K587" s="133"/>
      <c r="L587" s="133"/>
      <c r="M587" s="129"/>
      <c r="N587" s="129"/>
      <c r="O587" s="129"/>
      <c r="P587" s="129"/>
      <c r="Q587" s="129"/>
      <c r="R587" s="129"/>
      <c r="S587" s="129"/>
      <c r="T587" s="129"/>
      <c r="U587" s="134"/>
      <c r="V587" s="135"/>
      <c r="W587" s="129"/>
      <c r="X587" s="129">
        <f>VLOOKUP(C587,'Pending Status ZTM031'!A584:Q4969,17,0)</f>
        <v>0</v>
      </c>
      <c r="Y587" s="129">
        <f>VLOOKUP(C587,'Pending Status ZTM031'!A584:AE4969,31,0)</f>
        <v>0</v>
      </c>
      <c r="Z587" s="129">
        <f>VLOOKUP(C587,'Pending Status ZTM031'!A584:R4969,18,0)</f>
        <v>0</v>
      </c>
      <c r="AA587" s="133">
        <f>VLOOKUP(C587,'Pending Status ZTM031'!A584:V4969,21,0)</f>
        <v>0</v>
      </c>
    </row>
    <row r="588" spans="1:27" s="31" customFormat="1" x14ac:dyDescent="0.25">
      <c r="A588" s="129">
        <v>583</v>
      </c>
      <c r="B588" s="130">
        <f>VLOOKUP(C588,'Pending Status ZTM031'!A585:T4970,20,0)</f>
        <v>0</v>
      </c>
      <c r="C588" s="161"/>
      <c r="D588" s="132">
        <f>VLOOKUP(C588,'Pending Status ZTM031'!A585:K4970,11,0)</f>
        <v>0</v>
      </c>
      <c r="E588" s="129">
        <f>VLOOKUP(C588,'Pending Status ZTM031'!A585:J4970,10,0)</f>
        <v>0</v>
      </c>
      <c r="F588" s="129">
        <f>VLOOKUP(C588,'Pending Status ZTM031'!A585:S4970,19,0)</f>
        <v>0</v>
      </c>
      <c r="G588" s="129"/>
      <c r="H588" s="133"/>
      <c r="I588" s="133"/>
      <c r="J588" s="129"/>
      <c r="K588" s="133"/>
      <c r="L588" s="133"/>
      <c r="M588" s="129"/>
      <c r="N588" s="129"/>
      <c r="O588" s="129"/>
      <c r="P588" s="129"/>
      <c r="Q588" s="129"/>
      <c r="R588" s="129"/>
      <c r="S588" s="129"/>
      <c r="T588" s="129"/>
      <c r="U588" s="134"/>
      <c r="V588" s="135"/>
      <c r="W588" s="129"/>
      <c r="X588" s="129">
        <f>VLOOKUP(C588,'Pending Status ZTM031'!A585:Q4970,17,0)</f>
        <v>0</v>
      </c>
      <c r="Y588" s="129">
        <f>VLOOKUP(C588,'Pending Status ZTM031'!A585:AE4970,31,0)</f>
        <v>0</v>
      </c>
      <c r="Z588" s="129">
        <f>VLOOKUP(C588,'Pending Status ZTM031'!A585:R4970,18,0)</f>
        <v>0</v>
      </c>
      <c r="AA588" s="133">
        <f>VLOOKUP(C588,'Pending Status ZTM031'!A585:V4970,21,0)</f>
        <v>0</v>
      </c>
    </row>
    <row r="589" spans="1:27" s="31" customFormat="1" x14ac:dyDescent="0.25">
      <c r="A589" s="129">
        <v>584</v>
      </c>
      <c r="B589" s="130">
        <f>VLOOKUP(C589,'Pending Status ZTM031'!A586:T4971,20,0)</f>
        <v>0</v>
      </c>
      <c r="C589" s="131"/>
      <c r="D589" s="132">
        <f>VLOOKUP(C589,'Pending Status ZTM031'!A586:K4971,11,0)</f>
        <v>0</v>
      </c>
      <c r="E589" s="129">
        <f>VLOOKUP(C589,'Pending Status ZTM031'!A586:J4971,10,0)</f>
        <v>0</v>
      </c>
      <c r="F589" s="129">
        <f>VLOOKUP(C589,'Pending Status ZTM031'!A586:S4971,19,0)</f>
        <v>0</v>
      </c>
      <c r="G589" s="129"/>
      <c r="H589" s="133"/>
      <c r="I589" s="133"/>
      <c r="J589" s="129"/>
      <c r="K589" s="133"/>
      <c r="L589" s="133"/>
      <c r="M589" s="129"/>
      <c r="N589" s="129"/>
      <c r="O589" s="129"/>
      <c r="P589" s="129"/>
      <c r="Q589" s="129"/>
      <c r="R589" s="129"/>
      <c r="S589" s="129"/>
      <c r="T589" s="129"/>
      <c r="U589" s="134"/>
      <c r="V589" s="135"/>
      <c r="W589" s="129"/>
      <c r="X589" s="129">
        <f>VLOOKUP(C589,'Pending Status ZTM031'!A586:Q4971,17,0)</f>
        <v>0</v>
      </c>
      <c r="Y589" s="129">
        <f>VLOOKUP(C589,'Pending Status ZTM031'!A586:AE4971,31,0)</f>
        <v>0</v>
      </c>
      <c r="Z589" s="129">
        <f>VLOOKUP(C589,'Pending Status ZTM031'!A586:R4971,18,0)</f>
        <v>0</v>
      </c>
      <c r="AA589" s="133">
        <f>VLOOKUP(C589,'Pending Status ZTM031'!A586:V4971,21,0)</f>
        <v>0</v>
      </c>
    </row>
    <row r="590" spans="1:27" s="31" customFormat="1" x14ac:dyDescent="0.25">
      <c r="A590" s="129">
        <v>585</v>
      </c>
      <c r="B590" s="130">
        <f>VLOOKUP(C590,'Pending Status ZTM031'!A587:T4972,20,0)</f>
        <v>0</v>
      </c>
      <c r="C590" s="161"/>
      <c r="D590" s="132">
        <f>VLOOKUP(C590,'Pending Status ZTM031'!A587:K4972,11,0)</f>
        <v>0</v>
      </c>
      <c r="E590" s="129">
        <f>VLOOKUP(C590,'Pending Status ZTM031'!A587:J4972,10,0)</f>
        <v>0</v>
      </c>
      <c r="F590" s="129">
        <f>VLOOKUP(C590,'Pending Status ZTM031'!A587:S4972,19,0)</f>
        <v>0</v>
      </c>
      <c r="G590" s="129"/>
      <c r="H590" s="133"/>
      <c r="I590" s="133"/>
      <c r="J590" s="129"/>
      <c r="K590" s="133"/>
      <c r="L590" s="133"/>
      <c r="M590" s="129"/>
      <c r="N590" s="129"/>
      <c r="O590" s="129"/>
      <c r="P590" s="129"/>
      <c r="Q590" s="129"/>
      <c r="R590" s="129"/>
      <c r="S590" s="129"/>
      <c r="T590" s="129"/>
      <c r="U590" s="134"/>
      <c r="V590" s="135"/>
      <c r="W590" s="129"/>
      <c r="X590" s="129">
        <f>VLOOKUP(C590,'Pending Status ZTM031'!A587:Q4972,17,0)</f>
        <v>0</v>
      </c>
      <c r="Y590" s="129">
        <f>VLOOKUP(C590,'Pending Status ZTM031'!A587:AE4972,31,0)</f>
        <v>0</v>
      </c>
      <c r="Z590" s="129">
        <f>VLOOKUP(C590,'Pending Status ZTM031'!A587:R4972,18,0)</f>
        <v>0</v>
      </c>
      <c r="AA590" s="133">
        <f>VLOOKUP(C590,'Pending Status ZTM031'!A587:V4972,21,0)</f>
        <v>0</v>
      </c>
    </row>
    <row r="591" spans="1:27" s="31" customFormat="1" x14ac:dyDescent="0.25">
      <c r="A591" s="129">
        <v>586</v>
      </c>
      <c r="B591" s="130">
        <f>VLOOKUP(C591,'Pending Status ZTM031'!A588:T4973,20,0)</f>
        <v>0</v>
      </c>
      <c r="C591" s="161"/>
      <c r="D591" s="132">
        <f>VLOOKUP(C591,'Pending Status ZTM031'!A588:K4973,11,0)</f>
        <v>0</v>
      </c>
      <c r="E591" s="129">
        <f>VLOOKUP(C591,'Pending Status ZTM031'!A588:J4973,10,0)</f>
        <v>0</v>
      </c>
      <c r="F591" s="129">
        <f>VLOOKUP(C591,'Pending Status ZTM031'!A588:S4973,19,0)</f>
        <v>0</v>
      </c>
      <c r="G591" s="129"/>
      <c r="H591" s="133"/>
      <c r="I591" s="133"/>
      <c r="J591" s="129"/>
      <c r="K591" s="133"/>
      <c r="L591" s="133"/>
      <c r="M591" s="129"/>
      <c r="N591" s="129"/>
      <c r="O591" s="129"/>
      <c r="P591" s="129"/>
      <c r="Q591" s="129"/>
      <c r="R591" s="129"/>
      <c r="S591" s="129"/>
      <c r="T591" s="129"/>
      <c r="U591" s="134"/>
      <c r="V591" s="135"/>
      <c r="W591" s="129"/>
      <c r="X591" s="129">
        <f>VLOOKUP(C591,'Pending Status ZTM031'!A588:Q4973,17,0)</f>
        <v>0</v>
      </c>
      <c r="Y591" s="129">
        <f>VLOOKUP(C591,'Pending Status ZTM031'!A588:AE4973,31,0)</f>
        <v>0</v>
      </c>
      <c r="Z591" s="129">
        <f>VLOOKUP(C591,'Pending Status ZTM031'!A588:R4973,18,0)</f>
        <v>0</v>
      </c>
      <c r="AA591" s="133">
        <f>VLOOKUP(C591,'Pending Status ZTM031'!A588:V4973,21,0)</f>
        <v>0</v>
      </c>
    </row>
    <row r="592" spans="1:27" s="31" customFormat="1" x14ac:dyDescent="0.25">
      <c r="A592" s="129">
        <v>587</v>
      </c>
      <c r="B592" s="130">
        <f>VLOOKUP(C592,'Pending Status ZTM031'!A589:T4974,20,0)</f>
        <v>0</v>
      </c>
      <c r="C592" s="161"/>
      <c r="D592" s="132">
        <f>VLOOKUP(C592,'Pending Status ZTM031'!A589:K4974,11,0)</f>
        <v>0</v>
      </c>
      <c r="E592" s="129">
        <f>VLOOKUP(C592,'Pending Status ZTM031'!A589:J4974,10,0)</f>
        <v>0</v>
      </c>
      <c r="F592" s="129">
        <f>VLOOKUP(C592,'Pending Status ZTM031'!A589:S4974,19,0)</f>
        <v>0</v>
      </c>
      <c r="G592" s="129"/>
      <c r="H592" s="133"/>
      <c r="I592" s="133"/>
      <c r="J592" s="129"/>
      <c r="K592" s="133"/>
      <c r="L592" s="133"/>
      <c r="M592" s="129"/>
      <c r="N592" s="129"/>
      <c r="O592" s="129"/>
      <c r="P592" s="129"/>
      <c r="Q592" s="129"/>
      <c r="R592" s="129"/>
      <c r="S592" s="129"/>
      <c r="T592" s="129"/>
      <c r="U592" s="134"/>
      <c r="V592" s="135"/>
      <c r="W592" s="129"/>
      <c r="X592" s="129">
        <f>VLOOKUP(C592,'Pending Status ZTM031'!A589:Q4974,17,0)</f>
        <v>0</v>
      </c>
      <c r="Y592" s="129">
        <f>VLOOKUP(C592,'Pending Status ZTM031'!A589:AE4974,31,0)</f>
        <v>0</v>
      </c>
      <c r="Z592" s="129">
        <f>VLOOKUP(C592,'Pending Status ZTM031'!A589:R4974,18,0)</f>
        <v>0</v>
      </c>
      <c r="AA592" s="133">
        <f>VLOOKUP(C592,'Pending Status ZTM031'!A589:V4974,21,0)</f>
        <v>0</v>
      </c>
    </row>
    <row r="593" spans="1:27" s="31" customFormat="1" x14ac:dyDescent="0.25">
      <c r="A593" s="129">
        <v>588</v>
      </c>
      <c r="B593" s="130">
        <f>VLOOKUP(C593,'Pending Status ZTM031'!A590:T4975,20,0)</f>
        <v>0</v>
      </c>
      <c r="C593" s="161"/>
      <c r="D593" s="132">
        <f>VLOOKUP(C593,'Pending Status ZTM031'!A590:K4975,11,0)</f>
        <v>0</v>
      </c>
      <c r="E593" s="129">
        <f>VLOOKUP(C593,'Pending Status ZTM031'!A590:J4975,10,0)</f>
        <v>0</v>
      </c>
      <c r="F593" s="129">
        <f>VLOOKUP(C593,'Pending Status ZTM031'!A590:S4975,19,0)</f>
        <v>0</v>
      </c>
      <c r="G593" s="129"/>
      <c r="H593" s="133"/>
      <c r="I593" s="133"/>
      <c r="J593" s="129"/>
      <c r="K593" s="133"/>
      <c r="L593" s="133"/>
      <c r="M593" s="129"/>
      <c r="N593" s="129"/>
      <c r="O593" s="129"/>
      <c r="P593" s="129"/>
      <c r="Q593" s="129"/>
      <c r="R593" s="129"/>
      <c r="S593" s="129"/>
      <c r="T593" s="129"/>
      <c r="U593" s="134"/>
      <c r="V593" s="135"/>
      <c r="W593" s="129"/>
      <c r="X593" s="129">
        <f>VLOOKUP(C593,'Pending Status ZTM031'!A590:Q4975,17,0)</f>
        <v>0</v>
      </c>
      <c r="Y593" s="129">
        <f>VLOOKUP(C593,'Pending Status ZTM031'!A590:AE4975,31,0)</f>
        <v>0</v>
      </c>
      <c r="Z593" s="129">
        <f>VLOOKUP(C593,'Pending Status ZTM031'!A590:R4975,18,0)</f>
        <v>0</v>
      </c>
      <c r="AA593" s="133">
        <f>VLOOKUP(C593,'Pending Status ZTM031'!A590:V4975,21,0)</f>
        <v>0</v>
      </c>
    </row>
    <row r="594" spans="1:27" s="31" customFormat="1" x14ac:dyDescent="0.25">
      <c r="A594" s="129">
        <v>589</v>
      </c>
      <c r="B594" s="130">
        <f>VLOOKUP(C594,'Pending Status ZTM031'!A591:T4976,20,0)</f>
        <v>0</v>
      </c>
      <c r="C594" s="161"/>
      <c r="D594" s="132">
        <f>VLOOKUP(C594,'Pending Status ZTM031'!A591:K4976,11,0)</f>
        <v>0</v>
      </c>
      <c r="E594" s="129">
        <f>VLOOKUP(C594,'Pending Status ZTM031'!A591:J4976,10,0)</f>
        <v>0</v>
      </c>
      <c r="F594" s="129">
        <f>VLOOKUP(C594,'Pending Status ZTM031'!A591:S4976,19,0)</f>
        <v>0</v>
      </c>
      <c r="G594" s="129"/>
      <c r="H594" s="133"/>
      <c r="I594" s="133"/>
      <c r="J594" s="129"/>
      <c r="K594" s="133"/>
      <c r="L594" s="133"/>
      <c r="M594" s="129"/>
      <c r="N594" s="129"/>
      <c r="O594" s="129"/>
      <c r="P594" s="129"/>
      <c r="Q594" s="129"/>
      <c r="R594" s="129"/>
      <c r="S594" s="129"/>
      <c r="T594" s="129"/>
      <c r="U594" s="134"/>
      <c r="V594" s="135"/>
      <c r="W594" s="129"/>
      <c r="X594" s="129">
        <f>VLOOKUP(C594,'Pending Status ZTM031'!A591:Q4976,17,0)</f>
        <v>0</v>
      </c>
      <c r="Y594" s="129">
        <f>VLOOKUP(C594,'Pending Status ZTM031'!A591:AE4976,31,0)</f>
        <v>0</v>
      </c>
      <c r="Z594" s="129">
        <f>VLOOKUP(C594,'Pending Status ZTM031'!A591:R4976,18,0)</f>
        <v>0</v>
      </c>
      <c r="AA594" s="133">
        <f>VLOOKUP(C594,'Pending Status ZTM031'!A591:V4976,21,0)</f>
        <v>0</v>
      </c>
    </row>
    <row r="595" spans="1:27" s="31" customFormat="1" x14ac:dyDescent="0.25">
      <c r="A595" s="129">
        <v>590</v>
      </c>
      <c r="B595" s="130">
        <f>VLOOKUP(C595,'Pending Status ZTM031'!A592:T4977,20,0)</f>
        <v>0</v>
      </c>
      <c r="C595" s="161"/>
      <c r="D595" s="132">
        <f>VLOOKUP(C595,'Pending Status ZTM031'!A592:K4977,11,0)</f>
        <v>0</v>
      </c>
      <c r="E595" s="129">
        <f>VLOOKUP(C595,'Pending Status ZTM031'!A592:J4977,10,0)</f>
        <v>0</v>
      </c>
      <c r="F595" s="129">
        <f>VLOOKUP(C595,'Pending Status ZTM031'!A592:S4977,19,0)</f>
        <v>0</v>
      </c>
      <c r="G595" s="129"/>
      <c r="H595" s="133"/>
      <c r="I595" s="133"/>
      <c r="J595" s="129"/>
      <c r="K595" s="133"/>
      <c r="L595" s="133"/>
      <c r="M595" s="129"/>
      <c r="N595" s="129"/>
      <c r="O595" s="129"/>
      <c r="P595" s="129"/>
      <c r="Q595" s="129"/>
      <c r="R595" s="129"/>
      <c r="S595" s="129"/>
      <c r="T595" s="129"/>
      <c r="U595" s="134"/>
      <c r="V595" s="135"/>
      <c r="W595" s="129"/>
      <c r="X595" s="129">
        <f>VLOOKUP(C595,'Pending Status ZTM031'!A592:Q4977,17,0)</f>
        <v>0</v>
      </c>
      <c r="Y595" s="129">
        <f>VLOOKUP(C595,'Pending Status ZTM031'!A592:AE4977,31,0)</f>
        <v>0</v>
      </c>
      <c r="Z595" s="129">
        <f>VLOOKUP(C595,'Pending Status ZTM031'!A592:R4977,18,0)</f>
        <v>0</v>
      </c>
      <c r="AA595" s="133">
        <f>VLOOKUP(C595,'Pending Status ZTM031'!A592:V4977,21,0)</f>
        <v>0</v>
      </c>
    </row>
    <row r="596" spans="1:27" s="31" customFormat="1" x14ac:dyDescent="0.25">
      <c r="A596" s="129">
        <v>591</v>
      </c>
      <c r="B596" s="130">
        <f>VLOOKUP(C596,'Pending Status ZTM031'!A593:T4978,20,0)</f>
        <v>0</v>
      </c>
      <c r="C596" s="161"/>
      <c r="D596" s="132">
        <f>VLOOKUP(C596,'Pending Status ZTM031'!A593:K4978,11,0)</f>
        <v>0</v>
      </c>
      <c r="E596" s="129">
        <f>VLOOKUP(C596,'Pending Status ZTM031'!A593:J4978,10,0)</f>
        <v>0</v>
      </c>
      <c r="F596" s="129">
        <f>VLOOKUP(C596,'Pending Status ZTM031'!A593:S4978,19,0)</f>
        <v>0</v>
      </c>
      <c r="G596" s="129"/>
      <c r="H596" s="133"/>
      <c r="I596" s="133"/>
      <c r="J596" s="129"/>
      <c r="K596" s="133"/>
      <c r="L596" s="133"/>
      <c r="M596" s="129"/>
      <c r="N596" s="129"/>
      <c r="O596" s="129"/>
      <c r="P596" s="129"/>
      <c r="Q596" s="129"/>
      <c r="R596" s="129"/>
      <c r="S596" s="129"/>
      <c r="T596" s="129"/>
      <c r="U596" s="134"/>
      <c r="V596" s="135"/>
      <c r="W596" s="129"/>
      <c r="X596" s="129">
        <f>VLOOKUP(C596,'Pending Status ZTM031'!A593:Q4978,17,0)</f>
        <v>0</v>
      </c>
      <c r="Y596" s="129">
        <f>VLOOKUP(C596,'Pending Status ZTM031'!A593:AE4978,31,0)</f>
        <v>0</v>
      </c>
      <c r="Z596" s="129">
        <f>VLOOKUP(C596,'Pending Status ZTM031'!A593:R4978,18,0)</f>
        <v>0</v>
      </c>
      <c r="AA596" s="133">
        <f>VLOOKUP(C596,'Pending Status ZTM031'!A593:V4978,21,0)</f>
        <v>0</v>
      </c>
    </row>
    <row r="597" spans="1:27" s="31" customFormat="1" x14ac:dyDescent="0.25">
      <c r="A597" s="129">
        <v>592</v>
      </c>
      <c r="B597" s="130">
        <f>VLOOKUP(C597,'Pending Status ZTM031'!A594:T4979,20,0)</f>
        <v>0</v>
      </c>
      <c r="C597" s="161"/>
      <c r="D597" s="132">
        <f>VLOOKUP(C597,'Pending Status ZTM031'!A594:K4979,11,0)</f>
        <v>0</v>
      </c>
      <c r="E597" s="129">
        <f>VLOOKUP(C597,'Pending Status ZTM031'!A594:J4979,10,0)</f>
        <v>0</v>
      </c>
      <c r="F597" s="129">
        <f>VLOOKUP(C597,'Pending Status ZTM031'!A594:S4979,19,0)</f>
        <v>0</v>
      </c>
      <c r="G597" s="129"/>
      <c r="H597" s="133"/>
      <c r="I597" s="133"/>
      <c r="J597" s="129"/>
      <c r="K597" s="133"/>
      <c r="L597" s="133"/>
      <c r="M597" s="129"/>
      <c r="N597" s="129"/>
      <c r="O597" s="129"/>
      <c r="P597" s="129"/>
      <c r="Q597" s="129"/>
      <c r="R597" s="129"/>
      <c r="S597" s="129"/>
      <c r="T597" s="129"/>
      <c r="U597" s="134"/>
      <c r="V597" s="135"/>
      <c r="W597" s="129"/>
      <c r="X597" s="129">
        <f>VLOOKUP(C597,'Pending Status ZTM031'!A594:Q4979,17,0)</f>
        <v>0</v>
      </c>
      <c r="Y597" s="129">
        <f>VLOOKUP(C597,'Pending Status ZTM031'!A594:AE4979,31,0)</f>
        <v>0</v>
      </c>
      <c r="Z597" s="129">
        <f>VLOOKUP(C597,'Pending Status ZTM031'!A594:R4979,18,0)</f>
        <v>0</v>
      </c>
      <c r="AA597" s="133">
        <f>VLOOKUP(C597,'Pending Status ZTM031'!A594:V4979,21,0)</f>
        <v>0</v>
      </c>
    </row>
    <row r="598" spans="1:27" s="31" customFormat="1" x14ac:dyDescent="0.25">
      <c r="A598" s="129">
        <v>593</v>
      </c>
      <c r="B598" s="130">
        <f>VLOOKUP(C598,'Pending Status ZTM031'!A595:T4980,20,0)</f>
        <v>0</v>
      </c>
      <c r="C598" s="161"/>
      <c r="D598" s="132">
        <f>VLOOKUP(C598,'Pending Status ZTM031'!A595:K4980,11,0)</f>
        <v>0</v>
      </c>
      <c r="E598" s="129">
        <f>VLOOKUP(C598,'Pending Status ZTM031'!A595:J4980,10,0)</f>
        <v>0</v>
      </c>
      <c r="F598" s="129">
        <f>VLOOKUP(C598,'Pending Status ZTM031'!A595:S4980,19,0)</f>
        <v>0</v>
      </c>
      <c r="G598" s="129"/>
      <c r="H598" s="133"/>
      <c r="I598" s="133"/>
      <c r="J598" s="129"/>
      <c r="K598" s="133"/>
      <c r="L598" s="133"/>
      <c r="M598" s="129"/>
      <c r="N598" s="129"/>
      <c r="O598" s="129"/>
      <c r="P598" s="129"/>
      <c r="Q598" s="129"/>
      <c r="R598" s="129"/>
      <c r="S598" s="129"/>
      <c r="T598" s="129"/>
      <c r="U598" s="134"/>
      <c r="V598" s="135"/>
      <c r="W598" s="129"/>
      <c r="X598" s="129">
        <f>VLOOKUP(C598,'Pending Status ZTM031'!A595:Q4980,17,0)</f>
        <v>0</v>
      </c>
      <c r="Y598" s="129">
        <f>VLOOKUP(C598,'Pending Status ZTM031'!A595:AE4980,31,0)</f>
        <v>0</v>
      </c>
      <c r="Z598" s="129">
        <f>VLOOKUP(C598,'Pending Status ZTM031'!A595:R4980,18,0)</f>
        <v>0</v>
      </c>
      <c r="AA598" s="133">
        <f>VLOOKUP(C598,'Pending Status ZTM031'!A595:V4980,21,0)</f>
        <v>0</v>
      </c>
    </row>
    <row r="599" spans="1:27" s="31" customFormat="1" x14ac:dyDescent="0.25">
      <c r="A599" s="129">
        <v>594</v>
      </c>
      <c r="B599" s="130">
        <f>VLOOKUP(C599,'Pending Status ZTM031'!A596:T4981,20,0)</f>
        <v>0</v>
      </c>
      <c r="C599" s="161"/>
      <c r="D599" s="132">
        <f>VLOOKUP(C599,'Pending Status ZTM031'!A596:K4981,11,0)</f>
        <v>0</v>
      </c>
      <c r="E599" s="129">
        <f>VLOOKUP(C599,'Pending Status ZTM031'!A596:J4981,10,0)</f>
        <v>0</v>
      </c>
      <c r="F599" s="129">
        <f>VLOOKUP(C599,'Pending Status ZTM031'!A596:S4981,19,0)</f>
        <v>0</v>
      </c>
      <c r="G599" s="129"/>
      <c r="H599" s="133"/>
      <c r="I599" s="133"/>
      <c r="J599" s="129"/>
      <c r="K599" s="133"/>
      <c r="L599" s="133"/>
      <c r="M599" s="129"/>
      <c r="N599" s="129"/>
      <c r="O599" s="129"/>
      <c r="P599" s="129"/>
      <c r="Q599" s="129"/>
      <c r="R599" s="129"/>
      <c r="S599" s="129"/>
      <c r="T599" s="129"/>
      <c r="U599" s="134"/>
      <c r="V599" s="135"/>
      <c r="W599" s="129"/>
      <c r="X599" s="129">
        <f>VLOOKUP(C599,'Pending Status ZTM031'!A596:Q4981,17,0)</f>
        <v>0</v>
      </c>
      <c r="Y599" s="129">
        <f>VLOOKUP(C599,'Pending Status ZTM031'!A596:AE4981,31,0)</f>
        <v>0</v>
      </c>
      <c r="Z599" s="129">
        <f>VLOOKUP(C599,'Pending Status ZTM031'!A596:R4981,18,0)</f>
        <v>0</v>
      </c>
      <c r="AA599" s="133">
        <f>VLOOKUP(C599,'Pending Status ZTM031'!A596:V4981,21,0)</f>
        <v>0</v>
      </c>
    </row>
    <row r="600" spans="1:27" s="31" customFormat="1" x14ac:dyDescent="0.25">
      <c r="A600" s="129">
        <v>595</v>
      </c>
      <c r="B600" s="130">
        <f>VLOOKUP(C600,'Pending Status ZTM031'!A597:T4982,20,0)</f>
        <v>0</v>
      </c>
      <c r="C600" s="131"/>
      <c r="D600" s="132">
        <f>VLOOKUP(C600,'Pending Status ZTM031'!A597:K4982,11,0)</f>
        <v>0</v>
      </c>
      <c r="E600" s="129">
        <f>VLOOKUP(C600,'Pending Status ZTM031'!A597:J4982,10,0)</f>
        <v>0</v>
      </c>
      <c r="F600" s="129">
        <f>VLOOKUP(C600,'Pending Status ZTM031'!A597:S4982,19,0)</f>
        <v>0</v>
      </c>
      <c r="G600" s="129"/>
      <c r="H600" s="133"/>
      <c r="I600" s="133"/>
      <c r="J600" s="129"/>
      <c r="K600" s="133"/>
      <c r="L600" s="133"/>
      <c r="M600" s="129"/>
      <c r="N600" s="129"/>
      <c r="O600" s="129"/>
      <c r="P600" s="129"/>
      <c r="Q600" s="129"/>
      <c r="R600" s="129"/>
      <c r="S600" s="129"/>
      <c r="T600" s="129"/>
      <c r="U600" s="134"/>
      <c r="V600" s="135"/>
      <c r="W600" s="129"/>
      <c r="X600" s="129">
        <f>VLOOKUP(C600,'Pending Status ZTM031'!A597:Q4982,17,0)</f>
        <v>0</v>
      </c>
      <c r="Y600" s="129">
        <f>VLOOKUP(C600,'Pending Status ZTM031'!A597:AE4982,31,0)</f>
        <v>0</v>
      </c>
      <c r="Z600" s="129">
        <f>VLOOKUP(C600,'Pending Status ZTM031'!A597:R4982,18,0)</f>
        <v>0</v>
      </c>
      <c r="AA600" s="133">
        <f>VLOOKUP(C600,'Pending Status ZTM031'!A597:V4982,21,0)</f>
        <v>0</v>
      </c>
    </row>
    <row r="601" spans="1:27" s="31" customFormat="1" x14ac:dyDescent="0.25">
      <c r="A601" s="129">
        <v>596</v>
      </c>
      <c r="B601" s="130">
        <f>VLOOKUP(C601,'Pending Status ZTM031'!A598:T4983,20,0)</f>
        <v>0</v>
      </c>
      <c r="C601" s="161"/>
      <c r="D601" s="132">
        <f>VLOOKUP(C601,'Pending Status ZTM031'!A598:K4983,11,0)</f>
        <v>0</v>
      </c>
      <c r="E601" s="129">
        <f>VLOOKUP(C601,'Pending Status ZTM031'!A598:J4983,10,0)</f>
        <v>0</v>
      </c>
      <c r="F601" s="129">
        <f>VLOOKUP(C601,'Pending Status ZTM031'!A598:S4983,19,0)</f>
        <v>0</v>
      </c>
      <c r="G601" s="129"/>
      <c r="H601" s="133"/>
      <c r="I601" s="133"/>
      <c r="J601" s="129"/>
      <c r="K601" s="133"/>
      <c r="L601" s="133"/>
      <c r="M601" s="129"/>
      <c r="N601" s="129"/>
      <c r="O601" s="129"/>
      <c r="P601" s="129"/>
      <c r="Q601" s="129"/>
      <c r="R601" s="129"/>
      <c r="S601" s="129"/>
      <c r="T601" s="129"/>
      <c r="U601" s="134"/>
      <c r="V601" s="135"/>
      <c r="W601" s="129"/>
      <c r="X601" s="129">
        <f>VLOOKUP(C601,'Pending Status ZTM031'!A598:Q4983,17,0)</f>
        <v>0</v>
      </c>
      <c r="Y601" s="129">
        <f>VLOOKUP(C601,'Pending Status ZTM031'!A598:AE4983,31,0)</f>
        <v>0</v>
      </c>
      <c r="Z601" s="129">
        <f>VLOOKUP(C601,'Pending Status ZTM031'!A598:R4983,18,0)</f>
        <v>0</v>
      </c>
      <c r="AA601" s="133">
        <f>VLOOKUP(C601,'Pending Status ZTM031'!A598:V4983,21,0)</f>
        <v>0</v>
      </c>
    </row>
    <row r="602" spans="1:27" s="31" customFormat="1" x14ac:dyDescent="0.25">
      <c r="A602" s="129">
        <v>597</v>
      </c>
      <c r="B602" s="130">
        <f>VLOOKUP(C602,'Pending Status ZTM031'!A599:T4984,20,0)</f>
        <v>0</v>
      </c>
      <c r="C602" s="161"/>
      <c r="D602" s="132">
        <f>VLOOKUP(C602,'Pending Status ZTM031'!A599:K4984,11,0)</f>
        <v>0</v>
      </c>
      <c r="E602" s="129">
        <f>VLOOKUP(C602,'Pending Status ZTM031'!A599:J4984,10,0)</f>
        <v>0</v>
      </c>
      <c r="F602" s="129">
        <f>VLOOKUP(C602,'Pending Status ZTM031'!A599:S4984,19,0)</f>
        <v>0</v>
      </c>
      <c r="G602" s="129"/>
      <c r="H602" s="133"/>
      <c r="I602" s="133"/>
      <c r="J602" s="129"/>
      <c r="K602" s="133"/>
      <c r="L602" s="133"/>
      <c r="M602" s="129"/>
      <c r="N602" s="129"/>
      <c r="O602" s="129"/>
      <c r="P602" s="129"/>
      <c r="Q602" s="129"/>
      <c r="R602" s="129"/>
      <c r="S602" s="129"/>
      <c r="T602" s="129"/>
      <c r="U602" s="134"/>
      <c r="V602" s="135"/>
      <c r="W602" s="129"/>
      <c r="X602" s="129">
        <f>VLOOKUP(C602,'Pending Status ZTM031'!A599:Q4984,17,0)</f>
        <v>0</v>
      </c>
      <c r="Y602" s="129">
        <f>VLOOKUP(C602,'Pending Status ZTM031'!A599:AE4984,31,0)</f>
        <v>0</v>
      </c>
      <c r="Z602" s="129">
        <f>VLOOKUP(C602,'Pending Status ZTM031'!A599:R4984,18,0)</f>
        <v>0</v>
      </c>
      <c r="AA602" s="133">
        <f>VLOOKUP(C602,'Pending Status ZTM031'!A599:V4984,21,0)</f>
        <v>0</v>
      </c>
    </row>
    <row r="603" spans="1:27" s="31" customFormat="1" x14ac:dyDescent="0.25">
      <c r="A603" s="129">
        <v>598</v>
      </c>
      <c r="B603" s="130">
        <f>VLOOKUP(C603,'Pending Status ZTM031'!A600:T4985,20,0)</f>
        <v>0</v>
      </c>
      <c r="C603" s="161"/>
      <c r="D603" s="132">
        <f>VLOOKUP(C603,'Pending Status ZTM031'!A600:K4985,11,0)</f>
        <v>0</v>
      </c>
      <c r="E603" s="129">
        <f>VLOOKUP(C603,'Pending Status ZTM031'!A600:J4985,10,0)</f>
        <v>0</v>
      </c>
      <c r="F603" s="129">
        <f>VLOOKUP(C603,'Pending Status ZTM031'!A600:S4985,19,0)</f>
        <v>0</v>
      </c>
      <c r="G603" s="129"/>
      <c r="H603" s="133"/>
      <c r="I603" s="153"/>
      <c r="J603" s="129"/>
      <c r="K603" s="133"/>
      <c r="L603" s="133"/>
      <c r="M603" s="129"/>
      <c r="N603" s="129"/>
      <c r="O603" s="129"/>
      <c r="P603" s="129"/>
      <c r="Q603" s="129"/>
      <c r="R603" s="129"/>
      <c r="S603" s="129"/>
      <c r="T603" s="129"/>
      <c r="U603" s="134"/>
      <c r="V603" s="135"/>
      <c r="W603" s="129"/>
      <c r="X603" s="129">
        <f>VLOOKUP(C603,'Pending Status ZTM031'!A600:Q4985,17,0)</f>
        <v>0</v>
      </c>
      <c r="Y603" s="129">
        <f>VLOOKUP(C603,'Pending Status ZTM031'!A600:AE4985,31,0)</f>
        <v>0</v>
      </c>
      <c r="Z603" s="129">
        <f>VLOOKUP(C603,'Pending Status ZTM031'!A600:R4985,18,0)</f>
        <v>0</v>
      </c>
      <c r="AA603" s="133">
        <f>VLOOKUP(C603,'Pending Status ZTM031'!A600:V4985,21,0)</f>
        <v>0</v>
      </c>
    </row>
    <row r="604" spans="1:27" s="31" customFormat="1" x14ac:dyDescent="0.25">
      <c r="A604" s="129">
        <v>599</v>
      </c>
      <c r="B604" s="130">
        <f>VLOOKUP(C604,'Pending Status ZTM031'!A601:T4986,20,0)</f>
        <v>0</v>
      </c>
      <c r="C604" s="160"/>
      <c r="D604" s="132">
        <f>VLOOKUP(C604,'Pending Status ZTM031'!A601:K4986,11,0)</f>
        <v>0</v>
      </c>
      <c r="E604" s="129">
        <f>VLOOKUP(C604,'Pending Status ZTM031'!A601:J4986,10,0)</f>
        <v>0</v>
      </c>
      <c r="F604" s="129">
        <f>VLOOKUP(C604,'Pending Status ZTM031'!A601:S4986,19,0)</f>
        <v>0</v>
      </c>
      <c r="G604" s="129"/>
      <c r="H604" s="133"/>
      <c r="I604" s="133"/>
      <c r="J604" s="129"/>
      <c r="K604" s="133"/>
      <c r="L604" s="133"/>
      <c r="M604" s="129"/>
      <c r="N604" s="129"/>
      <c r="O604" s="129"/>
      <c r="P604" s="129"/>
      <c r="Q604" s="129"/>
      <c r="R604" s="129"/>
      <c r="S604" s="129"/>
      <c r="T604" s="129"/>
      <c r="U604" s="134"/>
      <c r="V604" s="135"/>
      <c r="W604" s="129"/>
      <c r="X604" s="129">
        <f>VLOOKUP(C604,'Pending Status ZTM031'!A601:Q4986,17,0)</f>
        <v>0</v>
      </c>
      <c r="Y604" s="129">
        <f>VLOOKUP(C604,'Pending Status ZTM031'!A601:AE4986,31,0)</f>
        <v>0</v>
      </c>
      <c r="Z604" s="129">
        <f>VLOOKUP(C604,'Pending Status ZTM031'!A601:R4986,18,0)</f>
        <v>0</v>
      </c>
      <c r="AA604" s="133">
        <f>VLOOKUP(C604,'Pending Status ZTM031'!A601:V4986,21,0)</f>
        <v>0</v>
      </c>
    </row>
    <row r="605" spans="1:27" s="31" customFormat="1" x14ac:dyDescent="0.25">
      <c r="A605" s="129">
        <v>600</v>
      </c>
      <c r="B605" s="130">
        <f>VLOOKUP(C605,'Pending Status ZTM031'!A602:T4987,20,0)</f>
        <v>0</v>
      </c>
      <c r="C605" s="136"/>
      <c r="D605" s="132">
        <f>VLOOKUP(C605,'Pending Status ZTM031'!A602:K4987,11,0)</f>
        <v>0</v>
      </c>
      <c r="E605" s="129">
        <f>VLOOKUP(C605,'Pending Status ZTM031'!A602:J4987,10,0)</f>
        <v>0</v>
      </c>
      <c r="F605" s="129">
        <f>VLOOKUP(C605,'Pending Status ZTM031'!A602:S4987,19,0)</f>
        <v>0</v>
      </c>
      <c r="G605" s="129"/>
      <c r="H605" s="133"/>
      <c r="I605" s="133"/>
      <c r="J605" s="129"/>
      <c r="K605" s="133"/>
      <c r="L605" s="133"/>
      <c r="M605" s="129"/>
      <c r="N605" s="129"/>
      <c r="O605" s="129"/>
      <c r="P605" s="129"/>
      <c r="Q605" s="129"/>
      <c r="R605" s="129"/>
      <c r="S605" s="129"/>
      <c r="T605" s="129"/>
      <c r="U605" s="134"/>
      <c r="V605" s="135"/>
      <c r="W605" s="129"/>
      <c r="X605" s="129">
        <f>VLOOKUP(C605,'Pending Status ZTM031'!A602:Q4987,17,0)</f>
        <v>0</v>
      </c>
      <c r="Y605" s="129">
        <f>VLOOKUP(C605,'Pending Status ZTM031'!A602:AE4987,31,0)</f>
        <v>0</v>
      </c>
      <c r="Z605" s="129">
        <f>VLOOKUP(C605,'Pending Status ZTM031'!A602:R4987,18,0)</f>
        <v>0</v>
      </c>
      <c r="AA605" s="133">
        <f>VLOOKUP(C605,'Pending Status ZTM031'!A602:V4987,21,0)</f>
        <v>0</v>
      </c>
    </row>
    <row r="606" spans="1:27" s="31" customFormat="1" x14ac:dyDescent="0.25">
      <c r="A606" s="129">
        <v>601</v>
      </c>
      <c r="B606" s="130">
        <f>VLOOKUP(C606,'Pending Status ZTM031'!A603:T4988,20,0)</f>
        <v>0</v>
      </c>
      <c r="C606" s="136"/>
      <c r="D606" s="132">
        <f>VLOOKUP(C606,'Pending Status ZTM031'!A603:K4988,11,0)</f>
        <v>0</v>
      </c>
      <c r="E606" s="129">
        <f>VLOOKUP(C606,'Pending Status ZTM031'!A603:J4988,10,0)</f>
        <v>0</v>
      </c>
      <c r="F606" s="129">
        <f>VLOOKUP(C606,'Pending Status ZTM031'!A603:S4988,19,0)</f>
        <v>0</v>
      </c>
      <c r="G606" s="129"/>
      <c r="H606" s="133"/>
      <c r="I606" s="133"/>
      <c r="J606" s="129"/>
      <c r="K606" s="133"/>
      <c r="L606" s="133"/>
      <c r="M606" s="129"/>
      <c r="N606" s="129"/>
      <c r="O606" s="129"/>
      <c r="P606" s="129"/>
      <c r="Q606" s="129"/>
      <c r="R606" s="129"/>
      <c r="S606" s="129"/>
      <c r="T606" s="129"/>
      <c r="U606" s="134"/>
      <c r="V606" s="135"/>
      <c r="W606" s="129"/>
      <c r="X606" s="129">
        <f>VLOOKUP(C606,'Pending Status ZTM031'!A603:Q4988,17,0)</f>
        <v>0</v>
      </c>
      <c r="Y606" s="129">
        <f>VLOOKUP(C606,'Pending Status ZTM031'!A603:AE4988,31,0)</f>
        <v>0</v>
      </c>
      <c r="Z606" s="129">
        <f>VLOOKUP(C606,'Pending Status ZTM031'!A603:R4988,18,0)</f>
        <v>0</v>
      </c>
      <c r="AA606" s="133">
        <f>VLOOKUP(C606,'Pending Status ZTM031'!A603:V4988,21,0)</f>
        <v>0</v>
      </c>
    </row>
    <row r="607" spans="1:27" s="31" customFormat="1" x14ac:dyDescent="0.25">
      <c r="A607" s="129">
        <v>602</v>
      </c>
      <c r="B607" s="130">
        <f>VLOOKUP(C607,'Pending Status ZTM031'!A604:T4989,20,0)</f>
        <v>0</v>
      </c>
      <c r="C607" s="136"/>
      <c r="D607" s="132">
        <f>VLOOKUP(C607,'Pending Status ZTM031'!A604:K4989,11,0)</f>
        <v>0</v>
      </c>
      <c r="E607" s="129">
        <f>VLOOKUP(C607,'Pending Status ZTM031'!A604:J4989,10,0)</f>
        <v>0</v>
      </c>
      <c r="F607" s="129">
        <f>VLOOKUP(C607,'Pending Status ZTM031'!A604:S4989,19,0)</f>
        <v>0</v>
      </c>
      <c r="G607" s="129"/>
      <c r="H607" s="133"/>
      <c r="I607" s="133"/>
      <c r="J607" s="129"/>
      <c r="K607" s="133"/>
      <c r="L607" s="133"/>
      <c r="M607" s="129"/>
      <c r="N607" s="129"/>
      <c r="O607" s="129"/>
      <c r="P607" s="129"/>
      <c r="Q607" s="129"/>
      <c r="R607" s="129"/>
      <c r="S607" s="129"/>
      <c r="T607" s="129"/>
      <c r="U607" s="134"/>
      <c r="V607" s="135"/>
      <c r="W607" s="129"/>
      <c r="X607" s="129">
        <f>VLOOKUP(C607,'Pending Status ZTM031'!A604:Q4989,17,0)</f>
        <v>0</v>
      </c>
      <c r="Y607" s="129">
        <f>VLOOKUP(C607,'Pending Status ZTM031'!A604:AE4989,31,0)</f>
        <v>0</v>
      </c>
      <c r="Z607" s="129">
        <f>VLOOKUP(C607,'Pending Status ZTM031'!A604:R4989,18,0)</f>
        <v>0</v>
      </c>
      <c r="AA607" s="133">
        <f>VLOOKUP(C607,'Pending Status ZTM031'!A604:V4989,21,0)</f>
        <v>0</v>
      </c>
    </row>
    <row r="608" spans="1:27" s="31" customFormat="1" x14ac:dyDescent="0.25">
      <c r="A608" s="129">
        <v>603</v>
      </c>
      <c r="B608" s="130">
        <f>VLOOKUP(C608,'Pending Status ZTM031'!A605:T4990,20,0)</f>
        <v>0</v>
      </c>
      <c r="C608" s="136"/>
      <c r="D608" s="132">
        <f>VLOOKUP(C608,'Pending Status ZTM031'!A605:K4990,11,0)</f>
        <v>0</v>
      </c>
      <c r="E608" s="129">
        <f>VLOOKUP(C608,'Pending Status ZTM031'!A605:J4990,10,0)</f>
        <v>0</v>
      </c>
      <c r="F608" s="129">
        <f>VLOOKUP(C608,'Pending Status ZTM031'!A605:S4990,19,0)</f>
        <v>0</v>
      </c>
      <c r="G608" s="129"/>
      <c r="H608" s="133"/>
      <c r="I608" s="133"/>
      <c r="J608" s="129"/>
      <c r="K608" s="133"/>
      <c r="L608" s="133"/>
      <c r="M608" s="129"/>
      <c r="N608" s="129"/>
      <c r="O608" s="129"/>
      <c r="P608" s="129"/>
      <c r="Q608" s="129"/>
      <c r="R608" s="129"/>
      <c r="S608" s="129"/>
      <c r="T608" s="129"/>
      <c r="U608" s="134"/>
      <c r="V608" s="135"/>
      <c r="W608" s="129"/>
      <c r="X608" s="129">
        <f>VLOOKUP(C608,'Pending Status ZTM031'!A605:Q4990,17,0)</f>
        <v>0</v>
      </c>
      <c r="Y608" s="129">
        <f>VLOOKUP(C608,'Pending Status ZTM031'!A605:AE4990,31,0)</f>
        <v>0</v>
      </c>
      <c r="Z608" s="129">
        <f>VLOOKUP(C608,'Pending Status ZTM031'!A605:R4990,18,0)</f>
        <v>0</v>
      </c>
      <c r="AA608" s="133">
        <f>VLOOKUP(C608,'Pending Status ZTM031'!A605:V4990,21,0)</f>
        <v>0</v>
      </c>
    </row>
    <row r="609" spans="1:27" s="31" customFormat="1" x14ac:dyDescent="0.25">
      <c r="A609" s="129">
        <v>604</v>
      </c>
      <c r="B609" s="130">
        <f>VLOOKUP(C609,'Pending Status ZTM031'!A606:T4991,20,0)</f>
        <v>0</v>
      </c>
      <c r="C609" s="136"/>
      <c r="D609" s="132">
        <f>VLOOKUP(C609,'Pending Status ZTM031'!A606:K4991,11,0)</f>
        <v>0</v>
      </c>
      <c r="E609" s="129">
        <f>VLOOKUP(C609,'Pending Status ZTM031'!A606:J4991,10,0)</f>
        <v>0</v>
      </c>
      <c r="F609" s="129">
        <f>VLOOKUP(C609,'Pending Status ZTM031'!A606:S4991,19,0)</f>
        <v>0</v>
      </c>
      <c r="G609" s="129"/>
      <c r="H609" s="133"/>
      <c r="I609" s="133"/>
      <c r="J609" s="129"/>
      <c r="K609" s="133"/>
      <c r="L609" s="133"/>
      <c r="M609" s="129"/>
      <c r="N609" s="129"/>
      <c r="O609" s="129"/>
      <c r="P609" s="129"/>
      <c r="Q609" s="129"/>
      <c r="R609" s="129"/>
      <c r="S609" s="129"/>
      <c r="T609" s="129"/>
      <c r="U609" s="134"/>
      <c r="V609" s="135"/>
      <c r="W609" s="129"/>
      <c r="X609" s="129">
        <f>VLOOKUP(C609,'Pending Status ZTM031'!A606:Q4991,17,0)</f>
        <v>0</v>
      </c>
      <c r="Y609" s="129">
        <f>VLOOKUP(C609,'Pending Status ZTM031'!A606:AE4991,31,0)</f>
        <v>0</v>
      </c>
      <c r="Z609" s="129">
        <f>VLOOKUP(C609,'Pending Status ZTM031'!A606:R4991,18,0)</f>
        <v>0</v>
      </c>
      <c r="AA609" s="133">
        <f>VLOOKUP(C609,'Pending Status ZTM031'!A606:V4991,21,0)</f>
        <v>0</v>
      </c>
    </row>
    <row r="610" spans="1:27" s="31" customFormat="1" x14ac:dyDescent="0.25">
      <c r="A610" s="129">
        <v>605</v>
      </c>
      <c r="B610" s="130">
        <f>VLOOKUP(C610,'Pending Status ZTM031'!A607:T4992,20,0)</f>
        <v>0</v>
      </c>
      <c r="C610" s="136"/>
      <c r="D610" s="132">
        <f>VLOOKUP(C610,'Pending Status ZTM031'!A607:K4992,11,0)</f>
        <v>0</v>
      </c>
      <c r="E610" s="129">
        <f>VLOOKUP(C610,'Pending Status ZTM031'!A607:J4992,10,0)</f>
        <v>0</v>
      </c>
      <c r="F610" s="129">
        <f>VLOOKUP(C610,'Pending Status ZTM031'!A607:S4992,19,0)</f>
        <v>0</v>
      </c>
      <c r="G610" s="129"/>
      <c r="H610" s="133"/>
      <c r="I610" s="133"/>
      <c r="J610" s="129"/>
      <c r="K610" s="133"/>
      <c r="L610" s="133"/>
      <c r="M610" s="129"/>
      <c r="N610" s="129"/>
      <c r="O610" s="129"/>
      <c r="P610" s="129"/>
      <c r="Q610" s="129"/>
      <c r="R610" s="129"/>
      <c r="S610" s="129"/>
      <c r="T610" s="129"/>
      <c r="U610" s="134"/>
      <c r="V610" s="135"/>
      <c r="W610" s="129"/>
      <c r="X610" s="129">
        <f>VLOOKUP(C610,'Pending Status ZTM031'!A607:Q4992,17,0)</f>
        <v>0</v>
      </c>
      <c r="Y610" s="129">
        <f>VLOOKUP(C610,'Pending Status ZTM031'!A607:AE4992,31,0)</f>
        <v>0</v>
      </c>
      <c r="Z610" s="129">
        <f>VLOOKUP(C610,'Pending Status ZTM031'!A607:R4992,18,0)</f>
        <v>0</v>
      </c>
      <c r="AA610" s="133">
        <f>VLOOKUP(C610,'Pending Status ZTM031'!A607:V4992,21,0)</f>
        <v>0</v>
      </c>
    </row>
    <row r="611" spans="1:27" s="31" customFormat="1" x14ac:dyDescent="0.25">
      <c r="A611" s="129">
        <v>606</v>
      </c>
      <c r="B611" s="130">
        <f>VLOOKUP(C611,'Pending Status ZTM031'!A608:T4993,20,0)</f>
        <v>0</v>
      </c>
      <c r="C611" s="136"/>
      <c r="D611" s="132">
        <f>VLOOKUP(C611,'Pending Status ZTM031'!A608:K4993,11,0)</f>
        <v>0</v>
      </c>
      <c r="E611" s="129">
        <f>VLOOKUP(C611,'Pending Status ZTM031'!A608:J4993,10,0)</f>
        <v>0</v>
      </c>
      <c r="F611" s="129">
        <f>VLOOKUP(C611,'Pending Status ZTM031'!A608:S4993,19,0)</f>
        <v>0</v>
      </c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34"/>
      <c r="V611" s="135"/>
      <c r="W611" s="129"/>
      <c r="X611" s="129">
        <f>VLOOKUP(C611,'Pending Status ZTM031'!A608:Q4993,17,0)</f>
        <v>0</v>
      </c>
      <c r="Y611" s="129">
        <f>VLOOKUP(C611,'Pending Status ZTM031'!A608:AE4993,31,0)</f>
        <v>0</v>
      </c>
      <c r="Z611" s="129">
        <f>VLOOKUP(C611,'Pending Status ZTM031'!A608:R4993,18,0)</f>
        <v>0</v>
      </c>
      <c r="AA611" s="133">
        <f>VLOOKUP(C611,'Pending Status ZTM031'!A608:V4993,21,0)</f>
        <v>0</v>
      </c>
    </row>
    <row r="612" spans="1:27" s="31" customFormat="1" x14ac:dyDescent="0.25">
      <c r="A612" s="129">
        <v>607</v>
      </c>
      <c r="B612" s="130">
        <f>VLOOKUP(C612,'Pending Status ZTM031'!A609:T4994,20,0)</f>
        <v>0</v>
      </c>
      <c r="C612" s="136"/>
      <c r="D612" s="132">
        <f>VLOOKUP(C612,'Pending Status ZTM031'!A609:K4994,11,0)</f>
        <v>0</v>
      </c>
      <c r="E612" s="129">
        <f>VLOOKUP(C612,'Pending Status ZTM031'!A609:J4994,10,0)</f>
        <v>0</v>
      </c>
      <c r="F612" s="129">
        <f>VLOOKUP(C612,'Pending Status ZTM031'!A609:S4994,19,0)</f>
        <v>0</v>
      </c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34"/>
      <c r="V612" s="135"/>
      <c r="W612" s="129"/>
      <c r="X612" s="129">
        <f>VLOOKUP(C612,'Pending Status ZTM031'!A609:Q4994,17,0)</f>
        <v>0</v>
      </c>
      <c r="Y612" s="129">
        <f>VLOOKUP(C612,'Pending Status ZTM031'!A609:AE4994,31,0)</f>
        <v>0</v>
      </c>
      <c r="Z612" s="129">
        <f>VLOOKUP(C612,'Pending Status ZTM031'!A609:R4994,18,0)</f>
        <v>0</v>
      </c>
      <c r="AA612" s="133">
        <f>VLOOKUP(C612,'Pending Status ZTM031'!A609:V4994,21,0)</f>
        <v>0</v>
      </c>
    </row>
    <row r="613" spans="1:27" s="31" customFormat="1" x14ac:dyDescent="0.25">
      <c r="A613" s="129">
        <v>608</v>
      </c>
      <c r="B613" s="130">
        <f>VLOOKUP(C613,'Pending Status ZTM031'!A610:T4995,20,0)</f>
        <v>0</v>
      </c>
      <c r="C613" s="136"/>
      <c r="D613" s="132">
        <f>VLOOKUP(C613,'Pending Status ZTM031'!A610:K4995,11,0)</f>
        <v>0</v>
      </c>
      <c r="E613" s="129">
        <f>VLOOKUP(C613,'Pending Status ZTM031'!A610:J4995,10,0)</f>
        <v>0</v>
      </c>
      <c r="F613" s="129">
        <f>VLOOKUP(C613,'Pending Status ZTM031'!A610:S4995,19,0)</f>
        <v>0</v>
      </c>
      <c r="G613" s="129"/>
      <c r="H613" s="133"/>
      <c r="I613" s="133"/>
      <c r="J613" s="129"/>
      <c r="K613" s="133"/>
      <c r="L613" s="133"/>
      <c r="M613" s="129"/>
      <c r="N613" s="129"/>
      <c r="O613" s="129"/>
      <c r="P613" s="129"/>
      <c r="Q613" s="129"/>
      <c r="R613" s="129"/>
      <c r="S613" s="129"/>
      <c r="T613" s="129"/>
      <c r="U613" s="134"/>
      <c r="V613" s="135"/>
      <c r="W613" s="129"/>
      <c r="X613" s="129">
        <f>VLOOKUP(C613,'Pending Status ZTM031'!A610:Q4995,17,0)</f>
        <v>0</v>
      </c>
      <c r="Y613" s="129">
        <f>VLOOKUP(C613,'Pending Status ZTM031'!A610:AE4995,31,0)</f>
        <v>0</v>
      </c>
      <c r="Z613" s="129">
        <f>VLOOKUP(C613,'Pending Status ZTM031'!A610:R4995,18,0)</f>
        <v>0</v>
      </c>
      <c r="AA613" s="133">
        <f>VLOOKUP(C613,'Pending Status ZTM031'!A610:V4995,21,0)</f>
        <v>0</v>
      </c>
    </row>
    <row r="614" spans="1:27" s="31" customFormat="1" x14ac:dyDescent="0.25">
      <c r="A614" s="129">
        <v>609</v>
      </c>
      <c r="B614" s="130">
        <f>VLOOKUP(C614,'Pending Status ZTM031'!A611:T4996,20,0)</f>
        <v>0</v>
      </c>
      <c r="C614" s="136"/>
      <c r="D614" s="132">
        <f>VLOOKUP(C614,'Pending Status ZTM031'!A611:K4996,11,0)</f>
        <v>0</v>
      </c>
      <c r="E614" s="129">
        <f>VLOOKUP(C614,'Pending Status ZTM031'!A611:J4996,10,0)</f>
        <v>0</v>
      </c>
      <c r="F614" s="129">
        <f>VLOOKUP(C614,'Pending Status ZTM031'!A611:S4996,19,0)</f>
        <v>0</v>
      </c>
      <c r="G614" s="129"/>
      <c r="H614" s="133"/>
      <c r="I614" s="133"/>
      <c r="J614" s="129"/>
      <c r="K614" s="133"/>
      <c r="L614" s="133"/>
      <c r="M614" s="129"/>
      <c r="N614" s="129"/>
      <c r="O614" s="129"/>
      <c r="P614" s="129"/>
      <c r="Q614" s="129"/>
      <c r="R614" s="129"/>
      <c r="S614" s="129"/>
      <c r="T614" s="129"/>
      <c r="U614" s="134"/>
      <c r="V614" s="135"/>
      <c r="W614" s="129"/>
      <c r="X614" s="129">
        <f>VLOOKUP(C614,'Pending Status ZTM031'!A611:Q4996,17,0)</f>
        <v>0</v>
      </c>
      <c r="Y614" s="129">
        <f>VLOOKUP(C614,'Pending Status ZTM031'!A611:AE4996,31,0)</f>
        <v>0</v>
      </c>
      <c r="Z614" s="129">
        <f>VLOOKUP(C614,'Pending Status ZTM031'!A611:R4996,18,0)</f>
        <v>0</v>
      </c>
      <c r="AA614" s="133">
        <f>VLOOKUP(C614,'Pending Status ZTM031'!A611:V4996,21,0)</f>
        <v>0</v>
      </c>
    </row>
    <row r="615" spans="1:27" s="31" customFormat="1" x14ac:dyDescent="0.25">
      <c r="A615" s="129">
        <v>610</v>
      </c>
      <c r="B615" s="130">
        <f>VLOOKUP(C615,'Pending Status ZTM031'!A612:T4997,20,0)</f>
        <v>0</v>
      </c>
      <c r="C615" s="136"/>
      <c r="D615" s="132">
        <f>VLOOKUP(C615,'Pending Status ZTM031'!A612:K4997,11,0)</f>
        <v>0</v>
      </c>
      <c r="E615" s="129">
        <f>VLOOKUP(C615,'Pending Status ZTM031'!A612:J4997,10,0)</f>
        <v>0</v>
      </c>
      <c r="F615" s="129">
        <f>VLOOKUP(C615,'Pending Status ZTM031'!A612:S4997,19,0)</f>
        <v>0</v>
      </c>
      <c r="G615" s="129"/>
      <c r="H615" s="133"/>
      <c r="I615" s="133"/>
      <c r="J615" s="129"/>
      <c r="K615" s="133"/>
      <c r="L615" s="133"/>
      <c r="M615" s="129"/>
      <c r="N615" s="129"/>
      <c r="O615" s="129"/>
      <c r="P615" s="129"/>
      <c r="Q615" s="129"/>
      <c r="R615" s="129"/>
      <c r="S615" s="129"/>
      <c r="T615" s="129"/>
      <c r="U615" s="134"/>
      <c r="V615" s="135"/>
      <c r="W615" s="129"/>
      <c r="X615" s="129">
        <f>VLOOKUP(C615,'Pending Status ZTM031'!A612:Q4997,17,0)</f>
        <v>0</v>
      </c>
      <c r="Y615" s="129">
        <f>VLOOKUP(C615,'Pending Status ZTM031'!A612:AE4997,31,0)</f>
        <v>0</v>
      </c>
      <c r="Z615" s="129">
        <f>VLOOKUP(C615,'Pending Status ZTM031'!A612:R4997,18,0)</f>
        <v>0</v>
      </c>
      <c r="AA615" s="133">
        <f>VLOOKUP(C615,'Pending Status ZTM031'!A612:V4997,21,0)</f>
        <v>0</v>
      </c>
    </row>
    <row r="616" spans="1:27" s="31" customFormat="1" x14ac:dyDescent="0.25">
      <c r="A616" s="129">
        <v>611</v>
      </c>
      <c r="B616" s="130">
        <f>VLOOKUP(C616,'Pending Status ZTM031'!A613:T4998,20,0)</f>
        <v>0</v>
      </c>
      <c r="C616" s="136"/>
      <c r="D616" s="132">
        <f>VLOOKUP(C616,'Pending Status ZTM031'!A613:K4998,11,0)</f>
        <v>0</v>
      </c>
      <c r="E616" s="129">
        <f>VLOOKUP(C616,'Pending Status ZTM031'!A613:J4998,10,0)</f>
        <v>0</v>
      </c>
      <c r="F616" s="129">
        <f>VLOOKUP(C616,'Pending Status ZTM031'!A613:S4998,19,0)</f>
        <v>0</v>
      </c>
      <c r="G616" s="129"/>
      <c r="H616" s="133"/>
      <c r="I616" s="133"/>
      <c r="J616" s="129"/>
      <c r="K616" s="133"/>
      <c r="L616" s="133"/>
      <c r="M616" s="129"/>
      <c r="N616" s="129"/>
      <c r="O616" s="129"/>
      <c r="P616" s="129"/>
      <c r="Q616" s="129"/>
      <c r="R616" s="129"/>
      <c r="S616" s="129"/>
      <c r="T616" s="129"/>
      <c r="U616" s="134"/>
      <c r="V616" s="135"/>
      <c r="W616" s="129"/>
      <c r="X616" s="129">
        <f>VLOOKUP(C616,'Pending Status ZTM031'!A613:Q4998,17,0)</f>
        <v>0</v>
      </c>
      <c r="Y616" s="129">
        <f>VLOOKUP(C616,'Pending Status ZTM031'!A613:AE4998,31,0)</f>
        <v>0</v>
      </c>
      <c r="Z616" s="129">
        <f>VLOOKUP(C616,'Pending Status ZTM031'!A613:R4998,18,0)</f>
        <v>0</v>
      </c>
      <c r="AA616" s="133">
        <f>VLOOKUP(C616,'Pending Status ZTM031'!A613:V4998,21,0)</f>
        <v>0</v>
      </c>
    </row>
    <row r="617" spans="1:27" s="31" customFormat="1" x14ac:dyDescent="0.25">
      <c r="A617" s="129">
        <v>612</v>
      </c>
      <c r="B617" s="130">
        <f>VLOOKUP(C617,'Pending Status ZTM031'!A614:T4999,20,0)</f>
        <v>0</v>
      </c>
      <c r="C617" s="136"/>
      <c r="D617" s="132">
        <f>VLOOKUP(C617,'Pending Status ZTM031'!A614:K4999,11,0)</f>
        <v>0</v>
      </c>
      <c r="E617" s="129">
        <f>VLOOKUP(C617,'Pending Status ZTM031'!A614:J4999,10,0)</f>
        <v>0</v>
      </c>
      <c r="F617" s="129">
        <f>VLOOKUP(C617,'Pending Status ZTM031'!A614:S4999,19,0)</f>
        <v>0</v>
      </c>
      <c r="G617" s="129"/>
      <c r="H617" s="133"/>
      <c r="I617" s="133"/>
      <c r="J617" s="129"/>
      <c r="K617" s="133"/>
      <c r="L617" s="133"/>
      <c r="M617" s="129"/>
      <c r="N617" s="129"/>
      <c r="O617" s="129"/>
      <c r="P617" s="129"/>
      <c r="Q617" s="129"/>
      <c r="R617" s="129"/>
      <c r="S617" s="129"/>
      <c r="T617" s="129"/>
      <c r="U617" s="134"/>
      <c r="V617" s="135"/>
      <c r="W617" s="129"/>
      <c r="X617" s="129">
        <f>VLOOKUP(C617,'Pending Status ZTM031'!A614:Q4999,17,0)</f>
        <v>0</v>
      </c>
      <c r="Y617" s="129">
        <f>VLOOKUP(C617,'Pending Status ZTM031'!A614:AE4999,31,0)</f>
        <v>0</v>
      </c>
      <c r="Z617" s="129">
        <f>VLOOKUP(C617,'Pending Status ZTM031'!A614:R4999,18,0)</f>
        <v>0</v>
      </c>
      <c r="AA617" s="133">
        <f>VLOOKUP(C617,'Pending Status ZTM031'!A614:V4999,21,0)</f>
        <v>0</v>
      </c>
    </row>
    <row r="618" spans="1:27" s="31" customFormat="1" x14ac:dyDescent="0.25">
      <c r="A618" s="129">
        <v>613</v>
      </c>
      <c r="B618" s="130">
        <f>VLOOKUP(C618,'Pending Status ZTM031'!A615:T5000,20,0)</f>
        <v>0</v>
      </c>
      <c r="C618" s="136"/>
      <c r="D618" s="132">
        <f>VLOOKUP(C618,'Pending Status ZTM031'!A615:K5000,11,0)</f>
        <v>0</v>
      </c>
      <c r="E618" s="129">
        <f>VLOOKUP(C618,'Pending Status ZTM031'!A615:J5000,10,0)</f>
        <v>0</v>
      </c>
      <c r="F618" s="129">
        <f>VLOOKUP(C618,'Pending Status ZTM031'!A615:S5000,19,0)</f>
        <v>0</v>
      </c>
      <c r="G618" s="129"/>
      <c r="H618" s="133"/>
      <c r="I618" s="133"/>
      <c r="J618" s="129"/>
      <c r="K618" s="133"/>
      <c r="L618" s="133"/>
      <c r="M618" s="129"/>
      <c r="N618" s="129"/>
      <c r="O618" s="129"/>
      <c r="P618" s="129"/>
      <c r="Q618" s="129"/>
      <c r="R618" s="129"/>
      <c r="S618" s="129"/>
      <c r="T618" s="129"/>
      <c r="U618" s="134"/>
      <c r="V618" s="135"/>
      <c r="W618" s="129"/>
      <c r="X618" s="129">
        <f>VLOOKUP(C618,'Pending Status ZTM031'!A615:Q5000,17,0)</f>
        <v>0</v>
      </c>
      <c r="Y618" s="129">
        <f>VLOOKUP(C618,'Pending Status ZTM031'!A615:AE5000,31,0)</f>
        <v>0</v>
      </c>
      <c r="Z618" s="129">
        <f>VLOOKUP(C618,'Pending Status ZTM031'!A615:R5000,18,0)</f>
        <v>0</v>
      </c>
      <c r="AA618" s="133">
        <f>VLOOKUP(C618,'Pending Status ZTM031'!A615:V5000,21,0)</f>
        <v>0</v>
      </c>
    </row>
    <row r="619" spans="1:27" s="31" customFormat="1" x14ac:dyDescent="0.25">
      <c r="A619" s="129">
        <v>614</v>
      </c>
      <c r="B619" s="130">
        <f>VLOOKUP(C619,'Pending Status ZTM031'!A616:T5001,20,0)</f>
        <v>0</v>
      </c>
      <c r="C619" s="136"/>
      <c r="D619" s="132">
        <f>VLOOKUP(C619,'Pending Status ZTM031'!A616:K5001,11,0)</f>
        <v>0</v>
      </c>
      <c r="E619" s="129">
        <f>VLOOKUP(C619,'Pending Status ZTM031'!A616:J5001,10,0)</f>
        <v>0</v>
      </c>
      <c r="F619" s="129">
        <f>VLOOKUP(C619,'Pending Status ZTM031'!A616:S5001,19,0)</f>
        <v>0</v>
      </c>
      <c r="G619" s="129"/>
      <c r="H619" s="133"/>
      <c r="I619" s="133"/>
      <c r="J619" s="129"/>
      <c r="K619" s="133"/>
      <c r="L619" s="133"/>
      <c r="M619" s="129"/>
      <c r="N619" s="129"/>
      <c r="O619" s="129"/>
      <c r="P619" s="129"/>
      <c r="Q619" s="129"/>
      <c r="R619" s="129"/>
      <c r="S619" s="129"/>
      <c r="T619" s="129"/>
      <c r="U619" s="134"/>
      <c r="V619" s="135"/>
      <c r="W619" s="129"/>
      <c r="X619" s="129">
        <f>VLOOKUP(C619,'Pending Status ZTM031'!A616:Q5001,17,0)</f>
        <v>0</v>
      </c>
      <c r="Y619" s="129">
        <f>VLOOKUP(C619,'Pending Status ZTM031'!A616:AE5001,31,0)</f>
        <v>0</v>
      </c>
      <c r="Z619" s="129">
        <f>VLOOKUP(C619,'Pending Status ZTM031'!A616:R5001,18,0)</f>
        <v>0</v>
      </c>
      <c r="AA619" s="133">
        <f>VLOOKUP(C619,'Pending Status ZTM031'!A616:V5001,21,0)</f>
        <v>0</v>
      </c>
    </row>
    <row r="620" spans="1:27" s="31" customFormat="1" x14ac:dyDescent="0.25">
      <c r="A620" s="129">
        <v>615</v>
      </c>
      <c r="B620" s="130">
        <f>VLOOKUP(C620,'Pending Status ZTM031'!A617:T5002,20,0)</f>
        <v>0</v>
      </c>
      <c r="C620" s="136"/>
      <c r="D620" s="132">
        <f>VLOOKUP(C620,'Pending Status ZTM031'!A617:K5002,11,0)</f>
        <v>0</v>
      </c>
      <c r="E620" s="129">
        <f>VLOOKUP(C620,'Pending Status ZTM031'!A617:J5002,10,0)</f>
        <v>0</v>
      </c>
      <c r="F620" s="129">
        <f>VLOOKUP(C620,'Pending Status ZTM031'!A617:S5002,19,0)</f>
        <v>0</v>
      </c>
      <c r="G620" s="129"/>
      <c r="H620" s="133"/>
      <c r="I620" s="133"/>
      <c r="J620" s="129"/>
      <c r="K620" s="133"/>
      <c r="L620" s="133"/>
      <c r="M620" s="129"/>
      <c r="N620" s="129"/>
      <c r="O620" s="129"/>
      <c r="P620" s="129"/>
      <c r="Q620" s="129"/>
      <c r="R620" s="129"/>
      <c r="S620" s="129"/>
      <c r="T620" s="129"/>
      <c r="U620" s="134"/>
      <c r="V620" s="135"/>
      <c r="W620" s="129"/>
      <c r="X620" s="129">
        <f>VLOOKUP(C620,'Pending Status ZTM031'!A617:Q5002,17,0)</f>
        <v>0</v>
      </c>
      <c r="Y620" s="129">
        <f>VLOOKUP(C620,'Pending Status ZTM031'!A617:AE5002,31,0)</f>
        <v>0</v>
      </c>
      <c r="Z620" s="129">
        <f>VLOOKUP(C620,'Pending Status ZTM031'!A617:R5002,18,0)</f>
        <v>0</v>
      </c>
      <c r="AA620" s="133">
        <f>VLOOKUP(C620,'Pending Status ZTM031'!A617:V5002,21,0)</f>
        <v>0</v>
      </c>
    </row>
    <row r="621" spans="1:27" s="31" customFormat="1" x14ac:dyDescent="0.25">
      <c r="A621" s="129">
        <v>616</v>
      </c>
      <c r="B621" s="130">
        <f>VLOOKUP(C621,'Pending Status ZTM031'!A618:T5003,20,0)</f>
        <v>0</v>
      </c>
      <c r="C621" s="136"/>
      <c r="D621" s="132">
        <f>VLOOKUP(C621,'Pending Status ZTM031'!A618:K5003,11,0)</f>
        <v>0</v>
      </c>
      <c r="E621" s="129">
        <f>VLOOKUP(C621,'Pending Status ZTM031'!A618:J5003,10,0)</f>
        <v>0</v>
      </c>
      <c r="F621" s="129">
        <f>VLOOKUP(C621,'Pending Status ZTM031'!A618:S5003,19,0)</f>
        <v>0</v>
      </c>
      <c r="G621" s="129"/>
      <c r="H621" s="133"/>
      <c r="I621" s="133"/>
      <c r="J621" s="129"/>
      <c r="K621" s="133"/>
      <c r="L621" s="133"/>
      <c r="M621" s="129"/>
      <c r="N621" s="129"/>
      <c r="O621" s="129"/>
      <c r="P621" s="129"/>
      <c r="Q621" s="129"/>
      <c r="R621" s="129"/>
      <c r="S621" s="129"/>
      <c r="T621" s="129"/>
      <c r="U621" s="134"/>
      <c r="V621" s="135"/>
      <c r="W621" s="129"/>
      <c r="X621" s="129">
        <f>VLOOKUP(C621,'Pending Status ZTM031'!A618:Q5003,17,0)</f>
        <v>0</v>
      </c>
      <c r="Y621" s="129">
        <f>VLOOKUP(C621,'Pending Status ZTM031'!A618:AE5003,31,0)</f>
        <v>0</v>
      </c>
      <c r="Z621" s="129">
        <f>VLOOKUP(C621,'Pending Status ZTM031'!A618:R5003,18,0)</f>
        <v>0</v>
      </c>
      <c r="AA621" s="133">
        <f>VLOOKUP(C621,'Pending Status ZTM031'!A618:V5003,21,0)</f>
        <v>0</v>
      </c>
    </row>
    <row r="622" spans="1:27" s="31" customFormat="1" x14ac:dyDescent="0.25">
      <c r="A622" s="129">
        <v>617</v>
      </c>
      <c r="B622" s="130">
        <f>VLOOKUP(C622,'Pending Status ZTM031'!A619:T5004,20,0)</f>
        <v>0</v>
      </c>
      <c r="C622" s="136"/>
      <c r="D622" s="132">
        <f>VLOOKUP(C622,'Pending Status ZTM031'!A619:K5004,11,0)</f>
        <v>0</v>
      </c>
      <c r="E622" s="129">
        <f>VLOOKUP(C622,'Pending Status ZTM031'!A619:J5004,10,0)</f>
        <v>0</v>
      </c>
      <c r="F622" s="129">
        <f>VLOOKUP(C622,'Pending Status ZTM031'!A619:S5004,19,0)</f>
        <v>0</v>
      </c>
      <c r="G622" s="129"/>
      <c r="H622" s="133"/>
      <c r="I622" s="133"/>
      <c r="J622" s="129"/>
      <c r="K622" s="133"/>
      <c r="L622" s="133"/>
      <c r="M622" s="129"/>
      <c r="N622" s="129"/>
      <c r="O622" s="129"/>
      <c r="P622" s="129"/>
      <c r="Q622" s="129"/>
      <c r="R622" s="129"/>
      <c r="S622" s="129"/>
      <c r="T622" s="129"/>
      <c r="U622" s="134"/>
      <c r="V622" s="135"/>
      <c r="W622" s="129"/>
      <c r="X622" s="129">
        <f>VLOOKUP(C622,'Pending Status ZTM031'!A619:Q5004,17,0)</f>
        <v>0</v>
      </c>
      <c r="Y622" s="129">
        <f>VLOOKUP(C622,'Pending Status ZTM031'!A619:AE5004,31,0)</f>
        <v>0</v>
      </c>
      <c r="Z622" s="129">
        <f>VLOOKUP(C622,'Pending Status ZTM031'!A619:R5004,18,0)</f>
        <v>0</v>
      </c>
      <c r="AA622" s="133">
        <f>VLOOKUP(C622,'Pending Status ZTM031'!A619:V5004,21,0)</f>
        <v>0</v>
      </c>
    </row>
    <row r="623" spans="1:27" s="31" customFormat="1" x14ac:dyDescent="0.25">
      <c r="A623" s="129">
        <v>618</v>
      </c>
      <c r="B623" s="130">
        <f>VLOOKUP(C623,'Pending Status ZTM031'!A620:T5005,20,0)</f>
        <v>0</v>
      </c>
      <c r="C623" s="136"/>
      <c r="D623" s="132">
        <f>VLOOKUP(C623,'Pending Status ZTM031'!A620:K5005,11,0)</f>
        <v>0</v>
      </c>
      <c r="E623" s="129">
        <f>VLOOKUP(C623,'Pending Status ZTM031'!A620:J5005,10,0)</f>
        <v>0</v>
      </c>
      <c r="F623" s="129">
        <f>VLOOKUP(C623,'Pending Status ZTM031'!A620:S5005,19,0)</f>
        <v>0</v>
      </c>
      <c r="G623" s="129"/>
      <c r="H623" s="133"/>
      <c r="I623" s="133"/>
      <c r="J623" s="129"/>
      <c r="K623" s="133"/>
      <c r="L623" s="133"/>
      <c r="M623" s="129"/>
      <c r="N623" s="129"/>
      <c r="O623" s="129"/>
      <c r="P623" s="129"/>
      <c r="Q623" s="129"/>
      <c r="R623" s="129"/>
      <c r="S623" s="129"/>
      <c r="T623" s="129"/>
      <c r="U623" s="134"/>
      <c r="V623" s="135"/>
      <c r="W623" s="129"/>
      <c r="X623" s="129">
        <f>VLOOKUP(C623,'Pending Status ZTM031'!A620:Q5005,17,0)</f>
        <v>0</v>
      </c>
      <c r="Y623" s="129">
        <f>VLOOKUP(C623,'Pending Status ZTM031'!A620:AE5005,31,0)</f>
        <v>0</v>
      </c>
      <c r="Z623" s="129">
        <f>VLOOKUP(C623,'Pending Status ZTM031'!A620:R5005,18,0)</f>
        <v>0</v>
      </c>
      <c r="AA623" s="133">
        <f>VLOOKUP(C623,'Pending Status ZTM031'!A620:V5005,21,0)</f>
        <v>0</v>
      </c>
    </row>
    <row r="624" spans="1:27" s="31" customFormat="1" x14ac:dyDescent="0.25">
      <c r="A624" s="129">
        <v>619</v>
      </c>
      <c r="B624" s="130">
        <f>VLOOKUP(C624,'Pending Status ZTM031'!A621:T5006,20,0)</f>
        <v>0</v>
      </c>
      <c r="C624" s="136"/>
      <c r="D624" s="132">
        <f>VLOOKUP(C624,'Pending Status ZTM031'!A621:K5006,11,0)</f>
        <v>0</v>
      </c>
      <c r="E624" s="129">
        <f>VLOOKUP(C624,'Pending Status ZTM031'!A621:J5006,10,0)</f>
        <v>0</v>
      </c>
      <c r="F624" s="129">
        <f>VLOOKUP(C624,'Pending Status ZTM031'!A621:S5006,19,0)</f>
        <v>0</v>
      </c>
      <c r="G624" s="129"/>
      <c r="H624" s="133"/>
      <c r="I624" s="133"/>
      <c r="J624" s="129"/>
      <c r="K624" s="133"/>
      <c r="L624" s="133"/>
      <c r="M624" s="129"/>
      <c r="N624" s="129"/>
      <c r="O624" s="129"/>
      <c r="P624" s="129"/>
      <c r="Q624" s="129"/>
      <c r="R624" s="129"/>
      <c r="S624" s="129"/>
      <c r="T624" s="129"/>
      <c r="U624" s="134"/>
      <c r="V624" s="135"/>
      <c r="W624" s="129"/>
      <c r="X624" s="129">
        <f>VLOOKUP(C624,'Pending Status ZTM031'!A621:Q5006,17,0)</f>
        <v>0</v>
      </c>
      <c r="Y624" s="129">
        <f>VLOOKUP(C624,'Pending Status ZTM031'!A621:AE5006,31,0)</f>
        <v>0</v>
      </c>
      <c r="Z624" s="129">
        <f>VLOOKUP(C624,'Pending Status ZTM031'!A621:R5006,18,0)</f>
        <v>0</v>
      </c>
      <c r="AA624" s="133">
        <f>VLOOKUP(C624,'Pending Status ZTM031'!A621:V5006,21,0)</f>
        <v>0</v>
      </c>
    </row>
    <row r="625" spans="1:27" s="31" customFormat="1" x14ac:dyDescent="0.25">
      <c r="A625" s="129">
        <v>620</v>
      </c>
      <c r="B625" s="130">
        <f>VLOOKUP(C625,'Pending Status ZTM031'!A622:T5007,20,0)</f>
        <v>0</v>
      </c>
      <c r="C625" s="136"/>
      <c r="D625" s="132">
        <f>VLOOKUP(C625,'Pending Status ZTM031'!A622:K5007,11,0)</f>
        <v>0</v>
      </c>
      <c r="E625" s="129">
        <f>VLOOKUP(C625,'Pending Status ZTM031'!A622:J5007,10,0)</f>
        <v>0</v>
      </c>
      <c r="F625" s="129">
        <f>VLOOKUP(C625,'Pending Status ZTM031'!A622:S5007,19,0)</f>
        <v>0</v>
      </c>
      <c r="G625" s="129"/>
      <c r="H625" s="133"/>
      <c r="I625" s="133"/>
      <c r="J625" s="129"/>
      <c r="K625" s="133"/>
      <c r="L625" s="133"/>
      <c r="M625" s="129"/>
      <c r="N625" s="129"/>
      <c r="O625" s="129"/>
      <c r="P625" s="129"/>
      <c r="Q625" s="129"/>
      <c r="R625" s="129"/>
      <c r="S625" s="129"/>
      <c r="T625" s="129"/>
      <c r="U625" s="134"/>
      <c r="V625" s="135"/>
      <c r="W625" s="129"/>
      <c r="X625" s="129">
        <f>VLOOKUP(C625,'Pending Status ZTM031'!A622:Q5007,17,0)</f>
        <v>0</v>
      </c>
      <c r="Y625" s="129">
        <f>VLOOKUP(C625,'Pending Status ZTM031'!A622:AE5007,31,0)</f>
        <v>0</v>
      </c>
      <c r="Z625" s="129">
        <f>VLOOKUP(C625,'Pending Status ZTM031'!A622:R5007,18,0)</f>
        <v>0</v>
      </c>
      <c r="AA625" s="133">
        <f>VLOOKUP(C625,'Pending Status ZTM031'!A622:V5007,21,0)</f>
        <v>0</v>
      </c>
    </row>
    <row r="626" spans="1:27" s="31" customFormat="1" x14ac:dyDescent="0.25">
      <c r="A626" s="129">
        <v>621</v>
      </c>
      <c r="B626" s="130">
        <f>VLOOKUP(C626,'Pending Status ZTM031'!A623:T5008,20,0)</f>
        <v>0</v>
      </c>
      <c r="C626" s="136"/>
      <c r="D626" s="132">
        <f>VLOOKUP(C626,'Pending Status ZTM031'!A623:K5008,11,0)</f>
        <v>0</v>
      </c>
      <c r="E626" s="129">
        <f>VLOOKUP(C626,'Pending Status ZTM031'!A623:J5008,10,0)</f>
        <v>0</v>
      </c>
      <c r="F626" s="129">
        <f>VLOOKUP(C626,'Pending Status ZTM031'!A623:S5008,19,0)</f>
        <v>0</v>
      </c>
      <c r="G626" s="129"/>
      <c r="H626" s="133"/>
      <c r="I626" s="133"/>
      <c r="J626" s="129"/>
      <c r="K626" s="133"/>
      <c r="L626" s="133"/>
      <c r="M626" s="129"/>
      <c r="N626" s="129"/>
      <c r="O626" s="129"/>
      <c r="P626" s="129"/>
      <c r="Q626" s="129"/>
      <c r="R626" s="129"/>
      <c r="S626" s="129"/>
      <c r="T626" s="129"/>
      <c r="U626" s="134"/>
      <c r="V626" s="135"/>
      <c r="W626" s="129"/>
      <c r="X626" s="129">
        <f>VLOOKUP(C626,'Pending Status ZTM031'!A623:Q5008,17,0)</f>
        <v>0</v>
      </c>
      <c r="Y626" s="129">
        <f>VLOOKUP(C626,'Pending Status ZTM031'!A623:AE5008,31,0)</f>
        <v>0</v>
      </c>
      <c r="Z626" s="129">
        <f>VLOOKUP(C626,'Pending Status ZTM031'!A623:R5008,18,0)</f>
        <v>0</v>
      </c>
      <c r="AA626" s="133">
        <f>VLOOKUP(C626,'Pending Status ZTM031'!A623:V5008,21,0)</f>
        <v>0</v>
      </c>
    </row>
    <row r="627" spans="1:27" s="31" customFormat="1" x14ac:dyDescent="0.25">
      <c r="A627" s="129">
        <v>622</v>
      </c>
      <c r="B627" s="130">
        <f>VLOOKUP(C627,'Pending Status ZTM031'!A624:T5009,20,0)</f>
        <v>0</v>
      </c>
      <c r="C627" s="136"/>
      <c r="D627" s="132">
        <f>VLOOKUP(C627,'Pending Status ZTM031'!A624:K5009,11,0)</f>
        <v>0</v>
      </c>
      <c r="E627" s="129">
        <f>VLOOKUP(C627,'Pending Status ZTM031'!A624:J5009,10,0)</f>
        <v>0</v>
      </c>
      <c r="F627" s="129">
        <f>VLOOKUP(C627,'Pending Status ZTM031'!A624:S5009,19,0)</f>
        <v>0</v>
      </c>
      <c r="G627" s="129"/>
      <c r="H627" s="133"/>
      <c r="I627" s="133"/>
      <c r="J627" s="129"/>
      <c r="K627" s="133"/>
      <c r="L627" s="133"/>
      <c r="M627" s="129"/>
      <c r="N627" s="129"/>
      <c r="O627" s="129"/>
      <c r="P627" s="129"/>
      <c r="Q627" s="129"/>
      <c r="R627" s="129"/>
      <c r="S627" s="129"/>
      <c r="T627" s="129"/>
      <c r="U627" s="134"/>
      <c r="V627" s="135"/>
      <c r="W627" s="129"/>
      <c r="X627" s="129">
        <f>VLOOKUP(C627,'Pending Status ZTM031'!A624:Q5009,17,0)</f>
        <v>0</v>
      </c>
      <c r="Y627" s="129">
        <f>VLOOKUP(C627,'Pending Status ZTM031'!A624:AE5009,31,0)</f>
        <v>0</v>
      </c>
      <c r="Z627" s="129">
        <f>VLOOKUP(C627,'Pending Status ZTM031'!A624:R5009,18,0)</f>
        <v>0</v>
      </c>
      <c r="AA627" s="133">
        <f>VLOOKUP(C627,'Pending Status ZTM031'!A624:V5009,21,0)</f>
        <v>0</v>
      </c>
    </row>
    <row r="628" spans="1:27" s="31" customFormat="1" x14ac:dyDescent="0.25">
      <c r="A628" s="129">
        <v>623</v>
      </c>
      <c r="B628" s="130">
        <f>VLOOKUP(C628,'Pending Status ZTM031'!A625:T5010,20,0)</f>
        <v>0</v>
      </c>
      <c r="C628" s="136"/>
      <c r="D628" s="132">
        <f>VLOOKUP(C628,'Pending Status ZTM031'!A625:K5010,11,0)</f>
        <v>0</v>
      </c>
      <c r="E628" s="129">
        <f>VLOOKUP(C628,'Pending Status ZTM031'!A625:J5010,10,0)</f>
        <v>0</v>
      </c>
      <c r="F628" s="129">
        <f>VLOOKUP(C628,'Pending Status ZTM031'!A625:S5010,19,0)</f>
        <v>0</v>
      </c>
      <c r="G628" s="129"/>
      <c r="H628" s="133"/>
      <c r="I628" s="133"/>
      <c r="J628" s="129"/>
      <c r="K628" s="133"/>
      <c r="L628" s="133"/>
      <c r="M628" s="129"/>
      <c r="N628" s="129"/>
      <c r="O628" s="129"/>
      <c r="P628" s="129"/>
      <c r="Q628" s="129"/>
      <c r="R628" s="129"/>
      <c r="S628" s="129"/>
      <c r="T628" s="129"/>
      <c r="U628" s="134"/>
      <c r="V628" s="135"/>
      <c r="W628" s="129"/>
      <c r="X628" s="129">
        <f>VLOOKUP(C628,'Pending Status ZTM031'!A625:Q5010,17,0)</f>
        <v>0</v>
      </c>
      <c r="Y628" s="129">
        <f>VLOOKUP(C628,'Pending Status ZTM031'!A625:AE5010,31,0)</f>
        <v>0</v>
      </c>
      <c r="Z628" s="129">
        <f>VLOOKUP(C628,'Pending Status ZTM031'!A625:R5010,18,0)</f>
        <v>0</v>
      </c>
      <c r="AA628" s="133">
        <f>VLOOKUP(C628,'Pending Status ZTM031'!A625:V5010,21,0)</f>
        <v>0</v>
      </c>
    </row>
    <row r="629" spans="1:27" s="31" customFormat="1" x14ac:dyDescent="0.25">
      <c r="A629" s="129">
        <v>624</v>
      </c>
      <c r="B629" s="130">
        <f>VLOOKUP(C629,'Pending Status ZTM031'!A626:T5011,20,0)</f>
        <v>0</v>
      </c>
      <c r="C629" s="136"/>
      <c r="D629" s="132">
        <f>VLOOKUP(C629,'Pending Status ZTM031'!A626:K5011,11,0)</f>
        <v>0</v>
      </c>
      <c r="E629" s="129">
        <f>VLOOKUP(C629,'Pending Status ZTM031'!A626:J5011,10,0)</f>
        <v>0</v>
      </c>
      <c r="F629" s="129">
        <f>VLOOKUP(C629,'Pending Status ZTM031'!A626:S5011,19,0)</f>
        <v>0</v>
      </c>
      <c r="G629" s="129"/>
      <c r="H629" s="133"/>
      <c r="I629" s="133"/>
      <c r="J629" s="129"/>
      <c r="K629" s="133"/>
      <c r="L629" s="133"/>
      <c r="M629" s="129"/>
      <c r="N629" s="129"/>
      <c r="O629" s="129"/>
      <c r="P629" s="129"/>
      <c r="Q629" s="129"/>
      <c r="R629" s="129"/>
      <c r="S629" s="129"/>
      <c r="T629" s="129"/>
      <c r="U629" s="134"/>
      <c r="V629" s="135"/>
      <c r="W629" s="129"/>
      <c r="X629" s="129">
        <f>VLOOKUP(C629,'Pending Status ZTM031'!A626:Q5011,17,0)</f>
        <v>0</v>
      </c>
      <c r="Y629" s="129">
        <f>VLOOKUP(C629,'Pending Status ZTM031'!A626:AE5011,31,0)</f>
        <v>0</v>
      </c>
      <c r="Z629" s="129">
        <f>VLOOKUP(C629,'Pending Status ZTM031'!A626:R5011,18,0)</f>
        <v>0</v>
      </c>
      <c r="AA629" s="133">
        <f>VLOOKUP(C629,'Pending Status ZTM031'!A626:V5011,21,0)</f>
        <v>0</v>
      </c>
    </row>
    <row r="630" spans="1:27" s="31" customFormat="1" x14ac:dyDescent="0.25">
      <c r="A630" s="129">
        <v>625</v>
      </c>
      <c r="B630" s="130">
        <f>VLOOKUP(C630,'Pending Status ZTM031'!A627:T5012,20,0)</f>
        <v>0</v>
      </c>
      <c r="C630" s="136"/>
      <c r="D630" s="132">
        <f>VLOOKUP(C630,'Pending Status ZTM031'!A627:K5012,11,0)</f>
        <v>0</v>
      </c>
      <c r="E630" s="129">
        <f>VLOOKUP(C630,'Pending Status ZTM031'!A627:J5012,10,0)</f>
        <v>0</v>
      </c>
      <c r="F630" s="129">
        <f>VLOOKUP(C630,'Pending Status ZTM031'!A627:S5012,19,0)</f>
        <v>0</v>
      </c>
      <c r="G630" s="129"/>
      <c r="H630" s="133"/>
      <c r="I630" s="133"/>
      <c r="J630" s="129"/>
      <c r="K630" s="133"/>
      <c r="L630" s="133"/>
      <c r="M630" s="129"/>
      <c r="N630" s="129"/>
      <c r="O630" s="129"/>
      <c r="P630" s="129"/>
      <c r="Q630" s="129"/>
      <c r="R630" s="129"/>
      <c r="S630" s="129"/>
      <c r="T630" s="129"/>
      <c r="U630" s="134"/>
      <c r="V630" s="135"/>
      <c r="W630" s="129"/>
      <c r="X630" s="129">
        <f>VLOOKUP(C630,'Pending Status ZTM031'!A627:Q5012,17,0)</f>
        <v>0</v>
      </c>
      <c r="Y630" s="129">
        <f>VLOOKUP(C630,'Pending Status ZTM031'!A627:AE5012,31,0)</f>
        <v>0</v>
      </c>
      <c r="Z630" s="129">
        <f>VLOOKUP(C630,'Pending Status ZTM031'!A627:R5012,18,0)</f>
        <v>0</v>
      </c>
      <c r="AA630" s="133">
        <f>VLOOKUP(C630,'Pending Status ZTM031'!A627:V5012,21,0)</f>
        <v>0</v>
      </c>
    </row>
    <row r="631" spans="1:27" s="31" customFormat="1" x14ac:dyDescent="0.25">
      <c r="A631" s="129">
        <v>626</v>
      </c>
      <c r="B631" s="130">
        <f>VLOOKUP(C631,'Pending Status ZTM031'!A628:T5013,20,0)</f>
        <v>0</v>
      </c>
      <c r="C631" s="136"/>
      <c r="D631" s="132">
        <f>VLOOKUP(C631,'Pending Status ZTM031'!A628:K5013,11,0)</f>
        <v>0</v>
      </c>
      <c r="E631" s="129">
        <f>VLOOKUP(C631,'Pending Status ZTM031'!A628:J5013,10,0)</f>
        <v>0</v>
      </c>
      <c r="F631" s="129">
        <f>VLOOKUP(C631,'Pending Status ZTM031'!A628:S5013,19,0)</f>
        <v>0</v>
      </c>
      <c r="G631" s="129"/>
      <c r="H631" s="133"/>
      <c r="I631" s="133"/>
      <c r="J631" s="129"/>
      <c r="K631" s="133"/>
      <c r="L631" s="133"/>
      <c r="M631" s="129"/>
      <c r="N631" s="129"/>
      <c r="O631" s="129"/>
      <c r="P631" s="129"/>
      <c r="Q631" s="129"/>
      <c r="R631" s="129"/>
      <c r="S631" s="129"/>
      <c r="T631" s="129"/>
      <c r="U631" s="134"/>
      <c r="V631" s="135"/>
      <c r="W631" s="129"/>
      <c r="X631" s="129">
        <f>VLOOKUP(C631,'Pending Status ZTM031'!A628:Q5013,17,0)</f>
        <v>0</v>
      </c>
      <c r="Y631" s="129">
        <f>VLOOKUP(C631,'Pending Status ZTM031'!A628:AE5013,31,0)</f>
        <v>0</v>
      </c>
      <c r="Z631" s="129">
        <f>VLOOKUP(C631,'Pending Status ZTM031'!A628:R5013,18,0)</f>
        <v>0</v>
      </c>
      <c r="AA631" s="133">
        <f>VLOOKUP(C631,'Pending Status ZTM031'!A628:V5013,21,0)</f>
        <v>0</v>
      </c>
    </row>
    <row r="632" spans="1:27" s="31" customFormat="1" x14ac:dyDescent="0.25">
      <c r="A632" s="129">
        <v>627</v>
      </c>
      <c r="B632" s="130">
        <f>VLOOKUP(C632,'Pending Status ZTM031'!A629:T5014,20,0)</f>
        <v>0</v>
      </c>
      <c r="C632" s="136"/>
      <c r="D632" s="132">
        <f>VLOOKUP(C632,'Pending Status ZTM031'!A629:K5014,11,0)</f>
        <v>0</v>
      </c>
      <c r="E632" s="129">
        <f>VLOOKUP(C632,'Pending Status ZTM031'!A629:J5014,10,0)</f>
        <v>0</v>
      </c>
      <c r="F632" s="129">
        <f>VLOOKUP(C632,'Pending Status ZTM031'!A629:S5014,19,0)</f>
        <v>0</v>
      </c>
      <c r="G632" s="129"/>
      <c r="H632" s="133"/>
      <c r="I632" s="133"/>
      <c r="J632" s="129"/>
      <c r="K632" s="133"/>
      <c r="L632" s="133"/>
      <c r="M632" s="129"/>
      <c r="N632" s="129"/>
      <c r="O632" s="129"/>
      <c r="P632" s="129"/>
      <c r="Q632" s="129"/>
      <c r="R632" s="129"/>
      <c r="S632" s="129"/>
      <c r="T632" s="129"/>
      <c r="U632" s="134"/>
      <c r="V632" s="135"/>
      <c r="W632" s="129"/>
      <c r="X632" s="129">
        <f>VLOOKUP(C632,'Pending Status ZTM031'!A629:Q5014,17,0)</f>
        <v>0</v>
      </c>
      <c r="Y632" s="129">
        <f>VLOOKUP(C632,'Pending Status ZTM031'!A629:AE5014,31,0)</f>
        <v>0</v>
      </c>
      <c r="Z632" s="129">
        <f>VLOOKUP(C632,'Pending Status ZTM031'!A629:R5014,18,0)</f>
        <v>0</v>
      </c>
      <c r="AA632" s="133">
        <f>VLOOKUP(C632,'Pending Status ZTM031'!A629:V5014,21,0)</f>
        <v>0</v>
      </c>
    </row>
    <row r="633" spans="1:27" s="31" customFormat="1" x14ac:dyDescent="0.25">
      <c r="A633" s="129">
        <v>628</v>
      </c>
      <c r="B633" s="130">
        <f>VLOOKUP(C633,'Pending Status ZTM031'!A630:T5015,20,0)</f>
        <v>0</v>
      </c>
      <c r="C633" s="136"/>
      <c r="D633" s="132">
        <f>VLOOKUP(C633,'Pending Status ZTM031'!A630:K5015,11,0)</f>
        <v>0</v>
      </c>
      <c r="E633" s="129">
        <f>VLOOKUP(C633,'Pending Status ZTM031'!A630:J5015,10,0)</f>
        <v>0</v>
      </c>
      <c r="F633" s="129">
        <f>VLOOKUP(C633,'Pending Status ZTM031'!A630:S5015,19,0)</f>
        <v>0</v>
      </c>
      <c r="G633" s="129"/>
      <c r="H633" s="133"/>
      <c r="I633" s="133"/>
      <c r="J633" s="129"/>
      <c r="K633" s="133"/>
      <c r="L633" s="133"/>
      <c r="M633" s="129"/>
      <c r="N633" s="129"/>
      <c r="O633" s="129"/>
      <c r="P633" s="129"/>
      <c r="Q633" s="129"/>
      <c r="R633" s="129"/>
      <c r="S633" s="129"/>
      <c r="T633" s="129"/>
      <c r="U633" s="134"/>
      <c r="V633" s="135"/>
      <c r="W633" s="129"/>
      <c r="X633" s="129">
        <f>VLOOKUP(C633,'Pending Status ZTM031'!A630:Q5015,17,0)</f>
        <v>0</v>
      </c>
      <c r="Y633" s="129">
        <f>VLOOKUP(C633,'Pending Status ZTM031'!A630:AE5015,31,0)</f>
        <v>0</v>
      </c>
      <c r="Z633" s="129">
        <f>VLOOKUP(C633,'Pending Status ZTM031'!A630:R5015,18,0)</f>
        <v>0</v>
      </c>
      <c r="AA633" s="133">
        <f>VLOOKUP(C633,'Pending Status ZTM031'!A630:V5015,21,0)</f>
        <v>0</v>
      </c>
    </row>
    <row r="634" spans="1:27" s="31" customFormat="1" x14ac:dyDescent="0.25">
      <c r="A634" s="129">
        <v>629</v>
      </c>
      <c r="B634" s="130">
        <f>VLOOKUP(C634,'Pending Status ZTM031'!A631:T5016,20,0)</f>
        <v>0</v>
      </c>
      <c r="C634" s="136"/>
      <c r="D634" s="132">
        <f>VLOOKUP(C634,'Pending Status ZTM031'!A631:K5016,11,0)</f>
        <v>0</v>
      </c>
      <c r="E634" s="129">
        <f>VLOOKUP(C634,'Pending Status ZTM031'!A631:J5016,10,0)</f>
        <v>0</v>
      </c>
      <c r="F634" s="129">
        <f>VLOOKUP(C634,'Pending Status ZTM031'!A631:S5016,19,0)</f>
        <v>0</v>
      </c>
      <c r="G634" s="129"/>
      <c r="H634" s="133"/>
      <c r="I634" s="133"/>
      <c r="J634" s="129"/>
      <c r="K634" s="133"/>
      <c r="L634" s="133"/>
      <c r="M634" s="129"/>
      <c r="N634" s="129"/>
      <c r="O634" s="129"/>
      <c r="P634" s="129"/>
      <c r="Q634" s="129"/>
      <c r="R634" s="129"/>
      <c r="S634" s="129"/>
      <c r="T634" s="129"/>
      <c r="U634" s="134"/>
      <c r="V634" s="135"/>
      <c r="W634" s="129"/>
      <c r="X634" s="129">
        <f>VLOOKUP(C634,'Pending Status ZTM031'!A631:Q5016,17,0)</f>
        <v>0</v>
      </c>
      <c r="Y634" s="129">
        <f>VLOOKUP(C634,'Pending Status ZTM031'!A631:AE5016,31,0)</f>
        <v>0</v>
      </c>
      <c r="Z634" s="129">
        <f>VLOOKUP(C634,'Pending Status ZTM031'!A631:R5016,18,0)</f>
        <v>0</v>
      </c>
      <c r="AA634" s="133">
        <f>VLOOKUP(C634,'Pending Status ZTM031'!A631:V5016,21,0)</f>
        <v>0</v>
      </c>
    </row>
    <row r="635" spans="1:27" s="31" customFormat="1" x14ac:dyDescent="0.25">
      <c r="A635" s="129">
        <v>630</v>
      </c>
      <c r="B635" s="130">
        <f>VLOOKUP(C635,'Pending Status ZTM031'!A632:T5017,20,0)</f>
        <v>0</v>
      </c>
      <c r="C635" s="136"/>
      <c r="D635" s="132">
        <f>VLOOKUP(C635,'Pending Status ZTM031'!A632:K5017,11,0)</f>
        <v>0</v>
      </c>
      <c r="E635" s="129">
        <f>VLOOKUP(C635,'Pending Status ZTM031'!A632:J5017,10,0)</f>
        <v>0</v>
      </c>
      <c r="F635" s="129">
        <f>VLOOKUP(C635,'Pending Status ZTM031'!A632:S5017,19,0)</f>
        <v>0</v>
      </c>
      <c r="G635" s="129"/>
      <c r="H635" s="133"/>
      <c r="I635" s="133"/>
      <c r="J635" s="129"/>
      <c r="K635" s="133"/>
      <c r="L635" s="133"/>
      <c r="M635" s="129"/>
      <c r="N635" s="129"/>
      <c r="O635" s="129"/>
      <c r="P635" s="129"/>
      <c r="Q635" s="129"/>
      <c r="R635" s="129"/>
      <c r="S635" s="129"/>
      <c r="T635" s="129"/>
      <c r="U635" s="134"/>
      <c r="V635" s="135"/>
      <c r="W635" s="129"/>
      <c r="X635" s="129">
        <f>VLOOKUP(C635,'Pending Status ZTM031'!A632:Q5017,17,0)</f>
        <v>0</v>
      </c>
      <c r="Y635" s="129">
        <f>VLOOKUP(C635,'Pending Status ZTM031'!A632:AE5017,31,0)</f>
        <v>0</v>
      </c>
      <c r="Z635" s="129">
        <f>VLOOKUP(C635,'Pending Status ZTM031'!A632:R5017,18,0)</f>
        <v>0</v>
      </c>
      <c r="AA635" s="133">
        <f>VLOOKUP(C635,'Pending Status ZTM031'!A632:V5017,21,0)</f>
        <v>0</v>
      </c>
    </row>
    <row r="636" spans="1:27" s="31" customFormat="1" x14ac:dyDescent="0.25">
      <c r="A636" s="129">
        <v>631</v>
      </c>
      <c r="B636" s="130">
        <f>VLOOKUP(C636,'Pending Status ZTM031'!A633:T5018,20,0)</f>
        <v>0</v>
      </c>
      <c r="C636" s="138"/>
      <c r="D636" s="132">
        <f>VLOOKUP(C636,'Pending Status ZTM031'!A633:K5018,11,0)</f>
        <v>0</v>
      </c>
      <c r="E636" s="129">
        <f>VLOOKUP(C636,'Pending Status ZTM031'!A633:J5018,10,0)</f>
        <v>0</v>
      </c>
      <c r="F636" s="129">
        <f>VLOOKUP(C636,'Pending Status ZTM031'!A633:S5018,19,0)</f>
        <v>0</v>
      </c>
      <c r="G636" s="129"/>
      <c r="H636" s="133"/>
      <c r="I636" s="133"/>
      <c r="J636" s="129"/>
      <c r="K636" s="133"/>
      <c r="L636" s="133"/>
      <c r="M636" s="129"/>
      <c r="N636" s="129"/>
      <c r="O636" s="129"/>
      <c r="P636" s="129"/>
      <c r="Q636" s="129"/>
      <c r="R636" s="129"/>
      <c r="S636" s="129"/>
      <c r="T636" s="129"/>
      <c r="U636" s="134"/>
      <c r="V636" s="135"/>
      <c r="W636" s="129"/>
      <c r="X636" s="129">
        <f>VLOOKUP(C636,'Pending Status ZTM031'!A633:Q5018,17,0)</f>
        <v>0</v>
      </c>
      <c r="Y636" s="129">
        <f>VLOOKUP(C636,'Pending Status ZTM031'!A633:AE5018,31,0)</f>
        <v>0</v>
      </c>
      <c r="Z636" s="129">
        <f>VLOOKUP(C636,'Pending Status ZTM031'!A633:R5018,18,0)</f>
        <v>0</v>
      </c>
      <c r="AA636" s="133">
        <f>VLOOKUP(C636,'Pending Status ZTM031'!A633:V5018,21,0)</f>
        <v>0</v>
      </c>
    </row>
    <row r="637" spans="1:27" s="31" customFormat="1" x14ac:dyDescent="0.25">
      <c r="A637" s="129">
        <v>632</v>
      </c>
      <c r="B637" s="130">
        <f>VLOOKUP(C637,'Pending Status ZTM031'!A634:T5019,20,0)</f>
        <v>0</v>
      </c>
      <c r="C637" s="138"/>
      <c r="D637" s="132">
        <f>VLOOKUP(C637,'Pending Status ZTM031'!A634:K5019,11,0)</f>
        <v>0</v>
      </c>
      <c r="E637" s="129">
        <f>VLOOKUP(C637,'Pending Status ZTM031'!A634:J5019,10,0)</f>
        <v>0</v>
      </c>
      <c r="F637" s="129">
        <f>VLOOKUP(C637,'Pending Status ZTM031'!A634:S5019,19,0)</f>
        <v>0</v>
      </c>
      <c r="G637" s="129"/>
      <c r="H637" s="133"/>
      <c r="I637" s="133"/>
      <c r="J637" s="129"/>
      <c r="K637" s="133"/>
      <c r="L637" s="133"/>
      <c r="M637" s="129"/>
      <c r="N637" s="129"/>
      <c r="O637" s="129"/>
      <c r="P637" s="129"/>
      <c r="Q637" s="129"/>
      <c r="R637" s="129"/>
      <c r="S637" s="129"/>
      <c r="T637" s="129"/>
      <c r="U637" s="134"/>
      <c r="V637" s="135"/>
      <c r="W637" s="129"/>
      <c r="X637" s="129">
        <f>VLOOKUP(C637,'Pending Status ZTM031'!A634:Q5019,17,0)</f>
        <v>0</v>
      </c>
      <c r="Y637" s="129">
        <f>VLOOKUP(C637,'Pending Status ZTM031'!A634:AE5019,31,0)</f>
        <v>0</v>
      </c>
      <c r="Z637" s="129">
        <f>VLOOKUP(C637,'Pending Status ZTM031'!A634:R5019,18,0)</f>
        <v>0</v>
      </c>
      <c r="AA637" s="133">
        <f>VLOOKUP(C637,'Pending Status ZTM031'!A634:V5019,21,0)</f>
        <v>0</v>
      </c>
    </row>
    <row r="638" spans="1:27" s="31" customFormat="1" x14ac:dyDescent="0.25">
      <c r="A638" s="129">
        <v>633</v>
      </c>
      <c r="B638" s="130">
        <f>VLOOKUP(C638,'Pending Status ZTM031'!A635:T5020,20,0)</f>
        <v>0</v>
      </c>
      <c r="C638" s="138"/>
      <c r="D638" s="132">
        <f>VLOOKUP(C638,'Pending Status ZTM031'!A635:K5020,11,0)</f>
        <v>0</v>
      </c>
      <c r="E638" s="129">
        <f>VLOOKUP(C638,'Pending Status ZTM031'!A635:J5020,10,0)</f>
        <v>0</v>
      </c>
      <c r="F638" s="129">
        <f>VLOOKUP(C638,'Pending Status ZTM031'!A635:S5020,19,0)</f>
        <v>0</v>
      </c>
      <c r="G638" s="129"/>
      <c r="H638" s="133"/>
      <c r="I638" s="133"/>
      <c r="J638" s="129"/>
      <c r="K638" s="133"/>
      <c r="L638" s="133"/>
      <c r="M638" s="129"/>
      <c r="N638" s="129"/>
      <c r="O638" s="129"/>
      <c r="P638" s="129"/>
      <c r="Q638" s="129"/>
      <c r="R638" s="129"/>
      <c r="S638" s="129"/>
      <c r="T638" s="129"/>
      <c r="U638" s="134"/>
      <c r="V638" s="135"/>
      <c r="W638" s="129"/>
      <c r="X638" s="129">
        <f>VLOOKUP(C638,'Pending Status ZTM031'!A635:Q5020,17,0)</f>
        <v>0</v>
      </c>
      <c r="Y638" s="129">
        <f>VLOOKUP(C638,'Pending Status ZTM031'!A635:AE5020,31,0)</f>
        <v>0</v>
      </c>
      <c r="Z638" s="129">
        <f>VLOOKUP(C638,'Pending Status ZTM031'!A635:R5020,18,0)</f>
        <v>0</v>
      </c>
      <c r="AA638" s="133">
        <f>VLOOKUP(C638,'Pending Status ZTM031'!A635:V5020,21,0)</f>
        <v>0</v>
      </c>
    </row>
    <row r="639" spans="1:27" s="31" customFormat="1" x14ac:dyDescent="0.25">
      <c r="A639" s="129">
        <v>634</v>
      </c>
      <c r="B639" s="130">
        <f>VLOOKUP(C639,'Pending Status ZTM031'!A636:T5021,20,0)</f>
        <v>0</v>
      </c>
      <c r="C639" s="138"/>
      <c r="D639" s="132">
        <f>VLOOKUP(C639,'Pending Status ZTM031'!A636:K5021,11,0)</f>
        <v>0</v>
      </c>
      <c r="E639" s="129">
        <f>VLOOKUP(C639,'Pending Status ZTM031'!A636:J5021,10,0)</f>
        <v>0</v>
      </c>
      <c r="F639" s="129">
        <f>VLOOKUP(C639,'Pending Status ZTM031'!A636:S5021,19,0)</f>
        <v>0</v>
      </c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34"/>
      <c r="V639" s="135"/>
      <c r="W639" s="129"/>
      <c r="X639" s="129">
        <f>VLOOKUP(C639,'Pending Status ZTM031'!A636:Q5021,17,0)</f>
        <v>0</v>
      </c>
      <c r="Y639" s="129">
        <f>VLOOKUP(C639,'Pending Status ZTM031'!A636:AE5021,31,0)</f>
        <v>0</v>
      </c>
      <c r="Z639" s="129">
        <f>VLOOKUP(C639,'Pending Status ZTM031'!A636:R5021,18,0)</f>
        <v>0</v>
      </c>
      <c r="AA639" s="133">
        <f>VLOOKUP(C639,'Pending Status ZTM031'!A636:V5021,21,0)</f>
        <v>0</v>
      </c>
    </row>
    <row r="640" spans="1:27" s="31" customFormat="1" x14ac:dyDescent="0.25">
      <c r="A640" s="129">
        <v>635</v>
      </c>
      <c r="B640" s="130">
        <f>VLOOKUP(C640,'Pending Status ZTM031'!A637:T5022,20,0)</f>
        <v>0</v>
      </c>
      <c r="C640" s="138"/>
      <c r="D640" s="132">
        <f>VLOOKUP(C640,'Pending Status ZTM031'!A637:K5022,11,0)</f>
        <v>0</v>
      </c>
      <c r="E640" s="129">
        <f>VLOOKUP(C640,'Pending Status ZTM031'!A637:J5022,10,0)</f>
        <v>0</v>
      </c>
      <c r="F640" s="129">
        <f>VLOOKUP(C640,'Pending Status ZTM031'!A637:S5022,19,0)</f>
        <v>0</v>
      </c>
      <c r="G640" s="129"/>
      <c r="H640" s="133"/>
      <c r="I640" s="133"/>
      <c r="J640" s="129"/>
      <c r="K640" s="133"/>
      <c r="L640" s="133"/>
      <c r="M640" s="129"/>
      <c r="N640" s="129"/>
      <c r="O640" s="129"/>
      <c r="P640" s="129"/>
      <c r="Q640" s="129"/>
      <c r="R640" s="129"/>
      <c r="S640" s="129"/>
      <c r="T640" s="129"/>
      <c r="U640" s="134"/>
      <c r="V640" s="135"/>
      <c r="W640" s="129"/>
      <c r="X640" s="129">
        <f>VLOOKUP(C640,'Pending Status ZTM031'!A637:Q5022,17,0)</f>
        <v>0</v>
      </c>
      <c r="Y640" s="129">
        <f>VLOOKUP(C640,'Pending Status ZTM031'!A637:AE5022,31,0)</f>
        <v>0</v>
      </c>
      <c r="Z640" s="129">
        <f>VLOOKUP(C640,'Pending Status ZTM031'!A637:R5022,18,0)</f>
        <v>0</v>
      </c>
      <c r="AA640" s="133">
        <f>VLOOKUP(C640,'Pending Status ZTM031'!A637:V5022,21,0)</f>
        <v>0</v>
      </c>
    </row>
    <row r="641" spans="1:27" s="31" customFormat="1" x14ac:dyDescent="0.25">
      <c r="A641" s="129">
        <v>636</v>
      </c>
      <c r="B641" s="130">
        <f>VLOOKUP(C641,'Pending Status ZTM031'!A638:T5023,20,0)</f>
        <v>0</v>
      </c>
      <c r="C641" s="138"/>
      <c r="D641" s="132">
        <f>VLOOKUP(C641,'Pending Status ZTM031'!A638:K5023,11,0)</f>
        <v>0</v>
      </c>
      <c r="E641" s="129">
        <f>VLOOKUP(C641,'Pending Status ZTM031'!A638:J5023,10,0)</f>
        <v>0</v>
      </c>
      <c r="F641" s="129">
        <f>VLOOKUP(C641,'Pending Status ZTM031'!A638:S5023,19,0)</f>
        <v>0</v>
      </c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34"/>
      <c r="V641" s="135"/>
      <c r="W641" s="129"/>
      <c r="X641" s="129">
        <f>VLOOKUP(C641,'Pending Status ZTM031'!A638:Q5023,17,0)</f>
        <v>0</v>
      </c>
      <c r="Y641" s="129">
        <f>VLOOKUP(C641,'Pending Status ZTM031'!A638:AE5023,31,0)</f>
        <v>0</v>
      </c>
      <c r="Z641" s="129">
        <f>VLOOKUP(C641,'Pending Status ZTM031'!A638:R5023,18,0)</f>
        <v>0</v>
      </c>
      <c r="AA641" s="133">
        <f>VLOOKUP(C641,'Pending Status ZTM031'!A638:V5023,21,0)</f>
        <v>0</v>
      </c>
    </row>
    <row r="642" spans="1:27" s="31" customFormat="1" x14ac:dyDescent="0.25">
      <c r="A642" s="129">
        <v>637</v>
      </c>
      <c r="B642" s="130">
        <f>VLOOKUP(C642,'Pending Status ZTM031'!A639:T5024,20,0)</f>
        <v>0</v>
      </c>
      <c r="C642" s="138"/>
      <c r="D642" s="132">
        <f>VLOOKUP(C642,'Pending Status ZTM031'!A639:K5024,11,0)</f>
        <v>0</v>
      </c>
      <c r="E642" s="129">
        <f>VLOOKUP(C642,'Pending Status ZTM031'!A639:J5024,10,0)</f>
        <v>0</v>
      </c>
      <c r="F642" s="129">
        <f>VLOOKUP(C642,'Pending Status ZTM031'!A639:S5024,19,0)</f>
        <v>0</v>
      </c>
      <c r="G642" s="129"/>
      <c r="H642" s="133"/>
      <c r="I642" s="133"/>
      <c r="J642" s="129"/>
      <c r="K642" s="133"/>
      <c r="L642" s="133"/>
      <c r="M642" s="129"/>
      <c r="N642" s="129"/>
      <c r="O642" s="129"/>
      <c r="P642" s="129"/>
      <c r="Q642" s="129"/>
      <c r="R642" s="129"/>
      <c r="S642" s="129"/>
      <c r="T642" s="129"/>
      <c r="U642" s="134"/>
      <c r="V642" s="135"/>
      <c r="W642" s="129"/>
      <c r="X642" s="129">
        <f>VLOOKUP(C642,'Pending Status ZTM031'!A639:Q5024,17,0)</f>
        <v>0</v>
      </c>
      <c r="Y642" s="129">
        <f>VLOOKUP(C642,'Pending Status ZTM031'!A639:AE5024,31,0)</f>
        <v>0</v>
      </c>
      <c r="Z642" s="129">
        <f>VLOOKUP(C642,'Pending Status ZTM031'!A639:R5024,18,0)</f>
        <v>0</v>
      </c>
      <c r="AA642" s="133">
        <f>VLOOKUP(C642,'Pending Status ZTM031'!A639:V5024,21,0)</f>
        <v>0</v>
      </c>
    </row>
    <row r="643" spans="1:27" s="31" customFormat="1" x14ac:dyDescent="0.25">
      <c r="A643" s="129">
        <v>638</v>
      </c>
      <c r="B643" s="130">
        <f>VLOOKUP(C643,'Pending Status ZTM031'!A640:T5025,20,0)</f>
        <v>0</v>
      </c>
      <c r="C643" s="138"/>
      <c r="D643" s="132">
        <f>VLOOKUP(C643,'Pending Status ZTM031'!A640:K5025,11,0)</f>
        <v>0</v>
      </c>
      <c r="E643" s="129">
        <f>VLOOKUP(C643,'Pending Status ZTM031'!A640:J5025,10,0)</f>
        <v>0</v>
      </c>
      <c r="F643" s="129">
        <f>VLOOKUP(C643,'Pending Status ZTM031'!A640:S5025,19,0)</f>
        <v>0</v>
      </c>
      <c r="G643" s="129"/>
      <c r="H643" s="133"/>
      <c r="I643" s="133"/>
      <c r="J643" s="129"/>
      <c r="K643" s="133"/>
      <c r="L643" s="133"/>
      <c r="M643" s="129"/>
      <c r="N643" s="129"/>
      <c r="O643" s="129"/>
      <c r="P643" s="129"/>
      <c r="Q643" s="129"/>
      <c r="R643" s="129"/>
      <c r="S643" s="129"/>
      <c r="T643" s="129"/>
      <c r="U643" s="134"/>
      <c r="V643" s="135"/>
      <c r="W643" s="129"/>
      <c r="X643" s="129">
        <f>VLOOKUP(C643,'Pending Status ZTM031'!A640:Q5025,17,0)</f>
        <v>0</v>
      </c>
      <c r="Y643" s="129">
        <f>VLOOKUP(C643,'Pending Status ZTM031'!A640:AE5025,31,0)</f>
        <v>0</v>
      </c>
      <c r="Z643" s="129">
        <f>VLOOKUP(C643,'Pending Status ZTM031'!A640:R5025,18,0)</f>
        <v>0</v>
      </c>
      <c r="AA643" s="133">
        <f>VLOOKUP(C643,'Pending Status ZTM031'!A640:V5025,21,0)</f>
        <v>0</v>
      </c>
    </row>
    <row r="644" spans="1:27" s="31" customFormat="1" x14ac:dyDescent="0.25">
      <c r="A644" s="129">
        <v>639</v>
      </c>
      <c r="B644" s="130">
        <f>VLOOKUP(C644,'Pending Status ZTM031'!A641:T5026,20,0)</f>
        <v>0</v>
      </c>
      <c r="C644" s="136"/>
      <c r="D644" s="132">
        <f>VLOOKUP(C644,'Pending Status ZTM031'!A641:K5026,11,0)</f>
        <v>0</v>
      </c>
      <c r="E644" s="129">
        <f>VLOOKUP(C644,'Pending Status ZTM031'!A641:J5026,10,0)</f>
        <v>0</v>
      </c>
      <c r="F644" s="129">
        <f>VLOOKUP(C644,'Pending Status ZTM031'!A641:S5026,19,0)</f>
        <v>0</v>
      </c>
      <c r="G644" s="129"/>
      <c r="H644" s="133"/>
      <c r="I644" s="133"/>
      <c r="J644" s="129"/>
      <c r="K644" s="133"/>
      <c r="L644" s="133"/>
      <c r="M644" s="129"/>
      <c r="N644" s="129"/>
      <c r="O644" s="129"/>
      <c r="P644" s="129"/>
      <c r="Q644" s="129"/>
      <c r="R644" s="129"/>
      <c r="S644" s="129"/>
      <c r="T644" s="129"/>
      <c r="U644" s="134"/>
      <c r="V644" s="135"/>
      <c r="W644" s="129"/>
      <c r="X644" s="129">
        <f>VLOOKUP(C644,'Pending Status ZTM031'!A641:Q5026,17,0)</f>
        <v>0</v>
      </c>
      <c r="Y644" s="129">
        <f>VLOOKUP(C644,'Pending Status ZTM031'!A641:AE5026,31,0)</f>
        <v>0</v>
      </c>
      <c r="Z644" s="129">
        <f>VLOOKUP(C644,'Pending Status ZTM031'!A641:R5026,18,0)</f>
        <v>0</v>
      </c>
      <c r="AA644" s="133">
        <f>VLOOKUP(C644,'Pending Status ZTM031'!A641:V5026,21,0)</f>
        <v>0</v>
      </c>
    </row>
    <row r="645" spans="1:27" s="31" customFormat="1" x14ac:dyDescent="0.25">
      <c r="A645" s="129">
        <v>640</v>
      </c>
      <c r="B645" s="130">
        <f>VLOOKUP(C645,'Pending Status ZTM031'!A642:T5027,20,0)</f>
        <v>0</v>
      </c>
      <c r="C645" s="136"/>
      <c r="D645" s="132">
        <f>VLOOKUP(C645,'Pending Status ZTM031'!A642:K5027,11,0)</f>
        <v>0</v>
      </c>
      <c r="E645" s="129">
        <f>VLOOKUP(C645,'Pending Status ZTM031'!A642:J5027,10,0)</f>
        <v>0</v>
      </c>
      <c r="F645" s="129">
        <f>VLOOKUP(C645,'Pending Status ZTM031'!A642:S5027,19,0)</f>
        <v>0</v>
      </c>
      <c r="G645" s="129"/>
      <c r="H645" s="133"/>
      <c r="I645" s="133"/>
      <c r="J645" s="129"/>
      <c r="K645" s="133"/>
      <c r="L645" s="133"/>
      <c r="M645" s="129"/>
      <c r="N645" s="129"/>
      <c r="O645" s="129"/>
      <c r="P645" s="129"/>
      <c r="Q645" s="129"/>
      <c r="R645" s="129"/>
      <c r="S645" s="129"/>
      <c r="T645" s="129"/>
      <c r="U645" s="134"/>
      <c r="V645" s="135"/>
      <c r="W645" s="129"/>
      <c r="X645" s="129">
        <f>VLOOKUP(C645,'Pending Status ZTM031'!A642:Q5027,17,0)</f>
        <v>0</v>
      </c>
      <c r="Y645" s="129">
        <f>VLOOKUP(C645,'Pending Status ZTM031'!A642:AE5027,31,0)</f>
        <v>0</v>
      </c>
      <c r="Z645" s="129">
        <f>VLOOKUP(C645,'Pending Status ZTM031'!A642:R5027,18,0)</f>
        <v>0</v>
      </c>
      <c r="AA645" s="133">
        <f>VLOOKUP(C645,'Pending Status ZTM031'!A642:V5027,21,0)</f>
        <v>0</v>
      </c>
    </row>
    <row r="646" spans="1:27" s="31" customFormat="1" x14ac:dyDescent="0.25">
      <c r="A646" s="129">
        <v>641</v>
      </c>
      <c r="B646" s="130">
        <f>VLOOKUP(C646,'Pending Status ZTM031'!A643:T5028,20,0)</f>
        <v>0</v>
      </c>
      <c r="C646" s="136"/>
      <c r="D646" s="132">
        <f>VLOOKUP(C646,'Pending Status ZTM031'!A643:K5028,11,0)</f>
        <v>0</v>
      </c>
      <c r="E646" s="129">
        <f>VLOOKUP(C646,'Pending Status ZTM031'!A643:J5028,10,0)</f>
        <v>0</v>
      </c>
      <c r="F646" s="129">
        <f>VLOOKUP(C646,'Pending Status ZTM031'!A643:S5028,19,0)</f>
        <v>0</v>
      </c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34"/>
      <c r="V646" s="135"/>
      <c r="W646" s="129"/>
      <c r="X646" s="129">
        <f>VLOOKUP(C646,'Pending Status ZTM031'!A643:Q5028,17,0)</f>
        <v>0</v>
      </c>
      <c r="Y646" s="129">
        <f>VLOOKUP(C646,'Pending Status ZTM031'!A643:AE5028,31,0)</f>
        <v>0</v>
      </c>
      <c r="Z646" s="129">
        <f>VLOOKUP(C646,'Pending Status ZTM031'!A643:R5028,18,0)</f>
        <v>0</v>
      </c>
      <c r="AA646" s="133">
        <f>VLOOKUP(C646,'Pending Status ZTM031'!A643:V5028,21,0)</f>
        <v>0</v>
      </c>
    </row>
    <row r="647" spans="1:27" s="31" customFormat="1" x14ac:dyDescent="0.25">
      <c r="A647" s="129">
        <v>642</v>
      </c>
      <c r="B647" s="130">
        <f>VLOOKUP(C647,'Pending Status ZTM031'!A644:T5029,20,0)</f>
        <v>0</v>
      </c>
      <c r="C647" s="136"/>
      <c r="D647" s="132">
        <f>VLOOKUP(C647,'Pending Status ZTM031'!A644:K5029,11,0)</f>
        <v>0</v>
      </c>
      <c r="E647" s="129">
        <f>VLOOKUP(C647,'Pending Status ZTM031'!A644:J5029,10,0)</f>
        <v>0</v>
      </c>
      <c r="F647" s="129">
        <f>VLOOKUP(C647,'Pending Status ZTM031'!A644:S5029,19,0)</f>
        <v>0</v>
      </c>
      <c r="G647" s="129"/>
      <c r="H647" s="133"/>
      <c r="I647" s="133"/>
      <c r="J647" s="129"/>
      <c r="K647" s="133"/>
      <c r="L647" s="133"/>
      <c r="M647" s="129"/>
      <c r="N647" s="129"/>
      <c r="O647" s="129"/>
      <c r="P647" s="129"/>
      <c r="Q647" s="129"/>
      <c r="R647" s="129"/>
      <c r="S647" s="129"/>
      <c r="T647" s="129"/>
      <c r="U647" s="134"/>
      <c r="V647" s="135"/>
      <c r="W647" s="129"/>
      <c r="X647" s="129">
        <f>VLOOKUP(C647,'Pending Status ZTM031'!A644:Q5029,17,0)</f>
        <v>0</v>
      </c>
      <c r="Y647" s="129">
        <f>VLOOKUP(C647,'Pending Status ZTM031'!A644:AE5029,31,0)</f>
        <v>0</v>
      </c>
      <c r="Z647" s="129">
        <f>VLOOKUP(C647,'Pending Status ZTM031'!A644:R5029,18,0)</f>
        <v>0</v>
      </c>
      <c r="AA647" s="133">
        <f>VLOOKUP(C647,'Pending Status ZTM031'!A644:V5029,21,0)</f>
        <v>0</v>
      </c>
    </row>
    <row r="648" spans="1:27" s="31" customFormat="1" x14ac:dyDescent="0.25">
      <c r="A648" s="129">
        <v>643</v>
      </c>
      <c r="B648" s="130">
        <f>VLOOKUP(C648,'Pending Status ZTM031'!A645:T5030,20,0)</f>
        <v>0</v>
      </c>
      <c r="C648" s="136"/>
      <c r="D648" s="132">
        <f>VLOOKUP(C648,'Pending Status ZTM031'!A645:K5030,11,0)</f>
        <v>0</v>
      </c>
      <c r="E648" s="129">
        <f>VLOOKUP(C648,'Pending Status ZTM031'!A645:J5030,10,0)</f>
        <v>0</v>
      </c>
      <c r="F648" s="129">
        <f>VLOOKUP(C648,'Pending Status ZTM031'!A645:S5030,19,0)</f>
        <v>0</v>
      </c>
      <c r="G648" s="129"/>
      <c r="H648" s="133"/>
      <c r="I648" s="133"/>
      <c r="J648" s="129"/>
      <c r="K648" s="133"/>
      <c r="L648" s="133"/>
      <c r="M648" s="129"/>
      <c r="N648" s="129"/>
      <c r="O648" s="129"/>
      <c r="P648" s="129"/>
      <c r="Q648" s="129"/>
      <c r="R648" s="129"/>
      <c r="S648" s="129"/>
      <c r="T648" s="129"/>
      <c r="U648" s="134"/>
      <c r="V648" s="135"/>
      <c r="W648" s="129"/>
      <c r="X648" s="129">
        <f>VLOOKUP(C648,'Pending Status ZTM031'!A645:Q5030,17,0)</f>
        <v>0</v>
      </c>
      <c r="Y648" s="129">
        <f>VLOOKUP(C648,'Pending Status ZTM031'!A645:AE5030,31,0)</f>
        <v>0</v>
      </c>
      <c r="Z648" s="129">
        <f>VLOOKUP(C648,'Pending Status ZTM031'!A645:R5030,18,0)</f>
        <v>0</v>
      </c>
      <c r="AA648" s="133">
        <f>VLOOKUP(C648,'Pending Status ZTM031'!A645:V5030,21,0)</f>
        <v>0</v>
      </c>
    </row>
    <row r="649" spans="1:27" s="31" customFormat="1" x14ac:dyDescent="0.25">
      <c r="A649" s="129">
        <v>644</v>
      </c>
      <c r="B649" s="130">
        <f>VLOOKUP(C649,'Pending Status ZTM031'!A646:T5031,20,0)</f>
        <v>0</v>
      </c>
      <c r="C649" s="136"/>
      <c r="D649" s="132">
        <f>VLOOKUP(C649,'Pending Status ZTM031'!A646:K5031,11,0)</f>
        <v>0</v>
      </c>
      <c r="E649" s="129">
        <f>VLOOKUP(C649,'Pending Status ZTM031'!A646:J5031,10,0)</f>
        <v>0</v>
      </c>
      <c r="F649" s="129">
        <f>VLOOKUP(C649,'Pending Status ZTM031'!A646:S5031,19,0)</f>
        <v>0</v>
      </c>
      <c r="G649" s="129"/>
      <c r="H649" s="133"/>
      <c r="I649" s="133"/>
      <c r="J649" s="129"/>
      <c r="K649" s="133"/>
      <c r="L649" s="133"/>
      <c r="M649" s="129"/>
      <c r="N649" s="129"/>
      <c r="O649" s="129"/>
      <c r="P649" s="129"/>
      <c r="Q649" s="129"/>
      <c r="R649" s="129"/>
      <c r="S649" s="129"/>
      <c r="T649" s="129"/>
      <c r="U649" s="134"/>
      <c r="V649" s="135"/>
      <c r="W649" s="129"/>
      <c r="X649" s="129">
        <f>VLOOKUP(C649,'Pending Status ZTM031'!A646:Q5031,17,0)</f>
        <v>0</v>
      </c>
      <c r="Y649" s="129">
        <f>VLOOKUP(C649,'Pending Status ZTM031'!A646:AE5031,31,0)</f>
        <v>0</v>
      </c>
      <c r="Z649" s="129">
        <f>VLOOKUP(C649,'Pending Status ZTM031'!A646:R5031,18,0)</f>
        <v>0</v>
      </c>
      <c r="AA649" s="133">
        <f>VLOOKUP(C649,'Pending Status ZTM031'!A646:V5031,21,0)</f>
        <v>0</v>
      </c>
    </row>
    <row r="650" spans="1:27" s="31" customFormat="1" x14ac:dyDescent="0.25">
      <c r="A650" s="129">
        <v>645</v>
      </c>
      <c r="B650" s="130">
        <f>VLOOKUP(C650,'Pending Status ZTM031'!A647:T5032,20,0)</f>
        <v>0</v>
      </c>
      <c r="C650" s="136"/>
      <c r="D650" s="132">
        <f>VLOOKUP(C650,'Pending Status ZTM031'!A647:K5032,11,0)</f>
        <v>0</v>
      </c>
      <c r="E650" s="129">
        <f>VLOOKUP(C650,'Pending Status ZTM031'!A647:J5032,10,0)</f>
        <v>0</v>
      </c>
      <c r="F650" s="129">
        <f>VLOOKUP(C650,'Pending Status ZTM031'!A647:S5032,19,0)</f>
        <v>0</v>
      </c>
      <c r="G650" s="129"/>
      <c r="H650" s="133"/>
      <c r="I650" s="133"/>
      <c r="J650" s="129"/>
      <c r="K650" s="133"/>
      <c r="L650" s="133"/>
      <c r="M650" s="129"/>
      <c r="N650" s="129"/>
      <c r="O650" s="129"/>
      <c r="P650" s="129"/>
      <c r="Q650" s="129"/>
      <c r="R650" s="129"/>
      <c r="S650" s="129"/>
      <c r="T650" s="129"/>
      <c r="U650" s="134"/>
      <c r="V650" s="135"/>
      <c r="W650" s="129"/>
      <c r="X650" s="129">
        <f>VLOOKUP(C650,'Pending Status ZTM031'!A647:Q5032,17,0)</f>
        <v>0</v>
      </c>
      <c r="Y650" s="129">
        <f>VLOOKUP(C650,'Pending Status ZTM031'!A647:AE5032,31,0)</f>
        <v>0</v>
      </c>
      <c r="Z650" s="129">
        <f>VLOOKUP(C650,'Pending Status ZTM031'!A647:R5032,18,0)</f>
        <v>0</v>
      </c>
      <c r="AA650" s="133">
        <f>VLOOKUP(C650,'Pending Status ZTM031'!A647:V5032,21,0)</f>
        <v>0</v>
      </c>
    </row>
    <row r="651" spans="1:27" s="31" customFormat="1" x14ac:dyDescent="0.25">
      <c r="A651" s="129">
        <v>646</v>
      </c>
      <c r="B651" s="130">
        <f>VLOOKUP(C651,'Pending Status ZTM031'!A648:T5033,20,0)</f>
        <v>0</v>
      </c>
      <c r="C651" s="136"/>
      <c r="D651" s="132">
        <f>VLOOKUP(C651,'Pending Status ZTM031'!A648:K5033,11,0)</f>
        <v>0</v>
      </c>
      <c r="E651" s="129">
        <f>VLOOKUP(C651,'Pending Status ZTM031'!A648:J5033,10,0)</f>
        <v>0</v>
      </c>
      <c r="F651" s="129">
        <f>VLOOKUP(C651,'Pending Status ZTM031'!A648:S5033,19,0)</f>
        <v>0</v>
      </c>
      <c r="G651" s="129"/>
      <c r="H651" s="133"/>
      <c r="I651" s="133"/>
      <c r="J651" s="129"/>
      <c r="K651" s="133"/>
      <c r="L651" s="133"/>
      <c r="M651" s="129"/>
      <c r="N651" s="129"/>
      <c r="O651" s="129"/>
      <c r="P651" s="129"/>
      <c r="Q651" s="129"/>
      <c r="R651" s="129"/>
      <c r="S651" s="129"/>
      <c r="T651" s="129"/>
      <c r="U651" s="134"/>
      <c r="V651" s="135"/>
      <c r="W651" s="129"/>
      <c r="X651" s="129">
        <f>VLOOKUP(C651,'Pending Status ZTM031'!A648:Q5033,17,0)</f>
        <v>0</v>
      </c>
      <c r="Y651" s="129">
        <f>VLOOKUP(C651,'Pending Status ZTM031'!A648:AE5033,31,0)</f>
        <v>0</v>
      </c>
      <c r="Z651" s="129">
        <f>VLOOKUP(C651,'Pending Status ZTM031'!A648:R5033,18,0)</f>
        <v>0</v>
      </c>
      <c r="AA651" s="133">
        <f>VLOOKUP(C651,'Pending Status ZTM031'!A648:V5033,21,0)</f>
        <v>0</v>
      </c>
    </row>
    <row r="652" spans="1:27" s="31" customFormat="1" x14ac:dyDescent="0.25">
      <c r="A652" s="129">
        <v>647</v>
      </c>
      <c r="B652" s="130">
        <f>VLOOKUP(C652,'Pending Status ZTM031'!A649:T5034,20,0)</f>
        <v>0</v>
      </c>
      <c r="C652" s="136"/>
      <c r="D652" s="132">
        <f>VLOOKUP(C652,'Pending Status ZTM031'!A649:K5034,11,0)</f>
        <v>0</v>
      </c>
      <c r="E652" s="129">
        <f>VLOOKUP(C652,'Pending Status ZTM031'!A649:J5034,10,0)</f>
        <v>0</v>
      </c>
      <c r="F652" s="129">
        <f>VLOOKUP(C652,'Pending Status ZTM031'!A649:S5034,19,0)</f>
        <v>0</v>
      </c>
      <c r="G652" s="129"/>
      <c r="H652" s="133"/>
      <c r="I652" s="133"/>
      <c r="J652" s="129"/>
      <c r="K652" s="133"/>
      <c r="L652" s="133"/>
      <c r="M652" s="129"/>
      <c r="N652" s="129"/>
      <c r="O652" s="129"/>
      <c r="P652" s="129"/>
      <c r="Q652" s="129"/>
      <c r="R652" s="129"/>
      <c r="S652" s="129"/>
      <c r="T652" s="129"/>
      <c r="U652" s="134"/>
      <c r="V652" s="135"/>
      <c r="W652" s="129"/>
      <c r="X652" s="129">
        <f>VLOOKUP(C652,'Pending Status ZTM031'!A649:Q5034,17,0)</f>
        <v>0</v>
      </c>
      <c r="Y652" s="129">
        <f>VLOOKUP(C652,'Pending Status ZTM031'!A649:AE5034,31,0)</f>
        <v>0</v>
      </c>
      <c r="Z652" s="129">
        <f>VLOOKUP(C652,'Pending Status ZTM031'!A649:R5034,18,0)</f>
        <v>0</v>
      </c>
      <c r="AA652" s="133">
        <f>VLOOKUP(C652,'Pending Status ZTM031'!A649:V5034,21,0)</f>
        <v>0</v>
      </c>
    </row>
    <row r="653" spans="1:27" s="31" customFormat="1" x14ac:dyDescent="0.25">
      <c r="A653" s="129">
        <v>648</v>
      </c>
      <c r="B653" s="130">
        <f>VLOOKUP(C653,'Pending Status ZTM031'!A650:T5035,20,0)</f>
        <v>0</v>
      </c>
      <c r="C653" s="136"/>
      <c r="D653" s="132">
        <f>VLOOKUP(C653,'Pending Status ZTM031'!A650:K5035,11,0)</f>
        <v>0</v>
      </c>
      <c r="E653" s="129">
        <f>VLOOKUP(C653,'Pending Status ZTM031'!A650:J5035,10,0)</f>
        <v>0</v>
      </c>
      <c r="F653" s="129">
        <f>VLOOKUP(C653,'Pending Status ZTM031'!A650:S5035,19,0)</f>
        <v>0</v>
      </c>
      <c r="G653" s="129"/>
      <c r="H653" s="133"/>
      <c r="I653" s="133"/>
      <c r="J653" s="129"/>
      <c r="K653" s="133"/>
      <c r="L653" s="133"/>
      <c r="M653" s="129"/>
      <c r="N653" s="129"/>
      <c r="O653" s="129"/>
      <c r="P653" s="129"/>
      <c r="Q653" s="129"/>
      <c r="R653" s="129"/>
      <c r="S653" s="129"/>
      <c r="T653" s="129"/>
      <c r="U653" s="134"/>
      <c r="V653" s="135"/>
      <c r="W653" s="129"/>
      <c r="X653" s="129">
        <f>VLOOKUP(C653,'Pending Status ZTM031'!A650:Q5035,17,0)</f>
        <v>0</v>
      </c>
      <c r="Y653" s="129">
        <f>VLOOKUP(C653,'Pending Status ZTM031'!A650:AE5035,31,0)</f>
        <v>0</v>
      </c>
      <c r="Z653" s="129">
        <f>VLOOKUP(C653,'Pending Status ZTM031'!A650:R5035,18,0)</f>
        <v>0</v>
      </c>
      <c r="AA653" s="133">
        <f>VLOOKUP(C653,'Pending Status ZTM031'!A650:V5035,21,0)</f>
        <v>0</v>
      </c>
    </row>
    <row r="654" spans="1:27" s="31" customFormat="1" x14ac:dyDescent="0.25">
      <c r="A654" s="129">
        <v>649</v>
      </c>
      <c r="B654" s="130">
        <f>VLOOKUP(C654,'Pending Status ZTM031'!A651:T5036,20,0)</f>
        <v>0</v>
      </c>
      <c r="C654" s="136"/>
      <c r="D654" s="132">
        <f>VLOOKUP(C654,'Pending Status ZTM031'!A651:K5036,11,0)</f>
        <v>0</v>
      </c>
      <c r="E654" s="129">
        <f>VLOOKUP(C654,'Pending Status ZTM031'!A651:J5036,10,0)</f>
        <v>0</v>
      </c>
      <c r="F654" s="129">
        <f>VLOOKUP(C654,'Pending Status ZTM031'!A651:S5036,19,0)</f>
        <v>0</v>
      </c>
      <c r="G654" s="129"/>
      <c r="H654" s="133"/>
      <c r="I654" s="133"/>
      <c r="J654" s="129"/>
      <c r="K654" s="133"/>
      <c r="L654" s="133"/>
      <c r="M654" s="129"/>
      <c r="N654" s="129"/>
      <c r="O654" s="129"/>
      <c r="P654" s="129"/>
      <c r="Q654" s="129"/>
      <c r="R654" s="129"/>
      <c r="S654" s="129"/>
      <c r="T654" s="129"/>
      <c r="U654" s="134"/>
      <c r="V654" s="135"/>
      <c r="W654" s="129"/>
      <c r="X654" s="129">
        <f>VLOOKUP(C654,'Pending Status ZTM031'!A651:Q5036,17,0)</f>
        <v>0</v>
      </c>
      <c r="Y654" s="129">
        <f>VLOOKUP(C654,'Pending Status ZTM031'!A651:AE5036,31,0)</f>
        <v>0</v>
      </c>
      <c r="Z654" s="129">
        <f>VLOOKUP(C654,'Pending Status ZTM031'!A651:R5036,18,0)</f>
        <v>0</v>
      </c>
      <c r="AA654" s="133">
        <f>VLOOKUP(C654,'Pending Status ZTM031'!A651:V5036,21,0)</f>
        <v>0</v>
      </c>
    </row>
    <row r="655" spans="1:27" s="31" customFormat="1" x14ac:dyDescent="0.25">
      <c r="A655" s="129">
        <v>650</v>
      </c>
      <c r="B655" s="130">
        <f>VLOOKUP(C655,'Pending Status ZTM031'!A652:T5037,20,0)</f>
        <v>0</v>
      </c>
      <c r="C655" s="136"/>
      <c r="D655" s="132">
        <f>VLOOKUP(C655,'Pending Status ZTM031'!A652:K5037,11,0)</f>
        <v>0</v>
      </c>
      <c r="E655" s="129">
        <f>VLOOKUP(C655,'Pending Status ZTM031'!A652:J5037,10,0)</f>
        <v>0</v>
      </c>
      <c r="F655" s="129">
        <f>VLOOKUP(C655,'Pending Status ZTM031'!A652:S5037,19,0)</f>
        <v>0</v>
      </c>
      <c r="G655" s="129"/>
      <c r="H655" s="133"/>
      <c r="I655" s="133"/>
      <c r="J655" s="129"/>
      <c r="K655" s="133"/>
      <c r="L655" s="133"/>
      <c r="M655" s="129"/>
      <c r="N655" s="129"/>
      <c r="O655" s="129"/>
      <c r="P655" s="129"/>
      <c r="Q655" s="129"/>
      <c r="R655" s="129"/>
      <c r="S655" s="129"/>
      <c r="T655" s="129"/>
      <c r="U655" s="134"/>
      <c r="V655" s="135"/>
      <c r="W655" s="129"/>
      <c r="X655" s="129">
        <f>VLOOKUP(C655,'Pending Status ZTM031'!A652:Q5037,17,0)</f>
        <v>0</v>
      </c>
      <c r="Y655" s="129">
        <f>VLOOKUP(C655,'Pending Status ZTM031'!A652:AE5037,31,0)</f>
        <v>0</v>
      </c>
      <c r="Z655" s="129">
        <f>VLOOKUP(C655,'Pending Status ZTM031'!A652:R5037,18,0)</f>
        <v>0</v>
      </c>
      <c r="AA655" s="133">
        <f>VLOOKUP(C655,'Pending Status ZTM031'!A652:V5037,21,0)</f>
        <v>0</v>
      </c>
    </row>
    <row r="656" spans="1:27" s="31" customFormat="1" x14ac:dyDescent="0.25">
      <c r="A656" s="129">
        <v>651</v>
      </c>
      <c r="B656" s="130">
        <f>VLOOKUP(C656,'Pending Status ZTM031'!A653:T5038,20,0)</f>
        <v>0</v>
      </c>
      <c r="C656" s="136"/>
      <c r="D656" s="132">
        <f>VLOOKUP(C656,'Pending Status ZTM031'!A653:K5038,11,0)</f>
        <v>0</v>
      </c>
      <c r="E656" s="129">
        <f>VLOOKUP(C656,'Pending Status ZTM031'!A653:J5038,10,0)</f>
        <v>0</v>
      </c>
      <c r="F656" s="129">
        <f>VLOOKUP(C656,'Pending Status ZTM031'!A653:S5038,19,0)</f>
        <v>0</v>
      </c>
      <c r="G656" s="129"/>
      <c r="H656" s="133"/>
      <c r="I656" s="133"/>
      <c r="J656" s="129"/>
      <c r="K656" s="133"/>
      <c r="L656" s="133"/>
      <c r="M656" s="129"/>
      <c r="N656" s="129"/>
      <c r="O656" s="129"/>
      <c r="P656" s="129"/>
      <c r="Q656" s="129"/>
      <c r="R656" s="129"/>
      <c r="S656" s="129"/>
      <c r="T656" s="129"/>
      <c r="U656" s="134"/>
      <c r="V656" s="135"/>
      <c r="W656" s="129"/>
      <c r="X656" s="129">
        <f>VLOOKUP(C656,'Pending Status ZTM031'!A653:Q5038,17,0)</f>
        <v>0</v>
      </c>
      <c r="Y656" s="129">
        <f>VLOOKUP(C656,'Pending Status ZTM031'!A653:AE5038,31,0)</f>
        <v>0</v>
      </c>
      <c r="Z656" s="129">
        <f>VLOOKUP(C656,'Pending Status ZTM031'!A653:R5038,18,0)</f>
        <v>0</v>
      </c>
      <c r="AA656" s="133">
        <f>VLOOKUP(C656,'Pending Status ZTM031'!A653:V5038,21,0)</f>
        <v>0</v>
      </c>
    </row>
    <row r="657" spans="1:27" s="31" customFormat="1" x14ac:dyDescent="0.25">
      <c r="A657" s="129">
        <v>652</v>
      </c>
      <c r="B657" s="130">
        <f>VLOOKUP(C657,'Pending Status ZTM031'!A654:T5039,20,0)</f>
        <v>0</v>
      </c>
      <c r="C657" s="136"/>
      <c r="D657" s="132">
        <f>VLOOKUP(C657,'Pending Status ZTM031'!A654:K5039,11,0)</f>
        <v>0</v>
      </c>
      <c r="E657" s="129">
        <f>VLOOKUP(C657,'Pending Status ZTM031'!A654:J5039,10,0)</f>
        <v>0</v>
      </c>
      <c r="F657" s="129">
        <f>VLOOKUP(C657,'Pending Status ZTM031'!A654:S5039,19,0)</f>
        <v>0</v>
      </c>
      <c r="G657" s="129"/>
      <c r="H657" s="133"/>
      <c r="I657" s="133"/>
      <c r="J657" s="129"/>
      <c r="K657" s="133"/>
      <c r="L657" s="133"/>
      <c r="M657" s="129"/>
      <c r="N657" s="129"/>
      <c r="O657" s="129"/>
      <c r="P657" s="129"/>
      <c r="Q657" s="129"/>
      <c r="R657" s="129"/>
      <c r="S657" s="129"/>
      <c r="T657" s="129"/>
      <c r="U657" s="134"/>
      <c r="V657" s="135"/>
      <c r="W657" s="129"/>
      <c r="X657" s="129">
        <f>VLOOKUP(C657,'Pending Status ZTM031'!A654:Q5039,17,0)</f>
        <v>0</v>
      </c>
      <c r="Y657" s="129">
        <f>VLOOKUP(C657,'Pending Status ZTM031'!A654:AE5039,31,0)</f>
        <v>0</v>
      </c>
      <c r="Z657" s="129">
        <f>VLOOKUP(C657,'Pending Status ZTM031'!A654:R5039,18,0)</f>
        <v>0</v>
      </c>
      <c r="AA657" s="133">
        <f>VLOOKUP(C657,'Pending Status ZTM031'!A654:V5039,21,0)</f>
        <v>0</v>
      </c>
    </row>
    <row r="658" spans="1:27" s="31" customFormat="1" x14ac:dyDescent="0.25">
      <c r="A658" s="129">
        <v>653</v>
      </c>
      <c r="B658" s="130">
        <f>VLOOKUP(C658,'Pending Status ZTM031'!A655:T5040,20,0)</f>
        <v>0</v>
      </c>
      <c r="C658" s="136"/>
      <c r="D658" s="132">
        <f>VLOOKUP(C658,'Pending Status ZTM031'!A655:K5040,11,0)</f>
        <v>0</v>
      </c>
      <c r="E658" s="129">
        <f>VLOOKUP(C658,'Pending Status ZTM031'!A655:J5040,10,0)</f>
        <v>0</v>
      </c>
      <c r="F658" s="129">
        <f>VLOOKUP(C658,'Pending Status ZTM031'!A655:S5040,19,0)</f>
        <v>0</v>
      </c>
      <c r="G658" s="129"/>
      <c r="H658" s="133"/>
      <c r="I658" s="133"/>
      <c r="J658" s="129"/>
      <c r="K658" s="133"/>
      <c r="L658" s="133"/>
      <c r="M658" s="129"/>
      <c r="N658" s="129"/>
      <c r="O658" s="129"/>
      <c r="P658" s="129"/>
      <c r="Q658" s="129"/>
      <c r="R658" s="129"/>
      <c r="S658" s="129"/>
      <c r="T658" s="129"/>
      <c r="U658" s="134"/>
      <c r="V658" s="135"/>
      <c r="W658" s="129"/>
      <c r="X658" s="129">
        <f>VLOOKUP(C658,'Pending Status ZTM031'!A655:Q5040,17,0)</f>
        <v>0</v>
      </c>
      <c r="Y658" s="129">
        <f>VLOOKUP(C658,'Pending Status ZTM031'!A655:AE5040,31,0)</f>
        <v>0</v>
      </c>
      <c r="Z658" s="129">
        <f>VLOOKUP(C658,'Pending Status ZTM031'!A655:R5040,18,0)</f>
        <v>0</v>
      </c>
      <c r="AA658" s="133">
        <f>VLOOKUP(C658,'Pending Status ZTM031'!A655:V5040,21,0)</f>
        <v>0</v>
      </c>
    </row>
    <row r="659" spans="1:27" s="31" customFormat="1" x14ac:dyDescent="0.25">
      <c r="A659" s="129">
        <v>654</v>
      </c>
      <c r="B659" s="130">
        <f>VLOOKUP(C659,'Pending Status ZTM031'!A656:T5041,20,0)</f>
        <v>0</v>
      </c>
      <c r="C659" s="136"/>
      <c r="D659" s="132">
        <f>VLOOKUP(C659,'Pending Status ZTM031'!A656:K5041,11,0)</f>
        <v>0</v>
      </c>
      <c r="E659" s="129">
        <f>VLOOKUP(C659,'Pending Status ZTM031'!A656:J5041,10,0)</f>
        <v>0</v>
      </c>
      <c r="F659" s="129">
        <f>VLOOKUP(C659,'Pending Status ZTM031'!A656:S5041,19,0)</f>
        <v>0</v>
      </c>
      <c r="G659" s="129"/>
      <c r="H659" s="133"/>
      <c r="I659" s="133"/>
      <c r="J659" s="129"/>
      <c r="K659" s="133"/>
      <c r="L659" s="133"/>
      <c r="M659" s="129"/>
      <c r="N659" s="129"/>
      <c r="O659" s="129"/>
      <c r="P659" s="129"/>
      <c r="Q659" s="129"/>
      <c r="R659" s="129"/>
      <c r="S659" s="129"/>
      <c r="T659" s="129"/>
      <c r="U659" s="134"/>
      <c r="V659" s="135"/>
      <c r="W659" s="129"/>
      <c r="X659" s="129">
        <f>VLOOKUP(C659,'Pending Status ZTM031'!A656:Q5041,17,0)</f>
        <v>0</v>
      </c>
      <c r="Y659" s="129">
        <f>VLOOKUP(C659,'Pending Status ZTM031'!A656:AE5041,31,0)</f>
        <v>0</v>
      </c>
      <c r="Z659" s="129">
        <f>VLOOKUP(C659,'Pending Status ZTM031'!A656:R5041,18,0)</f>
        <v>0</v>
      </c>
      <c r="AA659" s="133">
        <f>VLOOKUP(C659,'Pending Status ZTM031'!A656:V5041,21,0)</f>
        <v>0</v>
      </c>
    </row>
    <row r="660" spans="1:27" s="31" customFormat="1" x14ac:dyDescent="0.25">
      <c r="A660" s="129">
        <v>655</v>
      </c>
      <c r="B660" s="130">
        <f>VLOOKUP(C660,'Pending Status ZTM031'!A657:T5042,20,0)</f>
        <v>0</v>
      </c>
      <c r="C660" s="136"/>
      <c r="D660" s="132">
        <f>VLOOKUP(C660,'Pending Status ZTM031'!A657:K5042,11,0)</f>
        <v>0</v>
      </c>
      <c r="E660" s="129">
        <f>VLOOKUP(C660,'Pending Status ZTM031'!A657:J5042,10,0)</f>
        <v>0</v>
      </c>
      <c r="F660" s="129">
        <f>VLOOKUP(C660,'Pending Status ZTM031'!A657:S5042,19,0)</f>
        <v>0</v>
      </c>
      <c r="G660" s="129"/>
      <c r="H660" s="133"/>
      <c r="I660" s="133"/>
      <c r="J660" s="129"/>
      <c r="K660" s="133"/>
      <c r="L660" s="133"/>
      <c r="M660" s="129"/>
      <c r="N660" s="129"/>
      <c r="O660" s="129"/>
      <c r="P660" s="129"/>
      <c r="Q660" s="129"/>
      <c r="R660" s="129"/>
      <c r="S660" s="129"/>
      <c r="T660" s="129"/>
      <c r="U660" s="134"/>
      <c r="V660" s="135"/>
      <c r="W660" s="129"/>
      <c r="X660" s="129">
        <f>VLOOKUP(C660,'Pending Status ZTM031'!A657:Q5042,17,0)</f>
        <v>0</v>
      </c>
      <c r="Y660" s="129">
        <f>VLOOKUP(C660,'Pending Status ZTM031'!A657:AE5042,31,0)</f>
        <v>0</v>
      </c>
      <c r="Z660" s="129">
        <f>VLOOKUP(C660,'Pending Status ZTM031'!A657:R5042,18,0)</f>
        <v>0</v>
      </c>
      <c r="AA660" s="133">
        <f>VLOOKUP(C660,'Pending Status ZTM031'!A657:V5042,21,0)</f>
        <v>0</v>
      </c>
    </row>
    <row r="661" spans="1:27" s="31" customFormat="1" x14ac:dyDescent="0.25">
      <c r="A661" s="129">
        <v>656</v>
      </c>
      <c r="B661" s="130">
        <f>VLOOKUP(C661,'Pending Status ZTM031'!A658:T5043,20,0)</f>
        <v>0</v>
      </c>
      <c r="C661" s="136"/>
      <c r="D661" s="132">
        <f>VLOOKUP(C661,'Pending Status ZTM031'!A658:K5043,11,0)</f>
        <v>0</v>
      </c>
      <c r="E661" s="129">
        <f>VLOOKUP(C661,'Pending Status ZTM031'!A658:J5043,10,0)</f>
        <v>0</v>
      </c>
      <c r="F661" s="129">
        <f>VLOOKUP(C661,'Pending Status ZTM031'!A658:S5043,19,0)</f>
        <v>0</v>
      </c>
      <c r="G661" s="129"/>
      <c r="H661" s="133"/>
      <c r="I661" s="133"/>
      <c r="J661" s="129"/>
      <c r="K661" s="133"/>
      <c r="L661" s="133"/>
      <c r="M661" s="129"/>
      <c r="N661" s="129"/>
      <c r="O661" s="129"/>
      <c r="P661" s="129"/>
      <c r="Q661" s="129"/>
      <c r="R661" s="129"/>
      <c r="S661" s="129"/>
      <c r="T661" s="129"/>
      <c r="U661" s="134"/>
      <c r="V661" s="135"/>
      <c r="W661" s="129"/>
      <c r="X661" s="129">
        <f>VLOOKUP(C661,'Pending Status ZTM031'!A658:Q5043,17,0)</f>
        <v>0</v>
      </c>
      <c r="Y661" s="129">
        <f>VLOOKUP(C661,'Pending Status ZTM031'!A658:AE5043,31,0)</f>
        <v>0</v>
      </c>
      <c r="Z661" s="129">
        <f>VLOOKUP(C661,'Pending Status ZTM031'!A658:R5043,18,0)</f>
        <v>0</v>
      </c>
      <c r="AA661" s="133">
        <f>VLOOKUP(C661,'Pending Status ZTM031'!A658:V5043,21,0)</f>
        <v>0</v>
      </c>
    </row>
    <row r="662" spans="1:27" s="31" customFormat="1" x14ac:dyDescent="0.25">
      <c r="A662" s="129">
        <v>657</v>
      </c>
      <c r="B662" s="130">
        <f>VLOOKUP(C662,'Pending Status ZTM031'!A659:T5044,20,0)</f>
        <v>0</v>
      </c>
      <c r="C662" s="136"/>
      <c r="D662" s="132">
        <f>VLOOKUP(C662,'Pending Status ZTM031'!A659:K5044,11,0)</f>
        <v>0</v>
      </c>
      <c r="E662" s="129">
        <f>VLOOKUP(C662,'Pending Status ZTM031'!A659:J5044,10,0)</f>
        <v>0</v>
      </c>
      <c r="F662" s="129">
        <f>VLOOKUP(C662,'Pending Status ZTM031'!A659:S5044,19,0)</f>
        <v>0</v>
      </c>
      <c r="G662" s="129"/>
      <c r="H662" s="133"/>
      <c r="I662" s="133"/>
      <c r="J662" s="129"/>
      <c r="K662" s="133"/>
      <c r="L662" s="133"/>
      <c r="M662" s="129"/>
      <c r="N662" s="129"/>
      <c r="O662" s="129"/>
      <c r="P662" s="129"/>
      <c r="Q662" s="129"/>
      <c r="R662" s="129"/>
      <c r="S662" s="129"/>
      <c r="T662" s="129"/>
      <c r="U662" s="134"/>
      <c r="V662" s="135"/>
      <c r="W662" s="129"/>
      <c r="X662" s="129">
        <f>VLOOKUP(C662,'Pending Status ZTM031'!A659:Q5044,17,0)</f>
        <v>0</v>
      </c>
      <c r="Y662" s="129">
        <f>VLOOKUP(C662,'Pending Status ZTM031'!A659:AE5044,31,0)</f>
        <v>0</v>
      </c>
      <c r="Z662" s="129">
        <f>VLOOKUP(C662,'Pending Status ZTM031'!A659:R5044,18,0)</f>
        <v>0</v>
      </c>
      <c r="AA662" s="133">
        <f>VLOOKUP(C662,'Pending Status ZTM031'!A659:V5044,21,0)</f>
        <v>0</v>
      </c>
    </row>
    <row r="663" spans="1:27" s="31" customFormat="1" x14ac:dyDescent="0.25">
      <c r="A663" s="129">
        <v>658</v>
      </c>
      <c r="B663" s="130">
        <f>VLOOKUP(C663,'Pending Status ZTM031'!A660:T5045,20,0)</f>
        <v>0</v>
      </c>
      <c r="C663" s="136"/>
      <c r="D663" s="132">
        <f>VLOOKUP(C663,'Pending Status ZTM031'!A660:K5045,11,0)</f>
        <v>0</v>
      </c>
      <c r="E663" s="129">
        <f>VLOOKUP(C663,'Pending Status ZTM031'!A660:J5045,10,0)</f>
        <v>0</v>
      </c>
      <c r="F663" s="129">
        <f>VLOOKUP(C663,'Pending Status ZTM031'!A660:S5045,19,0)</f>
        <v>0</v>
      </c>
      <c r="G663" s="129"/>
      <c r="H663" s="133"/>
      <c r="I663" s="133"/>
      <c r="J663" s="129"/>
      <c r="K663" s="133"/>
      <c r="L663" s="133"/>
      <c r="M663" s="129"/>
      <c r="N663" s="129"/>
      <c r="O663" s="129"/>
      <c r="P663" s="129"/>
      <c r="Q663" s="129"/>
      <c r="R663" s="129"/>
      <c r="S663" s="129"/>
      <c r="T663" s="129"/>
      <c r="U663" s="134"/>
      <c r="V663" s="135"/>
      <c r="W663" s="129"/>
      <c r="X663" s="129">
        <f>VLOOKUP(C663,'Pending Status ZTM031'!A660:Q5045,17,0)</f>
        <v>0</v>
      </c>
      <c r="Y663" s="129">
        <f>VLOOKUP(C663,'Pending Status ZTM031'!A660:AE5045,31,0)</f>
        <v>0</v>
      </c>
      <c r="Z663" s="129">
        <f>VLOOKUP(C663,'Pending Status ZTM031'!A660:R5045,18,0)</f>
        <v>0</v>
      </c>
      <c r="AA663" s="133">
        <f>VLOOKUP(C663,'Pending Status ZTM031'!A660:V5045,21,0)</f>
        <v>0</v>
      </c>
    </row>
    <row r="664" spans="1:27" s="31" customFormat="1" x14ac:dyDescent="0.25">
      <c r="A664" s="129">
        <v>659</v>
      </c>
      <c r="B664" s="130">
        <f>VLOOKUP(C664,'Pending Status ZTM031'!A661:T5046,20,0)</f>
        <v>0</v>
      </c>
      <c r="C664" s="136"/>
      <c r="D664" s="132">
        <f>VLOOKUP(C664,'Pending Status ZTM031'!A661:K5046,11,0)</f>
        <v>0</v>
      </c>
      <c r="E664" s="129">
        <f>VLOOKUP(C664,'Pending Status ZTM031'!A661:J5046,10,0)</f>
        <v>0</v>
      </c>
      <c r="F664" s="129">
        <f>VLOOKUP(C664,'Pending Status ZTM031'!A661:S5046,19,0)</f>
        <v>0</v>
      </c>
      <c r="G664" s="129"/>
      <c r="H664" s="133"/>
      <c r="I664" s="133"/>
      <c r="J664" s="129"/>
      <c r="K664" s="133"/>
      <c r="L664" s="133"/>
      <c r="M664" s="129"/>
      <c r="N664" s="129"/>
      <c r="O664" s="129"/>
      <c r="P664" s="129"/>
      <c r="Q664" s="129"/>
      <c r="R664" s="129"/>
      <c r="S664" s="129"/>
      <c r="T664" s="129"/>
      <c r="U664" s="134"/>
      <c r="V664" s="135"/>
      <c r="W664" s="129"/>
      <c r="X664" s="129">
        <f>VLOOKUP(C664,'Pending Status ZTM031'!A661:Q5046,17,0)</f>
        <v>0</v>
      </c>
      <c r="Y664" s="129">
        <f>VLOOKUP(C664,'Pending Status ZTM031'!A661:AE5046,31,0)</f>
        <v>0</v>
      </c>
      <c r="Z664" s="129">
        <f>VLOOKUP(C664,'Pending Status ZTM031'!A661:R5046,18,0)</f>
        <v>0</v>
      </c>
      <c r="AA664" s="133">
        <f>VLOOKUP(C664,'Pending Status ZTM031'!A661:V5046,21,0)</f>
        <v>0</v>
      </c>
    </row>
    <row r="665" spans="1:27" s="31" customFormat="1" x14ac:dyDescent="0.25">
      <c r="A665" s="129">
        <v>660</v>
      </c>
      <c r="B665" s="130">
        <f>VLOOKUP(C665,'Pending Status ZTM031'!A662:T5047,20,0)</f>
        <v>0</v>
      </c>
      <c r="C665" s="136"/>
      <c r="D665" s="132">
        <f>VLOOKUP(C665,'Pending Status ZTM031'!A662:K5047,11,0)</f>
        <v>0</v>
      </c>
      <c r="E665" s="129">
        <f>VLOOKUP(C665,'Pending Status ZTM031'!A662:J5047,10,0)</f>
        <v>0</v>
      </c>
      <c r="F665" s="129">
        <f>VLOOKUP(C665,'Pending Status ZTM031'!A662:S5047,19,0)</f>
        <v>0</v>
      </c>
      <c r="G665" s="129"/>
      <c r="H665" s="133"/>
      <c r="I665" s="133"/>
      <c r="J665" s="129"/>
      <c r="K665" s="133"/>
      <c r="L665" s="133"/>
      <c r="M665" s="129"/>
      <c r="N665" s="129"/>
      <c r="O665" s="129"/>
      <c r="P665" s="129"/>
      <c r="Q665" s="129"/>
      <c r="R665" s="129"/>
      <c r="S665" s="129"/>
      <c r="T665" s="129"/>
      <c r="U665" s="134"/>
      <c r="V665" s="135"/>
      <c r="W665" s="129"/>
      <c r="X665" s="129">
        <f>VLOOKUP(C665,'Pending Status ZTM031'!A662:Q5047,17,0)</f>
        <v>0</v>
      </c>
      <c r="Y665" s="129">
        <f>VLOOKUP(C665,'Pending Status ZTM031'!A662:AE5047,31,0)</f>
        <v>0</v>
      </c>
      <c r="Z665" s="129">
        <f>VLOOKUP(C665,'Pending Status ZTM031'!A662:R5047,18,0)</f>
        <v>0</v>
      </c>
      <c r="AA665" s="133">
        <f>VLOOKUP(C665,'Pending Status ZTM031'!A662:V5047,21,0)</f>
        <v>0</v>
      </c>
    </row>
    <row r="666" spans="1:27" s="31" customFormat="1" x14ac:dyDescent="0.25">
      <c r="A666" s="129">
        <v>661</v>
      </c>
      <c r="B666" s="130">
        <f>VLOOKUP(C666,'Pending Status ZTM031'!A663:T5048,20,0)</f>
        <v>0</v>
      </c>
      <c r="C666" s="136"/>
      <c r="D666" s="132">
        <f>VLOOKUP(C666,'Pending Status ZTM031'!A663:K5048,11,0)</f>
        <v>0</v>
      </c>
      <c r="E666" s="129">
        <f>VLOOKUP(C666,'Pending Status ZTM031'!A663:J5048,10,0)</f>
        <v>0</v>
      </c>
      <c r="F666" s="129">
        <f>VLOOKUP(C666,'Pending Status ZTM031'!A663:S5048,19,0)</f>
        <v>0</v>
      </c>
      <c r="G666" s="129"/>
      <c r="H666" s="133"/>
      <c r="I666" s="133"/>
      <c r="J666" s="129"/>
      <c r="K666" s="133"/>
      <c r="L666" s="133"/>
      <c r="M666" s="129"/>
      <c r="N666" s="129"/>
      <c r="O666" s="129"/>
      <c r="P666" s="129"/>
      <c r="Q666" s="129"/>
      <c r="R666" s="129"/>
      <c r="S666" s="129"/>
      <c r="T666" s="129"/>
      <c r="U666" s="134"/>
      <c r="V666" s="135"/>
      <c r="W666" s="129"/>
      <c r="X666" s="129">
        <f>VLOOKUP(C666,'Pending Status ZTM031'!A663:Q5048,17,0)</f>
        <v>0</v>
      </c>
      <c r="Y666" s="129">
        <f>VLOOKUP(C666,'Pending Status ZTM031'!A663:AE5048,31,0)</f>
        <v>0</v>
      </c>
      <c r="Z666" s="129">
        <f>VLOOKUP(C666,'Pending Status ZTM031'!A663:R5048,18,0)</f>
        <v>0</v>
      </c>
      <c r="AA666" s="133">
        <f>VLOOKUP(C666,'Pending Status ZTM031'!A663:V5048,21,0)</f>
        <v>0</v>
      </c>
    </row>
    <row r="667" spans="1:27" s="31" customFormat="1" x14ac:dyDescent="0.25">
      <c r="A667" s="129">
        <v>662</v>
      </c>
      <c r="B667" s="130">
        <f>VLOOKUP(C667,'Pending Status ZTM031'!A664:T5049,20,0)</f>
        <v>0</v>
      </c>
      <c r="C667" s="136"/>
      <c r="D667" s="132">
        <f>VLOOKUP(C667,'Pending Status ZTM031'!A664:K5049,11,0)</f>
        <v>0</v>
      </c>
      <c r="E667" s="129">
        <f>VLOOKUP(C667,'Pending Status ZTM031'!A664:J5049,10,0)</f>
        <v>0</v>
      </c>
      <c r="F667" s="129">
        <f>VLOOKUP(C667,'Pending Status ZTM031'!A664:S5049,19,0)</f>
        <v>0</v>
      </c>
      <c r="G667" s="129"/>
      <c r="H667" s="133"/>
      <c r="I667" s="146"/>
      <c r="J667" s="129"/>
      <c r="K667" s="133"/>
      <c r="L667" s="133"/>
      <c r="M667" s="129"/>
      <c r="N667" s="129"/>
      <c r="O667" s="129"/>
      <c r="P667" s="129"/>
      <c r="Q667" s="129"/>
      <c r="R667" s="129"/>
      <c r="S667" s="129"/>
      <c r="T667" s="129"/>
      <c r="U667" s="134"/>
      <c r="V667" s="135"/>
      <c r="W667" s="129"/>
      <c r="X667" s="129">
        <f>VLOOKUP(C667,'Pending Status ZTM031'!A664:Q5049,17,0)</f>
        <v>0</v>
      </c>
      <c r="Y667" s="129">
        <f>VLOOKUP(C667,'Pending Status ZTM031'!A664:AE5049,31,0)</f>
        <v>0</v>
      </c>
      <c r="Z667" s="129">
        <f>VLOOKUP(C667,'Pending Status ZTM031'!A664:R5049,18,0)</f>
        <v>0</v>
      </c>
      <c r="AA667" s="133">
        <f>VLOOKUP(C667,'Pending Status ZTM031'!A664:V5049,21,0)</f>
        <v>0</v>
      </c>
    </row>
    <row r="668" spans="1:27" s="31" customFormat="1" x14ac:dyDescent="0.25">
      <c r="A668" s="129">
        <v>663</v>
      </c>
      <c r="B668" s="130">
        <f>VLOOKUP(C668,'Pending Status ZTM031'!A665:T5050,20,0)</f>
        <v>0</v>
      </c>
      <c r="C668" s="136"/>
      <c r="D668" s="132">
        <f>VLOOKUP(C668,'Pending Status ZTM031'!A665:K5050,11,0)</f>
        <v>0</v>
      </c>
      <c r="E668" s="129">
        <f>VLOOKUP(C668,'Pending Status ZTM031'!A665:J5050,10,0)</f>
        <v>0</v>
      </c>
      <c r="F668" s="129">
        <f>VLOOKUP(C668,'Pending Status ZTM031'!A665:S5050,19,0)</f>
        <v>0</v>
      </c>
      <c r="G668" s="129"/>
      <c r="H668" s="133"/>
      <c r="I668" s="133"/>
      <c r="J668" s="129"/>
      <c r="K668" s="133"/>
      <c r="L668" s="133"/>
      <c r="M668" s="129"/>
      <c r="N668" s="129"/>
      <c r="O668" s="129"/>
      <c r="P668" s="129"/>
      <c r="Q668" s="129"/>
      <c r="R668" s="129"/>
      <c r="S668" s="129"/>
      <c r="T668" s="129"/>
      <c r="U668" s="134"/>
      <c r="V668" s="135"/>
      <c r="W668" s="129"/>
      <c r="X668" s="129">
        <f>VLOOKUP(C668,'Pending Status ZTM031'!A665:Q5050,17,0)</f>
        <v>0</v>
      </c>
      <c r="Y668" s="129">
        <f>VLOOKUP(C668,'Pending Status ZTM031'!A665:AE5050,31,0)</f>
        <v>0</v>
      </c>
      <c r="Z668" s="129">
        <f>VLOOKUP(C668,'Pending Status ZTM031'!A665:R5050,18,0)</f>
        <v>0</v>
      </c>
      <c r="AA668" s="133">
        <f>VLOOKUP(C668,'Pending Status ZTM031'!A665:V5050,21,0)</f>
        <v>0</v>
      </c>
    </row>
    <row r="669" spans="1:27" s="31" customFormat="1" x14ac:dyDescent="0.25">
      <c r="A669" s="129">
        <v>664</v>
      </c>
      <c r="B669" s="130">
        <f>VLOOKUP(C669,'Pending Status ZTM031'!A666:T5051,20,0)</f>
        <v>0</v>
      </c>
      <c r="C669" s="136"/>
      <c r="D669" s="132">
        <f>VLOOKUP(C669,'Pending Status ZTM031'!A666:K5051,11,0)</f>
        <v>0</v>
      </c>
      <c r="E669" s="129">
        <f>VLOOKUP(C669,'Pending Status ZTM031'!A666:J5051,10,0)</f>
        <v>0</v>
      </c>
      <c r="F669" s="129">
        <f>VLOOKUP(C669,'Pending Status ZTM031'!A666:S5051,19,0)</f>
        <v>0</v>
      </c>
      <c r="G669" s="129"/>
      <c r="H669" s="133"/>
      <c r="I669" s="133"/>
      <c r="J669" s="129"/>
      <c r="K669" s="133"/>
      <c r="L669" s="133"/>
      <c r="M669" s="129"/>
      <c r="N669" s="129"/>
      <c r="O669" s="129"/>
      <c r="P669" s="129"/>
      <c r="Q669" s="129"/>
      <c r="R669" s="129"/>
      <c r="S669" s="129"/>
      <c r="T669" s="129"/>
      <c r="U669" s="134"/>
      <c r="V669" s="135"/>
      <c r="W669" s="129"/>
      <c r="X669" s="129">
        <f>VLOOKUP(C669,'Pending Status ZTM031'!A666:Q5051,17,0)</f>
        <v>0</v>
      </c>
      <c r="Y669" s="129">
        <f>VLOOKUP(C669,'Pending Status ZTM031'!A666:AE5051,31,0)</f>
        <v>0</v>
      </c>
      <c r="Z669" s="129">
        <f>VLOOKUP(C669,'Pending Status ZTM031'!A666:R5051,18,0)</f>
        <v>0</v>
      </c>
      <c r="AA669" s="133">
        <f>VLOOKUP(C669,'Pending Status ZTM031'!A666:V5051,21,0)</f>
        <v>0</v>
      </c>
    </row>
    <row r="670" spans="1:27" s="31" customFormat="1" x14ac:dyDescent="0.25">
      <c r="A670" s="129">
        <v>665</v>
      </c>
      <c r="B670" s="130">
        <f>VLOOKUP(C670,'Pending Status ZTM031'!A667:T5052,20,0)</f>
        <v>0</v>
      </c>
      <c r="C670" s="136"/>
      <c r="D670" s="132">
        <f>VLOOKUP(C670,'Pending Status ZTM031'!A667:K5052,11,0)</f>
        <v>0</v>
      </c>
      <c r="E670" s="129">
        <f>VLOOKUP(C670,'Pending Status ZTM031'!A667:J5052,10,0)</f>
        <v>0</v>
      </c>
      <c r="F670" s="129">
        <f>VLOOKUP(C670,'Pending Status ZTM031'!A667:S5052,19,0)</f>
        <v>0</v>
      </c>
      <c r="G670" s="129"/>
      <c r="H670" s="133"/>
      <c r="I670" s="133"/>
      <c r="J670" s="129"/>
      <c r="K670" s="133"/>
      <c r="L670" s="133"/>
      <c r="M670" s="129"/>
      <c r="N670" s="129"/>
      <c r="O670" s="129"/>
      <c r="P670" s="129"/>
      <c r="Q670" s="129"/>
      <c r="R670" s="129"/>
      <c r="S670" s="129"/>
      <c r="T670" s="129"/>
      <c r="U670" s="134"/>
      <c r="V670" s="135"/>
      <c r="W670" s="129"/>
      <c r="X670" s="129">
        <f>VLOOKUP(C670,'Pending Status ZTM031'!A667:Q5052,17,0)</f>
        <v>0</v>
      </c>
      <c r="Y670" s="129">
        <f>VLOOKUP(C670,'Pending Status ZTM031'!A667:AE5052,31,0)</f>
        <v>0</v>
      </c>
      <c r="Z670" s="129">
        <f>VLOOKUP(C670,'Pending Status ZTM031'!A667:R5052,18,0)</f>
        <v>0</v>
      </c>
      <c r="AA670" s="133">
        <f>VLOOKUP(C670,'Pending Status ZTM031'!A667:V5052,21,0)</f>
        <v>0</v>
      </c>
    </row>
    <row r="671" spans="1:27" s="31" customFormat="1" x14ac:dyDescent="0.25">
      <c r="A671" s="129">
        <v>666</v>
      </c>
      <c r="B671" s="130">
        <f>VLOOKUP(C671,'Pending Status ZTM031'!A668:T5053,20,0)</f>
        <v>0</v>
      </c>
      <c r="C671" s="136"/>
      <c r="D671" s="132">
        <f>VLOOKUP(C671,'Pending Status ZTM031'!A668:K5053,11,0)</f>
        <v>0</v>
      </c>
      <c r="E671" s="129">
        <f>VLOOKUP(C671,'Pending Status ZTM031'!A668:J5053,10,0)</f>
        <v>0</v>
      </c>
      <c r="F671" s="129">
        <f>VLOOKUP(C671,'Pending Status ZTM031'!A668:S5053,19,0)</f>
        <v>0</v>
      </c>
      <c r="G671" s="129"/>
      <c r="H671" s="133"/>
      <c r="I671" s="133"/>
      <c r="J671" s="129"/>
      <c r="K671" s="133"/>
      <c r="L671" s="133"/>
      <c r="M671" s="129"/>
      <c r="N671" s="129"/>
      <c r="O671" s="129"/>
      <c r="P671" s="129"/>
      <c r="Q671" s="129"/>
      <c r="R671" s="129"/>
      <c r="S671" s="129"/>
      <c r="T671" s="129"/>
      <c r="U671" s="134"/>
      <c r="V671" s="135"/>
      <c r="W671" s="129"/>
      <c r="X671" s="129">
        <f>VLOOKUP(C671,'Pending Status ZTM031'!A668:Q5053,17,0)</f>
        <v>0</v>
      </c>
      <c r="Y671" s="129">
        <f>VLOOKUP(C671,'Pending Status ZTM031'!A668:AE5053,31,0)</f>
        <v>0</v>
      </c>
      <c r="Z671" s="129">
        <f>VLOOKUP(C671,'Pending Status ZTM031'!A668:R5053,18,0)</f>
        <v>0</v>
      </c>
      <c r="AA671" s="133">
        <f>VLOOKUP(C671,'Pending Status ZTM031'!A668:V5053,21,0)</f>
        <v>0</v>
      </c>
    </row>
    <row r="672" spans="1:27" s="31" customFormat="1" x14ac:dyDescent="0.25">
      <c r="A672" s="129">
        <v>667</v>
      </c>
      <c r="B672" s="130">
        <f>VLOOKUP(C672,'Pending Status ZTM031'!A669:T5054,20,0)</f>
        <v>0</v>
      </c>
      <c r="C672" s="136"/>
      <c r="D672" s="132">
        <f>VLOOKUP(C672,'Pending Status ZTM031'!A669:K5054,11,0)</f>
        <v>0</v>
      </c>
      <c r="E672" s="129">
        <f>VLOOKUP(C672,'Pending Status ZTM031'!A669:J5054,10,0)</f>
        <v>0</v>
      </c>
      <c r="F672" s="129">
        <f>VLOOKUP(C672,'Pending Status ZTM031'!A669:S5054,19,0)</f>
        <v>0</v>
      </c>
      <c r="G672" s="129"/>
      <c r="H672" s="133"/>
      <c r="I672" s="133"/>
      <c r="J672" s="129"/>
      <c r="K672" s="133"/>
      <c r="L672" s="133"/>
      <c r="M672" s="129"/>
      <c r="N672" s="129"/>
      <c r="O672" s="129"/>
      <c r="P672" s="129"/>
      <c r="Q672" s="129"/>
      <c r="R672" s="129"/>
      <c r="S672" s="129"/>
      <c r="T672" s="129"/>
      <c r="U672" s="134"/>
      <c r="V672" s="135"/>
      <c r="W672" s="129"/>
      <c r="X672" s="129">
        <f>VLOOKUP(C672,'Pending Status ZTM031'!A669:Q5054,17,0)</f>
        <v>0</v>
      </c>
      <c r="Y672" s="129">
        <f>VLOOKUP(C672,'Pending Status ZTM031'!A669:AE5054,31,0)</f>
        <v>0</v>
      </c>
      <c r="Z672" s="129">
        <f>VLOOKUP(C672,'Pending Status ZTM031'!A669:R5054,18,0)</f>
        <v>0</v>
      </c>
      <c r="AA672" s="133">
        <f>VLOOKUP(C672,'Pending Status ZTM031'!A669:V5054,21,0)</f>
        <v>0</v>
      </c>
    </row>
    <row r="673" spans="1:27" s="31" customFormat="1" x14ac:dyDescent="0.25">
      <c r="A673" s="129">
        <v>668</v>
      </c>
      <c r="B673" s="130">
        <f>VLOOKUP(C673,'Pending Status ZTM031'!A670:T5055,20,0)</f>
        <v>0</v>
      </c>
      <c r="C673" s="136"/>
      <c r="D673" s="132">
        <f>VLOOKUP(C673,'Pending Status ZTM031'!A670:K5055,11,0)</f>
        <v>0</v>
      </c>
      <c r="E673" s="129">
        <f>VLOOKUP(C673,'Pending Status ZTM031'!A670:J5055,10,0)</f>
        <v>0</v>
      </c>
      <c r="F673" s="129">
        <f>VLOOKUP(C673,'Pending Status ZTM031'!A670:S5055,19,0)</f>
        <v>0</v>
      </c>
      <c r="G673" s="129"/>
      <c r="H673" s="133"/>
      <c r="I673" s="133"/>
      <c r="J673" s="129"/>
      <c r="K673" s="133"/>
      <c r="L673" s="133"/>
      <c r="M673" s="129"/>
      <c r="N673" s="129"/>
      <c r="O673" s="129"/>
      <c r="P673" s="129"/>
      <c r="Q673" s="129"/>
      <c r="R673" s="129"/>
      <c r="S673" s="129"/>
      <c r="T673" s="129"/>
      <c r="U673" s="134"/>
      <c r="V673" s="135"/>
      <c r="W673" s="129"/>
      <c r="X673" s="129">
        <f>VLOOKUP(C673,'Pending Status ZTM031'!A670:Q5055,17,0)</f>
        <v>0</v>
      </c>
      <c r="Y673" s="129">
        <f>VLOOKUP(C673,'Pending Status ZTM031'!A670:AE5055,31,0)</f>
        <v>0</v>
      </c>
      <c r="Z673" s="129">
        <f>VLOOKUP(C673,'Pending Status ZTM031'!A670:R5055,18,0)</f>
        <v>0</v>
      </c>
      <c r="AA673" s="133">
        <f>VLOOKUP(C673,'Pending Status ZTM031'!A670:V5055,21,0)</f>
        <v>0</v>
      </c>
    </row>
    <row r="674" spans="1:27" s="31" customFormat="1" x14ac:dyDescent="0.25">
      <c r="A674" s="129">
        <v>669</v>
      </c>
      <c r="B674" s="130">
        <f>VLOOKUP(C674,'Pending Status ZTM031'!A671:T5056,20,0)</f>
        <v>0</v>
      </c>
      <c r="C674" s="136"/>
      <c r="D674" s="132">
        <f>VLOOKUP(C674,'Pending Status ZTM031'!A671:K5056,11,0)</f>
        <v>0</v>
      </c>
      <c r="E674" s="129">
        <f>VLOOKUP(C674,'Pending Status ZTM031'!A671:J5056,10,0)</f>
        <v>0</v>
      </c>
      <c r="F674" s="129">
        <f>VLOOKUP(C674,'Pending Status ZTM031'!A671:S5056,19,0)</f>
        <v>0</v>
      </c>
      <c r="G674" s="129"/>
      <c r="H674" s="133"/>
      <c r="I674" s="133"/>
      <c r="J674" s="129"/>
      <c r="K674" s="133"/>
      <c r="L674" s="133"/>
      <c r="M674" s="129"/>
      <c r="N674" s="129"/>
      <c r="O674" s="129"/>
      <c r="P674" s="129"/>
      <c r="Q674" s="129"/>
      <c r="R674" s="129"/>
      <c r="S674" s="129"/>
      <c r="T674" s="129"/>
      <c r="U674" s="134"/>
      <c r="V674" s="135"/>
      <c r="W674" s="129"/>
      <c r="X674" s="129">
        <f>VLOOKUP(C674,'Pending Status ZTM031'!A671:Q5056,17,0)</f>
        <v>0</v>
      </c>
      <c r="Y674" s="129">
        <f>VLOOKUP(C674,'Pending Status ZTM031'!A671:AE5056,31,0)</f>
        <v>0</v>
      </c>
      <c r="Z674" s="129">
        <f>VLOOKUP(C674,'Pending Status ZTM031'!A671:R5056,18,0)</f>
        <v>0</v>
      </c>
      <c r="AA674" s="133">
        <f>VLOOKUP(C674,'Pending Status ZTM031'!A671:V5056,21,0)</f>
        <v>0</v>
      </c>
    </row>
    <row r="675" spans="1:27" s="31" customFormat="1" x14ac:dyDescent="0.25">
      <c r="A675" s="129">
        <v>670</v>
      </c>
      <c r="B675" s="130">
        <f>VLOOKUP(C675,'Pending Status ZTM031'!A672:T5057,20,0)</f>
        <v>0</v>
      </c>
      <c r="C675" s="136"/>
      <c r="D675" s="132">
        <f>VLOOKUP(C675,'Pending Status ZTM031'!A672:K5057,11,0)</f>
        <v>0</v>
      </c>
      <c r="E675" s="129">
        <f>VLOOKUP(C675,'Pending Status ZTM031'!A672:J5057,10,0)</f>
        <v>0</v>
      </c>
      <c r="F675" s="129">
        <f>VLOOKUP(C675,'Pending Status ZTM031'!A672:S5057,19,0)</f>
        <v>0</v>
      </c>
      <c r="G675" s="129"/>
      <c r="H675" s="133"/>
      <c r="I675" s="133"/>
      <c r="J675" s="129"/>
      <c r="K675" s="133"/>
      <c r="L675" s="133"/>
      <c r="M675" s="129"/>
      <c r="N675" s="129"/>
      <c r="O675" s="129"/>
      <c r="P675" s="129"/>
      <c r="Q675" s="129"/>
      <c r="R675" s="129"/>
      <c r="S675" s="129"/>
      <c r="T675" s="129"/>
      <c r="U675" s="134"/>
      <c r="V675" s="135"/>
      <c r="W675" s="129"/>
      <c r="X675" s="129">
        <f>VLOOKUP(C675,'Pending Status ZTM031'!A672:Q5057,17,0)</f>
        <v>0</v>
      </c>
      <c r="Y675" s="129">
        <f>VLOOKUP(C675,'Pending Status ZTM031'!A672:AE5057,31,0)</f>
        <v>0</v>
      </c>
      <c r="Z675" s="129">
        <f>VLOOKUP(C675,'Pending Status ZTM031'!A672:R5057,18,0)</f>
        <v>0</v>
      </c>
      <c r="AA675" s="133">
        <f>VLOOKUP(C675,'Pending Status ZTM031'!A672:V5057,21,0)</f>
        <v>0</v>
      </c>
    </row>
    <row r="676" spans="1:27" s="31" customFormat="1" x14ac:dyDescent="0.25">
      <c r="A676" s="129">
        <v>671</v>
      </c>
      <c r="B676" s="130">
        <f>VLOOKUP(C676,'Pending Status ZTM031'!A673:T5058,20,0)</f>
        <v>0</v>
      </c>
      <c r="C676" s="136"/>
      <c r="D676" s="132">
        <f>VLOOKUP(C676,'Pending Status ZTM031'!A673:K5058,11,0)</f>
        <v>0</v>
      </c>
      <c r="E676" s="129">
        <f>VLOOKUP(C676,'Pending Status ZTM031'!A673:J5058,10,0)</f>
        <v>0</v>
      </c>
      <c r="F676" s="129">
        <f>VLOOKUP(C676,'Pending Status ZTM031'!A673:S5058,19,0)</f>
        <v>0</v>
      </c>
      <c r="G676" s="129"/>
      <c r="H676" s="133"/>
      <c r="I676" s="133"/>
      <c r="J676" s="129"/>
      <c r="K676" s="133"/>
      <c r="L676" s="133"/>
      <c r="M676" s="129"/>
      <c r="N676" s="129"/>
      <c r="O676" s="129"/>
      <c r="P676" s="129"/>
      <c r="Q676" s="129"/>
      <c r="R676" s="129"/>
      <c r="S676" s="129"/>
      <c r="T676" s="129"/>
      <c r="U676" s="134"/>
      <c r="V676" s="135"/>
      <c r="W676" s="129"/>
      <c r="X676" s="129">
        <f>VLOOKUP(C676,'Pending Status ZTM031'!A673:Q5058,17,0)</f>
        <v>0</v>
      </c>
      <c r="Y676" s="129">
        <f>VLOOKUP(C676,'Pending Status ZTM031'!A673:AE5058,31,0)</f>
        <v>0</v>
      </c>
      <c r="Z676" s="129">
        <f>VLOOKUP(C676,'Pending Status ZTM031'!A673:R5058,18,0)</f>
        <v>0</v>
      </c>
      <c r="AA676" s="133">
        <f>VLOOKUP(C676,'Pending Status ZTM031'!A673:V5058,21,0)</f>
        <v>0</v>
      </c>
    </row>
    <row r="677" spans="1:27" s="31" customFormat="1" x14ac:dyDescent="0.25">
      <c r="A677" s="129">
        <v>672</v>
      </c>
      <c r="B677" s="130">
        <f>VLOOKUP(C677,'Pending Status ZTM031'!A674:T5059,20,0)</f>
        <v>0</v>
      </c>
      <c r="C677" s="136"/>
      <c r="D677" s="132">
        <f>VLOOKUP(C677,'Pending Status ZTM031'!A674:K5059,11,0)</f>
        <v>0</v>
      </c>
      <c r="E677" s="129">
        <f>VLOOKUP(C677,'Pending Status ZTM031'!A674:J5059,10,0)</f>
        <v>0</v>
      </c>
      <c r="F677" s="129">
        <f>VLOOKUP(C677,'Pending Status ZTM031'!A674:S5059,19,0)</f>
        <v>0</v>
      </c>
      <c r="G677" s="129"/>
      <c r="H677" s="133"/>
      <c r="I677" s="133"/>
      <c r="J677" s="129"/>
      <c r="K677" s="133"/>
      <c r="L677" s="133"/>
      <c r="M677" s="129"/>
      <c r="N677" s="129"/>
      <c r="O677" s="129"/>
      <c r="P677" s="129"/>
      <c r="Q677" s="129"/>
      <c r="R677" s="129"/>
      <c r="S677" s="129"/>
      <c r="T677" s="129"/>
      <c r="U677" s="134"/>
      <c r="V677" s="135"/>
      <c r="W677" s="129"/>
      <c r="X677" s="129">
        <f>VLOOKUP(C677,'Pending Status ZTM031'!A674:Q5059,17,0)</f>
        <v>0</v>
      </c>
      <c r="Y677" s="129">
        <f>VLOOKUP(C677,'Pending Status ZTM031'!A674:AE5059,31,0)</f>
        <v>0</v>
      </c>
      <c r="Z677" s="129">
        <f>VLOOKUP(C677,'Pending Status ZTM031'!A674:R5059,18,0)</f>
        <v>0</v>
      </c>
      <c r="AA677" s="133">
        <f>VLOOKUP(C677,'Pending Status ZTM031'!A674:V5059,21,0)</f>
        <v>0</v>
      </c>
    </row>
    <row r="678" spans="1:27" s="31" customFormat="1" x14ac:dyDescent="0.25">
      <c r="A678" s="129">
        <v>673</v>
      </c>
      <c r="B678" s="130">
        <f>VLOOKUP(C678,'Pending Status ZTM031'!A675:T5060,20,0)</f>
        <v>0</v>
      </c>
      <c r="C678" s="136"/>
      <c r="D678" s="132">
        <f>VLOOKUP(C678,'Pending Status ZTM031'!A675:K5060,11,0)</f>
        <v>0</v>
      </c>
      <c r="E678" s="129">
        <f>VLOOKUP(C678,'Pending Status ZTM031'!A675:J5060,10,0)</f>
        <v>0</v>
      </c>
      <c r="F678" s="129">
        <f>VLOOKUP(C678,'Pending Status ZTM031'!A675:S5060,19,0)</f>
        <v>0</v>
      </c>
      <c r="G678" s="129"/>
      <c r="H678" s="133"/>
      <c r="I678" s="133"/>
      <c r="J678" s="129"/>
      <c r="K678" s="133"/>
      <c r="L678" s="133"/>
      <c r="M678" s="129"/>
      <c r="N678" s="129"/>
      <c r="O678" s="129"/>
      <c r="P678" s="129"/>
      <c r="Q678" s="129"/>
      <c r="R678" s="129"/>
      <c r="S678" s="129"/>
      <c r="T678" s="129"/>
      <c r="U678" s="134"/>
      <c r="V678" s="135"/>
      <c r="W678" s="129"/>
      <c r="X678" s="129">
        <f>VLOOKUP(C678,'Pending Status ZTM031'!A675:Q5060,17,0)</f>
        <v>0</v>
      </c>
      <c r="Y678" s="129">
        <f>VLOOKUP(C678,'Pending Status ZTM031'!A675:AE5060,31,0)</f>
        <v>0</v>
      </c>
      <c r="Z678" s="129">
        <f>VLOOKUP(C678,'Pending Status ZTM031'!A675:R5060,18,0)</f>
        <v>0</v>
      </c>
      <c r="AA678" s="133">
        <f>VLOOKUP(C678,'Pending Status ZTM031'!A675:V5060,21,0)</f>
        <v>0</v>
      </c>
    </row>
    <row r="679" spans="1:27" s="31" customFormat="1" x14ac:dyDescent="0.25">
      <c r="A679" s="129">
        <v>674</v>
      </c>
      <c r="B679" s="130">
        <f>VLOOKUP(C679,'Pending Status ZTM031'!A676:T5061,20,0)</f>
        <v>0</v>
      </c>
      <c r="C679" s="136"/>
      <c r="D679" s="132">
        <f>VLOOKUP(C679,'Pending Status ZTM031'!A676:K5061,11,0)</f>
        <v>0</v>
      </c>
      <c r="E679" s="129">
        <f>VLOOKUP(C679,'Pending Status ZTM031'!A676:J5061,10,0)</f>
        <v>0</v>
      </c>
      <c r="F679" s="129">
        <f>VLOOKUP(C679,'Pending Status ZTM031'!A676:S5061,19,0)</f>
        <v>0</v>
      </c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34"/>
      <c r="V679" s="135"/>
      <c r="W679" s="129"/>
      <c r="X679" s="129">
        <f>VLOOKUP(C679,'Pending Status ZTM031'!A676:Q5061,17,0)</f>
        <v>0</v>
      </c>
      <c r="Y679" s="129">
        <f>VLOOKUP(C679,'Pending Status ZTM031'!A676:AE5061,31,0)</f>
        <v>0</v>
      </c>
      <c r="Z679" s="129">
        <f>VLOOKUP(C679,'Pending Status ZTM031'!A676:R5061,18,0)</f>
        <v>0</v>
      </c>
      <c r="AA679" s="133">
        <f>VLOOKUP(C679,'Pending Status ZTM031'!A676:V5061,21,0)</f>
        <v>0</v>
      </c>
    </row>
    <row r="680" spans="1:27" s="31" customFormat="1" x14ac:dyDescent="0.25">
      <c r="A680" s="129">
        <v>675</v>
      </c>
      <c r="B680" s="130">
        <f>VLOOKUP(C680,'Pending Status ZTM031'!A677:T5062,20,0)</f>
        <v>0</v>
      </c>
      <c r="C680" s="136"/>
      <c r="D680" s="132">
        <f>VLOOKUP(C680,'Pending Status ZTM031'!A677:K5062,11,0)</f>
        <v>0</v>
      </c>
      <c r="E680" s="129">
        <f>VLOOKUP(C680,'Pending Status ZTM031'!A677:J5062,10,0)</f>
        <v>0</v>
      </c>
      <c r="F680" s="129">
        <f>VLOOKUP(C680,'Pending Status ZTM031'!A677:S5062,19,0)</f>
        <v>0</v>
      </c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34"/>
      <c r="V680" s="135"/>
      <c r="W680" s="129"/>
      <c r="X680" s="129">
        <f>VLOOKUP(C680,'Pending Status ZTM031'!A677:Q5062,17,0)</f>
        <v>0</v>
      </c>
      <c r="Y680" s="129">
        <f>VLOOKUP(C680,'Pending Status ZTM031'!A677:AE5062,31,0)</f>
        <v>0</v>
      </c>
      <c r="Z680" s="129">
        <f>VLOOKUP(C680,'Pending Status ZTM031'!A677:R5062,18,0)</f>
        <v>0</v>
      </c>
      <c r="AA680" s="133">
        <f>VLOOKUP(C680,'Pending Status ZTM031'!A677:V5062,21,0)</f>
        <v>0</v>
      </c>
    </row>
    <row r="681" spans="1:27" s="31" customFormat="1" x14ac:dyDescent="0.25">
      <c r="A681" s="129">
        <v>676</v>
      </c>
      <c r="B681" s="130">
        <f>VLOOKUP(C681,'Pending Status ZTM031'!A678:T5063,20,0)</f>
        <v>0</v>
      </c>
      <c r="C681" s="136"/>
      <c r="D681" s="132">
        <f>VLOOKUP(C681,'Pending Status ZTM031'!A678:K5063,11,0)</f>
        <v>0</v>
      </c>
      <c r="E681" s="129">
        <f>VLOOKUP(C681,'Pending Status ZTM031'!A678:J5063,10,0)</f>
        <v>0</v>
      </c>
      <c r="F681" s="129">
        <f>VLOOKUP(C681,'Pending Status ZTM031'!A678:S5063,19,0)</f>
        <v>0</v>
      </c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34"/>
      <c r="V681" s="135"/>
      <c r="W681" s="129"/>
      <c r="X681" s="129">
        <f>VLOOKUP(C681,'Pending Status ZTM031'!A678:Q5063,17,0)</f>
        <v>0</v>
      </c>
      <c r="Y681" s="129">
        <f>VLOOKUP(C681,'Pending Status ZTM031'!A678:AE5063,31,0)</f>
        <v>0</v>
      </c>
      <c r="Z681" s="129">
        <f>VLOOKUP(C681,'Pending Status ZTM031'!A678:R5063,18,0)</f>
        <v>0</v>
      </c>
      <c r="AA681" s="133">
        <f>VLOOKUP(C681,'Pending Status ZTM031'!A678:V5063,21,0)</f>
        <v>0</v>
      </c>
    </row>
    <row r="682" spans="1:27" s="31" customFormat="1" x14ac:dyDescent="0.25">
      <c r="A682" s="129">
        <v>677</v>
      </c>
      <c r="B682" s="130">
        <f>VLOOKUP(C682,'Pending Status ZTM031'!A679:T5064,20,0)</f>
        <v>0</v>
      </c>
      <c r="C682" s="136"/>
      <c r="D682" s="132">
        <f>VLOOKUP(C682,'Pending Status ZTM031'!A679:K5064,11,0)</f>
        <v>0</v>
      </c>
      <c r="E682" s="129">
        <f>VLOOKUP(C682,'Pending Status ZTM031'!A679:J5064,10,0)</f>
        <v>0</v>
      </c>
      <c r="F682" s="129">
        <f>VLOOKUP(C682,'Pending Status ZTM031'!A679:S5064,19,0)</f>
        <v>0</v>
      </c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34"/>
      <c r="V682" s="135"/>
      <c r="W682" s="129"/>
      <c r="X682" s="129">
        <f>VLOOKUP(C682,'Pending Status ZTM031'!A679:Q5064,17,0)</f>
        <v>0</v>
      </c>
      <c r="Y682" s="129">
        <f>VLOOKUP(C682,'Pending Status ZTM031'!A679:AE5064,31,0)</f>
        <v>0</v>
      </c>
      <c r="Z682" s="129">
        <f>VLOOKUP(C682,'Pending Status ZTM031'!A679:R5064,18,0)</f>
        <v>0</v>
      </c>
      <c r="AA682" s="133">
        <f>VLOOKUP(C682,'Pending Status ZTM031'!A679:V5064,21,0)</f>
        <v>0</v>
      </c>
    </row>
    <row r="683" spans="1:27" s="31" customFormat="1" x14ac:dyDescent="0.25">
      <c r="A683" s="129">
        <v>678</v>
      </c>
      <c r="B683" s="130">
        <f>VLOOKUP(C683,'Pending Status ZTM031'!A680:T5065,20,0)</f>
        <v>0</v>
      </c>
      <c r="C683" s="136"/>
      <c r="D683" s="132">
        <f>VLOOKUP(C683,'Pending Status ZTM031'!A680:K5065,11,0)</f>
        <v>0</v>
      </c>
      <c r="E683" s="129">
        <f>VLOOKUP(C683,'Pending Status ZTM031'!A680:J5065,10,0)</f>
        <v>0</v>
      </c>
      <c r="F683" s="129">
        <f>VLOOKUP(C683,'Pending Status ZTM031'!A680:S5065,19,0)</f>
        <v>0</v>
      </c>
      <c r="G683" s="129"/>
      <c r="H683" s="133"/>
      <c r="I683" s="133"/>
      <c r="J683" s="129"/>
      <c r="K683" s="133"/>
      <c r="L683" s="133"/>
      <c r="M683" s="129"/>
      <c r="N683" s="129"/>
      <c r="O683" s="129"/>
      <c r="P683" s="129"/>
      <c r="Q683" s="129"/>
      <c r="R683" s="129"/>
      <c r="S683" s="129"/>
      <c r="T683" s="129"/>
      <c r="U683" s="134"/>
      <c r="V683" s="135"/>
      <c r="W683" s="129"/>
      <c r="X683" s="129">
        <f>VLOOKUP(C683,'Pending Status ZTM031'!A680:Q5065,17,0)</f>
        <v>0</v>
      </c>
      <c r="Y683" s="129">
        <f>VLOOKUP(C683,'Pending Status ZTM031'!A680:AE5065,31,0)</f>
        <v>0</v>
      </c>
      <c r="Z683" s="129">
        <f>VLOOKUP(C683,'Pending Status ZTM031'!A680:R5065,18,0)</f>
        <v>0</v>
      </c>
      <c r="AA683" s="133">
        <f>VLOOKUP(C683,'Pending Status ZTM031'!A680:V5065,21,0)</f>
        <v>0</v>
      </c>
    </row>
    <row r="684" spans="1:27" s="31" customFormat="1" x14ac:dyDescent="0.25">
      <c r="A684" s="129">
        <v>679</v>
      </c>
      <c r="B684" s="130">
        <f>VLOOKUP(C684,'Pending Status ZTM031'!A681:T5066,20,0)</f>
        <v>0</v>
      </c>
      <c r="C684" s="136"/>
      <c r="D684" s="132">
        <f>VLOOKUP(C684,'Pending Status ZTM031'!A681:K5066,11,0)</f>
        <v>0</v>
      </c>
      <c r="E684" s="129">
        <f>VLOOKUP(C684,'Pending Status ZTM031'!A681:J5066,10,0)</f>
        <v>0</v>
      </c>
      <c r="F684" s="129">
        <f>VLOOKUP(C684,'Pending Status ZTM031'!A681:S5066,19,0)</f>
        <v>0</v>
      </c>
      <c r="G684" s="129"/>
      <c r="H684" s="133"/>
      <c r="I684" s="133"/>
      <c r="J684" s="129"/>
      <c r="K684" s="133"/>
      <c r="L684" s="133"/>
      <c r="M684" s="129"/>
      <c r="N684" s="129"/>
      <c r="O684" s="129"/>
      <c r="P684" s="129"/>
      <c r="Q684" s="129"/>
      <c r="R684" s="129"/>
      <c r="S684" s="129"/>
      <c r="T684" s="129"/>
      <c r="U684" s="134"/>
      <c r="V684" s="135"/>
      <c r="W684" s="129"/>
      <c r="X684" s="129">
        <f>VLOOKUP(C684,'Pending Status ZTM031'!A681:Q5066,17,0)</f>
        <v>0</v>
      </c>
      <c r="Y684" s="129">
        <f>VLOOKUP(C684,'Pending Status ZTM031'!A681:AE5066,31,0)</f>
        <v>0</v>
      </c>
      <c r="Z684" s="129">
        <f>VLOOKUP(C684,'Pending Status ZTM031'!A681:R5066,18,0)</f>
        <v>0</v>
      </c>
      <c r="AA684" s="133">
        <f>VLOOKUP(C684,'Pending Status ZTM031'!A681:V5066,21,0)</f>
        <v>0</v>
      </c>
    </row>
    <row r="685" spans="1:27" s="31" customFormat="1" x14ac:dyDescent="0.25">
      <c r="A685" s="129">
        <v>680</v>
      </c>
      <c r="B685" s="130">
        <f>VLOOKUP(C685,'Pending Status ZTM031'!A682:T5067,20,0)</f>
        <v>0</v>
      </c>
      <c r="C685" s="136"/>
      <c r="D685" s="132">
        <f>VLOOKUP(C685,'Pending Status ZTM031'!A682:K5067,11,0)</f>
        <v>0</v>
      </c>
      <c r="E685" s="129">
        <f>VLOOKUP(C685,'Pending Status ZTM031'!A682:J5067,10,0)</f>
        <v>0</v>
      </c>
      <c r="F685" s="129">
        <f>VLOOKUP(C685,'Pending Status ZTM031'!A682:S5067,19,0)</f>
        <v>0</v>
      </c>
      <c r="G685" s="129"/>
      <c r="H685" s="133"/>
      <c r="I685" s="133"/>
      <c r="J685" s="129"/>
      <c r="K685" s="133"/>
      <c r="L685" s="133"/>
      <c r="M685" s="129"/>
      <c r="N685" s="129"/>
      <c r="O685" s="129"/>
      <c r="P685" s="129"/>
      <c r="Q685" s="129"/>
      <c r="R685" s="129"/>
      <c r="S685" s="129"/>
      <c r="T685" s="129"/>
      <c r="U685" s="134"/>
      <c r="V685" s="135"/>
      <c r="W685" s="129"/>
      <c r="X685" s="129">
        <f>VLOOKUP(C685,'Pending Status ZTM031'!A682:Q5067,17,0)</f>
        <v>0</v>
      </c>
      <c r="Y685" s="129">
        <f>VLOOKUP(C685,'Pending Status ZTM031'!A682:AE5067,31,0)</f>
        <v>0</v>
      </c>
      <c r="Z685" s="129">
        <f>VLOOKUP(C685,'Pending Status ZTM031'!A682:R5067,18,0)</f>
        <v>0</v>
      </c>
      <c r="AA685" s="133">
        <f>VLOOKUP(C685,'Pending Status ZTM031'!A682:V5067,21,0)</f>
        <v>0</v>
      </c>
    </row>
    <row r="686" spans="1:27" s="31" customFormat="1" x14ac:dyDescent="0.25">
      <c r="A686" s="129">
        <v>681</v>
      </c>
      <c r="B686" s="130">
        <f>VLOOKUP(C686,'Pending Status ZTM031'!A683:T5068,20,0)</f>
        <v>0</v>
      </c>
      <c r="C686" s="136"/>
      <c r="D686" s="132">
        <f>VLOOKUP(C686,'Pending Status ZTM031'!A683:K5068,11,0)</f>
        <v>0</v>
      </c>
      <c r="E686" s="129">
        <f>VLOOKUP(C686,'Pending Status ZTM031'!A683:J5068,10,0)</f>
        <v>0</v>
      </c>
      <c r="F686" s="129">
        <f>VLOOKUP(C686,'Pending Status ZTM031'!A683:S5068,19,0)</f>
        <v>0</v>
      </c>
      <c r="G686" s="129"/>
      <c r="H686" s="133"/>
      <c r="I686" s="133"/>
      <c r="J686" s="129"/>
      <c r="K686" s="133"/>
      <c r="L686" s="133"/>
      <c r="M686" s="129"/>
      <c r="N686" s="129"/>
      <c r="O686" s="129"/>
      <c r="P686" s="129"/>
      <c r="Q686" s="129"/>
      <c r="R686" s="129"/>
      <c r="S686" s="129"/>
      <c r="T686" s="129"/>
      <c r="U686" s="134"/>
      <c r="V686" s="135"/>
      <c r="W686" s="129"/>
      <c r="X686" s="129">
        <f>VLOOKUP(C686,'Pending Status ZTM031'!A683:Q5068,17,0)</f>
        <v>0</v>
      </c>
      <c r="Y686" s="129">
        <f>VLOOKUP(C686,'Pending Status ZTM031'!A683:AE5068,31,0)</f>
        <v>0</v>
      </c>
      <c r="Z686" s="129">
        <f>VLOOKUP(C686,'Pending Status ZTM031'!A683:R5068,18,0)</f>
        <v>0</v>
      </c>
      <c r="AA686" s="133">
        <f>VLOOKUP(C686,'Pending Status ZTM031'!A683:V5068,21,0)</f>
        <v>0</v>
      </c>
    </row>
    <row r="687" spans="1:27" s="31" customFormat="1" x14ac:dyDescent="0.25">
      <c r="A687" s="129">
        <v>682</v>
      </c>
      <c r="B687" s="130">
        <f>VLOOKUP(C687,'Pending Status ZTM031'!A684:T5069,20,0)</f>
        <v>0</v>
      </c>
      <c r="C687" s="136"/>
      <c r="D687" s="132">
        <f>VLOOKUP(C687,'Pending Status ZTM031'!A684:K5069,11,0)</f>
        <v>0</v>
      </c>
      <c r="E687" s="129">
        <f>VLOOKUP(C687,'Pending Status ZTM031'!A684:J5069,10,0)</f>
        <v>0</v>
      </c>
      <c r="F687" s="129">
        <f>VLOOKUP(C687,'Pending Status ZTM031'!A684:S5069,19,0)</f>
        <v>0</v>
      </c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34"/>
      <c r="V687" s="135"/>
      <c r="W687" s="129"/>
      <c r="X687" s="129">
        <f>VLOOKUP(C687,'Pending Status ZTM031'!A684:Q5069,17,0)</f>
        <v>0</v>
      </c>
      <c r="Y687" s="129">
        <f>VLOOKUP(C687,'Pending Status ZTM031'!A684:AE5069,31,0)</f>
        <v>0</v>
      </c>
      <c r="Z687" s="129">
        <f>VLOOKUP(C687,'Pending Status ZTM031'!A684:R5069,18,0)</f>
        <v>0</v>
      </c>
      <c r="AA687" s="133">
        <f>VLOOKUP(C687,'Pending Status ZTM031'!A684:V5069,21,0)</f>
        <v>0</v>
      </c>
    </row>
    <row r="688" spans="1:27" s="31" customFormat="1" x14ac:dyDescent="0.25">
      <c r="A688" s="129">
        <v>683</v>
      </c>
      <c r="B688" s="130">
        <f>VLOOKUP(C688,'Pending Status ZTM031'!A685:T5070,20,0)</f>
        <v>0</v>
      </c>
      <c r="C688" s="136"/>
      <c r="D688" s="132">
        <f>VLOOKUP(C688,'Pending Status ZTM031'!A685:K5070,11,0)</f>
        <v>0</v>
      </c>
      <c r="E688" s="129">
        <f>VLOOKUP(C688,'Pending Status ZTM031'!A685:J5070,10,0)</f>
        <v>0</v>
      </c>
      <c r="F688" s="129">
        <f>VLOOKUP(C688,'Pending Status ZTM031'!A685:S5070,19,0)</f>
        <v>0</v>
      </c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34"/>
      <c r="V688" s="135"/>
      <c r="W688" s="129"/>
      <c r="X688" s="129">
        <f>VLOOKUP(C688,'Pending Status ZTM031'!A685:Q5070,17,0)</f>
        <v>0</v>
      </c>
      <c r="Y688" s="129">
        <f>VLOOKUP(C688,'Pending Status ZTM031'!A685:AE5070,31,0)</f>
        <v>0</v>
      </c>
      <c r="Z688" s="129">
        <f>VLOOKUP(C688,'Pending Status ZTM031'!A685:R5070,18,0)</f>
        <v>0</v>
      </c>
      <c r="AA688" s="133">
        <f>VLOOKUP(C688,'Pending Status ZTM031'!A685:V5070,21,0)</f>
        <v>0</v>
      </c>
    </row>
    <row r="689" spans="1:27" s="31" customFormat="1" x14ac:dyDescent="0.25">
      <c r="A689" s="129">
        <v>684</v>
      </c>
      <c r="B689" s="130">
        <f>VLOOKUP(C689,'Pending Status ZTM031'!A686:T5071,20,0)</f>
        <v>0</v>
      </c>
      <c r="C689" s="136"/>
      <c r="D689" s="132">
        <f>VLOOKUP(C689,'Pending Status ZTM031'!A686:K5071,11,0)</f>
        <v>0</v>
      </c>
      <c r="E689" s="129">
        <f>VLOOKUP(C689,'Pending Status ZTM031'!A686:J5071,10,0)</f>
        <v>0</v>
      </c>
      <c r="F689" s="129">
        <f>VLOOKUP(C689,'Pending Status ZTM031'!A686:S5071,19,0)</f>
        <v>0</v>
      </c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34"/>
      <c r="V689" s="135"/>
      <c r="W689" s="129"/>
      <c r="X689" s="129">
        <f>VLOOKUP(C689,'Pending Status ZTM031'!A686:Q5071,17,0)</f>
        <v>0</v>
      </c>
      <c r="Y689" s="129">
        <f>VLOOKUP(C689,'Pending Status ZTM031'!A686:AE5071,31,0)</f>
        <v>0</v>
      </c>
      <c r="Z689" s="129">
        <f>VLOOKUP(C689,'Pending Status ZTM031'!A686:R5071,18,0)</f>
        <v>0</v>
      </c>
      <c r="AA689" s="133">
        <f>VLOOKUP(C689,'Pending Status ZTM031'!A686:V5071,21,0)</f>
        <v>0</v>
      </c>
    </row>
    <row r="690" spans="1:27" s="31" customFormat="1" x14ac:dyDescent="0.25">
      <c r="A690" s="129">
        <v>685</v>
      </c>
      <c r="B690" s="130">
        <f>VLOOKUP(C690,'Pending Status ZTM031'!A687:T5072,20,0)</f>
        <v>0</v>
      </c>
      <c r="C690" s="136"/>
      <c r="D690" s="132">
        <f>VLOOKUP(C690,'Pending Status ZTM031'!A687:K5072,11,0)</f>
        <v>0</v>
      </c>
      <c r="E690" s="129">
        <f>VLOOKUP(C690,'Pending Status ZTM031'!A687:J5072,10,0)</f>
        <v>0</v>
      </c>
      <c r="F690" s="129">
        <f>VLOOKUP(C690,'Pending Status ZTM031'!A687:S5072,19,0)</f>
        <v>0</v>
      </c>
      <c r="G690" s="129"/>
      <c r="H690" s="133"/>
      <c r="I690" s="133"/>
      <c r="J690" s="129"/>
      <c r="K690" s="133"/>
      <c r="L690" s="133"/>
      <c r="M690" s="129"/>
      <c r="N690" s="129"/>
      <c r="O690" s="129"/>
      <c r="P690" s="129"/>
      <c r="Q690" s="129"/>
      <c r="R690" s="129"/>
      <c r="S690" s="129"/>
      <c r="T690" s="129"/>
      <c r="U690" s="134"/>
      <c r="V690" s="135"/>
      <c r="W690" s="129"/>
      <c r="X690" s="129">
        <f>VLOOKUP(C690,'Pending Status ZTM031'!A687:Q5072,17,0)</f>
        <v>0</v>
      </c>
      <c r="Y690" s="129">
        <f>VLOOKUP(C690,'Pending Status ZTM031'!A687:AE5072,31,0)</f>
        <v>0</v>
      </c>
      <c r="Z690" s="129">
        <f>VLOOKUP(C690,'Pending Status ZTM031'!A687:R5072,18,0)</f>
        <v>0</v>
      </c>
      <c r="AA690" s="133">
        <f>VLOOKUP(C690,'Pending Status ZTM031'!A687:V5072,21,0)</f>
        <v>0</v>
      </c>
    </row>
    <row r="691" spans="1:27" s="31" customFormat="1" x14ac:dyDescent="0.25">
      <c r="A691" s="129">
        <v>686</v>
      </c>
      <c r="B691" s="130">
        <f>VLOOKUP(C691,'Pending Status ZTM031'!A688:T5073,20,0)</f>
        <v>0</v>
      </c>
      <c r="C691" s="136"/>
      <c r="D691" s="132">
        <f>VLOOKUP(C691,'Pending Status ZTM031'!A688:K5073,11,0)</f>
        <v>0</v>
      </c>
      <c r="E691" s="129">
        <f>VLOOKUP(C691,'Pending Status ZTM031'!A688:J5073,10,0)</f>
        <v>0</v>
      </c>
      <c r="F691" s="129">
        <f>VLOOKUP(C691,'Pending Status ZTM031'!A688:S5073,19,0)</f>
        <v>0</v>
      </c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34"/>
      <c r="V691" s="135"/>
      <c r="W691" s="129"/>
      <c r="X691" s="129">
        <f>VLOOKUP(C691,'Pending Status ZTM031'!A688:Q5073,17,0)</f>
        <v>0</v>
      </c>
      <c r="Y691" s="129">
        <f>VLOOKUP(C691,'Pending Status ZTM031'!A688:AE5073,31,0)</f>
        <v>0</v>
      </c>
      <c r="Z691" s="129">
        <f>VLOOKUP(C691,'Pending Status ZTM031'!A688:R5073,18,0)</f>
        <v>0</v>
      </c>
      <c r="AA691" s="133">
        <f>VLOOKUP(C691,'Pending Status ZTM031'!A688:V5073,21,0)</f>
        <v>0</v>
      </c>
    </row>
    <row r="692" spans="1:27" s="31" customFormat="1" x14ac:dyDescent="0.25">
      <c r="A692" s="129">
        <v>687</v>
      </c>
      <c r="B692" s="130">
        <f>VLOOKUP(C692,'Pending Status ZTM031'!A689:T5074,20,0)</f>
        <v>0</v>
      </c>
      <c r="C692" s="136"/>
      <c r="D692" s="132">
        <f>VLOOKUP(C692,'Pending Status ZTM031'!A689:K5074,11,0)</f>
        <v>0</v>
      </c>
      <c r="E692" s="129">
        <f>VLOOKUP(C692,'Pending Status ZTM031'!A689:J5074,10,0)</f>
        <v>0</v>
      </c>
      <c r="F692" s="129">
        <f>VLOOKUP(C692,'Pending Status ZTM031'!A689:S5074,19,0)</f>
        <v>0</v>
      </c>
      <c r="G692" s="129"/>
      <c r="H692" s="133"/>
      <c r="I692" s="133"/>
      <c r="J692" s="129"/>
      <c r="K692" s="133"/>
      <c r="L692" s="133"/>
      <c r="M692" s="129"/>
      <c r="N692" s="129"/>
      <c r="O692" s="129"/>
      <c r="P692" s="129"/>
      <c r="Q692" s="129"/>
      <c r="R692" s="129"/>
      <c r="S692" s="129"/>
      <c r="T692" s="129"/>
      <c r="U692" s="134"/>
      <c r="V692" s="135"/>
      <c r="W692" s="129"/>
      <c r="X692" s="129">
        <f>VLOOKUP(C692,'Pending Status ZTM031'!A689:Q5074,17,0)</f>
        <v>0</v>
      </c>
      <c r="Y692" s="129">
        <f>VLOOKUP(C692,'Pending Status ZTM031'!A689:AE5074,31,0)</f>
        <v>0</v>
      </c>
      <c r="Z692" s="129">
        <f>VLOOKUP(C692,'Pending Status ZTM031'!A689:R5074,18,0)</f>
        <v>0</v>
      </c>
      <c r="AA692" s="133">
        <f>VLOOKUP(C692,'Pending Status ZTM031'!A689:V5074,21,0)</f>
        <v>0</v>
      </c>
    </row>
    <row r="693" spans="1:27" s="31" customFormat="1" x14ac:dyDescent="0.25">
      <c r="A693" s="129">
        <v>688</v>
      </c>
      <c r="B693" s="130">
        <f>VLOOKUP(C693,'Pending Status ZTM031'!A690:T5075,20,0)</f>
        <v>0</v>
      </c>
      <c r="C693" s="136"/>
      <c r="D693" s="132">
        <f>VLOOKUP(C693,'Pending Status ZTM031'!A690:K5075,11,0)</f>
        <v>0</v>
      </c>
      <c r="E693" s="129">
        <f>VLOOKUP(C693,'Pending Status ZTM031'!A690:J5075,10,0)</f>
        <v>0</v>
      </c>
      <c r="F693" s="129">
        <f>VLOOKUP(C693,'Pending Status ZTM031'!A690:S5075,19,0)</f>
        <v>0</v>
      </c>
      <c r="G693" s="129"/>
      <c r="H693" s="133"/>
      <c r="I693" s="133"/>
      <c r="J693" s="129"/>
      <c r="K693" s="133"/>
      <c r="L693" s="133"/>
      <c r="M693" s="129"/>
      <c r="N693" s="129"/>
      <c r="O693" s="129"/>
      <c r="P693" s="129"/>
      <c r="Q693" s="129"/>
      <c r="R693" s="129"/>
      <c r="S693" s="129"/>
      <c r="T693" s="129"/>
      <c r="U693" s="134"/>
      <c r="V693" s="135"/>
      <c r="W693" s="129"/>
      <c r="X693" s="129">
        <f>VLOOKUP(C693,'Pending Status ZTM031'!A690:Q5075,17,0)</f>
        <v>0</v>
      </c>
      <c r="Y693" s="129">
        <f>VLOOKUP(C693,'Pending Status ZTM031'!A690:AE5075,31,0)</f>
        <v>0</v>
      </c>
      <c r="Z693" s="129">
        <f>VLOOKUP(C693,'Pending Status ZTM031'!A690:R5075,18,0)</f>
        <v>0</v>
      </c>
      <c r="AA693" s="133">
        <f>VLOOKUP(C693,'Pending Status ZTM031'!A690:V5075,21,0)</f>
        <v>0</v>
      </c>
    </row>
    <row r="694" spans="1:27" s="31" customFormat="1" x14ac:dyDescent="0.25">
      <c r="A694" s="129">
        <v>689</v>
      </c>
      <c r="B694" s="130">
        <f>VLOOKUP(C694,'Pending Status ZTM031'!A691:T5076,20,0)</f>
        <v>0</v>
      </c>
      <c r="C694" s="136"/>
      <c r="D694" s="132">
        <f>VLOOKUP(C694,'Pending Status ZTM031'!A691:K5076,11,0)</f>
        <v>0</v>
      </c>
      <c r="E694" s="129">
        <f>VLOOKUP(C694,'Pending Status ZTM031'!A691:J5076,10,0)</f>
        <v>0</v>
      </c>
      <c r="F694" s="129">
        <f>VLOOKUP(C694,'Pending Status ZTM031'!A691:S5076,19,0)</f>
        <v>0</v>
      </c>
      <c r="G694" s="129"/>
      <c r="H694" s="133"/>
      <c r="I694" s="133"/>
      <c r="J694" s="129"/>
      <c r="K694" s="133"/>
      <c r="L694" s="133"/>
      <c r="M694" s="129"/>
      <c r="N694" s="129"/>
      <c r="O694" s="129"/>
      <c r="P694" s="129"/>
      <c r="Q694" s="129"/>
      <c r="R694" s="129"/>
      <c r="S694" s="129"/>
      <c r="T694" s="129"/>
      <c r="U694" s="134"/>
      <c r="V694" s="135"/>
      <c r="W694" s="129"/>
      <c r="X694" s="129">
        <f>VLOOKUP(C694,'Pending Status ZTM031'!A691:Q5076,17,0)</f>
        <v>0</v>
      </c>
      <c r="Y694" s="129">
        <f>VLOOKUP(C694,'Pending Status ZTM031'!A691:AE5076,31,0)</f>
        <v>0</v>
      </c>
      <c r="Z694" s="129">
        <f>VLOOKUP(C694,'Pending Status ZTM031'!A691:R5076,18,0)</f>
        <v>0</v>
      </c>
      <c r="AA694" s="133">
        <f>VLOOKUP(C694,'Pending Status ZTM031'!A691:V5076,21,0)</f>
        <v>0</v>
      </c>
    </row>
    <row r="695" spans="1:27" s="31" customFormat="1" x14ac:dyDescent="0.25">
      <c r="A695" s="129">
        <v>690</v>
      </c>
      <c r="B695" s="130">
        <f>VLOOKUP(C695,'Pending Status ZTM031'!A692:T5077,20,0)</f>
        <v>0</v>
      </c>
      <c r="C695" s="136"/>
      <c r="D695" s="132">
        <f>VLOOKUP(C695,'Pending Status ZTM031'!A692:K5077,11,0)</f>
        <v>0</v>
      </c>
      <c r="E695" s="129">
        <f>VLOOKUP(C695,'Pending Status ZTM031'!A692:J5077,10,0)</f>
        <v>0</v>
      </c>
      <c r="F695" s="129">
        <f>VLOOKUP(C695,'Pending Status ZTM031'!A692:S5077,19,0)</f>
        <v>0</v>
      </c>
      <c r="G695" s="129"/>
      <c r="H695" s="133"/>
      <c r="I695" s="133"/>
      <c r="J695" s="129"/>
      <c r="K695" s="133"/>
      <c r="L695" s="133"/>
      <c r="M695" s="129"/>
      <c r="N695" s="129"/>
      <c r="O695" s="129"/>
      <c r="P695" s="129"/>
      <c r="Q695" s="129"/>
      <c r="R695" s="129"/>
      <c r="S695" s="129"/>
      <c r="T695" s="129"/>
      <c r="U695" s="134"/>
      <c r="V695" s="135"/>
      <c r="W695" s="129"/>
      <c r="X695" s="129">
        <f>VLOOKUP(C695,'Pending Status ZTM031'!A692:Q5077,17,0)</f>
        <v>0</v>
      </c>
      <c r="Y695" s="129">
        <f>VLOOKUP(C695,'Pending Status ZTM031'!A692:AE5077,31,0)</f>
        <v>0</v>
      </c>
      <c r="Z695" s="129">
        <f>VLOOKUP(C695,'Pending Status ZTM031'!A692:R5077,18,0)</f>
        <v>0</v>
      </c>
      <c r="AA695" s="133">
        <f>VLOOKUP(C695,'Pending Status ZTM031'!A692:V5077,21,0)</f>
        <v>0</v>
      </c>
    </row>
    <row r="696" spans="1:27" s="31" customFormat="1" x14ac:dyDescent="0.25">
      <c r="A696" s="129">
        <v>691</v>
      </c>
      <c r="B696" s="130">
        <f>VLOOKUP(C696,'Pending Status ZTM031'!A693:T5078,20,0)</f>
        <v>0</v>
      </c>
      <c r="C696" s="136"/>
      <c r="D696" s="132">
        <f>VLOOKUP(C696,'Pending Status ZTM031'!A693:K5078,11,0)</f>
        <v>0</v>
      </c>
      <c r="E696" s="129">
        <f>VLOOKUP(C696,'Pending Status ZTM031'!A693:J5078,10,0)</f>
        <v>0</v>
      </c>
      <c r="F696" s="129">
        <f>VLOOKUP(C696,'Pending Status ZTM031'!A693:S5078,19,0)</f>
        <v>0</v>
      </c>
      <c r="G696" s="129"/>
      <c r="H696" s="133"/>
      <c r="I696" s="133"/>
      <c r="J696" s="129"/>
      <c r="K696" s="133"/>
      <c r="L696" s="133"/>
      <c r="M696" s="129"/>
      <c r="N696" s="129"/>
      <c r="O696" s="129"/>
      <c r="P696" s="129"/>
      <c r="Q696" s="129"/>
      <c r="R696" s="129"/>
      <c r="S696" s="129"/>
      <c r="T696" s="129"/>
      <c r="U696" s="134"/>
      <c r="V696" s="135"/>
      <c r="W696" s="129"/>
      <c r="X696" s="129">
        <f>VLOOKUP(C696,'Pending Status ZTM031'!A693:Q5078,17,0)</f>
        <v>0</v>
      </c>
      <c r="Y696" s="129">
        <f>VLOOKUP(C696,'Pending Status ZTM031'!A693:AE5078,31,0)</f>
        <v>0</v>
      </c>
      <c r="Z696" s="129">
        <f>VLOOKUP(C696,'Pending Status ZTM031'!A693:R5078,18,0)</f>
        <v>0</v>
      </c>
      <c r="AA696" s="133">
        <f>VLOOKUP(C696,'Pending Status ZTM031'!A693:V5078,21,0)</f>
        <v>0</v>
      </c>
    </row>
    <row r="697" spans="1:27" s="31" customFormat="1" x14ac:dyDescent="0.25">
      <c r="A697" s="129">
        <v>692</v>
      </c>
      <c r="B697" s="130">
        <f>VLOOKUP(C697,'Pending Status ZTM031'!A694:T5079,20,0)</f>
        <v>0</v>
      </c>
      <c r="C697" s="136"/>
      <c r="D697" s="132">
        <f>VLOOKUP(C697,'Pending Status ZTM031'!A694:K5079,11,0)</f>
        <v>0</v>
      </c>
      <c r="E697" s="129">
        <f>VLOOKUP(C697,'Pending Status ZTM031'!A694:J5079,10,0)</f>
        <v>0</v>
      </c>
      <c r="F697" s="129">
        <f>VLOOKUP(C697,'Pending Status ZTM031'!A694:S5079,19,0)</f>
        <v>0</v>
      </c>
      <c r="G697" s="129"/>
      <c r="H697" s="133"/>
      <c r="I697" s="133"/>
      <c r="J697" s="129"/>
      <c r="K697" s="133"/>
      <c r="L697" s="133"/>
      <c r="M697" s="129"/>
      <c r="N697" s="129"/>
      <c r="O697" s="129"/>
      <c r="P697" s="129"/>
      <c r="Q697" s="129"/>
      <c r="R697" s="129"/>
      <c r="S697" s="129"/>
      <c r="T697" s="129"/>
      <c r="U697" s="134"/>
      <c r="V697" s="135"/>
      <c r="W697" s="129"/>
      <c r="X697" s="129">
        <f>VLOOKUP(C697,'Pending Status ZTM031'!A694:Q5079,17,0)</f>
        <v>0</v>
      </c>
      <c r="Y697" s="129">
        <f>VLOOKUP(C697,'Pending Status ZTM031'!A694:AE5079,31,0)</f>
        <v>0</v>
      </c>
      <c r="Z697" s="129">
        <f>VLOOKUP(C697,'Pending Status ZTM031'!A694:R5079,18,0)</f>
        <v>0</v>
      </c>
      <c r="AA697" s="133">
        <f>VLOOKUP(C697,'Pending Status ZTM031'!A694:V5079,21,0)</f>
        <v>0</v>
      </c>
    </row>
    <row r="698" spans="1:27" s="31" customFormat="1" x14ac:dyDescent="0.25">
      <c r="A698" s="129">
        <v>693</v>
      </c>
      <c r="B698" s="130">
        <f>VLOOKUP(C698,'Pending Status ZTM031'!A695:T5080,20,0)</f>
        <v>0</v>
      </c>
      <c r="C698" s="136"/>
      <c r="D698" s="132">
        <f>VLOOKUP(C698,'Pending Status ZTM031'!A695:K5080,11,0)</f>
        <v>0</v>
      </c>
      <c r="E698" s="129">
        <f>VLOOKUP(C698,'Pending Status ZTM031'!A695:J5080,10,0)</f>
        <v>0</v>
      </c>
      <c r="F698" s="129">
        <f>VLOOKUP(C698,'Pending Status ZTM031'!A695:S5080,19,0)</f>
        <v>0</v>
      </c>
      <c r="G698" s="129"/>
      <c r="H698" s="133"/>
      <c r="I698" s="133"/>
      <c r="J698" s="129"/>
      <c r="K698" s="133"/>
      <c r="L698" s="133"/>
      <c r="M698" s="129"/>
      <c r="N698" s="129"/>
      <c r="O698" s="129"/>
      <c r="P698" s="129"/>
      <c r="Q698" s="129"/>
      <c r="R698" s="129"/>
      <c r="S698" s="129"/>
      <c r="T698" s="129"/>
      <c r="U698" s="134"/>
      <c r="V698" s="135"/>
      <c r="W698" s="129"/>
      <c r="X698" s="129">
        <f>VLOOKUP(C698,'Pending Status ZTM031'!A695:Q5080,17,0)</f>
        <v>0</v>
      </c>
      <c r="Y698" s="129">
        <f>VLOOKUP(C698,'Pending Status ZTM031'!A695:AE5080,31,0)</f>
        <v>0</v>
      </c>
      <c r="Z698" s="129">
        <f>VLOOKUP(C698,'Pending Status ZTM031'!A695:R5080,18,0)</f>
        <v>0</v>
      </c>
      <c r="AA698" s="133">
        <f>VLOOKUP(C698,'Pending Status ZTM031'!A695:V5080,21,0)</f>
        <v>0</v>
      </c>
    </row>
    <row r="699" spans="1:27" s="31" customFormat="1" x14ac:dyDescent="0.25">
      <c r="A699" s="129">
        <v>694</v>
      </c>
      <c r="B699" s="130">
        <f>VLOOKUP(C699,'Pending Status ZTM031'!A696:T5081,20,0)</f>
        <v>0</v>
      </c>
      <c r="C699" s="136"/>
      <c r="D699" s="132">
        <f>VLOOKUP(C699,'Pending Status ZTM031'!A696:K5081,11,0)</f>
        <v>0</v>
      </c>
      <c r="E699" s="129">
        <f>VLOOKUP(C699,'Pending Status ZTM031'!A696:J5081,10,0)</f>
        <v>0</v>
      </c>
      <c r="F699" s="129">
        <f>VLOOKUP(C699,'Pending Status ZTM031'!A696:S5081,19,0)</f>
        <v>0</v>
      </c>
      <c r="G699" s="129"/>
      <c r="H699" s="133"/>
      <c r="I699" s="133"/>
      <c r="J699" s="129"/>
      <c r="K699" s="133"/>
      <c r="L699" s="133"/>
      <c r="M699" s="129"/>
      <c r="N699" s="129"/>
      <c r="O699" s="129"/>
      <c r="P699" s="129"/>
      <c r="Q699" s="129"/>
      <c r="R699" s="129"/>
      <c r="S699" s="129"/>
      <c r="T699" s="129"/>
      <c r="U699" s="134"/>
      <c r="V699" s="135"/>
      <c r="W699" s="129"/>
      <c r="X699" s="129">
        <f>VLOOKUP(C699,'Pending Status ZTM031'!A696:Q5081,17,0)</f>
        <v>0</v>
      </c>
      <c r="Y699" s="129">
        <f>VLOOKUP(C699,'Pending Status ZTM031'!A696:AE5081,31,0)</f>
        <v>0</v>
      </c>
      <c r="Z699" s="129">
        <f>VLOOKUP(C699,'Pending Status ZTM031'!A696:R5081,18,0)</f>
        <v>0</v>
      </c>
      <c r="AA699" s="133">
        <f>VLOOKUP(C699,'Pending Status ZTM031'!A696:V5081,21,0)</f>
        <v>0</v>
      </c>
    </row>
    <row r="700" spans="1:27" s="31" customFormat="1" x14ac:dyDescent="0.25">
      <c r="A700" s="129">
        <v>695</v>
      </c>
      <c r="B700" s="130">
        <f>VLOOKUP(C700,'Pending Status ZTM031'!A697:T5082,20,0)</f>
        <v>0</v>
      </c>
      <c r="C700" s="136"/>
      <c r="D700" s="132">
        <f>VLOOKUP(C700,'Pending Status ZTM031'!A697:K5082,11,0)</f>
        <v>0</v>
      </c>
      <c r="E700" s="129">
        <f>VLOOKUP(C700,'Pending Status ZTM031'!A697:J5082,10,0)</f>
        <v>0</v>
      </c>
      <c r="F700" s="129">
        <f>VLOOKUP(C700,'Pending Status ZTM031'!A697:S5082,19,0)</f>
        <v>0</v>
      </c>
      <c r="G700" s="129"/>
      <c r="H700" s="133"/>
      <c r="I700" s="133"/>
      <c r="J700" s="129"/>
      <c r="K700" s="133"/>
      <c r="L700" s="133"/>
      <c r="M700" s="129"/>
      <c r="N700" s="129"/>
      <c r="O700" s="129"/>
      <c r="P700" s="129"/>
      <c r="Q700" s="129"/>
      <c r="R700" s="129"/>
      <c r="S700" s="129"/>
      <c r="T700" s="129"/>
      <c r="U700" s="134"/>
      <c r="V700" s="135"/>
      <c r="W700" s="129"/>
      <c r="X700" s="129">
        <f>VLOOKUP(C700,'Pending Status ZTM031'!A697:Q5082,17,0)</f>
        <v>0</v>
      </c>
      <c r="Y700" s="129">
        <f>VLOOKUP(C700,'Pending Status ZTM031'!A697:AE5082,31,0)</f>
        <v>0</v>
      </c>
      <c r="Z700" s="129">
        <f>VLOOKUP(C700,'Pending Status ZTM031'!A697:R5082,18,0)</f>
        <v>0</v>
      </c>
      <c r="AA700" s="133">
        <f>VLOOKUP(C700,'Pending Status ZTM031'!A697:V5082,21,0)</f>
        <v>0</v>
      </c>
    </row>
    <row r="701" spans="1:27" s="31" customFormat="1" x14ac:dyDescent="0.25">
      <c r="A701" s="129">
        <v>696</v>
      </c>
      <c r="B701" s="130">
        <f>VLOOKUP(C701,'Pending Status ZTM031'!A698:T5083,20,0)</f>
        <v>0</v>
      </c>
      <c r="C701" s="136"/>
      <c r="D701" s="132">
        <f>VLOOKUP(C701,'Pending Status ZTM031'!A698:K5083,11,0)</f>
        <v>0</v>
      </c>
      <c r="E701" s="129">
        <f>VLOOKUP(C701,'Pending Status ZTM031'!A698:J5083,10,0)</f>
        <v>0</v>
      </c>
      <c r="F701" s="129">
        <f>VLOOKUP(C701,'Pending Status ZTM031'!A698:S5083,19,0)</f>
        <v>0</v>
      </c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34"/>
      <c r="V701" s="135"/>
      <c r="W701" s="129"/>
      <c r="X701" s="129">
        <f>VLOOKUP(C701,'Pending Status ZTM031'!A698:Q5083,17,0)</f>
        <v>0</v>
      </c>
      <c r="Y701" s="129">
        <f>VLOOKUP(C701,'Pending Status ZTM031'!A698:AE5083,31,0)</f>
        <v>0</v>
      </c>
      <c r="Z701" s="129">
        <f>VLOOKUP(C701,'Pending Status ZTM031'!A698:R5083,18,0)</f>
        <v>0</v>
      </c>
      <c r="AA701" s="133">
        <f>VLOOKUP(C701,'Pending Status ZTM031'!A698:V5083,21,0)</f>
        <v>0</v>
      </c>
    </row>
    <row r="702" spans="1:27" s="31" customFormat="1" x14ac:dyDescent="0.25">
      <c r="A702" s="129">
        <v>697</v>
      </c>
      <c r="B702" s="130">
        <f>VLOOKUP(C702,'Pending Status ZTM031'!A699:T5084,20,0)</f>
        <v>0</v>
      </c>
      <c r="C702" s="136"/>
      <c r="D702" s="132">
        <f>VLOOKUP(C702,'Pending Status ZTM031'!A699:K5084,11,0)</f>
        <v>0</v>
      </c>
      <c r="E702" s="129">
        <f>VLOOKUP(C702,'Pending Status ZTM031'!A699:J5084,10,0)</f>
        <v>0</v>
      </c>
      <c r="F702" s="129">
        <f>VLOOKUP(C702,'Pending Status ZTM031'!A699:S5084,19,0)</f>
        <v>0</v>
      </c>
      <c r="G702" s="129"/>
      <c r="H702" s="133"/>
      <c r="I702" s="133"/>
      <c r="J702" s="129"/>
      <c r="K702" s="133"/>
      <c r="L702" s="133"/>
      <c r="M702" s="129"/>
      <c r="N702" s="129"/>
      <c r="O702" s="129"/>
      <c r="P702" s="129"/>
      <c r="Q702" s="129"/>
      <c r="R702" s="129"/>
      <c r="S702" s="129"/>
      <c r="T702" s="129"/>
      <c r="U702" s="134"/>
      <c r="V702" s="135"/>
      <c r="W702" s="129"/>
      <c r="X702" s="129">
        <f>VLOOKUP(C702,'Pending Status ZTM031'!A699:Q5084,17,0)</f>
        <v>0</v>
      </c>
      <c r="Y702" s="129">
        <f>VLOOKUP(C702,'Pending Status ZTM031'!A699:AE5084,31,0)</f>
        <v>0</v>
      </c>
      <c r="Z702" s="129">
        <f>VLOOKUP(C702,'Pending Status ZTM031'!A699:R5084,18,0)</f>
        <v>0</v>
      </c>
      <c r="AA702" s="133">
        <f>VLOOKUP(C702,'Pending Status ZTM031'!A699:V5084,21,0)</f>
        <v>0</v>
      </c>
    </row>
    <row r="703" spans="1:27" s="31" customFormat="1" x14ac:dyDescent="0.25">
      <c r="A703" s="129">
        <v>698</v>
      </c>
      <c r="B703" s="130">
        <f>VLOOKUP(C703,'Pending Status ZTM031'!A700:T5085,20,0)</f>
        <v>0</v>
      </c>
      <c r="C703" s="136"/>
      <c r="D703" s="132">
        <f>VLOOKUP(C703,'Pending Status ZTM031'!A700:K5085,11,0)</f>
        <v>0</v>
      </c>
      <c r="E703" s="129">
        <f>VLOOKUP(C703,'Pending Status ZTM031'!A700:J5085,10,0)</f>
        <v>0</v>
      </c>
      <c r="F703" s="129">
        <f>VLOOKUP(C703,'Pending Status ZTM031'!A700:S5085,19,0)</f>
        <v>0</v>
      </c>
      <c r="G703" s="129"/>
      <c r="H703" s="133"/>
      <c r="I703" s="133"/>
      <c r="J703" s="129"/>
      <c r="K703" s="133"/>
      <c r="L703" s="133"/>
      <c r="M703" s="129"/>
      <c r="N703" s="129"/>
      <c r="O703" s="129"/>
      <c r="P703" s="129"/>
      <c r="Q703" s="129"/>
      <c r="R703" s="129"/>
      <c r="S703" s="129"/>
      <c r="T703" s="129"/>
      <c r="U703" s="134"/>
      <c r="V703" s="135"/>
      <c r="W703" s="129"/>
      <c r="X703" s="129">
        <f>VLOOKUP(C703,'Pending Status ZTM031'!A700:Q5085,17,0)</f>
        <v>0</v>
      </c>
      <c r="Y703" s="129">
        <f>VLOOKUP(C703,'Pending Status ZTM031'!A700:AE5085,31,0)</f>
        <v>0</v>
      </c>
      <c r="Z703" s="129">
        <f>VLOOKUP(C703,'Pending Status ZTM031'!A700:R5085,18,0)</f>
        <v>0</v>
      </c>
      <c r="AA703" s="133">
        <f>VLOOKUP(C703,'Pending Status ZTM031'!A700:V5085,21,0)</f>
        <v>0</v>
      </c>
    </row>
    <row r="704" spans="1:27" s="31" customFormat="1" x14ac:dyDescent="0.25">
      <c r="A704" s="129">
        <v>699</v>
      </c>
      <c r="B704" s="130">
        <f>VLOOKUP(C704,'Pending Status ZTM031'!A701:T5086,20,0)</f>
        <v>0</v>
      </c>
      <c r="C704" s="136"/>
      <c r="D704" s="132">
        <f>VLOOKUP(C704,'Pending Status ZTM031'!A701:K5086,11,0)</f>
        <v>0</v>
      </c>
      <c r="E704" s="129">
        <f>VLOOKUP(C704,'Pending Status ZTM031'!A701:J5086,10,0)</f>
        <v>0</v>
      </c>
      <c r="F704" s="129">
        <f>VLOOKUP(C704,'Pending Status ZTM031'!A701:S5086,19,0)</f>
        <v>0</v>
      </c>
      <c r="G704" s="129"/>
      <c r="H704" s="133"/>
      <c r="I704" s="133"/>
      <c r="J704" s="129"/>
      <c r="K704" s="133"/>
      <c r="L704" s="133"/>
      <c r="M704" s="129"/>
      <c r="N704" s="129"/>
      <c r="O704" s="129"/>
      <c r="P704" s="129"/>
      <c r="Q704" s="129"/>
      <c r="R704" s="129"/>
      <c r="S704" s="129"/>
      <c r="T704" s="129"/>
      <c r="U704" s="134"/>
      <c r="V704" s="135"/>
      <c r="W704" s="129"/>
      <c r="X704" s="129">
        <f>VLOOKUP(C704,'Pending Status ZTM031'!A701:Q5086,17,0)</f>
        <v>0</v>
      </c>
      <c r="Y704" s="129">
        <f>VLOOKUP(C704,'Pending Status ZTM031'!A701:AE5086,31,0)</f>
        <v>0</v>
      </c>
      <c r="Z704" s="129">
        <f>VLOOKUP(C704,'Pending Status ZTM031'!A701:R5086,18,0)</f>
        <v>0</v>
      </c>
      <c r="AA704" s="133">
        <f>VLOOKUP(C704,'Pending Status ZTM031'!A701:V5086,21,0)</f>
        <v>0</v>
      </c>
    </row>
    <row r="705" spans="1:27" s="31" customFormat="1" x14ac:dyDescent="0.25">
      <c r="A705" s="129">
        <v>700</v>
      </c>
      <c r="B705" s="130">
        <f>VLOOKUP(C705,'Pending Status ZTM031'!A702:T5087,20,0)</f>
        <v>0</v>
      </c>
      <c r="C705" s="136"/>
      <c r="D705" s="132">
        <f>VLOOKUP(C705,'Pending Status ZTM031'!A702:K5087,11,0)</f>
        <v>0</v>
      </c>
      <c r="E705" s="129">
        <f>VLOOKUP(C705,'Pending Status ZTM031'!A702:J5087,10,0)</f>
        <v>0</v>
      </c>
      <c r="F705" s="129">
        <f>VLOOKUP(C705,'Pending Status ZTM031'!A702:S5087,19,0)</f>
        <v>0</v>
      </c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34"/>
      <c r="V705" s="135"/>
      <c r="W705" s="129"/>
      <c r="X705" s="129">
        <f>VLOOKUP(C705,'Pending Status ZTM031'!A702:Q5087,17,0)</f>
        <v>0</v>
      </c>
      <c r="Y705" s="129">
        <f>VLOOKUP(C705,'Pending Status ZTM031'!A702:AE5087,31,0)</f>
        <v>0</v>
      </c>
      <c r="Z705" s="129">
        <f>VLOOKUP(C705,'Pending Status ZTM031'!A702:R5087,18,0)</f>
        <v>0</v>
      </c>
      <c r="AA705" s="133">
        <f>VLOOKUP(C705,'Pending Status ZTM031'!A702:V5087,21,0)</f>
        <v>0</v>
      </c>
    </row>
    <row r="706" spans="1:27" s="31" customFormat="1" x14ac:dyDescent="0.25">
      <c r="A706" s="129">
        <v>701</v>
      </c>
      <c r="B706" s="130">
        <f>VLOOKUP(C706,'Pending Status ZTM031'!A703:T5088,20,0)</f>
        <v>0</v>
      </c>
      <c r="C706" s="136"/>
      <c r="D706" s="132">
        <f>VLOOKUP(C706,'Pending Status ZTM031'!A703:K5088,11,0)</f>
        <v>0</v>
      </c>
      <c r="E706" s="129">
        <f>VLOOKUP(C706,'Pending Status ZTM031'!A703:J5088,10,0)</f>
        <v>0</v>
      </c>
      <c r="F706" s="129">
        <f>VLOOKUP(C706,'Pending Status ZTM031'!A703:S5088,19,0)</f>
        <v>0</v>
      </c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34"/>
      <c r="V706" s="135"/>
      <c r="W706" s="129"/>
      <c r="X706" s="129">
        <f>VLOOKUP(C706,'Pending Status ZTM031'!A703:Q5088,17,0)</f>
        <v>0</v>
      </c>
      <c r="Y706" s="129">
        <f>VLOOKUP(C706,'Pending Status ZTM031'!A703:AE5088,31,0)</f>
        <v>0</v>
      </c>
      <c r="Z706" s="129">
        <f>VLOOKUP(C706,'Pending Status ZTM031'!A703:R5088,18,0)</f>
        <v>0</v>
      </c>
      <c r="AA706" s="133">
        <f>VLOOKUP(C706,'Pending Status ZTM031'!A703:V5088,21,0)</f>
        <v>0</v>
      </c>
    </row>
    <row r="707" spans="1:27" s="31" customFormat="1" x14ac:dyDescent="0.25">
      <c r="A707" s="129">
        <v>702</v>
      </c>
      <c r="B707" s="130">
        <f>VLOOKUP(C707,'Pending Status ZTM031'!A704:T5089,20,0)</f>
        <v>0</v>
      </c>
      <c r="C707" s="136"/>
      <c r="D707" s="132">
        <f>VLOOKUP(C707,'Pending Status ZTM031'!A704:K5089,11,0)</f>
        <v>0</v>
      </c>
      <c r="E707" s="129">
        <f>VLOOKUP(C707,'Pending Status ZTM031'!A704:J5089,10,0)</f>
        <v>0</v>
      </c>
      <c r="F707" s="129">
        <f>VLOOKUP(C707,'Pending Status ZTM031'!A704:S5089,19,0)</f>
        <v>0</v>
      </c>
      <c r="G707" s="129"/>
      <c r="H707" s="133"/>
      <c r="I707" s="153"/>
      <c r="J707" s="129"/>
      <c r="K707" s="133"/>
      <c r="L707" s="133"/>
      <c r="M707" s="129"/>
      <c r="N707" s="129"/>
      <c r="O707" s="129"/>
      <c r="P707" s="129"/>
      <c r="Q707" s="129"/>
      <c r="R707" s="129"/>
      <c r="S707" s="129"/>
      <c r="T707" s="129"/>
      <c r="U707" s="134"/>
      <c r="V707" s="135"/>
      <c r="W707" s="129"/>
      <c r="X707" s="129">
        <f>VLOOKUP(C707,'Pending Status ZTM031'!A704:Q5089,17,0)</f>
        <v>0</v>
      </c>
      <c r="Y707" s="129">
        <f>VLOOKUP(C707,'Pending Status ZTM031'!A704:AE5089,31,0)</f>
        <v>0</v>
      </c>
      <c r="Z707" s="129">
        <f>VLOOKUP(C707,'Pending Status ZTM031'!A704:R5089,18,0)</f>
        <v>0</v>
      </c>
      <c r="AA707" s="133">
        <f>VLOOKUP(C707,'Pending Status ZTM031'!A704:V5089,21,0)</f>
        <v>0</v>
      </c>
    </row>
    <row r="708" spans="1:27" s="31" customFormat="1" x14ac:dyDescent="0.25">
      <c r="A708" s="129">
        <v>703</v>
      </c>
      <c r="B708" s="130">
        <f>VLOOKUP(C708,'Pending Status ZTM031'!A705:T5090,20,0)</f>
        <v>0</v>
      </c>
      <c r="C708" s="136"/>
      <c r="D708" s="132">
        <f>VLOOKUP(C708,'Pending Status ZTM031'!A705:K5090,11,0)</f>
        <v>0</v>
      </c>
      <c r="E708" s="129">
        <f>VLOOKUP(C708,'Pending Status ZTM031'!A705:J5090,10,0)</f>
        <v>0</v>
      </c>
      <c r="F708" s="129">
        <f>VLOOKUP(C708,'Pending Status ZTM031'!A705:S5090,19,0)</f>
        <v>0</v>
      </c>
      <c r="G708" s="129"/>
      <c r="H708" s="133"/>
      <c r="I708" s="133"/>
      <c r="J708" s="129"/>
      <c r="K708" s="133"/>
      <c r="L708" s="133"/>
      <c r="M708" s="129"/>
      <c r="N708" s="129"/>
      <c r="O708" s="129"/>
      <c r="P708" s="129"/>
      <c r="Q708" s="129"/>
      <c r="R708" s="129"/>
      <c r="S708" s="129"/>
      <c r="T708" s="129"/>
      <c r="U708" s="134"/>
      <c r="V708" s="135"/>
      <c r="W708" s="129"/>
      <c r="X708" s="129">
        <f>VLOOKUP(C708,'Pending Status ZTM031'!A705:Q5090,17,0)</f>
        <v>0</v>
      </c>
      <c r="Y708" s="129">
        <f>VLOOKUP(C708,'Pending Status ZTM031'!A705:AE5090,31,0)</f>
        <v>0</v>
      </c>
      <c r="Z708" s="129">
        <f>VLOOKUP(C708,'Pending Status ZTM031'!A705:R5090,18,0)</f>
        <v>0</v>
      </c>
      <c r="AA708" s="133">
        <f>VLOOKUP(C708,'Pending Status ZTM031'!A705:V5090,21,0)</f>
        <v>0</v>
      </c>
    </row>
    <row r="709" spans="1:27" s="31" customFormat="1" x14ac:dyDescent="0.25">
      <c r="A709" s="129">
        <v>704</v>
      </c>
      <c r="B709" s="130">
        <f>VLOOKUP(C709,'Pending Status ZTM031'!A706:T5091,20,0)</f>
        <v>0</v>
      </c>
      <c r="C709" s="136"/>
      <c r="D709" s="132">
        <f>VLOOKUP(C709,'Pending Status ZTM031'!A706:K5091,11,0)</f>
        <v>0</v>
      </c>
      <c r="E709" s="129">
        <f>VLOOKUP(C709,'Pending Status ZTM031'!A706:J5091,10,0)</f>
        <v>0</v>
      </c>
      <c r="F709" s="129">
        <f>VLOOKUP(C709,'Pending Status ZTM031'!A706:S5091,19,0)</f>
        <v>0</v>
      </c>
      <c r="G709" s="129"/>
      <c r="H709" s="133"/>
      <c r="I709" s="133"/>
      <c r="J709" s="129"/>
      <c r="K709" s="133"/>
      <c r="L709" s="133"/>
      <c r="M709" s="129"/>
      <c r="N709" s="129"/>
      <c r="O709" s="129"/>
      <c r="P709" s="129"/>
      <c r="Q709" s="129"/>
      <c r="R709" s="129"/>
      <c r="S709" s="129"/>
      <c r="T709" s="129"/>
      <c r="U709" s="134"/>
      <c r="V709" s="135"/>
      <c r="W709" s="129"/>
      <c r="X709" s="129">
        <f>VLOOKUP(C709,'Pending Status ZTM031'!A706:Q5091,17,0)</f>
        <v>0</v>
      </c>
      <c r="Y709" s="129">
        <f>VLOOKUP(C709,'Pending Status ZTM031'!A706:AE5091,31,0)</f>
        <v>0</v>
      </c>
      <c r="Z709" s="129">
        <f>VLOOKUP(C709,'Pending Status ZTM031'!A706:R5091,18,0)</f>
        <v>0</v>
      </c>
      <c r="AA709" s="133">
        <f>VLOOKUP(C709,'Pending Status ZTM031'!A706:V5091,21,0)</f>
        <v>0</v>
      </c>
    </row>
    <row r="710" spans="1:27" s="31" customFormat="1" x14ac:dyDescent="0.25">
      <c r="A710" s="129">
        <v>705</v>
      </c>
      <c r="B710" s="130">
        <f>VLOOKUP(C710,'Pending Status ZTM031'!A707:T5092,20,0)</f>
        <v>0</v>
      </c>
      <c r="C710" s="136"/>
      <c r="D710" s="132">
        <f>VLOOKUP(C710,'Pending Status ZTM031'!A707:K5092,11,0)</f>
        <v>0</v>
      </c>
      <c r="E710" s="129">
        <f>VLOOKUP(C710,'Pending Status ZTM031'!A707:J5092,10,0)</f>
        <v>0</v>
      </c>
      <c r="F710" s="129">
        <f>VLOOKUP(C710,'Pending Status ZTM031'!A707:S5092,19,0)</f>
        <v>0</v>
      </c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34"/>
      <c r="V710" s="135"/>
      <c r="W710" s="129"/>
      <c r="X710" s="129">
        <f>VLOOKUP(C710,'Pending Status ZTM031'!A707:Q5092,17,0)</f>
        <v>0</v>
      </c>
      <c r="Y710" s="129">
        <f>VLOOKUP(C710,'Pending Status ZTM031'!A707:AE5092,31,0)</f>
        <v>0</v>
      </c>
      <c r="Z710" s="129">
        <f>VLOOKUP(C710,'Pending Status ZTM031'!A707:R5092,18,0)</f>
        <v>0</v>
      </c>
      <c r="AA710" s="133">
        <f>VLOOKUP(C710,'Pending Status ZTM031'!A707:V5092,21,0)</f>
        <v>0</v>
      </c>
    </row>
    <row r="711" spans="1:27" s="31" customFormat="1" x14ac:dyDescent="0.25">
      <c r="A711" s="129">
        <v>706</v>
      </c>
      <c r="B711" s="130">
        <f>VLOOKUP(C711,'Pending Status ZTM031'!A708:T5093,20,0)</f>
        <v>0</v>
      </c>
      <c r="C711" s="136"/>
      <c r="D711" s="132">
        <f>VLOOKUP(C711,'Pending Status ZTM031'!A708:K5093,11,0)</f>
        <v>0</v>
      </c>
      <c r="E711" s="129">
        <f>VLOOKUP(C711,'Pending Status ZTM031'!A708:J5093,10,0)</f>
        <v>0</v>
      </c>
      <c r="F711" s="129">
        <f>VLOOKUP(C711,'Pending Status ZTM031'!A708:S5093,19,0)</f>
        <v>0</v>
      </c>
      <c r="G711" s="129"/>
      <c r="H711" s="133"/>
      <c r="I711" s="133"/>
      <c r="J711" s="129"/>
      <c r="K711" s="133"/>
      <c r="L711" s="133"/>
      <c r="M711" s="129"/>
      <c r="N711" s="129"/>
      <c r="O711" s="129"/>
      <c r="P711" s="129"/>
      <c r="Q711" s="129"/>
      <c r="R711" s="129"/>
      <c r="S711" s="129"/>
      <c r="T711" s="129"/>
      <c r="U711" s="134"/>
      <c r="V711" s="135"/>
      <c r="W711" s="129"/>
      <c r="X711" s="129">
        <f>VLOOKUP(C711,'Pending Status ZTM031'!A708:Q5093,17,0)</f>
        <v>0</v>
      </c>
      <c r="Y711" s="129">
        <f>VLOOKUP(C711,'Pending Status ZTM031'!A708:AE5093,31,0)</f>
        <v>0</v>
      </c>
      <c r="Z711" s="129">
        <f>VLOOKUP(C711,'Pending Status ZTM031'!A708:R5093,18,0)</f>
        <v>0</v>
      </c>
      <c r="AA711" s="133">
        <f>VLOOKUP(C711,'Pending Status ZTM031'!A708:V5093,21,0)</f>
        <v>0</v>
      </c>
    </row>
    <row r="712" spans="1:27" s="31" customFormat="1" x14ac:dyDescent="0.25">
      <c r="A712" s="129">
        <v>707</v>
      </c>
      <c r="B712" s="130">
        <f>VLOOKUP(C712,'Pending Status ZTM031'!A709:T5094,20,0)</f>
        <v>0</v>
      </c>
      <c r="C712" s="138"/>
      <c r="D712" s="132">
        <f>VLOOKUP(C712,'Pending Status ZTM031'!A709:K5094,11,0)</f>
        <v>0</v>
      </c>
      <c r="E712" s="129">
        <f>VLOOKUP(C712,'Pending Status ZTM031'!A709:J5094,10,0)</f>
        <v>0</v>
      </c>
      <c r="F712" s="129">
        <f>VLOOKUP(C712,'Pending Status ZTM031'!A709:S5094,19,0)</f>
        <v>0</v>
      </c>
      <c r="G712" s="129"/>
      <c r="H712" s="133"/>
      <c r="I712" s="133"/>
      <c r="J712" s="129"/>
      <c r="K712" s="133"/>
      <c r="L712" s="133"/>
      <c r="M712" s="129"/>
      <c r="N712" s="129"/>
      <c r="O712" s="129"/>
      <c r="P712" s="129"/>
      <c r="Q712" s="129"/>
      <c r="R712" s="129"/>
      <c r="S712" s="129"/>
      <c r="T712" s="129"/>
      <c r="U712" s="134"/>
      <c r="V712" s="135"/>
      <c r="W712" s="129"/>
      <c r="X712" s="129">
        <f>VLOOKUP(C712,'Pending Status ZTM031'!A709:Q5094,17,0)</f>
        <v>0</v>
      </c>
      <c r="Y712" s="129">
        <f>VLOOKUP(C712,'Pending Status ZTM031'!A709:AE5094,31,0)</f>
        <v>0</v>
      </c>
      <c r="Z712" s="129">
        <f>VLOOKUP(C712,'Pending Status ZTM031'!A709:R5094,18,0)</f>
        <v>0</v>
      </c>
      <c r="AA712" s="133">
        <f>VLOOKUP(C712,'Pending Status ZTM031'!A709:V5094,21,0)</f>
        <v>0</v>
      </c>
    </row>
    <row r="713" spans="1:27" s="31" customFormat="1" x14ac:dyDescent="0.25">
      <c r="A713" s="129">
        <v>708</v>
      </c>
      <c r="B713" s="130">
        <f>VLOOKUP(C713,'Pending Status ZTM031'!A710:T5095,20,0)</f>
        <v>0</v>
      </c>
      <c r="C713" s="138"/>
      <c r="D713" s="132">
        <f>VLOOKUP(C713,'Pending Status ZTM031'!A710:K5095,11,0)</f>
        <v>0</v>
      </c>
      <c r="E713" s="129">
        <f>VLOOKUP(C713,'Pending Status ZTM031'!A710:J5095,10,0)</f>
        <v>0</v>
      </c>
      <c r="F713" s="129">
        <f>VLOOKUP(C713,'Pending Status ZTM031'!A710:S5095,19,0)</f>
        <v>0</v>
      </c>
      <c r="G713" s="129"/>
      <c r="H713" s="133"/>
      <c r="I713" s="133"/>
      <c r="J713" s="129"/>
      <c r="K713" s="133"/>
      <c r="L713" s="133"/>
      <c r="M713" s="129"/>
      <c r="N713" s="129"/>
      <c r="O713" s="129"/>
      <c r="P713" s="129"/>
      <c r="Q713" s="129"/>
      <c r="R713" s="129"/>
      <c r="S713" s="129"/>
      <c r="T713" s="129"/>
      <c r="U713" s="134"/>
      <c r="V713" s="135"/>
      <c r="W713" s="129"/>
      <c r="X713" s="129">
        <f>VLOOKUP(C713,'Pending Status ZTM031'!A710:Q5095,17,0)</f>
        <v>0</v>
      </c>
      <c r="Y713" s="129">
        <f>VLOOKUP(C713,'Pending Status ZTM031'!A710:AE5095,31,0)</f>
        <v>0</v>
      </c>
      <c r="Z713" s="129">
        <f>VLOOKUP(C713,'Pending Status ZTM031'!A710:R5095,18,0)</f>
        <v>0</v>
      </c>
      <c r="AA713" s="133">
        <f>VLOOKUP(C713,'Pending Status ZTM031'!A710:V5095,21,0)</f>
        <v>0</v>
      </c>
    </row>
    <row r="714" spans="1:27" s="31" customFormat="1" x14ac:dyDescent="0.25">
      <c r="A714" s="129">
        <v>709</v>
      </c>
      <c r="B714" s="130">
        <f>VLOOKUP(C714,'Pending Status ZTM031'!A711:T5096,20,0)</f>
        <v>0</v>
      </c>
      <c r="C714" s="138"/>
      <c r="D714" s="132">
        <f>VLOOKUP(C714,'Pending Status ZTM031'!A711:K5096,11,0)</f>
        <v>0</v>
      </c>
      <c r="E714" s="129">
        <f>VLOOKUP(C714,'Pending Status ZTM031'!A711:J5096,10,0)</f>
        <v>0</v>
      </c>
      <c r="F714" s="129">
        <f>VLOOKUP(C714,'Pending Status ZTM031'!A711:S5096,19,0)</f>
        <v>0</v>
      </c>
      <c r="G714" s="129"/>
      <c r="H714" s="133"/>
      <c r="I714" s="133"/>
      <c r="J714" s="129"/>
      <c r="K714" s="133"/>
      <c r="L714" s="133"/>
      <c r="M714" s="129"/>
      <c r="N714" s="129"/>
      <c r="O714" s="129"/>
      <c r="P714" s="129"/>
      <c r="Q714" s="129"/>
      <c r="R714" s="129"/>
      <c r="S714" s="129"/>
      <c r="T714" s="129"/>
      <c r="U714" s="134"/>
      <c r="V714" s="135"/>
      <c r="W714" s="129"/>
      <c r="X714" s="129">
        <f>VLOOKUP(C714,'Pending Status ZTM031'!A711:Q5096,17,0)</f>
        <v>0</v>
      </c>
      <c r="Y714" s="129">
        <f>VLOOKUP(C714,'Pending Status ZTM031'!A711:AE5096,31,0)</f>
        <v>0</v>
      </c>
      <c r="Z714" s="129">
        <f>VLOOKUP(C714,'Pending Status ZTM031'!A711:R5096,18,0)</f>
        <v>0</v>
      </c>
      <c r="AA714" s="133">
        <f>VLOOKUP(C714,'Pending Status ZTM031'!A711:V5096,21,0)</f>
        <v>0</v>
      </c>
    </row>
    <row r="715" spans="1:27" s="31" customFormat="1" x14ac:dyDescent="0.25">
      <c r="A715" s="129">
        <v>710</v>
      </c>
      <c r="B715" s="130">
        <f>VLOOKUP(C715,'Pending Status ZTM031'!A712:T5097,20,0)</f>
        <v>0</v>
      </c>
      <c r="C715" s="138"/>
      <c r="D715" s="132">
        <f>VLOOKUP(C715,'Pending Status ZTM031'!A712:K5097,11,0)</f>
        <v>0</v>
      </c>
      <c r="E715" s="129">
        <f>VLOOKUP(C715,'Pending Status ZTM031'!A712:J5097,10,0)</f>
        <v>0</v>
      </c>
      <c r="F715" s="129">
        <f>VLOOKUP(C715,'Pending Status ZTM031'!A712:S5097,19,0)</f>
        <v>0</v>
      </c>
      <c r="G715" s="129"/>
      <c r="H715" s="133"/>
      <c r="I715" s="133"/>
      <c r="J715" s="129"/>
      <c r="K715" s="133"/>
      <c r="L715" s="133"/>
      <c r="M715" s="129"/>
      <c r="N715" s="129"/>
      <c r="O715" s="129"/>
      <c r="P715" s="129"/>
      <c r="Q715" s="129"/>
      <c r="R715" s="129"/>
      <c r="S715" s="129"/>
      <c r="T715" s="129"/>
      <c r="U715" s="134"/>
      <c r="V715" s="135"/>
      <c r="W715" s="129"/>
      <c r="X715" s="129">
        <f>VLOOKUP(C715,'Pending Status ZTM031'!A712:Q5097,17,0)</f>
        <v>0</v>
      </c>
      <c r="Y715" s="129">
        <f>VLOOKUP(C715,'Pending Status ZTM031'!A712:AE5097,31,0)</f>
        <v>0</v>
      </c>
      <c r="Z715" s="129">
        <f>VLOOKUP(C715,'Pending Status ZTM031'!A712:R5097,18,0)</f>
        <v>0</v>
      </c>
      <c r="AA715" s="133">
        <f>VLOOKUP(C715,'Pending Status ZTM031'!A712:V5097,21,0)</f>
        <v>0</v>
      </c>
    </row>
    <row r="716" spans="1:27" s="31" customFormat="1" x14ac:dyDescent="0.25">
      <c r="A716" s="129">
        <v>711</v>
      </c>
      <c r="B716" s="130">
        <f>VLOOKUP(C716,'Pending Status ZTM031'!A713:T5098,20,0)</f>
        <v>0</v>
      </c>
      <c r="C716" s="138"/>
      <c r="D716" s="132">
        <f>VLOOKUP(C716,'Pending Status ZTM031'!A713:K5098,11,0)</f>
        <v>0</v>
      </c>
      <c r="E716" s="129">
        <f>VLOOKUP(C716,'Pending Status ZTM031'!A713:J5098,10,0)</f>
        <v>0</v>
      </c>
      <c r="F716" s="129">
        <f>VLOOKUP(C716,'Pending Status ZTM031'!A713:S5098,19,0)</f>
        <v>0</v>
      </c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34"/>
      <c r="V716" s="135"/>
      <c r="W716" s="129"/>
      <c r="X716" s="129">
        <f>VLOOKUP(C716,'Pending Status ZTM031'!A713:Q5098,17,0)</f>
        <v>0</v>
      </c>
      <c r="Y716" s="129">
        <f>VLOOKUP(C716,'Pending Status ZTM031'!A713:AE5098,31,0)</f>
        <v>0</v>
      </c>
      <c r="Z716" s="129">
        <f>VLOOKUP(C716,'Pending Status ZTM031'!A713:R5098,18,0)</f>
        <v>0</v>
      </c>
      <c r="AA716" s="133">
        <f>VLOOKUP(C716,'Pending Status ZTM031'!A713:V5098,21,0)</f>
        <v>0</v>
      </c>
    </row>
    <row r="717" spans="1:27" s="31" customFormat="1" x14ac:dyDescent="0.25">
      <c r="A717" s="129">
        <v>712</v>
      </c>
      <c r="B717" s="130">
        <f>VLOOKUP(C717,'Pending Status ZTM031'!A714:T5099,20,0)</f>
        <v>0</v>
      </c>
      <c r="C717" s="136"/>
      <c r="D717" s="132">
        <f>VLOOKUP(C717,'Pending Status ZTM031'!A714:K5099,11,0)</f>
        <v>0</v>
      </c>
      <c r="E717" s="129">
        <f>VLOOKUP(C717,'Pending Status ZTM031'!A714:J5099,10,0)</f>
        <v>0</v>
      </c>
      <c r="F717" s="129">
        <f>VLOOKUP(C717,'Pending Status ZTM031'!A714:S5099,19,0)</f>
        <v>0</v>
      </c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34"/>
      <c r="V717" s="135"/>
      <c r="W717" s="129"/>
      <c r="X717" s="129">
        <f>VLOOKUP(C717,'Pending Status ZTM031'!A714:Q5099,17,0)</f>
        <v>0</v>
      </c>
      <c r="Y717" s="129">
        <f>VLOOKUP(C717,'Pending Status ZTM031'!A714:AE5099,31,0)</f>
        <v>0</v>
      </c>
      <c r="Z717" s="129">
        <f>VLOOKUP(C717,'Pending Status ZTM031'!A714:R5099,18,0)</f>
        <v>0</v>
      </c>
      <c r="AA717" s="133">
        <f>VLOOKUP(C717,'Pending Status ZTM031'!A714:V5099,21,0)</f>
        <v>0</v>
      </c>
    </row>
    <row r="718" spans="1:27" s="31" customFormat="1" x14ac:dyDescent="0.25">
      <c r="A718" s="129">
        <v>713</v>
      </c>
      <c r="B718" s="130">
        <f>VLOOKUP(C718,'Pending Status ZTM031'!A715:T5100,20,0)</f>
        <v>0</v>
      </c>
      <c r="C718" s="136"/>
      <c r="D718" s="132">
        <f>VLOOKUP(C718,'Pending Status ZTM031'!A715:K5100,11,0)</f>
        <v>0</v>
      </c>
      <c r="E718" s="129">
        <f>VLOOKUP(C718,'Pending Status ZTM031'!A715:J5100,10,0)</f>
        <v>0</v>
      </c>
      <c r="F718" s="129">
        <f>VLOOKUP(C718,'Pending Status ZTM031'!A715:S5100,19,0)</f>
        <v>0</v>
      </c>
      <c r="G718" s="129"/>
      <c r="H718" s="133"/>
      <c r="I718" s="133"/>
      <c r="J718" s="129"/>
      <c r="K718" s="133"/>
      <c r="L718" s="133"/>
      <c r="M718" s="129"/>
      <c r="N718" s="129"/>
      <c r="O718" s="129"/>
      <c r="P718" s="129"/>
      <c r="Q718" s="129"/>
      <c r="R718" s="129"/>
      <c r="S718" s="129"/>
      <c r="T718" s="129"/>
      <c r="U718" s="134"/>
      <c r="V718" s="135"/>
      <c r="W718" s="129"/>
      <c r="X718" s="129">
        <f>VLOOKUP(C718,'Pending Status ZTM031'!A715:Q5100,17,0)</f>
        <v>0</v>
      </c>
      <c r="Y718" s="129">
        <f>VLOOKUP(C718,'Pending Status ZTM031'!A715:AE5100,31,0)</f>
        <v>0</v>
      </c>
      <c r="Z718" s="129">
        <f>VLOOKUP(C718,'Pending Status ZTM031'!A715:R5100,18,0)</f>
        <v>0</v>
      </c>
      <c r="AA718" s="133">
        <f>VLOOKUP(C718,'Pending Status ZTM031'!A715:V5100,21,0)</f>
        <v>0</v>
      </c>
    </row>
    <row r="719" spans="1:27" s="31" customFormat="1" x14ac:dyDescent="0.25">
      <c r="A719" s="129">
        <v>714</v>
      </c>
      <c r="B719" s="130">
        <f>VLOOKUP(C719,'Pending Status ZTM031'!A716:T5101,20,0)</f>
        <v>0</v>
      </c>
      <c r="C719" s="136"/>
      <c r="D719" s="132">
        <f>VLOOKUP(C719,'Pending Status ZTM031'!A716:K5101,11,0)</f>
        <v>0</v>
      </c>
      <c r="E719" s="129">
        <f>VLOOKUP(C719,'Pending Status ZTM031'!A716:J5101,10,0)</f>
        <v>0</v>
      </c>
      <c r="F719" s="129">
        <f>VLOOKUP(C719,'Pending Status ZTM031'!A716:S5101,19,0)</f>
        <v>0</v>
      </c>
      <c r="G719" s="129"/>
      <c r="H719" s="133"/>
      <c r="I719" s="133"/>
      <c r="J719" s="129"/>
      <c r="K719" s="133"/>
      <c r="L719" s="133"/>
      <c r="M719" s="129"/>
      <c r="N719" s="129"/>
      <c r="O719" s="129"/>
      <c r="P719" s="129"/>
      <c r="Q719" s="129"/>
      <c r="R719" s="129"/>
      <c r="S719" s="129"/>
      <c r="T719" s="129"/>
      <c r="U719" s="134"/>
      <c r="V719" s="135"/>
      <c r="W719" s="129"/>
      <c r="X719" s="129">
        <f>VLOOKUP(C719,'Pending Status ZTM031'!A716:Q5101,17,0)</f>
        <v>0</v>
      </c>
      <c r="Y719" s="129">
        <f>VLOOKUP(C719,'Pending Status ZTM031'!A716:AE5101,31,0)</f>
        <v>0</v>
      </c>
      <c r="Z719" s="129">
        <f>VLOOKUP(C719,'Pending Status ZTM031'!A716:R5101,18,0)</f>
        <v>0</v>
      </c>
      <c r="AA719" s="133">
        <f>VLOOKUP(C719,'Pending Status ZTM031'!A716:V5101,21,0)</f>
        <v>0</v>
      </c>
    </row>
    <row r="720" spans="1:27" s="31" customFormat="1" x14ac:dyDescent="0.25">
      <c r="A720" s="129">
        <v>715</v>
      </c>
      <c r="B720" s="130">
        <f>VLOOKUP(C720,'Pending Status ZTM031'!A717:T5102,20,0)</f>
        <v>0</v>
      </c>
      <c r="C720" s="136"/>
      <c r="D720" s="132">
        <f>VLOOKUP(C720,'Pending Status ZTM031'!A717:K5102,11,0)</f>
        <v>0</v>
      </c>
      <c r="E720" s="129">
        <f>VLOOKUP(C720,'Pending Status ZTM031'!A717:J5102,10,0)</f>
        <v>0</v>
      </c>
      <c r="F720" s="129">
        <f>VLOOKUP(C720,'Pending Status ZTM031'!A717:S5102,19,0)</f>
        <v>0</v>
      </c>
      <c r="G720" s="129"/>
      <c r="H720" s="133"/>
      <c r="I720" s="133"/>
      <c r="J720" s="129"/>
      <c r="K720" s="133"/>
      <c r="L720" s="133"/>
      <c r="M720" s="129"/>
      <c r="N720" s="129"/>
      <c r="O720" s="129"/>
      <c r="P720" s="129"/>
      <c r="Q720" s="129"/>
      <c r="R720" s="129"/>
      <c r="S720" s="129"/>
      <c r="T720" s="129"/>
      <c r="U720" s="134"/>
      <c r="V720" s="135"/>
      <c r="W720" s="129"/>
      <c r="X720" s="129">
        <f>VLOOKUP(C720,'Pending Status ZTM031'!A717:Q5102,17,0)</f>
        <v>0</v>
      </c>
      <c r="Y720" s="129">
        <f>VLOOKUP(C720,'Pending Status ZTM031'!A717:AE5102,31,0)</f>
        <v>0</v>
      </c>
      <c r="Z720" s="129">
        <f>VLOOKUP(C720,'Pending Status ZTM031'!A717:R5102,18,0)</f>
        <v>0</v>
      </c>
      <c r="AA720" s="133">
        <f>VLOOKUP(C720,'Pending Status ZTM031'!A717:V5102,21,0)</f>
        <v>0</v>
      </c>
    </row>
    <row r="721" spans="1:27" s="31" customFormat="1" x14ac:dyDescent="0.25">
      <c r="A721" s="129">
        <v>716</v>
      </c>
      <c r="B721" s="130">
        <f>VLOOKUP(C721,'Pending Status ZTM031'!A718:T5103,20,0)</f>
        <v>0</v>
      </c>
      <c r="C721" s="136"/>
      <c r="D721" s="132">
        <f>VLOOKUP(C721,'Pending Status ZTM031'!A718:K5103,11,0)</f>
        <v>0</v>
      </c>
      <c r="E721" s="129">
        <f>VLOOKUP(C721,'Pending Status ZTM031'!A718:J5103,10,0)</f>
        <v>0</v>
      </c>
      <c r="F721" s="129">
        <f>VLOOKUP(C721,'Pending Status ZTM031'!A718:S5103,19,0)</f>
        <v>0</v>
      </c>
      <c r="G721" s="129"/>
      <c r="H721" s="133"/>
      <c r="I721" s="133"/>
      <c r="J721" s="129"/>
      <c r="K721" s="133"/>
      <c r="L721" s="133"/>
      <c r="M721" s="129"/>
      <c r="N721" s="129"/>
      <c r="O721" s="129"/>
      <c r="P721" s="129"/>
      <c r="Q721" s="129"/>
      <c r="R721" s="129"/>
      <c r="S721" s="129"/>
      <c r="T721" s="129"/>
      <c r="U721" s="134"/>
      <c r="V721" s="135"/>
      <c r="W721" s="129"/>
      <c r="X721" s="129">
        <f>VLOOKUP(C721,'Pending Status ZTM031'!A718:Q5103,17,0)</f>
        <v>0</v>
      </c>
      <c r="Y721" s="129">
        <f>VLOOKUP(C721,'Pending Status ZTM031'!A718:AE5103,31,0)</f>
        <v>0</v>
      </c>
      <c r="Z721" s="129">
        <f>VLOOKUP(C721,'Pending Status ZTM031'!A718:R5103,18,0)</f>
        <v>0</v>
      </c>
      <c r="AA721" s="133">
        <f>VLOOKUP(C721,'Pending Status ZTM031'!A718:V5103,21,0)</f>
        <v>0</v>
      </c>
    </row>
    <row r="722" spans="1:27" s="31" customFormat="1" x14ac:dyDescent="0.25">
      <c r="A722" s="129">
        <v>717</v>
      </c>
      <c r="B722" s="130">
        <f>VLOOKUP(C722,'Pending Status ZTM031'!A719:T5104,20,0)</f>
        <v>0</v>
      </c>
      <c r="C722" s="136"/>
      <c r="D722" s="132">
        <f>VLOOKUP(C722,'Pending Status ZTM031'!A719:K5104,11,0)</f>
        <v>0</v>
      </c>
      <c r="E722" s="129">
        <f>VLOOKUP(C722,'Pending Status ZTM031'!A719:J5104,10,0)</f>
        <v>0</v>
      </c>
      <c r="F722" s="129">
        <f>VLOOKUP(C722,'Pending Status ZTM031'!A719:S5104,19,0)</f>
        <v>0</v>
      </c>
      <c r="G722" s="129"/>
      <c r="H722" s="133"/>
      <c r="I722" s="133"/>
      <c r="J722" s="129"/>
      <c r="K722" s="133"/>
      <c r="L722" s="133"/>
      <c r="M722" s="129"/>
      <c r="N722" s="129"/>
      <c r="O722" s="129"/>
      <c r="P722" s="129"/>
      <c r="Q722" s="129"/>
      <c r="R722" s="129"/>
      <c r="S722" s="129"/>
      <c r="T722" s="129"/>
      <c r="U722" s="134"/>
      <c r="V722" s="135"/>
      <c r="W722" s="129"/>
      <c r="X722" s="129">
        <f>VLOOKUP(C722,'Pending Status ZTM031'!A719:Q5104,17,0)</f>
        <v>0</v>
      </c>
      <c r="Y722" s="129">
        <f>VLOOKUP(C722,'Pending Status ZTM031'!A719:AE5104,31,0)</f>
        <v>0</v>
      </c>
      <c r="Z722" s="129">
        <f>VLOOKUP(C722,'Pending Status ZTM031'!A719:R5104,18,0)</f>
        <v>0</v>
      </c>
      <c r="AA722" s="133">
        <f>VLOOKUP(C722,'Pending Status ZTM031'!A719:V5104,21,0)</f>
        <v>0</v>
      </c>
    </row>
    <row r="723" spans="1:27" s="31" customFormat="1" x14ac:dyDescent="0.25">
      <c r="A723" s="129">
        <v>718</v>
      </c>
      <c r="B723" s="130">
        <f>VLOOKUP(C723,'Pending Status ZTM031'!A720:T5105,20,0)</f>
        <v>0</v>
      </c>
      <c r="C723" s="136"/>
      <c r="D723" s="132">
        <f>VLOOKUP(C723,'Pending Status ZTM031'!A720:K5105,11,0)</f>
        <v>0</v>
      </c>
      <c r="E723" s="129">
        <f>VLOOKUP(C723,'Pending Status ZTM031'!A720:J5105,10,0)</f>
        <v>0</v>
      </c>
      <c r="F723" s="129">
        <f>VLOOKUP(C723,'Pending Status ZTM031'!A720:S5105,19,0)</f>
        <v>0</v>
      </c>
      <c r="G723" s="129"/>
      <c r="H723" s="133"/>
      <c r="I723" s="133"/>
      <c r="J723" s="129"/>
      <c r="K723" s="133"/>
      <c r="L723" s="133"/>
      <c r="M723" s="129"/>
      <c r="N723" s="129"/>
      <c r="O723" s="129"/>
      <c r="P723" s="129"/>
      <c r="Q723" s="129"/>
      <c r="R723" s="129"/>
      <c r="S723" s="129"/>
      <c r="T723" s="129"/>
      <c r="U723" s="134"/>
      <c r="V723" s="135"/>
      <c r="W723" s="129"/>
      <c r="X723" s="129">
        <f>VLOOKUP(C723,'Pending Status ZTM031'!A720:Q5105,17,0)</f>
        <v>0</v>
      </c>
      <c r="Y723" s="129">
        <f>VLOOKUP(C723,'Pending Status ZTM031'!A720:AE5105,31,0)</f>
        <v>0</v>
      </c>
      <c r="Z723" s="129">
        <f>VLOOKUP(C723,'Pending Status ZTM031'!A720:R5105,18,0)</f>
        <v>0</v>
      </c>
      <c r="AA723" s="133">
        <f>VLOOKUP(C723,'Pending Status ZTM031'!A720:V5105,21,0)</f>
        <v>0</v>
      </c>
    </row>
    <row r="724" spans="1:27" s="31" customFormat="1" x14ac:dyDescent="0.25">
      <c r="A724" s="129">
        <v>719</v>
      </c>
      <c r="B724" s="130">
        <f>VLOOKUP(C724,'Pending Status ZTM031'!A721:T5106,20,0)</f>
        <v>0</v>
      </c>
      <c r="C724" s="136"/>
      <c r="D724" s="132">
        <f>VLOOKUP(C724,'Pending Status ZTM031'!A721:K5106,11,0)</f>
        <v>0</v>
      </c>
      <c r="E724" s="129">
        <f>VLOOKUP(C724,'Pending Status ZTM031'!A721:J5106,10,0)</f>
        <v>0</v>
      </c>
      <c r="F724" s="129">
        <f>VLOOKUP(C724,'Pending Status ZTM031'!A721:S5106,19,0)</f>
        <v>0</v>
      </c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34"/>
      <c r="V724" s="135"/>
      <c r="W724" s="129"/>
      <c r="X724" s="129">
        <f>VLOOKUP(C724,'Pending Status ZTM031'!A721:Q5106,17,0)</f>
        <v>0</v>
      </c>
      <c r="Y724" s="129">
        <f>VLOOKUP(C724,'Pending Status ZTM031'!A721:AE5106,31,0)</f>
        <v>0</v>
      </c>
      <c r="Z724" s="129">
        <f>VLOOKUP(C724,'Pending Status ZTM031'!A721:R5106,18,0)</f>
        <v>0</v>
      </c>
      <c r="AA724" s="133">
        <f>VLOOKUP(C724,'Pending Status ZTM031'!A721:V5106,21,0)</f>
        <v>0</v>
      </c>
    </row>
    <row r="725" spans="1:27" s="31" customFormat="1" x14ac:dyDescent="0.25">
      <c r="A725" s="129">
        <v>720</v>
      </c>
      <c r="B725" s="130">
        <f>VLOOKUP(C725,'Pending Status ZTM031'!A722:T5107,20,0)</f>
        <v>0</v>
      </c>
      <c r="C725" s="136"/>
      <c r="D725" s="132">
        <f>VLOOKUP(C725,'Pending Status ZTM031'!A722:K5107,11,0)</f>
        <v>0</v>
      </c>
      <c r="E725" s="129">
        <f>VLOOKUP(C725,'Pending Status ZTM031'!A722:J5107,10,0)</f>
        <v>0</v>
      </c>
      <c r="F725" s="129">
        <f>VLOOKUP(C725,'Pending Status ZTM031'!A722:S5107,19,0)</f>
        <v>0</v>
      </c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34"/>
      <c r="V725" s="135"/>
      <c r="W725" s="129"/>
      <c r="X725" s="129">
        <f>VLOOKUP(C725,'Pending Status ZTM031'!A722:Q5107,17,0)</f>
        <v>0</v>
      </c>
      <c r="Y725" s="129">
        <f>VLOOKUP(C725,'Pending Status ZTM031'!A722:AE5107,31,0)</f>
        <v>0</v>
      </c>
      <c r="Z725" s="129">
        <f>VLOOKUP(C725,'Pending Status ZTM031'!A722:R5107,18,0)</f>
        <v>0</v>
      </c>
      <c r="AA725" s="133">
        <f>VLOOKUP(C725,'Pending Status ZTM031'!A722:V5107,21,0)</f>
        <v>0</v>
      </c>
    </row>
    <row r="726" spans="1:27" s="31" customFormat="1" x14ac:dyDescent="0.25">
      <c r="A726" s="129">
        <v>721</v>
      </c>
      <c r="B726" s="130">
        <f>VLOOKUP(C726,'Pending Status ZTM031'!A723:T5108,20,0)</f>
        <v>0</v>
      </c>
      <c r="C726" s="136"/>
      <c r="D726" s="132">
        <f>VLOOKUP(C726,'Pending Status ZTM031'!A723:K5108,11,0)</f>
        <v>0</v>
      </c>
      <c r="E726" s="129">
        <f>VLOOKUP(C726,'Pending Status ZTM031'!A723:J5108,10,0)</f>
        <v>0</v>
      </c>
      <c r="F726" s="129">
        <f>VLOOKUP(C726,'Pending Status ZTM031'!A723:S5108,19,0)</f>
        <v>0</v>
      </c>
      <c r="G726" s="129"/>
      <c r="H726" s="133"/>
      <c r="I726" s="133"/>
      <c r="J726" s="129"/>
      <c r="K726" s="133"/>
      <c r="L726" s="133"/>
      <c r="M726" s="129"/>
      <c r="N726" s="129"/>
      <c r="O726" s="129"/>
      <c r="P726" s="129"/>
      <c r="Q726" s="129"/>
      <c r="R726" s="129"/>
      <c r="S726" s="129"/>
      <c r="T726" s="129"/>
      <c r="U726" s="134"/>
      <c r="V726" s="135"/>
      <c r="W726" s="129"/>
      <c r="X726" s="129">
        <f>VLOOKUP(C726,'Pending Status ZTM031'!A723:Q5108,17,0)</f>
        <v>0</v>
      </c>
      <c r="Y726" s="129">
        <f>VLOOKUP(C726,'Pending Status ZTM031'!A723:AE5108,31,0)</f>
        <v>0</v>
      </c>
      <c r="Z726" s="129">
        <f>VLOOKUP(C726,'Pending Status ZTM031'!A723:R5108,18,0)</f>
        <v>0</v>
      </c>
      <c r="AA726" s="133">
        <f>VLOOKUP(C726,'Pending Status ZTM031'!A723:V5108,21,0)</f>
        <v>0</v>
      </c>
    </row>
    <row r="727" spans="1:27" s="31" customFormat="1" x14ac:dyDescent="0.25">
      <c r="A727" s="129">
        <v>722</v>
      </c>
      <c r="B727" s="130">
        <f>VLOOKUP(C727,'Pending Status ZTM031'!A724:T5109,20,0)</f>
        <v>0</v>
      </c>
      <c r="C727" s="136"/>
      <c r="D727" s="132">
        <f>VLOOKUP(C727,'Pending Status ZTM031'!A724:K5109,11,0)</f>
        <v>0</v>
      </c>
      <c r="E727" s="129">
        <f>VLOOKUP(C727,'Pending Status ZTM031'!A724:J5109,10,0)</f>
        <v>0</v>
      </c>
      <c r="F727" s="129">
        <f>VLOOKUP(C727,'Pending Status ZTM031'!A724:S5109,19,0)</f>
        <v>0</v>
      </c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34"/>
      <c r="V727" s="135"/>
      <c r="W727" s="129"/>
      <c r="X727" s="129">
        <f>VLOOKUP(C727,'Pending Status ZTM031'!A724:Q5109,17,0)</f>
        <v>0</v>
      </c>
      <c r="Y727" s="129">
        <f>VLOOKUP(C727,'Pending Status ZTM031'!A724:AE5109,31,0)</f>
        <v>0</v>
      </c>
      <c r="Z727" s="129">
        <f>VLOOKUP(C727,'Pending Status ZTM031'!A724:R5109,18,0)</f>
        <v>0</v>
      </c>
      <c r="AA727" s="133">
        <f>VLOOKUP(C727,'Pending Status ZTM031'!A724:V5109,21,0)</f>
        <v>0</v>
      </c>
    </row>
    <row r="728" spans="1:27" s="31" customFormat="1" x14ac:dyDescent="0.25">
      <c r="A728" s="129">
        <v>723</v>
      </c>
      <c r="B728" s="130">
        <f>VLOOKUP(C728,'Pending Status ZTM031'!A725:T5110,20,0)</f>
        <v>0</v>
      </c>
      <c r="C728" s="138"/>
      <c r="D728" s="132">
        <f>VLOOKUP(C728,'Pending Status ZTM031'!A725:K5110,11,0)</f>
        <v>0</v>
      </c>
      <c r="E728" s="129">
        <f>VLOOKUP(C728,'Pending Status ZTM031'!A725:J5110,10,0)</f>
        <v>0</v>
      </c>
      <c r="F728" s="129">
        <f>VLOOKUP(C728,'Pending Status ZTM031'!A725:S5110,19,0)</f>
        <v>0</v>
      </c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34"/>
      <c r="V728" s="135"/>
      <c r="W728" s="129"/>
      <c r="X728" s="129">
        <f>VLOOKUP(C728,'Pending Status ZTM031'!A725:Q5110,17,0)</f>
        <v>0</v>
      </c>
      <c r="Y728" s="129">
        <f>VLOOKUP(C728,'Pending Status ZTM031'!A725:AE5110,31,0)</f>
        <v>0</v>
      </c>
      <c r="Z728" s="129">
        <f>VLOOKUP(C728,'Pending Status ZTM031'!A725:R5110,18,0)</f>
        <v>0</v>
      </c>
      <c r="AA728" s="133">
        <f>VLOOKUP(C728,'Pending Status ZTM031'!A725:V5110,21,0)</f>
        <v>0</v>
      </c>
    </row>
    <row r="729" spans="1:27" s="31" customFormat="1" x14ac:dyDescent="0.25">
      <c r="A729" s="129">
        <v>724</v>
      </c>
      <c r="B729" s="130">
        <f>VLOOKUP(C729,'Pending Status ZTM031'!A726:T5111,20,0)</f>
        <v>0</v>
      </c>
      <c r="C729" s="138"/>
      <c r="D729" s="132">
        <f>VLOOKUP(C729,'Pending Status ZTM031'!A726:K5111,11,0)</f>
        <v>0</v>
      </c>
      <c r="E729" s="129">
        <f>VLOOKUP(C729,'Pending Status ZTM031'!A726:J5111,10,0)</f>
        <v>0</v>
      </c>
      <c r="F729" s="129">
        <f>VLOOKUP(C729,'Pending Status ZTM031'!A726:S5111,19,0)</f>
        <v>0</v>
      </c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34"/>
      <c r="V729" s="135"/>
      <c r="W729" s="129"/>
      <c r="X729" s="129">
        <f>VLOOKUP(C729,'Pending Status ZTM031'!A726:Q5111,17,0)</f>
        <v>0</v>
      </c>
      <c r="Y729" s="129">
        <f>VLOOKUP(C729,'Pending Status ZTM031'!A726:AE5111,31,0)</f>
        <v>0</v>
      </c>
      <c r="Z729" s="129">
        <f>VLOOKUP(C729,'Pending Status ZTM031'!A726:R5111,18,0)</f>
        <v>0</v>
      </c>
      <c r="AA729" s="133">
        <f>VLOOKUP(C729,'Pending Status ZTM031'!A726:V5111,21,0)</f>
        <v>0</v>
      </c>
    </row>
    <row r="730" spans="1:27" s="31" customFormat="1" x14ac:dyDescent="0.25">
      <c r="A730" s="129">
        <v>725</v>
      </c>
      <c r="B730" s="130">
        <f>VLOOKUP(C730,'Pending Status ZTM031'!A727:T5112,20,0)</f>
        <v>0</v>
      </c>
      <c r="C730" s="138"/>
      <c r="D730" s="132">
        <f>VLOOKUP(C730,'Pending Status ZTM031'!A727:K5112,11,0)</f>
        <v>0</v>
      </c>
      <c r="E730" s="129">
        <f>VLOOKUP(C730,'Pending Status ZTM031'!A727:J5112,10,0)</f>
        <v>0</v>
      </c>
      <c r="F730" s="129">
        <f>VLOOKUP(C730,'Pending Status ZTM031'!A727:S5112,19,0)</f>
        <v>0</v>
      </c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34"/>
      <c r="V730" s="135"/>
      <c r="W730" s="129"/>
      <c r="X730" s="129">
        <f>VLOOKUP(C730,'Pending Status ZTM031'!A727:Q5112,17,0)</f>
        <v>0</v>
      </c>
      <c r="Y730" s="129">
        <f>VLOOKUP(C730,'Pending Status ZTM031'!A727:AE5112,31,0)</f>
        <v>0</v>
      </c>
      <c r="Z730" s="129">
        <f>VLOOKUP(C730,'Pending Status ZTM031'!A727:R5112,18,0)</f>
        <v>0</v>
      </c>
      <c r="AA730" s="133">
        <f>VLOOKUP(C730,'Pending Status ZTM031'!A727:V5112,21,0)</f>
        <v>0</v>
      </c>
    </row>
    <row r="731" spans="1:27" s="31" customFormat="1" x14ac:dyDescent="0.25">
      <c r="A731" s="129">
        <v>726</v>
      </c>
      <c r="B731" s="130">
        <f>VLOOKUP(C731,'Pending Status ZTM031'!A728:T5113,20,0)</f>
        <v>0</v>
      </c>
      <c r="C731" s="138"/>
      <c r="D731" s="132">
        <f>VLOOKUP(C731,'Pending Status ZTM031'!A728:K5113,11,0)</f>
        <v>0</v>
      </c>
      <c r="E731" s="129">
        <f>VLOOKUP(C731,'Pending Status ZTM031'!A728:J5113,10,0)</f>
        <v>0</v>
      </c>
      <c r="F731" s="129">
        <f>VLOOKUP(C731,'Pending Status ZTM031'!A728:S5113,19,0)</f>
        <v>0</v>
      </c>
      <c r="G731" s="129"/>
      <c r="H731" s="133"/>
      <c r="I731" s="133"/>
      <c r="J731" s="129"/>
      <c r="K731" s="133"/>
      <c r="L731" s="133"/>
      <c r="M731" s="129"/>
      <c r="N731" s="129"/>
      <c r="O731" s="129"/>
      <c r="P731" s="129"/>
      <c r="Q731" s="129"/>
      <c r="R731" s="129"/>
      <c r="S731" s="129"/>
      <c r="T731" s="129"/>
      <c r="U731" s="134"/>
      <c r="V731" s="135"/>
      <c r="W731" s="129"/>
      <c r="X731" s="129">
        <f>VLOOKUP(C731,'Pending Status ZTM031'!A728:Q5113,17,0)</f>
        <v>0</v>
      </c>
      <c r="Y731" s="129">
        <f>VLOOKUP(C731,'Pending Status ZTM031'!A728:AE5113,31,0)</f>
        <v>0</v>
      </c>
      <c r="Z731" s="129">
        <f>VLOOKUP(C731,'Pending Status ZTM031'!A728:R5113,18,0)</f>
        <v>0</v>
      </c>
      <c r="AA731" s="133">
        <f>VLOOKUP(C731,'Pending Status ZTM031'!A728:V5113,21,0)</f>
        <v>0</v>
      </c>
    </row>
    <row r="732" spans="1:27" s="31" customFormat="1" x14ac:dyDescent="0.25">
      <c r="A732" s="129">
        <v>727</v>
      </c>
      <c r="B732" s="130">
        <f>VLOOKUP(C732,'Pending Status ZTM031'!A729:T5114,20,0)</f>
        <v>0</v>
      </c>
      <c r="C732" s="138"/>
      <c r="D732" s="132">
        <f>VLOOKUP(C732,'Pending Status ZTM031'!A729:K5114,11,0)</f>
        <v>0</v>
      </c>
      <c r="E732" s="129">
        <f>VLOOKUP(C732,'Pending Status ZTM031'!A729:J5114,10,0)</f>
        <v>0</v>
      </c>
      <c r="F732" s="129">
        <f>VLOOKUP(C732,'Pending Status ZTM031'!A729:S5114,19,0)</f>
        <v>0</v>
      </c>
      <c r="G732" s="129"/>
      <c r="H732" s="133"/>
      <c r="I732" s="133"/>
      <c r="J732" s="129"/>
      <c r="K732" s="133"/>
      <c r="L732" s="133"/>
      <c r="M732" s="129"/>
      <c r="N732" s="129"/>
      <c r="O732" s="129"/>
      <c r="P732" s="129"/>
      <c r="Q732" s="129"/>
      <c r="R732" s="129"/>
      <c r="S732" s="129"/>
      <c r="T732" s="129"/>
      <c r="U732" s="134"/>
      <c r="V732" s="135"/>
      <c r="W732" s="129"/>
      <c r="X732" s="129">
        <f>VLOOKUP(C732,'Pending Status ZTM031'!A729:Q5114,17,0)</f>
        <v>0</v>
      </c>
      <c r="Y732" s="129">
        <f>VLOOKUP(C732,'Pending Status ZTM031'!A729:AE5114,31,0)</f>
        <v>0</v>
      </c>
      <c r="Z732" s="129">
        <f>VLOOKUP(C732,'Pending Status ZTM031'!A729:R5114,18,0)</f>
        <v>0</v>
      </c>
      <c r="AA732" s="133">
        <f>VLOOKUP(C732,'Pending Status ZTM031'!A729:V5114,21,0)</f>
        <v>0</v>
      </c>
    </row>
    <row r="733" spans="1:27" s="31" customFormat="1" x14ac:dyDescent="0.25">
      <c r="A733" s="129">
        <v>728</v>
      </c>
      <c r="B733" s="130">
        <f>VLOOKUP(C733,'Pending Status ZTM031'!A730:T5115,20,0)</f>
        <v>0</v>
      </c>
      <c r="C733" s="138"/>
      <c r="D733" s="132">
        <f>VLOOKUP(C733,'Pending Status ZTM031'!A730:K5115,11,0)</f>
        <v>0</v>
      </c>
      <c r="E733" s="129">
        <f>VLOOKUP(C733,'Pending Status ZTM031'!A730:J5115,10,0)</f>
        <v>0</v>
      </c>
      <c r="F733" s="129">
        <f>VLOOKUP(C733,'Pending Status ZTM031'!A730:S5115,19,0)</f>
        <v>0</v>
      </c>
      <c r="G733" s="129"/>
      <c r="H733" s="133"/>
      <c r="I733" s="133"/>
      <c r="J733" s="129"/>
      <c r="K733" s="133"/>
      <c r="L733" s="133"/>
      <c r="M733" s="129"/>
      <c r="N733" s="129"/>
      <c r="O733" s="129"/>
      <c r="P733" s="129"/>
      <c r="Q733" s="129"/>
      <c r="R733" s="129"/>
      <c r="S733" s="129"/>
      <c r="T733" s="129"/>
      <c r="U733" s="134"/>
      <c r="V733" s="135"/>
      <c r="W733" s="129"/>
      <c r="X733" s="129">
        <f>VLOOKUP(C733,'Pending Status ZTM031'!A730:Q5115,17,0)</f>
        <v>0</v>
      </c>
      <c r="Y733" s="129">
        <f>VLOOKUP(C733,'Pending Status ZTM031'!A730:AE5115,31,0)</f>
        <v>0</v>
      </c>
      <c r="Z733" s="129">
        <f>VLOOKUP(C733,'Pending Status ZTM031'!A730:R5115,18,0)</f>
        <v>0</v>
      </c>
      <c r="AA733" s="133">
        <f>VLOOKUP(C733,'Pending Status ZTM031'!A730:V5115,21,0)</f>
        <v>0</v>
      </c>
    </row>
    <row r="734" spans="1:27" s="31" customFormat="1" x14ac:dyDescent="0.25">
      <c r="A734" s="129">
        <v>729</v>
      </c>
      <c r="B734" s="130">
        <f>VLOOKUP(C734,'Pending Status ZTM031'!A731:T5116,20,0)</f>
        <v>0</v>
      </c>
      <c r="C734" s="138"/>
      <c r="D734" s="132">
        <f>VLOOKUP(C734,'Pending Status ZTM031'!A731:K5116,11,0)</f>
        <v>0</v>
      </c>
      <c r="E734" s="129">
        <f>VLOOKUP(C734,'Pending Status ZTM031'!A731:J5116,10,0)</f>
        <v>0</v>
      </c>
      <c r="F734" s="129">
        <f>VLOOKUP(C734,'Pending Status ZTM031'!A731:S5116,19,0)</f>
        <v>0</v>
      </c>
      <c r="G734" s="129"/>
      <c r="H734" s="133"/>
      <c r="I734" s="133"/>
      <c r="J734" s="129"/>
      <c r="K734" s="133"/>
      <c r="L734" s="133"/>
      <c r="M734" s="129"/>
      <c r="N734" s="129"/>
      <c r="O734" s="129"/>
      <c r="P734" s="129"/>
      <c r="Q734" s="129"/>
      <c r="R734" s="129"/>
      <c r="S734" s="129"/>
      <c r="T734" s="129"/>
      <c r="U734" s="134"/>
      <c r="V734" s="135"/>
      <c r="W734" s="129"/>
      <c r="X734" s="129">
        <f>VLOOKUP(C734,'Pending Status ZTM031'!A731:Q5116,17,0)</f>
        <v>0</v>
      </c>
      <c r="Y734" s="129">
        <f>VLOOKUP(C734,'Pending Status ZTM031'!A731:AE5116,31,0)</f>
        <v>0</v>
      </c>
      <c r="Z734" s="129">
        <f>VLOOKUP(C734,'Pending Status ZTM031'!A731:R5116,18,0)</f>
        <v>0</v>
      </c>
      <c r="AA734" s="133">
        <f>VLOOKUP(C734,'Pending Status ZTM031'!A731:V5116,21,0)</f>
        <v>0</v>
      </c>
    </row>
    <row r="735" spans="1:27" s="31" customFormat="1" x14ac:dyDescent="0.25">
      <c r="A735" s="129">
        <v>730</v>
      </c>
      <c r="B735" s="130">
        <f>VLOOKUP(C735,'Pending Status ZTM031'!A732:T5117,20,0)</f>
        <v>0</v>
      </c>
      <c r="C735" s="138"/>
      <c r="D735" s="132">
        <f>VLOOKUP(C735,'Pending Status ZTM031'!A732:K5117,11,0)</f>
        <v>0</v>
      </c>
      <c r="E735" s="129">
        <f>VLOOKUP(C735,'Pending Status ZTM031'!A732:J5117,10,0)</f>
        <v>0</v>
      </c>
      <c r="F735" s="129">
        <f>VLOOKUP(C735,'Pending Status ZTM031'!A732:S5117,19,0)</f>
        <v>0</v>
      </c>
      <c r="G735" s="129"/>
      <c r="H735" s="133"/>
      <c r="I735" s="133"/>
      <c r="J735" s="129"/>
      <c r="K735" s="133"/>
      <c r="L735" s="133"/>
      <c r="M735" s="129"/>
      <c r="N735" s="129"/>
      <c r="O735" s="129"/>
      <c r="P735" s="129"/>
      <c r="Q735" s="129"/>
      <c r="R735" s="129"/>
      <c r="S735" s="129"/>
      <c r="T735" s="129"/>
      <c r="U735" s="134"/>
      <c r="V735" s="135"/>
      <c r="W735" s="129"/>
      <c r="X735" s="129">
        <f>VLOOKUP(C735,'Pending Status ZTM031'!A732:Q5117,17,0)</f>
        <v>0</v>
      </c>
      <c r="Y735" s="129">
        <f>VLOOKUP(C735,'Pending Status ZTM031'!A732:AE5117,31,0)</f>
        <v>0</v>
      </c>
      <c r="Z735" s="129">
        <f>VLOOKUP(C735,'Pending Status ZTM031'!A732:R5117,18,0)</f>
        <v>0</v>
      </c>
      <c r="AA735" s="133">
        <f>VLOOKUP(C735,'Pending Status ZTM031'!A732:V5117,21,0)</f>
        <v>0</v>
      </c>
    </row>
    <row r="736" spans="1:27" s="31" customFormat="1" x14ac:dyDescent="0.25">
      <c r="A736" s="129">
        <v>731</v>
      </c>
      <c r="B736" s="130">
        <f>VLOOKUP(C736,'Pending Status ZTM031'!A733:T5118,20,0)</f>
        <v>0</v>
      </c>
      <c r="C736" s="138"/>
      <c r="D736" s="132">
        <f>VLOOKUP(C736,'Pending Status ZTM031'!A733:K5118,11,0)</f>
        <v>0</v>
      </c>
      <c r="E736" s="129">
        <f>VLOOKUP(C736,'Pending Status ZTM031'!A733:J5118,10,0)</f>
        <v>0</v>
      </c>
      <c r="F736" s="129">
        <f>VLOOKUP(C736,'Pending Status ZTM031'!A733:S5118,19,0)</f>
        <v>0</v>
      </c>
      <c r="G736" s="129"/>
      <c r="H736" s="133"/>
      <c r="I736" s="133"/>
      <c r="J736" s="129"/>
      <c r="K736" s="133"/>
      <c r="L736" s="133"/>
      <c r="M736" s="129"/>
      <c r="N736" s="129"/>
      <c r="O736" s="129"/>
      <c r="P736" s="129"/>
      <c r="Q736" s="129"/>
      <c r="R736" s="129"/>
      <c r="S736" s="129"/>
      <c r="T736" s="129"/>
      <c r="U736" s="134"/>
      <c r="V736" s="135"/>
      <c r="W736" s="129"/>
      <c r="X736" s="129">
        <f>VLOOKUP(C736,'Pending Status ZTM031'!A733:Q5118,17,0)</f>
        <v>0</v>
      </c>
      <c r="Y736" s="129">
        <f>VLOOKUP(C736,'Pending Status ZTM031'!A733:AE5118,31,0)</f>
        <v>0</v>
      </c>
      <c r="Z736" s="129">
        <f>VLOOKUP(C736,'Pending Status ZTM031'!A733:R5118,18,0)</f>
        <v>0</v>
      </c>
      <c r="AA736" s="133">
        <f>VLOOKUP(C736,'Pending Status ZTM031'!A733:V5118,21,0)</f>
        <v>0</v>
      </c>
    </row>
    <row r="737" spans="1:27" s="31" customFormat="1" x14ac:dyDescent="0.25">
      <c r="A737" s="129">
        <v>732</v>
      </c>
      <c r="B737" s="130">
        <f>VLOOKUP(C737,'Pending Status ZTM031'!A734:T5119,20,0)</f>
        <v>0</v>
      </c>
      <c r="C737" s="138"/>
      <c r="D737" s="132">
        <f>VLOOKUP(C737,'Pending Status ZTM031'!A734:K5119,11,0)</f>
        <v>0</v>
      </c>
      <c r="E737" s="129">
        <f>VLOOKUP(C737,'Pending Status ZTM031'!A734:J5119,10,0)</f>
        <v>0</v>
      </c>
      <c r="F737" s="129">
        <f>VLOOKUP(C737,'Pending Status ZTM031'!A734:S5119,19,0)</f>
        <v>0</v>
      </c>
      <c r="G737" s="129"/>
      <c r="H737" s="133"/>
      <c r="I737" s="133"/>
      <c r="J737" s="129"/>
      <c r="K737" s="133"/>
      <c r="L737" s="133"/>
      <c r="M737" s="129"/>
      <c r="N737" s="129"/>
      <c r="O737" s="129"/>
      <c r="P737" s="129"/>
      <c r="Q737" s="129"/>
      <c r="R737" s="129"/>
      <c r="S737" s="129"/>
      <c r="T737" s="129"/>
      <c r="U737" s="134"/>
      <c r="V737" s="135"/>
      <c r="W737" s="129"/>
      <c r="X737" s="129">
        <f>VLOOKUP(C737,'Pending Status ZTM031'!A734:Q5119,17,0)</f>
        <v>0</v>
      </c>
      <c r="Y737" s="129">
        <f>VLOOKUP(C737,'Pending Status ZTM031'!A734:AE5119,31,0)</f>
        <v>0</v>
      </c>
      <c r="Z737" s="129">
        <f>VLOOKUP(C737,'Pending Status ZTM031'!A734:R5119,18,0)</f>
        <v>0</v>
      </c>
      <c r="AA737" s="133">
        <f>VLOOKUP(C737,'Pending Status ZTM031'!A734:V5119,21,0)</f>
        <v>0</v>
      </c>
    </row>
    <row r="738" spans="1:27" s="31" customFormat="1" x14ac:dyDescent="0.25">
      <c r="A738" s="129">
        <v>733</v>
      </c>
      <c r="B738" s="130">
        <f>VLOOKUP(C738,'Pending Status ZTM031'!A735:T5120,20,0)</f>
        <v>0</v>
      </c>
      <c r="C738" s="138"/>
      <c r="D738" s="132">
        <f>VLOOKUP(C738,'Pending Status ZTM031'!A735:K5120,11,0)</f>
        <v>0</v>
      </c>
      <c r="E738" s="129">
        <f>VLOOKUP(C738,'Pending Status ZTM031'!A735:J5120,10,0)</f>
        <v>0</v>
      </c>
      <c r="F738" s="129">
        <f>VLOOKUP(C738,'Pending Status ZTM031'!A735:S5120,19,0)</f>
        <v>0</v>
      </c>
      <c r="G738" s="129"/>
      <c r="H738" s="133"/>
      <c r="I738" s="133"/>
      <c r="J738" s="129"/>
      <c r="K738" s="133"/>
      <c r="L738" s="133"/>
      <c r="M738" s="129"/>
      <c r="N738" s="129"/>
      <c r="O738" s="129"/>
      <c r="P738" s="129"/>
      <c r="Q738" s="129"/>
      <c r="R738" s="129"/>
      <c r="S738" s="129"/>
      <c r="T738" s="129"/>
      <c r="U738" s="134"/>
      <c r="V738" s="135"/>
      <c r="W738" s="129"/>
      <c r="X738" s="129">
        <f>VLOOKUP(C738,'Pending Status ZTM031'!A735:Q5120,17,0)</f>
        <v>0</v>
      </c>
      <c r="Y738" s="129">
        <f>VLOOKUP(C738,'Pending Status ZTM031'!A735:AE5120,31,0)</f>
        <v>0</v>
      </c>
      <c r="Z738" s="129">
        <f>VLOOKUP(C738,'Pending Status ZTM031'!A735:R5120,18,0)</f>
        <v>0</v>
      </c>
      <c r="AA738" s="133">
        <f>VLOOKUP(C738,'Pending Status ZTM031'!A735:V5120,21,0)</f>
        <v>0</v>
      </c>
    </row>
    <row r="739" spans="1:27" s="31" customFormat="1" x14ac:dyDescent="0.25">
      <c r="A739" s="129">
        <v>734</v>
      </c>
      <c r="B739" s="130">
        <f>VLOOKUP(C739,'Pending Status ZTM031'!A736:T5121,20,0)</f>
        <v>0</v>
      </c>
      <c r="C739" s="138"/>
      <c r="D739" s="132">
        <f>VLOOKUP(C739,'Pending Status ZTM031'!A736:K5121,11,0)</f>
        <v>0</v>
      </c>
      <c r="E739" s="129">
        <f>VLOOKUP(C739,'Pending Status ZTM031'!A736:J5121,10,0)</f>
        <v>0</v>
      </c>
      <c r="F739" s="129">
        <f>VLOOKUP(C739,'Pending Status ZTM031'!A736:S5121,19,0)</f>
        <v>0</v>
      </c>
      <c r="G739" s="129"/>
      <c r="H739" s="133"/>
      <c r="I739" s="133"/>
      <c r="J739" s="129"/>
      <c r="K739" s="133"/>
      <c r="L739" s="133"/>
      <c r="M739" s="129"/>
      <c r="N739" s="129"/>
      <c r="O739" s="129"/>
      <c r="P739" s="129"/>
      <c r="Q739" s="129"/>
      <c r="R739" s="129"/>
      <c r="S739" s="129"/>
      <c r="T739" s="129"/>
      <c r="U739" s="134"/>
      <c r="V739" s="135"/>
      <c r="W739" s="129"/>
      <c r="X739" s="129">
        <f>VLOOKUP(C739,'Pending Status ZTM031'!A736:Q5121,17,0)</f>
        <v>0</v>
      </c>
      <c r="Y739" s="129">
        <f>VLOOKUP(C739,'Pending Status ZTM031'!A736:AE5121,31,0)</f>
        <v>0</v>
      </c>
      <c r="Z739" s="129">
        <f>VLOOKUP(C739,'Pending Status ZTM031'!A736:R5121,18,0)</f>
        <v>0</v>
      </c>
      <c r="AA739" s="133">
        <f>VLOOKUP(C739,'Pending Status ZTM031'!A736:V5121,21,0)</f>
        <v>0</v>
      </c>
    </row>
    <row r="740" spans="1:27" s="31" customFormat="1" x14ac:dyDescent="0.25">
      <c r="A740" s="129">
        <v>735</v>
      </c>
      <c r="B740" s="130">
        <f>VLOOKUP(C740,'Pending Status ZTM031'!A737:T5122,20,0)</f>
        <v>0</v>
      </c>
      <c r="C740" s="138"/>
      <c r="D740" s="132">
        <f>VLOOKUP(C740,'Pending Status ZTM031'!A737:K5122,11,0)</f>
        <v>0</v>
      </c>
      <c r="E740" s="129">
        <f>VLOOKUP(C740,'Pending Status ZTM031'!A737:J5122,10,0)</f>
        <v>0</v>
      </c>
      <c r="F740" s="129">
        <f>VLOOKUP(C740,'Pending Status ZTM031'!A737:S5122,19,0)</f>
        <v>0</v>
      </c>
      <c r="G740" s="129"/>
      <c r="H740" s="133"/>
      <c r="I740" s="133"/>
      <c r="J740" s="129"/>
      <c r="K740" s="133"/>
      <c r="L740" s="133"/>
      <c r="M740" s="129"/>
      <c r="N740" s="129"/>
      <c r="O740" s="129"/>
      <c r="P740" s="129"/>
      <c r="Q740" s="129"/>
      <c r="R740" s="129"/>
      <c r="S740" s="129"/>
      <c r="T740" s="129"/>
      <c r="U740" s="134"/>
      <c r="V740" s="135"/>
      <c r="W740" s="129"/>
      <c r="X740" s="129">
        <f>VLOOKUP(C740,'Pending Status ZTM031'!A737:Q5122,17,0)</f>
        <v>0</v>
      </c>
      <c r="Y740" s="129">
        <f>VLOOKUP(C740,'Pending Status ZTM031'!A737:AE5122,31,0)</f>
        <v>0</v>
      </c>
      <c r="Z740" s="129">
        <f>VLOOKUP(C740,'Pending Status ZTM031'!A737:R5122,18,0)</f>
        <v>0</v>
      </c>
      <c r="AA740" s="133">
        <f>VLOOKUP(C740,'Pending Status ZTM031'!A737:V5122,21,0)</f>
        <v>0</v>
      </c>
    </row>
    <row r="741" spans="1:27" s="31" customFormat="1" x14ac:dyDescent="0.25">
      <c r="A741" s="129">
        <v>736</v>
      </c>
      <c r="B741" s="130">
        <f>VLOOKUP(C741,'Pending Status ZTM031'!A738:T5123,20,0)</f>
        <v>0</v>
      </c>
      <c r="C741" s="138"/>
      <c r="D741" s="132">
        <f>VLOOKUP(C741,'Pending Status ZTM031'!A738:K5123,11,0)</f>
        <v>0</v>
      </c>
      <c r="E741" s="129">
        <f>VLOOKUP(C741,'Pending Status ZTM031'!A738:J5123,10,0)</f>
        <v>0</v>
      </c>
      <c r="F741" s="129">
        <f>VLOOKUP(C741,'Pending Status ZTM031'!A738:S5123,19,0)</f>
        <v>0</v>
      </c>
      <c r="G741" s="129"/>
      <c r="H741" s="133"/>
      <c r="I741" s="133"/>
      <c r="J741" s="129"/>
      <c r="K741" s="133"/>
      <c r="L741" s="133"/>
      <c r="M741" s="129"/>
      <c r="N741" s="129"/>
      <c r="O741" s="129"/>
      <c r="P741" s="129"/>
      <c r="Q741" s="129"/>
      <c r="R741" s="129"/>
      <c r="S741" s="129"/>
      <c r="T741" s="129"/>
      <c r="U741" s="134"/>
      <c r="V741" s="135"/>
      <c r="W741" s="129"/>
      <c r="X741" s="129">
        <f>VLOOKUP(C741,'Pending Status ZTM031'!A738:Q5123,17,0)</f>
        <v>0</v>
      </c>
      <c r="Y741" s="129">
        <f>VLOOKUP(C741,'Pending Status ZTM031'!A738:AE5123,31,0)</f>
        <v>0</v>
      </c>
      <c r="Z741" s="129">
        <f>VLOOKUP(C741,'Pending Status ZTM031'!A738:R5123,18,0)</f>
        <v>0</v>
      </c>
      <c r="AA741" s="133">
        <f>VLOOKUP(C741,'Pending Status ZTM031'!A738:V5123,21,0)</f>
        <v>0</v>
      </c>
    </row>
    <row r="742" spans="1:27" s="31" customFormat="1" x14ac:dyDescent="0.25">
      <c r="A742" s="129">
        <v>737</v>
      </c>
      <c r="B742" s="130">
        <f>VLOOKUP(C742,'Pending Status ZTM031'!A739:T5124,20,0)</f>
        <v>0</v>
      </c>
      <c r="C742" s="138"/>
      <c r="D742" s="132">
        <f>VLOOKUP(C742,'Pending Status ZTM031'!A739:K5124,11,0)</f>
        <v>0</v>
      </c>
      <c r="E742" s="129">
        <f>VLOOKUP(C742,'Pending Status ZTM031'!A739:J5124,10,0)</f>
        <v>0</v>
      </c>
      <c r="F742" s="129">
        <f>VLOOKUP(C742,'Pending Status ZTM031'!A739:S5124,19,0)</f>
        <v>0</v>
      </c>
      <c r="G742" s="129"/>
      <c r="H742" s="133"/>
      <c r="I742" s="133"/>
      <c r="J742" s="129"/>
      <c r="K742" s="133"/>
      <c r="L742" s="133"/>
      <c r="M742" s="129"/>
      <c r="N742" s="129"/>
      <c r="O742" s="129"/>
      <c r="P742" s="129"/>
      <c r="Q742" s="129"/>
      <c r="R742" s="129"/>
      <c r="S742" s="129"/>
      <c r="T742" s="129"/>
      <c r="U742" s="134"/>
      <c r="V742" s="135"/>
      <c r="W742" s="129"/>
      <c r="X742" s="129">
        <f>VLOOKUP(C742,'Pending Status ZTM031'!A739:Q5124,17,0)</f>
        <v>0</v>
      </c>
      <c r="Y742" s="129">
        <f>VLOOKUP(C742,'Pending Status ZTM031'!A739:AE5124,31,0)</f>
        <v>0</v>
      </c>
      <c r="Z742" s="129">
        <f>VLOOKUP(C742,'Pending Status ZTM031'!A739:R5124,18,0)</f>
        <v>0</v>
      </c>
      <c r="AA742" s="133">
        <f>VLOOKUP(C742,'Pending Status ZTM031'!A739:V5124,21,0)</f>
        <v>0</v>
      </c>
    </row>
    <row r="743" spans="1:27" s="31" customFormat="1" x14ac:dyDescent="0.25">
      <c r="A743" s="129">
        <v>738</v>
      </c>
      <c r="B743" s="130">
        <f>VLOOKUP(C743,'Pending Status ZTM031'!A740:T5125,20,0)</f>
        <v>0</v>
      </c>
      <c r="C743" s="138"/>
      <c r="D743" s="132">
        <f>VLOOKUP(C743,'Pending Status ZTM031'!A740:K5125,11,0)</f>
        <v>0</v>
      </c>
      <c r="E743" s="129">
        <f>VLOOKUP(C743,'Pending Status ZTM031'!A740:J5125,10,0)</f>
        <v>0</v>
      </c>
      <c r="F743" s="129">
        <f>VLOOKUP(C743,'Pending Status ZTM031'!A740:S5125,19,0)</f>
        <v>0</v>
      </c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34"/>
      <c r="V743" s="135"/>
      <c r="W743" s="129"/>
      <c r="X743" s="129">
        <f>VLOOKUP(C743,'Pending Status ZTM031'!A740:Q5125,17,0)</f>
        <v>0</v>
      </c>
      <c r="Y743" s="129">
        <f>VLOOKUP(C743,'Pending Status ZTM031'!A740:AE5125,31,0)</f>
        <v>0</v>
      </c>
      <c r="Z743" s="129">
        <f>VLOOKUP(C743,'Pending Status ZTM031'!A740:R5125,18,0)</f>
        <v>0</v>
      </c>
      <c r="AA743" s="133">
        <f>VLOOKUP(C743,'Pending Status ZTM031'!A740:V5125,21,0)</f>
        <v>0</v>
      </c>
    </row>
    <row r="744" spans="1:27" s="31" customFormat="1" x14ac:dyDescent="0.25">
      <c r="A744" s="129">
        <v>739</v>
      </c>
      <c r="B744" s="130">
        <f>VLOOKUP(C744,'Pending Status ZTM031'!A741:T5126,20,0)</f>
        <v>0</v>
      </c>
      <c r="C744" s="138"/>
      <c r="D744" s="132">
        <f>VLOOKUP(C744,'Pending Status ZTM031'!A741:K5126,11,0)</f>
        <v>0</v>
      </c>
      <c r="E744" s="129">
        <f>VLOOKUP(C744,'Pending Status ZTM031'!A741:J5126,10,0)</f>
        <v>0</v>
      </c>
      <c r="F744" s="129">
        <f>VLOOKUP(C744,'Pending Status ZTM031'!A741:S5126,19,0)</f>
        <v>0</v>
      </c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34"/>
      <c r="V744" s="135"/>
      <c r="W744" s="129"/>
      <c r="X744" s="129">
        <f>VLOOKUP(C744,'Pending Status ZTM031'!A741:Q5126,17,0)</f>
        <v>0</v>
      </c>
      <c r="Y744" s="129">
        <f>VLOOKUP(C744,'Pending Status ZTM031'!A741:AE5126,31,0)</f>
        <v>0</v>
      </c>
      <c r="Z744" s="129">
        <f>VLOOKUP(C744,'Pending Status ZTM031'!A741:R5126,18,0)</f>
        <v>0</v>
      </c>
      <c r="AA744" s="133">
        <f>VLOOKUP(C744,'Pending Status ZTM031'!A741:V5126,21,0)</f>
        <v>0</v>
      </c>
    </row>
    <row r="745" spans="1:27" s="31" customFormat="1" x14ac:dyDescent="0.25">
      <c r="A745" s="129">
        <v>740</v>
      </c>
      <c r="B745" s="130">
        <f>VLOOKUP(C745,'Pending Status ZTM031'!A742:T5127,20,0)</f>
        <v>0</v>
      </c>
      <c r="C745" s="138"/>
      <c r="D745" s="132">
        <f>VLOOKUP(C745,'Pending Status ZTM031'!A742:K5127,11,0)</f>
        <v>0</v>
      </c>
      <c r="E745" s="129">
        <f>VLOOKUP(C745,'Pending Status ZTM031'!A742:J5127,10,0)</f>
        <v>0</v>
      </c>
      <c r="F745" s="129">
        <f>VLOOKUP(C745,'Pending Status ZTM031'!A742:S5127,19,0)</f>
        <v>0</v>
      </c>
      <c r="G745" s="129"/>
      <c r="H745" s="133"/>
      <c r="I745" s="133"/>
      <c r="J745" s="129"/>
      <c r="K745" s="133"/>
      <c r="L745" s="133"/>
      <c r="M745" s="129"/>
      <c r="N745" s="129"/>
      <c r="O745" s="129"/>
      <c r="P745" s="129"/>
      <c r="Q745" s="129"/>
      <c r="R745" s="129"/>
      <c r="S745" s="129"/>
      <c r="T745" s="129"/>
      <c r="U745" s="134"/>
      <c r="V745" s="135"/>
      <c r="W745" s="129"/>
      <c r="X745" s="129">
        <f>VLOOKUP(C745,'Pending Status ZTM031'!A742:Q5127,17,0)</f>
        <v>0</v>
      </c>
      <c r="Y745" s="129">
        <f>VLOOKUP(C745,'Pending Status ZTM031'!A742:AE5127,31,0)</f>
        <v>0</v>
      </c>
      <c r="Z745" s="129">
        <f>VLOOKUP(C745,'Pending Status ZTM031'!A742:R5127,18,0)</f>
        <v>0</v>
      </c>
      <c r="AA745" s="133">
        <f>VLOOKUP(C745,'Pending Status ZTM031'!A742:V5127,21,0)</f>
        <v>0</v>
      </c>
    </row>
    <row r="746" spans="1:27" s="31" customFormat="1" x14ac:dyDescent="0.25">
      <c r="A746" s="129">
        <v>741</v>
      </c>
      <c r="B746" s="130">
        <f>VLOOKUP(C746,'Pending Status ZTM031'!A743:T5128,20,0)</f>
        <v>0</v>
      </c>
      <c r="C746" s="138"/>
      <c r="D746" s="132">
        <f>VLOOKUP(C746,'Pending Status ZTM031'!A743:K5128,11,0)</f>
        <v>0</v>
      </c>
      <c r="E746" s="129">
        <f>VLOOKUP(C746,'Pending Status ZTM031'!A743:J5128,10,0)</f>
        <v>0</v>
      </c>
      <c r="F746" s="129">
        <f>VLOOKUP(C746,'Pending Status ZTM031'!A743:S5128,19,0)</f>
        <v>0</v>
      </c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34"/>
      <c r="V746" s="135"/>
      <c r="W746" s="129"/>
      <c r="X746" s="129">
        <f>VLOOKUP(C746,'Pending Status ZTM031'!A743:Q5128,17,0)</f>
        <v>0</v>
      </c>
      <c r="Y746" s="129">
        <f>VLOOKUP(C746,'Pending Status ZTM031'!A743:AE5128,31,0)</f>
        <v>0</v>
      </c>
      <c r="Z746" s="129">
        <f>VLOOKUP(C746,'Pending Status ZTM031'!A743:R5128,18,0)</f>
        <v>0</v>
      </c>
      <c r="AA746" s="133">
        <f>VLOOKUP(C746,'Pending Status ZTM031'!A743:V5128,21,0)</f>
        <v>0</v>
      </c>
    </row>
    <row r="747" spans="1:27" s="31" customFormat="1" x14ac:dyDescent="0.25">
      <c r="A747" s="129">
        <v>742</v>
      </c>
      <c r="B747" s="130">
        <f>VLOOKUP(C747,'Pending Status ZTM031'!A744:T5129,20,0)</f>
        <v>0</v>
      </c>
      <c r="C747" s="138"/>
      <c r="D747" s="132">
        <f>VLOOKUP(C747,'Pending Status ZTM031'!A744:K5129,11,0)</f>
        <v>0</v>
      </c>
      <c r="E747" s="129">
        <f>VLOOKUP(C747,'Pending Status ZTM031'!A744:J5129,10,0)</f>
        <v>0</v>
      </c>
      <c r="F747" s="129">
        <f>VLOOKUP(C747,'Pending Status ZTM031'!A744:S5129,19,0)</f>
        <v>0</v>
      </c>
      <c r="G747" s="129"/>
      <c r="H747" s="133"/>
      <c r="I747" s="133"/>
      <c r="J747" s="129"/>
      <c r="K747" s="133"/>
      <c r="L747" s="133"/>
      <c r="M747" s="129"/>
      <c r="N747" s="129"/>
      <c r="O747" s="129"/>
      <c r="P747" s="129"/>
      <c r="Q747" s="129"/>
      <c r="R747" s="129"/>
      <c r="S747" s="129"/>
      <c r="T747" s="129"/>
      <c r="U747" s="134"/>
      <c r="V747" s="135"/>
      <c r="W747" s="129"/>
      <c r="X747" s="129">
        <f>VLOOKUP(C747,'Pending Status ZTM031'!A744:Q5129,17,0)</f>
        <v>0</v>
      </c>
      <c r="Y747" s="129">
        <f>VLOOKUP(C747,'Pending Status ZTM031'!A744:AE5129,31,0)</f>
        <v>0</v>
      </c>
      <c r="Z747" s="129">
        <f>VLOOKUP(C747,'Pending Status ZTM031'!A744:R5129,18,0)</f>
        <v>0</v>
      </c>
      <c r="AA747" s="133">
        <f>VLOOKUP(C747,'Pending Status ZTM031'!A744:V5129,21,0)</f>
        <v>0</v>
      </c>
    </row>
    <row r="748" spans="1:27" s="31" customFormat="1" x14ac:dyDescent="0.25">
      <c r="A748" s="129">
        <v>743</v>
      </c>
      <c r="B748" s="130">
        <f>VLOOKUP(C748,'Pending Status ZTM031'!A745:T5130,20,0)</f>
        <v>0</v>
      </c>
      <c r="C748" s="138"/>
      <c r="D748" s="132">
        <f>VLOOKUP(C748,'Pending Status ZTM031'!A745:K5130,11,0)</f>
        <v>0</v>
      </c>
      <c r="E748" s="129">
        <f>VLOOKUP(C748,'Pending Status ZTM031'!A745:J5130,10,0)</f>
        <v>0</v>
      </c>
      <c r="F748" s="129">
        <f>VLOOKUP(C748,'Pending Status ZTM031'!A745:S5130,19,0)</f>
        <v>0</v>
      </c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34"/>
      <c r="V748" s="135"/>
      <c r="W748" s="129"/>
      <c r="X748" s="129">
        <f>VLOOKUP(C748,'Pending Status ZTM031'!A745:Q5130,17,0)</f>
        <v>0</v>
      </c>
      <c r="Y748" s="129">
        <f>VLOOKUP(C748,'Pending Status ZTM031'!A745:AE5130,31,0)</f>
        <v>0</v>
      </c>
      <c r="Z748" s="129">
        <f>VLOOKUP(C748,'Pending Status ZTM031'!A745:R5130,18,0)</f>
        <v>0</v>
      </c>
      <c r="AA748" s="133">
        <f>VLOOKUP(C748,'Pending Status ZTM031'!A745:V5130,21,0)</f>
        <v>0</v>
      </c>
    </row>
    <row r="749" spans="1:27" s="31" customFormat="1" x14ac:dyDescent="0.25">
      <c r="A749" s="129">
        <v>744</v>
      </c>
      <c r="B749" s="130">
        <f>VLOOKUP(C749,'Pending Status ZTM031'!A746:T5131,20,0)</f>
        <v>0</v>
      </c>
      <c r="C749" s="138"/>
      <c r="D749" s="132">
        <f>VLOOKUP(C749,'Pending Status ZTM031'!A746:K5131,11,0)</f>
        <v>0</v>
      </c>
      <c r="E749" s="129">
        <f>VLOOKUP(C749,'Pending Status ZTM031'!A746:J5131,10,0)</f>
        <v>0</v>
      </c>
      <c r="F749" s="129">
        <f>VLOOKUP(C749,'Pending Status ZTM031'!A746:S5131,19,0)</f>
        <v>0</v>
      </c>
      <c r="G749" s="129"/>
      <c r="H749" s="133"/>
      <c r="I749" s="133"/>
      <c r="J749" s="129"/>
      <c r="K749" s="133"/>
      <c r="L749" s="133"/>
      <c r="M749" s="129"/>
      <c r="N749" s="129"/>
      <c r="O749" s="129"/>
      <c r="P749" s="129"/>
      <c r="Q749" s="129"/>
      <c r="R749" s="129"/>
      <c r="S749" s="129"/>
      <c r="T749" s="129"/>
      <c r="U749" s="134"/>
      <c r="V749" s="135"/>
      <c r="W749" s="129"/>
      <c r="X749" s="129">
        <f>VLOOKUP(C749,'Pending Status ZTM031'!A746:Q5131,17,0)</f>
        <v>0</v>
      </c>
      <c r="Y749" s="129">
        <f>VLOOKUP(C749,'Pending Status ZTM031'!A746:AE5131,31,0)</f>
        <v>0</v>
      </c>
      <c r="Z749" s="129">
        <f>VLOOKUP(C749,'Pending Status ZTM031'!A746:R5131,18,0)</f>
        <v>0</v>
      </c>
      <c r="AA749" s="133">
        <f>VLOOKUP(C749,'Pending Status ZTM031'!A746:V5131,21,0)</f>
        <v>0</v>
      </c>
    </row>
    <row r="750" spans="1:27" s="31" customFormat="1" x14ac:dyDescent="0.25">
      <c r="A750" s="129">
        <v>745</v>
      </c>
      <c r="B750" s="130">
        <f>VLOOKUP(C750,'Pending Status ZTM031'!A747:T5132,20,0)</f>
        <v>0</v>
      </c>
      <c r="C750" s="138"/>
      <c r="D750" s="132">
        <f>VLOOKUP(C750,'Pending Status ZTM031'!A747:K5132,11,0)</f>
        <v>0</v>
      </c>
      <c r="E750" s="129">
        <f>VLOOKUP(C750,'Pending Status ZTM031'!A747:J5132,10,0)</f>
        <v>0</v>
      </c>
      <c r="F750" s="129">
        <f>VLOOKUP(C750,'Pending Status ZTM031'!A747:S5132,19,0)</f>
        <v>0</v>
      </c>
      <c r="G750" s="129"/>
      <c r="H750" s="133"/>
      <c r="I750" s="133"/>
      <c r="J750" s="129"/>
      <c r="K750" s="133"/>
      <c r="L750" s="133"/>
      <c r="M750" s="129"/>
      <c r="N750" s="129"/>
      <c r="O750" s="129"/>
      <c r="P750" s="129"/>
      <c r="Q750" s="129"/>
      <c r="R750" s="129"/>
      <c r="S750" s="129"/>
      <c r="T750" s="129"/>
      <c r="U750" s="134"/>
      <c r="V750" s="135"/>
      <c r="W750" s="129"/>
      <c r="X750" s="129">
        <f>VLOOKUP(C750,'Pending Status ZTM031'!A747:Q5132,17,0)</f>
        <v>0</v>
      </c>
      <c r="Y750" s="129">
        <f>VLOOKUP(C750,'Pending Status ZTM031'!A747:AE5132,31,0)</f>
        <v>0</v>
      </c>
      <c r="Z750" s="129">
        <f>VLOOKUP(C750,'Pending Status ZTM031'!A747:R5132,18,0)</f>
        <v>0</v>
      </c>
      <c r="AA750" s="133">
        <f>VLOOKUP(C750,'Pending Status ZTM031'!A747:V5132,21,0)</f>
        <v>0</v>
      </c>
    </row>
    <row r="751" spans="1:27" s="31" customFormat="1" x14ac:dyDescent="0.25">
      <c r="A751" s="129">
        <v>746</v>
      </c>
      <c r="B751" s="130">
        <f>VLOOKUP(C751,'Pending Status ZTM031'!A748:T5133,20,0)</f>
        <v>0</v>
      </c>
      <c r="C751" s="138"/>
      <c r="D751" s="132">
        <f>VLOOKUP(C751,'Pending Status ZTM031'!A748:K5133,11,0)</f>
        <v>0</v>
      </c>
      <c r="E751" s="129">
        <f>VLOOKUP(C751,'Pending Status ZTM031'!A748:J5133,10,0)</f>
        <v>0</v>
      </c>
      <c r="F751" s="129">
        <f>VLOOKUP(C751,'Pending Status ZTM031'!A748:S5133,19,0)</f>
        <v>0</v>
      </c>
      <c r="G751" s="129"/>
      <c r="H751" s="133"/>
      <c r="I751" s="133"/>
      <c r="J751" s="129"/>
      <c r="K751" s="133"/>
      <c r="L751" s="133"/>
      <c r="M751" s="129"/>
      <c r="N751" s="129"/>
      <c r="O751" s="129"/>
      <c r="P751" s="129"/>
      <c r="Q751" s="129"/>
      <c r="R751" s="129"/>
      <c r="S751" s="129"/>
      <c r="T751" s="129"/>
      <c r="U751" s="134"/>
      <c r="V751" s="135"/>
      <c r="W751" s="129"/>
      <c r="X751" s="129">
        <f>VLOOKUP(C751,'Pending Status ZTM031'!A748:Q5133,17,0)</f>
        <v>0</v>
      </c>
      <c r="Y751" s="129">
        <f>VLOOKUP(C751,'Pending Status ZTM031'!A748:AE5133,31,0)</f>
        <v>0</v>
      </c>
      <c r="Z751" s="129">
        <f>VLOOKUP(C751,'Pending Status ZTM031'!A748:R5133,18,0)</f>
        <v>0</v>
      </c>
      <c r="AA751" s="133">
        <f>VLOOKUP(C751,'Pending Status ZTM031'!A748:V5133,21,0)</f>
        <v>0</v>
      </c>
    </row>
    <row r="752" spans="1:27" s="31" customFormat="1" x14ac:dyDescent="0.25">
      <c r="A752" s="129">
        <v>747</v>
      </c>
      <c r="B752" s="130">
        <f>VLOOKUP(C752,'Pending Status ZTM031'!A749:T5134,20,0)</f>
        <v>0</v>
      </c>
      <c r="C752" s="138"/>
      <c r="D752" s="132">
        <f>VLOOKUP(C752,'Pending Status ZTM031'!A749:K5134,11,0)</f>
        <v>0</v>
      </c>
      <c r="E752" s="129">
        <f>VLOOKUP(C752,'Pending Status ZTM031'!A749:J5134,10,0)</f>
        <v>0</v>
      </c>
      <c r="F752" s="129">
        <f>VLOOKUP(C752,'Pending Status ZTM031'!A749:S5134,19,0)</f>
        <v>0</v>
      </c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34"/>
      <c r="V752" s="135"/>
      <c r="W752" s="129"/>
      <c r="X752" s="129">
        <f>VLOOKUP(C752,'Pending Status ZTM031'!A749:Q5134,17,0)</f>
        <v>0</v>
      </c>
      <c r="Y752" s="129">
        <f>VLOOKUP(C752,'Pending Status ZTM031'!A749:AE5134,31,0)</f>
        <v>0</v>
      </c>
      <c r="Z752" s="129">
        <f>VLOOKUP(C752,'Pending Status ZTM031'!A749:R5134,18,0)</f>
        <v>0</v>
      </c>
      <c r="AA752" s="133">
        <f>VLOOKUP(C752,'Pending Status ZTM031'!A749:V5134,21,0)</f>
        <v>0</v>
      </c>
    </row>
    <row r="753" spans="1:27" s="31" customFormat="1" x14ac:dyDescent="0.25">
      <c r="A753" s="129">
        <v>748</v>
      </c>
      <c r="B753" s="130">
        <f>VLOOKUP(C753,'Pending Status ZTM031'!A750:T5135,20,0)</f>
        <v>0</v>
      </c>
      <c r="C753" s="138"/>
      <c r="D753" s="132">
        <f>VLOOKUP(C753,'Pending Status ZTM031'!A750:K5135,11,0)</f>
        <v>0</v>
      </c>
      <c r="E753" s="129">
        <f>VLOOKUP(C753,'Pending Status ZTM031'!A750:J5135,10,0)</f>
        <v>0</v>
      </c>
      <c r="F753" s="129">
        <f>VLOOKUP(C753,'Pending Status ZTM031'!A750:S5135,19,0)</f>
        <v>0</v>
      </c>
      <c r="G753" s="129"/>
      <c r="H753" s="133"/>
      <c r="I753" s="133"/>
      <c r="J753" s="129"/>
      <c r="K753" s="133"/>
      <c r="L753" s="133"/>
      <c r="M753" s="129"/>
      <c r="N753" s="129"/>
      <c r="O753" s="129"/>
      <c r="P753" s="129"/>
      <c r="Q753" s="129"/>
      <c r="R753" s="129"/>
      <c r="S753" s="129"/>
      <c r="T753" s="129"/>
      <c r="U753" s="134"/>
      <c r="V753" s="135"/>
      <c r="W753" s="129"/>
      <c r="X753" s="129">
        <f>VLOOKUP(C753,'Pending Status ZTM031'!A750:Q5135,17,0)</f>
        <v>0</v>
      </c>
      <c r="Y753" s="129">
        <f>VLOOKUP(C753,'Pending Status ZTM031'!A750:AE5135,31,0)</f>
        <v>0</v>
      </c>
      <c r="Z753" s="129">
        <f>VLOOKUP(C753,'Pending Status ZTM031'!A750:R5135,18,0)</f>
        <v>0</v>
      </c>
      <c r="AA753" s="133">
        <f>VLOOKUP(C753,'Pending Status ZTM031'!A750:V5135,21,0)</f>
        <v>0</v>
      </c>
    </row>
    <row r="754" spans="1:27" s="31" customFormat="1" x14ac:dyDescent="0.25">
      <c r="A754" s="129">
        <v>749</v>
      </c>
      <c r="B754" s="130">
        <f>VLOOKUP(C754,'Pending Status ZTM031'!A751:T5136,20,0)</f>
        <v>0</v>
      </c>
      <c r="C754" s="138"/>
      <c r="D754" s="132">
        <f>VLOOKUP(C754,'Pending Status ZTM031'!A751:K5136,11,0)</f>
        <v>0</v>
      </c>
      <c r="E754" s="129">
        <f>VLOOKUP(C754,'Pending Status ZTM031'!A751:J5136,10,0)</f>
        <v>0</v>
      </c>
      <c r="F754" s="129">
        <f>VLOOKUP(C754,'Pending Status ZTM031'!A751:S5136,19,0)</f>
        <v>0</v>
      </c>
      <c r="G754" s="129"/>
      <c r="H754" s="133"/>
      <c r="I754" s="133"/>
      <c r="J754" s="129"/>
      <c r="K754" s="133"/>
      <c r="L754" s="133"/>
      <c r="M754" s="129"/>
      <c r="N754" s="129"/>
      <c r="O754" s="129"/>
      <c r="P754" s="129"/>
      <c r="Q754" s="129"/>
      <c r="R754" s="129"/>
      <c r="S754" s="129"/>
      <c r="T754" s="129"/>
      <c r="U754" s="134"/>
      <c r="V754" s="135"/>
      <c r="W754" s="129"/>
      <c r="X754" s="129">
        <f>VLOOKUP(C754,'Pending Status ZTM031'!A751:Q5136,17,0)</f>
        <v>0</v>
      </c>
      <c r="Y754" s="129">
        <f>VLOOKUP(C754,'Pending Status ZTM031'!A751:AE5136,31,0)</f>
        <v>0</v>
      </c>
      <c r="Z754" s="129">
        <f>VLOOKUP(C754,'Pending Status ZTM031'!A751:R5136,18,0)</f>
        <v>0</v>
      </c>
      <c r="AA754" s="133">
        <f>VLOOKUP(C754,'Pending Status ZTM031'!A751:V5136,21,0)</f>
        <v>0</v>
      </c>
    </row>
    <row r="755" spans="1:27" s="31" customFormat="1" x14ac:dyDescent="0.25">
      <c r="A755" s="129">
        <v>750</v>
      </c>
      <c r="B755" s="130">
        <f>VLOOKUP(C755,'Pending Status ZTM031'!A752:T5137,20,0)</f>
        <v>0</v>
      </c>
      <c r="C755" s="138"/>
      <c r="D755" s="132">
        <f>VLOOKUP(C755,'Pending Status ZTM031'!A752:K5137,11,0)</f>
        <v>0</v>
      </c>
      <c r="E755" s="129">
        <f>VLOOKUP(C755,'Pending Status ZTM031'!A752:J5137,10,0)</f>
        <v>0</v>
      </c>
      <c r="F755" s="129">
        <f>VLOOKUP(C755,'Pending Status ZTM031'!A752:S5137,19,0)</f>
        <v>0</v>
      </c>
      <c r="G755" s="129"/>
      <c r="H755" s="133"/>
      <c r="I755" s="133"/>
      <c r="J755" s="129"/>
      <c r="K755" s="133"/>
      <c r="L755" s="133"/>
      <c r="M755" s="129"/>
      <c r="N755" s="129"/>
      <c r="O755" s="129"/>
      <c r="P755" s="129"/>
      <c r="Q755" s="129"/>
      <c r="R755" s="129"/>
      <c r="S755" s="129"/>
      <c r="T755" s="129"/>
      <c r="U755" s="134"/>
      <c r="V755" s="135"/>
      <c r="W755" s="129"/>
      <c r="X755" s="129">
        <f>VLOOKUP(C755,'Pending Status ZTM031'!A752:Q5137,17,0)</f>
        <v>0</v>
      </c>
      <c r="Y755" s="129">
        <f>VLOOKUP(C755,'Pending Status ZTM031'!A752:AE5137,31,0)</f>
        <v>0</v>
      </c>
      <c r="Z755" s="129">
        <f>VLOOKUP(C755,'Pending Status ZTM031'!A752:R5137,18,0)</f>
        <v>0</v>
      </c>
      <c r="AA755" s="133">
        <f>VLOOKUP(C755,'Pending Status ZTM031'!A752:V5137,21,0)</f>
        <v>0</v>
      </c>
    </row>
    <row r="756" spans="1:27" s="31" customFormat="1" x14ac:dyDescent="0.25">
      <c r="A756" s="129">
        <v>751</v>
      </c>
      <c r="B756" s="130">
        <f>VLOOKUP(C756,'Pending Status ZTM031'!A753:T5138,20,0)</f>
        <v>0</v>
      </c>
      <c r="C756" s="138"/>
      <c r="D756" s="132">
        <f>VLOOKUP(C756,'Pending Status ZTM031'!A753:K5138,11,0)</f>
        <v>0</v>
      </c>
      <c r="E756" s="129">
        <f>VLOOKUP(C756,'Pending Status ZTM031'!A753:J5138,10,0)</f>
        <v>0</v>
      </c>
      <c r="F756" s="129">
        <f>VLOOKUP(C756,'Pending Status ZTM031'!A753:S5138,19,0)</f>
        <v>0</v>
      </c>
      <c r="G756" s="129"/>
      <c r="H756" s="133"/>
      <c r="I756" s="133"/>
      <c r="J756" s="129"/>
      <c r="K756" s="133"/>
      <c r="L756" s="133"/>
      <c r="M756" s="129"/>
      <c r="N756" s="129"/>
      <c r="O756" s="129"/>
      <c r="P756" s="129"/>
      <c r="Q756" s="129"/>
      <c r="R756" s="129"/>
      <c r="S756" s="129"/>
      <c r="T756" s="129"/>
      <c r="U756" s="134"/>
      <c r="V756" s="135"/>
      <c r="W756" s="129"/>
      <c r="X756" s="129">
        <f>VLOOKUP(C756,'Pending Status ZTM031'!A753:Q5138,17,0)</f>
        <v>0</v>
      </c>
      <c r="Y756" s="129">
        <f>VLOOKUP(C756,'Pending Status ZTM031'!A753:AE5138,31,0)</f>
        <v>0</v>
      </c>
      <c r="Z756" s="129">
        <f>VLOOKUP(C756,'Pending Status ZTM031'!A753:R5138,18,0)</f>
        <v>0</v>
      </c>
      <c r="AA756" s="133">
        <f>VLOOKUP(C756,'Pending Status ZTM031'!A753:V5138,21,0)</f>
        <v>0</v>
      </c>
    </row>
    <row r="757" spans="1:27" s="31" customFormat="1" x14ac:dyDescent="0.25">
      <c r="A757" s="129">
        <v>752</v>
      </c>
      <c r="B757" s="130">
        <f>VLOOKUP(C757,'Pending Status ZTM031'!A754:T5139,20,0)</f>
        <v>0</v>
      </c>
      <c r="C757" s="138"/>
      <c r="D757" s="132">
        <f>VLOOKUP(C757,'Pending Status ZTM031'!A754:K5139,11,0)</f>
        <v>0</v>
      </c>
      <c r="E757" s="129">
        <f>VLOOKUP(C757,'Pending Status ZTM031'!A754:J5139,10,0)</f>
        <v>0</v>
      </c>
      <c r="F757" s="129">
        <f>VLOOKUP(C757,'Pending Status ZTM031'!A754:S5139,19,0)</f>
        <v>0</v>
      </c>
      <c r="G757" s="129"/>
      <c r="H757" s="133"/>
      <c r="I757" s="133"/>
      <c r="J757" s="129"/>
      <c r="K757" s="133"/>
      <c r="L757" s="133"/>
      <c r="M757" s="129"/>
      <c r="N757" s="129"/>
      <c r="O757" s="129"/>
      <c r="P757" s="129"/>
      <c r="Q757" s="129"/>
      <c r="R757" s="129"/>
      <c r="S757" s="129"/>
      <c r="T757" s="129"/>
      <c r="U757" s="134"/>
      <c r="V757" s="135"/>
      <c r="W757" s="129"/>
      <c r="X757" s="129">
        <f>VLOOKUP(C757,'Pending Status ZTM031'!A754:Q5139,17,0)</f>
        <v>0</v>
      </c>
      <c r="Y757" s="129">
        <f>VLOOKUP(C757,'Pending Status ZTM031'!A754:AE5139,31,0)</f>
        <v>0</v>
      </c>
      <c r="Z757" s="129">
        <f>VLOOKUP(C757,'Pending Status ZTM031'!A754:R5139,18,0)</f>
        <v>0</v>
      </c>
      <c r="AA757" s="133">
        <f>VLOOKUP(C757,'Pending Status ZTM031'!A754:V5139,21,0)</f>
        <v>0</v>
      </c>
    </row>
    <row r="758" spans="1:27" s="31" customFormat="1" x14ac:dyDescent="0.25">
      <c r="A758" s="129">
        <v>753</v>
      </c>
      <c r="B758" s="130">
        <f>VLOOKUP(C758,'Pending Status ZTM031'!A755:T5140,20,0)</f>
        <v>0</v>
      </c>
      <c r="C758" s="138"/>
      <c r="D758" s="132">
        <f>VLOOKUP(C758,'Pending Status ZTM031'!A755:K5140,11,0)</f>
        <v>0</v>
      </c>
      <c r="E758" s="129">
        <f>VLOOKUP(C758,'Pending Status ZTM031'!A755:J5140,10,0)</f>
        <v>0</v>
      </c>
      <c r="F758" s="129">
        <f>VLOOKUP(C758,'Pending Status ZTM031'!A755:S5140,19,0)</f>
        <v>0</v>
      </c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34"/>
      <c r="V758" s="135"/>
      <c r="W758" s="129"/>
      <c r="X758" s="129">
        <f>VLOOKUP(C758,'Pending Status ZTM031'!A755:Q5140,17,0)</f>
        <v>0</v>
      </c>
      <c r="Y758" s="129">
        <f>VLOOKUP(C758,'Pending Status ZTM031'!A755:AE5140,31,0)</f>
        <v>0</v>
      </c>
      <c r="Z758" s="129">
        <f>VLOOKUP(C758,'Pending Status ZTM031'!A755:R5140,18,0)</f>
        <v>0</v>
      </c>
      <c r="AA758" s="133">
        <f>VLOOKUP(C758,'Pending Status ZTM031'!A755:V5140,21,0)</f>
        <v>0</v>
      </c>
    </row>
    <row r="759" spans="1:27" s="31" customFormat="1" x14ac:dyDescent="0.25">
      <c r="A759" s="129">
        <v>754</v>
      </c>
      <c r="B759" s="130">
        <f>VLOOKUP(C759,'Pending Status ZTM031'!A756:T5141,20,0)</f>
        <v>0</v>
      </c>
      <c r="C759" s="138"/>
      <c r="D759" s="132">
        <f>VLOOKUP(C759,'Pending Status ZTM031'!A756:K5141,11,0)</f>
        <v>0</v>
      </c>
      <c r="E759" s="129">
        <f>VLOOKUP(C759,'Pending Status ZTM031'!A756:J5141,10,0)</f>
        <v>0</v>
      </c>
      <c r="F759" s="129">
        <f>VLOOKUP(C759,'Pending Status ZTM031'!A756:S5141,19,0)</f>
        <v>0</v>
      </c>
      <c r="G759" s="129"/>
      <c r="H759" s="133"/>
      <c r="I759" s="133"/>
      <c r="J759" s="129"/>
      <c r="K759" s="133"/>
      <c r="L759" s="133"/>
      <c r="M759" s="129"/>
      <c r="N759" s="129"/>
      <c r="O759" s="129"/>
      <c r="P759" s="129"/>
      <c r="Q759" s="129"/>
      <c r="R759" s="129"/>
      <c r="S759" s="129"/>
      <c r="T759" s="129"/>
      <c r="U759" s="134"/>
      <c r="V759" s="135"/>
      <c r="W759" s="129"/>
      <c r="X759" s="129">
        <f>VLOOKUP(C759,'Pending Status ZTM031'!A756:Q5141,17,0)</f>
        <v>0</v>
      </c>
      <c r="Y759" s="129">
        <f>VLOOKUP(C759,'Pending Status ZTM031'!A756:AE5141,31,0)</f>
        <v>0</v>
      </c>
      <c r="Z759" s="129">
        <f>VLOOKUP(C759,'Pending Status ZTM031'!A756:R5141,18,0)</f>
        <v>0</v>
      </c>
      <c r="AA759" s="133">
        <f>VLOOKUP(C759,'Pending Status ZTM031'!A756:V5141,21,0)</f>
        <v>0</v>
      </c>
    </row>
    <row r="760" spans="1:27" s="31" customFormat="1" x14ac:dyDescent="0.25">
      <c r="A760" s="129">
        <v>755</v>
      </c>
      <c r="B760" s="130">
        <f>VLOOKUP(C760,'Pending Status ZTM031'!A757:T5142,20,0)</f>
        <v>0</v>
      </c>
      <c r="C760" s="138"/>
      <c r="D760" s="132">
        <f>VLOOKUP(C760,'Pending Status ZTM031'!A757:K5142,11,0)</f>
        <v>0</v>
      </c>
      <c r="E760" s="129">
        <f>VLOOKUP(C760,'Pending Status ZTM031'!A757:J5142,10,0)</f>
        <v>0</v>
      </c>
      <c r="F760" s="129">
        <f>VLOOKUP(C760,'Pending Status ZTM031'!A757:S5142,19,0)</f>
        <v>0</v>
      </c>
      <c r="G760" s="129"/>
      <c r="H760" s="133"/>
      <c r="I760" s="133"/>
      <c r="J760" s="129"/>
      <c r="K760" s="133"/>
      <c r="L760" s="133"/>
      <c r="M760" s="129"/>
      <c r="N760" s="129"/>
      <c r="O760" s="129"/>
      <c r="P760" s="129"/>
      <c r="Q760" s="129"/>
      <c r="R760" s="129"/>
      <c r="S760" s="129"/>
      <c r="T760" s="129"/>
      <c r="U760" s="134"/>
      <c r="V760" s="135"/>
      <c r="W760" s="129"/>
      <c r="X760" s="129">
        <f>VLOOKUP(C760,'Pending Status ZTM031'!A757:Q5142,17,0)</f>
        <v>0</v>
      </c>
      <c r="Y760" s="129">
        <f>VLOOKUP(C760,'Pending Status ZTM031'!A757:AE5142,31,0)</f>
        <v>0</v>
      </c>
      <c r="Z760" s="129">
        <f>VLOOKUP(C760,'Pending Status ZTM031'!A757:R5142,18,0)</f>
        <v>0</v>
      </c>
      <c r="AA760" s="133">
        <f>VLOOKUP(C760,'Pending Status ZTM031'!A757:V5142,21,0)</f>
        <v>0</v>
      </c>
    </row>
    <row r="761" spans="1:27" s="31" customFormat="1" x14ac:dyDescent="0.25">
      <c r="A761" s="129">
        <v>756</v>
      </c>
      <c r="B761" s="130">
        <f>VLOOKUP(C761,'Pending Status ZTM031'!A758:T5143,20,0)</f>
        <v>0</v>
      </c>
      <c r="C761" s="138"/>
      <c r="D761" s="132">
        <f>VLOOKUP(C761,'Pending Status ZTM031'!A758:K5143,11,0)</f>
        <v>0</v>
      </c>
      <c r="E761" s="129">
        <f>VLOOKUP(C761,'Pending Status ZTM031'!A758:J5143,10,0)</f>
        <v>0</v>
      </c>
      <c r="F761" s="129">
        <f>VLOOKUP(C761,'Pending Status ZTM031'!A758:S5143,19,0)</f>
        <v>0</v>
      </c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34"/>
      <c r="V761" s="135"/>
      <c r="W761" s="129"/>
      <c r="X761" s="129">
        <f>VLOOKUP(C761,'Pending Status ZTM031'!A758:Q5143,17,0)</f>
        <v>0</v>
      </c>
      <c r="Y761" s="129">
        <f>VLOOKUP(C761,'Pending Status ZTM031'!A758:AE5143,31,0)</f>
        <v>0</v>
      </c>
      <c r="Z761" s="129">
        <f>VLOOKUP(C761,'Pending Status ZTM031'!A758:R5143,18,0)</f>
        <v>0</v>
      </c>
      <c r="AA761" s="133">
        <f>VLOOKUP(C761,'Pending Status ZTM031'!A758:V5143,21,0)</f>
        <v>0</v>
      </c>
    </row>
    <row r="762" spans="1:27" s="31" customFormat="1" x14ac:dyDescent="0.25">
      <c r="A762" s="129">
        <v>757</v>
      </c>
      <c r="B762" s="130">
        <f>VLOOKUP(C762,'Pending Status ZTM031'!A759:T5144,20,0)</f>
        <v>0</v>
      </c>
      <c r="C762" s="138"/>
      <c r="D762" s="132">
        <f>VLOOKUP(C762,'Pending Status ZTM031'!A759:K5144,11,0)</f>
        <v>0</v>
      </c>
      <c r="E762" s="129">
        <f>VLOOKUP(C762,'Pending Status ZTM031'!A759:J5144,10,0)</f>
        <v>0</v>
      </c>
      <c r="F762" s="129">
        <f>VLOOKUP(C762,'Pending Status ZTM031'!A759:S5144,19,0)</f>
        <v>0</v>
      </c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34"/>
      <c r="V762" s="135"/>
      <c r="W762" s="129"/>
      <c r="X762" s="129">
        <f>VLOOKUP(C762,'Pending Status ZTM031'!A759:Q5144,17,0)</f>
        <v>0</v>
      </c>
      <c r="Y762" s="129">
        <f>VLOOKUP(C762,'Pending Status ZTM031'!A759:AE5144,31,0)</f>
        <v>0</v>
      </c>
      <c r="Z762" s="129">
        <f>VLOOKUP(C762,'Pending Status ZTM031'!A759:R5144,18,0)</f>
        <v>0</v>
      </c>
      <c r="AA762" s="133">
        <f>VLOOKUP(C762,'Pending Status ZTM031'!A759:V5144,21,0)</f>
        <v>0</v>
      </c>
    </row>
    <row r="763" spans="1:27" s="31" customFormat="1" x14ac:dyDescent="0.25">
      <c r="A763" s="129">
        <v>758</v>
      </c>
      <c r="B763" s="130">
        <f>VLOOKUP(C763,'Pending Status ZTM031'!A760:T5145,20,0)</f>
        <v>0</v>
      </c>
      <c r="C763" s="136"/>
      <c r="D763" s="132">
        <f>VLOOKUP(C763,'Pending Status ZTM031'!A760:K5145,11,0)</f>
        <v>0</v>
      </c>
      <c r="E763" s="129">
        <f>VLOOKUP(C763,'Pending Status ZTM031'!A760:J5145,10,0)</f>
        <v>0</v>
      </c>
      <c r="F763" s="129">
        <f>VLOOKUP(C763,'Pending Status ZTM031'!A760:S5145,19,0)</f>
        <v>0</v>
      </c>
      <c r="G763" s="129"/>
      <c r="H763" s="133"/>
      <c r="I763" s="133"/>
      <c r="J763" s="129"/>
      <c r="K763" s="133"/>
      <c r="L763" s="133"/>
      <c r="M763" s="129"/>
      <c r="N763" s="129"/>
      <c r="O763" s="129"/>
      <c r="P763" s="129"/>
      <c r="Q763" s="129"/>
      <c r="R763" s="129"/>
      <c r="S763" s="129"/>
      <c r="T763" s="129"/>
      <c r="U763" s="134"/>
      <c r="V763" s="135"/>
      <c r="W763" s="129"/>
      <c r="X763" s="129">
        <f>VLOOKUP(C763,'Pending Status ZTM031'!A760:Q5145,17,0)</f>
        <v>0</v>
      </c>
      <c r="Y763" s="129">
        <f>VLOOKUP(C763,'Pending Status ZTM031'!A760:AE5145,31,0)</f>
        <v>0</v>
      </c>
      <c r="Z763" s="129">
        <f>VLOOKUP(C763,'Pending Status ZTM031'!A760:R5145,18,0)</f>
        <v>0</v>
      </c>
      <c r="AA763" s="133">
        <f>VLOOKUP(C763,'Pending Status ZTM031'!A760:V5145,21,0)</f>
        <v>0</v>
      </c>
    </row>
    <row r="764" spans="1:27" s="31" customFormat="1" x14ac:dyDescent="0.25">
      <c r="A764" s="129">
        <v>759</v>
      </c>
      <c r="B764" s="130">
        <f>VLOOKUP(C764,'Pending Status ZTM031'!A761:T5146,20,0)</f>
        <v>0</v>
      </c>
      <c r="C764" s="136"/>
      <c r="D764" s="132">
        <f>VLOOKUP(C764,'Pending Status ZTM031'!A761:K5146,11,0)</f>
        <v>0</v>
      </c>
      <c r="E764" s="129">
        <f>VLOOKUP(C764,'Pending Status ZTM031'!A761:J5146,10,0)</f>
        <v>0</v>
      </c>
      <c r="F764" s="129">
        <f>VLOOKUP(C764,'Pending Status ZTM031'!A761:S5146,19,0)</f>
        <v>0</v>
      </c>
      <c r="G764" s="129"/>
      <c r="H764" s="133"/>
      <c r="I764" s="133"/>
      <c r="J764" s="129"/>
      <c r="K764" s="133"/>
      <c r="L764" s="133"/>
      <c r="M764" s="129"/>
      <c r="N764" s="129"/>
      <c r="O764" s="129"/>
      <c r="P764" s="129"/>
      <c r="Q764" s="129"/>
      <c r="R764" s="129"/>
      <c r="S764" s="129"/>
      <c r="T764" s="129"/>
      <c r="U764" s="134"/>
      <c r="V764" s="135"/>
      <c r="W764" s="129"/>
      <c r="X764" s="129">
        <f>VLOOKUP(C764,'Pending Status ZTM031'!A761:Q5146,17,0)</f>
        <v>0</v>
      </c>
      <c r="Y764" s="129">
        <f>VLOOKUP(C764,'Pending Status ZTM031'!A761:AE5146,31,0)</f>
        <v>0</v>
      </c>
      <c r="Z764" s="129">
        <f>VLOOKUP(C764,'Pending Status ZTM031'!A761:R5146,18,0)</f>
        <v>0</v>
      </c>
      <c r="AA764" s="133">
        <f>VLOOKUP(C764,'Pending Status ZTM031'!A761:V5146,21,0)</f>
        <v>0</v>
      </c>
    </row>
    <row r="765" spans="1:27" s="31" customFormat="1" x14ac:dyDescent="0.25">
      <c r="A765" s="129">
        <v>760</v>
      </c>
      <c r="B765" s="130">
        <f>VLOOKUP(C765,'Pending Status ZTM031'!A762:T5147,20,0)</f>
        <v>0</v>
      </c>
      <c r="C765" s="136"/>
      <c r="D765" s="132">
        <f>VLOOKUP(C765,'Pending Status ZTM031'!A762:K5147,11,0)</f>
        <v>0</v>
      </c>
      <c r="E765" s="129">
        <f>VLOOKUP(C765,'Pending Status ZTM031'!A762:J5147,10,0)</f>
        <v>0</v>
      </c>
      <c r="F765" s="129">
        <f>VLOOKUP(C765,'Pending Status ZTM031'!A762:S5147,19,0)</f>
        <v>0</v>
      </c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34"/>
      <c r="V765" s="135"/>
      <c r="W765" s="129"/>
      <c r="X765" s="129">
        <f>VLOOKUP(C765,'Pending Status ZTM031'!A762:Q5147,17,0)</f>
        <v>0</v>
      </c>
      <c r="Y765" s="129">
        <f>VLOOKUP(C765,'Pending Status ZTM031'!A762:AE5147,31,0)</f>
        <v>0</v>
      </c>
      <c r="Z765" s="129">
        <f>VLOOKUP(C765,'Pending Status ZTM031'!A762:R5147,18,0)</f>
        <v>0</v>
      </c>
      <c r="AA765" s="133">
        <f>VLOOKUP(C765,'Pending Status ZTM031'!A762:V5147,21,0)</f>
        <v>0</v>
      </c>
    </row>
    <row r="766" spans="1:27" s="31" customFormat="1" x14ac:dyDescent="0.25">
      <c r="A766" s="129">
        <v>761</v>
      </c>
      <c r="B766" s="130">
        <f>VLOOKUP(C766,'Pending Status ZTM031'!A763:T5148,20,0)</f>
        <v>0</v>
      </c>
      <c r="C766" s="136"/>
      <c r="D766" s="132">
        <f>VLOOKUP(C766,'Pending Status ZTM031'!A763:K5148,11,0)</f>
        <v>0</v>
      </c>
      <c r="E766" s="129">
        <f>VLOOKUP(C766,'Pending Status ZTM031'!A763:J5148,10,0)</f>
        <v>0</v>
      </c>
      <c r="F766" s="129">
        <f>VLOOKUP(C766,'Pending Status ZTM031'!A763:S5148,19,0)</f>
        <v>0</v>
      </c>
      <c r="G766" s="129"/>
      <c r="H766" s="133"/>
      <c r="I766" s="133"/>
      <c r="J766" s="129"/>
      <c r="K766" s="133"/>
      <c r="L766" s="133"/>
      <c r="M766" s="129"/>
      <c r="N766" s="129"/>
      <c r="O766" s="129"/>
      <c r="P766" s="129"/>
      <c r="Q766" s="129"/>
      <c r="R766" s="129"/>
      <c r="S766" s="129"/>
      <c r="T766" s="129"/>
      <c r="U766" s="134"/>
      <c r="V766" s="135"/>
      <c r="W766" s="129"/>
      <c r="X766" s="129">
        <f>VLOOKUP(C766,'Pending Status ZTM031'!A763:Q5148,17,0)</f>
        <v>0</v>
      </c>
      <c r="Y766" s="129">
        <f>VLOOKUP(C766,'Pending Status ZTM031'!A763:AE5148,31,0)</f>
        <v>0</v>
      </c>
      <c r="Z766" s="129">
        <f>VLOOKUP(C766,'Pending Status ZTM031'!A763:R5148,18,0)</f>
        <v>0</v>
      </c>
      <c r="AA766" s="133">
        <f>VLOOKUP(C766,'Pending Status ZTM031'!A763:V5148,21,0)</f>
        <v>0</v>
      </c>
    </row>
    <row r="767" spans="1:27" s="31" customFormat="1" x14ac:dyDescent="0.25">
      <c r="A767" s="129">
        <v>762</v>
      </c>
      <c r="B767" s="130">
        <f>VLOOKUP(C767,'Pending Status ZTM031'!A764:T5149,20,0)</f>
        <v>0</v>
      </c>
      <c r="C767" s="136"/>
      <c r="D767" s="132">
        <f>VLOOKUP(C767,'Pending Status ZTM031'!A764:K5149,11,0)</f>
        <v>0</v>
      </c>
      <c r="E767" s="129">
        <f>VLOOKUP(C767,'Pending Status ZTM031'!A764:J5149,10,0)</f>
        <v>0</v>
      </c>
      <c r="F767" s="129">
        <f>VLOOKUP(C767,'Pending Status ZTM031'!A764:S5149,19,0)</f>
        <v>0</v>
      </c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34"/>
      <c r="V767" s="135"/>
      <c r="W767" s="129"/>
      <c r="X767" s="129">
        <f>VLOOKUP(C767,'Pending Status ZTM031'!A764:Q5149,17,0)</f>
        <v>0</v>
      </c>
      <c r="Y767" s="129">
        <f>VLOOKUP(C767,'Pending Status ZTM031'!A764:AE5149,31,0)</f>
        <v>0</v>
      </c>
      <c r="Z767" s="129">
        <f>VLOOKUP(C767,'Pending Status ZTM031'!A764:R5149,18,0)</f>
        <v>0</v>
      </c>
      <c r="AA767" s="133">
        <f>VLOOKUP(C767,'Pending Status ZTM031'!A764:V5149,21,0)</f>
        <v>0</v>
      </c>
    </row>
    <row r="768" spans="1:27" s="31" customFormat="1" x14ac:dyDescent="0.25">
      <c r="A768" s="129">
        <v>763</v>
      </c>
      <c r="B768" s="130">
        <f>VLOOKUP(C768,'Pending Status ZTM031'!A765:T5150,20,0)</f>
        <v>0</v>
      </c>
      <c r="C768" s="136"/>
      <c r="D768" s="132">
        <f>VLOOKUP(C768,'Pending Status ZTM031'!A765:K5150,11,0)</f>
        <v>0</v>
      </c>
      <c r="E768" s="129">
        <f>VLOOKUP(C768,'Pending Status ZTM031'!A765:J5150,10,0)</f>
        <v>0</v>
      </c>
      <c r="F768" s="129">
        <f>VLOOKUP(C768,'Pending Status ZTM031'!A765:S5150,19,0)</f>
        <v>0</v>
      </c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34"/>
      <c r="V768" s="135"/>
      <c r="W768" s="129"/>
      <c r="X768" s="129">
        <f>VLOOKUP(C768,'Pending Status ZTM031'!A765:Q5150,17,0)</f>
        <v>0</v>
      </c>
      <c r="Y768" s="129">
        <f>VLOOKUP(C768,'Pending Status ZTM031'!A765:AE5150,31,0)</f>
        <v>0</v>
      </c>
      <c r="Z768" s="129">
        <f>VLOOKUP(C768,'Pending Status ZTM031'!A765:R5150,18,0)</f>
        <v>0</v>
      </c>
      <c r="AA768" s="133">
        <f>VLOOKUP(C768,'Pending Status ZTM031'!A765:V5150,21,0)</f>
        <v>0</v>
      </c>
    </row>
    <row r="769" spans="1:27" s="31" customFormat="1" x14ac:dyDescent="0.25">
      <c r="A769" s="129">
        <v>764</v>
      </c>
      <c r="B769" s="130">
        <f>VLOOKUP(C769,'Pending Status ZTM031'!A766:T5151,20,0)</f>
        <v>0</v>
      </c>
      <c r="C769" s="136"/>
      <c r="D769" s="132">
        <f>VLOOKUP(C769,'Pending Status ZTM031'!A766:K5151,11,0)</f>
        <v>0</v>
      </c>
      <c r="E769" s="129">
        <f>VLOOKUP(C769,'Pending Status ZTM031'!A766:J5151,10,0)</f>
        <v>0</v>
      </c>
      <c r="F769" s="129">
        <f>VLOOKUP(C769,'Pending Status ZTM031'!A766:S5151,19,0)</f>
        <v>0</v>
      </c>
      <c r="G769" s="129"/>
      <c r="H769" s="133"/>
      <c r="I769" s="133"/>
      <c r="J769" s="129"/>
      <c r="K769" s="133"/>
      <c r="L769" s="133"/>
      <c r="M769" s="129"/>
      <c r="N769" s="129"/>
      <c r="O769" s="129"/>
      <c r="P769" s="129"/>
      <c r="Q769" s="129"/>
      <c r="R769" s="129"/>
      <c r="S769" s="129"/>
      <c r="T769" s="129"/>
      <c r="U769" s="134"/>
      <c r="V769" s="135"/>
      <c r="W769" s="129"/>
      <c r="X769" s="129">
        <f>VLOOKUP(C769,'Pending Status ZTM031'!A766:Q5151,17,0)</f>
        <v>0</v>
      </c>
      <c r="Y769" s="129">
        <f>VLOOKUP(C769,'Pending Status ZTM031'!A766:AE5151,31,0)</f>
        <v>0</v>
      </c>
      <c r="Z769" s="129">
        <f>VLOOKUP(C769,'Pending Status ZTM031'!A766:R5151,18,0)</f>
        <v>0</v>
      </c>
      <c r="AA769" s="133">
        <f>VLOOKUP(C769,'Pending Status ZTM031'!A766:V5151,21,0)</f>
        <v>0</v>
      </c>
    </row>
    <row r="770" spans="1:27" s="31" customFormat="1" x14ac:dyDescent="0.25">
      <c r="A770" s="129">
        <v>765</v>
      </c>
      <c r="B770" s="130">
        <f>VLOOKUP(C770,'Pending Status ZTM031'!A767:T5152,20,0)</f>
        <v>0</v>
      </c>
      <c r="C770" s="136"/>
      <c r="D770" s="132">
        <f>VLOOKUP(C770,'Pending Status ZTM031'!A767:K5152,11,0)</f>
        <v>0</v>
      </c>
      <c r="E770" s="129">
        <f>VLOOKUP(C770,'Pending Status ZTM031'!A767:J5152,10,0)</f>
        <v>0</v>
      </c>
      <c r="F770" s="129">
        <f>VLOOKUP(C770,'Pending Status ZTM031'!A767:S5152,19,0)</f>
        <v>0</v>
      </c>
      <c r="G770" s="129"/>
      <c r="H770" s="133"/>
      <c r="I770" s="133"/>
      <c r="J770" s="129"/>
      <c r="K770" s="133"/>
      <c r="L770" s="133"/>
      <c r="M770" s="129"/>
      <c r="N770" s="129"/>
      <c r="O770" s="129"/>
      <c r="P770" s="129"/>
      <c r="Q770" s="129"/>
      <c r="R770" s="129"/>
      <c r="S770" s="129"/>
      <c r="T770" s="129"/>
      <c r="U770" s="134"/>
      <c r="V770" s="135"/>
      <c r="W770" s="129"/>
      <c r="X770" s="129">
        <f>VLOOKUP(C770,'Pending Status ZTM031'!A767:Q5152,17,0)</f>
        <v>0</v>
      </c>
      <c r="Y770" s="129">
        <f>VLOOKUP(C770,'Pending Status ZTM031'!A767:AE5152,31,0)</f>
        <v>0</v>
      </c>
      <c r="Z770" s="129">
        <f>VLOOKUP(C770,'Pending Status ZTM031'!A767:R5152,18,0)</f>
        <v>0</v>
      </c>
      <c r="AA770" s="133">
        <f>VLOOKUP(C770,'Pending Status ZTM031'!A767:V5152,21,0)</f>
        <v>0</v>
      </c>
    </row>
    <row r="771" spans="1:27" s="31" customFormat="1" x14ac:dyDescent="0.25">
      <c r="A771" s="129">
        <v>766</v>
      </c>
      <c r="B771" s="130">
        <f>VLOOKUP(C771,'Pending Status ZTM031'!A768:T5153,20,0)</f>
        <v>0</v>
      </c>
      <c r="C771" s="136"/>
      <c r="D771" s="132">
        <f>VLOOKUP(C771,'Pending Status ZTM031'!A768:K5153,11,0)</f>
        <v>0</v>
      </c>
      <c r="E771" s="129">
        <f>VLOOKUP(C771,'Pending Status ZTM031'!A768:J5153,10,0)</f>
        <v>0</v>
      </c>
      <c r="F771" s="129">
        <f>VLOOKUP(C771,'Pending Status ZTM031'!A768:S5153,19,0)</f>
        <v>0</v>
      </c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34"/>
      <c r="V771" s="135"/>
      <c r="W771" s="129"/>
      <c r="X771" s="129">
        <f>VLOOKUP(C771,'Pending Status ZTM031'!A768:Q5153,17,0)</f>
        <v>0</v>
      </c>
      <c r="Y771" s="129">
        <f>VLOOKUP(C771,'Pending Status ZTM031'!A768:AE5153,31,0)</f>
        <v>0</v>
      </c>
      <c r="Z771" s="129">
        <f>VLOOKUP(C771,'Pending Status ZTM031'!A768:R5153,18,0)</f>
        <v>0</v>
      </c>
      <c r="AA771" s="133">
        <f>VLOOKUP(C771,'Pending Status ZTM031'!A768:V5153,21,0)</f>
        <v>0</v>
      </c>
    </row>
    <row r="772" spans="1:27" s="31" customFormat="1" x14ac:dyDescent="0.25">
      <c r="A772" s="129">
        <v>767</v>
      </c>
      <c r="B772" s="130">
        <f>VLOOKUP(C772,'Pending Status ZTM031'!A769:T5154,20,0)</f>
        <v>0</v>
      </c>
      <c r="C772" s="136"/>
      <c r="D772" s="132">
        <f>VLOOKUP(C772,'Pending Status ZTM031'!A769:K5154,11,0)</f>
        <v>0</v>
      </c>
      <c r="E772" s="129">
        <f>VLOOKUP(C772,'Pending Status ZTM031'!A769:J5154,10,0)</f>
        <v>0</v>
      </c>
      <c r="F772" s="129">
        <f>VLOOKUP(C772,'Pending Status ZTM031'!A769:S5154,19,0)</f>
        <v>0</v>
      </c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34"/>
      <c r="V772" s="135"/>
      <c r="W772" s="129"/>
      <c r="X772" s="129">
        <f>VLOOKUP(C772,'Pending Status ZTM031'!A769:Q5154,17,0)</f>
        <v>0</v>
      </c>
      <c r="Y772" s="129">
        <f>VLOOKUP(C772,'Pending Status ZTM031'!A769:AE5154,31,0)</f>
        <v>0</v>
      </c>
      <c r="Z772" s="129">
        <f>VLOOKUP(C772,'Pending Status ZTM031'!A769:R5154,18,0)</f>
        <v>0</v>
      </c>
      <c r="AA772" s="133">
        <f>VLOOKUP(C772,'Pending Status ZTM031'!A769:V5154,21,0)</f>
        <v>0</v>
      </c>
    </row>
    <row r="773" spans="1:27" s="31" customFormat="1" x14ac:dyDescent="0.25">
      <c r="A773" s="129">
        <v>768</v>
      </c>
      <c r="B773" s="130">
        <f>VLOOKUP(C773,'Pending Status ZTM031'!A770:T5155,20,0)</f>
        <v>0</v>
      </c>
      <c r="C773" s="136"/>
      <c r="D773" s="132">
        <f>VLOOKUP(C773,'Pending Status ZTM031'!A770:K5155,11,0)</f>
        <v>0</v>
      </c>
      <c r="E773" s="129">
        <f>VLOOKUP(C773,'Pending Status ZTM031'!A770:J5155,10,0)</f>
        <v>0</v>
      </c>
      <c r="F773" s="129">
        <f>VLOOKUP(C773,'Pending Status ZTM031'!A770:S5155,19,0)</f>
        <v>0</v>
      </c>
      <c r="G773" s="129"/>
      <c r="H773" s="133"/>
      <c r="I773" s="133"/>
      <c r="J773" s="129"/>
      <c r="K773" s="133"/>
      <c r="L773" s="133"/>
      <c r="M773" s="129"/>
      <c r="N773" s="129"/>
      <c r="O773" s="129"/>
      <c r="P773" s="129"/>
      <c r="Q773" s="129"/>
      <c r="R773" s="129"/>
      <c r="S773" s="129"/>
      <c r="T773" s="129"/>
      <c r="U773" s="134"/>
      <c r="V773" s="135"/>
      <c r="W773" s="129"/>
      <c r="X773" s="129">
        <f>VLOOKUP(C773,'Pending Status ZTM031'!A770:Q5155,17,0)</f>
        <v>0</v>
      </c>
      <c r="Y773" s="129">
        <f>VLOOKUP(C773,'Pending Status ZTM031'!A770:AE5155,31,0)</f>
        <v>0</v>
      </c>
      <c r="Z773" s="129">
        <f>VLOOKUP(C773,'Pending Status ZTM031'!A770:R5155,18,0)</f>
        <v>0</v>
      </c>
      <c r="AA773" s="133">
        <f>VLOOKUP(C773,'Pending Status ZTM031'!A770:V5155,21,0)</f>
        <v>0</v>
      </c>
    </row>
    <row r="774" spans="1:27" s="31" customFormat="1" x14ac:dyDescent="0.25">
      <c r="A774" s="129">
        <v>769</v>
      </c>
      <c r="B774" s="130">
        <f>VLOOKUP(C774,'Pending Status ZTM031'!A771:T5156,20,0)</f>
        <v>0</v>
      </c>
      <c r="C774" s="136"/>
      <c r="D774" s="132">
        <f>VLOOKUP(C774,'Pending Status ZTM031'!A771:K5156,11,0)</f>
        <v>0</v>
      </c>
      <c r="E774" s="129">
        <f>VLOOKUP(C774,'Pending Status ZTM031'!A771:J5156,10,0)</f>
        <v>0</v>
      </c>
      <c r="F774" s="129">
        <f>VLOOKUP(C774,'Pending Status ZTM031'!A771:S5156,19,0)</f>
        <v>0</v>
      </c>
      <c r="G774" s="129"/>
      <c r="H774" s="133"/>
      <c r="I774" s="133"/>
      <c r="J774" s="129"/>
      <c r="K774" s="133"/>
      <c r="L774" s="133"/>
      <c r="M774" s="129"/>
      <c r="N774" s="129"/>
      <c r="O774" s="129"/>
      <c r="P774" s="129"/>
      <c r="Q774" s="129"/>
      <c r="R774" s="129"/>
      <c r="S774" s="129"/>
      <c r="T774" s="129"/>
      <c r="U774" s="134"/>
      <c r="V774" s="135"/>
      <c r="W774" s="129"/>
      <c r="X774" s="129">
        <f>VLOOKUP(C774,'Pending Status ZTM031'!A771:Q5156,17,0)</f>
        <v>0</v>
      </c>
      <c r="Y774" s="129">
        <f>VLOOKUP(C774,'Pending Status ZTM031'!A771:AE5156,31,0)</f>
        <v>0</v>
      </c>
      <c r="Z774" s="129">
        <f>VLOOKUP(C774,'Pending Status ZTM031'!A771:R5156,18,0)</f>
        <v>0</v>
      </c>
      <c r="AA774" s="133">
        <f>VLOOKUP(C774,'Pending Status ZTM031'!A771:V5156,21,0)</f>
        <v>0</v>
      </c>
    </row>
    <row r="775" spans="1:27" s="31" customFormat="1" x14ac:dyDescent="0.25">
      <c r="A775" s="129">
        <v>770</v>
      </c>
      <c r="B775" s="130">
        <f>VLOOKUP(C775,'Pending Status ZTM031'!A772:T5157,20,0)</f>
        <v>0</v>
      </c>
      <c r="C775" s="136"/>
      <c r="D775" s="132">
        <f>VLOOKUP(C775,'Pending Status ZTM031'!A772:K5157,11,0)</f>
        <v>0</v>
      </c>
      <c r="E775" s="129">
        <f>VLOOKUP(C775,'Pending Status ZTM031'!A772:J5157,10,0)</f>
        <v>0</v>
      </c>
      <c r="F775" s="129">
        <f>VLOOKUP(C775,'Pending Status ZTM031'!A772:S5157,19,0)</f>
        <v>0</v>
      </c>
      <c r="G775" s="129"/>
      <c r="H775" s="133"/>
      <c r="I775" s="133"/>
      <c r="J775" s="129"/>
      <c r="K775" s="133"/>
      <c r="L775" s="133"/>
      <c r="M775" s="129"/>
      <c r="N775" s="129"/>
      <c r="O775" s="129"/>
      <c r="P775" s="129"/>
      <c r="Q775" s="129"/>
      <c r="R775" s="129"/>
      <c r="S775" s="129"/>
      <c r="T775" s="129"/>
      <c r="U775" s="134"/>
      <c r="V775" s="135"/>
      <c r="W775" s="129"/>
      <c r="X775" s="129">
        <f>VLOOKUP(C775,'Pending Status ZTM031'!A772:Q5157,17,0)</f>
        <v>0</v>
      </c>
      <c r="Y775" s="129">
        <f>VLOOKUP(C775,'Pending Status ZTM031'!A772:AE5157,31,0)</f>
        <v>0</v>
      </c>
      <c r="Z775" s="129">
        <f>VLOOKUP(C775,'Pending Status ZTM031'!A772:R5157,18,0)</f>
        <v>0</v>
      </c>
      <c r="AA775" s="133">
        <f>VLOOKUP(C775,'Pending Status ZTM031'!A772:V5157,21,0)</f>
        <v>0</v>
      </c>
    </row>
    <row r="776" spans="1:27" s="31" customFormat="1" x14ac:dyDescent="0.25">
      <c r="A776" s="129">
        <v>771</v>
      </c>
      <c r="B776" s="130">
        <f>VLOOKUP(C776,'Pending Status ZTM031'!A773:T5158,20,0)</f>
        <v>0</v>
      </c>
      <c r="C776" s="136"/>
      <c r="D776" s="132">
        <f>VLOOKUP(C776,'Pending Status ZTM031'!A773:K5158,11,0)</f>
        <v>0</v>
      </c>
      <c r="E776" s="129">
        <f>VLOOKUP(C776,'Pending Status ZTM031'!A773:J5158,10,0)</f>
        <v>0</v>
      </c>
      <c r="F776" s="129">
        <f>VLOOKUP(C776,'Pending Status ZTM031'!A773:S5158,19,0)</f>
        <v>0</v>
      </c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34"/>
      <c r="V776" s="135"/>
      <c r="W776" s="129"/>
      <c r="X776" s="129">
        <f>VLOOKUP(C776,'Pending Status ZTM031'!A773:Q5158,17,0)</f>
        <v>0</v>
      </c>
      <c r="Y776" s="129">
        <f>VLOOKUP(C776,'Pending Status ZTM031'!A773:AE5158,31,0)</f>
        <v>0</v>
      </c>
      <c r="Z776" s="129">
        <f>VLOOKUP(C776,'Pending Status ZTM031'!A773:R5158,18,0)</f>
        <v>0</v>
      </c>
      <c r="AA776" s="133">
        <f>VLOOKUP(C776,'Pending Status ZTM031'!A773:V5158,21,0)</f>
        <v>0</v>
      </c>
    </row>
    <row r="777" spans="1:27" s="31" customFormat="1" x14ac:dyDescent="0.25">
      <c r="A777" s="129">
        <v>772</v>
      </c>
      <c r="B777" s="130">
        <f>VLOOKUP(C777,'Pending Status ZTM031'!A774:T5159,20,0)</f>
        <v>0</v>
      </c>
      <c r="C777" s="136"/>
      <c r="D777" s="132">
        <f>VLOOKUP(C777,'Pending Status ZTM031'!A774:K5159,11,0)</f>
        <v>0</v>
      </c>
      <c r="E777" s="129">
        <f>VLOOKUP(C777,'Pending Status ZTM031'!A774:J5159,10,0)</f>
        <v>0</v>
      </c>
      <c r="F777" s="129">
        <f>VLOOKUP(C777,'Pending Status ZTM031'!A774:S5159,19,0)</f>
        <v>0</v>
      </c>
      <c r="G777" s="129"/>
      <c r="H777" s="129"/>
      <c r="I777" s="129"/>
      <c r="J777" s="129"/>
      <c r="K777" s="133"/>
      <c r="L777" s="133"/>
      <c r="M777" s="129"/>
      <c r="N777" s="129"/>
      <c r="O777" s="129"/>
      <c r="P777" s="129"/>
      <c r="Q777" s="129"/>
      <c r="R777" s="129"/>
      <c r="S777" s="129"/>
      <c r="T777" s="129"/>
      <c r="U777" s="134"/>
      <c r="V777" s="135"/>
      <c r="W777" s="129"/>
      <c r="X777" s="129">
        <f>VLOOKUP(C777,'Pending Status ZTM031'!A774:Q5159,17,0)</f>
        <v>0</v>
      </c>
      <c r="Y777" s="129">
        <f>VLOOKUP(C777,'Pending Status ZTM031'!A774:AE5159,31,0)</f>
        <v>0</v>
      </c>
      <c r="Z777" s="129">
        <f>VLOOKUP(C777,'Pending Status ZTM031'!A774:R5159,18,0)</f>
        <v>0</v>
      </c>
      <c r="AA777" s="133">
        <f>VLOOKUP(C777,'Pending Status ZTM031'!A774:V5159,21,0)</f>
        <v>0</v>
      </c>
    </row>
    <row r="778" spans="1:27" s="31" customFormat="1" x14ac:dyDescent="0.25">
      <c r="A778" s="129">
        <v>773</v>
      </c>
      <c r="B778" s="130">
        <f>VLOOKUP(C778,'Pending Status ZTM031'!A775:T5160,20,0)</f>
        <v>0</v>
      </c>
      <c r="C778" s="136"/>
      <c r="D778" s="132">
        <f>VLOOKUP(C778,'Pending Status ZTM031'!A775:K5160,11,0)</f>
        <v>0</v>
      </c>
      <c r="E778" s="129">
        <f>VLOOKUP(C778,'Pending Status ZTM031'!A775:J5160,10,0)</f>
        <v>0</v>
      </c>
      <c r="F778" s="129">
        <f>VLOOKUP(C778,'Pending Status ZTM031'!A775:S5160,19,0)</f>
        <v>0</v>
      </c>
      <c r="G778" s="129"/>
      <c r="H778" s="133"/>
      <c r="I778" s="133"/>
      <c r="J778" s="129"/>
      <c r="K778" s="133"/>
      <c r="L778" s="133"/>
      <c r="M778" s="129"/>
      <c r="N778" s="129"/>
      <c r="O778" s="129"/>
      <c r="P778" s="129"/>
      <c r="Q778" s="129"/>
      <c r="R778" s="129"/>
      <c r="S778" s="129"/>
      <c r="T778" s="129"/>
      <c r="U778" s="134"/>
      <c r="V778" s="135"/>
      <c r="W778" s="129"/>
      <c r="X778" s="129">
        <f>VLOOKUP(C778,'Pending Status ZTM031'!A775:Q5160,17,0)</f>
        <v>0</v>
      </c>
      <c r="Y778" s="129">
        <f>VLOOKUP(C778,'Pending Status ZTM031'!A775:AE5160,31,0)</f>
        <v>0</v>
      </c>
      <c r="Z778" s="129">
        <f>VLOOKUP(C778,'Pending Status ZTM031'!A775:R5160,18,0)</f>
        <v>0</v>
      </c>
      <c r="AA778" s="133">
        <f>VLOOKUP(C778,'Pending Status ZTM031'!A775:V5160,21,0)</f>
        <v>0</v>
      </c>
    </row>
    <row r="779" spans="1:27" s="31" customFormat="1" x14ac:dyDescent="0.25">
      <c r="A779" s="129">
        <v>774</v>
      </c>
      <c r="B779" s="130">
        <f>VLOOKUP(C779,'Pending Status ZTM031'!A776:T5161,20,0)</f>
        <v>0</v>
      </c>
      <c r="C779" s="136"/>
      <c r="D779" s="132">
        <f>VLOOKUP(C779,'Pending Status ZTM031'!A776:K5161,11,0)</f>
        <v>0</v>
      </c>
      <c r="E779" s="129">
        <f>VLOOKUP(C779,'Pending Status ZTM031'!A776:J5161,10,0)</f>
        <v>0</v>
      </c>
      <c r="F779" s="129">
        <f>VLOOKUP(C779,'Pending Status ZTM031'!A776:S5161,19,0)</f>
        <v>0</v>
      </c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34"/>
      <c r="V779" s="135"/>
      <c r="W779" s="129"/>
      <c r="X779" s="129">
        <f>VLOOKUP(C779,'Pending Status ZTM031'!A776:Q5161,17,0)</f>
        <v>0</v>
      </c>
      <c r="Y779" s="129">
        <f>VLOOKUP(C779,'Pending Status ZTM031'!A776:AE5161,31,0)</f>
        <v>0</v>
      </c>
      <c r="Z779" s="129">
        <f>VLOOKUP(C779,'Pending Status ZTM031'!A776:R5161,18,0)</f>
        <v>0</v>
      </c>
      <c r="AA779" s="133">
        <f>VLOOKUP(C779,'Pending Status ZTM031'!A776:V5161,21,0)</f>
        <v>0</v>
      </c>
    </row>
    <row r="780" spans="1:27" s="31" customFormat="1" x14ac:dyDescent="0.25">
      <c r="A780" s="129">
        <v>775</v>
      </c>
      <c r="B780" s="130">
        <f>VLOOKUP(C780,'Pending Status ZTM031'!A777:T5162,20,0)</f>
        <v>0</v>
      </c>
      <c r="C780" s="136"/>
      <c r="D780" s="132">
        <f>VLOOKUP(C780,'Pending Status ZTM031'!A777:K5162,11,0)</f>
        <v>0</v>
      </c>
      <c r="E780" s="129">
        <f>VLOOKUP(C780,'Pending Status ZTM031'!A777:J5162,10,0)</f>
        <v>0</v>
      </c>
      <c r="F780" s="129">
        <f>VLOOKUP(C780,'Pending Status ZTM031'!A777:S5162,19,0)</f>
        <v>0</v>
      </c>
      <c r="G780" s="129"/>
      <c r="H780" s="133"/>
      <c r="I780" s="133"/>
      <c r="J780" s="129"/>
      <c r="K780" s="133"/>
      <c r="L780" s="133"/>
      <c r="M780" s="129"/>
      <c r="N780" s="129"/>
      <c r="O780" s="129"/>
      <c r="P780" s="129"/>
      <c r="Q780" s="129"/>
      <c r="R780" s="129"/>
      <c r="S780" s="129"/>
      <c r="T780" s="129"/>
      <c r="U780" s="134"/>
      <c r="V780" s="135"/>
      <c r="W780" s="129"/>
      <c r="X780" s="129">
        <f>VLOOKUP(C780,'Pending Status ZTM031'!A777:Q5162,17,0)</f>
        <v>0</v>
      </c>
      <c r="Y780" s="129">
        <f>VLOOKUP(C780,'Pending Status ZTM031'!A777:AE5162,31,0)</f>
        <v>0</v>
      </c>
      <c r="Z780" s="129">
        <f>VLOOKUP(C780,'Pending Status ZTM031'!A777:R5162,18,0)</f>
        <v>0</v>
      </c>
      <c r="AA780" s="133">
        <f>VLOOKUP(C780,'Pending Status ZTM031'!A777:V5162,21,0)</f>
        <v>0</v>
      </c>
    </row>
    <row r="781" spans="1:27" s="31" customFormat="1" x14ac:dyDescent="0.25">
      <c r="A781" s="129">
        <v>776</v>
      </c>
      <c r="B781" s="130">
        <f>VLOOKUP(C781,'Pending Status ZTM031'!A778:T5163,20,0)</f>
        <v>0</v>
      </c>
      <c r="C781" s="136"/>
      <c r="D781" s="132">
        <f>VLOOKUP(C781,'Pending Status ZTM031'!A778:K5163,11,0)</f>
        <v>0</v>
      </c>
      <c r="E781" s="129">
        <f>VLOOKUP(C781,'Pending Status ZTM031'!A778:J5163,10,0)</f>
        <v>0</v>
      </c>
      <c r="F781" s="129">
        <f>VLOOKUP(C781,'Pending Status ZTM031'!A778:S5163,19,0)</f>
        <v>0</v>
      </c>
      <c r="G781" s="129"/>
      <c r="H781" s="133"/>
      <c r="I781" s="133"/>
      <c r="J781" s="129"/>
      <c r="K781" s="133"/>
      <c r="L781" s="133"/>
      <c r="M781" s="129"/>
      <c r="N781" s="129"/>
      <c r="O781" s="129"/>
      <c r="P781" s="129"/>
      <c r="Q781" s="129"/>
      <c r="R781" s="129"/>
      <c r="S781" s="129"/>
      <c r="T781" s="129"/>
      <c r="U781" s="134"/>
      <c r="V781" s="135"/>
      <c r="W781" s="129"/>
      <c r="X781" s="129">
        <f>VLOOKUP(C781,'Pending Status ZTM031'!A778:Q5163,17,0)</f>
        <v>0</v>
      </c>
      <c r="Y781" s="129">
        <f>VLOOKUP(C781,'Pending Status ZTM031'!A778:AE5163,31,0)</f>
        <v>0</v>
      </c>
      <c r="Z781" s="129">
        <f>VLOOKUP(C781,'Pending Status ZTM031'!A778:R5163,18,0)</f>
        <v>0</v>
      </c>
      <c r="AA781" s="133">
        <f>VLOOKUP(C781,'Pending Status ZTM031'!A778:V5163,21,0)</f>
        <v>0</v>
      </c>
    </row>
    <row r="782" spans="1:27" s="31" customFormat="1" x14ac:dyDescent="0.25">
      <c r="A782" s="129">
        <v>777</v>
      </c>
      <c r="B782" s="130">
        <f>VLOOKUP(C782,'Pending Status ZTM031'!A779:T5164,20,0)</f>
        <v>0</v>
      </c>
      <c r="C782" s="136"/>
      <c r="D782" s="132">
        <f>VLOOKUP(C782,'Pending Status ZTM031'!A779:K5164,11,0)</f>
        <v>0</v>
      </c>
      <c r="E782" s="129">
        <f>VLOOKUP(C782,'Pending Status ZTM031'!A779:J5164,10,0)</f>
        <v>0</v>
      </c>
      <c r="F782" s="129">
        <f>VLOOKUP(C782,'Pending Status ZTM031'!A779:S5164,19,0)</f>
        <v>0</v>
      </c>
      <c r="G782" s="129"/>
      <c r="H782" s="133"/>
      <c r="I782" s="133"/>
      <c r="J782" s="129"/>
      <c r="K782" s="133"/>
      <c r="L782" s="133"/>
      <c r="M782" s="129"/>
      <c r="N782" s="129"/>
      <c r="O782" s="129"/>
      <c r="P782" s="129"/>
      <c r="Q782" s="129"/>
      <c r="R782" s="129"/>
      <c r="S782" s="129"/>
      <c r="T782" s="129"/>
      <c r="U782" s="134"/>
      <c r="V782" s="135"/>
      <c r="W782" s="129"/>
      <c r="X782" s="129">
        <f>VLOOKUP(C782,'Pending Status ZTM031'!A779:Q5164,17,0)</f>
        <v>0</v>
      </c>
      <c r="Y782" s="129">
        <f>VLOOKUP(C782,'Pending Status ZTM031'!A779:AE5164,31,0)</f>
        <v>0</v>
      </c>
      <c r="Z782" s="129">
        <f>VLOOKUP(C782,'Pending Status ZTM031'!A779:R5164,18,0)</f>
        <v>0</v>
      </c>
      <c r="AA782" s="133">
        <f>VLOOKUP(C782,'Pending Status ZTM031'!A779:V5164,21,0)</f>
        <v>0</v>
      </c>
    </row>
    <row r="783" spans="1:27" s="31" customFormat="1" x14ac:dyDescent="0.25">
      <c r="A783" s="129">
        <v>778</v>
      </c>
      <c r="B783" s="130">
        <f>VLOOKUP(C783,'Pending Status ZTM031'!A780:T5165,20,0)</f>
        <v>0</v>
      </c>
      <c r="C783" s="136"/>
      <c r="D783" s="132">
        <f>VLOOKUP(C783,'Pending Status ZTM031'!A780:K5165,11,0)</f>
        <v>0</v>
      </c>
      <c r="E783" s="129">
        <f>VLOOKUP(C783,'Pending Status ZTM031'!A780:J5165,10,0)</f>
        <v>0</v>
      </c>
      <c r="F783" s="129">
        <f>VLOOKUP(C783,'Pending Status ZTM031'!A780:S5165,19,0)</f>
        <v>0</v>
      </c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34"/>
      <c r="V783" s="135"/>
      <c r="W783" s="129"/>
      <c r="X783" s="129">
        <f>VLOOKUP(C783,'Pending Status ZTM031'!A780:Q5165,17,0)</f>
        <v>0</v>
      </c>
      <c r="Y783" s="129">
        <f>VLOOKUP(C783,'Pending Status ZTM031'!A780:AE5165,31,0)</f>
        <v>0</v>
      </c>
      <c r="Z783" s="129">
        <f>VLOOKUP(C783,'Pending Status ZTM031'!A780:R5165,18,0)</f>
        <v>0</v>
      </c>
      <c r="AA783" s="133">
        <f>VLOOKUP(C783,'Pending Status ZTM031'!A780:V5165,21,0)</f>
        <v>0</v>
      </c>
    </row>
    <row r="784" spans="1:27" s="31" customFormat="1" x14ac:dyDescent="0.25">
      <c r="A784" s="129">
        <v>779</v>
      </c>
      <c r="B784" s="130">
        <f>VLOOKUP(C784,'Pending Status ZTM031'!A781:T5166,20,0)</f>
        <v>0</v>
      </c>
      <c r="C784" s="136"/>
      <c r="D784" s="132">
        <f>VLOOKUP(C784,'Pending Status ZTM031'!A781:K5166,11,0)</f>
        <v>0</v>
      </c>
      <c r="E784" s="129">
        <f>VLOOKUP(C784,'Pending Status ZTM031'!A781:J5166,10,0)</f>
        <v>0</v>
      </c>
      <c r="F784" s="129">
        <f>VLOOKUP(C784,'Pending Status ZTM031'!A781:S5166,19,0)</f>
        <v>0</v>
      </c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34"/>
      <c r="V784" s="135"/>
      <c r="W784" s="129"/>
      <c r="X784" s="129">
        <f>VLOOKUP(C784,'Pending Status ZTM031'!A781:Q5166,17,0)</f>
        <v>0</v>
      </c>
      <c r="Y784" s="129">
        <f>VLOOKUP(C784,'Pending Status ZTM031'!A781:AE5166,31,0)</f>
        <v>0</v>
      </c>
      <c r="Z784" s="129">
        <f>VLOOKUP(C784,'Pending Status ZTM031'!A781:R5166,18,0)</f>
        <v>0</v>
      </c>
      <c r="AA784" s="133">
        <f>VLOOKUP(C784,'Pending Status ZTM031'!A781:V5166,21,0)</f>
        <v>0</v>
      </c>
    </row>
    <row r="785" spans="1:27" s="31" customFormat="1" x14ac:dyDescent="0.25">
      <c r="A785" s="129">
        <v>780</v>
      </c>
      <c r="B785" s="130">
        <f>VLOOKUP(C785,'Pending Status ZTM031'!A782:T5167,20,0)</f>
        <v>0</v>
      </c>
      <c r="C785" s="136"/>
      <c r="D785" s="132">
        <f>VLOOKUP(C785,'Pending Status ZTM031'!A782:K5167,11,0)</f>
        <v>0</v>
      </c>
      <c r="E785" s="129">
        <f>VLOOKUP(C785,'Pending Status ZTM031'!A782:J5167,10,0)</f>
        <v>0</v>
      </c>
      <c r="F785" s="129">
        <f>VLOOKUP(C785,'Pending Status ZTM031'!A782:S5167,19,0)</f>
        <v>0</v>
      </c>
      <c r="G785" s="129"/>
      <c r="H785" s="133"/>
      <c r="I785" s="133"/>
      <c r="J785" s="129"/>
      <c r="K785" s="133"/>
      <c r="L785" s="133"/>
      <c r="M785" s="129"/>
      <c r="N785" s="129"/>
      <c r="O785" s="129"/>
      <c r="P785" s="129"/>
      <c r="Q785" s="129"/>
      <c r="R785" s="129"/>
      <c r="S785" s="129"/>
      <c r="T785" s="129"/>
      <c r="U785" s="134"/>
      <c r="V785" s="135"/>
      <c r="W785" s="129"/>
      <c r="X785" s="129">
        <f>VLOOKUP(C785,'Pending Status ZTM031'!A782:Q5167,17,0)</f>
        <v>0</v>
      </c>
      <c r="Y785" s="129">
        <f>VLOOKUP(C785,'Pending Status ZTM031'!A782:AE5167,31,0)</f>
        <v>0</v>
      </c>
      <c r="Z785" s="129">
        <f>VLOOKUP(C785,'Pending Status ZTM031'!A782:R5167,18,0)</f>
        <v>0</v>
      </c>
      <c r="AA785" s="133">
        <f>VLOOKUP(C785,'Pending Status ZTM031'!A782:V5167,21,0)</f>
        <v>0</v>
      </c>
    </row>
    <row r="786" spans="1:27" s="31" customFormat="1" x14ac:dyDescent="0.25">
      <c r="A786" s="129">
        <v>781</v>
      </c>
      <c r="B786" s="130">
        <f>VLOOKUP(C786,'Pending Status ZTM031'!A783:T5168,20,0)</f>
        <v>0</v>
      </c>
      <c r="C786" s="136"/>
      <c r="D786" s="132">
        <f>VLOOKUP(C786,'Pending Status ZTM031'!A783:K5168,11,0)</f>
        <v>0</v>
      </c>
      <c r="E786" s="129">
        <f>VLOOKUP(C786,'Pending Status ZTM031'!A783:J5168,10,0)</f>
        <v>0</v>
      </c>
      <c r="F786" s="129">
        <f>VLOOKUP(C786,'Pending Status ZTM031'!A783:S5168,19,0)</f>
        <v>0</v>
      </c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34"/>
      <c r="V786" s="135"/>
      <c r="W786" s="129"/>
      <c r="X786" s="129">
        <f>VLOOKUP(C786,'Pending Status ZTM031'!A783:Q5168,17,0)</f>
        <v>0</v>
      </c>
      <c r="Y786" s="129">
        <f>VLOOKUP(C786,'Pending Status ZTM031'!A783:AE5168,31,0)</f>
        <v>0</v>
      </c>
      <c r="Z786" s="129">
        <f>VLOOKUP(C786,'Pending Status ZTM031'!A783:R5168,18,0)</f>
        <v>0</v>
      </c>
      <c r="AA786" s="133">
        <f>VLOOKUP(C786,'Pending Status ZTM031'!A783:V5168,21,0)</f>
        <v>0</v>
      </c>
    </row>
    <row r="787" spans="1:27" s="31" customFormat="1" x14ac:dyDescent="0.25">
      <c r="A787" s="129">
        <v>782</v>
      </c>
      <c r="B787" s="130">
        <f>VLOOKUP(C787,'Pending Status ZTM031'!A784:T5169,20,0)</f>
        <v>0</v>
      </c>
      <c r="C787" s="136"/>
      <c r="D787" s="132">
        <f>VLOOKUP(C787,'Pending Status ZTM031'!A784:K5169,11,0)</f>
        <v>0</v>
      </c>
      <c r="E787" s="129">
        <f>VLOOKUP(C787,'Pending Status ZTM031'!A784:J5169,10,0)</f>
        <v>0</v>
      </c>
      <c r="F787" s="129">
        <f>VLOOKUP(C787,'Pending Status ZTM031'!A784:S5169,19,0)</f>
        <v>0</v>
      </c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34"/>
      <c r="V787" s="135"/>
      <c r="W787" s="129"/>
      <c r="X787" s="129">
        <f>VLOOKUP(C787,'Pending Status ZTM031'!A784:Q5169,17,0)</f>
        <v>0</v>
      </c>
      <c r="Y787" s="129">
        <f>VLOOKUP(C787,'Pending Status ZTM031'!A784:AE5169,31,0)</f>
        <v>0</v>
      </c>
      <c r="Z787" s="129">
        <f>VLOOKUP(C787,'Pending Status ZTM031'!A784:R5169,18,0)</f>
        <v>0</v>
      </c>
      <c r="AA787" s="133">
        <f>VLOOKUP(C787,'Pending Status ZTM031'!A784:V5169,21,0)</f>
        <v>0</v>
      </c>
    </row>
    <row r="788" spans="1:27" s="31" customFormat="1" x14ac:dyDescent="0.25">
      <c r="A788" s="129">
        <v>783</v>
      </c>
      <c r="B788" s="130">
        <f>VLOOKUP(C788,'Pending Status ZTM031'!A785:T5170,20,0)</f>
        <v>0</v>
      </c>
      <c r="C788" s="136"/>
      <c r="D788" s="132">
        <f>VLOOKUP(C788,'Pending Status ZTM031'!A785:K5170,11,0)</f>
        <v>0</v>
      </c>
      <c r="E788" s="129">
        <f>VLOOKUP(C788,'Pending Status ZTM031'!A785:J5170,10,0)</f>
        <v>0</v>
      </c>
      <c r="F788" s="129">
        <f>VLOOKUP(C788,'Pending Status ZTM031'!A785:S5170,19,0)</f>
        <v>0</v>
      </c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34"/>
      <c r="V788" s="135"/>
      <c r="W788" s="129"/>
      <c r="X788" s="129">
        <f>VLOOKUP(C788,'Pending Status ZTM031'!A785:Q5170,17,0)</f>
        <v>0</v>
      </c>
      <c r="Y788" s="129">
        <f>VLOOKUP(C788,'Pending Status ZTM031'!A785:AE5170,31,0)</f>
        <v>0</v>
      </c>
      <c r="Z788" s="129">
        <f>VLOOKUP(C788,'Pending Status ZTM031'!A785:R5170,18,0)</f>
        <v>0</v>
      </c>
      <c r="AA788" s="133">
        <f>VLOOKUP(C788,'Pending Status ZTM031'!A785:V5170,21,0)</f>
        <v>0</v>
      </c>
    </row>
    <row r="789" spans="1:27" s="31" customFormat="1" x14ac:dyDescent="0.25">
      <c r="A789" s="129">
        <v>784</v>
      </c>
      <c r="B789" s="130">
        <f>VLOOKUP(C789,'Pending Status ZTM031'!A786:T5171,20,0)</f>
        <v>0</v>
      </c>
      <c r="C789" s="136"/>
      <c r="D789" s="132">
        <f>VLOOKUP(C789,'Pending Status ZTM031'!A786:K5171,11,0)</f>
        <v>0</v>
      </c>
      <c r="E789" s="129">
        <f>VLOOKUP(C789,'Pending Status ZTM031'!A786:J5171,10,0)</f>
        <v>0</v>
      </c>
      <c r="F789" s="129">
        <f>VLOOKUP(C789,'Pending Status ZTM031'!A786:S5171,19,0)</f>
        <v>0</v>
      </c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34"/>
      <c r="V789" s="135"/>
      <c r="W789" s="129"/>
      <c r="X789" s="129">
        <f>VLOOKUP(C789,'Pending Status ZTM031'!A786:Q5171,17,0)</f>
        <v>0</v>
      </c>
      <c r="Y789" s="129">
        <f>VLOOKUP(C789,'Pending Status ZTM031'!A786:AE5171,31,0)</f>
        <v>0</v>
      </c>
      <c r="Z789" s="129">
        <f>VLOOKUP(C789,'Pending Status ZTM031'!A786:R5171,18,0)</f>
        <v>0</v>
      </c>
      <c r="AA789" s="133">
        <f>VLOOKUP(C789,'Pending Status ZTM031'!A786:V5171,21,0)</f>
        <v>0</v>
      </c>
    </row>
    <row r="790" spans="1:27" s="31" customFormat="1" x14ac:dyDescent="0.25">
      <c r="A790" s="129">
        <v>785</v>
      </c>
      <c r="B790" s="130">
        <f>VLOOKUP(C790,'Pending Status ZTM031'!A787:T5172,20,0)</f>
        <v>0</v>
      </c>
      <c r="C790" s="136"/>
      <c r="D790" s="132">
        <f>VLOOKUP(C790,'Pending Status ZTM031'!A787:K5172,11,0)</f>
        <v>0</v>
      </c>
      <c r="E790" s="129">
        <f>VLOOKUP(C790,'Pending Status ZTM031'!A787:J5172,10,0)</f>
        <v>0</v>
      </c>
      <c r="F790" s="129">
        <f>VLOOKUP(C790,'Pending Status ZTM031'!A787:S5172,19,0)</f>
        <v>0</v>
      </c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34"/>
      <c r="V790" s="135"/>
      <c r="W790" s="129"/>
      <c r="X790" s="129">
        <f>VLOOKUP(C790,'Pending Status ZTM031'!A787:Q5172,17,0)</f>
        <v>0</v>
      </c>
      <c r="Y790" s="129">
        <f>VLOOKUP(C790,'Pending Status ZTM031'!A787:AE5172,31,0)</f>
        <v>0</v>
      </c>
      <c r="Z790" s="129">
        <f>VLOOKUP(C790,'Pending Status ZTM031'!A787:R5172,18,0)</f>
        <v>0</v>
      </c>
      <c r="AA790" s="133">
        <f>VLOOKUP(C790,'Pending Status ZTM031'!A787:V5172,21,0)</f>
        <v>0</v>
      </c>
    </row>
    <row r="791" spans="1:27" s="31" customFormat="1" x14ac:dyDescent="0.25">
      <c r="A791" s="129">
        <v>786</v>
      </c>
      <c r="B791" s="130">
        <f>VLOOKUP(C791,'Pending Status ZTM031'!A788:T5173,20,0)</f>
        <v>0</v>
      </c>
      <c r="C791" s="136"/>
      <c r="D791" s="132">
        <f>VLOOKUP(C791,'Pending Status ZTM031'!A788:K5173,11,0)</f>
        <v>0</v>
      </c>
      <c r="E791" s="129">
        <f>VLOOKUP(C791,'Pending Status ZTM031'!A788:J5173,10,0)</f>
        <v>0</v>
      </c>
      <c r="F791" s="129">
        <f>VLOOKUP(C791,'Pending Status ZTM031'!A788:S5173,19,0)</f>
        <v>0</v>
      </c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34"/>
      <c r="V791" s="135"/>
      <c r="W791" s="129"/>
      <c r="X791" s="129">
        <f>VLOOKUP(C791,'Pending Status ZTM031'!A788:Q5173,17,0)</f>
        <v>0</v>
      </c>
      <c r="Y791" s="129">
        <f>VLOOKUP(C791,'Pending Status ZTM031'!A788:AE5173,31,0)</f>
        <v>0</v>
      </c>
      <c r="Z791" s="129">
        <f>VLOOKUP(C791,'Pending Status ZTM031'!A788:R5173,18,0)</f>
        <v>0</v>
      </c>
      <c r="AA791" s="133">
        <f>VLOOKUP(C791,'Pending Status ZTM031'!A788:V5173,21,0)</f>
        <v>0</v>
      </c>
    </row>
    <row r="792" spans="1:27" s="31" customFormat="1" x14ac:dyDescent="0.25">
      <c r="A792" s="129">
        <v>787</v>
      </c>
      <c r="B792" s="130">
        <f>VLOOKUP(C792,'Pending Status ZTM031'!A789:T5174,20,0)</f>
        <v>0</v>
      </c>
      <c r="C792" s="136"/>
      <c r="D792" s="132">
        <f>VLOOKUP(C792,'Pending Status ZTM031'!A789:K5174,11,0)</f>
        <v>0</v>
      </c>
      <c r="E792" s="129">
        <f>VLOOKUP(C792,'Pending Status ZTM031'!A789:J5174,10,0)</f>
        <v>0</v>
      </c>
      <c r="F792" s="129">
        <f>VLOOKUP(C792,'Pending Status ZTM031'!A789:S5174,19,0)</f>
        <v>0</v>
      </c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34"/>
      <c r="V792" s="135"/>
      <c r="W792" s="129"/>
      <c r="X792" s="129">
        <f>VLOOKUP(C792,'Pending Status ZTM031'!A789:Q5174,17,0)</f>
        <v>0</v>
      </c>
      <c r="Y792" s="129">
        <f>VLOOKUP(C792,'Pending Status ZTM031'!A789:AE5174,31,0)</f>
        <v>0</v>
      </c>
      <c r="Z792" s="129">
        <f>VLOOKUP(C792,'Pending Status ZTM031'!A789:R5174,18,0)</f>
        <v>0</v>
      </c>
      <c r="AA792" s="133">
        <f>VLOOKUP(C792,'Pending Status ZTM031'!A789:V5174,21,0)</f>
        <v>0</v>
      </c>
    </row>
    <row r="793" spans="1:27" s="31" customFormat="1" x14ac:dyDescent="0.25">
      <c r="A793" s="129">
        <v>788</v>
      </c>
      <c r="B793" s="130">
        <f>VLOOKUP(C793,'Pending Status ZTM031'!A790:T5175,20,0)</f>
        <v>0</v>
      </c>
      <c r="C793" s="136"/>
      <c r="D793" s="132">
        <f>VLOOKUP(C793,'Pending Status ZTM031'!A790:K5175,11,0)</f>
        <v>0</v>
      </c>
      <c r="E793" s="129">
        <f>VLOOKUP(C793,'Pending Status ZTM031'!A790:J5175,10,0)</f>
        <v>0</v>
      </c>
      <c r="F793" s="129">
        <f>VLOOKUP(C793,'Pending Status ZTM031'!A790:S5175,19,0)</f>
        <v>0</v>
      </c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34"/>
      <c r="V793" s="135"/>
      <c r="W793" s="129"/>
      <c r="X793" s="129">
        <f>VLOOKUP(C793,'Pending Status ZTM031'!A790:Q5175,17,0)</f>
        <v>0</v>
      </c>
      <c r="Y793" s="129">
        <f>VLOOKUP(C793,'Pending Status ZTM031'!A790:AE5175,31,0)</f>
        <v>0</v>
      </c>
      <c r="Z793" s="129">
        <f>VLOOKUP(C793,'Pending Status ZTM031'!A790:R5175,18,0)</f>
        <v>0</v>
      </c>
      <c r="AA793" s="133">
        <f>VLOOKUP(C793,'Pending Status ZTM031'!A790:V5175,21,0)</f>
        <v>0</v>
      </c>
    </row>
    <row r="794" spans="1:27" s="31" customFormat="1" x14ac:dyDescent="0.25">
      <c r="A794" s="129">
        <v>789</v>
      </c>
      <c r="B794" s="130">
        <f>VLOOKUP(C794,'Pending Status ZTM031'!A791:T5176,20,0)</f>
        <v>0</v>
      </c>
      <c r="C794" s="136"/>
      <c r="D794" s="132">
        <f>VLOOKUP(C794,'Pending Status ZTM031'!A791:K5176,11,0)</f>
        <v>0</v>
      </c>
      <c r="E794" s="129">
        <f>VLOOKUP(C794,'Pending Status ZTM031'!A791:J5176,10,0)</f>
        <v>0</v>
      </c>
      <c r="F794" s="129">
        <f>VLOOKUP(C794,'Pending Status ZTM031'!A791:S5176,19,0)</f>
        <v>0</v>
      </c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34"/>
      <c r="V794" s="135"/>
      <c r="W794" s="129"/>
      <c r="X794" s="129">
        <f>VLOOKUP(C794,'Pending Status ZTM031'!A791:Q5176,17,0)</f>
        <v>0</v>
      </c>
      <c r="Y794" s="129">
        <f>VLOOKUP(C794,'Pending Status ZTM031'!A791:AE5176,31,0)</f>
        <v>0</v>
      </c>
      <c r="Z794" s="129">
        <f>VLOOKUP(C794,'Pending Status ZTM031'!A791:R5176,18,0)</f>
        <v>0</v>
      </c>
      <c r="AA794" s="133">
        <f>VLOOKUP(C794,'Pending Status ZTM031'!A791:V5176,21,0)</f>
        <v>0</v>
      </c>
    </row>
    <row r="795" spans="1:27" s="31" customFormat="1" x14ac:dyDescent="0.25">
      <c r="A795" s="129">
        <v>790</v>
      </c>
      <c r="B795" s="130">
        <f>VLOOKUP(C795,'Pending Status ZTM031'!A792:T5177,20,0)</f>
        <v>0</v>
      </c>
      <c r="C795" s="136"/>
      <c r="D795" s="132">
        <f>VLOOKUP(C795,'Pending Status ZTM031'!A792:K5177,11,0)</f>
        <v>0</v>
      </c>
      <c r="E795" s="129">
        <f>VLOOKUP(C795,'Pending Status ZTM031'!A792:J5177,10,0)</f>
        <v>0</v>
      </c>
      <c r="F795" s="129">
        <f>VLOOKUP(C795,'Pending Status ZTM031'!A792:S5177,19,0)</f>
        <v>0</v>
      </c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34"/>
      <c r="V795" s="135"/>
      <c r="W795" s="129"/>
      <c r="X795" s="129">
        <f>VLOOKUP(C795,'Pending Status ZTM031'!A792:Q5177,17,0)</f>
        <v>0</v>
      </c>
      <c r="Y795" s="129">
        <f>VLOOKUP(C795,'Pending Status ZTM031'!A792:AE5177,31,0)</f>
        <v>0</v>
      </c>
      <c r="Z795" s="129">
        <f>VLOOKUP(C795,'Pending Status ZTM031'!A792:R5177,18,0)</f>
        <v>0</v>
      </c>
      <c r="AA795" s="133">
        <f>VLOOKUP(C795,'Pending Status ZTM031'!A792:V5177,21,0)</f>
        <v>0</v>
      </c>
    </row>
    <row r="796" spans="1:27" s="31" customFormat="1" x14ac:dyDescent="0.25">
      <c r="A796" s="129">
        <v>791</v>
      </c>
      <c r="B796" s="130">
        <f>VLOOKUP(C796,'Pending Status ZTM031'!A793:T5178,20,0)</f>
        <v>0</v>
      </c>
      <c r="C796" s="136"/>
      <c r="D796" s="132">
        <f>VLOOKUP(C796,'Pending Status ZTM031'!A793:K5178,11,0)</f>
        <v>0</v>
      </c>
      <c r="E796" s="129">
        <f>VLOOKUP(C796,'Pending Status ZTM031'!A793:J5178,10,0)</f>
        <v>0</v>
      </c>
      <c r="F796" s="129">
        <f>VLOOKUP(C796,'Pending Status ZTM031'!A793:S5178,19,0)</f>
        <v>0</v>
      </c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34"/>
      <c r="V796" s="135"/>
      <c r="W796" s="129"/>
      <c r="X796" s="129">
        <f>VLOOKUP(C796,'Pending Status ZTM031'!A793:Q5178,17,0)</f>
        <v>0</v>
      </c>
      <c r="Y796" s="129">
        <f>VLOOKUP(C796,'Pending Status ZTM031'!A793:AE5178,31,0)</f>
        <v>0</v>
      </c>
      <c r="Z796" s="129">
        <f>VLOOKUP(C796,'Pending Status ZTM031'!A793:R5178,18,0)</f>
        <v>0</v>
      </c>
      <c r="AA796" s="133">
        <f>VLOOKUP(C796,'Pending Status ZTM031'!A793:V5178,21,0)</f>
        <v>0</v>
      </c>
    </row>
    <row r="797" spans="1:27" s="31" customFormat="1" x14ac:dyDescent="0.25">
      <c r="A797" s="129">
        <v>792</v>
      </c>
      <c r="B797" s="130">
        <f>VLOOKUP(C797,'Pending Status ZTM031'!A794:T5179,20,0)</f>
        <v>0</v>
      </c>
      <c r="C797" s="136"/>
      <c r="D797" s="132">
        <f>VLOOKUP(C797,'Pending Status ZTM031'!A794:K5179,11,0)</f>
        <v>0</v>
      </c>
      <c r="E797" s="129">
        <f>VLOOKUP(C797,'Pending Status ZTM031'!A794:J5179,10,0)</f>
        <v>0</v>
      </c>
      <c r="F797" s="129">
        <f>VLOOKUP(C797,'Pending Status ZTM031'!A794:S5179,19,0)</f>
        <v>0</v>
      </c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34"/>
      <c r="V797" s="135"/>
      <c r="W797" s="129"/>
      <c r="X797" s="129">
        <f>VLOOKUP(C797,'Pending Status ZTM031'!A794:Q5179,17,0)</f>
        <v>0</v>
      </c>
      <c r="Y797" s="129">
        <f>VLOOKUP(C797,'Pending Status ZTM031'!A794:AE5179,31,0)</f>
        <v>0</v>
      </c>
      <c r="Z797" s="129">
        <f>VLOOKUP(C797,'Pending Status ZTM031'!A794:R5179,18,0)</f>
        <v>0</v>
      </c>
      <c r="AA797" s="133">
        <f>VLOOKUP(C797,'Pending Status ZTM031'!A794:V5179,21,0)</f>
        <v>0</v>
      </c>
    </row>
    <row r="798" spans="1:27" s="31" customFormat="1" x14ac:dyDescent="0.25">
      <c r="A798" s="129">
        <v>793</v>
      </c>
      <c r="B798" s="130">
        <f>VLOOKUP(C798,'Pending Status ZTM031'!A795:T5180,20,0)</f>
        <v>0</v>
      </c>
      <c r="C798" s="136"/>
      <c r="D798" s="132">
        <f>VLOOKUP(C798,'Pending Status ZTM031'!A795:K5180,11,0)</f>
        <v>0</v>
      </c>
      <c r="E798" s="129">
        <f>VLOOKUP(C798,'Pending Status ZTM031'!A795:J5180,10,0)</f>
        <v>0</v>
      </c>
      <c r="F798" s="129">
        <f>VLOOKUP(C798,'Pending Status ZTM031'!A795:S5180,19,0)</f>
        <v>0</v>
      </c>
      <c r="G798" s="129"/>
      <c r="H798" s="133"/>
      <c r="I798" s="133"/>
      <c r="J798" s="129"/>
      <c r="K798" s="133"/>
      <c r="L798" s="133"/>
      <c r="M798" s="129"/>
      <c r="N798" s="129"/>
      <c r="O798" s="129"/>
      <c r="P798" s="129"/>
      <c r="Q798" s="129"/>
      <c r="R798" s="129"/>
      <c r="S798" s="129"/>
      <c r="T798" s="129"/>
      <c r="U798" s="134"/>
      <c r="V798" s="135"/>
      <c r="W798" s="129"/>
      <c r="X798" s="129">
        <f>VLOOKUP(C798,'Pending Status ZTM031'!A795:Q5180,17,0)</f>
        <v>0</v>
      </c>
      <c r="Y798" s="129">
        <f>VLOOKUP(C798,'Pending Status ZTM031'!A795:AE5180,31,0)</f>
        <v>0</v>
      </c>
      <c r="Z798" s="129">
        <f>VLOOKUP(C798,'Pending Status ZTM031'!A795:R5180,18,0)</f>
        <v>0</v>
      </c>
      <c r="AA798" s="133">
        <f>VLOOKUP(C798,'Pending Status ZTM031'!A795:V5180,21,0)</f>
        <v>0</v>
      </c>
    </row>
    <row r="799" spans="1:27" s="31" customFormat="1" x14ac:dyDescent="0.25">
      <c r="A799" s="129">
        <v>794</v>
      </c>
      <c r="B799" s="130">
        <f>VLOOKUP(C799,'Pending Status ZTM031'!A796:T5181,20,0)</f>
        <v>0</v>
      </c>
      <c r="C799" s="136"/>
      <c r="D799" s="132">
        <f>VLOOKUP(C799,'Pending Status ZTM031'!A796:K5181,11,0)</f>
        <v>0</v>
      </c>
      <c r="E799" s="129">
        <f>VLOOKUP(C799,'Pending Status ZTM031'!A796:J5181,10,0)</f>
        <v>0</v>
      </c>
      <c r="F799" s="129">
        <f>VLOOKUP(C799,'Pending Status ZTM031'!A796:S5181,19,0)</f>
        <v>0</v>
      </c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34"/>
      <c r="V799" s="135"/>
      <c r="W799" s="129"/>
      <c r="X799" s="129">
        <f>VLOOKUP(C799,'Pending Status ZTM031'!A796:Q5181,17,0)</f>
        <v>0</v>
      </c>
      <c r="Y799" s="129">
        <f>VLOOKUP(C799,'Pending Status ZTM031'!A796:AE5181,31,0)</f>
        <v>0</v>
      </c>
      <c r="Z799" s="129">
        <f>VLOOKUP(C799,'Pending Status ZTM031'!A796:R5181,18,0)</f>
        <v>0</v>
      </c>
      <c r="AA799" s="133">
        <f>VLOOKUP(C799,'Pending Status ZTM031'!A796:V5181,21,0)</f>
        <v>0</v>
      </c>
    </row>
    <row r="800" spans="1:27" s="31" customFormat="1" x14ac:dyDescent="0.25">
      <c r="A800" s="129">
        <v>795</v>
      </c>
      <c r="B800" s="130">
        <f>VLOOKUP(C800,'Pending Status ZTM031'!A797:T5182,20,0)</f>
        <v>0</v>
      </c>
      <c r="C800" s="136"/>
      <c r="D800" s="132">
        <f>VLOOKUP(C800,'Pending Status ZTM031'!A797:K5182,11,0)</f>
        <v>0</v>
      </c>
      <c r="E800" s="129">
        <f>VLOOKUP(C800,'Pending Status ZTM031'!A797:J5182,10,0)</f>
        <v>0</v>
      </c>
      <c r="F800" s="129">
        <f>VLOOKUP(C800,'Pending Status ZTM031'!A797:S5182,19,0)</f>
        <v>0</v>
      </c>
      <c r="G800" s="129"/>
      <c r="H800" s="133"/>
      <c r="I800" s="133"/>
      <c r="J800" s="129"/>
      <c r="K800" s="133"/>
      <c r="L800" s="133"/>
      <c r="M800" s="129"/>
      <c r="N800" s="129"/>
      <c r="O800" s="129"/>
      <c r="P800" s="129"/>
      <c r="Q800" s="129"/>
      <c r="R800" s="129"/>
      <c r="S800" s="129"/>
      <c r="T800" s="129"/>
      <c r="U800" s="134"/>
      <c r="V800" s="135"/>
      <c r="W800" s="129"/>
      <c r="X800" s="129">
        <f>VLOOKUP(C800,'Pending Status ZTM031'!A797:Q5182,17,0)</f>
        <v>0</v>
      </c>
      <c r="Y800" s="129">
        <f>VLOOKUP(C800,'Pending Status ZTM031'!A797:AE5182,31,0)</f>
        <v>0</v>
      </c>
      <c r="Z800" s="129">
        <f>VLOOKUP(C800,'Pending Status ZTM031'!A797:R5182,18,0)</f>
        <v>0</v>
      </c>
      <c r="AA800" s="133">
        <f>VLOOKUP(C800,'Pending Status ZTM031'!A797:V5182,21,0)</f>
        <v>0</v>
      </c>
    </row>
    <row r="801" spans="1:27" s="31" customFormat="1" x14ac:dyDescent="0.25">
      <c r="A801" s="129">
        <v>796</v>
      </c>
      <c r="B801" s="130">
        <f>VLOOKUP(C801,'Pending Status ZTM031'!A798:T5183,20,0)</f>
        <v>0</v>
      </c>
      <c r="C801" s="136"/>
      <c r="D801" s="132">
        <f>VLOOKUP(C801,'Pending Status ZTM031'!A798:K5183,11,0)</f>
        <v>0</v>
      </c>
      <c r="E801" s="129">
        <f>VLOOKUP(C801,'Pending Status ZTM031'!A798:J5183,10,0)</f>
        <v>0</v>
      </c>
      <c r="F801" s="129">
        <f>VLOOKUP(C801,'Pending Status ZTM031'!A798:S5183,19,0)</f>
        <v>0</v>
      </c>
      <c r="G801" s="129"/>
      <c r="H801" s="133"/>
      <c r="I801" s="133"/>
      <c r="J801" s="129"/>
      <c r="K801" s="133"/>
      <c r="L801" s="133"/>
      <c r="M801" s="129"/>
      <c r="N801" s="129"/>
      <c r="O801" s="129"/>
      <c r="P801" s="129"/>
      <c r="Q801" s="129"/>
      <c r="R801" s="129"/>
      <c r="S801" s="129"/>
      <c r="T801" s="129"/>
      <c r="U801" s="134"/>
      <c r="V801" s="135"/>
      <c r="W801" s="129"/>
      <c r="X801" s="129">
        <f>VLOOKUP(C801,'Pending Status ZTM031'!A798:Q5183,17,0)</f>
        <v>0</v>
      </c>
      <c r="Y801" s="129">
        <f>VLOOKUP(C801,'Pending Status ZTM031'!A798:AE5183,31,0)</f>
        <v>0</v>
      </c>
      <c r="Z801" s="129">
        <f>VLOOKUP(C801,'Pending Status ZTM031'!A798:R5183,18,0)</f>
        <v>0</v>
      </c>
      <c r="AA801" s="133">
        <f>VLOOKUP(C801,'Pending Status ZTM031'!A798:V5183,21,0)</f>
        <v>0</v>
      </c>
    </row>
    <row r="802" spans="1:27" s="31" customFormat="1" x14ac:dyDescent="0.25">
      <c r="A802" s="129">
        <v>797</v>
      </c>
      <c r="B802" s="130">
        <f>VLOOKUP(C802,'Pending Status ZTM031'!A799:T5184,20,0)</f>
        <v>0</v>
      </c>
      <c r="C802" s="136"/>
      <c r="D802" s="132">
        <f>VLOOKUP(C802,'Pending Status ZTM031'!A799:K5184,11,0)</f>
        <v>0</v>
      </c>
      <c r="E802" s="129">
        <f>VLOOKUP(C802,'Pending Status ZTM031'!A799:J5184,10,0)</f>
        <v>0</v>
      </c>
      <c r="F802" s="129">
        <f>VLOOKUP(C802,'Pending Status ZTM031'!A799:S5184,19,0)</f>
        <v>0</v>
      </c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34"/>
      <c r="V802" s="135"/>
      <c r="W802" s="129"/>
      <c r="X802" s="129">
        <f>VLOOKUP(C802,'Pending Status ZTM031'!A799:Q5184,17,0)</f>
        <v>0</v>
      </c>
      <c r="Y802" s="129">
        <f>VLOOKUP(C802,'Pending Status ZTM031'!A799:AE5184,31,0)</f>
        <v>0</v>
      </c>
      <c r="Z802" s="129">
        <f>VLOOKUP(C802,'Pending Status ZTM031'!A799:R5184,18,0)</f>
        <v>0</v>
      </c>
      <c r="AA802" s="133">
        <f>VLOOKUP(C802,'Pending Status ZTM031'!A799:V5184,21,0)</f>
        <v>0</v>
      </c>
    </row>
    <row r="803" spans="1:27" s="31" customFormat="1" x14ac:dyDescent="0.25">
      <c r="A803" s="129">
        <v>798</v>
      </c>
      <c r="B803" s="130">
        <f>VLOOKUP(C803,'Pending Status ZTM031'!A800:T5185,20,0)</f>
        <v>0</v>
      </c>
      <c r="C803" s="136"/>
      <c r="D803" s="132">
        <f>VLOOKUP(C803,'Pending Status ZTM031'!A800:K5185,11,0)</f>
        <v>0</v>
      </c>
      <c r="E803" s="129">
        <f>VLOOKUP(C803,'Pending Status ZTM031'!A800:J5185,10,0)</f>
        <v>0</v>
      </c>
      <c r="F803" s="129">
        <f>VLOOKUP(C803,'Pending Status ZTM031'!A800:S5185,19,0)</f>
        <v>0</v>
      </c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34"/>
      <c r="V803" s="135"/>
      <c r="W803" s="129"/>
      <c r="X803" s="129">
        <f>VLOOKUP(C803,'Pending Status ZTM031'!A800:Q5185,17,0)</f>
        <v>0</v>
      </c>
      <c r="Y803" s="129">
        <f>VLOOKUP(C803,'Pending Status ZTM031'!A800:AE5185,31,0)</f>
        <v>0</v>
      </c>
      <c r="Z803" s="129">
        <f>VLOOKUP(C803,'Pending Status ZTM031'!A800:R5185,18,0)</f>
        <v>0</v>
      </c>
      <c r="AA803" s="133">
        <f>VLOOKUP(C803,'Pending Status ZTM031'!A800:V5185,21,0)</f>
        <v>0</v>
      </c>
    </row>
    <row r="804" spans="1:27" s="31" customFormat="1" x14ac:dyDescent="0.25">
      <c r="A804" s="129">
        <v>799</v>
      </c>
      <c r="B804" s="130">
        <f>VLOOKUP(C804,'Pending Status ZTM031'!A801:T5186,20,0)</f>
        <v>0</v>
      </c>
      <c r="C804" s="138"/>
      <c r="D804" s="132">
        <f>VLOOKUP(C804,'Pending Status ZTM031'!A801:K5186,11,0)</f>
        <v>0</v>
      </c>
      <c r="E804" s="129">
        <f>VLOOKUP(C804,'Pending Status ZTM031'!A801:J5186,10,0)</f>
        <v>0</v>
      </c>
      <c r="F804" s="129">
        <f>VLOOKUP(C804,'Pending Status ZTM031'!A801:S5186,19,0)</f>
        <v>0</v>
      </c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34"/>
      <c r="V804" s="135"/>
      <c r="W804" s="129"/>
      <c r="X804" s="129">
        <f>VLOOKUP(C804,'Pending Status ZTM031'!A801:Q5186,17,0)</f>
        <v>0</v>
      </c>
      <c r="Y804" s="129">
        <f>VLOOKUP(C804,'Pending Status ZTM031'!A801:AE5186,31,0)</f>
        <v>0</v>
      </c>
      <c r="Z804" s="129">
        <f>VLOOKUP(C804,'Pending Status ZTM031'!A801:R5186,18,0)</f>
        <v>0</v>
      </c>
      <c r="AA804" s="133">
        <f>VLOOKUP(C804,'Pending Status ZTM031'!A801:V5186,21,0)</f>
        <v>0</v>
      </c>
    </row>
    <row r="805" spans="1:27" s="31" customFormat="1" x14ac:dyDescent="0.25">
      <c r="A805" s="129">
        <v>800</v>
      </c>
      <c r="B805" s="130">
        <f>VLOOKUP(C805,'Pending Status ZTM031'!A802:T5187,20,0)</f>
        <v>0</v>
      </c>
      <c r="C805" s="138"/>
      <c r="D805" s="132">
        <f>VLOOKUP(C805,'Pending Status ZTM031'!A802:K5187,11,0)</f>
        <v>0</v>
      </c>
      <c r="E805" s="129">
        <f>VLOOKUP(C805,'Pending Status ZTM031'!A802:J5187,10,0)</f>
        <v>0</v>
      </c>
      <c r="F805" s="129">
        <f>VLOOKUP(C805,'Pending Status ZTM031'!A802:S5187,19,0)</f>
        <v>0</v>
      </c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34"/>
      <c r="V805" s="135"/>
      <c r="W805" s="129"/>
      <c r="X805" s="129">
        <f>VLOOKUP(C805,'Pending Status ZTM031'!A802:Q5187,17,0)</f>
        <v>0</v>
      </c>
      <c r="Y805" s="129">
        <f>VLOOKUP(C805,'Pending Status ZTM031'!A802:AE5187,31,0)</f>
        <v>0</v>
      </c>
      <c r="Z805" s="129">
        <f>VLOOKUP(C805,'Pending Status ZTM031'!A802:R5187,18,0)</f>
        <v>0</v>
      </c>
      <c r="AA805" s="133">
        <f>VLOOKUP(C805,'Pending Status ZTM031'!A802:V5187,21,0)</f>
        <v>0</v>
      </c>
    </row>
    <row r="806" spans="1:27" s="31" customFormat="1" x14ac:dyDescent="0.25">
      <c r="A806" s="129">
        <v>801</v>
      </c>
      <c r="B806" s="130">
        <f>VLOOKUP(C806,'Pending Status ZTM031'!A803:T5188,20,0)</f>
        <v>0</v>
      </c>
      <c r="C806" s="138"/>
      <c r="D806" s="132">
        <f>VLOOKUP(C806,'Pending Status ZTM031'!A803:K5188,11,0)</f>
        <v>0</v>
      </c>
      <c r="E806" s="129">
        <f>VLOOKUP(C806,'Pending Status ZTM031'!A803:J5188,10,0)</f>
        <v>0</v>
      </c>
      <c r="F806" s="129">
        <f>VLOOKUP(C806,'Pending Status ZTM031'!A803:S5188,19,0)</f>
        <v>0</v>
      </c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34"/>
      <c r="V806" s="135"/>
      <c r="W806" s="129"/>
      <c r="X806" s="129">
        <f>VLOOKUP(C806,'Pending Status ZTM031'!A803:Q5188,17,0)</f>
        <v>0</v>
      </c>
      <c r="Y806" s="129">
        <f>VLOOKUP(C806,'Pending Status ZTM031'!A803:AE5188,31,0)</f>
        <v>0</v>
      </c>
      <c r="Z806" s="129">
        <f>VLOOKUP(C806,'Pending Status ZTM031'!A803:R5188,18,0)</f>
        <v>0</v>
      </c>
      <c r="AA806" s="133">
        <f>VLOOKUP(C806,'Pending Status ZTM031'!A803:V5188,21,0)</f>
        <v>0</v>
      </c>
    </row>
    <row r="807" spans="1:27" s="31" customFormat="1" x14ac:dyDescent="0.25">
      <c r="A807" s="129">
        <v>802</v>
      </c>
      <c r="B807" s="130">
        <f>VLOOKUP(C807,'Pending Status ZTM031'!A804:T5189,20,0)</f>
        <v>0</v>
      </c>
      <c r="C807" s="138"/>
      <c r="D807" s="132">
        <f>VLOOKUP(C807,'Pending Status ZTM031'!A804:K5189,11,0)</f>
        <v>0</v>
      </c>
      <c r="E807" s="129">
        <f>VLOOKUP(C807,'Pending Status ZTM031'!A804:J5189,10,0)</f>
        <v>0</v>
      </c>
      <c r="F807" s="129">
        <f>VLOOKUP(C807,'Pending Status ZTM031'!A804:S5189,19,0)</f>
        <v>0</v>
      </c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34"/>
      <c r="V807" s="135"/>
      <c r="W807" s="129"/>
      <c r="X807" s="129">
        <f>VLOOKUP(C807,'Pending Status ZTM031'!A804:Q5189,17,0)</f>
        <v>0</v>
      </c>
      <c r="Y807" s="129">
        <f>VLOOKUP(C807,'Pending Status ZTM031'!A804:AE5189,31,0)</f>
        <v>0</v>
      </c>
      <c r="Z807" s="129">
        <f>VLOOKUP(C807,'Pending Status ZTM031'!A804:R5189,18,0)</f>
        <v>0</v>
      </c>
      <c r="AA807" s="133">
        <f>VLOOKUP(C807,'Pending Status ZTM031'!A804:V5189,21,0)</f>
        <v>0</v>
      </c>
    </row>
    <row r="808" spans="1:27" s="31" customFormat="1" x14ac:dyDescent="0.25">
      <c r="A808" s="129">
        <v>803</v>
      </c>
      <c r="B808" s="130">
        <f>VLOOKUP(C808,'Pending Status ZTM031'!A805:T5190,20,0)</f>
        <v>0</v>
      </c>
      <c r="C808" s="138"/>
      <c r="D808" s="132">
        <f>VLOOKUP(C808,'Pending Status ZTM031'!A805:K5190,11,0)</f>
        <v>0</v>
      </c>
      <c r="E808" s="129">
        <f>VLOOKUP(C808,'Pending Status ZTM031'!A805:J5190,10,0)</f>
        <v>0</v>
      </c>
      <c r="F808" s="129">
        <f>VLOOKUP(C808,'Pending Status ZTM031'!A805:S5190,19,0)</f>
        <v>0</v>
      </c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34"/>
      <c r="V808" s="135"/>
      <c r="W808" s="129"/>
      <c r="X808" s="129">
        <f>VLOOKUP(C808,'Pending Status ZTM031'!A805:Q5190,17,0)</f>
        <v>0</v>
      </c>
      <c r="Y808" s="129">
        <f>VLOOKUP(C808,'Pending Status ZTM031'!A805:AE5190,31,0)</f>
        <v>0</v>
      </c>
      <c r="Z808" s="129">
        <f>VLOOKUP(C808,'Pending Status ZTM031'!A805:R5190,18,0)</f>
        <v>0</v>
      </c>
      <c r="AA808" s="133">
        <f>VLOOKUP(C808,'Pending Status ZTM031'!A805:V5190,21,0)</f>
        <v>0</v>
      </c>
    </row>
    <row r="809" spans="1:27" s="31" customFormat="1" x14ac:dyDescent="0.25">
      <c r="A809" s="129">
        <v>804</v>
      </c>
      <c r="B809" s="130">
        <f>VLOOKUP(C809,'Pending Status ZTM031'!A806:T5191,20,0)</f>
        <v>0</v>
      </c>
      <c r="C809" s="138"/>
      <c r="D809" s="132">
        <f>VLOOKUP(C809,'Pending Status ZTM031'!A806:K5191,11,0)</f>
        <v>0</v>
      </c>
      <c r="E809" s="129">
        <f>VLOOKUP(C809,'Pending Status ZTM031'!A806:J5191,10,0)</f>
        <v>0</v>
      </c>
      <c r="F809" s="129">
        <f>VLOOKUP(C809,'Pending Status ZTM031'!A806:S5191,19,0)</f>
        <v>0</v>
      </c>
      <c r="G809" s="129"/>
      <c r="H809" s="133"/>
      <c r="I809" s="133"/>
      <c r="J809" s="129"/>
      <c r="K809" s="133"/>
      <c r="L809" s="133"/>
      <c r="M809" s="129"/>
      <c r="N809" s="129"/>
      <c r="O809" s="129"/>
      <c r="P809" s="129"/>
      <c r="Q809" s="129"/>
      <c r="R809" s="129"/>
      <c r="S809" s="129"/>
      <c r="T809" s="129"/>
      <c r="U809" s="134"/>
      <c r="V809" s="135"/>
      <c r="W809" s="129"/>
      <c r="X809" s="129">
        <f>VLOOKUP(C809,'Pending Status ZTM031'!A806:Q5191,17,0)</f>
        <v>0</v>
      </c>
      <c r="Y809" s="129">
        <f>VLOOKUP(C809,'Pending Status ZTM031'!A806:AE5191,31,0)</f>
        <v>0</v>
      </c>
      <c r="Z809" s="129">
        <f>VLOOKUP(C809,'Pending Status ZTM031'!A806:R5191,18,0)</f>
        <v>0</v>
      </c>
      <c r="AA809" s="133">
        <f>VLOOKUP(C809,'Pending Status ZTM031'!A806:V5191,21,0)</f>
        <v>0</v>
      </c>
    </row>
    <row r="810" spans="1:27" s="31" customFormat="1" x14ac:dyDescent="0.25">
      <c r="A810" s="129">
        <v>805</v>
      </c>
      <c r="B810" s="130">
        <f>VLOOKUP(C810,'Pending Status ZTM031'!A807:T5192,20,0)</f>
        <v>0</v>
      </c>
      <c r="C810" s="138"/>
      <c r="D810" s="132">
        <f>VLOOKUP(C810,'Pending Status ZTM031'!A807:K5192,11,0)</f>
        <v>0</v>
      </c>
      <c r="E810" s="129">
        <f>VLOOKUP(C810,'Pending Status ZTM031'!A807:J5192,10,0)</f>
        <v>0</v>
      </c>
      <c r="F810" s="129">
        <f>VLOOKUP(C810,'Pending Status ZTM031'!A807:S5192,19,0)</f>
        <v>0</v>
      </c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34"/>
      <c r="V810" s="135"/>
      <c r="W810" s="129"/>
      <c r="X810" s="129">
        <f>VLOOKUP(C810,'Pending Status ZTM031'!A807:Q5192,17,0)</f>
        <v>0</v>
      </c>
      <c r="Y810" s="129">
        <f>VLOOKUP(C810,'Pending Status ZTM031'!A807:AE5192,31,0)</f>
        <v>0</v>
      </c>
      <c r="Z810" s="129">
        <f>VLOOKUP(C810,'Pending Status ZTM031'!A807:R5192,18,0)</f>
        <v>0</v>
      </c>
      <c r="AA810" s="133">
        <f>VLOOKUP(C810,'Pending Status ZTM031'!A807:V5192,21,0)</f>
        <v>0</v>
      </c>
    </row>
    <row r="811" spans="1:27" s="31" customFormat="1" x14ac:dyDescent="0.25">
      <c r="A811" s="129">
        <v>806</v>
      </c>
      <c r="B811" s="130">
        <f>VLOOKUP(C811,'Pending Status ZTM031'!A808:T5193,20,0)</f>
        <v>0</v>
      </c>
      <c r="C811" s="138"/>
      <c r="D811" s="132">
        <f>VLOOKUP(C811,'Pending Status ZTM031'!A808:K5193,11,0)</f>
        <v>0</v>
      </c>
      <c r="E811" s="129">
        <f>VLOOKUP(C811,'Pending Status ZTM031'!A808:J5193,10,0)</f>
        <v>0</v>
      </c>
      <c r="F811" s="129">
        <f>VLOOKUP(C811,'Pending Status ZTM031'!A808:S5193,19,0)</f>
        <v>0</v>
      </c>
      <c r="G811" s="129"/>
      <c r="H811" s="133"/>
      <c r="I811" s="133"/>
      <c r="J811" s="129"/>
      <c r="K811" s="133"/>
      <c r="L811" s="133"/>
      <c r="M811" s="129"/>
      <c r="N811" s="129"/>
      <c r="O811" s="129"/>
      <c r="P811" s="129"/>
      <c r="Q811" s="129"/>
      <c r="R811" s="129"/>
      <c r="S811" s="129"/>
      <c r="T811" s="129"/>
      <c r="U811" s="134"/>
      <c r="V811" s="135"/>
      <c r="W811" s="129"/>
      <c r="X811" s="129">
        <f>VLOOKUP(C811,'Pending Status ZTM031'!A808:Q5193,17,0)</f>
        <v>0</v>
      </c>
      <c r="Y811" s="129">
        <f>VLOOKUP(C811,'Pending Status ZTM031'!A808:AE5193,31,0)</f>
        <v>0</v>
      </c>
      <c r="Z811" s="129">
        <f>VLOOKUP(C811,'Pending Status ZTM031'!A808:R5193,18,0)</f>
        <v>0</v>
      </c>
      <c r="AA811" s="133">
        <f>VLOOKUP(C811,'Pending Status ZTM031'!A808:V5193,21,0)</f>
        <v>0</v>
      </c>
    </row>
    <row r="812" spans="1:27" s="31" customFormat="1" x14ac:dyDescent="0.25">
      <c r="A812" s="129">
        <v>807</v>
      </c>
      <c r="B812" s="130">
        <f>VLOOKUP(C812,'Pending Status ZTM031'!A809:T5194,20,0)</f>
        <v>0</v>
      </c>
      <c r="C812" s="138"/>
      <c r="D812" s="132">
        <f>VLOOKUP(C812,'Pending Status ZTM031'!A809:K5194,11,0)</f>
        <v>0</v>
      </c>
      <c r="E812" s="129">
        <f>VLOOKUP(C812,'Pending Status ZTM031'!A809:J5194,10,0)</f>
        <v>0</v>
      </c>
      <c r="F812" s="129">
        <f>VLOOKUP(C812,'Pending Status ZTM031'!A809:S5194,19,0)</f>
        <v>0</v>
      </c>
      <c r="G812" s="129"/>
      <c r="H812" s="133"/>
      <c r="I812" s="133"/>
      <c r="J812" s="129"/>
      <c r="K812" s="133"/>
      <c r="L812" s="133"/>
      <c r="M812" s="129"/>
      <c r="N812" s="129"/>
      <c r="O812" s="129"/>
      <c r="P812" s="129"/>
      <c r="Q812" s="129"/>
      <c r="R812" s="129"/>
      <c r="S812" s="129"/>
      <c r="T812" s="129"/>
      <c r="U812" s="134"/>
      <c r="V812" s="135"/>
      <c r="W812" s="129"/>
      <c r="X812" s="129">
        <f>VLOOKUP(C812,'Pending Status ZTM031'!A809:Q5194,17,0)</f>
        <v>0</v>
      </c>
      <c r="Y812" s="129">
        <f>VLOOKUP(C812,'Pending Status ZTM031'!A809:AE5194,31,0)</f>
        <v>0</v>
      </c>
      <c r="Z812" s="129">
        <f>VLOOKUP(C812,'Pending Status ZTM031'!A809:R5194,18,0)</f>
        <v>0</v>
      </c>
      <c r="AA812" s="133">
        <f>VLOOKUP(C812,'Pending Status ZTM031'!A809:V5194,21,0)</f>
        <v>0</v>
      </c>
    </row>
    <row r="813" spans="1:27" s="31" customFormat="1" x14ac:dyDescent="0.25">
      <c r="A813" s="129">
        <v>808</v>
      </c>
      <c r="B813" s="130">
        <f>VLOOKUP(C813,'Pending Status ZTM031'!A810:T5195,20,0)</f>
        <v>0</v>
      </c>
      <c r="C813" s="138"/>
      <c r="D813" s="132">
        <f>VLOOKUP(C813,'Pending Status ZTM031'!A810:K5195,11,0)</f>
        <v>0</v>
      </c>
      <c r="E813" s="129">
        <f>VLOOKUP(C813,'Pending Status ZTM031'!A810:J5195,10,0)</f>
        <v>0</v>
      </c>
      <c r="F813" s="129">
        <f>VLOOKUP(C813,'Pending Status ZTM031'!A810:S5195,19,0)</f>
        <v>0</v>
      </c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34"/>
      <c r="V813" s="135"/>
      <c r="W813" s="129"/>
      <c r="X813" s="129">
        <f>VLOOKUP(C813,'Pending Status ZTM031'!A810:Q5195,17,0)</f>
        <v>0</v>
      </c>
      <c r="Y813" s="129">
        <f>VLOOKUP(C813,'Pending Status ZTM031'!A810:AE5195,31,0)</f>
        <v>0</v>
      </c>
      <c r="Z813" s="129">
        <f>VLOOKUP(C813,'Pending Status ZTM031'!A810:R5195,18,0)</f>
        <v>0</v>
      </c>
      <c r="AA813" s="133">
        <f>VLOOKUP(C813,'Pending Status ZTM031'!A810:V5195,21,0)</f>
        <v>0</v>
      </c>
    </row>
    <row r="814" spans="1:27" s="31" customFormat="1" x14ac:dyDescent="0.25">
      <c r="A814" s="129">
        <v>809</v>
      </c>
      <c r="B814" s="130">
        <f>VLOOKUP(C814,'Pending Status ZTM031'!A811:T5196,20,0)</f>
        <v>0</v>
      </c>
      <c r="C814" s="138"/>
      <c r="D814" s="132">
        <f>VLOOKUP(C814,'Pending Status ZTM031'!A811:K5196,11,0)</f>
        <v>0</v>
      </c>
      <c r="E814" s="129">
        <f>VLOOKUP(C814,'Pending Status ZTM031'!A811:J5196,10,0)</f>
        <v>0</v>
      </c>
      <c r="F814" s="129">
        <f>VLOOKUP(C814,'Pending Status ZTM031'!A811:S5196,19,0)</f>
        <v>0</v>
      </c>
      <c r="G814" s="129"/>
      <c r="H814" s="133"/>
      <c r="I814" s="133"/>
      <c r="J814" s="129"/>
      <c r="K814" s="133"/>
      <c r="L814" s="133"/>
      <c r="M814" s="129"/>
      <c r="N814" s="129"/>
      <c r="O814" s="129"/>
      <c r="P814" s="129"/>
      <c r="Q814" s="129"/>
      <c r="R814" s="129"/>
      <c r="S814" s="129"/>
      <c r="T814" s="129"/>
      <c r="U814" s="134"/>
      <c r="V814" s="135"/>
      <c r="W814" s="129"/>
      <c r="X814" s="129">
        <f>VLOOKUP(C814,'Pending Status ZTM031'!A811:Q5196,17,0)</f>
        <v>0</v>
      </c>
      <c r="Y814" s="129">
        <f>VLOOKUP(C814,'Pending Status ZTM031'!A811:AE5196,31,0)</f>
        <v>0</v>
      </c>
      <c r="Z814" s="129">
        <f>VLOOKUP(C814,'Pending Status ZTM031'!A811:R5196,18,0)</f>
        <v>0</v>
      </c>
      <c r="AA814" s="133">
        <f>VLOOKUP(C814,'Pending Status ZTM031'!A811:V5196,21,0)</f>
        <v>0</v>
      </c>
    </row>
    <row r="815" spans="1:27" s="31" customFormat="1" x14ac:dyDescent="0.25">
      <c r="A815" s="129">
        <v>810</v>
      </c>
      <c r="B815" s="130">
        <f>VLOOKUP(C815,'Pending Status ZTM031'!A812:T5197,20,0)</f>
        <v>0</v>
      </c>
      <c r="C815" s="136"/>
      <c r="D815" s="132">
        <f>VLOOKUP(C815,'Pending Status ZTM031'!A812:K5197,11,0)</f>
        <v>0</v>
      </c>
      <c r="E815" s="129">
        <f>VLOOKUP(C815,'Pending Status ZTM031'!A812:J5197,10,0)</f>
        <v>0</v>
      </c>
      <c r="F815" s="129">
        <f>VLOOKUP(C815,'Pending Status ZTM031'!A812:S5197,19,0)</f>
        <v>0</v>
      </c>
      <c r="G815" s="129"/>
      <c r="H815" s="133"/>
      <c r="I815" s="133"/>
      <c r="J815" s="129"/>
      <c r="K815" s="133"/>
      <c r="L815" s="133"/>
      <c r="M815" s="129"/>
      <c r="N815" s="129"/>
      <c r="O815" s="129"/>
      <c r="P815" s="129"/>
      <c r="Q815" s="129"/>
      <c r="R815" s="129"/>
      <c r="S815" s="129"/>
      <c r="T815" s="129"/>
      <c r="U815" s="134"/>
      <c r="V815" s="135"/>
      <c r="W815" s="129"/>
      <c r="X815" s="129">
        <f>VLOOKUP(C815,'Pending Status ZTM031'!A812:Q5197,17,0)</f>
        <v>0</v>
      </c>
      <c r="Y815" s="129">
        <f>VLOOKUP(C815,'Pending Status ZTM031'!A812:AE5197,31,0)</f>
        <v>0</v>
      </c>
      <c r="Z815" s="129">
        <f>VLOOKUP(C815,'Pending Status ZTM031'!A812:R5197,18,0)</f>
        <v>0</v>
      </c>
      <c r="AA815" s="133">
        <f>VLOOKUP(C815,'Pending Status ZTM031'!A812:V5197,21,0)</f>
        <v>0</v>
      </c>
    </row>
    <row r="816" spans="1:27" s="31" customFormat="1" x14ac:dyDescent="0.25">
      <c r="A816" s="129">
        <v>811</v>
      </c>
      <c r="B816" s="130">
        <f>VLOOKUP(C816,'Pending Status ZTM031'!A813:T5198,20,0)</f>
        <v>0</v>
      </c>
      <c r="C816" s="136"/>
      <c r="D816" s="132">
        <f>VLOOKUP(C816,'Pending Status ZTM031'!A813:K5198,11,0)</f>
        <v>0</v>
      </c>
      <c r="E816" s="129">
        <f>VLOOKUP(C816,'Pending Status ZTM031'!A813:J5198,10,0)</f>
        <v>0</v>
      </c>
      <c r="F816" s="129">
        <f>VLOOKUP(C816,'Pending Status ZTM031'!A813:S5198,19,0)</f>
        <v>0</v>
      </c>
      <c r="G816" s="129"/>
      <c r="H816" s="133"/>
      <c r="I816" s="133"/>
      <c r="J816" s="129"/>
      <c r="K816" s="133"/>
      <c r="L816" s="133"/>
      <c r="M816" s="129"/>
      <c r="N816" s="129"/>
      <c r="O816" s="129"/>
      <c r="P816" s="129"/>
      <c r="Q816" s="129"/>
      <c r="R816" s="129"/>
      <c r="S816" s="129"/>
      <c r="T816" s="129"/>
      <c r="U816" s="134"/>
      <c r="V816" s="135"/>
      <c r="W816" s="129"/>
      <c r="X816" s="129">
        <f>VLOOKUP(C816,'Pending Status ZTM031'!A813:Q5198,17,0)</f>
        <v>0</v>
      </c>
      <c r="Y816" s="129">
        <f>VLOOKUP(C816,'Pending Status ZTM031'!A813:AE5198,31,0)</f>
        <v>0</v>
      </c>
      <c r="Z816" s="129">
        <f>VLOOKUP(C816,'Pending Status ZTM031'!A813:R5198,18,0)</f>
        <v>0</v>
      </c>
      <c r="AA816" s="133">
        <f>VLOOKUP(C816,'Pending Status ZTM031'!A813:V5198,21,0)</f>
        <v>0</v>
      </c>
    </row>
    <row r="817" spans="1:27" s="31" customFormat="1" x14ac:dyDescent="0.25">
      <c r="A817" s="129">
        <v>812</v>
      </c>
      <c r="B817" s="130">
        <f>VLOOKUP(C817,'Pending Status ZTM031'!A814:T5199,20,0)</f>
        <v>0</v>
      </c>
      <c r="C817" s="136"/>
      <c r="D817" s="132">
        <f>VLOOKUP(C817,'Pending Status ZTM031'!A814:K5199,11,0)</f>
        <v>0</v>
      </c>
      <c r="E817" s="129">
        <f>VLOOKUP(C817,'Pending Status ZTM031'!A814:J5199,10,0)</f>
        <v>0</v>
      </c>
      <c r="F817" s="129">
        <f>VLOOKUP(C817,'Pending Status ZTM031'!A814:S5199,19,0)</f>
        <v>0</v>
      </c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34"/>
      <c r="V817" s="135"/>
      <c r="W817" s="129"/>
      <c r="X817" s="129">
        <f>VLOOKUP(C817,'Pending Status ZTM031'!A814:Q5199,17,0)</f>
        <v>0</v>
      </c>
      <c r="Y817" s="129">
        <f>VLOOKUP(C817,'Pending Status ZTM031'!A814:AE5199,31,0)</f>
        <v>0</v>
      </c>
      <c r="Z817" s="129">
        <f>VLOOKUP(C817,'Pending Status ZTM031'!A814:R5199,18,0)</f>
        <v>0</v>
      </c>
      <c r="AA817" s="133">
        <f>VLOOKUP(C817,'Pending Status ZTM031'!A814:V5199,21,0)</f>
        <v>0</v>
      </c>
    </row>
    <row r="818" spans="1:27" s="31" customFormat="1" x14ac:dyDescent="0.25">
      <c r="A818" s="129">
        <v>813</v>
      </c>
      <c r="B818" s="130">
        <f>VLOOKUP(C818,'Pending Status ZTM031'!A815:T5200,20,0)</f>
        <v>0</v>
      </c>
      <c r="C818" s="136"/>
      <c r="D818" s="132">
        <f>VLOOKUP(C818,'Pending Status ZTM031'!A815:K5200,11,0)</f>
        <v>0</v>
      </c>
      <c r="E818" s="129">
        <f>VLOOKUP(C818,'Pending Status ZTM031'!A815:J5200,10,0)</f>
        <v>0</v>
      </c>
      <c r="F818" s="129">
        <f>VLOOKUP(C818,'Pending Status ZTM031'!A815:S5200,19,0)</f>
        <v>0</v>
      </c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34"/>
      <c r="V818" s="135"/>
      <c r="W818" s="129"/>
      <c r="X818" s="129">
        <f>VLOOKUP(C818,'Pending Status ZTM031'!A815:Q5200,17,0)</f>
        <v>0</v>
      </c>
      <c r="Y818" s="129">
        <f>VLOOKUP(C818,'Pending Status ZTM031'!A815:AE5200,31,0)</f>
        <v>0</v>
      </c>
      <c r="Z818" s="129">
        <f>VLOOKUP(C818,'Pending Status ZTM031'!A815:R5200,18,0)</f>
        <v>0</v>
      </c>
      <c r="AA818" s="133">
        <f>VLOOKUP(C818,'Pending Status ZTM031'!A815:V5200,21,0)</f>
        <v>0</v>
      </c>
    </row>
    <row r="819" spans="1:27" s="31" customFormat="1" x14ac:dyDescent="0.25">
      <c r="A819" s="129">
        <v>814</v>
      </c>
      <c r="B819" s="130">
        <f>VLOOKUP(C819,'Pending Status ZTM031'!A816:T5201,20,0)</f>
        <v>0</v>
      </c>
      <c r="C819" s="136"/>
      <c r="D819" s="132">
        <f>VLOOKUP(C819,'Pending Status ZTM031'!A816:K5201,11,0)</f>
        <v>0</v>
      </c>
      <c r="E819" s="129">
        <f>VLOOKUP(C819,'Pending Status ZTM031'!A816:J5201,10,0)</f>
        <v>0</v>
      </c>
      <c r="F819" s="129">
        <f>VLOOKUP(C819,'Pending Status ZTM031'!A816:S5201,19,0)</f>
        <v>0</v>
      </c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34"/>
      <c r="V819" s="135"/>
      <c r="W819" s="129"/>
      <c r="X819" s="129">
        <f>VLOOKUP(C819,'Pending Status ZTM031'!A816:Q5201,17,0)</f>
        <v>0</v>
      </c>
      <c r="Y819" s="129">
        <f>VLOOKUP(C819,'Pending Status ZTM031'!A816:AE5201,31,0)</f>
        <v>0</v>
      </c>
      <c r="Z819" s="129">
        <f>VLOOKUP(C819,'Pending Status ZTM031'!A816:R5201,18,0)</f>
        <v>0</v>
      </c>
      <c r="AA819" s="133">
        <f>VLOOKUP(C819,'Pending Status ZTM031'!A816:V5201,21,0)</f>
        <v>0</v>
      </c>
    </row>
    <row r="820" spans="1:27" s="31" customFormat="1" x14ac:dyDescent="0.25">
      <c r="A820" s="129">
        <v>815</v>
      </c>
      <c r="B820" s="130">
        <f>VLOOKUP(C820,'Pending Status ZTM031'!A817:T5202,20,0)</f>
        <v>0</v>
      </c>
      <c r="C820" s="136"/>
      <c r="D820" s="132">
        <f>VLOOKUP(C820,'Pending Status ZTM031'!A817:K5202,11,0)</f>
        <v>0</v>
      </c>
      <c r="E820" s="129">
        <f>VLOOKUP(C820,'Pending Status ZTM031'!A817:J5202,10,0)</f>
        <v>0</v>
      </c>
      <c r="F820" s="129">
        <f>VLOOKUP(C820,'Pending Status ZTM031'!A817:S5202,19,0)</f>
        <v>0</v>
      </c>
      <c r="G820" s="129"/>
      <c r="H820" s="133"/>
      <c r="I820" s="133"/>
      <c r="J820" s="129"/>
      <c r="K820" s="133"/>
      <c r="L820" s="133"/>
      <c r="M820" s="129"/>
      <c r="N820" s="129"/>
      <c r="O820" s="129"/>
      <c r="P820" s="129"/>
      <c r="Q820" s="129"/>
      <c r="R820" s="129"/>
      <c r="S820" s="129"/>
      <c r="T820" s="129"/>
      <c r="U820" s="134"/>
      <c r="V820" s="135"/>
      <c r="W820" s="129"/>
      <c r="X820" s="129">
        <f>VLOOKUP(C820,'Pending Status ZTM031'!A817:Q5202,17,0)</f>
        <v>0</v>
      </c>
      <c r="Y820" s="129">
        <f>VLOOKUP(C820,'Pending Status ZTM031'!A817:AE5202,31,0)</f>
        <v>0</v>
      </c>
      <c r="Z820" s="129">
        <f>VLOOKUP(C820,'Pending Status ZTM031'!A817:R5202,18,0)</f>
        <v>0</v>
      </c>
      <c r="AA820" s="133">
        <f>VLOOKUP(C820,'Pending Status ZTM031'!A817:V5202,21,0)</f>
        <v>0</v>
      </c>
    </row>
    <row r="821" spans="1:27" s="31" customFormat="1" x14ac:dyDescent="0.25">
      <c r="A821" s="129">
        <v>816</v>
      </c>
      <c r="B821" s="130">
        <f>VLOOKUP(C821,'Pending Status ZTM031'!A818:T5203,20,0)</f>
        <v>0</v>
      </c>
      <c r="C821" s="136"/>
      <c r="D821" s="132">
        <f>VLOOKUP(C821,'Pending Status ZTM031'!A818:K5203,11,0)</f>
        <v>0</v>
      </c>
      <c r="E821" s="129">
        <f>VLOOKUP(C821,'Pending Status ZTM031'!A818:J5203,10,0)</f>
        <v>0</v>
      </c>
      <c r="F821" s="129">
        <f>VLOOKUP(C821,'Pending Status ZTM031'!A818:S5203,19,0)</f>
        <v>0</v>
      </c>
      <c r="G821" s="129"/>
      <c r="H821" s="133"/>
      <c r="I821" s="133"/>
      <c r="J821" s="129"/>
      <c r="K821" s="133"/>
      <c r="L821" s="133"/>
      <c r="M821" s="129"/>
      <c r="N821" s="129"/>
      <c r="O821" s="129"/>
      <c r="P821" s="129"/>
      <c r="Q821" s="129"/>
      <c r="R821" s="129"/>
      <c r="S821" s="129"/>
      <c r="T821" s="129"/>
      <c r="U821" s="134"/>
      <c r="V821" s="135"/>
      <c r="W821" s="129"/>
      <c r="X821" s="129">
        <f>VLOOKUP(C821,'Pending Status ZTM031'!A818:Q5203,17,0)</f>
        <v>0</v>
      </c>
      <c r="Y821" s="129">
        <f>VLOOKUP(C821,'Pending Status ZTM031'!A818:AE5203,31,0)</f>
        <v>0</v>
      </c>
      <c r="Z821" s="129">
        <f>VLOOKUP(C821,'Pending Status ZTM031'!A818:R5203,18,0)</f>
        <v>0</v>
      </c>
      <c r="AA821" s="133">
        <f>VLOOKUP(C821,'Pending Status ZTM031'!A818:V5203,21,0)</f>
        <v>0</v>
      </c>
    </row>
    <row r="822" spans="1:27" s="31" customFormat="1" x14ac:dyDescent="0.25">
      <c r="A822" s="129">
        <v>817</v>
      </c>
      <c r="B822" s="130">
        <f>VLOOKUP(C822,'Pending Status ZTM031'!A819:T5204,20,0)</f>
        <v>0</v>
      </c>
      <c r="C822" s="136"/>
      <c r="D822" s="132">
        <f>VLOOKUP(C822,'Pending Status ZTM031'!A819:K5204,11,0)</f>
        <v>0</v>
      </c>
      <c r="E822" s="129">
        <f>VLOOKUP(C822,'Pending Status ZTM031'!A819:J5204,10,0)</f>
        <v>0</v>
      </c>
      <c r="F822" s="129">
        <f>VLOOKUP(C822,'Pending Status ZTM031'!A819:S5204,19,0)</f>
        <v>0</v>
      </c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34"/>
      <c r="V822" s="135"/>
      <c r="W822" s="129"/>
      <c r="X822" s="129">
        <f>VLOOKUP(C822,'Pending Status ZTM031'!A819:Q5204,17,0)</f>
        <v>0</v>
      </c>
      <c r="Y822" s="129">
        <f>VLOOKUP(C822,'Pending Status ZTM031'!A819:AE5204,31,0)</f>
        <v>0</v>
      </c>
      <c r="Z822" s="129">
        <f>VLOOKUP(C822,'Pending Status ZTM031'!A819:R5204,18,0)</f>
        <v>0</v>
      </c>
      <c r="AA822" s="133">
        <f>VLOOKUP(C822,'Pending Status ZTM031'!A819:V5204,21,0)</f>
        <v>0</v>
      </c>
    </row>
    <row r="823" spans="1:27" s="31" customFormat="1" x14ac:dyDescent="0.25">
      <c r="A823" s="129">
        <v>818</v>
      </c>
      <c r="B823" s="130">
        <f>VLOOKUP(C823,'Pending Status ZTM031'!A820:T5205,20,0)</f>
        <v>0</v>
      </c>
      <c r="C823" s="138"/>
      <c r="D823" s="132">
        <f>VLOOKUP(C823,'Pending Status ZTM031'!A820:K5205,11,0)</f>
        <v>0</v>
      </c>
      <c r="E823" s="129">
        <f>VLOOKUP(C823,'Pending Status ZTM031'!A820:J5205,10,0)</f>
        <v>0</v>
      </c>
      <c r="F823" s="129">
        <f>VLOOKUP(C823,'Pending Status ZTM031'!A820:S5205,19,0)</f>
        <v>0</v>
      </c>
      <c r="G823" s="129"/>
      <c r="H823" s="133"/>
      <c r="I823" s="133"/>
      <c r="J823" s="129"/>
      <c r="K823" s="133"/>
      <c r="L823" s="133"/>
      <c r="M823" s="129"/>
      <c r="N823" s="129"/>
      <c r="O823" s="129"/>
      <c r="P823" s="129"/>
      <c r="Q823" s="129"/>
      <c r="R823" s="129"/>
      <c r="S823" s="129"/>
      <c r="T823" s="129"/>
      <c r="U823" s="134"/>
      <c r="V823" s="135"/>
      <c r="W823" s="129"/>
      <c r="X823" s="129">
        <f>VLOOKUP(C823,'Pending Status ZTM031'!A820:Q5205,17,0)</f>
        <v>0</v>
      </c>
      <c r="Y823" s="129">
        <f>VLOOKUP(C823,'Pending Status ZTM031'!A820:AE5205,31,0)</f>
        <v>0</v>
      </c>
      <c r="Z823" s="129">
        <f>VLOOKUP(C823,'Pending Status ZTM031'!A820:R5205,18,0)</f>
        <v>0</v>
      </c>
      <c r="AA823" s="133">
        <f>VLOOKUP(C823,'Pending Status ZTM031'!A820:V5205,21,0)</f>
        <v>0</v>
      </c>
    </row>
    <row r="824" spans="1:27" s="31" customFormat="1" x14ac:dyDescent="0.25">
      <c r="A824" s="129">
        <v>819</v>
      </c>
      <c r="B824" s="130">
        <f>VLOOKUP(C824,'Pending Status ZTM031'!A821:T5206,20,0)</f>
        <v>0</v>
      </c>
      <c r="C824" s="138"/>
      <c r="D824" s="132">
        <f>VLOOKUP(C824,'Pending Status ZTM031'!A821:K5206,11,0)</f>
        <v>0</v>
      </c>
      <c r="E824" s="129">
        <f>VLOOKUP(C824,'Pending Status ZTM031'!A821:J5206,10,0)</f>
        <v>0</v>
      </c>
      <c r="F824" s="129">
        <f>VLOOKUP(C824,'Pending Status ZTM031'!A821:S5206,19,0)</f>
        <v>0</v>
      </c>
      <c r="G824" s="129"/>
      <c r="H824" s="133"/>
      <c r="I824" s="133"/>
      <c r="J824" s="129"/>
      <c r="K824" s="133"/>
      <c r="L824" s="133"/>
      <c r="M824" s="129"/>
      <c r="N824" s="129"/>
      <c r="O824" s="129"/>
      <c r="P824" s="129"/>
      <c r="Q824" s="129"/>
      <c r="R824" s="129"/>
      <c r="S824" s="129"/>
      <c r="T824" s="129"/>
      <c r="U824" s="134"/>
      <c r="V824" s="135"/>
      <c r="W824" s="129"/>
      <c r="X824" s="129">
        <f>VLOOKUP(C824,'Pending Status ZTM031'!A821:Q5206,17,0)</f>
        <v>0</v>
      </c>
      <c r="Y824" s="129">
        <f>VLOOKUP(C824,'Pending Status ZTM031'!A821:AE5206,31,0)</f>
        <v>0</v>
      </c>
      <c r="Z824" s="129">
        <f>VLOOKUP(C824,'Pending Status ZTM031'!A821:R5206,18,0)</f>
        <v>0</v>
      </c>
      <c r="AA824" s="133">
        <f>VLOOKUP(C824,'Pending Status ZTM031'!A821:V5206,21,0)</f>
        <v>0</v>
      </c>
    </row>
    <row r="825" spans="1:27" s="31" customFormat="1" x14ac:dyDescent="0.25">
      <c r="A825" s="129">
        <v>820</v>
      </c>
      <c r="B825" s="130">
        <f>VLOOKUP(C825,'Pending Status ZTM031'!A822:T5207,20,0)</f>
        <v>0</v>
      </c>
      <c r="C825" s="138"/>
      <c r="D825" s="132">
        <f>VLOOKUP(C825,'Pending Status ZTM031'!A822:K5207,11,0)</f>
        <v>0</v>
      </c>
      <c r="E825" s="129">
        <f>VLOOKUP(C825,'Pending Status ZTM031'!A822:J5207,10,0)</f>
        <v>0</v>
      </c>
      <c r="F825" s="129">
        <f>VLOOKUP(C825,'Pending Status ZTM031'!A822:S5207,19,0)</f>
        <v>0</v>
      </c>
      <c r="G825" s="129"/>
      <c r="H825" s="133"/>
      <c r="I825" s="133"/>
      <c r="J825" s="129"/>
      <c r="K825" s="133"/>
      <c r="L825" s="133"/>
      <c r="M825" s="129"/>
      <c r="N825" s="129"/>
      <c r="O825" s="129"/>
      <c r="P825" s="129"/>
      <c r="Q825" s="129"/>
      <c r="R825" s="129"/>
      <c r="S825" s="129"/>
      <c r="T825" s="129"/>
      <c r="U825" s="134"/>
      <c r="V825" s="135"/>
      <c r="W825" s="129"/>
      <c r="X825" s="129">
        <f>VLOOKUP(C825,'Pending Status ZTM031'!A822:Q5207,17,0)</f>
        <v>0</v>
      </c>
      <c r="Y825" s="129">
        <f>VLOOKUP(C825,'Pending Status ZTM031'!A822:AE5207,31,0)</f>
        <v>0</v>
      </c>
      <c r="Z825" s="129">
        <f>VLOOKUP(C825,'Pending Status ZTM031'!A822:R5207,18,0)</f>
        <v>0</v>
      </c>
      <c r="AA825" s="133">
        <f>VLOOKUP(C825,'Pending Status ZTM031'!A822:V5207,21,0)</f>
        <v>0</v>
      </c>
    </row>
    <row r="826" spans="1:27" s="31" customFormat="1" x14ac:dyDescent="0.25">
      <c r="A826" s="129">
        <v>821</v>
      </c>
      <c r="B826" s="130">
        <f>VLOOKUP(C826,'Pending Status ZTM031'!A823:T5208,20,0)</f>
        <v>0</v>
      </c>
      <c r="C826" s="138"/>
      <c r="D826" s="132">
        <f>VLOOKUP(C826,'Pending Status ZTM031'!A823:K5208,11,0)</f>
        <v>0</v>
      </c>
      <c r="E826" s="129">
        <f>VLOOKUP(C826,'Pending Status ZTM031'!A823:J5208,10,0)</f>
        <v>0</v>
      </c>
      <c r="F826" s="129">
        <f>VLOOKUP(C826,'Pending Status ZTM031'!A823:S5208,19,0)</f>
        <v>0</v>
      </c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34"/>
      <c r="V826" s="135"/>
      <c r="W826" s="129"/>
      <c r="X826" s="129">
        <f>VLOOKUP(C826,'Pending Status ZTM031'!A823:Q5208,17,0)</f>
        <v>0</v>
      </c>
      <c r="Y826" s="129">
        <f>VLOOKUP(C826,'Pending Status ZTM031'!A823:AE5208,31,0)</f>
        <v>0</v>
      </c>
      <c r="Z826" s="129">
        <f>VLOOKUP(C826,'Pending Status ZTM031'!A823:R5208,18,0)</f>
        <v>0</v>
      </c>
      <c r="AA826" s="133">
        <f>VLOOKUP(C826,'Pending Status ZTM031'!A823:V5208,21,0)</f>
        <v>0</v>
      </c>
    </row>
    <row r="827" spans="1:27" s="31" customFormat="1" x14ac:dyDescent="0.25">
      <c r="A827" s="129">
        <v>822</v>
      </c>
      <c r="B827" s="130">
        <f>VLOOKUP(C827,'Pending Status ZTM031'!A824:T5209,20,0)</f>
        <v>0</v>
      </c>
      <c r="C827" s="138"/>
      <c r="D827" s="132">
        <f>VLOOKUP(C827,'Pending Status ZTM031'!A824:K5209,11,0)</f>
        <v>0</v>
      </c>
      <c r="E827" s="129">
        <f>VLOOKUP(C827,'Pending Status ZTM031'!A824:J5209,10,0)</f>
        <v>0</v>
      </c>
      <c r="F827" s="129">
        <f>VLOOKUP(C827,'Pending Status ZTM031'!A824:S5209,19,0)</f>
        <v>0</v>
      </c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34"/>
      <c r="V827" s="135"/>
      <c r="W827" s="129"/>
      <c r="X827" s="129">
        <f>VLOOKUP(C827,'Pending Status ZTM031'!A824:Q5209,17,0)</f>
        <v>0</v>
      </c>
      <c r="Y827" s="129">
        <f>VLOOKUP(C827,'Pending Status ZTM031'!A824:AE5209,31,0)</f>
        <v>0</v>
      </c>
      <c r="Z827" s="129">
        <f>VLOOKUP(C827,'Pending Status ZTM031'!A824:R5209,18,0)</f>
        <v>0</v>
      </c>
      <c r="AA827" s="133">
        <f>VLOOKUP(C827,'Pending Status ZTM031'!A824:V5209,21,0)</f>
        <v>0</v>
      </c>
    </row>
    <row r="828" spans="1:27" s="31" customFormat="1" x14ac:dyDescent="0.25">
      <c r="A828" s="129">
        <v>823</v>
      </c>
      <c r="B828" s="130">
        <f>VLOOKUP(C828,'Pending Status ZTM031'!A825:T5210,20,0)</f>
        <v>0</v>
      </c>
      <c r="C828" s="138"/>
      <c r="D828" s="132">
        <f>VLOOKUP(C828,'Pending Status ZTM031'!A825:K5210,11,0)</f>
        <v>0</v>
      </c>
      <c r="E828" s="129">
        <f>VLOOKUP(C828,'Pending Status ZTM031'!A825:J5210,10,0)</f>
        <v>0</v>
      </c>
      <c r="F828" s="129">
        <f>VLOOKUP(C828,'Pending Status ZTM031'!A825:S5210,19,0)</f>
        <v>0</v>
      </c>
      <c r="G828" s="129"/>
      <c r="H828" s="133"/>
      <c r="I828" s="133"/>
      <c r="J828" s="129"/>
      <c r="K828" s="133"/>
      <c r="L828" s="133"/>
      <c r="M828" s="129"/>
      <c r="N828" s="129"/>
      <c r="O828" s="129"/>
      <c r="P828" s="129"/>
      <c r="Q828" s="129"/>
      <c r="R828" s="129"/>
      <c r="S828" s="129"/>
      <c r="T828" s="129"/>
      <c r="U828" s="134"/>
      <c r="V828" s="135"/>
      <c r="W828" s="129"/>
      <c r="X828" s="129">
        <f>VLOOKUP(C828,'Pending Status ZTM031'!A825:Q5210,17,0)</f>
        <v>0</v>
      </c>
      <c r="Y828" s="129">
        <f>VLOOKUP(C828,'Pending Status ZTM031'!A825:AE5210,31,0)</f>
        <v>0</v>
      </c>
      <c r="Z828" s="129">
        <f>VLOOKUP(C828,'Pending Status ZTM031'!A825:R5210,18,0)</f>
        <v>0</v>
      </c>
      <c r="AA828" s="133">
        <f>VLOOKUP(C828,'Pending Status ZTM031'!A825:V5210,21,0)</f>
        <v>0</v>
      </c>
    </row>
    <row r="829" spans="1:27" s="31" customFormat="1" x14ac:dyDescent="0.25">
      <c r="A829" s="129">
        <v>824</v>
      </c>
      <c r="B829" s="130">
        <f>VLOOKUP(C829,'Pending Status ZTM031'!A826:T5211,20,0)</f>
        <v>0</v>
      </c>
      <c r="C829" s="138"/>
      <c r="D829" s="132">
        <f>VLOOKUP(C829,'Pending Status ZTM031'!A826:K5211,11,0)</f>
        <v>0</v>
      </c>
      <c r="E829" s="129">
        <f>VLOOKUP(C829,'Pending Status ZTM031'!A826:J5211,10,0)</f>
        <v>0</v>
      </c>
      <c r="F829" s="129">
        <f>VLOOKUP(C829,'Pending Status ZTM031'!A826:S5211,19,0)</f>
        <v>0</v>
      </c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34"/>
      <c r="V829" s="135"/>
      <c r="W829" s="129"/>
      <c r="X829" s="129">
        <f>VLOOKUP(C829,'Pending Status ZTM031'!A826:Q5211,17,0)</f>
        <v>0</v>
      </c>
      <c r="Y829" s="129">
        <f>VLOOKUP(C829,'Pending Status ZTM031'!A826:AE5211,31,0)</f>
        <v>0</v>
      </c>
      <c r="Z829" s="129">
        <f>VLOOKUP(C829,'Pending Status ZTM031'!A826:R5211,18,0)</f>
        <v>0</v>
      </c>
      <c r="AA829" s="133">
        <f>VLOOKUP(C829,'Pending Status ZTM031'!A826:V5211,21,0)</f>
        <v>0</v>
      </c>
    </row>
    <row r="830" spans="1:27" s="31" customFormat="1" x14ac:dyDescent="0.25">
      <c r="A830" s="129">
        <v>825</v>
      </c>
      <c r="B830" s="130">
        <f>VLOOKUP(C830,'Pending Status ZTM031'!A827:T5212,20,0)</f>
        <v>0</v>
      </c>
      <c r="C830" s="138"/>
      <c r="D830" s="132">
        <f>VLOOKUP(C830,'Pending Status ZTM031'!A827:K5212,11,0)</f>
        <v>0</v>
      </c>
      <c r="E830" s="129">
        <f>VLOOKUP(C830,'Pending Status ZTM031'!A827:J5212,10,0)</f>
        <v>0</v>
      </c>
      <c r="F830" s="129">
        <f>VLOOKUP(C830,'Pending Status ZTM031'!A827:S5212,19,0)</f>
        <v>0</v>
      </c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34"/>
      <c r="V830" s="135"/>
      <c r="W830" s="129"/>
      <c r="X830" s="129">
        <f>VLOOKUP(C830,'Pending Status ZTM031'!A827:Q5212,17,0)</f>
        <v>0</v>
      </c>
      <c r="Y830" s="129">
        <f>VLOOKUP(C830,'Pending Status ZTM031'!A827:AE5212,31,0)</f>
        <v>0</v>
      </c>
      <c r="Z830" s="129">
        <f>VLOOKUP(C830,'Pending Status ZTM031'!A827:R5212,18,0)</f>
        <v>0</v>
      </c>
      <c r="AA830" s="133">
        <f>VLOOKUP(C830,'Pending Status ZTM031'!A827:V5212,21,0)</f>
        <v>0</v>
      </c>
    </row>
    <row r="831" spans="1:27" s="31" customFormat="1" x14ac:dyDescent="0.25">
      <c r="A831" s="129">
        <v>826</v>
      </c>
      <c r="B831" s="130">
        <f>VLOOKUP(C831,'Pending Status ZTM031'!A828:T5213,20,0)</f>
        <v>0</v>
      </c>
      <c r="C831" s="138"/>
      <c r="D831" s="132">
        <f>VLOOKUP(C831,'Pending Status ZTM031'!A828:K5213,11,0)</f>
        <v>0</v>
      </c>
      <c r="E831" s="129">
        <f>VLOOKUP(C831,'Pending Status ZTM031'!A828:J5213,10,0)</f>
        <v>0</v>
      </c>
      <c r="F831" s="129">
        <f>VLOOKUP(C831,'Pending Status ZTM031'!A828:S5213,19,0)</f>
        <v>0</v>
      </c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34"/>
      <c r="V831" s="135"/>
      <c r="W831" s="129"/>
      <c r="X831" s="129">
        <f>VLOOKUP(C831,'Pending Status ZTM031'!A828:Q5213,17,0)</f>
        <v>0</v>
      </c>
      <c r="Y831" s="129">
        <f>VLOOKUP(C831,'Pending Status ZTM031'!A828:AE5213,31,0)</f>
        <v>0</v>
      </c>
      <c r="Z831" s="129">
        <f>VLOOKUP(C831,'Pending Status ZTM031'!A828:R5213,18,0)</f>
        <v>0</v>
      </c>
      <c r="AA831" s="133">
        <f>VLOOKUP(C831,'Pending Status ZTM031'!A828:V5213,21,0)</f>
        <v>0</v>
      </c>
    </row>
    <row r="832" spans="1:27" s="31" customFormat="1" x14ac:dyDescent="0.25">
      <c r="A832" s="129">
        <v>827</v>
      </c>
      <c r="B832" s="130">
        <f>VLOOKUP(C832,'Pending Status ZTM031'!A829:T5214,20,0)</f>
        <v>0</v>
      </c>
      <c r="C832" s="138"/>
      <c r="D832" s="132">
        <f>VLOOKUP(C832,'Pending Status ZTM031'!A829:K5214,11,0)</f>
        <v>0</v>
      </c>
      <c r="E832" s="129">
        <f>VLOOKUP(C832,'Pending Status ZTM031'!A829:J5214,10,0)</f>
        <v>0</v>
      </c>
      <c r="F832" s="129">
        <f>VLOOKUP(C832,'Pending Status ZTM031'!A829:S5214,19,0)</f>
        <v>0</v>
      </c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34"/>
      <c r="V832" s="135"/>
      <c r="W832" s="129"/>
      <c r="X832" s="129">
        <f>VLOOKUP(C832,'Pending Status ZTM031'!A829:Q5214,17,0)</f>
        <v>0</v>
      </c>
      <c r="Y832" s="129">
        <f>VLOOKUP(C832,'Pending Status ZTM031'!A829:AE5214,31,0)</f>
        <v>0</v>
      </c>
      <c r="Z832" s="129">
        <f>VLOOKUP(C832,'Pending Status ZTM031'!A829:R5214,18,0)</f>
        <v>0</v>
      </c>
      <c r="AA832" s="133">
        <f>VLOOKUP(C832,'Pending Status ZTM031'!A829:V5214,21,0)</f>
        <v>0</v>
      </c>
    </row>
    <row r="833" spans="1:27" s="31" customFormat="1" x14ac:dyDescent="0.25">
      <c r="A833" s="129">
        <v>828</v>
      </c>
      <c r="B833" s="130">
        <f>VLOOKUP(C833,'Pending Status ZTM031'!A830:T5215,20,0)</f>
        <v>0</v>
      </c>
      <c r="C833" s="138"/>
      <c r="D833" s="132">
        <f>VLOOKUP(C833,'Pending Status ZTM031'!A830:K5215,11,0)</f>
        <v>0</v>
      </c>
      <c r="E833" s="129">
        <f>VLOOKUP(C833,'Pending Status ZTM031'!A830:J5215,10,0)</f>
        <v>0</v>
      </c>
      <c r="F833" s="129">
        <f>VLOOKUP(C833,'Pending Status ZTM031'!A830:S5215,19,0)</f>
        <v>0</v>
      </c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34"/>
      <c r="V833" s="135"/>
      <c r="W833" s="129"/>
      <c r="X833" s="129">
        <f>VLOOKUP(C833,'Pending Status ZTM031'!A830:Q5215,17,0)</f>
        <v>0</v>
      </c>
      <c r="Y833" s="129">
        <f>VLOOKUP(C833,'Pending Status ZTM031'!A830:AE5215,31,0)</f>
        <v>0</v>
      </c>
      <c r="Z833" s="129">
        <f>VLOOKUP(C833,'Pending Status ZTM031'!A830:R5215,18,0)</f>
        <v>0</v>
      </c>
      <c r="AA833" s="133">
        <f>VLOOKUP(C833,'Pending Status ZTM031'!A830:V5215,21,0)</f>
        <v>0</v>
      </c>
    </row>
    <row r="834" spans="1:27" s="31" customFormat="1" x14ac:dyDescent="0.25">
      <c r="A834" s="129">
        <v>829</v>
      </c>
      <c r="B834" s="130">
        <f>VLOOKUP(C834,'Pending Status ZTM031'!A831:T5216,20,0)</f>
        <v>0</v>
      </c>
      <c r="C834" s="138"/>
      <c r="D834" s="132">
        <f>VLOOKUP(C834,'Pending Status ZTM031'!A831:K5216,11,0)</f>
        <v>0</v>
      </c>
      <c r="E834" s="129">
        <f>VLOOKUP(C834,'Pending Status ZTM031'!A831:J5216,10,0)</f>
        <v>0</v>
      </c>
      <c r="F834" s="129">
        <f>VLOOKUP(C834,'Pending Status ZTM031'!A831:S5216,19,0)</f>
        <v>0</v>
      </c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34"/>
      <c r="V834" s="135"/>
      <c r="W834" s="129"/>
      <c r="X834" s="129">
        <f>VLOOKUP(C834,'Pending Status ZTM031'!A831:Q5216,17,0)</f>
        <v>0</v>
      </c>
      <c r="Y834" s="129">
        <f>VLOOKUP(C834,'Pending Status ZTM031'!A831:AE5216,31,0)</f>
        <v>0</v>
      </c>
      <c r="Z834" s="129">
        <f>VLOOKUP(C834,'Pending Status ZTM031'!A831:R5216,18,0)</f>
        <v>0</v>
      </c>
      <c r="AA834" s="133">
        <f>VLOOKUP(C834,'Pending Status ZTM031'!A831:V5216,21,0)</f>
        <v>0</v>
      </c>
    </row>
    <row r="835" spans="1:27" s="31" customFormat="1" x14ac:dyDescent="0.25">
      <c r="A835" s="129">
        <v>830</v>
      </c>
      <c r="B835" s="130">
        <f>VLOOKUP(C835,'Pending Status ZTM031'!A832:T5217,20,0)</f>
        <v>0</v>
      </c>
      <c r="C835" s="138"/>
      <c r="D835" s="132">
        <f>VLOOKUP(C835,'Pending Status ZTM031'!A832:K5217,11,0)</f>
        <v>0</v>
      </c>
      <c r="E835" s="129">
        <f>VLOOKUP(C835,'Pending Status ZTM031'!A832:J5217,10,0)</f>
        <v>0</v>
      </c>
      <c r="F835" s="129">
        <f>VLOOKUP(C835,'Pending Status ZTM031'!A832:S5217,19,0)</f>
        <v>0</v>
      </c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34"/>
      <c r="V835" s="135"/>
      <c r="W835" s="129"/>
      <c r="X835" s="129">
        <f>VLOOKUP(C835,'Pending Status ZTM031'!A832:Q5217,17,0)</f>
        <v>0</v>
      </c>
      <c r="Y835" s="129">
        <f>VLOOKUP(C835,'Pending Status ZTM031'!A832:AE5217,31,0)</f>
        <v>0</v>
      </c>
      <c r="Z835" s="129">
        <f>VLOOKUP(C835,'Pending Status ZTM031'!A832:R5217,18,0)</f>
        <v>0</v>
      </c>
      <c r="AA835" s="133">
        <f>VLOOKUP(C835,'Pending Status ZTM031'!A832:V5217,21,0)</f>
        <v>0</v>
      </c>
    </row>
    <row r="836" spans="1:27" s="31" customFormat="1" x14ac:dyDescent="0.25">
      <c r="A836" s="129">
        <v>831</v>
      </c>
      <c r="B836" s="130">
        <f>VLOOKUP(C836,'Pending Status ZTM031'!A833:T5218,20,0)</f>
        <v>0</v>
      </c>
      <c r="C836" s="138"/>
      <c r="D836" s="132">
        <f>VLOOKUP(C836,'Pending Status ZTM031'!A833:K5218,11,0)</f>
        <v>0</v>
      </c>
      <c r="E836" s="129">
        <f>VLOOKUP(C836,'Pending Status ZTM031'!A833:J5218,10,0)</f>
        <v>0</v>
      </c>
      <c r="F836" s="129">
        <f>VLOOKUP(C836,'Pending Status ZTM031'!A833:S5218,19,0)</f>
        <v>0</v>
      </c>
      <c r="G836" s="129"/>
      <c r="H836" s="133"/>
      <c r="I836" s="133"/>
      <c r="J836" s="129"/>
      <c r="K836" s="133"/>
      <c r="L836" s="133"/>
      <c r="M836" s="129"/>
      <c r="N836" s="129"/>
      <c r="O836" s="129"/>
      <c r="P836" s="129"/>
      <c r="Q836" s="129"/>
      <c r="R836" s="129"/>
      <c r="S836" s="129"/>
      <c r="T836" s="129"/>
      <c r="U836" s="134"/>
      <c r="V836" s="135"/>
      <c r="W836" s="129"/>
      <c r="X836" s="129">
        <f>VLOOKUP(C836,'Pending Status ZTM031'!A833:Q5218,17,0)</f>
        <v>0</v>
      </c>
      <c r="Y836" s="129">
        <f>VLOOKUP(C836,'Pending Status ZTM031'!A833:AE5218,31,0)</f>
        <v>0</v>
      </c>
      <c r="Z836" s="129">
        <f>VLOOKUP(C836,'Pending Status ZTM031'!A833:R5218,18,0)</f>
        <v>0</v>
      </c>
      <c r="AA836" s="133">
        <f>VLOOKUP(C836,'Pending Status ZTM031'!A833:V5218,21,0)</f>
        <v>0</v>
      </c>
    </row>
    <row r="837" spans="1:27" s="31" customFormat="1" x14ac:dyDescent="0.25">
      <c r="A837" s="129">
        <v>832</v>
      </c>
      <c r="B837" s="130">
        <f>VLOOKUP(C837,'Pending Status ZTM031'!A834:T5219,20,0)</f>
        <v>0</v>
      </c>
      <c r="C837" s="138"/>
      <c r="D837" s="132">
        <f>VLOOKUP(C837,'Pending Status ZTM031'!A834:K5219,11,0)</f>
        <v>0</v>
      </c>
      <c r="E837" s="129">
        <f>VLOOKUP(C837,'Pending Status ZTM031'!A834:J5219,10,0)</f>
        <v>0</v>
      </c>
      <c r="F837" s="129">
        <f>VLOOKUP(C837,'Pending Status ZTM031'!A834:S5219,19,0)</f>
        <v>0</v>
      </c>
      <c r="G837" s="129"/>
      <c r="H837" s="133"/>
      <c r="I837" s="133"/>
      <c r="J837" s="129"/>
      <c r="K837" s="133"/>
      <c r="L837" s="133"/>
      <c r="M837" s="129"/>
      <c r="N837" s="129"/>
      <c r="O837" s="129"/>
      <c r="P837" s="129"/>
      <c r="Q837" s="129"/>
      <c r="R837" s="129"/>
      <c r="S837" s="129"/>
      <c r="T837" s="129"/>
      <c r="U837" s="134"/>
      <c r="V837" s="135"/>
      <c r="W837" s="129"/>
      <c r="X837" s="129">
        <f>VLOOKUP(C837,'Pending Status ZTM031'!A834:Q5219,17,0)</f>
        <v>0</v>
      </c>
      <c r="Y837" s="129">
        <f>VLOOKUP(C837,'Pending Status ZTM031'!A834:AE5219,31,0)</f>
        <v>0</v>
      </c>
      <c r="Z837" s="129">
        <f>VLOOKUP(C837,'Pending Status ZTM031'!A834:R5219,18,0)</f>
        <v>0</v>
      </c>
      <c r="AA837" s="133">
        <f>VLOOKUP(C837,'Pending Status ZTM031'!A834:V5219,21,0)</f>
        <v>0</v>
      </c>
    </row>
    <row r="838" spans="1:27" s="31" customFormat="1" x14ac:dyDescent="0.25">
      <c r="A838" s="129">
        <v>833</v>
      </c>
      <c r="B838" s="130">
        <f>VLOOKUP(C838,'Pending Status ZTM031'!A835:T5220,20,0)</f>
        <v>0</v>
      </c>
      <c r="C838" s="138"/>
      <c r="D838" s="132">
        <f>VLOOKUP(C838,'Pending Status ZTM031'!A835:K5220,11,0)</f>
        <v>0</v>
      </c>
      <c r="E838" s="129">
        <f>VLOOKUP(C838,'Pending Status ZTM031'!A835:J5220,10,0)</f>
        <v>0</v>
      </c>
      <c r="F838" s="129">
        <f>VLOOKUP(C838,'Pending Status ZTM031'!A835:S5220,19,0)</f>
        <v>0</v>
      </c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34"/>
      <c r="V838" s="135"/>
      <c r="W838" s="129"/>
      <c r="X838" s="129">
        <f>VLOOKUP(C838,'Pending Status ZTM031'!A835:Q5220,17,0)</f>
        <v>0</v>
      </c>
      <c r="Y838" s="129">
        <f>VLOOKUP(C838,'Pending Status ZTM031'!A835:AE5220,31,0)</f>
        <v>0</v>
      </c>
      <c r="Z838" s="129">
        <f>VLOOKUP(C838,'Pending Status ZTM031'!A835:R5220,18,0)</f>
        <v>0</v>
      </c>
      <c r="AA838" s="133">
        <f>VLOOKUP(C838,'Pending Status ZTM031'!A835:V5220,21,0)</f>
        <v>0</v>
      </c>
    </row>
    <row r="839" spans="1:27" s="31" customFormat="1" x14ac:dyDescent="0.25">
      <c r="A839" s="129">
        <v>834</v>
      </c>
      <c r="B839" s="130">
        <f>VLOOKUP(C839,'Pending Status ZTM031'!A836:T5221,20,0)</f>
        <v>0</v>
      </c>
      <c r="C839" s="136"/>
      <c r="D839" s="132">
        <f>VLOOKUP(C839,'Pending Status ZTM031'!A836:K5221,11,0)</f>
        <v>0</v>
      </c>
      <c r="E839" s="129">
        <f>VLOOKUP(C839,'Pending Status ZTM031'!A836:J5221,10,0)</f>
        <v>0</v>
      </c>
      <c r="F839" s="129">
        <f>VLOOKUP(C839,'Pending Status ZTM031'!A836:S5221,19,0)</f>
        <v>0</v>
      </c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34"/>
      <c r="V839" s="135"/>
      <c r="W839" s="129"/>
      <c r="X839" s="129">
        <f>VLOOKUP(C839,'Pending Status ZTM031'!A836:Q5221,17,0)</f>
        <v>0</v>
      </c>
      <c r="Y839" s="129">
        <f>VLOOKUP(C839,'Pending Status ZTM031'!A836:AE5221,31,0)</f>
        <v>0</v>
      </c>
      <c r="Z839" s="129">
        <f>VLOOKUP(C839,'Pending Status ZTM031'!A836:R5221,18,0)</f>
        <v>0</v>
      </c>
      <c r="AA839" s="133">
        <f>VLOOKUP(C839,'Pending Status ZTM031'!A836:V5221,21,0)</f>
        <v>0</v>
      </c>
    </row>
    <row r="840" spans="1:27" s="31" customFormat="1" x14ac:dyDescent="0.25">
      <c r="A840" s="129">
        <v>835</v>
      </c>
      <c r="B840" s="130">
        <f>VLOOKUP(C840,'Pending Status ZTM031'!A837:T5222,20,0)</f>
        <v>0</v>
      </c>
      <c r="C840" s="136"/>
      <c r="D840" s="132">
        <f>VLOOKUP(C840,'Pending Status ZTM031'!A837:K5222,11,0)</f>
        <v>0</v>
      </c>
      <c r="E840" s="129">
        <f>VLOOKUP(C840,'Pending Status ZTM031'!A837:J5222,10,0)</f>
        <v>0</v>
      </c>
      <c r="F840" s="129">
        <f>VLOOKUP(C840,'Pending Status ZTM031'!A837:S5222,19,0)</f>
        <v>0</v>
      </c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34"/>
      <c r="V840" s="135"/>
      <c r="W840" s="129"/>
      <c r="X840" s="129">
        <f>VLOOKUP(C840,'Pending Status ZTM031'!A837:Q5222,17,0)</f>
        <v>0</v>
      </c>
      <c r="Y840" s="129">
        <f>VLOOKUP(C840,'Pending Status ZTM031'!A837:AE5222,31,0)</f>
        <v>0</v>
      </c>
      <c r="Z840" s="129">
        <f>VLOOKUP(C840,'Pending Status ZTM031'!A837:R5222,18,0)</f>
        <v>0</v>
      </c>
      <c r="AA840" s="133">
        <f>VLOOKUP(C840,'Pending Status ZTM031'!A837:V5222,21,0)</f>
        <v>0</v>
      </c>
    </row>
    <row r="841" spans="1:27" s="31" customFormat="1" x14ac:dyDescent="0.25">
      <c r="A841" s="129">
        <v>836</v>
      </c>
      <c r="B841" s="130">
        <f>VLOOKUP(C841,'Pending Status ZTM031'!A838:T5223,20,0)</f>
        <v>0</v>
      </c>
      <c r="C841" s="136"/>
      <c r="D841" s="132">
        <f>VLOOKUP(C841,'Pending Status ZTM031'!A838:K5223,11,0)</f>
        <v>0</v>
      </c>
      <c r="E841" s="129">
        <f>VLOOKUP(C841,'Pending Status ZTM031'!A838:J5223,10,0)</f>
        <v>0</v>
      </c>
      <c r="F841" s="129">
        <f>VLOOKUP(C841,'Pending Status ZTM031'!A838:S5223,19,0)</f>
        <v>0</v>
      </c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34"/>
      <c r="V841" s="135"/>
      <c r="W841" s="129"/>
      <c r="X841" s="129">
        <f>VLOOKUP(C841,'Pending Status ZTM031'!A838:Q5223,17,0)</f>
        <v>0</v>
      </c>
      <c r="Y841" s="129">
        <f>VLOOKUP(C841,'Pending Status ZTM031'!A838:AE5223,31,0)</f>
        <v>0</v>
      </c>
      <c r="Z841" s="129">
        <f>VLOOKUP(C841,'Pending Status ZTM031'!A838:R5223,18,0)</f>
        <v>0</v>
      </c>
      <c r="AA841" s="133">
        <f>VLOOKUP(C841,'Pending Status ZTM031'!A838:V5223,21,0)</f>
        <v>0</v>
      </c>
    </row>
    <row r="842" spans="1:27" s="31" customFormat="1" x14ac:dyDescent="0.25">
      <c r="A842" s="129">
        <v>837</v>
      </c>
      <c r="B842" s="130">
        <f>VLOOKUP(C842,'Pending Status ZTM031'!A839:T5224,20,0)</f>
        <v>0</v>
      </c>
      <c r="C842" s="136"/>
      <c r="D842" s="132">
        <f>VLOOKUP(C842,'Pending Status ZTM031'!A839:K5224,11,0)</f>
        <v>0</v>
      </c>
      <c r="E842" s="129">
        <f>VLOOKUP(C842,'Pending Status ZTM031'!A839:J5224,10,0)</f>
        <v>0</v>
      </c>
      <c r="F842" s="129">
        <f>VLOOKUP(C842,'Pending Status ZTM031'!A839:S5224,19,0)</f>
        <v>0</v>
      </c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34"/>
      <c r="V842" s="135"/>
      <c r="W842" s="129"/>
      <c r="X842" s="129">
        <f>VLOOKUP(C842,'Pending Status ZTM031'!A839:Q5224,17,0)</f>
        <v>0</v>
      </c>
      <c r="Y842" s="129">
        <f>VLOOKUP(C842,'Pending Status ZTM031'!A839:AE5224,31,0)</f>
        <v>0</v>
      </c>
      <c r="Z842" s="129">
        <f>VLOOKUP(C842,'Pending Status ZTM031'!A839:R5224,18,0)</f>
        <v>0</v>
      </c>
      <c r="AA842" s="133">
        <f>VLOOKUP(C842,'Pending Status ZTM031'!A839:V5224,21,0)</f>
        <v>0</v>
      </c>
    </row>
    <row r="843" spans="1:27" s="31" customFormat="1" x14ac:dyDescent="0.25">
      <c r="A843" s="129">
        <v>838</v>
      </c>
      <c r="B843" s="130">
        <f>VLOOKUP(C843,'Pending Status ZTM031'!A840:T5225,20,0)</f>
        <v>0</v>
      </c>
      <c r="C843" s="136"/>
      <c r="D843" s="132">
        <f>VLOOKUP(C843,'Pending Status ZTM031'!A840:K5225,11,0)</f>
        <v>0</v>
      </c>
      <c r="E843" s="129">
        <f>VLOOKUP(C843,'Pending Status ZTM031'!A840:J5225,10,0)</f>
        <v>0</v>
      </c>
      <c r="F843" s="129">
        <f>VLOOKUP(C843,'Pending Status ZTM031'!A840:S5225,19,0)</f>
        <v>0</v>
      </c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34"/>
      <c r="V843" s="135"/>
      <c r="W843" s="129"/>
      <c r="X843" s="129">
        <f>VLOOKUP(C843,'Pending Status ZTM031'!A840:Q5225,17,0)</f>
        <v>0</v>
      </c>
      <c r="Y843" s="129">
        <f>VLOOKUP(C843,'Pending Status ZTM031'!A840:AE5225,31,0)</f>
        <v>0</v>
      </c>
      <c r="Z843" s="129">
        <f>VLOOKUP(C843,'Pending Status ZTM031'!A840:R5225,18,0)</f>
        <v>0</v>
      </c>
      <c r="AA843" s="133">
        <f>VLOOKUP(C843,'Pending Status ZTM031'!A840:V5225,21,0)</f>
        <v>0</v>
      </c>
    </row>
    <row r="844" spans="1:27" s="31" customFormat="1" x14ac:dyDescent="0.25">
      <c r="A844" s="129">
        <v>839</v>
      </c>
      <c r="B844" s="130">
        <f>VLOOKUP(C844,'Pending Status ZTM031'!A841:T5226,20,0)</f>
        <v>0</v>
      </c>
      <c r="C844" s="136"/>
      <c r="D844" s="132">
        <f>VLOOKUP(C844,'Pending Status ZTM031'!A841:K5226,11,0)</f>
        <v>0</v>
      </c>
      <c r="E844" s="129">
        <f>VLOOKUP(C844,'Pending Status ZTM031'!A841:J5226,10,0)</f>
        <v>0</v>
      </c>
      <c r="F844" s="129">
        <f>VLOOKUP(C844,'Pending Status ZTM031'!A841:S5226,19,0)</f>
        <v>0</v>
      </c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34"/>
      <c r="V844" s="135"/>
      <c r="W844" s="129"/>
      <c r="X844" s="129">
        <f>VLOOKUP(C844,'Pending Status ZTM031'!A841:Q5226,17,0)</f>
        <v>0</v>
      </c>
      <c r="Y844" s="129">
        <f>VLOOKUP(C844,'Pending Status ZTM031'!A841:AE5226,31,0)</f>
        <v>0</v>
      </c>
      <c r="Z844" s="129">
        <f>VLOOKUP(C844,'Pending Status ZTM031'!A841:R5226,18,0)</f>
        <v>0</v>
      </c>
      <c r="AA844" s="133">
        <f>VLOOKUP(C844,'Pending Status ZTM031'!A841:V5226,21,0)</f>
        <v>0</v>
      </c>
    </row>
    <row r="845" spans="1:27" s="31" customFormat="1" x14ac:dyDescent="0.25">
      <c r="A845" s="129">
        <v>840</v>
      </c>
      <c r="B845" s="130">
        <f>VLOOKUP(C845,'Pending Status ZTM031'!A842:T5227,20,0)</f>
        <v>0</v>
      </c>
      <c r="C845" s="136"/>
      <c r="D845" s="132">
        <f>VLOOKUP(C845,'Pending Status ZTM031'!A842:K5227,11,0)</f>
        <v>0</v>
      </c>
      <c r="E845" s="129">
        <f>VLOOKUP(C845,'Pending Status ZTM031'!A842:J5227,10,0)</f>
        <v>0</v>
      </c>
      <c r="F845" s="129">
        <f>VLOOKUP(C845,'Pending Status ZTM031'!A842:S5227,19,0)</f>
        <v>0</v>
      </c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34"/>
      <c r="V845" s="135"/>
      <c r="W845" s="129"/>
      <c r="X845" s="129">
        <f>VLOOKUP(C845,'Pending Status ZTM031'!A842:Q5227,17,0)</f>
        <v>0</v>
      </c>
      <c r="Y845" s="129">
        <f>VLOOKUP(C845,'Pending Status ZTM031'!A842:AE5227,31,0)</f>
        <v>0</v>
      </c>
      <c r="Z845" s="129">
        <f>VLOOKUP(C845,'Pending Status ZTM031'!A842:R5227,18,0)</f>
        <v>0</v>
      </c>
      <c r="AA845" s="133">
        <f>VLOOKUP(C845,'Pending Status ZTM031'!A842:V5227,21,0)</f>
        <v>0</v>
      </c>
    </row>
    <row r="846" spans="1:27" s="31" customFormat="1" x14ac:dyDescent="0.25">
      <c r="A846" s="129">
        <v>841</v>
      </c>
      <c r="B846" s="130">
        <f>VLOOKUP(C846,'Pending Status ZTM031'!A843:T5228,20,0)</f>
        <v>0</v>
      </c>
      <c r="C846" s="136"/>
      <c r="D846" s="132">
        <f>VLOOKUP(C846,'Pending Status ZTM031'!A843:K5228,11,0)</f>
        <v>0</v>
      </c>
      <c r="E846" s="129">
        <f>VLOOKUP(C846,'Pending Status ZTM031'!A843:J5228,10,0)</f>
        <v>0</v>
      </c>
      <c r="F846" s="129">
        <f>VLOOKUP(C846,'Pending Status ZTM031'!A843:S5228,19,0)</f>
        <v>0</v>
      </c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34"/>
      <c r="V846" s="135"/>
      <c r="W846" s="129"/>
      <c r="X846" s="129">
        <f>VLOOKUP(C846,'Pending Status ZTM031'!A843:Q5228,17,0)</f>
        <v>0</v>
      </c>
      <c r="Y846" s="129">
        <f>VLOOKUP(C846,'Pending Status ZTM031'!A843:AE5228,31,0)</f>
        <v>0</v>
      </c>
      <c r="Z846" s="129">
        <f>VLOOKUP(C846,'Pending Status ZTM031'!A843:R5228,18,0)</f>
        <v>0</v>
      </c>
      <c r="AA846" s="133">
        <f>VLOOKUP(C846,'Pending Status ZTM031'!A843:V5228,21,0)</f>
        <v>0</v>
      </c>
    </row>
    <row r="847" spans="1:27" s="31" customFormat="1" x14ac:dyDescent="0.25">
      <c r="A847" s="129">
        <v>842</v>
      </c>
      <c r="B847" s="130">
        <f>VLOOKUP(C847,'Pending Status ZTM031'!A844:T5229,20,0)</f>
        <v>0</v>
      </c>
      <c r="C847" s="136"/>
      <c r="D847" s="132">
        <f>VLOOKUP(C847,'Pending Status ZTM031'!A844:K5229,11,0)</f>
        <v>0</v>
      </c>
      <c r="E847" s="129">
        <f>VLOOKUP(C847,'Pending Status ZTM031'!A844:J5229,10,0)</f>
        <v>0</v>
      </c>
      <c r="F847" s="129">
        <f>VLOOKUP(C847,'Pending Status ZTM031'!A844:S5229,19,0)</f>
        <v>0</v>
      </c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34"/>
      <c r="V847" s="135"/>
      <c r="W847" s="129"/>
      <c r="X847" s="129">
        <f>VLOOKUP(C847,'Pending Status ZTM031'!A844:Q5229,17,0)</f>
        <v>0</v>
      </c>
      <c r="Y847" s="129">
        <f>VLOOKUP(C847,'Pending Status ZTM031'!A844:AE5229,31,0)</f>
        <v>0</v>
      </c>
      <c r="Z847" s="129">
        <f>VLOOKUP(C847,'Pending Status ZTM031'!A844:R5229,18,0)</f>
        <v>0</v>
      </c>
      <c r="AA847" s="133">
        <f>VLOOKUP(C847,'Pending Status ZTM031'!A844:V5229,21,0)</f>
        <v>0</v>
      </c>
    </row>
    <row r="848" spans="1:27" s="31" customFormat="1" x14ac:dyDescent="0.25">
      <c r="A848" s="129">
        <v>843</v>
      </c>
      <c r="B848" s="130">
        <f>VLOOKUP(C848,'Pending Status ZTM031'!A845:T5230,20,0)</f>
        <v>0</v>
      </c>
      <c r="C848" s="136"/>
      <c r="D848" s="132">
        <f>VLOOKUP(C848,'Pending Status ZTM031'!A845:K5230,11,0)</f>
        <v>0</v>
      </c>
      <c r="E848" s="129">
        <f>VLOOKUP(C848,'Pending Status ZTM031'!A845:J5230,10,0)</f>
        <v>0</v>
      </c>
      <c r="F848" s="129">
        <f>VLOOKUP(C848,'Pending Status ZTM031'!A845:S5230,19,0)</f>
        <v>0</v>
      </c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34"/>
      <c r="V848" s="135"/>
      <c r="W848" s="129"/>
      <c r="X848" s="129">
        <f>VLOOKUP(C848,'Pending Status ZTM031'!A845:Q5230,17,0)</f>
        <v>0</v>
      </c>
      <c r="Y848" s="129">
        <f>VLOOKUP(C848,'Pending Status ZTM031'!A845:AE5230,31,0)</f>
        <v>0</v>
      </c>
      <c r="Z848" s="129">
        <f>VLOOKUP(C848,'Pending Status ZTM031'!A845:R5230,18,0)</f>
        <v>0</v>
      </c>
      <c r="AA848" s="133">
        <f>VLOOKUP(C848,'Pending Status ZTM031'!A845:V5230,21,0)</f>
        <v>0</v>
      </c>
    </row>
    <row r="849" spans="1:27" s="31" customFormat="1" x14ac:dyDescent="0.25">
      <c r="A849" s="129">
        <v>844</v>
      </c>
      <c r="B849" s="130">
        <f>VLOOKUP(C849,'Pending Status ZTM031'!A846:T5231,20,0)</f>
        <v>0</v>
      </c>
      <c r="C849" s="136"/>
      <c r="D849" s="132">
        <f>VLOOKUP(C849,'Pending Status ZTM031'!A846:K5231,11,0)</f>
        <v>0</v>
      </c>
      <c r="E849" s="129">
        <f>VLOOKUP(C849,'Pending Status ZTM031'!A846:J5231,10,0)</f>
        <v>0</v>
      </c>
      <c r="F849" s="129">
        <f>VLOOKUP(C849,'Pending Status ZTM031'!A846:S5231,19,0)</f>
        <v>0</v>
      </c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34"/>
      <c r="V849" s="135"/>
      <c r="W849" s="129"/>
      <c r="X849" s="129">
        <f>VLOOKUP(C849,'Pending Status ZTM031'!A846:Q5231,17,0)</f>
        <v>0</v>
      </c>
      <c r="Y849" s="129">
        <f>VLOOKUP(C849,'Pending Status ZTM031'!A846:AE5231,31,0)</f>
        <v>0</v>
      </c>
      <c r="Z849" s="129">
        <f>VLOOKUP(C849,'Pending Status ZTM031'!A846:R5231,18,0)</f>
        <v>0</v>
      </c>
      <c r="AA849" s="133">
        <f>VLOOKUP(C849,'Pending Status ZTM031'!A846:V5231,21,0)</f>
        <v>0</v>
      </c>
    </row>
    <row r="850" spans="1:27" s="31" customFormat="1" x14ac:dyDescent="0.25">
      <c r="A850" s="129">
        <v>845</v>
      </c>
      <c r="B850" s="130">
        <f>VLOOKUP(C850,'Pending Status ZTM031'!A847:T5232,20,0)</f>
        <v>0</v>
      </c>
      <c r="C850" s="136"/>
      <c r="D850" s="132">
        <f>VLOOKUP(C850,'Pending Status ZTM031'!A847:K5232,11,0)</f>
        <v>0</v>
      </c>
      <c r="E850" s="129">
        <f>VLOOKUP(C850,'Pending Status ZTM031'!A847:J5232,10,0)</f>
        <v>0</v>
      </c>
      <c r="F850" s="129">
        <f>VLOOKUP(C850,'Pending Status ZTM031'!A847:S5232,19,0)</f>
        <v>0</v>
      </c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34"/>
      <c r="V850" s="135"/>
      <c r="W850" s="129"/>
      <c r="X850" s="129">
        <f>VLOOKUP(C850,'Pending Status ZTM031'!A847:Q5232,17,0)</f>
        <v>0</v>
      </c>
      <c r="Y850" s="129">
        <f>VLOOKUP(C850,'Pending Status ZTM031'!A847:AE5232,31,0)</f>
        <v>0</v>
      </c>
      <c r="Z850" s="129">
        <f>VLOOKUP(C850,'Pending Status ZTM031'!A847:R5232,18,0)</f>
        <v>0</v>
      </c>
      <c r="AA850" s="133">
        <f>VLOOKUP(C850,'Pending Status ZTM031'!A847:V5232,21,0)</f>
        <v>0</v>
      </c>
    </row>
    <row r="851" spans="1:27" s="31" customFormat="1" x14ac:dyDescent="0.25">
      <c r="A851" s="129">
        <v>846</v>
      </c>
      <c r="B851" s="130">
        <f>VLOOKUP(C851,'Pending Status ZTM031'!A848:T5233,20,0)</f>
        <v>0</v>
      </c>
      <c r="C851" s="136"/>
      <c r="D851" s="132">
        <f>VLOOKUP(C851,'Pending Status ZTM031'!A848:K5233,11,0)</f>
        <v>0</v>
      </c>
      <c r="E851" s="129">
        <f>VLOOKUP(C851,'Pending Status ZTM031'!A848:J5233,10,0)</f>
        <v>0</v>
      </c>
      <c r="F851" s="129">
        <f>VLOOKUP(C851,'Pending Status ZTM031'!A848:S5233,19,0)</f>
        <v>0</v>
      </c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34"/>
      <c r="V851" s="135"/>
      <c r="W851" s="129"/>
      <c r="X851" s="129">
        <f>VLOOKUP(C851,'Pending Status ZTM031'!A848:Q5233,17,0)</f>
        <v>0</v>
      </c>
      <c r="Y851" s="129">
        <f>VLOOKUP(C851,'Pending Status ZTM031'!A848:AE5233,31,0)</f>
        <v>0</v>
      </c>
      <c r="Z851" s="129">
        <f>VLOOKUP(C851,'Pending Status ZTM031'!A848:R5233,18,0)</f>
        <v>0</v>
      </c>
      <c r="AA851" s="133">
        <f>VLOOKUP(C851,'Pending Status ZTM031'!A848:V5233,21,0)</f>
        <v>0</v>
      </c>
    </row>
    <row r="852" spans="1:27" s="31" customFormat="1" x14ac:dyDescent="0.25">
      <c r="A852" s="129">
        <v>847</v>
      </c>
      <c r="B852" s="130">
        <f>VLOOKUP(C852,'Pending Status ZTM031'!A849:T5234,20,0)</f>
        <v>0</v>
      </c>
      <c r="C852" s="136"/>
      <c r="D852" s="132">
        <f>VLOOKUP(C852,'Pending Status ZTM031'!A849:K5234,11,0)</f>
        <v>0</v>
      </c>
      <c r="E852" s="129">
        <f>VLOOKUP(C852,'Pending Status ZTM031'!A849:J5234,10,0)</f>
        <v>0</v>
      </c>
      <c r="F852" s="129">
        <f>VLOOKUP(C852,'Pending Status ZTM031'!A849:S5234,19,0)</f>
        <v>0</v>
      </c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34"/>
      <c r="V852" s="135"/>
      <c r="W852" s="129"/>
      <c r="X852" s="129">
        <f>VLOOKUP(C852,'Pending Status ZTM031'!A849:Q5234,17,0)</f>
        <v>0</v>
      </c>
      <c r="Y852" s="129">
        <f>VLOOKUP(C852,'Pending Status ZTM031'!A849:AE5234,31,0)</f>
        <v>0</v>
      </c>
      <c r="Z852" s="129">
        <f>VLOOKUP(C852,'Pending Status ZTM031'!A849:R5234,18,0)</f>
        <v>0</v>
      </c>
      <c r="AA852" s="133">
        <f>VLOOKUP(C852,'Pending Status ZTM031'!A849:V5234,21,0)</f>
        <v>0</v>
      </c>
    </row>
    <row r="853" spans="1:27" s="31" customFormat="1" x14ac:dyDescent="0.25">
      <c r="A853" s="129">
        <v>848</v>
      </c>
      <c r="B853" s="130">
        <f>VLOOKUP(C853,'Pending Status ZTM031'!A850:T5235,20,0)</f>
        <v>0</v>
      </c>
      <c r="C853" s="136"/>
      <c r="D853" s="132">
        <f>VLOOKUP(C853,'Pending Status ZTM031'!A850:K5235,11,0)</f>
        <v>0</v>
      </c>
      <c r="E853" s="129">
        <f>VLOOKUP(C853,'Pending Status ZTM031'!A850:J5235,10,0)</f>
        <v>0</v>
      </c>
      <c r="F853" s="129">
        <f>VLOOKUP(C853,'Pending Status ZTM031'!A850:S5235,19,0)</f>
        <v>0</v>
      </c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34"/>
      <c r="V853" s="135"/>
      <c r="W853" s="129"/>
      <c r="X853" s="129">
        <f>VLOOKUP(C853,'Pending Status ZTM031'!A850:Q5235,17,0)</f>
        <v>0</v>
      </c>
      <c r="Y853" s="129">
        <f>VLOOKUP(C853,'Pending Status ZTM031'!A850:AE5235,31,0)</f>
        <v>0</v>
      </c>
      <c r="Z853" s="129">
        <f>VLOOKUP(C853,'Pending Status ZTM031'!A850:R5235,18,0)</f>
        <v>0</v>
      </c>
      <c r="AA853" s="133">
        <f>VLOOKUP(C853,'Pending Status ZTM031'!A850:V5235,21,0)</f>
        <v>0</v>
      </c>
    </row>
    <row r="854" spans="1:27" s="31" customFormat="1" x14ac:dyDescent="0.25">
      <c r="A854" s="129">
        <v>849</v>
      </c>
      <c r="B854" s="130">
        <f>VLOOKUP(C854,'Pending Status ZTM031'!A851:T5236,20,0)</f>
        <v>0</v>
      </c>
      <c r="C854" s="136"/>
      <c r="D854" s="132">
        <f>VLOOKUP(C854,'Pending Status ZTM031'!A851:K5236,11,0)</f>
        <v>0</v>
      </c>
      <c r="E854" s="129">
        <f>VLOOKUP(C854,'Pending Status ZTM031'!A851:J5236,10,0)</f>
        <v>0</v>
      </c>
      <c r="F854" s="129">
        <f>VLOOKUP(C854,'Pending Status ZTM031'!A851:S5236,19,0)</f>
        <v>0</v>
      </c>
      <c r="G854" s="129"/>
      <c r="H854" s="133"/>
      <c r="I854" s="133"/>
      <c r="J854" s="129"/>
      <c r="K854" s="133"/>
      <c r="L854" s="133"/>
      <c r="M854" s="129"/>
      <c r="N854" s="129"/>
      <c r="O854" s="129"/>
      <c r="P854" s="129"/>
      <c r="Q854" s="129"/>
      <c r="R854" s="129"/>
      <c r="S854" s="129"/>
      <c r="T854" s="129"/>
      <c r="U854" s="134"/>
      <c r="V854" s="135"/>
      <c r="W854" s="129"/>
      <c r="X854" s="129">
        <f>VLOOKUP(C854,'Pending Status ZTM031'!A851:Q5236,17,0)</f>
        <v>0</v>
      </c>
      <c r="Y854" s="129">
        <f>VLOOKUP(C854,'Pending Status ZTM031'!A851:AE5236,31,0)</f>
        <v>0</v>
      </c>
      <c r="Z854" s="129">
        <f>VLOOKUP(C854,'Pending Status ZTM031'!A851:R5236,18,0)</f>
        <v>0</v>
      </c>
      <c r="AA854" s="133">
        <f>VLOOKUP(C854,'Pending Status ZTM031'!A851:V5236,21,0)</f>
        <v>0</v>
      </c>
    </row>
    <row r="855" spans="1:27" s="31" customFormat="1" x14ac:dyDescent="0.25">
      <c r="A855" s="129">
        <v>850</v>
      </c>
      <c r="B855" s="130">
        <f>VLOOKUP(C855,'Pending Status ZTM031'!A852:T5237,20,0)</f>
        <v>0</v>
      </c>
      <c r="C855" s="136"/>
      <c r="D855" s="132">
        <f>VLOOKUP(C855,'Pending Status ZTM031'!A852:K5237,11,0)</f>
        <v>0</v>
      </c>
      <c r="E855" s="129">
        <f>VLOOKUP(C855,'Pending Status ZTM031'!A852:J5237,10,0)</f>
        <v>0</v>
      </c>
      <c r="F855" s="129">
        <f>VLOOKUP(C855,'Pending Status ZTM031'!A852:S5237,19,0)</f>
        <v>0</v>
      </c>
      <c r="G855" s="129"/>
      <c r="H855" s="133"/>
      <c r="I855" s="133"/>
      <c r="J855" s="129"/>
      <c r="K855" s="133"/>
      <c r="L855" s="133"/>
      <c r="M855" s="129"/>
      <c r="N855" s="129"/>
      <c r="O855" s="129"/>
      <c r="P855" s="129"/>
      <c r="Q855" s="129"/>
      <c r="R855" s="129"/>
      <c r="S855" s="129"/>
      <c r="T855" s="129"/>
      <c r="U855" s="134"/>
      <c r="V855" s="135"/>
      <c r="W855" s="129"/>
      <c r="X855" s="129">
        <f>VLOOKUP(C855,'Pending Status ZTM031'!A852:Q5237,17,0)</f>
        <v>0</v>
      </c>
      <c r="Y855" s="129">
        <f>VLOOKUP(C855,'Pending Status ZTM031'!A852:AE5237,31,0)</f>
        <v>0</v>
      </c>
      <c r="Z855" s="129">
        <f>VLOOKUP(C855,'Pending Status ZTM031'!A852:R5237,18,0)</f>
        <v>0</v>
      </c>
      <c r="AA855" s="133">
        <f>VLOOKUP(C855,'Pending Status ZTM031'!A852:V5237,21,0)</f>
        <v>0</v>
      </c>
    </row>
    <row r="856" spans="1:27" s="31" customFormat="1" x14ac:dyDescent="0.25">
      <c r="A856" s="129">
        <v>851</v>
      </c>
      <c r="B856" s="130">
        <f>VLOOKUP(C856,'Pending Status ZTM031'!A853:T5238,20,0)</f>
        <v>0</v>
      </c>
      <c r="C856" s="136"/>
      <c r="D856" s="132">
        <f>VLOOKUP(C856,'Pending Status ZTM031'!A853:K5238,11,0)</f>
        <v>0</v>
      </c>
      <c r="E856" s="129">
        <f>VLOOKUP(C856,'Pending Status ZTM031'!A853:J5238,10,0)</f>
        <v>0</v>
      </c>
      <c r="F856" s="129">
        <f>VLOOKUP(C856,'Pending Status ZTM031'!A853:S5238,19,0)</f>
        <v>0</v>
      </c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34"/>
      <c r="V856" s="135"/>
      <c r="W856" s="129"/>
      <c r="X856" s="129">
        <f>VLOOKUP(C856,'Pending Status ZTM031'!A853:Q5238,17,0)</f>
        <v>0</v>
      </c>
      <c r="Y856" s="129">
        <f>VLOOKUP(C856,'Pending Status ZTM031'!A853:AE5238,31,0)</f>
        <v>0</v>
      </c>
      <c r="Z856" s="129">
        <f>VLOOKUP(C856,'Pending Status ZTM031'!A853:R5238,18,0)</f>
        <v>0</v>
      </c>
      <c r="AA856" s="133">
        <f>VLOOKUP(C856,'Pending Status ZTM031'!A853:V5238,21,0)</f>
        <v>0</v>
      </c>
    </row>
    <row r="857" spans="1:27" s="31" customFormat="1" x14ac:dyDescent="0.25">
      <c r="A857" s="129">
        <v>852</v>
      </c>
      <c r="B857" s="130">
        <f>VLOOKUP(C857,'Pending Status ZTM031'!A854:T5239,20,0)</f>
        <v>0</v>
      </c>
      <c r="C857" s="136"/>
      <c r="D857" s="132">
        <f>VLOOKUP(C857,'Pending Status ZTM031'!A854:K5239,11,0)</f>
        <v>0</v>
      </c>
      <c r="E857" s="129">
        <f>VLOOKUP(C857,'Pending Status ZTM031'!A854:J5239,10,0)</f>
        <v>0</v>
      </c>
      <c r="F857" s="129">
        <f>VLOOKUP(C857,'Pending Status ZTM031'!A854:S5239,19,0)</f>
        <v>0</v>
      </c>
      <c r="G857" s="129"/>
      <c r="H857" s="133"/>
      <c r="I857" s="133"/>
      <c r="J857" s="129"/>
      <c r="K857" s="133"/>
      <c r="L857" s="133"/>
      <c r="M857" s="129"/>
      <c r="N857" s="129"/>
      <c r="O857" s="129"/>
      <c r="P857" s="129"/>
      <c r="Q857" s="129"/>
      <c r="R857" s="129"/>
      <c r="S857" s="129"/>
      <c r="T857" s="129"/>
      <c r="U857" s="134"/>
      <c r="V857" s="135"/>
      <c r="W857" s="129"/>
      <c r="X857" s="129">
        <f>VLOOKUP(C857,'Pending Status ZTM031'!A854:Q5239,17,0)</f>
        <v>0</v>
      </c>
      <c r="Y857" s="129">
        <f>VLOOKUP(C857,'Pending Status ZTM031'!A854:AE5239,31,0)</f>
        <v>0</v>
      </c>
      <c r="Z857" s="129">
        <f>VLOOKUP(C857,'Pending Status ZTM031'!A854:R5239,18,0)</f>
        <v>0</v>
      </c>
      <c r="AA857" s="133">
        <f>VLOOKUP(C857,'Pending Status ZTM031'!A854:V5239,21,0)</f>
        <v>0</v>
      </c>
    </row>
    <row r="858" spans="1:27" s="31" customFormat="1" x14ac:dyDescent="0.25">
      <c r="A858" s="129">
        <v>853</v>
      </c>
      <c r="B858" s="130">
        <f>VLOOKUP(C858,'Pending Status ZTM031'!A855:T5240,20,0)</f>
        <v>0</v>
      </c>
      <c r="C858" s="136"/>
      <c r="D858" s="132">
        <f>VLOOKUP(C858,'Pending Status ZTM031'!A855:K5240,11,0)</f>
        <v>0</v>
      </c>
      <c r="E858" s="129">
        <f>VLOOKUP(C858,'Pending Status ZTM031'!A855:J5240,10,0)</f>
        <v>0</v>
      </c>
      <c r="F858" s="129">
        <f>VLOOKUP(C858,'Pending Status ZTM031'!A855:S5240,19,0)</f>
        <v>0</v>
      </c>
      <c r="G858" s="129"/>
      <c r="H858" s="129"/>
      <c r="I858" s="129"/>
      <c r="J858" s="129"/>
      <c r="K858" s="133"/>
      <c r="L858" s="133"/>
      <c r="M858" s="129"/>
      <c r="N858" s="129"/>
      <c r="O858" s="129"/>
      <c r="P858" s="129"/>
      <c r="Q858" s="129"/>
      <c r="R858" s="129"/>
      <c r="S858" s="129"/>
      <c r="T858" s="129"/>
      <c r="U858" s="134"/>
      <c r="V858" s="135"/>
      <c r="W858" s="129"/>
      <c r="X858" s="129">
        <f>VLOOKUP(C858,'Pending Status ZTM031'!A855:Q5240,17,0)</f>
        <v>0</v>
      </c>
      <c r="Y858" s="129">
        <f>VLOOKUP(C858,'Pending Status ZTM031'!A855:AE5240,31,0)</f>
        <v>0</v>
      </c>
      <c r="Z858" s="129">
        <f>VLOOKUP(C858,'Pending Status ZTM031'!A855:R5240,18,0)</f>
        <v>0</v>
      </c>
      <c r="AA858" s="133">
        <f>VLOOKUP(C858,'Pending Status ZTM031'!A855:V5240,21,0)</f>
        <v>0</v>
      </c>
    </row>
    <row r="859" spans="1:27" s="31" customFormat="1" x14ac:dyDescent="0.25">
      <c r="A859" s="129">
        <v>854</v>
      </c>
      <c r="B859" s="130">
        <f>VLOOKUP(C859,'Pending Status ZTM031'!A856:T5241,20,0)</f>
        <v>0</v>
      </c>
      <c r="C859" s="138"/>
      <c r="D859" s="132">
        <f>VLOOKUP(C859,'Pending Status ZTM031'!A856:K5241,11,0)</f>
        <v>0</v>
      </c>
      <c r="E859" s="129">
        <f>VLOOKUP(C859,'Pending Status ZTM031'!A856:J5241,10,0)</f>
        <v>0</v>
      </c>
      <c r="F859" s="129">
        <f>VLOOKUP(C859,'Pending Status ZTM031'!A856:S5241,19,0)</f>
        <v>0</v>
      </c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34"/>
      <c r="V859" s="135"/>
      <c r="W859" s="129"/>
      <c r="X859" s="129">
        <f>VLOOKUP(C859,'Pending Status ZTM031'!A856:Q5241,17,0)</f>
        <v>0</v>
      </c>
      <c r="Y859" s="129">
        <f>VLOOKUP(C859,'Pending Status ZTM031'!A856:AE5241,31,0)</f>
        <v>0</v>
      </c>
      <c r="Z859" s="129">
        <f>VLOOKUP(C859,'Pending Status ZTM031'!A856:R5241,18,0)</f>
        <v>0</v>
      </c>
      <c r="AA859" s="133">
        <f>VLOOKUP(C859,'Pending Status ZTM031'!A856:V5241,21,0)</f>
        <v>0</v>
      </c>
    </row>
    <row r="860" spans="1:27" s="31" customFormat="1" x14ac:dyDescent="0.25">
      <c r="A860" s="129">
        <v>855</v>
      </c>
      <c r="B860" s="130">
        <f>VLOOKUP(C860,'Pending Status ZTM031'!A857:T5242,20,0)</f>
        <v>0</v>
      </c>
      <c r="C860" s="138"/>
      <c r="D860" s="132">
        <f>VLOOKUP(C860,'Pending Status ZTM031'!A857:K5242,11,0)</f>
        <v>0</v>
      </c>
      <c r="E860" s="129">
        <f>VLOOKUP(C860,'Pending Status ZTM031'!A857:J5242,10,0)</f>
        <v>0</v>
      </c>
      <c r="F860" s="129">
        <f>VLOOKUP(C860,'Pending Status ZTM031'!A857:S5242,19,0)</f>
        <v>0</v>
      </c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34"/>
      <c r="V860" s="135"/>
      <c r="W860" s="129"/>
      <c r="X860" s="129">
        <f>VLOOKUP(C860,'Pending Status ZTM031'!A857:Q5242,17,0)</f>
        <v>0</v>
      </c>
      <c r="Y860" s="129">
        <f>VLOOKUP(C860,'Pending Status ZTM031'!A857:AE5242,31,0)</f>
        <v>0</v>
      </c>
      <c r="Z860" s="129">
        <f>VLOOKUP(C860,'Pending Status ZTM031'!A857:R5242,18,0)</f>
        <v>0</v>
      </c>
      <c r="AA860" s="133">
        <f>VLOOKUP(C860,'Pending Status ZTM031'!A857:V5242,21,0)</f>
        <v>0</v>
      </c>
    </row>
    <row r="861" spans="1:27" s="31" customFormat="1" x14ac:dyDescent="0.25">
      <c r="A861" s="129">
        <v>856</v>
      </c>
      <c r="B861" s="130">
        <f>VLOOKUP(C861,'Pending Status ZTM031'!A858:T5243,20,0)</f>
        <v>0</v>
      </c>
      <c r="C861" s="138"/>
      <c r="D861" s="132">
        <f>VLOOKUP(C861,'Pending Status ZTM031'!A858:K5243,11,0)</f>
        <v>0</v>
      </c>
      <c r="E861" s="129">
        <f>VLOOKUP(C861,'Pending Status ZTM031'!A858:J5243,10,0)</f>
        <v>0</v>
      </c>
      <c r="F861" s="129">
        <f>VLOOKUP(C861,'Pending Status ZTM031'!A858:S5243,19,0)</f>
        <v>0</v>
      </c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34"/>
      <c r="V861" s="135"/>
      <c r="W861" s="129"/>
      <c r="X861" s="129">
        <f>VLOOKUP(C861,'Pending Status ZTM031'!A858:Q5243,17,0)</f>
        <v>0</v>
      </c>
      <c r="Y861" s="129">
        <f>VLOOKUP(C861,'Pending Status ZTM031'!A858:AE5243,31,0)</f>
        <v>0</v>
      </c>
      <c r="Z861" s="129">
        <f>VLOOKUP(C861,'Pending Status ZTM031'!A858:R5243,18,0)</f>
        <v>0</v>
      </c>
      <c r="AA861" s="133">
        <f>VLOOKUP(C861,'Pending Status ZTM031'!A858:V5243,21,0)</f>
        <v>0</v>
      </c>
    </row>
    <row r="862" spans="1:27" s="31" customFormat="1" x14ac:dyDescent="0.25">
      <c r="A862" s="129">
        <v>857</v>
      </c>
      <c r="B862" s="130">
        <f>VLOOKUP(C862,'Pending Status ZTM031'!A859:T5244,20,0)</f>
        <v>0</v>
      </c>
      <c r="C862" s="136"/>
      <c r="D862" s="132">
        <f>VLOOKUP(C862,'Pending Status ZTM031'!A859:K5244,11,0)</f>
        <v>0</v>
      </c>
      <c r="E862" s="129">
        <f>VLOOKUP(C862,'Pending Status ZTM031'!A859:J5244,10,0)</f>
        <v>0</v>
      </c>
      <c r="F862" s="129">
        <f>VLOOKUP(C862,'Pending Status ZTM031'!A859:S5244,19,0)</f>
        <v>0</v>
      </c>
      <c r="G862" s="129"/>
      <c r="H862" s="133"/>
      <c r="I862" s="133"/>
      <c r="J862" s="129"/>
      <c r="K862" s="133"/>
      <c r="L862" s="133"/>
      <c r="M862" s="129"/>
      <c r="N862" s="129"/>
      <c r="O862" s="129"/>
      <c r="P862" s="129"/>
      <c r="Q862" s="129"/>
      <c r="R862" s="129"/>
      <c r="S862" s="129"/>
      <c r="T862" s="129"/>
      <c r="U862" s="134"/>
      <c r="V862" s="135"/>
      <c r="W862" s="129"/>
      <c r="X862" s="129">
        <f>VLOOKUP(C862,'Pending Status ZTM031'!A859:Q5244,17,0)</f>
        <v>0</v>
      </c>
      <c r="Y862" s="129">
        <f>VLOOKUP(C862,'Pending Status ZTM031'!A859:AE5244,31,0)</f>
        <v>0</v>
      </c>
      <c r="Z862" s="129">
        <f>VLOOKUP(C862,'Pending Status ZTM031'!A859:R5244,18,0)</f>
        <v>0</v>
      </c>
      <c r="AA862" s="133">
        <f>VLOOKUP(C862,'Pending Status ZTM031'!A859:V5244,21,0)</f>
        <v>0</v>
      </c>
    </row>
    <row r="863" spans="1:27" s="31" customFormat="1" x14ac:dyDescent="0.25">
      <c r="A863" s="129">
        <v>858</v>
      </c>
      <c r="B863" s="130">
        <f>VLOOKUP(C863,'Pending Status ZTM031'!A860:T5245,20,0)</f>
        <v>0</v>
      </c>
      <c r="C863" s="164"/>
      <c r="D863" s="132">
        <f>VLOOKUP(C863,'Pending Status ZTM031'!A860:K5245,11,0)</f>
        <v>0</v>
      </c>
      <c r="E863" s="129">
        <f>VLOOKUP(C863,'Pending Status ZTM031'!A860:J5245,10,0)</f>
        <v>0</v>
      </c>
      <c r="F863" s="129">
        <f>VLOOKUP(C863,'Pending Status ZTM031'!A860:S5245,19,0)</f>
        <v>0</v>
      </c>
      <c r="G863" s="129"/>
      <c r="H863" s="133"/>
      <c r="I863" s="133"/>
      <c r="J863" s="129"/>
      <c r="K863" s="133"/>
      <c r="L863" s="133"/>
      <c r="M863" s="129"/>
      <c r="N863" s="129"/>
      <c r="O863" s="129"/>
      <c r="P863" s="129"/>
      <c r="Q863" s="129"/>
      <c r="R863" s="129"/>
      <c r="S863" s="129"/>
      <c r="T863" s="129"/>
      <c r="U863" s="134"/>
      <c r="V863" s="135"/>
      <c r="W863" s="129"/>
      <c r="X863" s="129">
        <f>VLOOKUP(C863,'Pending Status ZTM031'!A860:Q5245,17,0)</f>
        <v>0</v>
      </c>
      <c r="Y863" s="129">
        <f>VLOOKUP(C863,'Pending Status ZTM031'!A860:AE5245,31,0)</f>
        <v>0</v>
      </c>
      <c r="Z863" s="129">
        <f>VLOOKUP(C863,'Pending Status ZTM031'!A860:R5245,18,0)</f>
        <v>0</v>
      </c>
      <c r="AA863" s="133">
        <f>VLOOKUP(C863,'Pending Status ZTM031'!A860:V5245,21,0)</f>
        <v>0</v>
      </c>
    </row>
    <row r="864" spans="1:27" s="31" customFormat="1" x14ac:dyDescent="0.25">
      <c r="A864" s="129">
        <v>859</v>
      </c>
      <c r="B864" s="130">
        <f>VLOOKUP(C864,'Pending Status ZTM031'!A861:T5246,20,0)</f>
        <v>0</v>
      </c>
      <c r="C864" s="136"/>
      <c r="D864" s="132">
        <f>VLOOKUP(C864,'Pending Status ZTM031'!A861:K5246,11,0)</f>
        <v>0</v>
      </c>
      <c r="E864" s="129">
        <f>VLOOKUP(C864,'Pending Status ZTM031'!A861:J5246,10,0)</f>
        <v>0</v>
      </c>
      <c r="F864" s="129">
        <f>VLOOKUP(C864,'Pending Status ZTM031'!A861:S5246,19,0)</f>
        <v>0</v>
      </c>
      <c r="G864" s="129"/>
      <c r="H864" s="133"/>
      <c r="I864" s="133"/>
      <c r="J864" s="129"/>
      <c r="K864" s="133"/>
      <c r="L864" s="133"/>
      <c r="M864" s="129"/>
      <c r="N864" s="129"/>
      <c r="O864" s="129"/>
      <c r="P864" s="129"/>
      <c r="Q864" s="129"/>
      <c r="R864" s="129"/>
      <c r="S864" s="129"/>
      <c r="T864" s="129"/>
      <c r="U864" s="134"/>
      <c r="V864" s="135"/>
      <c r="W864" s="129"/>
      <c r="X864" s="129">
        <f>VLOOKUP(C864,'Pending Status ZTM031'!A861:Q5246,17,0)</f>
        <v>0</v>
      </c>
      <c r="Y864" s="129">
        <f>VLOOKUP(C864,'Pending Status ZTM031'!A861:AE5246,31,0)</f>
        <v>0</v>
      </c>
      <c r="Z864" s="129">
        <f>VLOOKUP(C864,'Pending Status ZTM031'!A861:R5246,18,0)</f>
        <v>0</v>
      </c>
      <c r="AA864" s="133">
        <f>VLOOKUP(C864,'Pending Status ZTM031'!A861:V5246,21,0)</f>
        <v>0</v>
      </c>
    </row>
    <row r="865" spans="1:27" s="31" customFormat="1" x14ac:dyDescent="0.25">
      <c r="A865" s="129">
        <v>860</v>
      </c>
      <c r="B865" s="130">
        <f>VLOOKUP(C865,'Pending Status ZTM031'!A862:T5247,20,0)</f>
        <v>0</v>
      </c>
      <c r="C865" s="136"/>
      <c r="D865" s="132">
        <f>VLOOKUP(C865,'Pending Status ZTM031'!A862:K5247,11,0)</f>
        <v>0</v>
      </c>
      <c r="E865" s="129">
        <f>VLOOKUP(C865,'Pending Status ZTM031'!A862:J5247,10,0)</f>
        <v>0</v>
      </c>
      <c r="F865" s="129">
        <f>VLOOKUP(C865,'Pending Status ZTM031'!A862:S5247,19,0)</f>
        <v>0</v>
      </c>
      <c r="G865" s="129"/>
      <c r="H865" s="133"/>
      <c r="I865" s="133"/>
      <c r="J865" s="129"/>
      <c r="K865" s="133"/>
      <c r="L865" s="133"/>
      <c r="M865" s="129"/>
      <c r="N865" s="129"/>
      <c r="O865" s="129"/>
      <c r="P865" s="129"/>
      <c r="Q865" s="129"/>
      <c r="R865" s="129"/>
      <c r="S865" s="129"/>
      <c r="T865" s="129"/>
      <c r="U865" s="134"/>
      <c r="V865" s="135"/>
      <c r="W865" s="129"/>
      <c r="X865" s="129">
        <f>VLOOKUP(C865,'Pending Status ZTM031'!A862:Q5247,17,0)</f>
        <v>0</v>
      </c>
      <c r="Y865" s="129">
        <f>VLOOKUP(C865,'Pending Status ZTM031'!A862:AE5247,31,0)</f>
        <v>0</v>
      </c>
      <c r="Z865" s="129">
        <f>VLOOKUP(C865,'Pending Status ZTM031'!A862:R5247,18,0)</f>
        <v>0</v>
      </c>
      <c r="AA865" s="133">
        <f>VLOOKUP(C865,'Pending Status ZTM031'!A862:V5247,21,0)</f>
        <v>0</v>
      </c>
    </row>
    <row r="866" spans="1:27" s="31" customFormat="1" x14ac:dyDescent="0.25">
      <c r="A866" s="129">
        <v>861</v>
      </c>
      <c r="B866" s="130">
        <f>VLOOKUP(C866,'Pending Status ZTM031'!A863:T5248,20,0)</f>
        <v>0</v>
      </c>
      <c r="C866" s="138"/>
      <c r="D866" s="132">
        <f>VLOOKUP(C866,'Pending Status ZTM031'!A863:K5248,11,0)</f>
        <v>0</v>
      </c>
      <c r="E866" s="129">
        <f>VLOOKUP(C866,'Pending Status ZTM031'!A863:J5248,10,0)</f>
        <v>0</v>
      </c>
      <c r="F866" s="129">
        <f>VLOOKUP(C866,'Pending Status ZTM031'!A863:S5248,19,0)</f>
        <v>0</v>
      </c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34"/>
      <c r="V866" s="135"/>
      <c r="W866" s="129"/>
      <c r="X866" s="129">
        <f>VLOOKUP(C866,'Pending Status ZTM031'!A863:Q5248,17,0)</f>
        <v>0</v>
      </c>
      <c r="Y866" s="129">
        <f>VLOOKUP(C866,'Pending Status ZTM031'!A863:AE5248,31,0)</f>
        <v>0</v>
      </c>
      <c r="Z866" s="129">
        <f>VLOOKUP(C866,'Pending Status ZTM031'!A863:R5248,18,0)</f>
        <v>0</v>
      </c>
      <c r="AA866" s="133">
        <f>VLOOKUP(C866,'Pending Status ZTM031'!A863:V5248,21,0)</f>
        <v>0</v>
      </c>
    </row>
    <row r="867" spans="1:27" s="31" customFormat="1" x14ac:dyDescent="0.25">
      <c r="A867" s="129">
        <v>862</v>
      </c>
      <c r="B867" s="130">
        <f>VLOOKUP(C867,'Pending Status ZTM031'!A864:T5249,20,0)</f>
        <v>0</v>
      </c>
      <c r="C867" s="138"/>
      <c r="D867" s="132">
        <f>VLOOKUP(C867,'Pending Status ZTM031'!A864:K5249,11,0)</f>
        <v>0</v>
      </c>
      <c r="E867" s="129">
        <f>VLOOKUP(C867,'Pending Status ZTM031'!A864:J5249,10,0)</f>
        <v>0</v>
      </c>
      <c r="F867" s="129">
        <f>VLOOKUP(C867,'Pending Status ZTM031'!A864:S5249,19,0)</f>
        <v>0</v>
      </c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34"/>
      <c r="V867" s="135"/>
      <c r="W867" s="129"/>
      <c r="X867" s="129">
        <f>VLOOKUP(C867,'Pending Status ZTM031'!A864:Q5249,17,0)</f>
        <v>0</v>
      </c>
      <c r="Y867" s="129">
        <f>VLOOKUP(C867,'Pending Status ZTM031'!A864:AE5249,31,0)</f>
        <v>0</v>
      </c>
      <c r="Z867" s="129">
        <f>VLOOKUP(C867,'Pending Status ZTM031'!A864:R5249,18,0)</f>
        <v>0</v>
      </c>
      <c r="AA867" s="133">
        <f>VLOOKUP(C867,'Pending Status ZTM031'!A864:V5249,21,0)</f>
        <v>0</v>
      </c>
    </row>
    <row r="868" spans="1:27" s="31" customFormat="1" x14ac:dyDescent="0.25">
      <c r="A868" s="129">
        <v>863</v>
      </c>
      <c r="B868" s="130">
        <f>VLOOKUP(C868,'Pending Status ZTM031'!A865:T5250,20,0)</f>
        <v>0</v>
      </c>
      <c r="C868" s="138"/>
      <c r="D868" s="132">
        <f>VLOOKUP(C868,'Pending Status ZTM031'!A865:K5250,11,0)</f>
        <v>0</v>
      </c>
      <c r="E868" s="129">
        <f>VLOOKUP(C868,'Pending Status ZTM031'!A865:J5250,10,0)</f>
        <v>0</v>
      </c>
      <c r="F868" s="129">
        <f>VLOOKUP(C868,'Pending Status ZTM031'!A865:S5250,19,0)</f>
        <v>0</v>
      </c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34"/>
      <c r="V868" s="135"/>
      <c r="W868" s="129"/>
      <c r="X868" s="129">
        <f>VLOOKUP(C868,'Pending Status ZTM031'!A865:Q5250,17,0)</f>
        <v>0</v>
      </c>
      <c r="Y868" s="129">
        <f>VLOOKUP(C868,'Pending Status ZTM031'!A865:AE5250,31,0)</f>
        <v>0</v>
      </c>
      <c r="Z868" s="129">
        <f>VLOOKUP(C868,'Pending Status ZTM031'!A865:R5250,18,0)</f>
        <v>0</v>
      </c>
      <c r="AA868" s="133">
        <f>VLOOKUP(C868,'Pending Status ZTM031'!A865:V5250,21,0)</f>
        <v>0</v>
      </c>
    </row>
    <row r="869" spans="1:27" s="31" customFormat="1" x14ac:dyDescent="0.25">
      <c r="A869" s="129">
        <v>864</v>
      </c>
      <c r="B869" s="130">
        <f>VLOOKUP(C869,'Pending Status ZTM031'!A866:T5251,20,0)</f>
        <v>0</v>
      </c>
      <c r="C869" s="138"/>
      <c r="D869" s="132">
        <f>VLOOKUP(C869,'Pending Status ZTM031'!A866:K5251,11,0)</f>
        <v>0</v>
      </c>
      <c r="E869" s="129">
        <f>VLOOKUP(C869,'Pending Status ZTM031'!A866:J5251,10,0)</f>
        <v>0</v>
      </c>
      <c r="F869" s="129">
        <f>VLOOKUP(C869,'Pending Status ZTM031'!A866:S5251,19,0)</f>
        <v>0</v>
      </c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34"/>
      <c r="V869" s="135"/>
      <c r="W869" s="129"/>
      <c r="X869" s="129">
        <f>VLOOKUP(C869,'Pending Status ZTM031'!A866:Q5251,17,0)</f>
        <v>0</v>
      </c>
      <c r="Y869" s="129">
        <f>VLOOKUP(C869,'Pending Status ZTM031'!A866:AE5251,31,0)</f>
        <v>0</v>
      </c>
      <c r="Z869" s="129">
        <f>VLOOKUP(C869,'Pending Status ZTM031'!A866:R5251,18,0)</f>
        <v>0</v>
      </c>
      <c r="AA869" s="133">
        <f>VLOOKUP(C869,'Pending Status ZTM031'!A866:V5251,21,0)</f>
        <v>0</v>
      </c>
    </row>
    <row r="870" spans="1:27" s="31" customFormat="1" x14ac:dyDescent="0.25">
      <c r="A870" s="129">
        <v>865</v>
      </c>
      <c r="B870" s="130">
        <f>VLOOKUP(C870,'Pending Status ZTM031'!A867:T5252,20,0)</f>
        <v>0</v>
      </c>
      <c r="C870" s="138"/>
      <c r="D870" s="132">
        <f>VLOOKUP(C870,'Pending Status ZTM031'!A867:K5252,11,0)</f>
        <v>0</v>
      </c>
      <c r="E870" s="129">
        <f>VLOOKUP(C870,'Pending Status ZTM031'!A867:J5252,10,0)</f>
        <v>0</v>
      </c>
      <c r="F870" s="129">
        <f>VLOOKUP(C870,'Pending Status ZTM031'!A867:S5252,19,0)</f>
        <v>0</v>
      </c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34"/>
      <c r="V870" s="135"/>
      <c r="W870" s="129"/>
      <c r="X870" s="129">
        <f>VLOOKUP(C870,'Pending Status ZTM031'!A867:Q5252,17,0)</f>
        <v>0</v>
      </c>
      <c r="Y870" s="129">
        <f>VLOOKUP(C870,'Pending Status ZTM031'!A867:AE5252,31,0)</f>
        <v>0</v>
      </c>
      <c r="Z870" s="129">
        <f>VLOOKUP(C870,'Pending Status ZTM031'!A867:R5252,18,0)</f>
        <v>0</v>
      </c>
      <c r="AA870" s="133">
        <f>VLOOKUP(C870,'Pending Status ZTM031'!A867:V5252,21,0)</f>
        <v>0</v>
      </c>
    </row>
    <row r="871" spans="1:27" s="31" customFormat="1" x14ac:dyDescent="0.25">
      <c r="A871" s="129">
        <v>866</v>
      </c>
      <c r="B871" s="130">
        <f>VLOOKUP(C871,'Pending Status ZTM031'!A868:T5253,20,0)</f>
        <v>0</v>
      </c>
      <c r="C871" s="138"/>
      <c r="D871" s="132">
        <f>VLOOKUP(C871,'Pending Status ZTM031'!A868:K5253,11,0)</f>
        <v>0</v>
      </c>
      <c r="E871" s="129">
        <f>VLOOKUP(C871,'Pending Status ZTM031'!A868:J5253,10,0)</f>
        <v>0</v>
      </c>
      <c r="F871" s="129">
        <f>VLOOKUP(C871,'Pending Status ZTM031'!A868:S5253,19,0)</f>
        <v>0</v>
      </c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34"/>
      <c r="V871" s="135"/>
      <c r="W871" s="129"/>
      <c r="X871" s="129">
        <f>VLOOKUP(C871,'Pending Status ZTM031'!A868:Q5253,17,0)</f>
        <v>0</v>
      </c>
      <c r="Y871" s="129">
        <f>VLOOKUP(C871,'Pending Status ZTM031'!A868:AE5253,31,0)</f>
        <v>0</v>
      </c>
      <c r="Z871" s="129">
        <f>VLOOKUP(C871,'Pending Status ZTM031'!A868:R5253,18,0)</f>
        <v>0</v>
      </c>
      <c r="AA871" s="133">
        <f>VLOOKUP(C871,'Pending Status ZTM031'!A868:V5253,21,0)</f>
        <v>0</v>
      </c>
    </row>
    <row r="872" spans="1:27" s="31" customFormat="1" x14ac:dyDescent="0.25">
      <c r="A872" s="129">
        <v>867</v>
      </c>
      <c r="B872" s="130">
        <f>VLOOKUP(C872,'Pending Status ZTM031'!A869:T5254,20,0)</f>
        <v>0</v>
      </c>
      <c r="C872" s="138"/>
      <c r="D872" s="132">
        <f>VLOOKUP(C872,'Pending Status ZTM031'!A869:K5254,11,0)</f>
        <v>0</v>
      </c>
      <c r="E872" s="129">
        <f>VLOOKUP(C872,'Pending Status ZTM031'!A869:J5254,10,0)</f>
        <v>0</v>
      </c>
      <c r="F872" s="129">
        <f>VLOOKUP(C872,'Pending Status ZTM031'!A869:S5254,19,0)</f>
        <v>0</v>
      </c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34"/>
      <c r="V872" s="135"/>
      <c r="W872" s="129"/>
      <c r="X872" s="129">
        <f>VLOOKUP(C872,'Pending Status ZTM031'!A869:Q5254,17,0)</f>
        <v>0</v>
      </c>
      <c r="Y872" s="129">
        <f>VLOOKUP(C872,'Pending Status ZTM031'!A869:AE5254,31,0)</f>
        <v>0</v>
      </c>
      <c r="Z872" s="129">
        <f>VLOOKUP(C872,'Pending Status ZTM031'!A869:R5254,18,0)</f>
        <v>0</v>
      </c>
      <c r="AA872" s="133">
        <f>VLOOKUP(C872,'Pending Status ZTM031'!A869:V5254,21,0)</f>
        <v>0</v>
      </c>
    </row>
    <row r="873" spans="1:27" s="31" customFormat="1" x14ac:dyDescent="0.25">
      <c r="A873" s="129">
        <v>868</v>
      </c>
      <c r="B873" s="130">
        <f>VLOOKUP(C873,'Pending Status ZTM031'!A870:T5255,20,0)</f>
        <v>0</v>
      </c>
      <c r="C873" s="138"/>
      <c r="D873" s="132">
        <f>VLOOKUP(C873,'Pending Status ZTM031'!A870:K5255,11,0)</f>
        <v>0</v>
      </c>
      <c r="E873" s="129">
        <f>VLOOKUP(C873,'Pending Status ZTM031'!A870:J5255,10,0)</f>
        <v>0</v>
      </c>
      <c r="F873" s="129">
        <f>VLOOKUP(C873,'Pending Status ZTM031'!A870:S5255,19,0)</f>
        <v>0</v>
      </c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34"/>
      <c r="V873" s="135"/>
      <c r="W873" s="129"/>
      <c r="X873" s="129">
        <f>VLOOKUP(C873,'Pending Status ZTM031'!A870:Q5255,17,0)</f>
        <v>0</v>
      </c>
      <c r="Y873" s="129">
        <f>VLOOKUP(C873,'Pending Status ZTM031'!A870:AE5255,31,0)</f>
        <v>0</v>
      </c>
      <c r="Z873" s="129">
        <f>VLOOKUP(C873,'Pending Status ZTM031'!A870:R5255,18,0)</f>
        <v>0</v>
      </c>
      <c r="AA873" s="133">
        <f>VLOOKUP(C873,'Pending Status ZTM031'!A870:V5255,21,0)</f>
        <v>0</v>
      </c>
    </row>
    <row r="874" spans="1:27" s="31" customFormat="1" x14ac:dyDescent="0.25">
      <c r="A874" s="129">
        <v>869</v>
      </c>
      <c r="B874" s="130">
        <f>VLOOKUP(C874,'Pending Status ZTM031'!A871:T5256,20,0)</f>
        <v>0</v>
      </c>
      <c r="C874" s="138"/>
      <c r="D874" s="132">
        <f>VLOOKUP(C874,'Pending Status ZTM031'!A871:K5256,11,0)</f>
        <v>0</v>
      </c>
      <c r="E874" s="129">
        <f>VLOOKUP(C874,'Pending Status ZTM031'!A871:J5256,10,0)</f>
        <v>0</v>
      </c>
      <c r="F874" s="129">
        <f>VLOOKUP(C874,'Pending Status ZTM031'!A871:S5256,19,0)</f>
        <v>0</v>
      </c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34"/>
      <c r="V874" s="135"/>
      <c r="W874" s="129"/>
      <c r="X874" s="129">
        <f>VLOOKUP(C874,'Pending Status ZTM031'!A871:Q5256,17,0)</f>
        <v>0</v>
      </c>
      <c r="Y874" s="129">
        <f>VLOOKUP(C874,'Pending Status ZTM031'!A871:AE5256,31,0)</f>
        <v>0</v>
      </c>
      <c r="Z874" s="129">
        <f>VLOOKUP(C874,'Pending Status ZTM031'!A871:R5256,18,0)</f>
        <v>0</v>
      </c>
      <c r="AA874" s="133">
        <f>VLOOKUP(C874,'Pending Status ZTM031'!A871:V5256,21,0)</f>
        <v>0</v>
      </c>
    </row>
    <row r="875" spans="1:27" s="31" customFormat="1" x14ac:dyDescent="0.25">
      <c r="A875" s="129">
        <v>870</v>
      </c>
      <c r="B875" s="130">
        <f>VLOOKUP(C875,'Pending Status ZTM031'!A872:T5257,20,0)</f>
        <v>0</v>
      </c>
      <c r="C875" s="138"/>
      <c r="D875" s="132">
        <f>VLOOKUP(C875,'Pending Status ZTM031'!A872:K5257,11,0)</f>
        <v>0</v>
      </c>
      <c r="E875" s="129">
        <f>VLOOKUP(C875,'Pending Status ZTM031'!A872:J5257,10,0)</f>
        <v>0</v>
      </c>
      <c r="F875" s="129">
        <f>VLOOKUP(C875,'Pending Status ZTM031'!A872:S5257,19,0)</f>
        <v>0</v>
      </c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34"/>
      <c r="V875" s="135"/>
      <c r="W875" s="129"/>
      <c r="X875" s="129">
        <f>VLOOKUP(C875,'Pending Status ZTM031'!A872:Q5257,17,0)</f>
        <v>0</v>
      </c>
      <c r="Y875" s="129">
        <f>VLOOKUP(C875,'Pending Status ZTM031'!A872:AE5257,31,0)</f>
        <v>0</v>
      </c>
      <c r="Z875" s="129">
        <f>VLOOKUP(C875,'Pending Status ZTM031'!A872:R5257,18,0)</f>
        <v>0</v>
      </c>
      <c r="AA875" s="133">
        <f>VLOOKUP(C875,'Pending Status ZTM031'!A872:V5257,21,0)</f>
        <v>0</v>
      </c>
    </row>
    <row r="876" spans="1:27" s="31" customFormat="1" x14ac:dyDescent="0.25">
      <c r="A876" s="129">
        <v>871</v>
      </c>
      <c r="B876" s="130">
        <f>VLOOKUP(C876,'Pending Status ZTM031'!A873:T5258,20,0)</f>
        <v>0</v>
      </c>
      <c r="C876" s="138"/>
      <c r="D876" s="132">
        <f>VLOOKUP(C876,'Pending Status ZTM031'!A873:K5258,11,0)</f>
        <v>0</v>
      </c>
      <c r="E876" s="129">
        <f>VLOOKUP(C876,'Pending Status ZTM031'!A873:J5258,10,0)</f>
        <v>0</v>
      </c>
      <c r="F876" s="129">
        <f>VLOOKUP(C876,'Pending Status ZTM031'!A873:S5258,19,0)</f>
        <v>0</v>
      </c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34"/>
      <c r="V876" s="135"/>
      <c r="W876" s="129"/>
      <c r="X876" s="129">
        <f>VLOOKUP(C876,'Pending Status ZTM031'!A873:Q5258,17,0)</f>
        <v>0</v>
      </c>
      <c r="Y876" s="129">
        <f>VLOOKUP(C876,'Pending Status ZTM031'!A873:AE5258,31,0)</f>
        <v>0</v>
      </c>
      <c r="Z876" s="129">
        <f>VLOOKUP(C876,'Pending Status ZTM031'!A873:R5258,18,0)</f>
        <v>0</v>
      </c>
      <c r="AA876" s="133">
        <f>VLOOKUP(C876,'Pending Status ZTM031'!A873:V5258,21,0)</f>
        <v>0</v>
      </c>
    </row>
    <row r="877" spans="1:27" s="31" customFormat="1" x14ac:dyDescent="0.25">
      <c r="A877" s="129">
        <v>872</v>
      </c>
      <c r="B877" s="130">
        <f>VLOOKUP(C877,'Pending Status ZTM031'!A874:T5259,20,0)</f>
        <v>0</v>
      </c>
      <c r="C877" s="138"/>
      <c r="D877" s="132">
        <f>VLOOKUP(C877,'Pending Status ZTM031'!A874:K5259,11,0)</f>
        <v>0</v>
      </c>
      <c r="E877" s="129">
        <f>VLOOKUP(C877,'Pending Status ZTM031'!A874:J5259,10,0)</f>
        <v>0</v>
      </c>
      <c r="F877" s="129">
        <f>VLOOKUP(C877,'Pending Status ZTM031'!A874:S5259,19,0)</f>
        <v>0</v>
      </c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34"/>
      <c r="V877" s="135"/>
      <c r="W877" s="129"/>
      <c r="X877" s="129">
        <f>VLOOKUP(C877,'Pending Status ZTM031'!A874:Q5259,17,0)</f>
        <v>0</v>
      </c>
      <c r="Y877" s="129">
        <f>VLOOKUP(C877,'Pending Status ZTM031'!A874:AE5259,31,0)</f>
        <v>0</v>
      </c>
      <c r="Z877" s="129">
        <f>VLOOKUP(C877,'Pending Status ZTM031'!A874:R5259,18,0)</f>
        <v>0</v>
      </c>
      <c r="AA877" s="133">
        <f>VLOOKUP(C877,'Pending Status ZTM031'!A874:V5259,21,0)</f>
        <v>0</v>
      </c>
    </row>
    <row r="878" spans="1:27" s="31" customFormat="1" x14ac:dyDescent="0.25">
      <c r="A878" s="129">
        <v>873</v>
      </c>
      <c r="B878" s="130">
        <f>VLOOKUP(C878,'Pending Status ZTM031'!A875:T5260,20,0)</f>
        <v>0</v>
      </c>
      <c r="C878" s="138"/>
      <c r="D878" s="132">
        <f>VLOOKUP(C878,'Pending Status ZTM031'!A875:K5260,11,0)</f>
        <v>0</v>
      </c>
      <c r="E878" s="129">
        <f>VLOOKUP(C878,'Pending Status ZTM031'!A875:J5260,10,0)</f>
        <v>0</v>
      </c>
      <c r="F878" s="129">
        <f>VLOOKUP(C878,'Pending Status ZTM031'!A875:S5260,19,0)</f>
        <v>0</v>
      </c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34"/>
      <c r="V878" s="135"/>
      <c r="W878" s="129"/>
      <c r="X878" s="129">
        <f>VLOOKUP(C878,'Pending Status ZTM031'!A875:Q5260,17,0)</f>
        <v>0</v>
      </c>
      <c r="Y878" s="129">
        <f>VLOOKUP(C878,'Pending Status ZTM031'!A875:AE5260,31,0)</f>
        <v>0</v>
      </c>
      <c r="Z878" s="129">
        <f>VLOOKUP(C878,'Pending Status ZTM031'!A875:R5260,18,0)</f>
        <v>0</v>
      </c>
      <c r="AA878" s="133">
        <f>VLOOKUP(C878,'Pending Status ZTM031'!A875:V5260,21,0)</f>
        <v>0</v>
      </c>
    </row>
    <row r="879" spans="1:27" s="31" customFormat="1" x14ac:dyDescent="0.25">
      <c r="A879" s="129">
        <v>874</v>
      </c>
      <c r="B879" s="130">
        <f>VLOOKUP(C879,'Pending Status ZTM031'!A876:T5261,20,0)</f>
        <v>0</v>
      </c>
      <c r="C879" s="138"/>
      <c r="D879" s="132">
        <f>VLOOKUP(C879,'Pending Status ZTM031'!A876:K5261,11,0)</f>
        <v>0</v>
      </c>
      <c r="E879" s="129">
        <f>VLOOKUP(C879,'Pending Status ZTM031'!A876:J5261,10,0)</f>
        <v>0</v>
      </c>
      <c r="F879" s="129">
        <f>VLOOKUP(C879,'Pending Status ZTM031'!A876:S5261,19,0)</f>
        <v>0</v>
      </c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34"/>
      <c r="V879" s="135"/>
      <c r="W879" s="129"/>
      <c r="X879" s="129">
        <f>VLOOKUP(C879,'Pending Status ZTM031'!A876:Q5261,17,0)</f>
        <v>0</v>
      </c>
      <c r="Y879" s="129">
        <f>VLOOKUP(C879,'Pending Status ZTM031'!A876:AE5261,31,0)</f>
        <v>0</v>
      </c>
      <c r="Z879" s="129">
        <f>VLOOKUP(C879,'Pending Status ZTM031'!A876:R5261,18,0)</f>
        <v>0</v>
      </c>
      <c r="AA879" s="133">
        <f>VLOOKUP(C879,'Pending Status ZTM031'!A876:V5261,21,0)</f>
        <v>0</v>
      </c>
    </row>
    <row r="880" spans="1:27" s="31" customFormat="1" x14ac:dyDescent="0.25">
      <c r="A880" s="129">
        <v>875</v>
      </c>
      <c r="B880" s="130">
        <f>VLOOKUP(C880,'Pending Status ZTM031'!A877:T5262,20,0)</f>
        <v>0</v>
      </c>
      <c r="C880" s="138"/>
      <c r="D880" s="132">
        <f>VLOOKUP(C880,'Pending Status ZTM031'!A877:K5262,11,0)</f>
        <v>0</v>
      </c>
      <c r="E880" s="129">
        <f>VLOOKUP(C880,'Pending Status ZTM031'!A877:J5262,10,0)</f>
        <v>0</v>
      </c>
      <c r="F880" s="129">
        <f>VLOOKUP(C880,'Pending Status ZTM031'!A877:S5262,19,0)</f>
        <v>0</v>
      </c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34"/>
      <c r="V880" s="135"/>
      <c r="W880" s="129"/>
      <c r="X880" s="129">
        <f>VLOOKUP(C880,'Pending Status ZTM031'!A877:Q5262,17,0)</f>
        <v>0</v>
      </c>
      <c r="Y880" s="129">
        <f>VLOOKUP(C880,'Pending Status ZTM031'!A877:AE5262,31,0)</f>
        <v>0</v>
      </c>
      <c r="Z880" s="129">
        <f>VLOOKUP(C880,'Pending Status ZTM031'!A877:R5262,18,0)</f>
        <v>0</v>
      </c>
      <c r="AA880" s="133">
        <f>VLOOKUP(C880,'Pending Status ZTM031'!A877:V5262,21,0)</f>
        <v>0</v>
      </c>
    </row>
    <row r="881" spans="1:27" s="31" customFormat="1" x14ac:dyDescent="0.25">
      <c r="A881" s="129">
        <v>876</v>
      </c>
      <c r="B881" s="130">
        <f>VLOOKUP(C881,'Pending Status ZTM031'!A878:T5263,20,0)</f>
        <v>0</v>
      </c>
      <c r="C881" s="138"/>
      <c r="D881" s="132">
        <f>VLOOKUP(C881,'Pending Status ZTM031'!A878:K5263,11,0)</f>
        <v>0</v>
      </c>
      <c r="E881" s="129">
        <f>VLOOKUP(C881,'Pending Status ZTM031'!A878:J5263,10,0)</f>
        <v>0</v>
      </c>
      <c r="F881" s="129">
        <f>VLOOKUP(C881,'Pending Status ZTM031'!A878:S5263,19,0)</f>
        <v>0</v>
      </c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34"/>
      <c r="V881" s="135"/>
      <c r="W881" s="129"/>
      <c r="X881" s="129">
        <f>VLOOKUP(C881,'Pending Status ZTM031'!A878:Q5263,17,0)</f>
        <v>0</v>
      </c>
      <c r="Y881" s="129">
        <f>VLOOKUP(C881,'Pending Status ZTM031'!A878:AE5263,31,0)</f>
        <v>0</v>
      </c>
      <c r="Z881" s="129">
        <f>VLOOKUP(C881,'Pending Status ZTM031'!A878:R5263,18,0)</f>
        <v>0</v>
      </c>
      <c r="AA881" s="133">
        <f>VLOOKUP(C881,'Pending Status ZTM031'!A878:V5263,21,0)</f>
        <v>0</v>
      </c>
    </row>
    <row r="882" spans="1:27" s="31" customFormat="1" x14ac:dyDescent="0.25">
      <c r="A882" s="129">
        <v>877</v>
      </c>
      <c r="B882" s="130">
        <f>VLOOKUP(C882,'Pending Status ZTM031'!A879:T5264,20,0)</f>
        <v>0</v>
      </c>
      <c r="C882" s="138"/>
      <c r="D882" s="132">
        <f>VLOOKUP(C882,'Pending Status ZTM031'!A879:K5264,11,0)</f>
        <v>0</v>
      </c>
      <c r="E882" s="129">
        <f>VLOOKUP(C882,'Pending Status ZTM031'!A879:J5264,10,0)</f>
        <v>0</v>
      </c>
      <c r="F882" s="129">
        <f>VLOOKUP(C882,'Pending Status ZTM031'!A879:S5264,19,0)</f>
        <v>0</v>
      </c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34"/>
      <c r="V882" s="135"/>
      <c r="W882" s="129"/>
      <c r="X882" s="129">
        <f>VLOOKUP(C882,'Pending Status ZTM031'!A879:Q5264,17,0)</f>
        <v>0</v>
      </c>
      <c r="Y882" s="129">
        <f>VLOOKUP(C882,'Pending Status ZTM031'!A879:AE5264,31,0)</f>
        <v>0</v>
      </c>
      <c r="Z882" s="129">
        <f>VLOOKUP(C882,'Pending Status ZTM031'!A879:R5264,18,0)</f>
        <v>0</v>
      </c>
      <c r="AA882" s="133">
        <f>VLOOKUP(C882,'Pending Status ZTM031'!A879:V5264,21,0)</f>
        <v>0</v>
      </c>
    </row>
    <row r="883" spans="1:27" s="31" customFormat="1" x14ac:dyDescent="0.25">
      <c r="A883" s="129">
        <v>878</v>
      </c>
      <c r="B883" s="130">
        <f>VLOOKUP(C883,'Pending Status ZTM031'!A880:T5265,20,0)</f>
        <v>0</v>
      </c>
      <c r="C883" s="138"/>
      <c r="D883" s="132">
        <f>VLOOKUP(C883,'Pending Status ZTM031'!A880:K5265,11,0)</f>
        <v>0</v>
      </c>
      <c r="E883" s="129">
        <f>VLOOKUP(C883,'Pending Status ZTM031'!A880:J5265,10,0)</f>
        <v>0</v>
      </c>
      <c r="F883" s="129">
        <f>VLOOKUP(C883,'Pending Status ZTM031'!A880:S5265,19,0)</f>
        <v>0</v>
      </c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34"/>
      <c r="V883" s="135"/>
      <c r="W883" s="129"/>
      <c r="X883" s="129">
        <f>VLOOKUP(C883,'Pending Status ZTM031'!A880:Q5265,17,0)</f>
        <v>0</v>
      </c>
      <c r="Y883" s="129">
        <f>VLOOKUP(C883,'Pending Status ZTM031'!A880:AE5265,31,0)</f>
        <v>0</v>
      </c>
      <c r="Z883" s="129">
        <f>VLOOKUP(C883,'Pending Status ZTM031'!A880:R5265,18,0)</f>
        <v>0</v>
      </c>
      <c r="AA883" s="133">
        <f>VLOOKUP(C883,'Pending Status ZTM031'!A880:V5265,21,0)</f>
        <v>0</v>
      </c>
    </row>
    <row r="884" spans="1:27" s="31" customFormat="1" x14ac:dyDescent="0.25">
      <c r="A884" s="129">
        <v>879</v>
      </c>
      <c r="B884" s="130">
        <f>VLOOKUP(C884,'Pending Status ZTM031'!A881:T5266,20,0)</f>
        <v>0</v>
      </c>
      <c r="C884" s="138"/>
      <c r="D884" s="132">
        <f>VLOOKUP(C884,'Pending Status ZTM031'!A881:K5266,11,0)</f>
        <v>0</v>
      </c>
      <c r="E884" s="129">
        <f>VLOOKUP(C884,'Pending Status ZTM031'!A881:J5266,10,0)</f>
        <v>0</v>
      </c>
      <c r="F884" s="129">
        <f>VLOOKUP(C884,'Pending Status ZTM031'!A881:S5266,19,0)</f>
        <v>0</v>
      </c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34"/>
      <c r="V884" s="135"/>
      <c r="W884" s="129"/>
      <c r="X884" s="129">
        <f>VLOOKUP(C884,'Pending Status ZTM031'!A881:Q5266,17,0)</f>
        <v>0</v>
      </c>
      <c r="Y884" s="129">
        <f>VLOOKUP(C884,'Pending Status ZTM031'!A881:AE5266,31,0)</f>
        <v>0</v>
      </c>
      <c r="Z884" s="129">
        <f>VLOOKUP(C884,'Pending Status ZTM031'!A881:R5266,18,0)</f>
        <v>0</v>
      </c>
      <c r="AA884" s="133">
        <f>VLOOKUP(C884,'Pending Status ZTM031'!A881:V5266,21,0)</f>
        <v>0</v>
      </c>
    </row>
    <row r="885" spans="1:27" s="31" customFormat="1" x14ac:dyDescent="0.25">
      <c r="A885" s="129">
        <v>880</v>
      </c>
      <c r="B885" s="130">
        <f>VLOOKUP(C885,'Pending Status ZTM031'!A882:T5267,20,0)</f>
        <v>0</v>
      </c>
      <c r="C885" s="138"/>
      <c r="D885" s="132">
        <f>VLOOKUP(C885,'Pending Status ZTM031'!A882:K5267,11,0)</f>
        <v>0</v>
      </c>
      <c r="E885" s="129">
        <f>VLOOKUP(C885,'Pending Status ZTM031'!A882:J5267,10,0)</f>
        <v>0</v>
      </c>
      <c r="F885" s="129">
        <f>VLOOKUP(C885,'Pending Status ZTM031'!A882:S5267,19,0)</f>
        <v>0</v>
      </c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34"/>
      <c r="V885" s="135"/>
      <c r="W885" s="129"/>
      <c r="X885" s="129">
        <f>VLOOKUP(C885,'Pending Status ZTM031'!A882:Q5267,17,0)</f>
        <v>0</v>
      </c>
      <c r="Y885" s="129">
        <f>VLOOKUP(C885,'Pending Status ZTM031'!A882:AE5267,31,0)</f>
        <v>0</v>
      </c>
      <c r="Z885" s="129">
        <f>VLOOKUP(C885,'Pending Status ZTM031'!A882:R5267,18,0)</f>
        <v>0</v>
      </c>
      <c r="AA885" s="133">
        <f>VLOOKUP(C885,'Pending Status ZTM031'!A882:V5267,21,0)</f>
        <v>0</v>
      </c>
    </row>
    <row r="886" spans="1:27" s="31" customFormat="1" x14ac:dyDescent="0.25">
      <c r="A886" s="129">
        <v>881</v>
      </c>
      <c r="B886" s="130">
        <f>VLOOKUP(C886,'Pending Status ZTM031'!A883:T5268,20,0)</f>
        <v>0</v>
      </c>
      <c r="C886" s="138"/>
      <c r="D886" s="132">
        <f>VLOOKUP(C886,'Pending Status ZTM031'!A883:K5268,11,0)</f>
        <v>0</v>
      </c>
      <c r="E886" s="129">
        <f>VLOOKUP(C886,'Pending Status ZTM031'!A883:J5268,10,0)</f>
        <v>0</v>
      </c>
      <c r="F886" s="129">
        <f>VLOOKUP(C886,'Pending Status ZTM031'!A883:S5268,19,0)</f>
        <v>0</v>
      </c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34"/>
      <c r="V886" s="135"/>
      <c r="W886" s="129"/>
      <c r="X886" s="129">
        <f>VLOOKUP(C886,'Pending Status ZTM031'!A883:Q5268,17,0)</f>
        <v>0</v>
      </c>
      <c r="Y886" s="129">
        <f>VLOOKUP(C886,'Pending Status ZTM031'!A883:AE5268,31,0)</f>
        <v>0</v>
      </c>
      <c r="Z886" s="129">
        <f>VLOOKUP(C886,'Pending Status ZTM031'!A883:R5268,18,0)</f>
        <v>0</v>
      </c>
      <c r="AA886" s="133">
        <f>VLOOKUP(C886,'Pending Status ZTM031'!A883:V5268,21,0)</f>
        <v>0</v>
      </c>
    </row>
    <row r="887" spans="1:27" s="31" customFormat="1" x14ac:dyDescent="0.25">
      <c r="A887" s="129">
        <v>882</v>
      </c>
      <c r="B887" s="130">
        <f>VLOOKUP(C887,'Pending Status ZTM031'!A884:T5269,20,0)</f>
        <v>0</v>
      </c>
      <c r="C887" s="138"/>
      <c r="D887" s="132">
        <f>VLOOKUP(C887,'Pending Status ZTM031'!A884:K5269,11,0)</f>
        <v>0</v>
      </c>
      <c r="E887" s="129">
        <f>VLOOKUP(C887,'Pending Status ZTM031'!A884:J5269,10,0)</f>
        <v>0</v>
      </c>
      <c r="F887" s="129">
        <f>VLOOKUP(C887,'Pending Status ZTM031'!A884:S5269,19,0)</f>
        <v>0</v>
      </c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34"/>
      <c r="V887" s="135"/>
      <c r="W887" s="129"/>
      <c r="X887" s="129">
        <f>VLOOKUP(C887,'Pending Status ZTM031'!A884:Q5269,17,0)</f>
        <v>0</v>
      </c>
      <c r="Y887" s="129">
        <f>VLOOKUP(C887,'Pending Status ZTM031'!A884:AE5269,31,0)</f>
        <v>0</v>
      </c>
      <c r="Z887" s="129">
        <f>VLOOKUP(C887,'Pending Status ZTM031'!A884:R5269,18,0)</f>
        <v>0</v>
      </c>
      <c r="AA887" s="133">
        <f>VLOOKUP(C887,'Pending Status ZTM031'!A884:V5269,21,0)</f>
        <v>0</v>
      </c>
    </row>
    <row r="888" spans="1:27" s="31" customFormat="1" x14ac:dyDescent="0.25">
      <c r="A888" s="129">
        <v>883</v>
      </c>
      <c r="B888" s="130">
        <f>VLOOKUP(C888,'Pending Status ZTM031'!A885:T5270,20,0)</f>
        <v>0</v>
      </c>
      <c r="C888" s="138"/>
      <c r="D888" s="132">
        <f>VLOOKUP(C888,'Pending Status ZTM031'!A885:K5270,11,0)</f>
        <v>0</v>
      </c>
      <c r="E888" s="129">
        <f>VLOOKUP(C888,'Pending Status ZTM031'!A885:J5270,10,0)</f>
        <v>0</v>
      </c>
      <c r="F888" s="129">
        <f>VLOOKUP(C888,'Pending Status ZTM031'!A885:S5270,19,0)</f>
        <v>0</v>
      </c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34"/>
      <c r="V888" s="135"/>
      <c r="W888" s="129"/>
      <c r="X888" s="129">
        <f>VLOOKUP(C888,'Pending Status ZTM031'!A885:Q5270,17,0)</f>
        <v>0</v>
      </c>
      <c r="Y888" s="129">
        <f>VLOOKUP(C888,'Pending Status ZTM031'!A885:AE5270,31,0)</f>
        <v>0</v>
      </c>
      <c r="Z888" s="129">
        <f>VLOOKUP(C888,'Pending Status ZTM031'!A885:R5270,18,0)</f>
        <v>0</v>
      </c>
      <c r="AA888" s="133">
        <f>VLOOKUP(C888,'Pending Status ZTM031'!A885:V5270,21,0)</f>
        <v>0</v>
      </c>
    </row>
    <row r="889" spans="1:27" s="31" customFormat="1" x14ac:dyDescent="0.25">
      <c r="A889" s="129">
        <v>884</v>
      </c>
      <c r="B889" s="130">
        <f>VLOOKUP(C889,'Pending Status ZTM031'!A886:T5271,20,0)</f>
        <v>0</v>
      </c>
      <c r="C889" s="138"/>
      <c r="D889" s="132">
        <f>VLOOKUP(C889,'Pending Status ZTM031'!A886:K5271,11,0)</f>
        <v>0</v>
      </c>
      <c r="E889" s="129">
        <f>VLOOKUP(C889,'Pending Status ZTM031'!A886:J5271,10,0)</f>
        <v>0</v>
      </c>
      <c r="F889" s="129">
        <f>VLOOKUP(C889,'Pending Status ZTM031'!A886:S5271,19,0)</f>
        <v>0</v>
      </c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34"/>
      <c r="V889" s="135"/>
      <c r="W889" s="129"/>
      <c r="X889" s="129">
        <f>VLOOKUP(C889,'Pending Status ZTM031'!A886:Q5271,17,0)</f>
        <v>0</v>
      </c>
      <c r="Y889" s="129">
        <f>VLOOKUP(C889,'Pending Status ZTM031'!A886:AE5271,31,0)</f>
        <v>0</v>
      </c>
      <c r="Z889" s="129">
        <f>VLOOKUP(C889,'Pending Status ZTM031'!A886:R5271,18,0)</f>
        <v>0</v>
      </c>
      <c r="AA889" s="133">
        <f>VLOOKUP(C889,'Pending Status ZTM031'!A886:V5271,21,0)</f>
        <v>0</v>
      </c>
    </row>
    <row r="890" spans="1:27" s="31" customFormat="1" x14ac:dyDescent="0.25">
      <c r="A890" s="129">
        <v>885</v>
      </c>
      <c r="B890" s="130">
        <f>VLOOKUP(C890,'Pending Status ZTM031'!A887:T5272,20,0)</f>
        <v>0</v>
      </c>
      <c r="C890" s="138"/>
      <c r="D890" s="132">
        <f>VLOOKUP(C890,'Pending Status ZTM031'!A887:K5272,11,0)</f>
        <v>0</v>
      </c>
      <c r="E890" s="129">
        <f>VLOOKUP(C890,'Pending Status ZTM031'!A887:J5272,10,0)</f>
        <v>0</v>
      </c>
      <c r="F890" s="129">
        <f>VLOOKUP(C890,'Pending Status ZTM031'!A887:S5272,19,0)</f>
        <v>0</v>
      </c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34"/>
      <c r="V890" s="135"/>
      <c r="W890" s="129"/>
      <c r="X890" s="129">
        <f>VLOOKUP(C890,'Pending Status ZTM031'!A887:Q5272,17,0)</f>
        <v>0</v>
      </c>
      <c r="Y890" s="129">
        <f>VLOOKUP(C890,'Pending Status ZTM031'!A887:AE5272,31,0)</f>
        <v>0</v>
      </c>
      <c r="Z890" s="129">
        <f>VLOOKUP(C890,'Pending Status ZTM031'!A887:R5272,18,0)</f>
        <v>0</v>
      </c>
      <c r="AA890" s="133">
        <f>VLOOKUP(C890,'Pending Status ZTM031'!A887:V5272,21,0)</f>
        <v>0</v>
      </c>
    </row>
    <row r="891" spans="1:27" s="31" customFormat="1" x14ac:dyDescent="0.25">
      <c r="A891" s="129">
        <v>886</v>
      </c>
      <c r="B891" s="130">
        <f>VLOOKUP(C891,'Pending Status ZTM031'!A888:T5273,20,0)</f>
        <v>0</v>
      </c>
      <c r="C891" s="138"/>
      <c r="D891" s="132">
        <f>VLOOKUP(C891,'Pending Status ZTM031'!A888:K5273,11,0)</f>
        <v>0</v>
      </c>
      <c r="E891" s="129">
        <f>VLOOKUP(C891,'Pending Status ZTM031'!A888:J5273,10,0)</f>
        <v>0</v>
      </c>
      <c r="F891" s="129">
        <f>VLOOKUP(C891,'Pending Status ZTM031'!A888:S5273,19,0)</f>
        <v>0</v>
      </c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34"/>
      <c r="V891" s="135"/>
      <c r="W891" s="129"/>
      <c r="X891" s="129">
        <f>VLOOKUP(C891,'Pending Status ZTM031'!A888:Q5273,17,0)</f>
        <v>0</v>
      </c>
      <c r="Y891" s="129">
        <f>VLOOKUP(C891,'Pending Status ZTM031'!A888:AE5273,31,0)</f>
        <v>0</v>
      </c>
      <c r="Z891" s="129">
        <f>VLOOKUP(C891,'Pending Status ZTM031'!A888:R5273,18,0)</f>
        <v>0</v>
      </c>
      <c r="AA891" s="133">
        <f>VLOOKUP(C891,'Pending Status ZTM031'!A888:V5273,21,0)</f>
        <v>0</v>
      </c>
    </row>
    <row r="892" spans="1:27" s="31" customFormat="1" x14ac:dyDescent="0.25">
      <c r="A892" s="129">
        <v>887</v>
      </c>
      <c r="B892" s="130">
        <f>VLOOKUP(C892,'Pending Status ZTM031'!A889:T5274,20,0)</f>
        <v>0</v>
      </c>
      <c r="C892" s="138"/>
      <c r="D892" s="132">
        <f>VLOOKUP(C892,'Pending Status ZTM031'!A889:K5274,11,0)</f>
        <v>0</v>
      </c>
      <c r="E892" s="129">
        <f>VLOOKUP(C892,'Pending Status ZTM031'!A889:J5274,10,0)</f>
        <v>0</v>
      </c>
      <c r="F892" s="129">
        <f>VLOOKUP(C892,'Pending Status ZTM031'!A889:S5274,19,0)</f>
        <v>0</v>
      </c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34"/>
      <c r="V892" s="135"/>
      <c r="W892" s="129"/>
      <c r="X892" s="129">
        <f>VLOOKUP(C892,'Pending Status ZTM031'!A889:Q5274,17,0)</f>
        <v>0</v>
      </c>
      <c r="Y892" s="129">
        <f>VLOOKUP(C892,'Pending Status ZTM031'!A889:AE5274,31,0)</f>
        <v>0</v>
      </c>
      <c r="Z892" s="129">
        <f>VLOOKUP(C892,'Pending Status ZTM031'!A889:R5274,18,0)</f>
        <v>0</v>
      </c>
      <c r="AA892" s="133">
        <f>VLOOKUP(C892,'Pending Status ZTM031'!A889:V5274,21,0)</f>
        <v>0</v>
      </c>
    </row>
    <row r="893" spans="1:27" s="31" customFormat="1" x14ac:dyDescent="0.25">
      <c r="A893" s="129">
        <v>888</v>
      </c>
      <c r="B893" s="130">
        <f>VLOOKUP(C893,'Pending Status ZTM031'!A890:T5275,20,0)</f>
        <v>0</v>
      </c>
      <c r="C893" s="138"/>
      <c r="D893" s="132">
        <f>VLOOKUP(C893,'Pending Status ZTM031'!A890:K5275,11,0)</f>
        <v>0</v>
      </c>
      <c r="E893" s="129">
        <f>VLOOKUP(C893,'Pending Status ZTM031'!A890:J5275,10,0)</f>
        <v>0</v>
      </c>
      <c r="F893" s="129">
        <f>VLOOKUP(C893,'Pending Status ZTM031'!A890:S5275,19,0)</f>
        <v>0</v>
      </c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34"/>
      <c r="V893" s="135"/>
      <c r="W893" s="129"/>
      <c r="X893" s="129">
        <f>VLOOKUP(C893,'Pending Status ZTM031'!A890:Q5275,17,0)</f>
        <v>0</v>
      </c>
      <c r="Y893" s="129">
        <f>VLOOKUP(C893,'Pending Status ZTM031'!A890:AE5275,31,0)</f>
        <v>0</v>
      </c>
      <c r="Z893" s="129">
        <f>VLOOKUP(C893,'Pending Status ZTM031'!A890:R5275,18,0)</f>
        <v>0</v>
      </c>
      <c r="AA893" s="133">
        <f>VLOOKUP(C893,'Pending Status ZTM031'!A890:V5275,21,0)</f>
        <v>0</v>
      </c>
    </row>
    <row r="894" spans="1:27" s="31" customFormat="1" x14ac:dyDescent="0.25">
      <c r="A894" s="129">
        <v>889</v>
      </c>
      <c r="B894" s="130">
        <f>VLOOKUP(C894,'Pending Status ZTM031'!A891:T5276,20,0)</f>
        <v>0</v>
      </c>
      <c r="C894" s="138"/>
      <c r="D894" s="132">
        <f>VLOOKUP(C894,'Pending Status ZTM031'!A891:K5276,11,0)</f>
        <v>0</v>
      </c>
      <c r="E894" s="129">
        <f>VLOOKUP(C894,'Pending Status ZTM031'!A891:J5276,10,0)</f>
        <v>0</v>
      </c>
      <c r="F894" s="129">
        <f>VLOOKUP(C894,'Pending Status ZTM031'!A891:S5276,19,0)</f>
        <v>0</v>
      </c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34"/>
      <c r="V894" s="135"/>
      <c r="W894" s="129"/>
      <c r="X894" s="129">
        <f>VLOOKUP(C894,'Pending Status ZTM031'!A891:Q5276,17,0)</f>
        <v>0</v>
      </c>
      <c r="Y894" s="129">
        <f>VLOOKUP(C894,'Pending Status ZTM031'!A891:AE5276,31,0)</f>
        <v>0</v>
      </c>
      <c r="Z894" s="129">
        <f>VLOOKUP(C894,'Pending Status ZTM031'!A891:R5276,18,0)</f>
        <v>0</v>
      </c>
      <c r="AA894" s="133">
        <f>VLOOKUP(C894,'Pending Status ZTM031'!A891:V5276,21,0)</f>
        <v>0</v>
      </c>
    </row>
    <row r="895" spans="1:27" s="31" customFormat="1" x14ac:dyDescent="0.25">
      <c r="A895" s="129">
        <v>890</v>
      </c>
      <c r="B895" s="130">
        <f>VLOOKUP(C895,'Pending Status ZTM031'!A892:T5277,20,0)</f>
        <v>0</v>
      </c>
      <c r="C895" s="138"/>
      <c r="D895" s="132">
        <f>VLOOKUP(C895,'Pending Status ZTM031'!A892:K5277,11,0)</f>
        <v>0</v>
      </c>
      <c r="E895" s="129">
        <f>VLOOKUP(C895,'Pending Status ZTM031'!A892:J5277,10,0)</f>
        <v>0</v>
      </c>
      <c r="F895" s="129">
        <f>VLOOKUP(C895,'Pending Status ZTM031'!A892:S5277,19,0)</f>
        <v>0</v>
      </c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34"/>
      <c r="V895" s="135"/>
      <c r="W895" s="129"/>
      <c r="X895" s="129">
        <f>VLOOKUP(C895,'Pending Status ZTM031'!A892:Q5277,17,0)</f>
        <v>0</v>
      </c>
      <c r="Y895" s="129">
        <f>VLOOKUP(C895,'Pending Status ZTM031'!A892:AE5277,31,0)</f>
        <v>0</v>
      </c>
      <c r="Z895" s="129">
        <f>VLOOKUP(C895,'Pending Status ZTM031'!A892:R5277,18,0)</f>
        <v>0</v>
      </c>
      <c r="AA895" s="133">
        <f>VLOOKUP(C895,'Pending Status ZTM031'!A892:V5277,21,0)</f>
        <v>0</v>
      </c>
    </row>
    <row r="896" spans="1:27" s="31" customFormat="1" x14ac:dyDescent="0.25">
      <c r="A896" s="129">
        <v>891</v>
      </c>
      <c r="B896" s="130">
        <f>VLOOKUP(C896,'Pending Status ZTM031'!A893:T5278,20,0)</f>
        <v>0</v>
      </c>
      <c r="C896" s="138"/>
      <c r="D896" s="132">
        <f>VLOOKUP(C896,'Pending Status ZTM031'!A893:K5278,11,0)</f>
        <v>0</v>
      </c>
      <c r="E896" s="129">
        <f>VLOOKUP(C896,'Pending Status ZTM031'!A893:J5278,10,0)</f>
        <v>0</v>
      </c>
      <c r="F896" s="129">
        <f>VLOOKUP(C896,'Pending Status ZTM031'!A893:S5278,19,0)</f>
        <v>0</v>
      </c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34"/>
      <c r="V896" s="135"/>
      <c r="W896" s="129"/>
      <c r="X896" s="129">
        <f>VLOOKUP(C896,'Pending Status ZTM031'!A893:Q5278,17,0)</f>
        <v>0</v>
      </c>
      <c r="Y896" s="129">
        <f>VLOOKUP(C896,'Pending Status ZTM031'!A893:AE5278,31,0)</f>
        <v>0</v>
      </c>
      <c r="Z896" s="129">
        <f>VLOOKUP(C896,'Pending Status ZTM031'!A893:R5278,18,0)</f>
        <v>0</v>
      </c>
      <c r="AA896" s="133">
        <f>VLOOKUP(C896,'Pending Status ZTM031'!A893:V5278,21,0)</f>
        <v>0</v>
      </c>
    </row>
    <row r="897" spans="1:27" s="31" customFormat="1" x14ac:dyDescent="0.25">
      <c r="A897" s="129">
        <v>892</v>
      </c>
      <c r="B897" s="130">
        <f>VLOOKUP(C897,'Pending Status ZTM031'!A894:T5279,20,0)</f>
        <v>0</v>
      </c>
      <c r="C897" s="138"/>
      <c r="D897" s="132">
        <f>VLOOKUP(C897,'Pending Status ZTM031'!A894:K5279,11,0)</f>
        <v>0</v>
      </c>
      <c r="E897" s="129">
        <f>VLOOKUP(C897,'Pending Status ZTM031'!A894:J5279,10,0)</f>
        <v>0</v>
      </c>
      <c r="F897" s="129">
        <f>VLOOKUP(C897,'Pending Status ZTM031'!A894:S5279,19,0)</f>
        <v>0</v>
      </c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34"/>
      <c r="V897" s="135"/>
      <c r="W897" s="129"/>
      <c r="X897" s="129">
        <f>VLOOKUP(C897,'Pending Status ZTM031'!A894:Q5279,17,0)</f>
        <v>0</v>
      </c>
      <c r="Y897" s="129">
        <f>VLOOKUP(C897,'Pending Status ZTM031'!A894:AE5279,31,0)</f>
        <v>0</v>
      </c>
      <c r="Z897" s="129">
        <f>VLOOKUP(C897,'Pending Status ZTM031'!A894:R5279,18,0)</f>
        <v>0</v>
      </c>
      <c r="AA897" s="133">
        <f>VLOOKUP(C897,'Pending Status ZTM031'!A894:V5279,21,0)</f>
        <v>0</v>
      </c>
    </row>
    <row r="898" spans="1:27" s="31" customFormat="1" x14ac:dyDescent="0.25">
      <c r="A898" s="129">
        <v>893</v>
      </c>
      <c r="B898" s="130">
        <f>VLOOKUP(C898,'Pending Status ZTM031'!A895:T5280,20,0)</f>
        <v>0</v>
      </c>
      <c r="C898" s="138"/>
      <c r="D898" s="132">
        <f>VLOOKUP(C898,'Pending Status ZTM031'!A895:K5280,11,0)</f>
        <v>0</v>
      </c>
      <c r="E898" s="129">
        <f>VLOOKUP(C898,'Pending Status ZTM031'!A895:J5280,10,0)</f>
        <v>0</v>
      </c>
      <c r="F898" s="129">
        <f>VLOOKUP(C898,'Pending Status ZTM031'!A895:S5280,19,0)</f>
        <v>0</v>
      </c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34"/>
      <c r="V898" s="135"/>
      <c r="W898" s="129"/>
      <c r="X898" s="129">
        <f>VLOOKUP(C898,'Pending Status ZTM031'!A895:Q5280,17,0)</f>
        <v>0</v>
      </c>
      <c r="Y898" s="129">
        <f>VLOOKUP(C898,'Pending Status ZTM031'!A895:AE5280,31,0)</f>
        <v>0</v>
      </c>
      <c r="Z898" s="129">
        <f>VLOOKUP(C898,'Pending Status ZTM031'!A895:R5280,18,0)</f>
        <v>0</v>
      </c>
      <c r="AA898" s="133">
        <f>VLOOKUP(C898,'Pending Status ZTM031'!A895:V5280,21,0)</f>
        <v>0</v>
      </c>
    </row>
    <row r="899" spans="1:27" s="31" customFormat="1" x14ac:dyDescent="0.25">
      <c r="A899" s="129">
        <v>894</v>
      </c>
      <c r="B899" s="130">
        <f>VLOOKUP(C899,'Pending Status ZTM031'!A896:T5281,20,0)</f>
        <v>0</v>
      </c>
      <c r="C899" s="138"/>
      <c r="D899" s="132">
        <f>VLOOKUP(C899,'Pending Status ZTM031'!A896:K5281,11,0)</f>
        <v>0</v>
      </c>
      <c r="E899" s="129">
        <f>VLOOKUP(C899,'Pending Status ZTM031'!A896:J5281,10,0)</f>
        <v>0</v>
      </c>
      <c r="F899" s="129">
        <f>VLOOKUP(C899,'Pending Status ZTM031'!A896:S5281,19,0)</f>
        <v>0</v>
      </c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34"/>
      <c r="V899" s="135"/>
      <c r="W899" s="129"/>
      <c r="X899" s="129">
        <f>VLOOKUP(C899,'Pending Status ZTM031'!A896:Q5281,17,0)</f>
        <v>0</v>
      </c>
      <c r="Y899" s="129">
        <f>VLOOKUP(C899,'Pending Status ZTM031'!A896:AE5281,31,0)</f>
        <v>0</v>
      </c>
      <c r="Z899" s="129">
        <f>VLOOKUP(C899,'Pending Status ZTM031'!A896:R5281,18,0)</f>
        <v>0</v>
      </c>
      <c r="AA899" s="133">
        <f>VLOOKUP(C899,'Pending Status ZTM031'!A896:V5281,21,0)</f>
        <v>0</v>
      </c>
    </row>
    <row r="900" spans="1:27" s="31" customFormat="1" x14ac:dyDescent="0.25">
      <c r="A900" s="129">
        <v>895</v>
      </c>
      <c r="B900" s="130">
        <f>VLOOKUP(C900,'Pending Status ZTM031'!A897:T5282,20,0)</f>
        <v>0</v>
      </c>
      <c r="C900" s="138"/>
      <c r="D900" s="132">
        <f>VLOOKUP(C900,'Pending Status ZTM031'!A897:K5282,11,0)</f>
        <v>0</v>
      </c>
      <c r="E900" s="129">
        <f>VLOOKUP(C900,'Pending Status ZTM031'!A897:J5282,10,0)</f>
        <v>0</v>
      </c>
      <c r="F900" s="129">
        <f>VLOOKUP(C900,'Pending Status ZTM031'!A897:S5282,19,0)</f>
        <v>0</v>
      </c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34"/>
      <c r="V900" s="135"/>
      <c r="W900" s="129"/>
      <c r="X900" s="129">
        <f>VLOOKUP(C900,'Pending Status ZTM031'!A897:Q5282,17,0)</f>
        <v>0</v>
      </c>
      <c r="Y900" s="129">
        <f>VLOOKUP(C900,'Pending Status ZTM031'!A897:AE5282,31,0)</f>
        <v>0</v>
      </c>
      <c r="Z900" s="129">
        <f>VLOOKUP(C900,'Pending Status ZTM031'!A897:R5282,18,0)</f>
        <v>0</v>
      </c>
      <c r="AA900" s="133">
        <f>VLOOKUP(C900,'Pending Status ZTM031'!A897:V5282,21,0)</f>
        <v>0</v>
      </c>
    </row>
    <row r="901" spans="1:27" s="31" customFormat="1" x14ac:dyDescent="0.25">
      <c r="A901" s="129">
        <v>896</v>
      </c>
      <c r="B901" s="130">
        <f>VLOOKUP(C901,'Pending Status ZTM031'!A898:T5283,20,0)</f>
        <v>0</v>
      </c>
      <c r="C901" s="138"/>
      <c r="D901" s="132">
        <f>VLOOKUP(C901,'Pending Status ZTM031'!A898:K5283,11,0)</f>
        <v>0</v>
      </c>
      <c r="E901" s="129">
        <f>VLOOKUP(C901,'Pending Status ZTM031'!A898:J5283,10,0)</f>
        <v>0</v>
      </c>
      <c r="F901" s="129">
        <f>VLOOKUP(C901,'Pending Status ZTM031'!A898:S5283,19,0)</f>
        <v>0</v>
      </c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34"/>
      <c r="V901" s="135"/>
      <c r="W901" s="129"/>
      <c r="X901" s="129">
        <f>VLOOKUP(C901,'Pending Status ZTM031'!A898:Q5283,17,0)</f>
        <v>0</v>
      </c>
      <c r="Y901" s="129">
        <f>VLOOKUP(C901,'Pending Status ZTM031'!A898:AE5283,31,0)</f>
        <v>0</v>
      </c>
      <c r="Z901" s="129">
        <f>VLOOKUP(C901,'Pending Status ZTM031'!A898:R5283,18,0)</f>
        <v>0</v>
      </c>
      <c r="AA901" s="133">
        <f>VLOOKUP(C901,'Pending Status ZTM031'!A898:V5283,21,0)</f>
        <v>0</v>
      </c>
    </row>
    <row r="902" spans="1:27" s="31" customFormat="1" x14ac:dyDescent="0.25">
      <c r="A902" s="129">
        <v>897</v>
      </c>
      <c r="B902" s="130">
        <f>VLOOKUP(C902,'Pending Status ZTM031'!A899:T5284,20,0)</f>
        <v>0</v>
      </c>
      <c r="C902" s="138"/>
      <c r="D902" s="132">
        <f>VLOOKUP(C902,'Pending Status ZTM031'!A899:K5284,11,0)</f>
        <v>0</v>
      </c>
      <c r="E902" s="129">
        <f>VLOOKUP(C902,'Pending Status ZTM031'!A899:J5284,10,0)</f>
        <v>0</v>
      </c>
      <c r="F902" s="129">
        <f>VLOOKUP(C902,'Pending Status ZTM031'!A899:S5284,19,0)</f>
        <v>0</v>
      </c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34"/>
      <c r="V902" s="135"/>
      <c r="W902" s="129"/>
      <c r="X902" s="129">
        <f>VLOOKUP(C902,'Pending Status ZTM031'!A899:Q5284,17,0)</f>
        <v>0</v>
      </c>
      <c r="Y902" s="129">
        <f>VLOOKUP(C902,'Pending Status ZTM031'!A899:AE5284,31,0)</f>
        <v>0</v>
      </c>
      <c r="Z902" s="129">
        <f>VLOOKUP(C902,'Pending Status ZTM031'!A899:R5284,18,0)</f>
        <v>0</v>
      </c>
      <c r="AA902" s="133">
        <f>VLOOKUP(C902,'Pending Status ZTM031'!A899:V5284,21,0)</f>
        <v>0</v>
      </c>
    </row>
    <row r="903" spans="1:27" s="31" customFormat="1" x14ac:dyDescent="0.25">
      <c r="A903" s="129">
        <v>898</v>
      </c>
      <c r="B903" s="130">
        <f>VLOOKUP(C903,'Pending Status ZTM031'!A900:T5285,20,0)</f>
        <v>0</v>
      </c>
      <c r="C903" s="138"/>
      <c r="D903" s="132">
        <f>VLOOKUP(C903,'Pending Status ZTM031'!A900:K5285,11,0)</f>
        <v>0</v>
      </c>
      <c r="E903" s="129">
        <f>VLOOKUP(C903,'Pending Status ZTM031'!A900:J5285,10,0)</f>
        <v>0</v>
      </c>
      <c r="F903" s="129">
        <f>VLOOKUP(C903,'Pending Status ZTM031'!A900:S5285,19,0)</f>
        <v>0</v>
      </c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34"/>
      <c r="V903" s="135"/>
      <c r="W903" s="129"/>
      <c r="X903" s="129">
        <f>VLOOKUP(C903,'Pending Status ZTM031'!A900:Q5285,17,0)</f>
        <v>0</v>
      </c>
      <c r="Y903" s="129">
        <f>VLOOKUP(C903,'Pending Status ZTM031'!A900:AE5285,31,0)</f>
        <v>0</v>
      </c>
      <c r="Z903" s="129">
        <f>VLOOKUP(C903,'Pending Status ZTM031'!A900:R5285,18,0)</f>
        <v>0</v>
      </c>
      <c r="AA903" s="133">
        <f>VLOOKUP(C903,'Pending Status ZTM031'!A900:V5285,21,0)</f>
        <v>0</v>
      </c>
    </row>
    <row r="904" spans="1:27" s="31" customFormat="1" x14ac:dyDescent="0.25">
      <c r="A904" s="129">
        <v>899</v>
      </c>
      <c r="B904" s="130">
        <f>VLOOKUP(C904,'Pending Status ZTM031'!A901:T5286,20,0)</f>
        <v>0</v>
      </c>
      <c r="C904" s="138"/>
      <c r="D904" s="132">
        <f>VLOOKUP(C904,'Pending Status ZTM031'!A901:K5286,11,0)</f>
        <v>0</v>
      </c>
      <c r="E904" s="129">
        <f>VLOOKUP(C904,'Pending Status ZTM031'!A901:J5286,10,0)</f>
        <v>0</v>
      </c>
      <c r="F904" s="129">
        <f>VLOOKUP(C904,'Pending Status ZTM031'!A901:S5286,19,0)</f>
        <v>0</v>
      </c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34"/>
      <c r="V904" s="135"/>
      <c r="W904" s="129"/>
      <c r="X904" s="129">
        <f>VLOOKUP(C904,'Pending Status ZTM031'!A901:Q5286,17,0)</f>
        <v>0</v>
      </c>
      <c r="Y904" s="129">
        <f>VLOOKUP(C904,'Pending Status ZTM031'!A901:AE5286,31,0)</f>
        <v>0</v>
      </c>
      <c r="Z904" s="129">
        <f>VLOOKUP(C904,'Pending Status ZTM031'!A901:R5286,18,0)</f>
        <v>0</v>
      </c>
      <c r="AA904" s="133">
        <f>VLOOKUP(C904,'Pending Status ZTM031'!A901:V5286,21,0)</f>
        <v>0</v>
      </c>
    </row>
    <row r="905" spans="1:27" s="31" customFormat="1" x14ac:dyDescent="0.25">
      <c r="A905" s="129">
        <v>900</v>
      </c>
      <c r="B905" s="130">
        <f>VLOOKUP(C905,'Pending Status ZTM031'!A902:T5287,20,0)</f>
        <v>0</v>
      </c>
      <c r="C905" s="138"/>
      <c r="D905" s="132">
        <f>VLOOKUP(C905,'Pending Status ZTM031'!A902:K5287,11,0)</f>
        <v>0</v>
      </c>
      <c r="E905" s="129">
        <f>VLOOKUP(C905,'Pending Status ZTM031'!A902:J5287,10,0)</f>
        <v>0</v>
      </c>
      <c r="F905" s="129">
        <f>VLOOKUP(C905,'Pending Status ZTM031'!A902:S5287,19,0)</f>
        <v>0</v>
      </c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34"/>
      <c r="V905" s="135"/>
      <c r="W905" s="129"/>
      <c r="X905" s="129">
        <f>VLOOKUP(C905,'Pending Status ZTM031'!A902:Q5287,17,0)</f>
        <v>0</v>
      </c>
      <c r="Y905" s="129">
        <f>VLOOKUP(C905,'Pending Status ZTM031'!A902:AE5287,31,0)</f>
        <v>0</v>
      </c>
      <c r="Z905" s="129">
        <f>VLOOKUP(C905,'Pending Status ZTM031'!A902:R5287,18,0)</f>
        <v>0</v>
      </c>
      <c r="AA905" s="133">
        <f>VLOOKUP(C905,'Pending Status ZTM031'!A902:V5287,21,0)</f>
        <v>0</v>
      </c>
    </row>
    <row r="906" spans="1:27" s="31" customFormat="1" x14ac:dyDescent="0.25">
      <c r="A906" s="129">
        <v>901</v>
      </c>
      <c r="B906" s="130">
        <f>VLOOKUP(C906,'Pending Status ZTM031'!A903:T5288,20,0)</f>
        <v>0</v>
      </c>
      <c r="C906" s="138"/>
      <c r="D906" s="132">
        <f>VLOOKUP(C906,'Pending Status ZTM031'!A903:K5288,11,0)</f>
        <v>0</v>
      </c>
      <c r="E906" s="129">
        <f>VLOOKUP(C906,'Pending Status ZTM031'!A903:J5288,10,0)</f>
        <v>0</v>
      </c>
      <c r="F906" s="129">
        <f>VLOOKUP(C906,'Pending Status ZTM031'!A903:S5288,19,0)</f>
        <v>0</v>
      </c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34"/>
      <c r="V906" s="135"/>
      <c r="W906" s="129"/>
      <c r="X906" s="129">
        <f>VLOOKUP(C906,'Pending Status ZTM031'!A903:Q5288,17,0)</f>
        <v>0</v>
      </c>
      <c r="Y906" s="129">
        <f>VLOOKUP(C906,'Pending Status ZTM031'!A903:AE5288,31,0)</f>
        <v>0</v>
      </c>
      <c r="Z906" s="129">
        <f>VLOOKUP(C906,'Pending Status ZTM031'!A903:R5288,18,0)</f>
        <v>0</v>
      </c>
      <c r="AA906" s="133">
        <f>VLOOKUP(C906,'Pending Status ZTM031'!A903:V5288,21,0)</f>
        <v>0</v>
      </c>
    </row>
    <row r="907" spans="1:27" s="31" customFormat="1" x14ac:dyDescent="0.25">
      <c r="A907" s="129">
        <v>902</v>
      </c>
      <c r="B907" s="130">
        <f>VLOOKUP(C907,'Pending Status ZTM031'!A904:T5289,20,0)</f>
        <v>0</v>
      </c>
      <c r="C907" s="138"/>
      <c r="D907" s="132">
        <f>VLOOKUP(C907,'Pending Status ZTM031'!A904:K5289,11,0)</f>
        <v>0</v>
      </c>
      <c r="E907" s="129">
        <f>VLOOKUP(C907,'Pending Status ZTM031'!A904:J5289,10,0)</f>
        <v>0</v>
      </c>
      <c r="F907" s="129">
        <f>VLOOKUP(C907,'Pending Status ZTM031'!A904:S5289,19,0)</f>
        <v>0</v>
      </c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34"/>
      <c r="V907" s="135"/>
      <c r="W907" s="129"/>
      <c r="X907" s="129">
        <f>VLOOKUP(C907,'Pending Status ZTM031'!A904:Q5289,17,0)</f>
        <v>0</v>
      </c>
      <c r="Y907" s="129">
        <f>VLOOKUP(C907,'Pending Status ZTM031'!A904:AE5289,31,0)</f>
        <v>0</v>
      </c>
      <c r="Z907" s="129">
        <f>VLOOKUP(C907,'Pending Status ZTM031'!A904:R5289,18,0)</f>
        <v>0</v>
      </c>
      <c r="AA907" s="133">
        <f>VLOOKUP(C907,'Pending Status ZTM031'!A904:V5289,21,0)</f>
        <v>0</v>
      </c>
    </row>
    <row r="908" spans="1:27" s="31" customFormat="1" x14ac:dyDescent="0.25">
      <c r="A908" s="129">
        <v>903</v>
      </c>
      <c r="B908" s="130">
        <f>VLOOKUP(C908,'Pending Status ZTM031'!A905:T5290,20,0)</f>
        <v>0</v>
      </c>
      <c r="C908" s="138"/>
      <c r="D908" s="132">
        <f>VLOOKUP(C908,'Pending Status ZTM031'!A905:K5290,11,0)</f>
        <v>0</v>
      </c>
      <c r="E908" s="129">
        <f>VLOOKUP(C908,'Pending Status ZTM031'!A905:J5290,10,0)</f>
        <v>0</v>
      </c>
      <c r="F908" s="129">
        <f>VLOOKUP(C908,'Pending Status ZTM031'!A905:S5290,19,0)</f>
        <v>0</v>
      </c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34"/>
      <c r="V908" s="135"/>
      <c r="W908" s="129"/>
      <c r="X908" s="129">
        <f>VLOOKUP(C908,'Pending Status ZTM031'!A905:Q5290,17,0)</f>
        <v>0</v>
      </c>
      <c r="Y908" s="129">
        <f>VLOOKUP(C908,'Pending Status ZTM031'!A905:AE5290,31,0)</f>
        <v>0</v>
      </c>
      <c r="Z908" s="129">
        <f>VLOOKUP(C908,'Pending Status ZTM031'!A905:R5290,18,0)</f>
        <v>0</v>
      </c>
      <c r="AA908" s="133">
        <f>VLOOKUP(C908,'Pending Status ZTM031'!A905:V5290,21,0)</f>
        <v>0</v>
      </c>
    </row>
    <row r="909" spans="1:27" s="31" customFormat="1" x14ac:dyDescent="0.25">
      <c r="A909" s="129">
        <v>904</v>
      </c>
      <c r="B909" s="130">
        <f>VLOOKUP(C909,'Pending Status ZTM031'!A906:T5291,20,0)</f>
        <v>0</v>
      </c>
      <c r="C909" s="138"/>
      <c r="D909" s="132">
        <f>VLOOKUP(C909,'Pending Status ZTM031'!A906:K5291,11,0)</f>
        <v>0</v>
      </c>
      <c r="E909" s="129">
        <f>VLOOKUP(C909,'Pending Status ZTM031'!A906:J5291,10,0)</f>
        <v>0</v>
      </c>
      <c r="F909" s="129">
        <f>VLOOKUP(C909,'Pending Status ZTM031'!A906:S5291,19,0)</f>
        <v>0</v>
      </c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34"/>
      <c r="V909" s="135"/>
      <c r="W909" s="129"/>
      <c r="X909" s="129">
        <f>VLOOKUP(C909,'Pending Status ZTM031'!A906:Q5291,17,0)</f>
        <v>0</v>
      </c>
      <c r="Y909" s="129">
        <f>VLOOKUP(C909,'Pending Status ZTM031'!A906:AE5291,31,0)</f>
        <v>0</v>
      </c>
      <c r="Z909" s="129">
        <f>VLOOKUP(C909,'Pending Status ZTM031'!A906:R5291,18,0)</f>
        <v>0</v>
      </c>
      <c r="AA909" s="133">
        <f>VLOOKUP(C909,'Pending Status ZTM031'!A906:V5291,21,0)</f>
        <v>0</v>
      </c>
    </row>
    <row r="910" spans="1:27" s="31" customFormat="1" x14ac:dyDescent="0.25">
      <c r="A910" s="129">
        <v>905</v>
      </c>
      <c r="B910" s="130">
        <f>VLOOKUP(C910,'Pending Status ZTM031'!A907:T5292,20,0)</f>
        <v>0</v>
      </c>
      <c r="C910" s="138"/>
      <c r="D910" s="132">
        <f>VLOOKUP(C910,'Pending Status ZTM031'!A907:K5292,11,0)</f>
        <v>0</v>
      </c>
      <c r="E910" s="129">
        <f>VLOOKUP(C910,'Pending Status ZTM031'!A907:J5292,10,0)</f>
        <v>0</v>
      </c>
      <c r="F910" s="129">
        <f>VLOOKUP(C910,'Pending Status ZTM031'!A907:S5292,19,0)</f>
        <v>0</v>
      </c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34"/>
      <c r="V910" s="135"/>
      <c r="W910" s="129"/>
      <c r="X910" s="129">
        <f>VLOOKUP(C910,'Pending Status ZTM031'!A907:Q5292,17,0)</f>
        <v>0</v>
      </c>
      <c r="Y910" s="129">
        <f>VLOOKUP(C910,'Pending Status ZTM031'!A907:AE5292,31,0)</f>
        <v>0</v>
      </c>
      <c r="Z910" s="129">
        <f>VLOOKUP(C910,'Pending Status ZTM031'!A907:R5292,18,0)</f>
        <v>0</v>
      </c>
      <c r="AA910" s="133">
        <f>VLOOKUP(C910,'Pending Status ZTM031'!A907:V5292,21,0)</f>
        <v>0</v>
      </c>
    </row>
    <row r="911" spans="1:27" s="31" customFormat="1" x14ac:dyDescent="0.25">
      <c r="A911" s="129">
        <v>906</v>
      </c>
      <c r="B911" s="130">
        <f>VLOOKUP(C911,'Pending Status ZTM031'!A908:T5293,20,0)</f>
        <v>0</v>
      </c>
      <c r="C911" s="138"/>
      <c r="D911" s="132">
        <f>VLOOKUP(C911,'Pending Status ZTM031'!A908:K5293,11,0)</f>
        <v>0</v>
      </c>
      <c r="E911" s="129">
        <f>VLOOKUP(C911,'Pending Status ZTM031'!A908:J5293,10,0)</f>
        <v>0</v>
      </c>
      <c r="F911" s="129">
        <f>VLOOKUP(C911,'Pending Status ZTM031'!A908:S5293,19,0)</f>
        <v>0</v>
      </c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34"/>
      <c r="V911" s="135"/>
      <c r="W911" s="129"/>
      <c r="X911" s="129">
        <f>VLOOKUP(C911,'Pending Status ZTM031'!A908:Q5293,17,0)</f>
        <v>0</v>
      </c>
      <c r="Y911" s="129">
        <f>VLOOKUP(C911,'Pending Status ZTM031'!A908:AE5293,31,0)</f>
        <v>0</v>
      </c>
      <c r="Z911" s="129">
        <f>VLOOKUP(C911,'Pending Status ZTM031'!A908:R5293,18,0)</f>
        <v>0</v>
      </c>
      <c r="AA911" s="133">
        <f>VLOOKUP(C911,'Pending Status ZTM031'!A908:V5293,21,0)</f>
        <v>0</v>
      </c>
    </row>
    <row r="912" spans="1:27" s="31" customFormat="1" x14ac:dyDescent="0.25">
      <c r="A912" s="129">
        <v>907</v>
      </c>
      <c r="B912" s="130">
        <f>VLOOKUP(C912,'Pending Status ZTM031'!A909:T5294,20,0)</f>
        <v>0</v>
      </c>
      <c r="C912" s="138"/>
      <c r="D912" s="132">
        <f>VLOOKUP(C912,'Pending Status ZTM031'!A909:K5294,11,0)</f>
        <v>0</v>
      </c>
      <c r="E912" s="129">
        <f>VLOOKUP(C912,'Pending Status ZTM031'!A909:J5294,10,0)</f>
        <v>0</v>
      </c>
      <c r="F912" s="129">
        <f>VLOOKUP(C912,'Pending Status ZTM031'!A909:S5294,19,0)</f>
        <v>0</v>
      </c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34"/>
      <c r="V912" s="135"/>
      <c r="W912" s="129"/>
      <c r="X912" s="129">
        <f>VLOOKUP(C912,'Pending Status ZTM031'!A909:Q5294,17,0)</f>
        <v>0</v>
      </c>
      <c r="Y912" s="129">
        <f>VLOOKUP(C912,'Pending Status ZTM031'!A909:AE5294,31,0)</f>
        <v>0</v>
      </c>
      <c r="Z912" s="129">
        <f>VLOOKUP(C912,'Pending Status ZTM031'!A909:R5294,18,0)</f>
        <v>0</v>
      </c>
      <c r="AA912" s="133">
        <f>VLOOKUP(C912,'Pending Status ZTM031'!A909:V5294,21,0)</f>
        <v>0</v>
      </c>
    </row>
    <row r="913" spans="1:27" s="31" customFormat="1" x14ac:dyDescent="0.25">
      <c r="A913" s="129">
        <v>908</v>
      </c>
      <c r="B913" s="130">
        <f>VLOOKUP(C913,'Pending Status ZTM031'!A910:T5295,20,0)</f>
        <v>0</v>
      </c>
      <c r="C913" s="138"/>
      <c r="D913" s="132">
        <f>VLOOKUP(C913,'Pending Status ZTM031'!A910:K5295,11,0)</f>
        <v>0</v>
      </c>
      <c r="E913" s="129">
        <f>VLOOKUP(C913,'Pending Status ZTM031'!A910:J5295,10,0)</f>
        <v>0</v>
      </c>
      <c r="F913" s="129">
        <f>VLOOKUP(C913,'Pending Status ZTM031'!A910:S5295,19,0)</f>
        <v>0</v>
      </c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34"/>
      <c r="V913" s="135"/>
      <c r="W913" s="129"/>
      <c r="X913" s="129">
        <f>VLOOKUP(C913,'Pending Status ZTM031'!A910:Q5295,17,0)</f>
        <v>0</v>
      </c>
      <c r="Y913" s="129">
        <f>VLOOKUP(C913,'Pending Status ZTM031'!A910:AE5295,31,0)</f>
        <v>0</v>
      </c>
      <c r="Z913" s="129">
        <f>VLOOKUP(C913,'Pending Status ZTM031'!A910:R5295,18,0)</f>
        <v>0</v>
      </c>
      <c r="AA913" s="133">
        <f>VLOOKUP(C913,'Pending Status ZTM031'!A910:V5295,21,0)</f>
        <v>0</v>
      </c>
    </row>
    <row r="914" spans="1:27" s="31" customFormat="1" x14ac:dyDescent="0.25">
      <c r="A914" s="129">
        <v>909</v>
      </c>
      <c r="B914" s="130">
        <f>VLOOKUP(C914,'Pending Status ZTM031'!A911:T5296,20,0)</f>
        <v>0</v>
      </c>
      <c r="C914" s="138"/>
      <c r="D914" s="132">
        <f>VLOOKUP(C914,'Pending Status ZTM031'!A911:K5296,11,0)</f>
        <v>0</v>
      </c>
      <c r="E914" s="129">
        <f>VLOOKUP(C914,'Pending Status ZTM031'!A911:J5296,10,0)</f>
        <v>0</v>
      </c>
      <c r="F914" s="129">
        <f>VLOOKUP(C914,'Pending Status ZTM031'!A911:S5296,19,0)</f>
        <v>0</v>
      </c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34"/>
      <c r="V914" s="135"/>
      <c r="W914" s="129"/>
      <c r="X914" s="129">
        <f>VLOOKUP(C914,'Pending Status ZTM031'!A911:Q5296,17,0)</f>
        <v>0</v>
      </c>
      <c r="Y914" s="129">
        <f>VLOOKUP(C914,'Pending Status ZTM031'!A911:AE5296,31,0)</f>
        <v>0</v>
      </c>
      <c r="Z914" s="129">
        <f>VLOOKUP(C914,'Pending Status ZTM031'!A911:R5296,18,0)</f>
        <v>0</v>
      </c>
      <c r="AA914" s="133">
        <f>VLOOKUP(C914,'Pending Status ZTM031'!A911:V5296,21,0)</f>
        <v>0</v>
      </c>
    </row>
    <row r="915" spans="1:27" s="31" customFormat="1" x14ac:dyDescent="0.25">
      <c r="A915" s="129">
        <v>910</v>
      </c>
      <c r="B915" s="130">
        <f>VLOOKUP(C915,'Pending Status ZTM031'!A912:T5297,20,0)</f>
        <v>0</v>
      </c>
      <c r="C915" s="138"/>
      <c r="D915" s="132">
        <f>VLOOKUP(C915,'Pending Status ZTM031'!A912:K5297,11,0)</f>
        <v>0</v>
      </c>
      <c r="E915" s="129">
        <f>VLOOKUP(C915,'Pending Status ZTM031'!A912:J5297,10,0)</f>
        <v>0</v>
      </c>
      <c r="F915" s="129">
        <f>VLOOKUP(C915,'Pending Status ZTM031'!A912:S5297,19,0)</f>
        <v>0</v>
      </c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34"/>
      <c r="V915" s="135"/>
      <c r="W915" s="129"/>
      <c r="X915" s="129">
        <f>VLOOKUP(C915,'Pending Status ZTM031'!A912:Q5297,17,0)</f>
        <v>0</v>
      </c>
      <c r="Y915" s="129">
        <f>VLOOKUP(C915,'Pending Status ZTM031'!A912:AE5297,31,0)</f>
        <v>0</v>
      </c>
      <c r="Z915" s="129">
        <f>VLOOKUP(C915,'Pending Status ZTM031'!A912:R5297,18,0)</f>
        <v>0</v>
      </c>
      <c r="AA915" s="133">
        <f>VLOOKUP(C915,'Pending Status ZTM031'!A912:V5297,21,0)</f>
        <v>0</v>
      </c>
    </row>
    <row r="916" spans="1:27" s="31" customFormat="1" x14ac:dyDescent="0.25">
      <c r="A916" s="129">
        <v>911</v>
      </c>
      <c r="B916" s="130">
        <f>VLOOKUP(C916,'Pending Status ZTM031'!A913:T5298,20,0)</f>
        <v>0</v>
      </c>
      <c r="C916" s="138"/>
      <c r="D916" s="132">
        <f>VLOOKUP(C916,'Pending Status ZTM031'!A913:K5298,11,0)</f>
        <v>0</v>
      </c>
      <c r="E916" s="129">
        <f>VLOOKUP(C916,'Pending Status ZTM031'!A913:J5298,10,0)</f>
        <v>0</v>
      </c>
      <c r="F916" s="129">
        <f>VLOOKUP(C916,'Pending Status ZTM031'!A913:S5298,19,0)</f>
        <v>0</v>
      </c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34"/>
      <c r="V916" s="135"/>
      <c r="W916" s="129"/>
      <c r="X916" s="129">
        <f>VLOOKUP(C916,'Pending Status ZTM031'!A913:Q5298,17,0)</f>
        <v>0</v>
      </c>
      <c r="Y916" s="129">
        <f>VLOOKUP(C916,'Pending Status ZTM031'!A913:AE5298,31,0)</f>
        <v>0</v>
      </c>
      <c r="Z916" s="129">
        <f>VLOOKUP(C916,'Pending Status ZTM031'!A913:R5298,18,0)</f>
        <v>0</v>
      </c>
      <c r="AA916" s="133">
        <f>VLOOKUP(C916,'Pending Status ZTM031'!A913:V5298,21,0)</f>
        <v>0</v>
      </c>
    </row>
    <row r="917" spans="1:27" s="31" customFormat="1" x14ac:dyDescent="0.25">
      <c r="A917" s="129">
        <v>912</v>
      </c>
      <c r="B917" s="130">
        <f>VLOOKUP(C917,'Pending Status ZTM031'!A914:T5299,20,0)</f>
        <v>0</v>
      </c>
      <c r="C917" s="138"/>
      <c r="D917" s="132">
        <f>VLOOKUP(C917,'Pending Status ZTM031'!A914:K5299,11,0)</f>
        <v>0</v>
      </c>
      <c r="E917" s="129">
        <f>VLOOKUP(C917,'Pending Status ZTM031'!A914:J5299,10,0)</f>
        <v>0</v>
      </c>
      <c r="F917" s="129">
        <f>VLOOKUP(C917,'Pending Status ZTM031'!A914:S5299,19,0)</f>
        <v>0</v>
      </c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34"/>
      <c r="V917" s="135"/>
      <c r="W917" s="129"/>
      <c r="X917" s="129">
        <f>VLOOKUP(C917,'Pending Status ZTM031'!A914:Q5299,17,0)</f>
        <v>0</v>
      </c>
      <c r="Y917" s="129">
        <f>VLOOKUP(C917,'Pending Status ZTM031'!A914:AE5299,31,0)</f>
        <v>0</v>
      </c>
      <c r="Z917" s="129">
        <f>VLOOKUP(C917,'Pending Status ZTM031'!A914:R5299,18,0)</f>
        <v>0</v>
      </c>
      <c r="AA917" s="133">
        <f>VLOOKUP(C917,'Pending Status ZTM031'!A914:V5299,21,0)</f>
        <v>0</v>
      </c>
    </row>
    <row r="918" spans="1:27" s="31" customFormat="1" x14ac:dyDescent="0.25">
      <c r="A918" s="129">
        <v>913</v>
      </c>
      <c r="B918" s="130">
        <f>VLOOKUP(C918,'Pending Status ZTM031'!A915:T5300,20,0)</f>
        <v>0</v>
      </c>
      <c r="C918" s="138"/>
      <c r="D918" s="132">
        <f>VLOOKUP(C918,'Pending Status ZTM031'!A915:K5300,11,0)</f>
        <v>0</v>
      </c>
      <c r="E918" s="129">
        <f>VLOOKUP(C918,'Pending Status ZTM031'!A915:J5300,10,0)</f>
        <v>0</v>
      </c>
      <c r="F918" s="129">
        <f>VLOOKUP(C918,'Pending Status ZTM031'!A915:S5300,19,0)</f>
        <v>0</v>
      </c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34"/>
      <c r="V918" s="135"/>
      <c r="W918" s="129"/>
      <c r="X918" s="129">
        <f>VLOOKUP(C918,'Pending Status ZTM031'!A915:Q5300,17,0)</f>
        <v>0</v>
      </c>
      <c r="Y918" s="129">
        <f>VLOOKUP(C918,'Pending Status ZTM031'!A915:AE5300,31,0)</f>
        <v>0</v>
      </c>
      <c r="Z918" s="129">
        <f>VLOOKUP(C918,'Pending Status ZTM031'!A915:R5300,18,0)</f>
        <v>0</v>
      </c>
      <c r="AA918" s="133">
        <f>VLOOKUP(C918,'Pending Status ZTM031'!A915:V5300,21,0)</f>
        <v>0</v>
      </c>
    </row>
    <row r="919" spans="1:27" s="31" customFormat="1" x14ac:dyDescent="0.25">
      <c r="A919" s="129">
        <v>914</v>
      </c>
      <c r="B919" s="130">
        <f>VLOOKUP(C919,'Pending Status ZTM031'!A916:T5301,20,0)</f>
        <v>0</v>
      </c>
      <c r="C919" s="138"/>
      <c r="D919" s="132">
        <f>VLOOKUP(C919,'Pending Status ZTM031'!A916:K5301,11,0)</f>
        <v>0</v>
      </c>
      <c r="E919" s="129">
        <f>VLOOKUP(C919,'Pending Status ZTM031'!A916:J5301,10,0)</f>
        <v>0</v>
      </c>
      <c r="F919" s="129">
        <f>VLOOKUP(C919,'Pending Status ZTM031'!A916:S5301,19,0)</f>
        <v>0</v>
      </c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34"/>
      <c r="V919" s="135"/>
      <c r="W919" s="129"/>
      <c r="X919" s="129">
        <f>VLOOKUP(C919,'Pending Status ZTM031'!A916:Q5301,17,0)</f>
        <v>0</v>
      </c>
      <c r="Y919" s="129">
        <f>VLOOKUP(C919,'Pending Status ZTM031'!A916:AE5301,31,0)</f>
        <v>0</v>
      </c>
      <c r="Z919" s="129">
        <f>VLOOKUP(C919,'Pending Status ZTM031'!A916:R5301,18,0)</f>
        <v>0</v>
      </c>
      <c r="AA919" s="133">
        <f>VLOOKUP(C919,'Pending Status ZTM031'!A916:V5301,21,0)</f>
        <v>0</v>
      </c>
    </row>
    <row r="920" spans="1:27" s="31" customFormat="1" x14ac:dyDescent="0.25">
      <c r="A920" s="129">
        <v>915</v>
      </c>
      <c r="B920" s="130">
        <f>VLOOKUP(C920,'Pending Status ZTM031'!A917:T5302,20,0)</f>
        <v>0</v>
      </c>
      <c r="C920" s="138"/>
      <c r="D920" s="132">
        <f>VLOOKUP(C920,'Pending Status ZTM031'!A917:K5302,11,0)</f>
        <v>0</v>
      </c>
      <c r="E920" s="129">
        <f>VLOOKUP(C920,'Pending Status ZTM031'!A917:J5302,10,0)</f>
        <v>0</v>
      </c>
      <c r="F920" s="129">
        <f>VLOOKUP(C920,'Pending Status ZTM031'!A917:S5302,19,0)</f>
        <v>0</v>
      </c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34"/>
      <c r="V920" s="135"/>
      <c r="W920" s="129"/>
      <c r="X920" s="129">
        <f>VLOOKUP(C920,'Pending Status ZTM031'!A917:Q5302,17,0)</f>
        <v>0</v>
      </c>
      <c r="Y920" s="129">
        <f>VLOOKUP(C920,'Pending Status ZTM031'!A917:AE5302,31,0)</f>
        <v>0</v>
      </c>
      <c r="Z920" s="129">
        <f>VLOOKUP(C920,'Pending Status ZTM031'!A917:R5302,18,0)</f>
        <v>0</v>
      </c>
      <c r="AA920" s="133">
        <f>VLOOKUP(C920,'Pending Status ZTM031'!A917:V5302,21,0)</f>
        <v>0</v>
      </c>
    </row>
    <row r="921" spans="1:27" s="31" customFormat="1" x14ac:dyDescent="0.25">
      <c r="A921" s="129">
        <v>916</v>
      </c>
      <c r="B921" s="130">
        <f>VLOOKUP(C921,'Pending Status ZTM031'!A918:T5303,20,0)</f>
        <v>0</v>
      </c>
      <c r="C921" s="138"/>
      <c r="D921" s="132">
        <f>VLOOKUP(C921,'Pending Status ZTM031'!A918:K5303,11,0)</f>
        <v>0</v>
      </c>
      <c r="E921" s="129">
        <f>VLOOKUP(C921,'Pending Status ZTM031'!A918:J5303,10,0)</f>
        <v>0</v>
      </c>
      <c r="F921" s="129">
        <f>VLOOKUP(C921,'Pending Status ZTM031'!A918:S5303,19,0)</f>
        <v>0</v>
      </c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34"/>
      <c r="V921" s="135"/>
      <c r="W921" s="129"/>
      <c r="X921" s="129">
        <f>VLOOKUP(C921,'Pending Status ZTM031'!A918:Q5303,17,0)</f>
        <v>0</v>
      </c>
      <c r="Y921" s="129">
        <f>VLOOKUP(C921,'Pending Status ZTM031'!A918:AE5303,31,0)</f>
        <v>0</v>
      </c>
      <c r="Z921" s="129">
        <f>VLOOKUP(C921,'Pending Status ZTM031'!A918:R5303,18,0)</f>
        <v>0</v>
      </c>
      <c r="AA921" s="133">
        <f>VLOOKUP(C921,'Pending Status ZTM031'!A918:V5303,21,0)</f>
        <v>0</v>
      </c>
    </row>
    <row r="922" spans="1:27" s="31" customFormat="1" x14ac:dyDescent="0.25">
      <c r="A922" s="129">
        <v>917</v>
      </c>
      <c r="B922" s="130">
        <f>VLOOKUP(C922,'Pending Status ZTM031'!A919:T5304,20,0)</f>
        <v>0</v>
      </c>
      <c r="C922" s="138"/>
      <c r="D922" s="132">
        <f>VLOOKUP(C922,'Pending Status ZTM031'!A919:K5304,11,0)</f>
        <v>0</v>
      </c>
      <c r="E922" s="129">
        <f>VLOOKUP(C922,'Pending Status ZTM031'!A919:J5304,10,0)</f>
        <v>0</v>
      </c>
      <c r="F922" s="129">
        <f>VLOOKUP(C922,'Pending Status ZTM031'!A919:S5304,19,0)</f>
        <v>0</v>
      </c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34"/>
      <c r="V922" s="135"/>
      <c r="W922" s="129"/>
      <c r="X922" s="129">
        <f>VLOOKUP(C922,'Pending Status ZTM031'!A919:Q5304,17,0)</f>
        <v>0</v>
      </c>
      <c r="Y922" s="129">
        <f>VLOOKUP(C922,'Pending Status ZTM031'!A919:AE5304,31,0)</f>
        <v>0</v>
      </c>
      <c r="Z922" s="129">
        <f>VLOOKUP(C922,'Pending Status ZTM031'!A919:R5304,18,0)</f>
        <v>0</v>
      </c>
      <c r="AA922" s="133">
        <f>VLOOKUP(C922,'Pending Status ZTM031'!A919:V5304,21,0)</f>
        <v>0</v>
      </c>
    </row>
    <row r="923" spans="1:27" s="31" customFormat="1" x14ac:dyDescent="0.25">
      <c r="A923" s="129">
        <v>918</v>
      </c>
      <c r="B923" s="130">
        <f>VLOOKUP(C923,'Pending Status ZTM031'!A920:T5305,20,0)</f>
        <v>0</v>
      </c>
      <c r="C923" s="138"/>
      <c r="D923" s="132">
        <f>VLOOKUP(C923,'Pending Status ZTM031'!A920:K5305,11,0)</f>
        <v>0</v>
      </c>
      <c r="E923" s="129">
        <f>VLOOKUP(C923,'Pending Status ZTM031'!A920:J5305,10,0)</f>
        <v>0</v>
      </c>
      <c r="F923" s="129">
        <f>VLOOKUP(C923,'Pending Status ZTM031'!A920:S5305,19,0)</f>
        <v>0</v>
      </c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34"/>
      <c r="V923" s="135"/>
      <c r="W923" s="129"/>
      <c r="X923" s="129">
        <f>VLOOKUP(C923,'Pending Status ZTM031'!A920:Q5305,17,0)</f>
        <v>0</v>
      </c>
      <c r="Y923" s="129">
        <f>VLOOKUP(C923,'Pending Status ZTM031'!A920:AE5305,31,0)</f>
        <v>0</v>
      </c>
      <c r="Z923" s="129">
        <f>VLOOKUP(C923,'Pending Status ZTM031'!A920:R5305,18,0)</f>
        <v>0</v>
      </c>
      <c r="AA923" s="133">
        <f>VLOOKUP(C923,'Pending Status ZTM031'!A920:V5305,21,0)</f>
        <v>0</v>
      </c>
    </row>
    <row r="924" spans="1:27" s="31" customFormat="1" x14ac:dyDescent="0.25">
      <c r="A924" s="129">
        <v>919</v>
      </c>
      <c r="B924" s="130">
        <f>VLOOKUP(C924,'Pending Status ZTM031'!A921:T5306,20,0)</f>
        <v>0</v>
      </c>
      <c r="C924" s="138"/>
      <c r="D924" s="132">
        <f>VLOOKUP(C924,'Pending Status ZTM031'!A921:K5306,11,0)</f>
        <v>0</v>
      </c>
      <c r="E924" s="129">
        <f>VLOOKUP(C924,'Pending Status ZTM031'!A921:J5306,10,0)</f>
        <v>0</v>
      </c>
      <c r="F924" s="129">
        <f>VLOOKUP(C924,'Pending Status ZTM031'!A921:S5306,19,0)</f>
        <v>0</v>
      </c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34"/>
      <c r="V924" s="135"/>
      <c r="W924" s="129"/>
      <c r="X924" s="129">
        <f>VLOOKUP(C924,'Pending Status ZTM031'!A921:Q5306,17,0)</f>
        <v>0</v>
      </c>
      <c r="Y924" s="129">
        <f>VLOOKUP(C924,'Pending Status ZTM031'!A921:AE5306,31,0)</f>
        <v>0</v>
      </c>
      <c r="Z924" s="129">
        <f>VLOOKUP(C924,'Pending Status ZTM031'!A921:R5306,18,0)</f>
        <v>0</v>
      </c>
      <c r="AA924" s="133">
        <f>VLOOKUP(C924,'Pending Status ZTM031'!A921:V5306,21,0)</f>
        <v>0</v>
      </c>
    </row>
    <row r="925" spans="1:27" s="31" customFormat="1" x14ac:dyDescent="0.25">
      <c r="A925" s="129">
        <v>920</v>
      </c>
      <c r="B925" s="130">
        <f>VLOOKUP(C925,'Pending Status ZTM031'!A922:T5307,20,0)</f>
        <v>0</v>
      </c>
      <c r="C925" s="138"/>
      <c r="D925" s="132">
        <f>VLOOKUP(C925,'Pending Status ZTM031'!A922:K5307,11,0)</f>
        <v>0</v>
      </c>
      <c r="E925" s="129">
        <f>VLOOKUP(C925,'Pending Status ZTM031'!A922:J5307,10,0)</f>
        <v>0</v>
      </c>
      <c r="F925" s="129">
        <f>VLOOKUP(C925,'Pending Status ZTM031'!A922:S5307,19,0)</f>
        <v>0</v>
      </c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34"/>
      <c r="V925" s="135"/>
      <c r="W925" s="129"/>
      <c r="X925" s="129">
        <f>VLOOKUP(C925,'Pending Status ZTM031'!A922:Q5307,17,0)</f>
        <v>0</v>
      </c>
      <c r="Y925" s="129">
        <f>VLOOKUP(C925,'Pending Status ZTM031'!A922:AE5307,31,0)</f>
        <v>0</v>
      </c>
      <c r="Z925" s="129">
        <f>VLOOKUP(C925,'Pending Status ZTM031'!A922:R5307,18,0)</f>
        <v>0</v>
      </c>
      <c r="AA925" s="133">
        <f>VLOOKUP(C925,'Pending Status ZTM031'!A922:V5307,21,0)</f>
        <v>0</v>
      </c>
    </row>
    <row r="926" spans="1:27" s="31" customFormat="1" x14ac:dyDescent="0.25">
      <c r="A926" s="129">
        <v>921</v>
      </c>
      <c r="B926" s="130">
        <f>VLOOKUP(C926,'Pending Status ZTM031'!A923:T5308,20,0)</f>
        <v>0</v>
      </c>
      <c r="C926" s="138"/>
      <c r="D926" s="132">
        <f>VLOOKUP(C926,'Pending Status ZTM031'!A923:K5308,11,0)</f>
        <v>0</v>
      </c>
      <c r="E926" s="129">
        <f>VLOOKUP(C926,'Pending Status ZTM031'!A923:J5308,10,0)</f>
        <v>0</v>
      </c>
      <c r="F926" s="129">
        <f>VLOOKUP(C926,'Pending Status ZTM031'!A923:S5308,19,0)</f>
        <v>0</v>
      </c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34"/>
      <c r="V926" s="135"/>
      <c r="W926" s="129"/>
      <c r="X926" s="129">
        <f>VLOOKUP(C926,'Pending Status ZTM031'!A923:Q5308,17,0)</f>
        <v>0</v>
      </c>
      <c r="Y926" s="129">
        <f>VLOOKUP(C926,'Pending Status ZTM031'!A923:AE5308,31,0)</f>
        <v>0</v>
      </c>
      <c r="Z926" s="129">
        <f>VLOOKUP(C926,'Pending Status ZTM031'!A923:R5308,18,0)</f>
        <v>0</v>
      </c>
      <c r="AA926" s="133">
        <f>VLOOKUP(C926,'Pending Status ZTM031'!A923:V5308,21,0)</f>
        <v>0</v>
      </c>
    </row>
    <row r="927" spans="1:27" s="31" customFormat="1" x14ac:dyDescent="0.25">
      <c r="A927" s="129">
        <v>922</v>
      </c>
      <c r="B927" s="130">
        <f>VLOOKUP(C927,'Pending Status ZTM031'!A924:T5309,20,0)</f>
        <v>0</v>
      </c>
      <c r="C927" s="138"/>
      <c r="D927" s="132">
        <f>VLOOKUP(C927,'Pending Status ZTM031'!A924:K5309,11,0)</f>
        <v>0</v>
      </c>
      <c r="E927" s="129">
        <f>VLOOKUP(C927,'Pending Status ZTM031'!A924:J5309,10,0)</f>
        <v>0</v>
      </c>
      <c r="F927" s="129">
        <f>VLOOKUP(C927,'Pending Status ZTM031'!A924:S5309,19,0)</f>
        <v>0</v>
      </c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34"/>
      <c r="V927" s="135"/>
      <c r="W927" s="129"/>
      <c r="X927" s="129">
        <f>VLOOKUP(C927,'Pending Status ZTM031'!A924:Q5309,17,0)</f>
        <v>0</v>
      </c>
      <c r="Y927" s="129">
        <f>VLOOKUP(C927,'Pending Status ZTM031'!A924:AE5309,31,0)</f>
        <v>0</v>
      </c>
      <c r="Z927" s="129">
        <f>VLOOKUP(C927,'Pending Status ZTM031'!A924:R5309,18,0)</f>
        <v>0</v>
      </c>
      <c r="AA927" s="133">
        <f>VLOOKUP(C927,'Pending Status ZTM031'!A924:V5309,21,0)</f>
        <v>0</v>
      </c>
    </row>
    <row r="928" spans="1:27" s="31" customFormat="1" x14ac:dyDescent="0.25">
      <c r="A928" s="129">
        <v>923</v>
      </c>
      <c r="B928" s="130">
        <f>VLOOKUP(C928,'Pending Status ZTM031'!A925:T5310,20,0)</f>
        <v>0</v>
      </c>
      <c r="C928" s="138"/>
      <c r="D928" s="132">
        <f>VLOOKUP(C928,'Pending Status ZTM031'!A925:K5310,11,0)</f>
        <v>0</v>
      </c>
      <c r="E928" s="129">
        <f>VLOOKUP(C928,'Pending Status ZTM031'!A925:J5310,10,0)</f>
        <v>0</v>
      </c>
      <c r="F928" s="129">
        <f>VLOOKUP(C928,'Pending Status ZTM031'!A925:S5310,19,0)</f>
        <v>0</v>
      </c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34"/>
      <c r="V928" s="135"/>
      <c r="W928" s="129"/>
      <c r="X928" s="129">
        <f>VLOOKUP(C928,'Pending Status ZTM031'!A925:Q5310,17,0)</f>
        <v>0</v>
      </c>
      <c r="Y928" s="129">
        <f>VLOOKUP(C928,'Pending Status ZTM031'!A925:AE5310,31,0)</f>
        <v>0</v>
      </c>
      <c r="Z928" s="129">
        <f>VLOOKUP(C928,'Pending Status ZTM031'!A925:R5310,18,0)</f>
        <v>0</v>
      </c>
      <c r="AA928" s="133">
        <f>VLOOKUP(C928,'Pending Status ZTM031'!A925:V5310,21,0)</f>
        <v>0</v>
      </c>
    </row>
    <row r="929" spans="1:27" s="31" customFormat="1" x14ac:dyDescent="0.25">
      <c r="A929" s="129">
        <v>924</v>
      </c>
      <c r="B929" s="130">
        <f>VLOOKUP(C929,'Pending Status ZTM031'!A926:T5311,20,0)</f>
        <v>0</v>
      </c>
      <c r="C929" s="138"/>
      <c r="D929" s="132">
        <f>VLOOKUP(C929,'Pending Status ZTM031'!A926:K5311,11,0)</f>
        <v>0</v>
      </c>
      <c r="E929" s="129">
        <f>VLOOKUP(C929,'Pending Status ZTM031'!A926:J5311,10,0)</f>
        <v>0</v>
      </c>
      <c r="F929" s="129">
        <f>VLOOKUP(C929,'Pending Status ZTM031'!A926:S5311,19,0)</f>
        <v>0</v>
      </c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34"/>
      <c r="V929" s="135"/>
      <c r="W929" s="129"/>
      <c r="X929" s="129">
        <f>VLOOKUP(C929,'Pending Status ZTM031'!A926:Q5311,17,0)</f>
        <v>0</v>
      </c>
      <c r="Y929" s="129">
        <f>VLOOKUP(C929,'Pending Status ZTM031'!A926:AE5311,31,0)</f>
        <v>0</v>
      </c>
      <c r="Z929" s="129">
        <f>VLOOKUP(C929,'Pending Status ZTM031'!A926:R5311,18,0)</f>
        <v>0</v>
      </c>
      <c r="AA929" s="133">
        <f>VLOOKUP(C929,'Pending Status ZTM031'!A926:V5311,21,0)</f>
        <v>0</v>
      </c>
    </row>
    <row r="930" spans="1:27" s="31" customFormat="1" x14ac:dyDescent="0.25">
      <c r="A930" s="129">
        <v>925</v>
      </c>
      <c r="B930" s="130">
        <f>VLOOKUP(C930,'Pending Status ZTM031'!A927:T5312,20,0)</f>
        <v>0</v>
      </c>
      <c r="C930" s="138"/>
      <c r="D930" s="132">
        <f>VLOOKUP(C930,'Pending Status ZTM031'!A927:K5312,11,0)</f>
        <v>0</v>
      </c>
      <c r="E930" s="129">
        <f>VLOOKUP(C930,'Pending Status ZTM031'!A927:J5312,10,0)</f>
        <v>0</v>
      </c>
      <c r="F930" s="129">
        <f>VLOOKUP(C930,'Pending Status ZTM031'!A927:S5312,19,0)</f>
        <v>0</v>
      </c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34"/>
      <c r="V930" s="135"/>
      <c r="W930" s="129"/>
      <c r="X930" s="129">
        <f>VLOOKUP(C930,'Pending Status ZTM031'!A927:Q5312,17,0)</f>
        <v>0</v>
      </c>
      <c r="Y930" s="129">
        <f>VLOOKUP(C930,'Pending Status ZTM031'!A927:AE5312,31,0)</f>
        <v>0</v>
      </c>
      <c r="Z930" s="129">
        <f>VLOOKUP(C930,'Pending Status ZTM031'!A927:R5312,18,0)</f>
        <v>0</v>
      </c>
      <c r="AA930" s="133">
        <f>VLOOKUP(C930,'Pending Status ZTM031'!A927:V5312,21,0)</f>
        <v>0</v>
      </c>
    </row>
    <row r="931" spans="1:27" s="31" customFormat="1" x14ac:dyDescent="0.25">
      <c r="A931" s="129">
        <v>926</v>
      </c>
      <c r="B931" s="130">
        <f>VLOOKUP(C931,'Pending Status ZTM031'!A928:T5313,20,0)</f>
        <v>0</v>
      </c>
      <c r="C931" s="138"/>
      <c r="D931" s="132">
        <f>VLOOKUP(C931,'Pending Status ZTM031'!A928:K5313,11,0)</f>
        <v>0</v>
      </c>
      <c r="E931" s="129">
        <f>VLOOKUP(C931,'Pending Status ZTM031'!A928:J5313,10,0)</f>
        <v>0</v>
      </c>
      <c r="F931" s="129">
        <f>VLOOKUP(C931,'Pending Status ZTM031'!A928:S5313,19,0)</f>
        <v>0</v>
      </c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34"/>
      <c r="V931" s="135"/>
      <c r="W931" s="129"/>
      <c r="X931" s="129">
        <f>VLOOKUP(C931,'Pending Status ZTM031'!A928:Q5313,17,0)</f>
        <v>0</v>
      </c>
      <c r="Y931" s="129">
        <f>VLOOKUP(C931,'Pending Status ZTM031'!A928:AE5313,31,0)</f>
        <v>0</v>
      </c>
      <c r="Z931" s="129">
        <f>VLOOKUP(C931,'Pending Status ZTM031'!A928:R5313,18,0)</f>
        <v>0</v>
      </c>
      <c r="AA931" s="133">
        <f>VLOOKUP(C931,'Pending Status ZTM031'!A928:V5313,21,0)</f>
        <v>0</v>
      </c>
    </row>
    <row r="932" spans="1:27" s="31" customFormat="1" x14ac:dyDescent="0.25">
      <c r="A932" s="129">
        <v>927</v>
      </c>
      <c r="B932" s="130">
        <f>VLOOKUP(C932,'Pending Status ZTM031'!A929:T5314,20,0)</f>
        <v>0</v>
      </c>
      <c r="C932" s="138"/>
      <c r="D932" s="132">
        <f>VLOOKUP(C932,'Pending Status ZTM031'!A929:K5314,11,0)</f>
        <v>0</v>
      </c>
      <c r="E932" s="129">
        <f>VLOOKUP(C932,'Pending Status ZTM031'!A929:J5314,10,0)</f>
        <v>0</v>
      </c>
      <c r="F932" s="129">
        <f>VLOOKUP(C932,'Pending Status ZTM031'!A929:S5314,19,0)</f>
        <v>0</v>
      </c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34"/>
      <c r="V932" s="135"/>
      <c r="W932" s="129"/>
      <c r="X932" s="129">
        <f>VLOOKUP(C932,'Pending Status ZTM031'!A929:Q5314,17,0)</f>
        <v>0</v>
      </c>
      <c r="Y932" s="129">
        <f>VLOOKUP(C932,'Pending Status ZTM031'!A929:AE5314,31,0)</f>
        <v>0</v>
      </c>
      <c r="Z932" s="129">
        <f>VLOOKUP(C932,'Pending Status ZTM031'!A929:R5314,18,0)</f>
        <v>0</v>
      </c>
      <c r="AA932" s="133">
        <f>VLOOKUP(C932,'Pending Status ZTM031'!A929:V5314,21,0)</f>
        <v>0</v>
      </c>
    </row>
    <row r="933" spans="1:27" s="31" customFormat="1" x14ac:dyDescent="0.25">
      <c r="A933" s="129">
        <v>928</v>
      </c>
      <c r="B933" s="130">
        <f>VLOOKUP(C933,'Pending Status ZTM031'!A930:T5315,20,0)</f>
        <v>0</v>
      </c>
      <c r="C933" s="138"/>
      <c r="D933" s="132">
        <f>VLOOKUP(C933,'Pending Status ZTM031'!A930:K5315,11,0)</f>
        <v>0</v>
      </c>
      <c r="E933" s="129">
        <f>VLOOKUP(C933,'Pending Status ZTM031'!A930:J5315,10,0)</f>
        <v>0</v>
      </c>
      <c r="F933" s="129">
        <f>VLOOKUP(C933,'Pending Status ZTM031'!A930:S5315,19,0)</f>
        <v>0</v>
      </c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34"/>
      <c r="V933" s="135"/>
      <c r="W933" s="129"/>
      <c r="X933" s="129">
        <f>VLOOKUP(C933,'Pending Status ZTM031'!A930:Q5315,17,0)</f>
        <v>0</v>
      </c>
      <c r="Y933" s="129">
        <f>VLOOKUP(C933,'Pending Status ZTM031'!A930:AE5315,31,0)</f>
        <v>0</v>
      </c>
      <c r="Z933" s="129">
        <f>VLOOKUP(C933,'Pending Status ZTM031'!A930:R5315,18,0)</f>
        <v>0</v>
      </c>
      <c r="AA933" s="133">
        <f>VLOOKUP(C933,'Pending Status ZTM031'!A930:V5315,21,0)</f>
        <v>0</v>
      </c>
    </row>
    <row r="934" spans="1:27" s="31" customFormat="1" x14ac:dyDescent="0.25">
      <c r="A934" s="129">
        <v>929</v>
      </c>
      <c r="B934" s="130">
        <f>VLOOKUP(C934,'Pending Status ZTM031'!A931:T5316,20,0)</f>
        <v>0</v>
      </c>
      <c r="C934" s="138"/>
      <c r="D934" s="132">
        <f>VLOOKUP(C934,'Pending Status ZTM031'!A931:K5316,11,0)</f>
        <v>0</v>
      </c>
      <c r="E934" s="129">
        <f>VLOOKUP(C934,'Pending Status ZTM031'!A931:J5316,10,0)</f>
        <v>0</v>
      </c>
      <c r="F934" s="129">
        <f>VLOOKUP(C934,'Pending Status ZTM031'!A931:S5316,19,0)</f>
        <v>0</v>
      </c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34"/>
      <c r="V934" s="135"/>
      <c r="W934" s="129"/>
      <c r="X934" s="129">
        <f>VLOOKUP(C934,'Pending Status ZTM031'!A931:Q5316,17,0)</f>
        <v>0</v>
      </c>
      <c r="Y934" s="129">
        <f>VLOOKUP(C934,'Pending Status ZTM031'!A931:AE5316,31,0)</f>
        <v>0</v>
      </c>
      <c r="Z934" s="129">
        <f>VLOOKUP(C934,'Pending Status ZTM031'!A931:R5316,18,0)</f>
        <v>0</v>
      </c>
      <c r="AA934" s="133">
        <f>VLOOKUP(C934,'Pending Status ZTM031'!A931:V5316,21,0)</f>
        <v>0</v>
      </c>
    </row>
    <row r="935" spans="1:27" s="31" customFormat="1" x14ac:dyDescent="0.25">
      <c r="A935" s="129">
        <v>930</v>
      </c>
      <c r="B935" s="130">
        <f>VLOOKUP(C935,'Pending Status ZTM031'!A932:T5317,20,0)</f>
        <v>0</v>
      </c>
      <c r="C935" s="138"/>
      <c r="D935" s="132">
        <f>VLOOKUP(C935,'Pending Status ZTM031'!A932:K5317,11,0)</f>
        <v>0</v>
      </c>
      <c r="E935" s="129">
        <f>VLOOKUP(C935,'Pending Status ZTM031'!A932:J5317,10,0)</f>
        <v>0</v>
      </c>
      <c r="F935" s="129">
        <f>VLOOKUP(C935,'Pending Status ZTM031'!A932:S5317,19,0)</f>
        <v>0</v>
      </c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34"/>
      <c r="V935" s="135"/>
      <c r="W935" s="129"/>
      <c r="X935" s="129">
        <f>VLOOKUP(C935,'Pending Status ZTM031'!A932:Q5317,17,0)</f>
        <v>0</v>
      </c>
      <c r="Y935" s="129">
        <f>VLOOKUP(C935,'Pending Status ZTM031'!A932:AE5317,31,0)</f>
        <v>0</v>
      </c>
      <c r="Z935" s="129">
        <f>VLOOKUP(C935,'Pending Status ZTM031'!A932:R5317,18,0)</f>
        <v>0</v>
      </c>
      <c r="AA935" s="133">
        <f>VLOOKUP(C935,'Pending Status ZTM031'!A932:V5317,21,0)</f>
        <v>0</v>
      </c>
    </row>
    <row r="936" spans="1:27" s="31" customFormat="1" x14ac:dyDescent="0.25">
      <c r="A936" s="129">
        <v>931</v>
      </c>
      <c r="B936" s="130">
        <f>VLOOKUP(C936,'Pending Status ZTM031'!A933:T5318,20,0)</f>
        <v>0</v>
      </c>
      <c r="C936" s="138"/>
      <c r="D936" s="132">
        <f>VLOOKUP(C936,'Pending Status ZTM031'!A933:K5318,11,0)</f>
        <v>0</v>
      </c>
      <c r="E936" s="129">
        <f>VLOOKUP(C936,'Pending Status ZTM031'!A933:J5318,10,0)</f>
        <v>0</v>
      </c>
      <c r="F936" s="129">
        <f>VLOOKUP(C936,'Pending Status ZTM031'!A933:S5318,19,0)</f>
        <v>0</v>
      </c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34"/>
      <c r="V936" s="135"/>
      <c r="W936" s="129"/>
      <c r="X936" s="129">
        <f>VLOOKUP(C936,'Pending Status ZTM031'!A933:Q5318,17,0)</f>
        <v>0</v>
      </c>
      <c r="Y936" s="129">
        <f>VLOOKUP(C936,'Pending Status ZTM031'!A933:AE5318,31,0)</f>
        <v>0</v>
      </c>
      <c r="Z936" s="129">
        <f>VLOOKUP(C936,'Pending Status ZTM031'!A933:R5318,18,0)</f>
        <v>0</v>
      </c>
      <c r="AA936" s="133">
        <f>VLOOKUP(C936,'Pending Status ZTM031'!A933:V5318,21,0)</f>
        <v>0</v>
      </c>
    </row>
    <row r="937" spans="1:27" s="31" customFormat="1" x14ac:dyDescent="0.25">
      <c r="A937" s="129">
        <v>932</v>
      </c>
      <c r="B937" s="130">
        <f>VLOOKUP(C937,'Pending Status ZTM031'!A934:T5319,20,0)</f>
        <v>0</v>
      </c>
      <c r="C937" s="138"/>
      <c r="D937" s="132">
        <f>VLOOKUP(C937,'Pending Status ZTM031'!A934:K5319,11,0)</f>
        <v>0</v>
      </c>
      <c r="E937" s="129">
        <f>VLOOKUP(C937,'Pending Status ZTM031'!A934:J5319,10,0)</f>
        <v>0</v>
      </c>
      <c r="F937" s="129">
        <f>VLOOKUP(C937,'Pending Status ZTM031'!A934:S5319,19,0)</f>
        <v>0</v>
      </c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34"/>
      <c r="V937" s="135"/>
      <c r="W937" s="129"/>
      <c r="X937" s="129">
        <f>VLOOKUP(C937,'Pending Status ZTM031'!A934:Q5319,17,0)</f>
        <v>0</v>
      </c>
      <c r="Y937" s="129">
        <f>VLOOKUP(C937,'Pending Status ZTM031'!A934:AE5319,31,0)</f>
        <v>0</v>
      </c>
      <c r="Z937" s="129">
        <f>VLOOKUP(C937,'Pending Status ZTM031'!A934:R5319,18,0)</f>
        <v>0</v>
      </c>
      <c r="AA937" s="133">
        <f>VLOOKUP(C937,'Pending Status ZTM031'!A934:V5319,21,0)</f>
        <v>0</v>
      </c>
    </row>
    <row r="938" spans="1:27" s="31" customFormat="1" x14ac:dyDescent="0.25">
      <c r="A938" s="129">
        <v>933</v>
      </c>
      <c r="B938" s="130">
        <f>VLOOKUP(C938,'Pending Status ZTM031'!A935:T5320,20,0)</f>
        <v>0</v>
      </c>
      <c r="C938" s="138"/>
      <c r="D938" s="132">
        <f>VLOOKUP(C938,'Pending Status ZTM031'!A935:K5320,11,0)</f>
        <v>0</v>
      </c>
      <c r="E938" s="129">
        <f>VLOOKUP(C938,'Pending Status ZTM031'!A935:J5320,10,0)</f>
        <v>0</v>
      </c>
      <c r="F938" s="129">
        <f>VLOOKUP(C938,'Pending Status ZTM031'!A935:S5320,19,0)</f>
        <v>0</v>
      </c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34"/>
      <c r="V938" s="135"/>
      <c r="W938" s="129"/>
      <c r="X938" s="129">
        <f>VLOOKUP(C938,'Pending Status ZTM031'!A935:Q5320,17,0)</f>
        <v>0</v>
      </c>
      <c r="Y938" s="129">
        <f>VLOOKUP(C938,'Pending Status ZTM031'!A935:AE5320,31,0)</f>
        <v>0</v>
      </c>
      <c r="Z938" s="129">
        <f>VLOOKUP(C938,'Pending Status ZTM031'!A935:R5320,18,0)</f>
        <v>0</v>
      </c>
      <c r="AA938" s="133">
        <f>VLOOKUP(C938,'Pending Status ZTM031'!A935:V5320,21,0)</f>
        <v>0</v>
      </c>
    </row>
    <row r="939" spans="1:27" s="31" customFormat="1" x14ac:dyDescent="0.25">
      <c r="A939" s="129">
        <v>934</v>
      </c>
      <c r="B939" s="130">
        <f>VLOOKUP(C939,'Pending Status ZTM031'!A936:T5321,20,0)</f>
        <v>0</v>
      </c>
      <c r="C939" s="138"/>
      <c r="D939" s="132">
        <f>VLOOKUP(C939,'Pending Status ZTM031'!A936:K5321,11,0)</f>
        <v>0</v>
      </c>
      <c r="E939" s="129">
        <f>VLOOKUP(C939,'Pending Status ZTM031'!A936:J5321,10,0)</f>
        <v>0</v>
      </c>
      <c r="F939" s="129">
        <f>VLOOKUP(C939,'Pending Status ZTM031'!A936:S5321,19,0)</f>
        <v>0</v>
      </c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34"/>
      <c r="V939" s="135"/>
      <c r="W939" s="129"/>
      <c r="X939" s="129">
        <f>VLOOKUP(C939,'Pending Status ZTM031'!A936:Q5321,17,0)</f>
        <v>0</v>
      </c>
      <c r="Y939" s="129">
        <f>VLOOKUP(C939,'Pending Status ZTM031'!A936:AE5321,31,0)</f>
        <v>0</v>
      </c>
      <c r="Z939" s="129">
        <f>VLOOKUP(C939,'Pending Status ZTM031'!A936:R5321,18,0)</f>
        <v>0</v>
      </c>
      <c r="AA939" s="133">
        <f>VLOOKUP(C939,'Pending Status ZTM031'!A936:V5321,21,0)</f>
        <v>0</v>
      </c>
    </row>
    <row r="940" spans="1:27" s="31" customFormat="1" x14ac:dyDescent="0.25">
      <c r="A940" s="129">
        <v>935</v>
      </c>
      <c r="B940" s="130">
        <f>VLOOKUP(C940,'Pending Status ZTM031'!A937:T5322,20,0)</f>
        <v>0</v>
      </c>
      <c r="C940" s="138"/>
      <c r="D940" s="132">
        <f>VLOOKUP(C940,'Pending Status ZTM031'!A937:K5322,11,0)</f>
        <v>0</v>
      </c>
      <c r="E940" s="129">
        <f>VLOOKUP(C940,'Pending Status ZTM031'!A937:J5322,10,0)</f>
        <v>0</v>
      </c>
      <c r="F940" s="129">
        <f>VLOOKUP(C940,'Pending Status ZTM031'!A937:S5322,19,0)</f>
        <v>0</v>
      </c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34"/>
      <c r="V940" s="135"/>
      <c r="W940" s="129"/>
      <c r="X940" s="129">
        <f>VLOOKUP(C940,'Pending Status ZTM031'!A937:Q5322,17,0)</f>
        <v>0</v>
      </c>
      <c r="Y940" s="129">
        <f>VLOOKUP(C940,'Pending Status ZTM031'!A937:AE5322,31,0)</f>
        <v>0</v>
      </c>
      <c r="Z940" s="129">
        <f>VLOOKUP(C940,'Pending Status ZTM031'!A937:R5322,18,0)</f>
        <v>0</v>
      </c>
      <c r="AA940" s="133">
        <f>VLOOKUP(C940,'Pending Status ZTM031'!A937:V5322,21,0)</f>
        <v>0</v>
      </c>
    </row>
    <row r="941" spans="1:27" s="31" customFormat="1" x14ac:dyDescent="0.25">
      <c r="A941" s="129">
        <v>936</v>
      </c>
      <c r="B941" s="130">
        <f>VLOOKUP(C941,'Pending Status ZTM031'!A938:T5323,20,0)</f>
        <v>0</v>
      </c>
      <c r="C941" s="138"/>
      <c r="D941" s="132">
        <f>VLOOKUP(C941,'Pending Status ZTM031'!A938:K5323,11,0)</f>
        <v>0</v>
      </c>
      <c r="E941" s="129">
        <f>VLOOKUP(C941,'Pending Status ZTM031'!A938:J5323,10,0)</f>
        <v>0</v>
      </c>
      <c r="F941" s="129">
        <f>VLOOKUP(C941,'Pending Status ZTM031'!A938:S5323,19,0)</f>
        <v>0</v>
      </c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34"/>
      <c r="V941" s="135"/>
      <c r="W941" s="129"/>
      <c r="X941" s="129">
        <f>VLOOKUP(C941,'Pending Status ZTM031'!A938:Q5323,17,0)</f>
        <v>0</v>
      </c>
      <c r="Y941" s="129">
        <f>VLOOKUP(C941,'Pending Status ZTM031'!A938:AE5323,31,0)</f>
        <v>0</v>
      </c>
      <c r="Z941" s="129">
        <f>VLOOKUP(C941,'Pending Status ZTM031'!A938:R5323,18,0)</f>
        <v>0</v>
      </c>
      <c r="AA941" s="133">
        <f>VLOOKUP(C941,'Pending Status ZTM031'!A938:V5323,21,0)</f>
        <v>0</v>
      </c>
    </row>
    <row r="942" spans="1:27" s="31" customFormat="1" x14ac:dyDescent="0.25">
      <c r="A942" s="129">
        <v>937</v>
      </c>
      <c r="B942" s="130">
        <f>VLOOKUP(C942,'Pending Status ZTM031'!A939:T5324,20,0)</f>
        <v>0</v>
      </c>
      <c r="C942" s="138"/>
      <c r="D942" s="132">
        <f>VLOOKUP(C942,'Pending Status ZTM031'!A939:K5324,11,0)</f>
        <v>0</v>
      </c>
      <c r="E942" s="129">
        <f>VLOOKUP(C942,'Pending Status ZTM031'!A939:J5324,10,0)</f>
        <v>0</v>
      </c>
      <c r="F942" s="129">
        <f>VLOOKUP(C942,'Pending Status ZTM031'!A939:S5324,19,0)</f>
        <v>0</v>
      </c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34"/>
      <c r="V942" s="135"/>
      <c r="W942" s="129"/>
      <c r="X942" s="129">
        <f>VLOOKUP(C942,'Pending Status ZTM031'!A939:Q5324,17,0)</f>
        <v>0</v>
      </c>
      <c r="Y942" s="129">
        <f>VLOOKUP(C942,'Pending Status ZTM031'!A939:AE5324,31,0)</f>
        <v>0</v>
      </c>
      <c r="Z942" s="129">
        <f>VLOOKUP(C942,'Pending Status ZTM031'!A939:R5324,18,0)</f>
        <v>0</v>
      </c>
      <c r="AA942" s="133">
        <f>VLOOKUP(C942,'Pending Status ZTM031'!A939:V5324,21,0)</f>
        <v>0</v>
      </c>
    </row>
    <row r="943" spans="1:27" s="31" customFormat="1" x14ac:dyDescent="0.25">
      <c r="A943" s="129">
        <v>938</v>
      </c>
      <c r="B943" s="130">
        <f>VLOOKUP(C943,'Pending Status ZTM031'!A940:T5325,20,0)</f>
        <v>0</v>
      </c>
      <c r="C943" s="138"/>
      <c r="D943" s="132">
        <f>VLOOKUP(C943,'Pending Status ZTM031'!A940:K5325,11,0)</f>
        <v>0</v>
      </c>
      <c r="E943" s="129">
        <f>VLOOKUP(C943,'Pending Status ZTM031'!A940:J5325,10,0)</f>
        <v>0</v>
      </c>
      <c r="F943" s="129">
        <f>VLOOKUP(C943,'Pending Status ZTM031'!A940:S5325,19,0)</f>
        <v>0</v>
      </c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34"/>
      <c r="V943" s="135"/>
      <c r="W943" s="129"/>
      <c r="X943" s="129">
        <f>VLOOKUP(C943,'Pending Status ZTM031'!A940:Q5325,17,0)</f>
        <v>0</v>
      </c>
      <c r="Y943" s="129">
        <f>VLOOKUP(C943,'Pending Status ZTM031'!A940:AE5325,31,0)</f>
        <v>0</v>
      </c>
      <c r="Z943" s="129">
        <f>VLOOKUP(C943,'Pending Status ZTM031'!A940:R5325,18,0)</f>
        <v>0</v>
      </c>
      <c r="AA943" s="133">
        <f>VLOOKUP(C943,'Pending Status ZTM031'!A940:V5325,21,0)</f>
        <v>0</v>
      </c>
    </row>
    <row r="944" spans="1:27" s="31" customFormat="1" x14ac:dyDescent="0.25">
      <c r="A944" s="129">
        <v>939</v>
      </c>
      <c r="B944" s="130">
        <f>VLOOKUP(C944,'Pending Status ZTM031'!A941:T5326,20,0)</f>
        <v>0</v>
      </c>
      <c r="C944" s="138"/>
      <c r="D944" s="132">
        <f>VLOOKUP(C944,'Pending Status ZTM031'!A941:K5326,11,0)</f>
        <v>0</v>
      </c>
      <c r="E944" s="129">
        <f>VLOOKUP(C944,'Pending Status ZTM031'!A941:J5326,10,0)</f>
        <v>0</v>
      </c>
      <c r="F944" s="129">
        <f>VLOOKUP(C944,'Pending Status ZTM031'!A941:S5326,19,0)</f>
        <v>0</v>
      </c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34"/>
      <c r="V944" s="135"/>
      <c r="W944" s="129"/>
      <c r="X944" s="129">
        <f>VLOOKUP(C944,'Pending Status ZTM031'!A941:Q5326,17,0)</f>
        <v>0</v>
      </c>
      <c r="Y944" s="129">
        <f>VLOOKUP(C944,'Pending Status ZTM031'!A941:AE5326,31,0)</f>
        <v>0</v>
      </c>
      <c r="Z944" s="129">
        <f>VLOOKUP(C944,'Pending Status ZTM031'!A941:R5326,18,0)</f>
        <v>0</v>
      </c>
      <c r="AA944" s="133">
        <f>VLOOKUP(C944,'Pending Status ZTM031'!A941:V5326,21,0)</f>
        <v>0</v>
      </c>
    </row>
    <row r="945" spans="1:27" s="31" customFormat="1" x14ac:dyDescent="0.25">
      <c r="A945" s="129">
        <v>940</v>
      </c>
      <c r="B945" s="130">
        <f>VLOOKUP(C945,'Pending Status ZTM031'!A942:T5327,20,0)</f>
        <v>0</v>
      </c>
      <c r="C945" s="138"/>
      <c r="D945" s="132">
        <f>VLOOKUP(C945,'Pending Status ZTM031'!A942:K5327,11,0)</f>
        <v>0</v>
      </c>
      <c r="E945" s="129">
        <f>VLOOKUP(C945,'Pending Status ZTM031'!A942:J5327,10,0)</f>
        <v>0</v>
      </c>
      <c r="F945" s="129">
        <f>VLOOKUP(C945,'Pending Status ZTM031'!A942:S5327,19,0)</f>
        <v>0</v>
      </c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34"/>
      <c r="V945" s="135"/>
      <c r="W945" s="129"/>
      <c r="X945" s="129">
        <f>VLOOKUP(C945,'Pending Status ZTM031'!A942:Q5327,17,0)</f>
        <v>0</v>
      </c>
      <c r="Y945" s="129">
        <f>VLOOKUP(C945,'Pending Status ZTM031'!A942:AE5327,31,0)</f>
        <v>0</v>
      </c>
      <c r="Z945" s="129">
        <f>VLOOKUP(C945,'Pending Status ZTM031'!A942:R5327,18,0)</f>
        <v>0</v>
      </c>
      <c r="AA945" s="133">
        <f>VLOOKUP(C945,'Pending Status ZTM031'!A942:V5327,21,0)</f>
        <v>0</v>
      </c>
    </row>
    <row r="946" spans="1:27" s="31" customFormat="1" x14ac:dyDescent="0.25">
      <c r="A946" s="129">
        <v>941</v>
      </c>
      <c r="B946" s="130">
        <f>VLOOKUP(C946,'Pending Status ZTM031'!A943:T5328,20,0)</f>
        <v>0</v>
      </c>
      <c r="C946" s="138"/>
      <c r="D946" s="132">
        <f>VLOOKUP(C946,'Pending Status ZTM031'!A943:K5328,11,0)</f>
        <v>0</v>
      </c>
      <c r="E946" s="129">
        <f>VLOOKUP(C946,'Pending Status ZTM031'!A943:J5328,10,0)</f>
        <v>0</v>
      </c>
      <c r="F946" s="129">
        <f>VLOOKUP(C946,'Pending Status ZTM031'!A943:S5328,19,0)</f>
        <v>0</v>
      </c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34"/>
      <c r="V946" s="135"/>
      <c r="W946" s="129"/>
      <c r="X946" s="129">
        <f>VLOOKUP(C946,'Pending Status ZTM031'!A943:Q5328,17,0)</f>
        <v>0</v>
      </c>
      <c r="Y946" s="129">
        <f>VLOOKUP(C946,'Pending Status ZTM031'!A943:AE5328,31,0)</f>
        <v>0</v>
      </c>
      <c r="Z946" s="129">
        <f>VLOOKUP(C946,'Pending Status ZTM031'!A943:R5328,18,0)</f>
        <v>0</v>
      </c>
      <c r="AA946" s="133">
        <f>VLOOKUP(C946,'Pending Status ZTM031'!A943:V5328,21,0)</f>
        <v>0</v>
      </c>
    </row>
    <row r="947" spans="1:27" s="31" customFormat="1" x14ac:dyDescent="0.25">
      <c r="A947" s="129">
        <v>942</v>
      </c>
      <c r="B947" s="130">
        <f>VLOOKUP(C947,'Pending Status ZTM031'!A944:T5329,20,0)</f>
        <v>0</v>
      </c>
      <c r="C947" s="138"/>
      <c r="D947" s="132">
        <f>VLOOKUP(C947,'Pending Status ZTM031'!A944:K5329,11,0)</f>
        <v>0</v>
      </c>
      <c r="E947" s="129">
        <f>VLOOKUP(C947,'Pending Status ZTM031'!A944:J5329,10,0)</f>
        <v>0</v>
      </c>
      <c r="F947" s="129">
        <f>VLOOKUP(C947,'Pending Status ZTM031'!A944:S5329,19,0)</f>
        <v>0</v>
      </c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34"/>
      <c r="V947" s="135"/>
      <c r="W947" s="129"/>
      <c r="X947" s="129">
        <f>VLOOKUP(C947,'Pending Status ZTM031'!A944:Q5329,17,0)</f>
        <v>0</v>
      </c>
      <c r="Y947" s="129">
        <f>VLOOKUP(C947,'Pending Status ZTM031'!A944:AE5329,31,0)</f>
        <v>0</v>
      </c>
      <c r="Z947" s="129">
        <f>VLOOKUP(C947,'Pending Status ZTM031'!A944:R5329,18,0)</f>
        <v>0</v>
      </c>
      <c r="AA947" s="133">
        <f>VLOOKUP(C947,'Pending Status ZTM031'!A944:V5329,21,0)</f>
        <v>0</v>
      </c>
    </row>
    <row r="948" spans="1:27" s="31" customFormat="1" x14ac:dyDescent="0.25">
      <c r="A948" s="129">
        <v>943</v>
      </c>
      <c r="B948" s="130">
        <f>VLOOKUP(C948,'Pending Status ZTM031'!A945:T5330,20,0)</f>
        <v>0</v>
      </c>
      <c r="C948" s="138"/>
      <c r="D948" s="132">
        <f>VLOOKUP(C948,'Pending Status ZTM031'!A945:K5330,11,0)</f>
        <v>0</v>
      </c>
      <c r="E948" s="129">
        <f>VLOOKUP(C948,'Pending Status ZTM031'!A945:J5330,10,0)</f>
        <v>0</v>
      </c>
      <c r="F948" s="129">
        <f>VLOOKUP(C948,'Pending Status ZTM031'!A945:S5330,19,0)</f>
        <v>0</v>
      </c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34"/>
      <c r="V948" s="135"/>
      <c r="W948" s="129"/>
      <c r="X948" s="129">
        <f>VLOOKUP(C948,'Pending Status ZTM031'!A945:Q5330,17,0)</f>
        <v>0</v>
      </c>
      <c r="Y948" s="129">
        <f>VLOOKUP(C948,'Pending Status ZTM031'!A945:AE5330,31,0)</f>
        <v>0</v>
      </c>
      <c r="Z948" s="129">
        <f>VLOOKUP(C948,'Pending Status ZTM031'!A945:R5330,18,0)</f>
        <v>0</v>
      </c>
      <c r="AA948" s="133">
        <f>VLOOKUP(C948,'Pending Status ZTM031'!A945:V5330,21,0)</f>
        <v>0</v>
      </c>
    </row>
    <row r="949" spans="1:27" s="31" customFormat="1" x14ac:dyDescent="0.25">
      <c r="A949" s="129">
        <v>944</v>
      </c>
      <c r="B949" s="130">
        <f>VLOOKUP(C949,'Pending Status ZTM031'!A946:T5331,20,0)</f>
        <v>0</v>
      </c>
      <c r="C949" s="138"/>
      <c r="D949" s="132">
        <f>VLOOKUP(C949,'Pending Status ZTM031'!A946:K5331,11,0)</f>
        <v>0</v>
      </c>
      <c r="E949" s="129">
        <f>VLOOKUP(C949,'Pending Status ZTM031'!A946:J5331,10,0)</f>
        <v>0</v>
      </c>
      <c r="F949" s="129">
        <f>VLOOKUP(C949,'Pending Status ZTM031'!A946:S5331,19,0)</f>
        <v>0</v>
      </c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34"/>
      <c r="V949" s="135"/>
      <c r="W949" s="129"/>
      <c r="X949" s="129">
        <f>VLOOKUP(C949,'Pending Status ZTM031'!A946:Q5331,17,0)</f>
        <v>0</v>
      </c>
      <c r="Y949" s="129">
        <f>VLOOKUP(C949,'Pending Status ZTM031'!A946:AE5331,31,0)</f>
        <v>0</v>
      </c>
      <c r="Z949" s="129">
        <f>VLOOKUP(C949,'Pending Status ZTM031'!A946:R5331,18,0)</f>
        <v>0</v>
      </c>
      <c r="AA949" s="133">
        <f>VLOOKUP(C949,'Pending Status ZTM031'!A946:V5331,21,0)</f>
        <v>0</v>
      </c>
    </row>
    <row r="950" spans="1:27" s="31" customFormat="1" x14ac:dyDescent="0.25">
      <c r="A950" s="129">
        <v>945</v>
      </c>
      <c r="B950" s="130">
        <f>VLOOKUP(C950,'Pending Status ZTM031'!A947:T5332,20,0)</f>
        <v>0</v>
      </c>
      <c r="C950" s="138"/>
      <c r="D950" s="132">
        <f>VLOOKUP(C950,'Pending Status ZTM031'!A947:K5332,11,0)</f>
        <v>0</v>
      </c>
      <c r="E950" s="129">
        <f>VLOOKUP(C950,'Pending Status ZTM031'!A947:J5332,10,0)</f>
        <v>0</v>
      </c>
      <c r="F950" s="129">
        <f>VLOOKUP(C950,'Pending Status ZTM031'!A947:S5332,19,0)</f>
        <v>0</v>
      </c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34"/>
      <c r="V950" s="135"/>
      <c r="W950" s="129"/>
      <c r="X950" s="129">
        <f>VLOOKUP(C950,'Pending Status ZTM031'!A947:Q5332,17,0)</f>
        <v>0</v>
      </c>
      <c r="Y950" s="129">
        <f>VLOOKUP(C950,'Pending Status ZTM031'!A947:AE5332,31,0)</f>
        <v>0</v>
      </c>
      <c r="Z950" s="129">
        <f>VLOOKUP(C950,'Pending Status ZTM031'!A947:R5332,18,0)</f>
        <v>0</v>
      </c>
      <c r="AA950" s="133">
        <f>VLOOKUP(C950,'Pending Status ZTM031'!A947:V5332,21,0)</f>
        <v>0</v>
      </c>
    </row>
    <row r="951" spans="1:27" s="31" customFormat="1" x14ac:dyDescent="0.25">
      <c r="A951" s="129">
        <v>946</v>
      </c>
      <c r="B951" s="130">
        <f>VLOOKUP(C951,'Pending Status ZTM031'!A948:T5333,20,0)</f>
        <v>0</v>
      </c>
      <c r="C951" s="138"/>
      <c r="D951" s="132">
        <f>VLOOKUP(C951,'Pending Status ZTM031'!A948:K5333,11,0)</f>
        <v>0</v>
      </c>
      <c r="E951" s="129">
        <f>VLOOKUP(C951,'Pending Status ZTM031'!A948:J5333,10,0)</f>
        <v>0</v>
      </c>
      <c r="F951" s="129">
        <f>VLOOKUP(C951,'Pending Status ZTM031'!A948:S5333,19,0)</f>
        <v>0</v>
      </c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34"/>
      <c r="V951" s="135"/>
      <c r="W951" s="129"/>
      <c r="X951" s="129">
        <f>VLOOKUP(C951,'Pending Status ZTM031'!A948:Q5333,17,0)</f>
        <v>0</v>
      </c>
      <c r="Y951" s="129">
        <f>VLOOKUP(C951,'Pending Status ZTM031'!A948:AE5333,31,0)</f>
        <v>0</v>
      </c>
      <c r="Z951" s="129">
        <f>VLOOKUP(C951,'Pending Status ZTM031'!A948:R5333,18,0)</f>
        <v>0</v>
      </c>
      <c r="AA951" s="133">
        <f>VLOOKUP(C951,'Pending Status ZTM031'!A948:V5333,21,0)</f>
        <v>0</v>
      </c>
    </row>
    <row r="952" spans="1:27" s="31" customFormat="1" x14ac:dyDescent="0.25">
      <c r="A952" s="129">
        <v>947</v>
      </c>
      <c r="B952" s="130">
        <f>VLOOKUP(C952,'Pending Status ZTM031'!A949:T5334,20,0)</f>
        <v>0</v>
      </c>
      <c r="C952" s="138"/>
      <c r="D952" s="132">
        <f>VLOOKUP(C952,'Pending Status ZTM031'!A949:K5334,11,0)</f>
        <v>0</v>
      </c>
      <c r="E952" s="129">
        <f>VLOOKUP(C952,'Pending Status ZTM031'!A949:J5334,10,0)</f>
        <v>0</v>
      </c>
      <c r="F952" s="129">
        <f>VLOOKUP(C952,'Pending Status ZTM031'!A949:S5334,19,0)</f>
        <v>0</v>
      </c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34"/>
      <c r="V952" s="135"/>
      <c r="W952" s="129"/>
      <c r="X952" s="129">
        <f>VLOOKUP(C952,'Pending Status ZTM031'!A949:Q5334,17,0)</f>
        <v>0</v>
      </c>
      <c r="Y952" s="129">
        <f>VLOOKUP(C952,'Pending Status ZTM031'!A949:AE5334,31,0)</f>
        <v>0</v>
      </c>
      <c r="Z952" s="129">
        <f>VLOOKUP(C952,'Pending Status ZTM031'!A949:R5334,18,0)</f>
        <v>0</v>
      </c>
      <c r="AA952" s="133">
        <f>VLOOKUP(C952,'Pending Status ZTM031'!A949:V5334,21,0)</f>
        <v>0</v>
      </c>
    </row>
    <row r="953" spans="1:27" s="31" customFormat="1" x14ac:dyDescent="0.25">
      <c r="A953" s="129">
        <v>948</v>
      </c>
      <c r="B953" s="130">
        <f>VLOOKUP(C953,'Pending Status ZTM031'!A950:T5335,20,0)</f>
        <v>0</v>
      </c>
      <c r="C953" s="138"/>
      <c r="D953" s="132">
        <f>VLOOKUP(C953,'Pending Status ZTM031'!A950:K5335,11,0)</f>
        <v>0</v>
      </c>
      <c r="E953" s="129">
        <f>VLOOKUP(C953,'Pending Status ZTM031'!A950:J5335,10,0)</f>
        <v>0</v>
      </c>
      <c r="F953" s="129">
        <f>VLOOKUP(C953,'Pending Status ZTM031'!A950:S5335,19,0)</f>
        <v>0</v>
      </c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34"/>
      <c r="V953" s="135"/>
      <c r="W953" s="129"/>
      <c r="X953" s="129">
        <f>VLOOKUP(C953,'Pending Status ZTM031'!A950:Q5335,17,0)</f>
        <v>0</v>
      </c>
      <c r="Y953" s="129">
        <f>VLOOKUP(C953,'Pending Status ZTM031'!A950:AE5335,31,0)</f>
        <v>0</v>
      </c>
      <c r="Z953" s="129">
        <f>VLOOKUP(C953,'Pending Status ZTM031'!A950:R5335,18,0)</f>
        <v>0</v>
      </c>
      <c r="AA953" s="133">
        <f>VLOOKUP(C953,'Pending Status ZTM031'!A950:V5335,21,0)</f>
        <v>0</v>
      </c>
    </row>
    <row r="954" spans="1:27" s="31" customFormat="1" x14ac:dyDescent="0.25">
      <c r="A954" s="129">
        <v>949</v>
      </c>
      <c r="B954" s="130">
        <f>VLOOKUP(C954,'Pending Status ZTM031'!A951:T5336,20,0)</f>
        <v>0</v>
      </c>
      <c r="C954" s="138"/>
      <c r="D954" s="132">
        <f>VLOOKUP(C954,'Pending Status ZTM031'!A951:K5336,11,0)</f>
        <v>0</v>
      </c>
      <c r="E954" s="129">
        <f>VLOOKUP(C954,'Pending Status ZTM031'!A951:J5336,10,0)</f>
        <v>0</v>
      </c>
      <c r="F954" s="129">
        <f>VLOOKUP(C954,'Pending Status ZTM031'!A951:S5336,19,0)</f>
        <v>0</v>
      </c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34"/>
      <c r="V954" s="135"/>
      <c r="W954" s="129"/>
      <c r="X954" s="129">
        <f>VLOOKUP(C954,'Pending Status ZTM031'!A951:Q5336,17,0)</f>
        <v>0</v>
      </c>
      <c r="Y954" s="129">
        <f>VLOOKUP(C954,'Pending Status ZTM031'!A951:AE5336,31,0)</f>
        <v>0</v>
      </c>
      <c r="Z954" s="129">
        <f>VLOOKUP(C954,'Pending Status ZTM031'!A951:R5336,18,0)</f>
        <v>0</v>
      </c>
      <c r="AA954" s="133">
        <f>VLOOKUP(C954,'Pending Status ZTM031'!A951:V5336,21,0)</f>
        <v>0</v>
      </c>
    </row>
    <row r="955" spans="1:27" s="31" customFormat="1" x14ac:dyDescent="0.25">
      <c r="A955" s="129">
        <v>950</v>
      </c>
      <c r="B955" s="130">
        <f>VLOOKUP(C955,'Pending Status ZTM031'!A952:T5337,20,0)</f>
        <v>0</v>
      </c>
      <c r="C955" s="138"/>
      <c r="D955" s="132">
        <f>VLOOKUP(C955,'Pending Status ZTM031'!A952:K5337,11,0)</f>
        <v>0</v>
      </c>
      <c r="E955" s="129">
        <f>VLOOKUP(C955,'Pending Status ZTM031'!A952:J5337,10,0)</f>
        <v>0</v>
      </c>
      <c r="F955" s="129">
        <f>VLOOKUP(C955,'Pending Status ZTM031'!A952:S5337,19,0)</f>
        <v>0</v>
      </c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34"/>
      <c r="V955" s="135"/>
      <c r="W955" s="129"/>
      <c r="X955" s="129">
        <f>VLOOKUP(C955,'Pending Status ZTM031'!A952:Q5337,17,0)</f>
        <v>0</v>
      </c>
      <c r="Y955" s="129">
        <f>VLOOKUP(C955,'Pending Status ZTM031'!A952:AE5337,31,0)</f>
        <v>0</v>
      </c>
      <c r="Z955" s="129">
        <f>VLOOKUP(C955,'Pending Status ZTM031'!A952:R5337,18,0)</f>
        <v>0</v>
      </c>
      <c r="AA955" s="133">
        <f>VLOOKUP(C955,'Pending Status ZTM031'!A952:V5337,21,0)</f>
        <v>0</v>
      </c>
    </row>
    <row r="956" spans="1:27" s="31" customFormat="1" x14ac:dyDescent="0.25">
      <c r="A956" s="129">
        <v>951</v>
      </c>
      <c r="B956" s="130">
        <f>VLOOKUP(C956,'Pending Status ZTM031'!A953:T5338,20,0)</f>
        <v>0</v>
      </c>
      <c r="C956" s="138"/>
      <c r="D956" s="132">
        <f>VLOOKUP(C956,'Pending Status ZTM031'!A953:K5338,11,0)</f>
        <v>0</v>
      </c>
      <c r="E956" s="129">
        <f>VLOOKUP(C956,'Pending Status ZTM031'!A953:J5338,10,0)</f>
        <v>0</v>
      </c>
      <c r="F956" s="129">
        <f>VLOOKUP(C956,'Pending Status ZTM031'!A953:S5338,19,0)</f>
        <v>0</v>
      </c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34"/>
      <c r="V956" s="135"/>
      <c r="W956" s="129"/>
      <c r="X956" s="129">
        <f>VLOOKUP(C956,'Pending Status ZTM031'!A953:Q5338,17,0)</f>
        <v>0</v>
      </c>
      <c r="Y956" s="129">
        <f>VLOOKUP(C956,'Pending Status ZTM031'!A953:AE5338,31,0)</f>
        <v>0</v>
      </c>
      <c r="Z956" s="129">
        <f>VLOOKUP(C956,'Pending Status ZTM031'!A953:R5338,18,0)</f>
        <v>0</v>
      </c>
      <c r="AA956" s="133">
        <f>VLOOKUP(C956,'Pending Status ZTM031'!A953:V5338,21,0)</f>
        <v>0</v>
      </c>
    </row>
    <row r="957" spans="1:27" s="31" customFormat="1" x14ac:dyDescent="0.25">
      <c r="A957" s="129">
        <v>952</v>
      </c>
      <c r="B957" s="130">
        <f>VLOOKUP(C957,'Pending Status ZTM031'!A954:T5339,20,0)</f>
        <v>0</v>
      </c>
      <c r="C957" s="138"/>
      <c r="D957" s="132">
        <f>VLOOKUP(C957,'Pending Status ZTM031'!A954:K5339,11,0)</f>
        <v>0</v>
      </c>
      <c r="E957" s="129">
        <f>VLOOKUP(C957,'Pending Status ZTM031'!A954:J5339,10,0)</f>
        <v>0</v>
      </c>
      <c r="F957" s="129">
        <f>VLOOKUP(C957,'Pending Status ZTM031'!A954:S5339,19,0)</f>
        <v>0</v>
      </c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34"/>
      <c r="V957" s="135"/>
      <c r="W957" s="129"/>
      <c r="X957" s="129">
        <f>VLOOKUP(C957,'Pending Status ZTM031'!A954:Q5339,17,0)</f>
        <v>0</v>
      </c>
      <c r="Y957" s="129">
        <f>VLOOKUP(C957,'Pending Status ZTM031'!A954:AE5339,31,0)</f>
        <v>0</v>
      </c>
      <c r="Z957" s="129">
        <f>VLOOKUP(C957,'Pending Status ZTM031'!A954:R5339,18,0)</f>
        <v>0</v>
      </c>
      <c r="AA957" s="133">
        <f>VLOOKUP(C957,'Pending Status ZTM031'!A954:V5339,21,0)</f>
        <v>0</v>
      </c>
    </row>
    <row r="958" spans="1:27" s="31" customFormat="1" x14ac:dyDescent="0.25">
      <c r="A958" s="129">
        <v>953</v>
      </c>
      <c r="B958" s="130">
        <f>VLOOKUP(C958,'Pending Status ZTM031'!A955:T5340,20,0)</f>
        <v>0</v>
      </c>
      <c r="C958" s="138"/>
      <c r="D958" s="132">
        <f>VLOOKUP(C958,'Pending Status ZTM031'!A955:K5340,11,0)</f>
        <v>0</v>
      </c>
      <c r="E958" s="129">
        <f>VLOOKUP(C958,'Pending Status ZTM031'!A955:J5340,10,0)</f>
        <v>0</v>
      </c>
      <c r="F958" s="129">
        <f>VLOOKUP(C958,'Pending Status ZTM031'!A955:S5340,19,0)</f>
        <v>0</v>
      </c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34"/>
      <c r="V958" s="135"/>
      <c r="W958" s="129"/>
      <c r="X958" s="129">
        <f>VLOOKUP(C958,'Pending Status ZTM031'!A955:Q5340,17,0)</f>
        <v>0</v>
      </c>
      <c r="Y958" s="129">
        <f>VLOOKUP(C958,'Pending Status ZTM031'!A955:AE5340,31,0)</f>
        <v>0</v>
      </c>
      <c r="Z958" s="129">
        <f>VLOOKUP(C958,'Pending Status ZTM031'!A955:R5340,18,0)</f>
        <v>0</v>
      </c>
      <c r="AA958" s="133">
        <f>VLOOKUP(C958,'Pending Status ZTM031'!A955:V5340,21,0)</f>
        <v>0</v>
      </c>
    </row>
    <row r="959" spans="1:27" s="31" customFormat="1" x14ac:dyDescent="0.25">
      <c r="A959" s="129">
        <v>954</v>
      </c>
      <c r="B959" s="130">
        <f>VLOOKUP(C959,'Pending Status ZTM031'!A956:T5341,20,0)</f>
        <v>0</v>
      </c>
      <c r="C959" s="138"/>
      <c r="D959" s="132">
        <f>VLOOKUP(C959,'Pending Status ZTM031'!A956:K5341,11,0)</f>
        <v>0</v>
      </c>
      <c r="E959" s="129">
        <f>VLOOKUP(C959,'Pending Status ZTM031'!A956:J5341,10,0)</f>
        <v>0</v>
      </c>
      <c r="F959" s="129">
        <f>VLOOKUP(C959,'Pending Status ZTM031'!A956:S5341,19,0)</f>
        <v>0</v>
      </c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34"/>
      <c r="V959" s="135"/>
      <c r="W959" s="129"/>
      <c r="X959" s="129">
        <f>VLOOKUP(C959,'Pending Status ZTM031'!A956:Q5341,17,0)</f>
        <v>0</v>
      </c>
      <c r="Y959" s="129">
        <f>VLOOKUP(C959,'Pending Status ZTM031'!A956:AE5341,31,0)</f>
        <v>0</v>
      </c>
      <c r="Z959" s="129">
        <f>VLOOKUP(C959,'Pending Status ZTM031'!A956:R5341,18,0)</f>
        <v>0</v>
      </c>
      <c r="AA959" s="133">
        <f>VLOOKUP(C959,'Pending Status ZTM031'!A956:V5341,21,0)</f>
        <v>0</v>
      </c>
    </row>
    <row r="960" spans="1:27" s="31" customFormat="1" x14ac:dyDescent="0.25">
      <c r="A960" s="129">
        <v>955</v>
      </c>
      <c r="B960" s="130">
        <f>VLOOKUP(C960,'Pending Status ZTM031'!A957:T5342,20,0)</f>
        <v>0</v>
      </c>
      <c r="C960" s="138"/>
      <c r="D960" s="132">
        <f>VLOOKUP(C960,'Pending Status ZTM031'!A957:K5342,11,0)</f>
        <v>0</v>
      </c>
      <c r="E960" s="129">
        <f>VLOOKUP(C960,'Pending Status ZTM031'!A957:J5342,10,0)</f>
        <v>0</v>
      </c>
      <c r="F960" s="129">
        <f>VLOOKUP(C960,'Pending Status ZTM031'!A957:S5342,19,0)</f>
        <v>0</v>
      </c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34"/>
      <c r="V960" s="135"/>
      <c r="W960" s="129"/>
      <c r="X960" s="129">
        <f>VLOOKUP(C960,'Pending Status ZTM031'!A957:Q5342,17,0)</f>
        <v>0</v>
      </c>
      <c r="Y960" s="129">
        <f>VLOOKUP(C960,'Pending Status ZTM031'!A957:AE5342,31,0)</f>
        <v>0</v>
      </c>
      <c r="Z960" s="129">
        <f>VLOOKUP(C960,'Pending Status ZTM031'!A957:R5342,18,0)</f>
        <v>0</v>
      </c>
      <c r="AA960" s="133">
        <f>VLOOKUP(C960,'Pending Status ZTM031'!A957:V5342,21,0)</f>
        <v>0</v>
      </c>
    </row>
    <row r="961" spans="1:27" s="31" customFormat="1" x14ac:dyDescent="0.25">
      <c r="A961" s="129">
        <v>956</v>
      </c>
      <c r="B961" s="130">
        <f>VLOOKUP(C961,'Pending Status ZTM031'!A958:T5343,20,0)</f>
        <v>0</v>
      </c>
      <c r="C961" s="138"/>
      <c r="D961" s="132">
        <f>VLOOKUP(C961,'Pending Status ZTM031'!A958:K5343,11,0)</f>
        <v>0</v>
      </c>
      <c r="E961" s="129">
        <f>VLOOKUP(C961,'Pending Status ZTM031'!A958:J5343,10,0)</f>
        <v>0</v>
      </c>
      <c r="F961" s="129">
        <f>VLOOKUP(C961,'Pending Status ZTM031'!A958:S5343,19,0)</f>
        <v>0</v>
      </c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34"/>
      <c r="V961" s="135"/>
      <c r="W961" s="129"/>
      <c r="X961" s="129">
        <f>VLOOKUP(C961,'Pending Status ZTM031'!A958:Q5343,17,0)</f>
        <v>0</v>
      </c>
      <c r="Y961" s="129">
        <f>VLOOKUP(C961,'Pending Status ZTM031'!A958:AE5343,31,0)</f>
        <v>0</v>
      </c>
      <c r="Z961" s="129">
        <f>VLOOKUP(C961,'Pending Status ZTM031'!A958:R5343,18,0)</f>
        <v>0</v>
      </c>
      <c r="AA961" s="133">
        <f>VLOOKUP(C961,'Pending Status ZTM031'!A958:V5343,21,0)</f>
        <v>0</v>
      </c>
    </row>
    <row r="962" spans="1:27" s="31" customFormat="1" x14ac:dyDescent="0.25">
      <c r="A962" s="129">
        <v>957</v>
      </c>
      <c r="B962" s="130">
        <f>VLOOKUP(C962,'Pending Status ZTM031'!A959:T5344,20,0)</f>
        <v>0</v>
      </c>
      <c r="C962" s="138"/>
      <c r="D962" s="132">
        <f>VLOOKUP(C962,'Pending Status ZTM031'!A959:K5344,11,0)</f>
        <v>0</v>
      </c>
      <c r="E962" s="129">
        <f>VLOOKUP(C962,'Pending Status ZTM031'!A959:J5344,10,0)</f>
        <v>0</v>
      </c>
      <c r="F962" s="129">
        <f>VLOOKUP(C962,'Pending Status ZTM031'!A959:S5344,19,0)</f>
        <v>0</v>
      </c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34"/>
      <c r="V962" s="135"/>
      <c r="W962" s="129"/>
      <c r="X962" s="129">
        <f>VLOOKUP(C962,'Pending Status ZTM031'!A959:Q5344,17,0)</f>
        <v>0</v>
      </c>
      <c r="Y962" s="129">
        <f>VLOOKUP(C962,'Pending Status ZTM031'!A959:AE5344,31,0)</f>
        <v>0</v>
      </c>
      <c r="Z962" s="129">
        <f>VLOOKUP(C962,'Pending Status ZTM031'!A959:R5344,18,0)</f>
        <v>0</v>
      </c>
      <c r="AA962" s="133">
        <f>VLOOKUP(C962,'Pending Status ZTM031'!A959:V5344,21,0)</f>
        <v>0</v>
      </c>
    </row>
    <row r="963" spans="1:27" s="31" customFormat="1" x14ac:dyDescent="0.25">
      <c r="A963" s="129">
        <v>958</v>
      </c>
      <c r="B963" s="130">
        <f>VLOOKUP(C963,'Pending Status ZTM031'!A960:T5345,20,0)</f>
        <v>0</v>
      </c>
      <c r="C963" s="138"/>
      <c r="D963" s="132">
        <f>VLOOKUP(C963,'Pending Status ZTM031'!A960:K5345,11,0)</f>
        <v>0</v>
      </c>
      <c r="E963" s="129">
        <f>VLOOKUP(C963,'Pending Status ZTM031'!A960:J5345,10,0)</f>
        <v>0</v>
      </c>
      <c r="F963" s="129">
        <f>VLOOKUP(C963,'Pending Status ZTM031'!A960:S5345,19,0)</f>
        <v>0</v>
      </c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34"/>
      <c r="V963" s="135"/>
      <c r="W963" s="129"/>
      <c r="X963" s="129">
        <f>VLOOKUP(C963,'Pending Status ZTM031'!A960:Q5345,17,0)</f>
        <v>0</v>
      </c>
      <c r="Y963" s="129">
        <f>VLOOKUP(C963,'Pending Status ZTM031'!A960:AE5345,31,0)</f>
        <v>0</v>
      </c>
      <c r="Z963" s="129">
        <f>VLOOKUP(C963,'Pending Status ZTM031'!A960:R5345,18,0)</f>
        <v>0</v>
      </c>
      <c r="AA963" s="133">
        <f>VLOOKUP(C963,'Pending Status ZTM031'!A960:V5345,21,0)</f>
        <v>0</v>
      </c>
    </row>
    <row r="964" spans="1:27" s="31" customFormat="1" x14ac:dyDescent="0.25">
      <c r="A964" s="129">
        <v>959</v>
      </c>
      <c r="B964" s="130">
        <f>VLOOKUP(C964,'Pending Status ZTM031'!A961:T5346,20,0)</f>
        <v>0</v>
      </c>
      <c r="C964" s="138"/>
      <c r="D964" s="132">
        <f>VLOOKUP(C964,'Pending Status ZTM031'!A961:K5346,11,0)</f>
        <v>0</v>
      </c>
      <c r="E964" s="129">
        <f>VLOOKUP(C964,'Pending Status ZTM031'!A961:J5346,10,0)</f>
        <v>0</v>
      </c>
      <c r="F964" s="129">
        <f>VLOOKUP(C964,'Pending Status ZTM031'!A961:S5346,19,0)</f>
        <v>0</v>
      </c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34"/>
      <c r="V964" s="135"/>
      <c r="W964" s="129"/>
      <c r="X964" s="129">
        <f>VLOOKUP(C964,'Pending Status ZTM031'!A961:Q5346,17,0)</f>
        <v>0</v>
      </c>
      <c r="Y964" s="129">
        <f>VLOOKUP(C964,'Pending Status ZTM031'!A961:AE5346,31,0)</f>
        <v>0</v>
      </c>
      <c r="Z964" s="129">
        <f>VLOOKUP(C964,'Pending Status ZTM031'!A961:R5346,18,0)</f>
        <v>0</v>
      </c>
      <c r="AA964" s="133">
        <f>VLOOKUP(C964,'Pending Status ZTM031'!A961:V5346,21,0)</f>
        <v>0</v>
      </c>
    </row>
    <row r="965" spans="1:27" s="31" customFormat="1" x14ac:dyDescent="0.25">
      <c r="A965" s="129">
        <v>960</v>
      </c>
      <c r="B965" s="130">
        <f>VLOOKUP(C965,'Pending Status ZTM031'!A962:T5347,20,0)</f>
        <v>0</v>
      </c>
      <c r="C965" s="138"/>
      <c r="D965" s="132">
        <f>VLOOKUP(C965,'Pending Status ZTM031'!A962:K5347,11,0)</f>
        <v>0</v>
      </c>
      <c r="E965" s="129">
        <f>VLOOKUP(C965,'Pending Status ZTM031'!A962:J5347,10,0)</f>
        <v>0</v>
      </c>
      <c r="F965" s="129">
        <f>VLOOKUP(C965,'Pending Status ZTM031'!A962:S5347,19,0)</f>
        <v>0</v>
      </c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34"/>
      <c r="V965" s="135"/>
      <c r="W965" s="129"/>
      <c r="X965" s="129">
        <f>VLOOKUP(C965,'Pending Status ZTM031'!A962:Q5347,17,0)</f>
        <v>0</v>
      </c>
      <c r="Y965" s="129">
        <f>VLOOKUP(C965,'Pending Status ZTM031'!A962:AE5347,31,0)</f>
        <v>0</v>
      </c>
      <c r="Z965" s="129">
        <f>VLOOKUP(C965,'Pending Status ZTM031'!A962:R5347,18,0)</f>
        <v>0</v>
      </c>
      <c r="AA965" s="133">
        <f>VLOOKUP(C965,'Pending Status ZTM031'!A962:V5347,21,0)</f>
        <v>0</v>
      </c>
    </row>
    <row r="966" spans="1:27" s="31" customFormat="1" x14ac:dyDescent="0.25">
      <c r="A966" s="129">
        <v>961</v>
      </c>
      <c r="B966" s="130">
        <f>VLOOKUP(C966,'Pending Status ZTM031'!A963:T5348,20,0)</f>
        <v>0</v>
      </c>
      <c r="C966" s="138"/>
      <c r="D966" s="132">
        <f>VLOOKUP(C966,'Pending Status ZTM031'!A963:K5348,11,0)</f>
        <v>0</v>
      </c>
      <c r="E966" s="129">
        <f>VLOOKUP(C966,'Pending Status ZTM031'!A963:J5348,10,0)</f>
        <v>0</v>
      </c>
      <c r="F966" s="129">
        <f>VLOOKUP(C966,'Pending Status ZTM031'!A963:S5348,19,0)</f>
        <v>0</v>
      </c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34"/>
      <c r="V966" s="135"/>
      <c r="W966" s="129"/>
      <c r="X966" s="129">
        <f>VLOOKUP(C966,'Pending Status ZTM031'!A963:Q5348,17,0)</f>
        <v>0</v>
      </c>
      <c r="Y966" s="129">
        <f>VLOOKUP(C966,'Pending Status ZTM031'!A963:AE5348,31,0)</f>
        <v>0</v>
      </c>
      <c r="Z966" s="129">
        <f>VLOOKUP(C966,'Pending Status ZTM031'!A963:R5348,18,0)</f>
        <v>0</v>
      </c>
      <c r="AA966" s="133">
        <f>VLOOKUP(C966,'Pending Status ZTM031'!A963:V5348,21,0)</f>
        <v>0</v>
      </c>
    </row>
    <row r="967" spans="1:27" s="31" customFormat="1" x14ac:dyDescent="0.25">
      <c r="A967" s="129">
        <v>962</v>
      </c>
      <c r="B967" s="130">
        <f>VLOOKUP(C967,'Pending Status ZTM031'!A964:T5349,20,0)</f>
        <v>0</v>
      </c>
      <c r="C967" s="138"/>
      <c r="D967" s="132">
        <f>VLOOKUP(C967,'Pending Status ZTM031'!A964:K5349,11,0)</f>
        <v>0</v>
      </c>
      <c r="E967" s="129">
        <f>VLOOKUP(C967,'Pending Status ZTM031'!A964:J5349,10,0)</f>
        <v>0</v>
      </c>
      <c r="F967" s="129">
        <f>VLOOKUP(C967,'Pending Status ZTM031'!A964:S5349,19,0)</f>
        <v>0</v>
      </c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34"/>
      <c r="V967" s="135"/>
      <c r="W967" s="129"/>
      <c r="X967" s="129">
        <f>VLOOKUP(C967,'Pending Status ZTM031'!A964:Q5349,17,0)</f>
        <v>0</v>
      </c>
      <c r="Y967" s="129">
        <f>VLOOKUP(C967,'Pending Status ZTM031'!A964:AE5349,31,0)</f>
        <v>0</v>
      </c>
      <c r="Z967" s="129">
        <f>VLOOKUP(C967,'Pending Status ZTM031'!A964:R5349,18,0)</f>
        <v>0</v>
      </c>
      <c r="AA967" s="133">
        <f>VLOOKUP(C967,'Pending Status ZTM031'!A964:V5349,21,0)</f>
        <v>0</v>
      </c>
    </row>
    <row r="968" spans="1:27" s="31" customFormat="1" x14ac:dyDescent="0.25">
      <c r="A968" s="129">
        <v>963</v>
      </c>
      <c r="B968" s="130">
        <f>VLOOKUP(C968,'Pending Status ZTM031'!A965:T5350,20,0)</f>
        <v>0</v>
      </c>
      <c r="C968" s="138"/>
      <c r="D968" s="132">
        <f>VLOOKUP(C968,'Pending Status ZTM031'!A965:K5350,11,0)</f>
        <v>0</v>
      </c>
      <c r="E968" s="129">
        <f>VLOOKUP(C968,'Pending Status ZTM031'!A965:J5350,10,0)</f>
        <v>0</v>
      </c>
      <c r="F968" s="129">
        <f>VLOOKUP(C968,'Pending Status ZTM031'!A965:S5350,19,0)</f>
        <v>0</v>
      </c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34"/>
      <c r="V968" s="135"/>
      <c r="W968" s="129"/>
      <c r="X968" s="129">
        <f>VLOOKUP(C968,'Pending Status ZTM031'!A965:Q5350,17,0)</f>
        <v>0</v>
      </c>
      <c r="Y968" s="129">
        <f>VLOOKUP(C968,'Pending Status ZTM031'!A965:AE5350,31,0)</f>
        <v>0</v>
      </c>
      <c r="Z968" s="129">
        <f>VLOOKUP(C968,'Pending Status ZTM031'!A965:R5350,18,0)</f>
        <v>0</v>
      </c>
      <c r="AA968" s="133">
        <f>VLOOKUP(C968,'Pending Status ZTM031'!A965:V5350,21,0)</f>
        <v>0</v>
      </c>
    </row>
    <row r="969" spans="1:27" s="31" customFormat="1" x14ac:dyDescent="0.25">
      <c r="A969" s="129">
        <v>964</v>
      </c>
      <c r="B969" s="130">
        <f>VLOOKUP(C969,'Pending Status ZTM031'!A966:T5351,20,0)</f>
        <v>0</v>
      </c>
      <c r="C969" s="138"/>
      <c r="D969" s="132">
        <f>VLOOKUP(C969,'Pending Status ZTM031'!A966:K5351,11,0)</f>
        <v>0</v>
      </c>
      <c r="E969" s="129">
        <f>VLOOKUP(C969,'Pending Status ZTM031'!A966:J5351,10,0)</f>
        <v>0</v>
      </c>
      <c r="F969" s="129">
        <f>VLOOKUP(C969,'Pending Status ZTM031'!A966:S5351,19,0)</f>
        <v>0</v>
      </c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34"/>
      <c r="V969" s="135"/>
      <c r="W969" s="129"/>
      <c r="X969" s="129">
        <f>VLOOKUP(C969,'Pending Status ZTM031'!A966:Q5351,17,0)</f>
        <v>0</v>
      </c>
      <c r="Y969" s="129">
        <f>VLOOKUP(C969,'Pending Status ZTM031'!A966:AE5351,31,0)</f>
        <v>0</v>
      </c>
      <c r="Z969" s="129">
        <f>VLOOKUP(C969,'Pending Status ZTM031'!A966:R5351,18,0)</f>
        <v>0</v>
      </c>
      <c r="AA969" s="133">
        <f>VLOOKUP(C969,'Pending Status ZTM031'!A966:V5351,21,0)</f>
        <v>0</v>
      </c>
    </row>
    <row r="970" spans="1:27" s="31" customFormat="1" x14ac:dyDescent="0.25">
      <c r="A970" s="129">
        <v>965</v>
      </c>
      <c r="B970" s="130">
        <f>VLOOKUP(C970,'Pending Status ZTM031'!A967:T5352,20,0)</f>
        <v>0</v>
      </c>
      <c r="C970" s="138"/>
      <c r="D970" s="132">
        <f>VLOOKUP(C970,'Pending Status ZTM031'!A967:K5352,11,0)</f>
        <v>0</v>
      </c>
      <c r="E970" s="129">
        <f>VLOOKUP(C970,'Pending Status ZTM031'!A967:J5352,10,0)</f>
        <v>0</v>
      </c>
      <c r="F970" s="129">
        <f>VLOOKUP(C970,'Pending Status ZTM031'!A967:S5352,19,0)</f>
        <v>0</v>
      </c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34"/>
      <c r="V970" s="135"/>
      <c r="W970" s="129"/>
      <c r="X970" s="129">
        <f>VLOOKUP(C970,'Pending Status ZTM031'!A967:Q5352,17,0)</f>
        <v>0</v>
      </c>
      <c r="Y970" s="129">
        <f>VLOOKUP(C970,'Pending Status ZTM031'!A967:AE5352,31,0)</f>
        <v>0</v>
      </c>
      <c r="Z970" s="129">
        <f>VLOOKUP(C970,'Pending Status ZTM031'!A967:R5352,18,0)</f>
        <v>0</v>
      </c>
      <c r="AA970" s="133">
        <f>VLOOKUP(C970,'Pending Status ZTM031'!A967:V5352,21,0)</f>
        <v>0</v>
      </c>
    </row>
    <row r="971" spans="1:27" s="31" customFormat="1" x14ac:dyDescent="0.25">
      <c r="A971" s="129">
        <v>966</v>
      </c>
      <c r="B971" s="130">
        <f>VLOOKUP(C971,'Pending Status ZTM031'!A968:T5353,20,0)</f>
        <v>0</v>
      </c>
      <c r="C971" s="138"/>
      <c r="D971" s="132">
        <f>VLOOKUP(C971,'Pending Status ZTM031'!A968:K5353,11,0)</f>
        <v>0</v>
      </c>
      <c r="E971" s="129">
        <f>VLOOKUP(C971,'Pending Status ZTM031'!A968:J5353,10,0)</f>
        <v>0</v>
      </c>
      <c r="F971" s="129">
        <f>VLOOKUP(C971,'Pending Status ZTM031'!A968:S5353,19,0)</f>
        <v>0</v>
      </c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34"/>
      <c r="V971" s="135"/>
      <c r="W971" s="129"/>
      <c r="X971" s="129">
        <f>VLOOKUP(C971,'Pending Status ZTM031'!A968:Q5353,17,0)</f>
        <v>0</v>
      </c>
      <c r="Y971" s="129">
        <f>VLOOKUP(C971,'Pending Status ZTM031'!A968:AE5353,31,0)</f>
        <v>0</v>
      </c>
      <c r="Z971" s="129">
        <f>VLOOKUP(C971,'Pending Status ZTM031'!A968:R5353,18,0)</f>
        <v>0</v>
      </c>
      <c r="AA971" s="133">
        <f>VLOOKUP(C971,'Pending Status ZTM031'!A968:V5353,21,0)</f>
        <v>0</v>
      </c>
    </row>
    <row r="972" spans="1:27" s="31" customFormat="1" x14ac:dyDescent="0.25">
      <c r="A972" s="129">
        <v>967</v>
      </c>
      <c r="B972" s="130">
        <f>VLOOKUP(C972,'Pending Status ZTM031'!A969:T5354,20,0)</f>
        <v>0</v>
      </c>
      <c r="C972" s="138"/>
      <c r="D972" s="132">
        <f>VLOOKUP(C972,'Pending Status ZTM031'!A969:K5354,11,0)</f>
        <v>0</v>
      </c>
      <c r="E972" s="129">
        <f>VLOOKUP(C972,'Pending Status ZTM031'!A969:J5354,10,0)</f>
        <v>0</v>
      </c>
      <c r="F972" s="129">
        <f>VLOOKUP(C972,'Pending Status ZTM031'!A969:S5354,19,0)</f>
        <v>0</v>
      </c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34"/>
      <c r="V972" s="135"/>
      <c r="W972" s="129"/>
      <c r="X972" s="129">
        <f>VLOOKUP(C972,'Pending Status ZTM031'!A969:Q5354,17,0)</f>
        <v>0</v>
      </c>
      <c r="Y972" s="129">
        <f>VLOOKUP(C972,'Pending Status ZTM031'!A969:AE5354,31,0)</f>
        <v>0</v>
      </c>
      <c r="Z972" s="129">
        <f>VLOOKUP(C972,'Pending Status ZTM031'!A969:R5354,18,0)</f>
        <v>0</v>
      </c>
      <c r="AA972" s="133">
        <f>VLOOKUP(C972,'Pending Status ZTM031'!A969:V5354,21,0)</f>
        <v>0</v>
      </c>
    </row>
    <row r="973" spans="1:27" s="31" customFormat="1" x14ac:dyDescent="0.25">
      <c r="A973" s="129">
        <v>968</v>
      </c>
      <c r="B973" s="130">
        <f>VLOOKUP(C973,'Pending Status ZTM031'!A970:T5355,20,0)</f>
        <v>0</v>
      </c>
      <c r="C973" s="138"/>
      <c r="D973" s="132">
        <f>VLOOKUP(C973,'Pending Status ZTM031'!A970:K5355,11,0)</f>
        <v>0</v>
      </c>
      <c r="E973" s="129">
        <f>VLOOKUP(C973,'Pending Status ZTM031'!A970:J5355,10,0)</f>
        <v>0</v>
      </c>
      <c r="F973" s="129">
        <f>VLOOKUP(C973,'Pending Status ZTM031'!A970:S5355,19,0)</f>
        <v>0</v>
      </c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34"/>
      <c r="V973" s="135"/>
      <c r="W973" s="129"/>
      <c r="X973" s="129">
        <f>VLOOKUP(C973,'Pending Status ZTM031'!A970:Q5355,17,0)</f>
        <v>0</v>
      </c>
      <c r="Y973" s="129">
        <f>VLOOKUP(C973,'Pending Status ZTM031'!A970:AE5355,31,0)</f>
        <v>0</v>
      </c>
      <c r="Z973" s="129">
        <f>VLOOKUP(C973,'Pending Status ZTM031'!A970:R5355,18,0)</f>
        <v>0</v>
      </c>
      <c r="AA973" s="133">
        <f>VLOOKUP(C973,'Pending Status ZTM031'!A970:V5355,21,0)</f>
        <v>0</v>
      </c>
    </row>
    <row r="974" spans="1:27" s="31" customFormat="1" x14ac:dyDescent="0.25">
      <c r="A974" s="129">
        <v>969</v>
      </c>
      <c r="B974" s="130">
        <f>VLOOKUP(C974,'Pending Status ZTM031'!A971:T5356,20,0)</f>
        <v>0</v>
      </c>
      <c r="C974" s="138"/>
      <c r="D974" s="132">
        <f>VLOOKUP(C974,'Pending Status ZTM031'!A971:K5356,11,0)</f>
        <v>0</v>
      </c>
      <c r="E974" s="129">
        <f>VLOOKUP(C974,'Pending Status ZTM031'!A971:J5356,10,0)</f>
        <v>0</v>
      </c>
      <c r="F974" s="129">
        <f>VLOOKUP(C974,'Pending Status ZTM031'!A971:S5356,19,0)</f>
        <v>0</v>
      </c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34"/>
      <c r="V974" s="135"/>
      <c r="W974" s="129"/>
      <c r="X974" s="129">
        <f>VLOOKUP(C974,'Pending Status ZTM031'!A971:Q5356,17,0)</f>
        <v>0</v>
      </c>
      <c r="Y974" s="129">
        <f>VLOOKUP(C974,'Pending Status ZTM031'!A971:AE5356,31,0)</f>
        <v>0</v>
      </c>
      <c r="Z974" s="129">
        <f>VLOOKUP(C974,'Pending Status ZTM031'!A971:R5356,18,0)</f>
        <v>0</v>
      </c>
      <c r="AA974" s="133">
        <f>VLOOKUP(C974,'Pending Status ZTM031'!A971:V5356,21,0)</f>
        <v>0</v>
      </c>
    </row>
    <row r="975" spans="1:27" s="31" customFormat="1" x14ac:dyDescent="0.25">
      <c r="A975" s="129">
        <v>970</v>
      </c>
      <c r="B975" s="130">
        <f>VLOOKUP(C975,'Pending Status ZTM031'!A972:T5357,20,0)</f>
        <v>0</v>
      </c>
      <c r="C975" s="138"/>
      <c r="D975" s="132">
        <f>VLOOKUP(C975,'Pending Status ZTM031'!A972:K5357,11,0)</f>
        <v>0</v>
      </c>
      <c r="E975" s="129">
        <f>VLOOKUP(C975,'Pending Status ZTM031'!A972:J5357,10,0)</f>
        <v>0</v>
      </c>
      <c r="F975" s="129">
        <f>VLOOKUP(C975,'Pending Status ZTM031'!A972:S5357,19,0)</f>
        <v>0</v>
      </c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34"/>
      <c r="V975" s="135"/>
      <c r="W975" s="129"/>
      <c r="X975" s="129">
        <f>VLOOKUP(C975,'Pending Status ZTM031'!A972:Q5357,17,0)</f>
        <v>0</v>
      </c>
      <c r="Y975" s="129">
        <f>VLOOKUP(C975,'Pending Status ZTM031'!A972:AE5357,31,0)</f>
        <v>0</v>
      </c>
      <c r="Z975" s="129">
        <f>VLOOKUP(C975,'Pending Status ZTM031'!A972:R5357,18,0)</f>
        <v>0</v>
      </c>
      <c r="AA975" s="133">
        <f>VLOOKUP(C975,'Pending Status ZTM031'!A972:V5357,21,0)</f>
        <v>0</v>
      </c>
    </row>
    <row r="976" spans="1:27" s="31" customFormat="1" x14ac:dyDescent="0.25">
      <c r="A976" s="129">
        <v>971</v>
      </c>
      <c r="B976" s="130">
        <f>VLOOKUP(C976,'Pending Status ZTM031'!A973:T5358,20,0)</f>
        <v>0</v>
      </c>
      <c r="C976" s="138"/>
      <c r="D976" s="132">
        <f>VLOOKUP(C976,'Pending Status ZTM031'!A973:K5358,11,0)</f>
        <v>0</v>
      </c>
      <c r="E976" s="129">
        <f>VLOOKUP(C976,'Pending Status ZTM031'!A973:J5358,10,0)</f>
        <v>0</v>
      </c>
      <c r="F976" s="129">
        <f>VLOOKUP(C976,'Pending Status ZTM031'!A973:S5358,19,0)</f>
        <v>0</v>
      </c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34"/>
      <c r="V976" s="135"/>
      <c r="W976" s="129"/>
      <c r="X976" s="129">
        <f>VLOOKUP(C976,'Pending Status ZTM031'!A973:Q5358,17,0)</f>
        <v>0</v>
      </c>
      <c r="Y976" s="129">
        <f>VLOOKUP(C976,'Pending Status ZTM031'!A973:AE5358,31,0)</f>
        <v>0</v>
      </c>
      <c r="Z976" s="129">
        <f>VLOOKUP(C976,'Pending Status ZTM031'!A973:R5358,18,0)</f>
        <v>0</v>
      </c>
      <c r="AA976" s="133">
        <f>VLOOKUP(C976,'Pending Status ZTM031'!A973:V5358,21,0)</f>
        <v>0</v>
      </c>
    </row>
    <row r="977" spans="1:27" s="31" customFormat="1" x14ac:dyDescent="0.25">
      <c r="A977" s="129">
        <v>972</v>
      </c>
      <c r="B977" s="130">
        <f>VLOOKUP(C977,'Pending Status ZTM031'!A974:T5359,20,0)</f>
        <v>0</v>
      </c>
      <c r="C977" s="138"/>
      <c r="D977" s="132">
        <f>VLOOKUP(C977,'Pending Status ZTM031'!A974:K5359,11,0)</f>
        <v>0</v>
      </c>
      <c r="E977" s="129">
        <f>VLOOKUP(C977,'Pending Status ZTM031'!A974:J5359,10,0)</f>
        <v>0</v>
      </c>
      <c r="F977" s="129">
        <f>VLOOKUP(C977,'Pending Status ZTM031'!A974:S5359,19,0)</f>
        <v>0</v>
      </c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34"/>
      <c r="V977" s="135"/>
      <c r="W977" s="129"/>
      <c r="X977" s="129">
        <f>VLOOKUP(C977,'Pending Status ZTM031'!A974:Q5359,17,0)</f>
        <v>0</v>
      </c>
      <c r="Y977" s="129">
        <f>VLOOKUP(C977,'Pending Status ZTM031'!A974:AE5359,31,0)</f>
        <v>0</v>
      </c>
      <c r="Z977" s="129">
        <f>VLOOKUP(C977,'Pending Status ZTM031'!A974:R5359,18,0)</f>
        <v>0</v>
      </c>
      <c r="AA977" s="133">
        <f>VLOOKUP(C977,'Pending Status ZTM031'!A974:V5359,21,0)</f>
        <v>0</v>
      </c>
    </row>
    <row r="978" spans="1:27" s="31" customFormat="1" x14ac:dyDescent="0.25">
      <c r="A978" s="129">
        <v>973</v>
      </c>
      <c r="B978" s="130">
        <f>VLOOKUP(C978,'Pending Status ZTM031'!A975:T5360,20,0)</f>
        <v>0</v>
      </c>
      <c r="C978" s="138"/>
      <c r="D978" s="132">
        <f>VLOOKUP(C978,'Pending Status ZTM031'!A975:K5360,11,0)</f>
        <v>0</v>
      </c>
      <c r="E978" s="129">
        <f>VLOOKUP(C978,'Pending Status ZTM031'!A975:J5360,10,0)</f>
        <v>0</v>
      </c>
      <c r="F978" s="129">
        <f>VLOOKUP(C978,'Pending Status ZTM031'!A975:S5360,19,0)</f>
        <v>0</v>
      </c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34"/>
      <c r="V978" s="135"/>
      <c r="W978" s="129"/>
      <c r="X978" s="129">
        <f>VLOOKUP(C978,'Pending Status ZTM031'!A975:Q5360,17,0)</f>
        <v>0</v>
      </c>
      <c r="Y978" s="129">
        <f>VLOOKUP(C978,'Pending Status ZTM031'!A975:AE5360,31,0)</f>
        <v>0</v>
      </c>
      <c r="Z978" s="129">
        <f>VLOOKUP(C978,'Pending Status ZTM031'!A975:R5360,18,0)</f>
        <v>0</v>
      </c>
      <c r="AA978" s="133">
        <f>VLOOKUP(C978,'Pending Status ZTM031'!A975:V5360,21,0)</f>
        <v>0</v>
      </c>
    </row>
    <row r="979" spans="1:27" s="31" customFormat="1" x14ac:dyDescent="0.25">
      <c r="A979" s="129">
        <v>974</v>
      </c>
      <c r="B979" s="130">
        <f>VLOOKUP(C979,'Pending Status ZTM031'!A976:T5361,20,0)</f>
        <v>0</v>
      </c>
      <c r="C979" s="138"/>
      <c r="D979" s="132">
        <f>VLOOKUP(C979,'Pending Status ZTM031'!A976:K5361,11,0)</f>
        <v>0</v>
      </c>
      <c r="E979" s="129">
        <f>VLOOKUP(C979,'Pending Status ZTM031'!A976:J5361,10,0)</f>
        <v>0</v>
      </c>
      <c r="F979" s="129">
        <f>VLOOKUP(C979,'Pending Status ZTM031'!A976:S5361,19,0)</f>
        <v>0</v>
      </c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34"/>
      <c r="V979" s="135"/>
      <c r="W979" s="129"/>
      <c r="X979" s="129">
        <f>VLOOKUP(C979,'Pending Status ZTM031'!A976:Q5361,17,0)</f>
        <v>0</v>
      </c>
      <c r="Y979" s="129">
        <f>VLOOKUP(C979,'Pending Status ZTM031'!A976:AE5361,31,0)</f>
        <v>0</v>
      </c>
      <c r="Z979" s="129">
        <f>VLOOKUP(C979,'Pending Status ZTM031'!A976:R5361,18,0)</f>
        <v>0</v>
      </c>
      <c r="AA979" s="133">
        <f>VLOOKUP(C979,'Pending Status ZTM031'!A976:V5361,21,0)</f>
        <v>0</v>
      </c>
    </row>
    <row r="980" spans="1:27" s="31" customFormat="1" x14ac:dyDescent="0.25">
      <c r="A980" s="129">
        <v>975</v>
      </c>
      <c r="B980" s="130">
        <f>VLOOKUP(C980,'Pending Status ZTM031'!A977:T5362,20,0)</f>
        <v>0</v>
      </c>
      <c r="C980" s="138"/>
      <c r="D980" s="132">
        <f>VLOOKUP(C980,'Pending Status ZTM031'!A977:K5362,11,0)</f>
        <v>0</v>
      </c>
      <c r="E980" s="129">
        <f>VLOOKUP(C980,'Pending Status ZTM031'!A977:J5362,10,0)</f>
        <v>0</v>
      </c>
      <c r="F980" s="129">
        <f>VLOOKUP(C980,'Pending Status ZTM031'!A977:S5362,19,0)</f>
        <v>0</v>
      </c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34"/>
      <c r="V980" s="135"/>
      <c r="W980" s="129"/>
      <c r="X980" s="129">
        <f>VLOOKUP(C980,'Pending Status ZTM031'!A977:Q5362,17,0)</f>
        <v>0</v>
      </c>
      <c r="Y980" s="129">
        <f>VLOOKUP(C980,'Pending Status ZTM031'!A977:AE5362,31,0)</f>
        <v>0</v>
      </c>
      <c r="Z980" s="129">
        <f>VLOOKUP(C980,'Pending Status ZTM031'!A977:R5362,18,0)</f>
        <v>0</v>
      </c>
      <c r="AA980" s="133">
        <f>VLOOKUP(C980,'Pending Status ZTM031'!A977:V5362,21,0)</f>
        <v>0</v>
      </c>
    </row>
    <row r="981" spans="1:27" s="31" customFormat="1" x14ac:dyDescent="0.25">
      <c r="A981" s="129">
        <v>976</v>
      </c>
      <c r="B981" s="130">
        <f>VLOOKUP(C981,'Pending Status ZTM031'!A978:T5363,20,0)</f>
        <v>0</v>
      </c>
      <c r="C981" s="138"/>
      <c r="D981" s="132">
        <f>VLOOKUP(C981,'Pending Status ZTM031'!A978:K5363,11,0)</f>
        <v>0</v>
      </c>
      <c r="E981" s="129">
        <f>VLOOKUP(C981,'Pending Status ZTM031'!A978:J5363,10,0)</f>
        <v>0</v>
      </c>
      <c r="F981" s="129">
        <f>VLOOKUP(C981,'Pending Status ZTM031'!A978:S5363,19,0)</f>
        <v>0</v>
      </c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34"/>
      <c r="V981" s="135"/>
      <c r="W981" s="129"/>
      <c r="X981" s="129">
        <f>VLOOKUP(C981,'Pending Status ZTM031'!A978:Q5363,17,0)</f>
        <v>0</v>
      </c>
      <c r="Y981" s="129">
        <f>VLOOKUP(C981,'Pending Status ZTM031'!A978:AE5363,31,0)</f>
        <v>0</v>
      </c>
      <c r="Z981" s="129">
        <f>VLOOKUP(C981,'Pending Status ZTM031'!A978:R5363,18,0)</f>
        <v>0</v>
      </c>
      <c r="AA981" s="133">
        <f>VLOOKUP(C981,'Pending Status ZTM031'!A978:V5363,21,0)</f>
        <v>0</v>
      </c>
    </row>
    <row r="982" spans="1:27" s="31" customFormat="1" x14ac:dyDescent="0.25">
      <c r="A982" s="129">
        <v>977</v>
      </c>
      <c r="B982" s="130">
        <f>VLOOKUP(C982,'Pending Status ZTM031'!A979:T5364,20,0)</f>
        <v>0</v>
      </c>
      <c r="C982" s="138"/>
      <c r="D982" s="132">
        <f>VLOOKUP(C982,'Pending Status ZTM031'!A979:K5364,11,0)</f>
        <v>0</v>
      </c>
      <c r="E982" s="129">
        <f>VLOOKUP(C982,'Pending Status ZTM031'!A979:J5364,10,0)</f>
        <v>0</v>
      </c>
      <c r="F982" s="129">
        <f>VLOOKUP(C982,'Pending Status ZTM031'!A979:S5364,19,0)</f>
        <v>0</v>
      </c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34"/>
      <c r="V982" s="135"/>
      <c r="W982" s="129"/>
      <c r="X982" s="129">
        <f>VLOOKUP(C982,'Pending Status ZTM031'!A979:Q5364,17,0)</f>
        <v>0</v>
      </c>
      <c r="Y982" s="129">
        <f>VLOOKUP(C982,'Pending Status ZTM031'!A979:AE5364,31,0)</f>
        <v>0</v>
      </c>
      <c r="Z982" s="129">
        <f>VLOOKUP(C982,'Pending Status ZTM031'!A979:R5364,18,0)</f>
        <v>0</v>
      </c>
      <c r="AA982" s="133">
        <f>VLOOKUP(C982,'Pending Status ZTM031'!A979:V5364,21,0)</f>
        <v>0</v>
      </c>
    </row>
    <row r="983" spans="1:27" s="31" customFormat="1" x14ac:dyDescent="0.25">
      <c r="A983" s="129">
        <v>978</v>
      </c>
      <c r="B983" s="130">
        <f>VLOOKUP(C983,'Pending Status ZTM031'!A980:T5365,20,0)</f>
        <v>0</v>
      </c>
      <c r="C983" s="138"/>
      <c r="D983" s="132">
        <f>VLOOKUP(C983,'Pending Status ZTM031'!A980:K5365,11,0)</f>
        <v>0</v>
      </c>
      <c r="E983" s="129">
        <f>VLOOKUP(C983,'Pending Status ZTM031'!A980:J5365,10,0)</f>
        <v>0</v>
      </c>
      <c r="F983" s="129">
        <f>VLOOKUP(C983,'Pending Status ZTM031'!A980:S5365,19,0)</f>
        <v>0</v>
      </c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34"/>
      <c r="V983" s="135"/>
      <c r="W983" s="129"/>
      <c r="X983" s="129">
        <f>VLOOKUP(C983,'Pending Status ZTM031'!A980:Q5365,17,0)</f>
        <v>0</v>
      </c>
      <c r="Y983" s="129">
        <f>VLOOKUP(C983,'Pending Status ZTM031'!A980:AE5365,31,0)</f>
        <v>0</v>
      </c>
      <c r="Z983" s="129">
        <f>VLOOKUP(C983,'Pending Status ZTM031'!A980:R5365,18,0)</f>
        <v>0</v>
      </c>
      <c r="AA983" s="133">
        <f>VLOOKUP(C983,'Pending Status ZTM031'!A980:V5365,21,0)</f>
        <v>0</v>
      </c>
    </row>
    <row r="984" spans="1:27" s="31" customFormat="1" x14ac:dyDescent="0.25">
      <c r="A984" s="129">
        <v>979</v>
      </c>
      <c r="B984" s="130">
        <f>VLOOKUP(C984,'Pending Status ZTM031'!A981:T5366,20,0)</f>
        <v>0</v>
      </c>
      <c r="C984" s="138"/>
      <c r="D984" s="132">
        <f>VLOOKUP(C984,'Pending Status ZTM031'!A981:K5366,11,0)</f>
        <v>0</v>
      </c>
      <c r="E984" s="129">
        <f>VLOOKUP(C984,'Pending Status ZTM031'!A981:J5366,10,0)</f>
        <v>0</v>
      </c>
      <c r="F984" s="129">
        <f>VLOOKUP(C984,'Pending Status ZTM031'!A981:S5366,19,0)</f>
        <v>0</v>
      </c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34"/>
      <c r="V984" s="135"/>
      <c r="W984" s="129"/>
      <c r="X984" s="129">
        <f>VLOOKUP(C984,'Pending Status ZTM031'!A981:Q5366,17,0)</f>
        <v>0</v>
      </c>
      <c r="Y984" s="129">
        <f>VLOOKUP(C984,'Pending Status ZTM031'!A981:AE5366,31,0)</f>
        <v>0</v>
      </c>
      <c r="Z984" s="129">
        <f>VLOOKUP(C984,'Pending Status ZTM031'!A981:R5366,18,0)</f>
        <v>0</v>
      </c>
      <c r="AA984" s="133">
        <f>VLOOKUP(C984,'Pending Status ZTM031'!A981:V5366,21,0)</f>
        <v>0</v>
      </c>
    </row>
    <row r="985" spans="1:27" s="31" customFormat="1" x14ac:dyDescent="0.25">
      <c r="A985" s="129">
        <v>980</v>
      </c>
      <c r="B985" s="130">
        <f>VLOOKUP(C985,'Pending Status ZTM031'!A982:T5367,20,0)</f>
        <v>0</v>
      </c>
      <c r="C985" s="138"/>
      <c r="D985" s="132">
        <f>VLOOKUP(C985,'Pending Status ZTM031'!A982:K5367,11,0)</f>
        <v>0</v>
      </c>
      <c r="E985" s="129">
        <f>VLOOKUP(C985,'Pending Status ZTM031'!A982:J5367,10,0)</f>
        <v>0</v>
      </c>
      <c r="F985" s="129">
        <f>VLOOKUP(C985,'Pending Status ZTM031'!A982:S5367,19,0)</f>
        <v>0</v>
      </c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34"/>
      <c r="V985" s="135"/>
      <c r="W985" s="129"/>
      <c r="X985" s="129">
        <f>VLOOKUP(C985,'Pending Status ZTM031'!A982:Q5367,17,0)</f>
        <v>0</v>
      </c>
      <c r="Y985" s="129">
        <f>VLOOKUP(C985,'Pending Status ZTM031'!A982:AE5367,31,0)</f>
        <v>0</v>
      </c>
      <c r="Z985" s="129">
        <f>VLOOKUP(C985,'Pending Status ZTM031'!A982:R5367,18,0)</f>
        <v>0</v>
      </c>
      <c r="AA985" s="133">
        <f>VLOOKUP(C985,'Pending Status ZTM031'!A982:V5367,21,0)</f>
        <v>0</v>
      </c>
    </row>
    <row r="986" spans="1:27" s="31" customFormat="1" x14ac:dyDescent="0.25">
      <c r="A986" s="129">
        <v>981</v>
      </c>
      <c r="B986" s="130">
        <f>VLOOKUP(C986,'Pending Status ZTM031'!A983:T5368,20,0)</f>
        <v>0</v>
      </c>
      <c r="C986" s="138"/>
      <c r="D986" s="132">
        <f>VLOOKUP(C986,'Pending Status ZTM031'!A983:K5368,11,0)</f>
        <v>0</v>
      </c>
      <c r="E986" s="129">
        <f>VLOOKUP(C986,'Pending Status ZTM031'!A983:J5368,10,0)</f>
        <v>0</v>
      </c>
      <c r="F986" s="129">
        <f>VLOOKUP(C986,'Pending Status ZTM031'!A983:S5368,19,0)</f>
        <v>0</v>
      </c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34"/>
      <c r="V986" s="135"/>
      <c r="W986" s="129"/>
      <c r="X986" s="129">
        <f>VLOOKUP(C986,'Pending Status ZTM031'!A983:Q5368,17,0)</f>
        <v>0</v>
      </c>
      <c r="Y986" s="129">
        <f>VLOOKUP(C986,'Pending Status ZTM031'!A983:AE5368,31,0)</f>
        <v>0</v>
      </c>
      <c r="Z986" s="129">
        <f>VLOOKUP(C986,'Pending Status ZTM031'!A983:R5368,18,0)</f>
        <v>0</v>
      </c>
      <c r="AA986" s="133">
        <f>VLOOKUP(C986,'Pending Status ZTM031'!A983:V5368,21,0)</f>
        <v>0</v>
      </c>
    </row>
    <row r="987" spans="1:27" s="31" customFormat="1" x14ac:dyDescent="0.25">
      <c r="A987" s="129">
        <v>982</v>
      </c>
      <c r="B987" s="130">
        <f>VLOOKUP(C987,'Pending Status ZTM031'!A984:T5369,20,0)</f>
        <v>0</v>
      </c>
      <c r="C987" s="138"/>
      <c r="D987" s="132">
        <f>VLOOKUP(C987,'Pending Status ZTM031'!A984:K5369,11,0)</f>
        <v>0</v>
      </c>
      <c r="E987" s="129">
        <f>VLOOKUP(C987,'Pending Status ZTM031'!A984:J5369,10,0)</f>
        <v>0</v>
      </c>
      <c r="F987" s="129">
        <f>VLOOKUP(C987,'Pending Status ZTM031'!A984:S5369,19,0)</f>
        <v>0</v>
      </c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34"/>
      <c r="V987" s="135"/>
      <c r="W987" s="129"/>
      <c r="X987" s="129">
        <f>VLOOKUP(C987,'Pending Status ZTM031'!A984:Q5369,17,0)</f>
        <v>0</v>
      </c>
      <c r="Y987" s="129">
        <f>VLOOKUP(C987,'Pending Status ZTM031'!A984:AE5369,31,0)</f>
        <v>0</v>
      </c>
      <c r="Z987" s="129">
        <f>VLOOKUP(C987,'Pending Status ZTM031'!A984:R5369,18,0)</f>
        <v>0</v>
      </c>
      <c r="AA987" s="133">
        <f>VLOOKUP(C987,'Pending Status ZTM031'!A984:V5369,21,0)</f>
        <v>0</v>
      </c>
    </row>
    <row r="988" spans="1:27" s="31" customFormat="1" x14ac:dyDescent="0.25">
      <c r="A988" s="129">
        <v>983</v>
      </c>
      <c r="B988" s="130">
        <f>VLOOKUP(C988,'Pending Status ZTM031'!A985:T5370,20,0)</f>
        <v>0</v>
      </c>
      <c r="C988" s="138"/>
      <c r="D988" s="132">
        <f>VLOOKUP(C988,'Pending Status ZTM031'!A985:K5370,11,0)</f>
        <v>0</v>
      </c>
      <c r="E988" s="129">
        <f>VLOOKUP(C988,'Pending Status ZTM031'!A985:J5370,10,0)</f>
        <v>0</v>
      </c>
      <c r="F988" s="129">
        <f>VLOOKUP(C988,'Pending Status ZTM031'!A985:S5370,19,0)</f>
        <v>0</v>
      </c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34"/>
      <c r="V988" s="135"/>
      <c r="W988" s="129"/>
      <c r="X988" s="129">
        <f>VLOOKUP(C988,'Pending Status ZTM031'!A985:Q5370,17,0)</f>
        <v>0</v>
      </c>
      <c r="Y988" s="129">
        <f>VLOOKUP(C988,'Pending Status ZTM031'!A985:AE5370,31,0)</f>
        <v>0</v>
      </c>
      <c r="Z988" s="129">
        <f>VLOOKUP(C988,'Pending Status ZTM031'!A985:R5370,18,0)</f>
        <v>0</v>
      </c>
      <c r="AA988" s="133">
        <f>VLOOKUP(C988,'Pending Status ZTM031'!A985:V5370,21,0)</f>
        <v>0</v>
      </c>
    </row>
    <row r="989" spans="1:27" s="31" customFormat="1" x14ac:dyDescent="0.25">
      <c r="A989" s="129">
        <v>984</v>
      </c>
      <c r="B989" s="130">
        <f>VLOOKUP(C989,'Pending Status ZTM031'!A986:T5371,20,0)</f>
        <v>0</v>
      </c>
      <c r="C989" s="138"/>
      <c r="D989" s="132">
        <f>VLOOKUP(C989,'Pending Status ZTM031'!A986:K5371,11,0)</f>
        <v>0</v>
      </c>
      <c r="E989" s="129">
        <f>VLOOKUP(C989,'Pending Status ZTM031'!A986:J5371,10,0)</f>
        <v>0</v>
      </c>
      <c r="F989" s="129">
        <f>VLOOKUP(C989,'Pending Status ZTM031'!A986:S5371,19,0)</f>
        <v>0</v>
      </c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34"/>
      <c r="V989" s="135"/>
      <c r="W989" s="129"/>
      <c r="X989" s="129">
        <f>VLOOKUP(C989,'Pending Status ZTM031'!A986:Q5371,17,0)</f>
        <v>0</v>
      </c>
      <c r="Y989" s="129">
        <f>VLOOKUP(C989,'Pending Status ZTM031'!A986:AE5371,31,0)</f>
        <v>0</v>
      </c>
      <c r="Z989" s="129">
        <f>VLOOKUP(C989,'Pending Status ZTM031'!A986:R5371,18,0)</f>
        <v>0</v>
      </c>
      <c r="AA989" s="133">
        <f>VLOOKUP(C989,'Pending Status ZTM031'!A986:V5371,21,0)</f>
        <v>0</v>
      </c>
    </row>
    <row r="990" spans="1:27" s="31" customFormat="1" x14ac:dyDescent="0.25">
      <c r="A990" s="129">
        <v>985</v>
      </c>
      <c r="B990" s="130">
        <f>VLOOKUP(C990,'Pending Status ZTM031'!A987:T5372,20,0)</f>
        <v>0</v>
      </c>
      <c r="C990" s="138"/>
      <c r="D990" s="132">
        <f>VLOOKUP(C990,'Pending Status ZTM031'!A987:K5372,11,0)</f>
        <v>0</v>
      </c>
      <c r="E990" s="129">
        <f>VLOOKUP(C990,'Pending Status ZTM031'!A987:J5372,10,0)</f>
        <v>0</v>
      </c>
      <c r="F990" s="129">
        <f>VLOOKUP(C990,'Pending Status ZTM031'!A987:S5372,19,0)</f>
        <v>0</v>
      </c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34"/>
      <c r="V990" s="135"/>
      <c r="W990" s="129"/>
      <c r="X990" s="129">
        <f>VLOOKUP(C990,'Pending Status ZTM031'!A987:Q5372,17,0)</f>
        <v>0</v>
      </c>
      <c r="Y990" s="129">
        <f>VLOOKUP(C990,'Pending Status ZTM031'!A987:AE5372,31,0)</f>
        <v>0</v>
      </c>
      <c r="Z990" s="129">
        <f>VLOOKUP(C990,'Pending Status ZTM031'!A987:R5372,18,0)</f>
        <v>0</v>
      </c>
      <c r="AA990" s="133">
        <f>VLOOKUP(C990,'Pending Status ZTM031'!A987:V5372,21,0)</f>
        <v>0</v>
      </c>
    </row>
    <row r="991" spans="1:27" s="31" customFormat="1" x14ac:dyDescent="0.25">
      <c r="A991" s="129">
        <v>986</v>
      </c>
      <c r="B991" s="130">
        <f>VLOOKUP(C991,'Pending Status ZTM031'!A988:T5373,20,0)</f>
        <v>0</v>
      </c>
      <c r="C991" s="138"/>
      <c r="D991" s="132">
        <f>VLOOKUP(C991,'Pending Status ZTM031'!A988:K5373,11,0)</f>
        <v>0</v>
      </c>
      <c r="E991" s="129">
        <f>VLOOKUP(C991,'Pending Status ZTM031'!A988:J5373,10,0)</f>
        <v>0</v>
      </c>
      <c r="F991" s="129">
        <f>VLOOKUP(C991,'Pending Status ZTM031'!A988:S5373,19,0)</f>
        <v>0</v>
      </c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34"/>
      <c r="V991" s="135"/>
      <c r="W991" s="129"/>
      <c r="X991" s="129">
        <f>VLOOKUP(C991,'Pending Status ZTM031'!A988:Q5373,17,0)</f>
        <v>0</v>
      </c>
      <c r="Y991" s="129">
        <f>VLOOKUP(C991,'Pending Status ZTM031'!A988:AE5373,31,0)</f>
        <v>0</v>
      </c>
      <c r="Z991" s="129">
        <f>VLOOKUP(C991,'Pending Status ZTM031'!A988:R5373,18,0)</f>
        <v>0</v>
      </c>
      <c r="AA991" s="133">
        <f>VLOOKUP(C991,'Pending Status ZTM031'!A988:V5373,21,0)</f>
        <v>0</v>
      </c>
    </row>
    <row r="992" spans="1:27" s="31" customFormat="1" x14ac:dyDescent="0.25">
      <c r="A992" s="129">
        <v>987</v>
      </c>
      <c r="B992" s="130">
        <f>VLOOKUP(C992,'Pending Status ZTM031'!A989:T5374,20,0)</f>
        <v>0</v>
      </c>
      <c r="C992" s="138"/>
      <c r="D992" s="132">
        <f>VLOOKUP(C992,'Pending Status ZTM031'!A989:K5374,11,0)</f>
        <v>0</v>
      </c>
      <c r="E992" s="129">
        <f>VLOOKUP(C992,'Pending Status ZTM031'!A989:J5374,10,0)</f>
        <v>0</v>
      </c>
      <c r="F992" s="129">
        <f>VLOOKUP(C992,'Pending Status ZTM031'!A989:S5374,19,0)</f>
        <v>0</v>
      </c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34"/>
      <c r="V992" s="135"/>
      <c r="W992" s="129"/>
      <c r="X992" s="129">
        <f>VLOOKUP(C992,'Pending Status ZTM031'!A989:Q5374,17,0)</f>
        <v>0</v>
      </c>
      <c r="Y992" s="129">
        <f>VLOOKUP(C992,'Pending Status ZTM031'!A989:AE5374,31,0)</f>
        <v>0</v>
      </c>
      <c r="Z992" s="129">
        <f>VLOOKUP(C992,'Pending Status ZTM031'!A989:R5374,18,0)</f>
        <v>0</v>
      </c>
      <c r="AA992" s="133">
        <f>VLOOKUP(C992,'Pending Status ZTM031'!A989:V5374,21,0)</f>
        <v>0</v>
      </c>
    </row>
    <row r="993" spans="1:27" s="31" customFormat="1" x14ac:dyDescent="0.25">
      <c r="A993" s="129">
        <v>988</v>
      </c>
      <c r="B993" s="130">
        <f>VLOOKUP(C993,'Pending Status ZTM031'!A990:T5375,20,0)</f>
        <v>0</v>
      </c>
      <c r="C993" s="138"/>
      <c r="D993" s="132">
        <f>VLOOKUP(C993,'Pending Status ZTM031'!A990:K5375,11,0)</f>
        <v>0</v>
      </c>
      <c r="E993" s="129">
        <f>VLOOKUP(C993,'Pending Status ZTM031'!A990:J5375,10,0)</f>
        <v>0</v>
      </c>
      <c r="F993" s="129">
        <f>VLOOKUP(C993,'Pending Status ZTM031'!A990:S5375,19,0)</f>
        <v>0</v>
      </c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34"/>
      <c r="V993" s="135"/>
      <c r="W993" s="129"/>
      <c r="X993" s="129">
        <f>VLOOKUP(C993,'Pending Status ZTM031'!A990:Q5375,17,0)</f>
        <v>0</v>
      </c>
      <c r="Y993" s="129">
        <f>VLOOKUP(C993,'Pending Status ZTM031'!A990:AE5375,31,0)</f>
        <v>0</v>
      </c>
      <c r="Z993" s="129">
        <f>VLOOKUP(C993,'Pending Status ZTM031'!A990:R5375,18,0)</f>
        <v>0</v>
      </c>
      <c r="AA993" s="133">
        <f>VLOOKUP(C993,'Pending Status ZTM031'!A990:V5375,21,0)</f>
        <v>0</v>
      </c>
    </row>
    <row r="994" spans="1:27" s="31" customFormat="1" x14ac:dyDescent="0.25">
      <c r="A994" s="129">
        <v>989</v>
      </c>
      <c r="B994" s="130">
        <f>VLOOKUP(C994,'Pending Status ZTM031'!A991:T5376,20,0)</f>
        <v>0</v>
      </c>
      <c r="C994" s="138"/>
      <c r="D994" s="132">
        <f>VLOOKUP(C994,'Pending Status ZTM031'!A991:K5376,11,0)</f>
        <v>0</v>
      </c>
      <c r="E994" s="129">
        <f>VLOOKUP(C994,'Pending Status ZTM031'!A991:J5376,10,0)</f>
        <v>0</v>
      </c>
      <c r="F994" s="129">
        <f>VLOOKUP(C994,'Pending Status ZTM031'!A991:S5376,19,0)</f>
        <v>0</v>
      </c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34"/>
      <c r="V994" s="135"/>
      <c r="W994" s="129"/>
      <c r="X994" s="129">
        <f>VLOOKUP(C994,'Pending Status ZTM031'!A991:Q5376,17,0)</f>
        <v>0</v>
      </c>
      <c r="Y994" s="129">
        <f>VLOOKUP(C994,'Pending Status ZTM031'!A991:AE5376,31,0)</f>
        <v>0</v>
      </c>
      <c r="Z994" s="129">
        <f>VLOOKUP(C994,'Pending Status ZTM031'!A991:R5376,18,0)</f>
        <v>0</v>
      </c>
      <c r="AA994" s="133">
        <f>VLOOKUP(C994,'Pending Status ZTM031'!A991:V5376,21,0)</f>
        <v>0</v>
      </c>
    </row>
    <row r="995" spans="1:27" s="31" customFormat="1" x14ac:dyDescent="0.25">
      <c r="A995" s="129">
        <v>990</v>
      </c>
      <c r="B995" s="130">
        <f>VLOOKUP(C995,'Pending Status ZTM031'!A992:T5377,20,0)</f>
        <v>0</v>
      </c>
      <c r="C995" s="138"/>
      <c r="D995" s="132">
        <f>VLOOKUP(C995,'Pending Status ZTM031'!A992:K5377,11,0)</f>
        <v>0</v>
      </c>
      <c r="E995" s="129">
        <f>VLOOKUP(C995,'Pending Status ZTM031'!A992:J5377,10,0)</f>
        <v>0</v>
      </c>
      <c r="F995" s="129">
        <f>VLOOKUP(C995,'Pending Status ZTM031'!A992:S5377,19,0)</f>
        <v>0</v>
      </c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34"/>
      <c r="V995" s="135"/>
      <c r="W995" s="129"/>
      <c r="X995" s="129">
        <f>VLOOKUP(C995,'Pending Status ZTM031'!A992:Q5377,17,0)</f>
        <v>0</v>
      </c>
      <c r="Y995" s="129">
        <f>VLOOKUP(C995,'Pending Status ZTM031'!A992:AE5377,31,0)</f>
        <v>0</v>
      </c>
      <c r="Z995" s="129">
        <f>VLOOKUP(C995,'Pending Status ZTM031'!A992:R5377,18,0)</f>
        <v>0</v>
      </c>
      <c r="AA995" s="133">
        <f>VLOOKUP(C995,'Pending Status ZTM031'!A992:V5377,21,0)</f>
        <v>0</v>
      </c>
    </row>
    <row r="996" spans="1:27" s="31" customFormat="1" x14ac:dyDescent="0.25">
      <c r="A996" s="129">
        <v>991</v>
      </c>
      <c r="B996" s="130">
        <f>VLOOKUP(C996,'Pending Status ZTM031'!A993:T5378,20,0)</f>
        <v>0</v>
      </c>
      <c r="C996" s="138"/>
      <c r="D996" s="132">
        <f>VLOOKUP(C996,'Pending Status ZTM031'!A993:K5378,11,0)</f>
        <v>0</v>
      </c>
      <c r="E996" s="129">
        <f>VLOOKUP(C996,'Pending Status ZTM031'!A993:J5378,10,0)</f>
        <v>0</v>
      </c>
      <c r="F996" s="129">
        <f>VLOOKUP(C996,'Pending Status ZTM031'!A993:S5378,19,0)</f>
        <v>0</v>
      </c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34"/>
      <c r="V996" s="135"/>
      <c r="W996" s="129"/>
      <c r="X996" s="129">
        <f>VLOOKUP(C996,'Pending Status ZTM031'!A993:Q5378,17,0)</f>
        <v>0</v>
      </c>
      <c r="Y996" s="129">
        <f>VLOOKUP(C996,'Pending Status ZTM031'!A993:AE5378,31,0)</f>
        <v>0</v>
      </c>
      <c r="Z996" s="129">
        <f>VLOOKUP(C996,'Pending Status ZTM031'!A993:R5378,18,0)</f>
        <v>0</v>
      </c>
      <c r="AA996" s="133">
        <f>VLOOKUP(C996,'Pending Status ZTM031'!A993:V5378,21,0)</f>
        <v>0</v>
      </c>
    </row>
    <row r="997" spans="1:27" s="31" customFormat="1" x14ac:dyDescent="0.25">
      <c r="A997" s="129">
        <v>992</v>
      </c>
      <c r="B997" s="130">
        <f>VLOOKUP(C997,'Pending Status ZTM031'!A994:T5379,20,0)</f>
        <v>0</v>
      </c>
      <c r="C997" s="138"/>
      <c r="D997" s="132">
        <f>VLOOKUP(C997,'Pending Status ZTM031'!A994:K5379,11,0)</f>
        <v>0</v>
      </c>
      <c r="E997" s="129">
        <f>VLOOKUP(C997,'Pending Status ZTM031'!A994:J5379,10,0)</f>
        <v>0</v>
      </c>
      <c r="F997" s="129">
        <f>VLOOKUP(C997,'Pending Status ZTM031'!A994:S5379,19,0)</f>
        <v>0</v>
      </c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34"/>
      <c r="V997" s="135"/>
      <c r="W997" s="129"/>
      <c r="X997" s="129">
        <f>VLOOKUP(C997,'Pending Status ZTM031'!A994:Q5379,17,0)</f>
        <v>0</v>
      </c>
      <c r="Y997" s="129">
        <f>VLOOKUP(C997,'Pending Status ZTM031'!A994:AE5379,31,0)</f>
        <v>0</v>
      </c>
      <c r="Z997" s="129">
        <f>VLOOKUP(C997,'Pending Status ZTM031'!A994:R5379,18,0)</f>
        <v>0</v>
      </c>
      <c r="AA997" s="133">
        <f>VLOOKUP(C997,'Pending Status ZTM031'!A994:V5379,21,0)</f>
        <v>0</v>
      </c>
    </row>
    <row r="998" spans="1:27" s="31" customFormat="1" x14ac:dyDescent="0.25">
      <c r="A998" s="129">
        <v>993</v>
      </c>
      <c r="B998" s="130">
        <f>VLOOKUP(C998,'Pending Status ZTM031'!A995:T5380,20,0)</f>
        <v>0</v>
      </c>
      <c r="C998" s="138"/>
      <c r="D998" s="132">
        <f>VLOOKUP(C998,'Pending Status ZTM031'!A995:K5380,11,0)</f>
        <v>0</v>
      </c>
      <c r="E998" s="129">
        <f>VLOOKUP(C998,'Pending Status ZTM031'!A995:J5380,10,0)</f>
        <v>0</v>
      </c>
      <c r="F998" s="129">
        <f>VLOOKUP(C998,'Pending Status ZTM031'!A995:S5380,19,0)</f>
        <v>0</v>
      </c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34"/>
      <c r="V998" s="135"/>
      <c r="W998" s="129"/>
      <c r="X998" s="129">
        <f>VLOOKUP(C998,'Pending Status ZTM031'!A995:Q5380,17,0)</f>
        <v>0</v>
      </c>
      <c r="Y998" s="129">
        <f>VLOOKUP(C998,'Pending Status ZTM031'!A995:AE5380,31,0)</f>
        <v>0</v>
      </c>
      <c r="Z998" s="129">
        <f>VLOOKUP(C998,'Pending Status ZTM031'!A995:R5380,18,0)</f>
        <v>0</v>
      </c>
      <c r="AA998" s="133">
        <f>VLOOKUP(C998,'Pending Status ZTM031'!A995:V5380,21,0)</f>
        <v>0</v>
      </c>
    </row>
    <row r="999" spans="1:27" s="31" customFormat="1" x14ac:dyDescent="0.25">
      <c r="A999" s="129">
        <v>994</v>
      </c>
      <c r="B999" s="130">
        <f>VLOOKUP(C999,'Pending Status ZTM031'!A996:T5381,20,0)</f>
        <v>0</v>
      </c>
      <c r="C999" s="138"/>
      <c r="D999" s="132">
        <f>VLOOKUP(C999,'Pending Status ZTM031'!A996:K5381,11,0)</f>
        <v>0</v>
      </c>
      <c r="E999" s="129">
        <f>VLOOKUP(C999,'Pending Status ZTM031'!A996:J5381,10,0)</f>
        <v>0</v>
      </c>
      <c r="F999" s="129">
        <f>VLOOKUP(C999,'Pending Status ZTM031'!A996:S5381,19,0)</f>
        <v>0</v>
      </c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34"/>
      <c r="V999" s="135"/>
      <c r="W999" s="129"/>
      <c r="X999" s="129">
        <f>VLOOKUP(C999,'Pending Status ZTM031'!A996:Q5381,17,0)</f>
        <v>0</v>
      </c>
      <c r="Y999" s="129">
        <f>VLOOKUP(C999,'Pending Status ZTM031'!A996:AE5381,31,0)</f>
        <v>0</v>
      </c>
      <c r="Z999" s="129">
        <f>VLOOKUP(C999,'Pending Status ZTM031'!A996:R5381,18,0)</f>
        <v>0</v>
      </c>
      <c r="AA999" s="133">
        <f>VLOOKUP(C999,'Pending Status ZTM031'!A996:V5381,21,0)</f>
        <v>0</v>
      </c>
    </row>
    <row r="1000" spans="1:27" s="31" customFormat="1" x14ac:dyDescent="0.25">
      <c r="A1000" s="129">
        <v>995</v>
      </c>
      <c r="B1000" s="130">
        <f>VLOOKUP(C1000,'Pending Status ZTM031'!A997:T5382,20,0)</f>
        <v>0</v>
      </c>
      <c r="C1000" s="138"/>
      <c r="D1000" s="132">
        <f>VLOOKUP(C1000,'Pending Status ZTM031'!A997:K5382,11,0)</f>
        <v>0</v>
      </c>
      <c r="E1000" s="129">
        <f>VLOOKUP(C1000,'Pending Status ZTM031'!A997:J5382,10,0)</f>
        <v>0</v>
      </c>
      <c r="F1000" s="129">
        <f>VLOOKUP(C1000,'Pending Status ZTM031'!A997:S5382,19,0)</f>
        <v>0</v>
      </c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34"/>
      <c r="V1000" s="135"/>
      <c r="W1000" s="129"/>
      <c r="X1000" s="129">
        <f>VLOOKUP(C1000,'Pending Status ZTM031'!A997:Q5382,17,0)</f>
        <v>0</v>
      </c>
      <c r="Y1000" s="129">
        <f>VLOOKUP(C1000,'Pending Status ZTM031'!A997:AE5382,31,0)</f>
        <v>0</v>
      </c>
      <c r="Z1000" s="129">
        <f>VLOOKUP(C1000,'Pending Status ZTM031'!A997:R5382,18,0)</f>
        <v>0</v>
      </c>
      <c r="AA1000" s="133">
        <f>VLOOKUP(C1000,'Pending Status ZTM031'!A997:V5382,21,0)</f>
        <v>0</v>
      </c>
    </row>
    <row r="1001" spans="1:27" s="31" customFormat="1" x14ac:dyDescent="0.25">
      <c r="A1001" s="129">
        <v>996</v>
      </c>
      <c r="B1001" s="130">
        <f>VLOOKUP(C1001,'Pending Status ZTM031'!A998:T5383,20,0)</f>
        <v>0</v>
      </c>
      <c r="C1001" s="138"/>
      <c r="D1001" s="132">
        <f>VLOOKUP(C1001,'Pending Status ZTM031'!A998:K5383,11,0)</f>
        <v>0</v>
      </c>
      <c r="E1001" s="129">
        <f>VLOOKUP(C1001,'Pending Status ZTM031'!A998:J5383,10,0)</f>
        <v>0</v>
      </c>
      <c r="F1001" s="129">
        <f>VLOOKUP(C1001,'Pending Status ZTM031'!A998:S5383,19,0)</f>
        <v>0</v>
      </c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34"/>
      <c r="V1001" s="135"/>
      <c r="W1001" s="129"/>
      <c r="X1001" s="129">
        <f>VLOOKUP(C1001,'Pending Status ZTM031'!A998:Q5383,17,0)</f>
        <v>0</v>
      </c>
      <c r="Y1001" s="129">
        <f>VLOOKUP(C1001,'Pending Status ZTM031'!A998:AE5383,31,0)</f>
        <v>0</v>
      </c>
      <c r="Z1001" s="129">
        <f>VLOOKUP(C1001,'Pending Status ZTM031'!A998:R5383,18,0)</f>
        <v>0</v>
      </c>
      <c r="AA1001" s="133">
        <f>VLOOKUP(C1001,'Pending Status ZTM031'!A998:V5383,21,0)</f>
        <v>0</v>
      </c>
    </row>
    <row r="1002" spans="1:27" s="31" customFormat="1" x14ac:dyDescent="0.25">
      <c r="A1002" s="129">
        <v>997</v>
      </c>
      <c r="B1002" s="130">
        <f>VLOOKUP(C1002,'Pending Status ZTM031'!A999:T5384,20,0)</f>
        <v>0</v>
      </c>
      <c r="C1002" s="138"/>
      <c r="D1002" s="132">
        <f>VLOOKUP(C1002,'Pending Status ZTM031'!A999:K5384,11,0)</f>
        <v>0</v>
      </c>
      <c r="E1002" s="129">
        <f>VLOOKUP(C1002,'Pending Status ZTM031'!A999:J5384,10,0)</f>
        <v>0</v>
      </c>
      <c r="F1002" s="129">
        <f>VLOOKUP(C1002,'Pending Status ZTM031'!A999:S5384,19,0)</f>
        <v>0</v>
      </c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34"/>
      <c r="V1002" s="135"/>
      <c r="W1002" s="129"/>
      <c r="X1002" s="129">
        <f>VLOOKUP(C1002,'Pending Status ZTM031'!A999:Q5384,17,0)</f>
        <v>0</v>
      </c>
      <c r="Y1002" s="129">
        <f>VLOOKUP(C1002,'Pending Status ZTM031'!A999:AE5384,31,0)</f>
        <v>0</v>
      </c>
      <c r="Z1002" s="129">
        <f>VLOOKUP(C1002,'Pending Status ZTM031'!A999:R5384,18,0)</f>
        <v>0</v>
      </c>
      <c r="AA1002" s="133">
        <f>VLOOKUP(C1002,'Pending Status ZTM031'!A999:V5384,21,0)</f>
        <v>0</v>
      </c>
    </row>
    <row r="1003" spans="1:27" s="31" customFormat="1" x14ac:dyDescent="0.25">
      <c r="A1003" s="129">
        <v>998</v>
      </c>
      <c r="B1003" s="130">
        <f>VLOOKUP(C1003,'Pending Status ZTM031'!A1000:T5385,20,0)</f>
        <v>0</v>
      </c>
      <c r="C1003" s="138"/>
      <c r="D1003" s="132">
        <f>VLOOKUP(C1003,'Pending Status ZTM031'!A1000:K5385,11,0)</f>
        <v>0</v>
      </c>
      <c r="E1003" s="129">
        <f>VLOOKUP(C1003,'Pending Status ZTM031'!A1000:J5385,10,0)</f>
        <v>0</v>
      </c>
      <c r="F1003" s="129">
        <f>VLOOKUP(C1003,'Pending Status ZTM031'!A1000:S5385,19,0)</f>
        <v>0</v>
      </c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34"/>
      <c r="V1003" s="135"/>
      <c r="W1003" s="129"/>
      <c r="X1003" s="129">
        <f>VLOOKUP(C1003,'Pending Status ZTM031'!A1000:Q5385,17,0)</f>
        <v>0</v>
      </c>
      <c r="Y1003" s="129">
        <f>VLOOKUP(C1003,'Pending Status ZTM031'!A1000:AE5385,31,0)</f>
        <v>0</v>
      </c>
      <c r="Z1003" s="129">
        <f>VLOOKUP(C1003,'Pending Status ZTM031'!A1000:R5385,18,0)</f>
        <v>0</v>
      </c>
      <c r="AA1003" s="133">
        <f>VLOOKUP(C1003,'Pending Status ZTM031'!A1000:V5385,21,0)</f>
        <v>0</v>
      </c>
    </row>
    <row r="1004" spans="1:27" s="31" customFormat="1" x14ac:dyDescent="0.25">
      <c r="A1004" s="129">
        <v>999</v>
      </c>
      <c r="B1004" s="130">
        <f>VLOOKUP(C1004,'Pending Status ZTM031'!A1001:T5386,20,0)</f>
        <v>0</v>
      </c>
      <c r="C1004" s="138"/>
      <c r="D1004" s="132">
        <f>VLOOKUP(C1004,'Pending Status ZTM031'!A1001:K5386,11,0)</f>
        <v>0</v>
      </c>
      <c r="E1004" s="129">
        <f>VLOOKUP(C1004,'Pending Status ZTM031'!A1001:J5386,10,0)</f>
        <v>0</v>
      </c>
      <c r="F1004" s="129">
        <f>VLOOKUP(C1004,'Pending Status ZTM031'!A1001:S5386,19,0)</f>
        <v>0</v>
      </c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34"/>
      <c r="V1004" s="135"/>
      <c r="W1004" s="129"/>
      <c r="X1004" s="129">
        <f>VLOOKUP(C1004,'Pending Status ZTM031'!A1001:Q5386,17,0)</f>
        <v>0</v>
      </c>
      <c r="Y1004" s="129">
        <f>VLOOKUP(C1004,'Pending Status ZTM031'!A1001:AE5386,31,0)</f>
        <v>0</v>
      </c>
      <c r="Z1004" s="129">
        <f>VLOOKUP(C1004,'Pending Status ZTM031'!A1001:R5386,18,0)</f>
        <v>0</v>
      </c>
      <c r="AA1004" s="133">
        <f>VLOOKUP(C1004,'Pending Status ZTM031'!A1001:V5386,21,0)</f>
        <v>0</v>
      </c>
    </row>
    <row r="1005" spans="1:27" s="31" customFormat="1" x14ac:dyDescent="0.25">
      <c r="A1005" s="129">
        <v>1000</v>
      </c>
      <c r="B1005" s="130">
        <f>VLOOKUP(C1005,'Pending Status ZTM031'!A1002:T5387,20,0)</f>
        <v>0</v>
      </c>
      <c r="C1005" s="138"/>
      <c r="D1005" s="132">
        <f>VLOOKUP(C1005,'Pending Status ZTM031'!A1002:K5387,11,0)</f>
        <v>0</v>
      </c>
      <c r="E1005" s="129">
        <f>VLOOKUP(C1005,'Pending Status ZTM031'!A1002:J5387,10,0)</f>
        <v>0</v>
      </c>
      <c r="F1005" s="129">
        <f>VLOOKUP(C1005,'Pending Status ZTM031'!A1002:S5387,19,0)</f>
        <v>0</v>
      </c>
      <c r="G1005" s="129"/>
      <c r="H1005" s="129"/>
      <c r="I1005" s="129"/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34"/>
      <c r="V1005" s="135"/>
      <c r="W1005" s="129"/>
      <c r="X1005" s="129">
        <f>VLOOKUP(C1005,'Pending Status ZTM031'!A1002:Q5387,17,0)</f>
        <v>0</v>
      </c>
      <c r="Y1005" s="129">
        <f>VLOOKUP(C1005,'Pending Status ZTM031'!A1002:AE5387,31,0)</f>
        <v>0</v>
      </c>
      <c r="Z1005" s="129">
        <f>VLOOKUP(C1005,'Pending Status ZTM031'!A1002:R5387,18,0)</f>
        <v>0</v>
      </c>
      <c r="AA1005" s="133">
        <f>VLOOKUP(C1005,'Pending Status ZTM031'!A1002:V5387,21,0)</f>
        <v>0</v>
      </c>
    </row>
    <row r="1006" spans="1:27" s="31" customFormat="1" x14ac:dyDescent="0.25">
      <c r="A1006" s="129">
        <v>1001</v>
      </c>
      <c r="B1006" s="130">
        <f>VLOOKUP(C1006,'Pending Status ZTM031'!A1003:T5388,20,0)</f>
        <v>0</v>
      </c>
      <c r="C1006" s="138"/>
      <c r="D1006" s="132">
        <f>VLOOKUP(C1006,'Pending Status ZTM031'!A1003:K5388,11,0)</f>
        <v>0</v>
      </c>
      <c r="E1006" s="129">
        <f>VLOOKUP(C1006,'Pending Status ZTM031'!A1003:J5388,10,0)</f>
        <v>0</v>
      </c>
      <c r="F1006" s="129">
        <f>VLOOKUP(C1006,'Pending Status ZTM031'!A1003:S5388,19,0)</f>
        <v>0</v>
      </c>
      <c r="G1006" s="129"/>
      <c r="H1006" s="129"/>
      <c r="I1006" s="129"/>
      <c r="J1006" s="129"/>
      <c r="K1006" s="129"/>
      <c r="L1006" s="129"/>
      <c r="M1006" s="129"/>
      <c r="N1006" s="129"/>
      <c r="O1006" s="129"/>
      <c r="P1006" s="129"/>
      <c r="Q1006" s="129"/>
      <c r="R1006" s="129"/>
      <c r="S1006" s="129"/>
      <c r="T1006" s="129"/>
      <c r="U1006" s="134"/>
      <c r="V1006" s="135"/>
      <c r="W1006" s="129"/>
      <c r="X1006" s="129">
        <f>VLOOKUP(C1006,'Pending Status ZTM031'!A1003:Q5388,17,0)</f>
        <v>0</v>
      </c>
      <c r="Y1006" s="129">
        <f>VLOOKUP(C1006,'Pending Status ZTM031'!A1003:AE5388,31,0)</f>
        <v>0</v>
      </c>
      <c r="Z1006" s="129">
        <f>VLOOKUP(C1006,'Pending Status ZTM031'!A1003:R5388,18,0)</f>
        <v>0</v>
      </c>
      <c r="AA1006" s="133">
        <f>VLOOKUP(C1006,'Pending Status ZTM031'!A1003:V5388,21,0)</f>
        <v>0</v>
      </c>
    </row>
    <row r="1007" spans="1:27" s="31" customFormat="1" x14ac:dyDescent="0.25">
      <c r="A1007" s="129">
        <v>1002</v>
      </c>
      <c r="B1007" s="130">
        <f>VLOOKUP(C1007,'Pending Status ZTM031'!A1004:T5389,20,0)</f>
        <v>0</v>
      </c>
      <c r="C1007" s="138"/>
      <c r="D1007" s="132">
        <f>VLOOKUP(C1007,'Pending Status ZTM031'!A1004:K5389,11,0)</f>
        <v>0</v>
      </c>
      <c r="E1007" s="129">
        <f>VLOOKUP(C1007,'Pending Status ZTM031'!A1004:J5389,10,0)</f>
        <v>0</v>
      </c>
      <c r="F1007" s="129">
        <f>VLOOKUP(C1007,'Pending Status ZTM031'!A1004:S5389,19,0)</f>
        <v>0</v>
      </c>
      <c r="G1007" s="129"/>
      <c r="H1007" s="129"/>
      <c r="I1007" s="129"/>
      <c r="J1007" s="129"/>
      <c r="K1007" s="129"/>
      <c r="L1007" s="129"/>
      <c r="M1007" s="129"/>
      <c r="N1007" s="129"/>
      <c r="O1007" s="129"/>
      <c r="P1007" s="129"/>
      <c r="Q1007" s="129"/>
      <c r="R1007" s="129"/>
      <c r="S1007" s="129"/>
      <c r="T1007" s="129"/>
      <c r="U1007" s="134"/>
      <c r="V1007" s="135"/>
      <c r="W1007" s="129"/>
      <c r="X1007" s="129">
        <f>VLOOKUP(C1007,'Pending Status ZTM031'!A1004:Q5389,17,0)</f>
        <v>0</v>
      </c>
      <c r="Y1007" s="129">
        <f>VLOOKUP(C1007,'Pending Status ZTM031'!A1004:AE5389,31,0)</f>
        <v>0</v>
      </c>
      <c r="Z1007" s="129">
        <f>VLOOKUP(C1007,'Pending Status ZTM031'!A1004:R5389,18,0)</f>
        <v>0</v>
      </c>
      <c r="AA1007" s="133">
        <f>VLOOKUP(C1007,'Pending Status ZTM031'!A1004:V5389,21,0)</f>
        <v>0</v>
      </c>
    </row>
    <row r="1008" spans="1:27" s="31" customFormat="1" x14ac:dyDescent="0.25">
      <c r="A1008" s="129">
        <v>1003</v>
      </c>
      <c r="B1008" s="130">
        <f>VLOOKUP(C1008,'Pending Status ZTM031'!A1005:T5390,20,0)</f>
        <v>0</v>
      </c>
      <c r="C1008" s="138"/>
      <c r="D1008" s="132">
        <f>VLOOKUP(C1008,'Pending Status ZTM031'!A1005:K5390,11,0)</f>
        <v>0</v>
      </c>
      <c r="E1008" s="129">
        <f>VLOOKUP(C1008,'Pending Status ZTM031'!A1005:J5390,10,0)</f>
        <v>0</v>
      </c>
      <c r="F1008" s="129">
        <f>VLOOKUP(C1008,'Pending Status ZTM031'!A1005:S5390,19,0)</f>
        <v>0</v>
      </c>
      <c r="G1008" s="129"/>
      <c r="H1008" s="129"/>
      <c r="I1008" s="129"/>
      <c r="J1008" s="129"/>
      <c r="K1008" s="129"/>
      <c r="L1008" s="129"/>
      <c r="M1008" s="129"/>
      <c r="N1008" s="129"/>
      <c r="O1008" s="129"/>
      <c r="P1008" s="129"/>
      <c r="Q1008" s="129"/>
      <c r="R1008" s="129"/>
      <c r="S1008" s="129"/>
      <c r="T1008" s="129"/>
      <c r="U1008" s="134"/>
      <c r="V1008" s="135"/>
      <c r="W1008" s="129"/>
      <c r="X1008" s="129">
        <f>VLOOKUP(C1008,'Pending Status ZTM031'!A1005:Q5390,17,0)</f>
        <v>0</v>
      </c>
      <c r="Y1008" s="129">
        <f>VLOOKUP(C1008,'Pending Status ZTM031'!A1005:AE5390,31,0)</f>
        <v>0</v>
      </c>
      <c r="Z1008" s="129">
        <f>VLOOKUP(C1008,'Pending Status ZTM031'!A1005:R5390,18,0)</f>
        <v>0</v>
      </c>
      <c r="AA1008" s="133">
        <f>VLOOKUP(C1008,'Pending Status ZTM031'!A1005:V5390,21,0)</f>
        <v>0</v>
      </c>
    </row>
    <row r="1009" spans="1:27" s="31" customFormat="1" x14ac:dyDescent="0.25">
      <c r="A1009" s="129">
        <v>1004</v>
      </c>
      <c r="B1009" s="130">
        <f>VLOOKUP(C1009,'Pending Status ZTM031'!A1006:T5391,20,0)</f>
        <v>0</v>
      </c>
      <c r="C1009" s="138"/>
      <c r="D1009" s="132">
        <f>VLOOKUP(C1009,'Pending Status ZTM031'!A1006:K5391,11,0)</f>
        <v>0</v>
      </c>
      <c r="E1009" s="129">
        <f>VLOOKUP(C1009,'Pending Status ZTM031'!A1006:J5391,10,0)</f>
        <v>0</v>
      </c>
      <c r="F1009" s="129">
        <f>VLOOKUP(C1009,'Pending Status ZTM031'!A1006:S5391,19,0)</f>
        <v>0</v>
      </c>
      <c r="G1009" s="129"/>
      <c r="H1009" s="129"/>
      <c r="I1009" s="129"/>
      <c r="J1009" s="129"/>
      <c r="K1009" s="129"/>
      <c r="L1009" s="129"/>
      <c r="M1009" s="129"/>
      <c r="N1009" s="129"/>
      <c r="O1009" s="129"/>
      <c r="P1009" s="129"/>
      <c r="Q1009" s="129"/>
      <c r="R1009" s="129"/>
      <c r="S1009" s="129"/>
      <c r="T1009" s="129"/>
      <c r="U1009" s="134"/>
      <c r="V1009" s="135"/>
      <c r="W1009" s="129"/>
      <c r="X1009" s="129">
        <f>VLOOKUP(C1009,'Pending Status ZTM031'!A1006:Q5391,17,0)</f>
        <v>0</v>
      </c>
      <c r="Y1009" s="129">
        <f>VLOOKUP(C1009,'Pending Status ZTM031'!A1006:AE5391,31,0)</f>
        <v>0</v>
      </c>
      <c r="Z1009" s="129">
        <f>VLOOKUP(C1009,'Pending Status ZTM031'!A1006:R5391,18,0)</f>
        <v>0</v>
      </c>
      <c r="AA1009" s="133">
        <f>VLOOKUP(C1009,'Pending Status ZTM031'!A1006:V5391,21,0)</f>
        <v>0</v>
      </c>
    </row>
    <row r="1010" spans="1:27" s="31" customFormat="1" x14ac:dyDescent="0.25">
      <c r="A1010" s="129">
        <v>1005</v>
      </c>
      <c r="B1010" s="130">
        <f>VLOOKUP(C1010,'Pending Status ZTM031'!A1007:T5392,20,0)</f>
        <v>0</v>
      </c>
      <c r="C1010" s="138"/>
      <c r="D1010" s="132">
        <f>VLOOKUP(C1010,'Pending Status ZTM031'!A1007:K5392,11,0)</f>
        <v>0</v>
      </c>
      <c r="E1010" s="129">
        <f>VLOOKUP(C1010,'Pending Status ZTM031'!A1007:J5392,10,0)</f>
        <v>0</v>
      </c>
      <c r="F1010" s="129">
        <f>VLOOKUP(C1010,'Pending Status ZTM031'!A1007:S5392,19,0)</f>
        <v>0</v>
      </c>
      <c r="G1010" s="129"/>
      <c r="H1010" s="129"/>
      <c r="I1010" s="129"/>
      <c r="J1010" s="129"/>
      <c r="K1010" s="129"/>
      <c r="L1010" s="129"/>
      <c r="M1010" s="129"/>
      <c r="N1010" s="129"/>
      <c r="O1010" s="129"/>
      <c r="P1010" s="129"/>
      <c r="Q1010" s="129"/>
      <c r="R1010" s="129"/>
      <c r="S1010" s="129"/>
      <c r="T1010" s="129"/>
      <c r="U1010" s="134"/>
      <c r="V1010" s="135"/>
      <c r="W1010" s="129"/>
      <c r="X1010" s="129">
        <f>VLOOKUP(C1010,'Pending Status ZTM031'!A1007:Q5392,17,0)</f>
        <v>0</v>
      </c>
      <c r="Y1010" s="129">
        <f>VLOOKUP(C1010,'Pending Status ZTM031'!A1007:AE5392,31,0)</f>
        <v>0</v>
      </c>
      <c r="Z1010" s="129">
        <f>VLOOKUP(C1010,'Pending Status ZTM031'!A1007:R5392,18,0)</f>
        <v>0</v>
      </c>
      <c r="AA1010" s="133">
        <f>VLOOKUP(C1010,'Pending Status ZTM031'!A1007:V5392,21,0)</f>
        <v>0</v>
      </c>
    </row>
    <row r="1011" spans="1:27" s="31" customFormat="1" x14ac:dyDescent="0.25">
      <c r="A1011" s="129">
        <v>1006</v>
      </c>
      <c r="B1011" s="130">
        <f>VLOOKUP(C1011,'Pending Status ZTM031'!A1008:T5393,20,0)</f>
        <v>0</v>
      </c>
      <c r="C1011" s="138"/>
      <c r="D1011" s="132">
        <f>VLOOKUP(C1011,'Pending Status ZTM031'!A1008:K5393,11,0)</f>
        <v>0</v>
      </c>
      <c r="E1011" s="129">
        <f>VLOOKUP(C1011,'Pending Status ZTM031'!A1008:J5393,10,0)</f>
        <v>0</v>
      </c>
      <c r="F1011" s="129">
        <f>VLOOKUP(C1011,'Pending Status ZTM031'!A1008:S5393,19,0)</f>
        <v>0</v>
      </c>
      <c r="G1011" s="129"/>
      <c r="H1011" s="129"/>
      <c r="I1011" s="129"/>
      <c r="J1011" s="129"/>
      <c r="K1011" s="129"/>
      <c r="L1011" s="129"/>
      <c r="M1011" s="129"/>
      <c r="N1011" s="129"/>
      <c r="O1011" s="129"/>
      <c r="P1011" s="129"/>
      <c r="Q1011" s="129"/>
      <c r="R1011" s="129"/>
      <c r="S1011" s="129"/>
      <c r="T1011" s="129"/>
      <c r="U1011" s="134"/>
      <c r="V1011" s="135"/>
      <c r="W1011" s="129"/>
      <c r="X1011" s="129">
        <f>VLOOKUP(C1011,'Pending Status ZTM031'!A1008:Q5393,17,0)</f>
        <v>0</v>
      </c>
      <c r="Y1011" s="129">
        <f>VLOOKUP(C1011,'Pending Status ZTM031'!A1008:AE5393,31,0)</f>
        <v>0</v>
      </c>
      <c r="Z1011" s="129">
        <f>VLOOKUP(C1011,'Pending Status ZTM031'!A1008:R5393,18,0)</f>
        <v>0</v>
      </c>
      <c r="AA1011" s="133">
        <f>VLOOKUP(C1011,'Pending Status ZTM031'!A1008:V5393,21,0)</f>
        <v>0</v>
      </c>
    </row>
    <row r="1012" spans="1:27" s="31" customFormat="1" x14ac:dyDescent="0.25">
      <c r="A1012" s="129">
        <v>1007</v>
      </c>
      <c r="B1012" s="130">
        <f>VLOOKUP(C1012,'Pending Status ZTM031'!A1009:T5394,20,0)</f>
        <v>0</v>
      </c>
      <c r="C1012" s="138"/>
      <c r="D1012" s="132">
        <f>VLOOKUP(C1012,'Pending Status ZTM031'!A1009:K5394,11,0)</f>
        <v>0</v>
      </c>
      <c r="E1012" s="129">
        <f>VLOOKUP(C1012,'Pending Status ZTM031'!A1009:J5394,10,0)</f>
        <v>0</v>
      </c>
      <c r="F1012" s="129">
        <f>VLOOKUP(C1012,'Pending Status ZTM031'!A1009:S5394,19,0)</f>
        <v>0</v>
      </c>
      <c r="G1012" s="129"/>
      <c r="H1012" s="129"/>
      <c r="I1012" s="129"/>
      <c r="J1012" s="129"/>
      <c r="K1012" s="129"/>
      <c r="L1012" s="129"/>
      <c r="M1012" s="129"/>
      <c r="N1012" s="129"/>
      <c r="O1012" s="129"/>
      <c r="P1012" s="129"/>
      <c r="Q1012" s="129"/>
      <c r="R1012" s="129"/>
      <c r="S1012" s="129"/>
      <c r="T1012" s="129"/>
      <c r="U1012" s="134"/>
      <c r="V1012" s="135"/>
      <c r="W1012" s="129"/>
      <c r="X1012" s="129">
        <f>VLOOKUP(C1012,'Pending Status ZTM031'!A1009:Q5394,17,0)</f>
        <v>0</v>
      </c>
      <c r="Y1012" s="129">
        <f>VLOOKUP(C1012,'Pending Status ZTM031'!A1009:AE5394,31,0)</f>
        <v>0</v>
      </c>
      <c r="Z1012" s="129">
        <f>VLOOKUP(C1012,'Pending Status ZTM031'!A1009:R5394,18,0)</f>
        <v>0</v>
      </c>
      <c r="AA1012" s="133">
        <f>VLOOKUP(C1012,'Pending Status ZTM031'!A1009:V5394,21,0)</f>
        <v>0</v>
      </c>
    </row>
    <row r="1013" spans="1:27" s="31" customFormat="1" x14ac:dyDescent="0.25">
      <c r="A1013" s="129">
        <v>1008</v>
      </c>
      <c r="B1013" s="130">
        <f>VLOOKUP(C1013,'Pending Status ZTM031'!A1010:T5395,20,0)</f>
        <v>0</v>
      </c>
      <c r="C1013" s="138"/>
      <c r="D1013" s="132">
        <f>VLOOKUP(C1013,'Pending Status ZTM031'!A1010:K5395,11,0)</f>
        <v>0</v>
      </c>
      <c r="E1013" s="129">
        <f>VLOOKUP(C1013,'Pending Status ZTM031'!A1010:J5395,10,0)</f>
        <v>0</v>
      </c>
      <c r="F1013" s="129">
        <f>VLOOKUP(C1013,'Pending Status ZTM031'!A1010:S5395,19,0)</f>
        <v>0</v>
      </c>
      <c r="G1013" s="129"/>
      <c r="H1013" s="129"/>
      <c r="I1013" s="129"/>
      <c r="J1013" s="129"/>
      <c r="K1013" s="129"/>
      <c r="L1013" s="129"/>
      <c r="M1013" s="129"/>
      <c r="N1013" s="129"/>
      <c r="O1013" s="129"/>
      <c r="P1013" s="129"/>
      <c r="Q1013" s="129"/>
      <c r="R1013" s="129"/>
      <c r="S1013" s="129"/>
      <c r="T1013" s="129"/>
      <c r="U1013" s="134"/>
      <c r="V1013" s="135"/>
      <c r="W1013" s="129"/>
      <c r="X1013" s="129">
        <f>VLOOKUP(C1013,'Pending Status ZTM031'!A1010:Q5395,17,0)</f>
        <v>0</v>
      </c>
      <c r="Y1013" s="129">
        <f>VLOOKUP(C1013,'Pending Status ZTM031'!A1010:AE5395,31,0)</f>
        <v>0</v>
      </c>
      <c r="Z1013" s="129">
        <f>VLOOKUP(C1013,'Pending Status ZTM031'!A1010:R5395,18,0)</f>
        <v>0</v>
      </c>
      <c r="AA1013" s="133">
        <f>VLOOKUP(C1013,'Pending Status ZTM031'!A1010:V5395,21,0)</f>
        <v>0</v>
      </c>
    </row>
    <row r="1014" spans="1:27" s="31" customFormat="1" x14ac:dyDescent="0.25">
      <c r="A1014" s="129">
        <v>1009</v>
      </c>
      <c r="B1014" s="130">
        <f>VLOOKUP(C1014,'Pending Status ZTM031'!A1011:T5396,20,0)</f>
        <v>0</v>
      </c>
      <c r="C1014" s="138"/>
      <c r="D1014" s="132">
        <f>VLOOKUP(C1014,'Pending Status ZTM031'!A1011:K5396,11,0)</f>
        <v>0</v>
      </c>
      <c r="E1014" s="129">
        <f>VLOOKUP(C1014,'Pending Status ZTM031'!A1011:J5396,10,0)</f>
        <v>0</v>
      </c>
      <c r="F1014" s="129">
        <f>VLOOKUP(C1014,'Pending Status ZTM031'!A1011:S5396,19,0)</f>
        <v>0</v>
      </c>
      <c r="G1014" s="129"/>
      <c r="H1014" s="129"/>
      <c r="I1014" s="129"/>
      <c r="J1014" s="129"/>
      <c r="K1014" s="129"/>
      <c r="L1014" s="129"/>
      <c r="M1014" s="129"/>
      <c r="N1014" s="129"/>
      <c r="O1014" s="129"/>
      <c r="P1014" s="129"/>
      <c r="Q1014" s="129"/>
      <c r="R1014" s="129"/>
      <c r="S1014" s="129"/>
      <c r="T1014" s="129"/>
      <c r="U1014" s="134"/>
      <c r="V1014" s="135"/>
      <c r="W1014" s="129"/>
      <c r="X1014" s="129">
        <f>VLOOKUP(C1014,'Pending Status ZTM031'!A1011:Q5396,17,0)</f>
        <v>0</v>
      </c>
      <c r="Y1014" s="129">
        <f>VLOOKUP(C1014,'Pending Status ZTM031'!A1011:AE5396,31,0)</f>
        <v>0</v>
      </c>
      <c r="Z1014" s="129">
        <f>VLOOKUP(C1014,'Pending Status ZTM031'!A1011:R5396,18,0)</f>
        <v>0</v>
      </c>
      <c r="AA1014" s="133">
        <f>VLOOKUP(C1014,'Pending Status ZTM031'!A1011:V5396,21,0)</f>
        <v>0</v>
      </c>
    </row>
    <row r="1015" spans="1:27" s="31" customFormat="1" x14ac:dyDescent="0.25">
      <c r="A1015" s="129">
        <v>1010</v>
      </c>
      <c r="B1015" s="130">
        <f>VLOOKUP(C1015,'Pending Status ZTM031'!A1012:T5397,20,0)</f>
        <v>0</v>
      </c>
      <c r="C1015" s="138"/>
      <c r="D1015" s="132">
        <f>VLOOKUP(C1015,'Pending Status ZTM031'!A1012:K5397,11,0)</f>
        <v>0</v>
      </c>
      <c r="E1015" s="129">
        <f>VLOOKUP(C1015,'Pending Status ZTM031'!A1012:J5397,10,0)</f>
        <v>0</v>
      </c>
      <c r="F1015" s="129">
        <f>VLOOKUP(C1015,'Pending Status ZTM031'!A1012:S5397,19,0)</f>
        <v>0</v>
      </c>
      <c r="G1015" s="129"/>
      <c r="H1015" s="129"/>
      <c r="I1015" s="129"/>
      <c r="J1015" s="129"/>
      <c r="K1015" s="129"/>
      <c r="L1015" s="129"/>
      <c r="M1015" s="129"/>
      <c r="N1015" s="129"/>
      <c r="O1015" s="129"/>
      <c r="P1015" s="129"/>
      <c r="Q1015" s="129"/>
      <c r="R1015" s="129"/>
      <c r="S1015" s="129"/>
      <c r="T1015" s="129"/>
      <c r="U1015" s="134"/>
      <c r="V1015" s="135"/>
      <c r="W1015" s="129"/>
      <c r="X1015" s="129">
        <f>VLOOKUP(C1015,'Pending Status ZTM031'!A1012:Q5397,17,0)</f>
        <v>0</v>
      </c>
      <c r="Y1015" s="129">
        <f>VLOOKUP(C1015,'Pending Status ZTM031'!A1012:AE5397,31,0)</f>
        <v>0</v>
      </c>
      <c r="Z1015" s="129">
        <f>VLOOKUP(C1015,'Pending Status ZTM031'!A1012:R5397,18,0)</f>
        <v>0</v>
      </c>
      <c r="AA1015" s="133">
        <f>VLOOKUP(C1015,'Pending Status ZTM031'!A1012:V5397,21,0)</f>
        <v>0</v>
      </c>
    </row>
    <row r="1016" spans="1:27" s="31" customFormat="1" x14ac:dyDescent="0.25">
      <c r="A1016" s="129">
        <v>1011</v>
      </c>
      <c r="B1016" s="130">
        <f>VLOOKUP(C1016,'Pending Status ZTM031'!A1013:T5398,20,0)</f>
        <v>0</v>
      </c>
      <c r="C1016" s="138"/>
      <c r="D1016" s="132">
        <f>VLOOKUP(C1016,'Pending Status ZTM031'!A1013:K5398,11,0)</f>
        <v>0</v>
      </c>
      <c r="E1016" s="129">
        <f>VLOOKUP(C1016,'Pending Status ZTM031'!A1013:J5398,10,0)</f>
        <v>0</v>
      </c>
      <c r="F1016" s="129">
        <f>VLOOKUP(C1016,'Pending Status ZTM031'!A1013:S5398,19,0)</f>
        <v>0</v>
      </c>
      <c r="G1016" s="129"/>
      <c r="H1016" s="129"/>
      <c r="I1016" s="129"/>
      <c r="J1016" s="129"/>
      <c r="K1016" s="129"/>
      <c r="L1016" s="129"/>
      <c r="M1016" s="129"/>
      <c r="N1016" s="129"/>
      <c r="O1016" s="129"/>
      <c r="P1016" s="129"/>
      <c r="Q1016" s="129"/>
      <c r="R1016" s="129"/>
      <c r="S1016" s="129"/>
      <c r="T1016" s="129"/>
      <c r="U1016" s="134"/>
      <c r="V1016" s="135"/>
      <c r="W1016" s="129"/>
      <c r="X1016" s="129">
        <f>VLOOKUP(C1016,'Pending Status ZTM031'!A1013:Q5398,17,0)</f>
        <v>0</v>
      </c>
      <c r="Y1016" s="129">
        <f>VLOOKUP(C1016,'Pending Status ZTM031'!A1013:AE5398,31,0)</f>
        <v>0</v>
      </c>
      <c r="Z1016" s="129">
        <f>VLOOKUP(C1016,'Pending Status ZTM031'!A1013:R5398,18,0)</f>
        <v>0</v>
      </c>
      <c r="AA1016" s="133">
        <f>VLOOKUP(C1016,'Pending Status ZTM031'!A1013:V5398,21,0)</f>
        <v>0</v>
      </c>
    </row>
    <row r="1017" spans="1:27" s="31" customFormat="1" x14ac:dyDescent="0.25">
      <c r="A1017" s="129">
        <v>1012</v>
      </c>
      <c r="B1017" s="130">
        <f>VLOOKUP(C1017,'Pending Status ZTM031'!A1014:T5399,20,0)</f>
        <v>0</v>
      </c>
      <c r="C1017" s="138"/>
      <c r="D1017" s="132">
        <f>VLOOKUP(C1017,'Pending Status ZTM031'!A1014:K5399,11,0)</f>
        <v>0</v>
      </c>
      <c r="E1017" s="129">
        <f>VLOOKUP(C1017,'Pending Status ZTM031'!A1014:J5399,10,0)</f>
        <v>0</v>
      </c>
      <c r="F1017" s="129">
        <f>VLOOKUP(C1017,'Pending Status ZTM031'!A1014:S5399,19,0)</f>
        <v>0</v>
      </c>
      <c r="G1017" s="129"/>
      <c r="H1017" s="129"/>
      <c r="I1017" s="129"/>
      <c r="J1017" s="129"/>
      <c r="K1017" s="129"/>
      <c r="L1017" s="129"/>
      <c r="M1017" s="129"/>
      <c r="N1017" s="129"/>
      <c r="O1017" s="129"/>
      <c r="P1017" s="129"/>
      <c r="Q1017" s="129"/>
      <c r="R1017" s="129"/>
      <c r="S1017" s="129"/>
      <c r="T1017" s="129"/>
      <c r="U1017" s="134"/>
      <c r="V1017" s="135"/>
      <c r="W1017" s="129"/>
      <c r="X1017" s="129">
        <f>VLOOKUP(C1017,'Pending Status ZTM031'!A1014:Q5399,17,0)</f>
        <v>0</v>
      </c>
      <c r="Y1017" s="129">
        <f>VLOOKUP(C1017,'Pending Status ZTM031'!A1014:AE5399,31,0)</f>
        <v>0</v>
      </c>
      <c r="Z1017" s="129">
        <f>VLOOKUP(C1017,'Pending Status ZTM031'!A1014:R5399,18,0)</f>
        <v>0</v>
      </c>
      <c r="AA1017" s="133">
        <f>VLOOKUP(C1017,'Pending Status ZTM031'!A1014:V5399,21,0)</f>
        <v>0</v>
      </c>
    </row>
    <row r="1018" spans="1:27" s="31" customFormat="1" x14ac:dyDescent="0.25">
      <c r="A1018" s="129">
        <v>1013</v>
      </c>
      <c r="B1018" s="130">
        <f>VLOOKUP(C1018,'Pending Status ZTM031'!A1015:T5400,20,0)</f>
        <v>0</v>
      </c>
      <c r="C1018" s="138"/>
      <c r="D1018" s="132">
        <f>VLOOKUP(C1018,'Pending Status ZTM031'!A1015:K5400,11,0)</f>
        <v>0</v>
      </c>
      <c r="E1018" s="129">
        <f>VLOOKUP(C1018,'Pending Status ZTM031'!A1015:J5400,10,0)</f>
        <v>0</v>
      </c>
      <c r="F1018" s="129">
        <f>VLOOKUP(C1018,'Pending Status ZTM031'!A1015:S5400,19,0)</f>
        <v>0</v>
      </c>
      <c r="G1018" s="129"/>
      <c r="H1018" s="129"/>
      <c r="I1018" s="129"/>
      <c r="J1018" s="129"/>
      <c r="K1018" s="129"/>
      <c r="L1018" s="129"/>
      <c r="M1018" s="129"/>
      <c r="N1018" s="129"/>
      <c r="O1018" s="129"/>
      <c r="P1018" s="129"/>
      <c r="Q1018" s="129"/>
      <c r="R1018" s="129"/>
      <c r="S1018" s="129"/>
      <c r="T1018" s="129"/>
      <c r="U1018" s="134"/>
      <c r="V1018" s="135"/>
      <c r="W1018" s="129"/>
      <c r="X1018" s="129">
        <f>VLOOKUP(C1018,'Pending Status ZTM031'!A1015:Q5400,17,0)</f>
        <v>0</v>
      </c>
      <c r="Y1018" s="129">
        <f>VLOOKUP(C1018,'Pending Status ZTM031'!A1015:AE5400,31,0)</f>
        <v>0</v>
      </c>
      <c r="Z1018" s="129">
        <f>VLOOKUP(C1018,'Pending Status ZTM031'!A1015:R5400,18,0)</f>
        <v>0</v>
      </c>
      <c r="AA1018" s="133">
        <f>VLOOKUP(C1018,'Pending Status ZTM031'!A1015:V5400,21,0)</f>
        <v>0</v>
      </c>
    </row>
    <row r="1019" spans="1:27" s="31" customFormat="1" x14ac:dyDescent="0.25">
      <c r="A1019" s="129">
        <v>1014</v>
      </c>
      <c r="B1019" s="130">
        <f>VLOOKUP(C1019,'Pending Status ZTM031'!A1016:T5401,20,0)</f>
        <v>0</v>
      </c>
      <c r="C1019" s="138"/>
      <c r="D1019" s="132">
        <f>VLOOKUP(C1019,'Pending Status ZTM031'!A1016:K5401,11,0)</f>
        <v>0</v>
      </c>
      <c r="E1019" s="129">
        <f>VLOOKUP(C1019,'Pending Status ZTM031'!A1016:J5401,10,0)</f>
        <v>0</v>
      </c>
      <c r="F1019" s="129">
        <f>VLOOKUP(C1019,'Pending Status ZTM031'!A1016:S5401,19,0)</f>
        <v>0</v>
      </c>
      <c r="G1019" s="129"/>
      <c r="H1019" s="129"/>
      <c r="I1019" s="129"/>
      <c r="J1019" s="129"/>
      <c r="K1019" s="129"/>
      <c r="L1019" s="129"/>
      <c r="M1019" s="129"/>
      <c r="N1019" s="129"/>
      <c r="O1019" s="129"/>
      <c r="P1019" s="129"/>
      <c r="Q1019" s="129"/>
      <c r="R1019" s="129"/>
      <c r="S1019" s="129"/>
      <c r="T1019" s="129"/>
      <c r="U1019" s="134"/>
      <c r="V1019" s="135"/>
      <c r="W1019" s="129"/>
      <c r="X1019" s="129">
        <f>VLOOKUP(C1019,'Pending Status ZTM031'!A1016:Q5401,17,0)</f>
        <v>0</v>
      </c>
      <c r="Y1019" s="129">
        <f>VLOOKUP(C1019,'Pending Status ZTM031'!A1016:AE5401,31,0)</f>
        <v>0</v>
      </c>
      <c r="Z1019" s="129">
        <f>VLOOKUP(C1019,'Pending Status ZTM031'!A1016:R5401,18,0)</f>
        <v>0</v>
      </c>
      <c r="AA1019" s="133">
        <f>VLOOKUP(C1019,'Pending Status ZTM031'!A1016:V5401,21,0)</f>
        <v>0</v>
      </c>
    </row>
    <row r="1020" spans="1:27" s="31" customFormat="1" x14ac:dyDescent="0.25">
      <c r="A1020" s="129">
        <v>1015</v>
      </c>
      <c r="B1020" s="130">
        <f>VLOOKUP(C1020,'Pending Status ZTM031'!A1017:T5402,20,0)</f>
        <v>0</v>
      </c>
      <c r="C1020" s="138"/>
      <c r="D1020" s="132">
        <f>VLOOKUP(C1020,'Pending Status ZTM031'!A1017:K5402,11,0)</f>
        <v>0</v>
      </c>
      <c r="E1020" s="129">
        <f>VLOOKUP(C1020,'Pending Status ZTM031'!A1017:J5402,10,0)</f>
        <v>0</v>
      </c>
      <c r="F1020" s="129">
        <f>VLOOKUP(C1020,'Pending Status ZTM031'!A1017:S5402,19,0)</f>
        <v>0</v>
      </c>
      <c r="G1020" s="129"/>
      <c r="H1020" s="129"/>
      <c r="I1020" s="129"/>
      <c r="J1020" s="129"/>
      <c r="K1020" s="129"/>
      <c r="L1020" s="129"/>
      <c r="M1020" s="129"/>
      <c r="N1020" s="129"/>
      <c r="O1020" s="129"/>
      <c r="P1020" s="129"/>
      <c r="Q1020" s="129"/>
      <c r="R1020" s="129"/>
      <c r="S1020" s="129"/>
      <c r="T1020" s="129"/>
      <c r="U1020" s="134"/>
      <c r="V1020" s="135"/>
      <c r="W1020" s="129"/>
      <c r="X1020" s="129">
        <f>VLOOKUP(C1020,'Pending Status ZTM031'!A1017:Q5402,17,0)</f>
        <v>0</v>
      </c>
      <c r="Y1020" s="129">
        <f>VLOOKUP(C1020,'Pending Status ZTM031'!A1017:AE5402,31,0)</f>
        <v>0</v>
      </c>
      <c r="Z1020" s="129">
        <f>VLOOKUP(C1020,'Pending Status ZTM031'!A1017:R5402,18,0)</f>
        <v>0</v>
      </c>
      <c r="AA1020" s="133">
        <f>VLOOKUP(C1020,'Pending Status ZTM031'!A1017:V5402,21,0)</f>
        <v>0</v>
      </c>
    </row>
    <row r="1021" spans="1:27" s="31" customFormat="1" x14ac:dyDescent="0.25">
      <c r="A1021" s="129">
        <v>1016</v>
      </c>
      <c r="B1021" s="130">
        <f>VLOOKUP(C1021,'Pending Status ZTM031'!A1018:T5403,20,0)</f>
        <v>0</v>
      </c>
      <c r="C1021" s="138"/>
      <c r="D1021" s="132">
        <f>VLOOKUP(C1021,'Pending Status ZTM031'!A1018:K5403,11,0)</f>
        <v>0</v>
      </c>
      <c r="E1021" s="129">
        <f>VLOOKUP(C1021,'Pending Status ZTM031'!A1018:J5403,10,0)</f>
        <v>0</v>
      </c>
      <c r="F1021" s="129">
        <f>VLOOKUP(C1021,'Pending Status ZTM031'!A1018:S5403,19,0)</f>
        <v>0</v>
      </c>
      <c r="G1021" s="129"/>
      <c r="H1021" s="129"/>
      <c r="I1021" s="129"/>
      <c r="J1021" s="129"/>
      <c r="K1021" s="129"/>
      <c r="L1021" s="129"/>
      <c r="M1021" s="129"/>
      <c r="N1021" s="129"/>
      <c r="O1021" s="129"/>
      <c r="P1021" s="129"/>
      <c r="Q1021" s="129"/>
      <c r="R1021" s="129"/>
      <c r="S1021" s="129"/>
      <c r="T1021" s="129"/>
      <c r="U1021" s="134"/>
      <c r="V1021" s="135"/>
      <c r="W1021" s="129"/>
      <c r="X1021" s="129">
        <f>VLOOKUP(C1021,'Pending Status ZTM031'!A1018:Q5403,17,0)</f>
        <v>0</v>
      </c>
      <c r="Y1021" s="129">
        <f>VLOOKUP(C1021,'Pending Status ZTM031'!A1018:AE5403,31,0)</f>
        <v>0</v>
      </c>
      <c r="Z1021" s="129">
        <f>VLOOKUP(C1021,'Pending Status ZTM031'!A1018:R5403,18,0)</f>
        <v>0</v>
      </c>
      <c r="AA1021" s="133">
        <f>VLOOKUP(C1021,'Pending Status ZTM031'!A1018:V5403,21,0)</f>
        <v>0</v>
      </c>
    </row>
    <row r="1022" spans="1:27" s="31" customFormat="1" x14ac:dyDescent="0.25">
      <c r="A1022" s="129">
        <v>1017</v>
      </c>
      <c r="B1022" s="130">
        <f>VLOOKUP(C1022,'Pending Status ZTM031'!A1019:T5404,20,0)</f>
        <v>0</v>
      </c>
      <c r="C1022" s="138"/>
      <c r="D1022" s="132">
        <f>VLOOKUP(C1022,'Pending Status ZTM031'!A1019:K5404,11,0)</f>
        <v>0</v>
      </c>
      <c r="E1022" s="129">
        <f>VLOOKUP(C1022,'Pending Status ZTM031'!A1019:J5404,10,0)</f>
        <v>0</v>
      </c>
      <c r="F1022" s="129">
        <f>VLOOKUP(C1022,'Pending Status ZTM031'!A1019:S5404,19,0)</f>
        <v>0</v>
      </c>
      <c r="G1022" s="129"/>
      <c r="H1022" s="129"/>
      <c r="I1022" s="129"/>
      <c r="J1022" s="129"/>
      <c r="K1022" s="129"/>
      <c r="L1022" s="129"/>
      <c r="M1022" s="129"/>
      <c r="N1022" s="129"/>
      <c r="O1022" s="129"/>
      <c r="P1022" s="129"/>
      <c r="Q1022" s="129"/>
      <c r="R1022" s="129"/>
      <c r="S1022" s="129"/>
      <c r="T1022" s="129"/>
      <c r="U1022" s="134"/>
      <c r="V1022" s="135"/>
      <c r="W1022" s="129"/>
      <c r="X1022" s="129">
        <f>VLOOKUP(C1022,'Pending Status ZTM031'!A1019:Q5404,17,0)</f>
        <v>0</v>
      </c>
      <c r="Y1022" s="129">
        <f>VLOOKUP(C1022,'Pending Status ZTM031'!A1019:AE5404,31,0)</f>
        <v>0</v>
      </c>
      <c r="Z1022" s="129">
        <f>VLOOKUP(C1022,'Pending Status ZTM031'!A1019:R5404,18,0)</f>
        <v>0</v>
      </c>
      <c r="AA1022" s="133">
        <f>VLOOKUP(C1022,'Pending Status ZTM031'!A1019:V5404,21,0)</f>
        <v>0</v>
      </c>
    </row>
    <row r="1023" spans="1:27" s="31" customFormat="1" x14ac:dyDescent="0.25">
      <c r="A1023" s="129">
        <v>1018</v>
      </c>
      <c r="B1023" s="130">
        <f>VLOOKUP(C1023,'Pending Status ZTM031'!A1020:T5405,20,0)</f>
        <v>0</v>
      </c>
      <c r="C1023" s="138"/>
      <c r="D1023" s="132">
        <f>VLOOKUP(C1023,'Pending Status ZTM031'!A1020:K5405,11,0)</f>
        <v>0</v>
      </c>
      <c r="E1023" s="129">
        <f>VLOOKUP(C1023,'Pending Status ZTM031'!A1020:J5405,10,0)</f>
        <v>0</v>
      </c>
      <c r="F1023" s="129">
        <f>VLOOKUP(C1023,'Pending Status ZTM031'!A1020:S5405,19,0)</f>
        <v>0</v>
      </c>
      <c r="G1023" s="129"/>
      <c r="H1023" s="129"/>
      <c r="I1023" s="129"/>
      <c r="J1023" s="129"/>
      <c r="K1023" s="129"/>
      <c r="L1023" s="129"/>
      <c r="M1023" s="129"/>
      <c r="N1023" s="129"/>
      <c r="O1023" s="129"/>
      <c r="P1023" s="129"/>
      <c r="Q1023" s="129"/>
      <c r="R1023" s="129"/>
      <c r="S1023" s="129"/>
      <c r="T1023" s="129"/>
      <c r="U1023" s="134"/>
      <c r="V1023" s="135"/>
      <c r="W1023" s="129"/>
      <c r="X1023" s="129">
        <f>VLOOKUP(C1023,'Pending Status ZTM031'!A1020:Q5405,17,0)</f>
        <v>0</v>
      </c>
      <c r="Y1023" s="129">
        <f>VLOOKUP(C1023,'Pending Status ZTM031'!A1020:AE5405,31,0)</f>
        <v>0</v>
      </c>
      <c r="Z1023" s="129">
        <f>VLOOKUP(C1023,'Pending Status ZTM031'!A1020:R5405,18,0)</f>
        <v>0</v>
      </c>
      <c r="AA1023" s="133">
        <f>VLOOKUP(C1023,'Pending Status ZTM031'!A1020:V5405,21,0)</f>
        <v>0</v>
      </c>
    </row>
    <row r="1024" spans="1:27" s="31" customFormat="1" x14ac:dyDescent="0.25">
      <c r="A1024" s="129">
        <v>1019</v>
      </c>
      <c r="B1024" s="130">
        <f>VLOOKUP(C1024,'Pending Status ZTM031'!A1021:T5406,20,0)</f>
        <v>0</v>
      </c>
      <c r="C1024" s="138"/>
      <c r="D1024" s="132">
        <f>VLOOKUP(C1024,'Pending Status ZTM031'!A1021:K5406,11,0)</f>
        <v>0</v>
      </c>
      <c r="E1024" s="129">
        <f>VLOOKUP(C1024,'Pending Status ZTM031'!A1021:J5406,10,0)</f>
        <v>0</v>
      </c>
      <c r="F1024" s="129">
        <f>VLOOKUP(C1024,'Pending Status ZTM031'!A1021:S5406,19,0)</f>
        <v>0</v>
      </c>
      <c r="G1024" s="129"/>
      <c r="H1024" s="129"/>
      <c r="I1024" s="129"/>
      <c r="J1024" s="129"/>
      <c r="K1024" s="129"/>
      <c r="L1024" s="129"/>
      <c r="M1024" s="129"/>
      <c r="N1024" s="129"/>
      <c r="O1024" s="129"/>
      <c r="P1024" s="129"/>
      <c r="Q1024" s="129"/>
      <c r="R1024" s="129"/>
      <c r="S1024" s="129"/>
      <c r="T1024" s="129"/>
      <c r="U1024" s="134"/>
      <c r="V1024" s="135"/>
      <c r="W1024" s="129"/>
      <c r="X1024" s="129">
        <f>VLOOKUP(C1024,'Pending Status ZTM031'!A1021:Q5406,17,0)</f>
        <v>0</v>
      </c>
      <c r="Y1024" s="129">
        <f>VLOOKUP(C1024,'Pending Status ZTM031'!A1021:AE5406,31,0)</f>
        <v>0</v>
      </c>
      <c r="Z1024" s="129">
        <f>VLOOKUP(C1024,'Pending Status ZTM031'!A1021:R5406,18,0)</f>
        <v>0</v>
      </c>
      <c r="AA1024" s="133">
        <f>VLOOKUP(C1024,'Pending Status ZTM031'!A1021:V5406,21,0)</f>
        <v>0</v>
      </c>
    </row>
    <row r="1025" spans="1:27" s="31" customFormat="1" x14ac:dyDescent="0.25">
      <c r="A1025" s="129">
        <v>1020</v>
      </c>
      <c r="B1025" s="130">
        <f>VLOOKUP(C1025,'Pending Status ZTM031'!A1022:T5407,20,0)</f>
        <v>0</v>
      </c>
      <c r="C1025" s="138"/>
      <c r="D1025" s="132">
        <f>VLOOKUP(C1025,'Pending Status ZTM031'!A1022:K5407,11,0)</f>
        <v>0</v>
      </c>
      <c r="E1025" s="129">
        <f>VLOOKUP(C1025,'Pending Status ZTM031'!A1022:J5407,10,0)</f>
        <v>0</v>
      </c>
      <c r="F1025" s="129">
        <f>VLOOKUP(C1025,'Pending Status ZTM031'!A1022:S5407,19,0)</f>
        <v>0</v>
      </c>
      <c r="G1025" s="129"/>
      <c r="H1025" s="129"/>
      <c r="I1025" s="129"/>
      <c r="J1025" s="129"/>
      <c r="K1025" s="129"/>
      <c r="L1025" s="129"/>
      <c r="M1025" s="129"/>
      <c r="N1025" s="129"/>
      <c r="O1025" s="129"/>
      <c r="P1025" s="129"/>
      <c r="Q1025" s="129"/>
      <c r="R1025" s="129"/>
      <c r="S1025" s="129"/>
      <c r="T1025" s="129"/>
      <c r="U1025" s="134"/>
      <c r="V1025" s="135"/>
      <c r="W1025" s="129"/>
      <c r="X1025" s="129">
        <f>VLOOKUP(C1025,'Pending Status ZTM031'!A1022:Q5407,17,0)</f>
        <v>0</v>
      </c>
      <c r="Y1025" s="129">
        <f>VLOOKUP(C1025,'Pending Status ZTM031'!A1022:AE5407,31,0)</f>
        <v>0</v>
      </c>
      <c r="Z1025" s="129">
        <f>VLOOKUP(C1025,'Pending Status ZTM031'!A1022:R5407,18,0)</f>
        <v>0</v>
      </c>
      <c r="AA1025" s="133">
        <f>VLOOKUP(C1025,'Pending Status ZTM031'!A1022:V5407,21,0)</f>
        <v>0</v>
      </c>
    </row>
    <row r="1026" spans="1:27" s="31" customFormat="1" x14ac:dyDescent="0.25">
      <c r="A1026" s="129">
        <v>1021</v>
      </c>
      <c r="B1026" s="130">
        <f>VLOOKUP(C1026,'Pending Status ZTM031'!A1023:T5408,20,0)</f>
        <v>0</v>
      </c>
      <c r="C1026" s="138"/>
      <c r="D1026" s="132">
        <f>VLOOKUP(C1026,'Pending Status ZTM031'!A1023:K5408,11,0)</f>
        <v>0</v>
      </c>
      <c r="E1026" s="129">
        <f>VLOOKUP(C1026,'Pending Status ZTM031'!A1023:J5408,10,0)</f>
        <v>0</v>
      </c>
      <c r="F1026" s="129">
        <f>VLOOKUP(C1026,'Pending Status ZTM031'!A1023:S5408,19,0)</f>
        <v>0</v>
      </c>
      <c r="G1026" s="129"/>
      <c r="H1026" s="129"/>
      <c r="I1026" s="129"/>
      <c r="J1026" s="129"/>
      <c r="K1026" s="129"/>
      <c r="L1026" s="129"/>
      <c r="M1026" s="129"/>
      <c r="N1026" s="129"/>
      <c r="O1026" s="129"/>
      <c r="P1026" s="129"/>
      <c r="Q1026" s="129"/>
      <c r="R1026" s="129"/>
      <c r="S1026" s="129"/>
      <c r="T1026" s="129"/>
      <c r="U1026" s="134"/>
      <c r="V1026" s="135"/>
      <c r="W1026" s="129"/>
      <c r="X1026" s="129">
        <f>VLOOKUP(C1026,'Pending Status ZTM031'!A1023:Q5408,17,0)</f>
        <v>0</v>
      </c>
      <c r="Y1026" s="129">
        <f>VLOOKUP(C1026,'Pending Status ZTM031'!A1023:AE5408,31,0)</f>
        <v>0</v>
      </c>
      <c r="Z1026" s="129">
        <f>VLOOKUP(C1026,'Pending Status ZTM031'!A1023:R5408,18,0)</f>
        <v>0</v>
      </c>
      <c r="AA1026" s="133">
        <f>VLOOKUP(C1026,'Pending Status ZTM031'!A1023:V5408,21,0)</f>
        <v>0</v>
      </c>
    </row>
    <row r="1027" spans="1:27" s="31" customFormat="1" x14ac:dyDescent="0.25">
      <c r="A1027" s="129">
        <v>1022</v>
      </c>
      <c r="B1027" s="130">
        <f>VLOOKUP(C1027,'Pending Status ZTM031'!A1024:T5409,20,0)</f>
        <v>0</v>
      </c>
      <c r="C1027" s="138"/>
      <c r="D1027" s="132">
        <f>VLOOKUP(C1027,'Pending Status ZTM031'!A1024:K5409,11,0)</f>
        <v>0</v>
      </c>
      <c r="E1027" s="129">
        <f>VLOOKUP(C1027,'Pending Status ZTM031'!A1024:J5409,10,0)</f>
        <v>0</v>
      </c>
      <c r="F1027" s="129">
        <f>VLOOKUP(C1027,'Pending Status ZTM031'!A1024:S5409,19,0)</f>
        <v>0</v>
      </c>
      <c r="G1027" s="129"/>
      <c r="H1027" s="129"/>
      <c r="I1027" s="129"/>
      <c r="J1027" s="129"/>
      <c r="K1027" s="129"/>
      <c r="L1027" s="129"/>
      <c r="M1027" s="129"/>
      <c r="N1027" s="129"/>
      <c r="O1027" s="129"/>
      <c r="P1027" s="129"/>
      <c r="Q1027" s="129"/>
      <c r="R1027" s="129"/>
      <c r="S1027" s="129"/>
      <c r="T1027" s="129"/>
      <c r="U1027" s="134"/>
      <c r="V1027" s="135"/>
      <c r="W1027" s="129"/>
      <c r="X1027" s="129">
        <f>VLOOKUP(C1027,'Pending Status ZTM031'!A1024:Q5409,17,0)</f>
        <v>0</v>
      </c>
      <c r="Y1027" s="129">
        <f>VLOOKUP(C1027,'Pending Status ZTM031'!A1024:AE5409,31,0)</f>
        <v>0</v>
      </c>
      <c r="Z1027" s="129">
        <f>VLOOKUP(C1027,'Pending Status ZTM031'!A1024:R5409,18,0)</f>
        <v>0</v>
      </c>
      <c r="AA1027" s="133">
        <f>VLOOKUP(C1027,'Pending Status ZTM031'!A1024:V5409,21,0)</f>
        <v>0</v>
      </c>
    </row>
    <row r="1028" spans="1:27" s="31" customFormat="1" x14ac:dyDescent="0.25">
      <c r="A1028" s="129">
        <v>1023</v>
      </c>
      <c r="B1028" s="130">
        <f>VLOOKUP(C1028,'Pending Status ZTM031'!A1025:T5410,20,0)</f>
        <v>0</v>
      </c>
      <c r="C1028" s="138"/>
      <c r="D1028" s="132">
        <f>VLOOKUP(C1028,'Pending Status ZTM031'!A1025:K5410,11,0)</f>
        <v>0</v>
      </c>
      <c r="E1028" s="129">
        <f>VLOOKUP(C1028,'Pending Status ZTM031'!A1025:J5410,10,0)</f>
        <v>0</v>
      </c>
      <c r="F1028" s="129">
        <f>VLOOKUP(C1028,'Pending Status ZTM031'!A1025:S5410,19,0)</f>
        <v>0</v>
      </c>
      <c r="G1028" s="129"/>
      <c r="H1028" s="129"/>
      <c r="I1028" s="129"/>
      <c r="J1028" s="129"/>
      <c r="K1028" s="129"/>
      <c r="L1028" s="129"/>
      <c r="M1028" s="129"/>
      <c r="N1028" s="129"/>
      <c r="O1028" s="129"/>
      <c r="P1028" s="129"/>
      <c r="Q1028" s="129"/>
      <c r="R1028" s="129"/>
      <c r="S1028" s="129"/>
      <c r="T1028" s="129"/>
      <c r="U1028" s="134"/>
      <c r="V1028" s="135"/>
      <c r="W1028" s="129"/>
      <c r="X1028" s="129">
        <f>VLOOKUP(C1028,'Pending Status ZTM031'!A1025:Q5410,17,0)</f>
        <v>0</v>
      </c>
      <c r="Y1028" s="129">
        <f>VLOOKUP(C1028,'Pending Status ZTM031'!A1025:AE5410,31,0)</f>
        <v>0</v>
      </c>
      <c r="Z1028" s="129">
        <f>VLOOKUP(C1028,'Pending Status ZTM031'!A1025:R5410,18,0)</f>
        <v>0</v>
      </c>
      <c r="AA1028" s="133">
        <f>VLOOKUP(C1028,'Pending Status ZTM031'!A1025:V5410,21,0)</f>
        <v>0</v>
      </c>
    </row>
    <row r="1029" spans="1:27" s="31" customFormat="1" x14ac:dyDescent="0.25">
      <c r="A1029" s="129">
        <v>1024</v>
      </c>
      <c r="B1029" s="130">
        <f>VLOOKUP(C1029,'Pending Status ZTM031'!A1026:T5411,20,0)</f>
        <v>0</v>
      </c>
      <c r="C1029" s="138"/>
      <c r="D1029" s="132">
        <f>VLOOKUP(C1029,'Pending Status ZTM031'!A1026:K5411,11,0)</f>
        <v>0</v>
      </c>
      <c r="E1029" s="129">
        <f>VLOOKUP(C1029,'Pending Status ZTM031'!A1026:J5411,10,0)</f>
        <v>0</v>
      </c>
      <c r="F1029" s="129">
        <f>VLOOKUP(C1029,'Pending Status ZTM031'!A1026:S5411,19,0)</f>
        <v>0</v>
      </c>
      <c r="G1029" s="129"/>
      <c r="H1029" s="129"/>
      <c r="I1029" s="129"/>
      <c r="J1029" s="129"/>
      <c r="K1029" s="129"/>
      <c r="L1029" s="129"/>
      <c r="M1029" s="129"/>
      <c r="N1029" s="129"/>
      <c r="O1029" s="129"/>
      <c r="P1029" s="129"/>
      <c r="Q1029" s="129"/>
      <c r="R1029" s="129"/>
      <c r="S1029" s="129"/>
      <c r="T1029" s="129"/>
      <c r="U1029" s="134"/>
      <c r="V1029" s="135"/>
      <c r="W1029" s="129"/>
      <c r="X1029" s="129">
        <f>VLOOKUP(C1029,'Pending Status ZTM031'!A1026:Q5411,17,0)</f>
        <v>0</v>
      </c>
      <c r="Y1029" s="129">
        <f>VLOOKUP(C1029,'Pending Status ZTM031'!A1026:AE5411,31,0)</f>
        <v>0</v>
      </c>
      <c r="Z1029" s="129">
        <f>VLOOKUP(C1029,'Pending Status ZTM031'!A1026:R5411,18,0)</f>
        <v>0</v>
      </c>
      <c r="AA1029" s="133">
        <f>VLOOKUP(C1029,'Pending Status ZTM031'!A1026:V5411,21,0)</f>
        <v>0</v>
      </c>
    </row>
    <row r="1030" spans="1:27" s="31" customFormat="1" x14ac:dyDescent="0.25">
      <c r="A1030" s="129">
        <v>1025</v>
      </c>
      <c r="B1030" s="130">
        <f>VLOOKUP(C1030,'Pending Status ZTM031'!A1027:T5412,20,0)</f>
        <v>0</v>
      </c>
      <c r="C1030" s="138"/>
      <c r="D1030" s="132">
        <f>VLOOKUP(C1030,'Pending Status ZTM031'!A1027:K5412,11,0)</f>
        <v>0</v>
      </c>
      <c r="E1030" s="129">
        <f>VLOOKUP(C1030,'Pending Status ZTM031'!A1027:J5412,10,0)</f>
        <v>0</v>
      </c>
      <c r="F1030" s="129">
        <f>VLOOKUP(C1030,'Pending Status ZTM031'!A1027:S5412,19,0)</f>
        <v>0</v>
      </c>
      <c r="G1030" s="129"/>
      <c r="H1030" s="129"/>
      <c r="I1030" s="129"/>
      <c r="J1030" s="129"/>
      <c r="K1030" s="129"/>
      <c r="L1030" s="129"/>
      <c r="M1030" s="129"/>
      <c r="N1030" s="129"/>
      <c r="O1030" s="129"/>
      <c r="P1030" s="129"/>
      <c r="Q1030" s="129"/>
      <c r="R1030" s="129"/>
      <c r="S1030" s="129"/>
      <c r="T1030" s="129"/>
      <c r="U1030" s="134"/>
      <c r="V1030" s="135"/>
      <c r="W1030" s="129"/>
      <c r="X1030" s="129">
        <f>VLOOKUP(C1030,'Pending Status ZTM031'!A1027:Q5412,17,0)</f>
        <v>0</v>
      </c>
      <c r="Y1030" s="129">
        <f>VLOOKUP(C1030,'Pending Status ZTM031'!A1027:AE5412,31,0)</f>
        <v>0</v>
      </c>
      <c r="Z1030" s="129">
        <f>VLOOKUP(C1030,'Pending Status ZTM031'!A1027:R5412,18,0)</f>
        <v>0</v>
      </c>
      <c r="AA1030" s="133">
        <f>VLOOKUP(C1030,'Pending Status ZTM031'!A1027:V5412,21,0)</f>
        <v>0</v>
      </c>
    </row>
    <row r="1031" spans="1:27" s="31" customFormat="1" x14ac:dyDescent="0.25">
      <c r="A1031" s="129">
        <v>1026</v>
      </c>
      <c r="B1031" s="130">
        <f>VLOOKUP(C1031,'Pending Status ZTM031'!A1028:T5413,20,0)</f>
        <v>0</v>
      </c>
      <c r="C1031" s="138"/>
      <c r="D1031" s="132">
        <f>VLOOKUP(C1031,'Pending Status ZTM031'!A1028:K5413,11,0)</f>
        <v>0</v>
      </c>
      <c r="E1031" s="129">
        <f>VLOOKUP(C1031,'Pending Status ZTM031'!A1028:J5413,10,0)</f>
        <v>0</v>
      </c>
      <c r="F1031" s="129">
        <f>VLOOKUP(C1031,'Pending Status ZTM031'!A1028:S5413,19,0)</f>
        <v>0</v>
      </c>
      <c r="G1031" s="129"/>
      <c r="H1031" s="129"/>
      <c r="I1031" s="129"/>
      <c r="J1031" s="129"/>
      <c r="K1031" s="129"/>
      <c r="L1031" s="129"/>
      <c r="M1031" s="129"/>
      <c r="N1031" s="129"/>
      <c r="O1031" s="129"/>
      <c r="P1031" s="129"/>
      <c r="Q1031" s="129"/>
      <c r="R1031" s="129"/>
      <c r="S1031" s="129"/>
      <c r="T1031" s="129"/>
      <c r="U1031" s="134"/>
      <c r="V1031" s="135"/>
      <c r="W1031" s="129"/>
      <c r="X1031" s="129">
        <f>VLOOKUP(C1031,'Pending Status ZTM031'!A1028:Q5413,17,0)</f>
        <v>0</v>
      </c>
      <c r="Y1031" s="129">
        <f>VLOOKUP(C1031,'Pending Status ZTM031'!A1028:AE5413,31,0)</f>
        <v>0</v>
      </c>
      <c r="Z1031" s="129">
        <f>VLOOKUP(C1031,'Pending Status ZTM031'!A1028:R5413,18,0)</f>
        <v>0</v>
      </c>
      <c r="AA1031" s="133">
        <f>VLOOKUP(C1031,'Pending Status ZTM031'!A1028:V5413,21,0)</f>
        <v>0</v>
      </c>
    </row>
    <row r="1032" spans="1:27" s="31" customFormat="1" x14ac:dyDescent="0.25">
      <c r="A1032" s="129">
        <v>1027</v>
      </c>
      <c r="B1032" s="130">
        <f>VLOOKUP(C1032,'Pending Status ZTM031'!A1029:T5414,20,0)</f>
        <v>0</v>
      </c>
      <c r="C1032" s="138"/>
      <c r="D1032" s="132">
        <f>VLOOKUP(C1032,'Pending Status ZTM031'!A1029:K5414,11,0)</f>
        <v>0</v>
      </c>
      <c r="E1032" s="129">
        <f>VLOOKUP(C1032,'Pending Status ZTM031'!A1029:J5414,10,0)</f>
        <v>0</v>
      </c>
      <c r="F1032" s="129">
        <f>VLOOKUP(C1032,'Pending Status ZTM031'!A1029:S5414,19,0)</f>
        <v>0</v>
      </c>
      <c r="G1032" s="129"/>
      <c r="H1032" s="129"/>
      <c r="I1032" s="129"/>
      <c r="J1032" s="129"/>
      <c r="K1032" s="129"/>
      <c r="L1032" s="129"/>
      <c r="M1032" s="129"/>
      <c r="N1032" s="129"/>
      <c r="O1032" s="129"/>
      <c r="P1032" s="129"/>
      <c r="Q1032" s="129"/>
      <c r="R1032" s="129"/>
      <c r="S1032" s="129"/>
      <c r="T1032" s="129"/>
      <c r="U1032" s="134"/>
      <c r="V1032" s="135"/>
      <c r="W1032" s="129"/>
      <c r="X1032" s="129">
        <f>VLOOKUP(C1032,'Pending Status ZTM031'!A1029:Q5414,17,0)</f>
        <v>0</v>
      </c>
      <c r="Y1032" s="129">
        <f>VLOOKUP(C1032,'Pending Status ZTM031'!A1029:AE5414,31,0)</f>
        <v>0</v>
      </c>
      <c r="Z1032" s="129">
        <f>VLOOKUP(C1032,'Pending Status ZTM031'!A1029:R5414,18,0)</f>
        <v>0</v>
      </c>
      <c r="AA1032" s="133">
        <f>VLOOKUP(C1032,'Pending Status ZTM031'!A1029:V5414,21,0)</f>
        <v>0</v>
      </c>
    </row>
    <row r="1033" spans="1:27" s="31" customFormat="1" x14ac:dyDescent="0.25">
      <c r="A1033" s="129">
        <v>1028</v>
      </c>
      <c r="B1033" s="130">
        <f>VLOOKUP(C1033,'Pending Status ZTM031'!A1030:T5415,20,0)</f>
        <v>0</v>
      </c>
      <c r="C1033" s="138"/>
      <c r="D1033" s="132">
        <f>VLOOKUP(C1033,'Pending Status ZTM031'!A1030:K5415,11,0)</f>
        <v>0</v>
      </c>
      <c r="E1033" s="129">
        <f>VLOOKUP(C1033,'Pending Status ZTM031'!A1030:J5415,10,0)</f>
        <v>0</v>
      </c>
      <c r="F1033" s="129">
        <f>VLOOKUP(C1033,'Pending Status ZTM031'!A1030:S5415,19,0)</f>
        <v>0</v>
      </c>
      <c r="G1033" s="129"/>
      <c r="H1033" s="129"/>
      <c r="I1033" s="129"/>
      <c r="J1033" s="129"/>
      <c r="K1033" s="129"/>
      <c r="L1033" s="129"/>
      <c r="M1033" s="129"/>
      <c r="N1033" s="129"/>
      <c r="O1033" s="129"/>
      <c r="P1033" s="129"/>
      <c r="Q1033" s="129"/>
      <c r="R1033" s="129"/>
      <c r="S1033" s="129"/>
      <c r="T1033" s="129"/>
      <c r="U1033" s="134"/>
      <c r="V1033" s="135"/>
      <c r="W1033" s="129"/>
      <c r="X1033" s="129">
        <f>VLOOKUP(C1033,'Pending Status ZTM031'!A1030:Q5415,17,0)</f>
        <v>0</v>
      </c>
      <c r="Y1033" s="129">
        <f>VLOOKUP(C1033,'Pending Status ZTM031'!A1030:AE5415,31,0)</f>
        <v>0</v>
      </c>
      <c r="Z1033" s="129">
        <f>VLOOKUP(C1033,'Pending Status ZTM031'!A1030:R5415,18,0)</f>
        <v>0</v>
      </c>
      <c r="AA1033" s="133">
        <f>VLOOKUP(C1033,'Pending Status ZTM031'!A1030:V5415,21,0)</f>
        <v>0</v>
      </c>
    </row>
    <row r="1034" spans="1:27" s="31" customFormat="1" x14ac:dyDescent="0.25">
      <c r="A1034" s="129">
        <v>1029</v>
      </c>
      <c r="B1034" s="130">
        <f>VLOOKUP(C1034,'Pending Status ZTM031'!A1031:T5416,20,0)</f>
        <v>0</v>
      </c>
      <c r="C1034" s="138"/>
      <c r="D1034" s="132">
        <f>VLOOKUP(C1034,'Pending Status ZTM031'!A1031:K5416,11,0)</f>
        <v>0</v>
      </c>
      <c r="E1034" s="129">
        <f>VLOOKUP(C1034,'Pending Status ZTM031'!A1031:J5416,10,0)</f>
        <v>0</v>
      </c>
      <c r="F1034" s="129">
        <f>VLOOKUP(C1034,'Pending Status ZTM031'!A1031:S5416,19,0)</f>
        <v>0</v>
      </c>
      <c r="G1034" s="129"/>
      <c r="H1034" s="129"/>
      <c r="I1034" s="129"/>
      <c r="J1034" s="129"/>
      <c r="K1034" s="129"/>
      <c r="L1034" s="129"/>
      <c r="M1034" s="129"/>
      <c r="N1034" s="129"/>
      <c r="O1034" s="129"/>
      <c r="P1034" s="129"/>
      <c r="Q1034" s="129"/>
      <c r="R1034" s="129"/>
      <c r="S1034" s="129"/>
      <c r="T1034" s="129"/>
      <c r="U1034" s="134"/>
      <c r="V1034" s="135"/>
      <c r="W1034" s="129"/>
      <c r="X1034" s="129">
        <f>VLOOKUP(C1034,'Pending Status ZTM031'!A1031:Q5416,17,0)</f>
        <v>0</v>
      </c>
      <c r="Y1034" s="129">
        <f>VLOOKUP(C1034,'Pending Status ZTM031'!A1031:AE5416,31,0)</f>
        <v>0</v>
      </c>
      <c r="Z1034" s="129">
        <f>VLOOKUP(C1034,'Pending Status ZTM031'!A1031:R5416,18,0)</f>
        <v>0</v>
      </c>
      <c r="AA1034" s="133">
        <f>VLOOKUP(C1034,'Pending Status ZTM031'!A1031:V5416,21,0)</f>
        <v>0</v>
      </c>
    </row>
    <row r="1035" spans="1:27" s="31" customFormat="1" x14ac:dyDescent="0.25">
      <c r="A1035" s="129">
        <v>1030</v>
      </c>
      <c r="B1035" s="130">
        <f>VLOOKUP(C1035,'Pending Status ZTM031'!A1032:T5417,20,0)</f>
        <v>0</v>
      </c>
      <c r="C1035" s="138"/>
      <c r="D1035" s="132">
        <f>VLOOKUP(C1035,'Pending Status ZTM031'!A1032:K5417,11,0)</f>
        <v>0</v>
      </c>
      <c r="E1035" s="129">
        <f>VLOOKUP(C1035,'Pending Status ZTM031'!A1032:J5417,10,0)</f>
        <v>0</v>
      </c>
      <c r="F1035" s="129">
        <f>VLOOKUP(C1035,'Pending Status ZTM031'!A1032:S5417,19,0)</f>
        <v>0</v>
      </c>
      <c r="G1035" s="129"/>
      <c r="H1035" s="129"/>
      <c r="I1035" s="129"/>
      <c r="J1035" s="129"/>
      <c r="K1035" s="129"/>
      <c r="L1035" s="129"/>
      <c r="M1035" s="129"/>
      <c r="N1035" s="129"/>
      <c r="O1035" s="129"/>
      <c r="P1035" s="129"/>
      <c r="Q1035" s="129"/>
      <c r="R1035" s="129"/>
      <c r="S1035" s="129"/>
      <c r="T1035" s="129"/>
      <c r="U1035" s="134"/>
      <c r="V1035" s="135"/>
      <c r="W1035" s="129"/>
      <c r="X1035" s="129">
        <f>VLOOKUP(C1035,'Pending Status ZTM031'!A1032:Q5417,17,0)</f>
        <v>0</v>
      </c>
      <c r="Y1035" s="129">
        <f>VLOOKUP(C1035,'Pending Status ZTM031'!A1032:AE5417,31,0)</f>
        <v>0</v>
      </c>
      <c r="Z1035" s="129">
        <f>VLOOKUP(C1035,'Pending Status ZTM031'!A1032:R5417,18,0)</f>
        <v>0</v>
      </c>
      <c r="AA1035" s="133">
        <f>VLOOKUP(C1035,'Pending Status ZTM031'!A1032:V5417,21,0)</f>
        <v>0</v>
      </c>
    </row>
    <row r="1036" spans="1:27" s="31" customFormat="1" x14ac:dyDescent="0.25">
      <c r="A1036" s="129">
        <v>1031</v>
      </c>
      <c r="B1036" s="130">
        <f>VLOOKUP(C1036,'Pending Status ZTM031'!A1033:T5418,20,0)</f>
        <v>0</v>
      </c>
      <c r="C1036" s="138"/>
      <c r="D1036" s="132">
        <f>VLOOKUP(C1036,'Pending Status ZTM031'!A1033:K5418,11,0)</f>
        <v>0</v>
      </c>
      <c r="E1036" s="129">
        <f>VLOOKUP(C1036,'Pending Status ZTM031'!A1033:J5418,10,0)</f>
        <v>0</v>
      </c>
      <c r="F1036" s="129">
        <f>VLOOKUP(C1036,'Pending Status ZTM031'!A1033:S5418,19,0)</f>
        <v>0</v>
      </c>
      <c r="G1036" s="129"/>
      <c r="H1036" s="129"/>
      <c r="I1036" s="129"/>
      <c r="J1036" s="129"/>
      <c r="K1036" s="129"/>
      <c r="L1036" s="129"/>
      <c r="M1036" s="129"/>
      <c r="N1036" s="129"/>
      <c r="O1036" s="129"/>
      <c r="P1036" s="129"/>
      <c r="Q1036" s="129"/>
      <c r="R1036" s="129"/>
      <c r="S1036" s="129"/>
      <c r="T1036" s="129"/>
      <c r="U1036" s="134"/>
      <c r="V1036" s="135"/>
      <c r="W1036" s="129"/>
      <c r="X1036" s="129">
        <f>VLOOKUP(C1036,'Pending Status ZTM031'!A1033:Q5418,17,0)</f>
        <v>0</v>
      </c>
      <c r="Y1036" s="129">
        <f>VLOOKUP(C1036,'Pending Status ZTM031'!A1033:AE5418,31,0)</f>
        <v>0</v>
      </c>
      <c r="Z1036" s="129">
        <f>VLOOKUP(C1036,'Pending Status ZTM031'!A1033:R5418,18,0)</f>
        <v>0</v>
      </c>
      <c r="AA1036" s="133">
        <f>VLOOKUP(C1036,'Pending Status ZTM031'!A1033:V5418,21,0)</f>
        <v>0</v>
      </c>
    </row>
    <row r="1037" spans="1:27" s="31" customFormat="1" x14ac:dyDescent="0.25">
      <c r="A1037" s="129">
        <v>1032</v>
      </c>
      <c r="B1037" s="130">
        <f>VLOOKUP(C1037,'Pending Status ZTM031'!A1034:T5419,20,0)</f>
        <v>0</v>
      </c>
      <c r="C1037" s="138"/>
      <c r="D1037" s="132">
        <f>VLOOKUP(C1037,'Pending Status ZTM031'!A1034:K5419,11,0)</f>
        <v>0</v>
      </c>
      <c r="E1037" s="129">
        <f>VLOOKUP(C1037,'Pending Status ZTM031'!A1034:J5419,10,0)</f>
        <v>0</v>
      </c>
      <c r="F1037" s="129">
        <f>VLOOKUP(C1037,'Pending Status ZTM031'!A1034:S5419,19,0)</f>
        <v>0</v>
      </c>
      <c r="G1037" s="129"/>
      <c r="H1037" s="129"/>
      <c r="I1037" s="129"/>
      <c r="J1037" s="129"/>
      <c r="K1037" s="129"/>
      <c r="L1037" s="129"/>
      <c r="M1037" s="129"/>
      <c r="N1037" s="129"/>
      <c r="O1037" s="129"/>
      <c r="P1037" s="129"/>
      <c r="Q1037" s="129"/>
      <c r="R1037" s="129"/>
      <c r="S1037" s="129"/>
      <c r="T1037" s="129"/>
      <c r="U1037" s="134"/>
      <c r="V1037" s="135"/>
      <c r="W1037" s="129"/>
      <c r="X1037" s="129">
        <f>VLOOKUP(C1037,'Pending Status ZTM031'!A1034:Q5419,17,0)</f>
        <v>0</v>
      </c>
      <c r="Y1037" s="129">
        <f>VLOOKUP(C1037,'Pending Status ZTM031'!A1034:AE5419,31,0)</f>
        <v>0</v>
      </c>
      <c r="Z1037" s="129">
        <f>VLOOKUP(C1037,'Pending Status ZTM031'!A1034:R5419,18,0)</f>
        <v>0</v>
      </c>
      <c r="AA1037" s="133">
        <f>VLOOKUP(C1037,'Pending Status ZTM031'!A1034:V5419,21,0)</f>
        <v>0</v>
      </c>
    </row>
    <row r="1038" spans="1:27" s="31" customFormat="1" x14ac:dyDescent="0.25">
      <c r="A1038" s="129">
        <v>1033</v>
      </c>
      <c r="B1038" s="130">
        <f>VLOOKUP(C1038,'Pending Status ZTM031'!A1035:T5420,20,0)</f>
        <v>0</v>
      </c>
      <c r="C1038" s="138"/>
      <c r="D1038" s="132">
        <f>VLOOKUP(C1038,'Pending Status ZTM031'!A1035:K5420,11,0)</f>
        <v>0</v>
      </c>
      <c r="E1038" s="129">
        <f>VLOOKUP(C1038,'Pending Status ZTM031'!A1035:J5420,10,0)</f>
        <v>0</v>
      </c>
      <c r="F1038" s="129">
        <f>VLOOKUP(C1038,'Pending Status ZTM031'!A1035:S5420,19,0)</f>
        <v>0</v>
      </c>
      <c r="G1038" s="129"/>
      <c r="H1038" s="129"/>
      <c r="I1038" s="129"/>
      <c r="J1038" s="129"/>
      <c r="K1038" s="129"/>
      <c r="L1038" s="129"/>
      <c r="M1038" s="129"/>
      <c r="N1038" s="129"/>
      <c r="O1038" s="129"/>
      <c r="P1038" s="129"/>
      <c r="Q1038" s="129"/>
      <c r="R1038" s="129"/>
      <c r="S1038" s="129"/>
      <c r="T1038" s="129"/>
      <c r="U1038" s="134"/>
      <c r="V1038" s="135"/>
      <c r="W1038" s="129"/>
      <c r="X1038" s="129">
        <f>VLOOKUP(C1038,'Pending Status ZTM031'!A1035:Q5420,17,0)</f>
        <v>0</v>
      </c>
      <c r="Y1038" s="129">
        <f>VLOOKUP(C1038,'Pending Status ZTM031'!A1035:AE5420,31,0)</f>
        <v>0</v>
      </c>
      <c r="Z1038" s="129">
        <f>VLOOKUP(C1038,'Pending Status ZTM031'!A1035:R5420,18,0)</f>
        <v>0</v>
      </c>
      <c r="AA1038" s="133">
        <f>VLOOKUP(C1038,'Pending Status ZTM031'!A1035:V5420,21,0)</f>
        <v>0</v>
      </c>
    </row>
    <row r="1039" spans="1:27" s="31" customFormat="1" x14ac:dyDescent="0.25">
      <c r="A1039" s="129">
        <v>1034</v>
      </c>
      <c r="B1039" s="130">
        <f>VLOOKUP(C1039,'Pending Status ZTM031'!A1036:T5421,20,0)</f>
        <v>0</v>
      </c>
      <c r="C1039" s="138"/>
      <c r="D1039" s="132">
        <f>VLOOKUP(C1039,'Pending Status ZTM031'!A1036:K5421,11,0)</f>
        <v>0</v>
      </c>
      <c r="E1039" s="129">
        <f>VLOOKUP(C1039,'Pending Status ZTM031'!A1036:J5421,10,0)</f>
        <v>0</v>
      </c>
      <c r="F1039" s="129">
        <f>VLOOKUP(C1039,'Pending Status ZTM031'!A1036:S5421,19,0)</f>
        <v>0</v>
      </c>
      <c r="G1039" s="129"/>
      <c r="H1039" s="129"/>
      <c r="I1039" s="129"/>
      <c r="J1039" s="129"/>
      <c r="K1039" s="129"/>
      <c r="L1039" s="129"/>
      <c r="M1039" s="129"/>
      <c r="N1039" s="129"/>
      <c r="O1039" s="129"/>
      <c r="P1039" s="129"/>
      <c r="Q1039" s="129"/>
      <c r="R1039" s="129"/>
      <c r="S1039" s="129"/>
      <c r="T1039" s="129"/>
      <c r="U1039" s="134"/>
      <c r="V1039" s="135"/>
      <c r="W1039" s="129"/>
      <c r="X1039" s="129">
        <f>VLOOKUP(C1039,'Pending Status ZTM031'!A1036:Q5421,17,0)</f>
        <v>0</v>
      </c>
      <c r="Y1039" s="129">
        <f>VLOOKUP(C1039,'Pending Status ZTM031'!A1036:AE5421,31,0)</f>
        <v>0</v>
      </c>
      <c r="Z1039" s="129">
        <f>VLOOKUP(C1039,'Pending Status ZTM031'!A1036:R5421,18,0)</f>
        <v>0</v>
      </c>
      <c r="AA1039" s="133">
        <f>VLOOKUP(C1039,'Pending Status ZTM031'!A1036:V5421,21,0)</f>
        <v>0</v>
      </c>
    </row>
    <row r="1040" spans="1:27" s="31" customFormat="1" x14ac:dyDescent="0.25">
      <c r="A1040" s="129">
        <v>1035</v>
      </c>
      <c r="B1040" s="130">
        <f>VLOOKUP(C1040,'Pending Status ZTM031'!A1037:T5422,20,0)</f>
        <v>0</v>
      </c>
      <c r="C1040" s="138"/>
      <c r="D1040" s="132">
        <f>VLOOKUP(C1040,'Pending Status ZTM031'!A1037:K5422,11,0)</f>
        <v>0</v>
      </c>
      <c r="E1040" s="129">
        <f>VLOOKUP(C1040,'Pending Status ZTM031'!A1037:J5422,10,0)</f>
        <v>0</v>
      </c>
      <c r="F1040" s="129">
        <f>VLOOKUP(C1040,'Pending Status ZTM031'!A1037:S5422,19,0)</f>
        <v>0</v>
      </c>
      <c r="G1040" s="129"/>
      <c r="H1040" s="129"/>
      <c r="I1040" s="129"/>
      <c r="J1040" s="129"/>
      <c r="K1040" s="129"/>
      <c r="L1040" s="129"/>
      <c r="M1040" s="129"/>
      <c r="N1040" s="129"/>
      <c r="O1040" s="129"/>
      <c r="P1040" s="129"/>
      <c r="Q1040" s="129"/>
      <c r="R1040" s="129"/>
      <c r="S1040" s="129"/>
      <c r="T1040" s="129"/>
      <c r="U1040" s="134"/>
      <c r="V1040" s="135"/>
      <c r="W1040" s="129"/>
      <c r="X1040" s="129">
        <f>VLOOKUP(C1040,'Pending Status ZTM031'!A1037:Q5422,17,0)</f>
        <v>0</v>
      </c>
      <c r="Y1040" s="129">
        <f>VLOOKUP(C1040,'Pending Status ZTM031'!A1037:AE5422,31,0)</f>
        <v>0</v>
      </c>
      <c r="Z1040" s="129">
        <f>VLOOKUP(C1040,'Pending Status ZTM031'!A1037:R5422,18,0)</f>
        <v>0</v>
      </c>
      <c r="AA1040" s="133">
        <f>VLOOKUP(C1040,'Pending Status ZTM031'!A1037:V5422,21,0)</f>
        <v>0</v>
      </c>
    </row>
    <row r="1041" spans="1:27" s="31" customFormat="1" x14ac:dyDescent="0.25">
      <c r="A1041" s="129">
        <v>1036</v>
      </c>
      <c r="B1041" s="130">
        <f>VLOOKUP(C1041,'Pending Status ZTM031'!A1038:T5423,20,0)</f>
        <v>0</v>
      </c>
      <c r="C1041" s="138"/>
      <c r="D1041" s="132">
        <f>VLOOKUP(C1041,'Pending Status ZTM031'!A1038:K5423,11,0)</f>
        <v>0</v>
      </c>
      <c r="E1041" s="129">
        <f>VLOOKUP(C1041,'Pending Status ZTM031'!A1038:J5423,10,0)</f>
        <v>0</v>
      </c>
      <c r="F1041" s="129">
        <f>VLOOKUP(C1041,'Pending Status ZTM031'!A1038:S5423,19,0)</f>
        <v>0</v>
      </c>
      <c r="G1041" s="129"/>
      <c r="H1041" s="129"/>
      <c r="I1041" s="129"/>
      <c r="J1041" s="129"/>
      <c r="K1041" s="129"/>
      <c r="L1041" s="129"/>
      <c r="M1041" s="129"/>
      <c r="N1041" s="129"/>
      <c r="O1041" s="129"/>
      <c r="P1041" s="129"/>
      <c r="Q1041" s="129"/>
      <c r="R1041" s="129"/>
      <c r="S1041" s="129"/>
      <c r="T1041" s="129"/>
      <c r="U1041" s="134"/>
      <c r="V1041" s="135"/>
      <c r="W1041" s="129"/>
      <c r="X1041" s="129">
        <f>VLOOKUP(C1041,'Pending Status ZTM031'!A1038:Q5423,17,0)</f>
        <v>0</v>
      </c>
      <c r="Y1041" s="129">
        <f>VLOOKUP(C1041,'Pending Status ZTM031'!A1038:AE5423,31,0)</f>
        <v>0</v>
      </c>
      <c r="Z1041" s="129">
        <f>VLOOKUP(C1041,'Pending Status ZTM031'!A1038:R5423,18,0)</f>
        <v>0</v>
      </c>
      <c r="AA1041" s="133">
        <f>VLOOKUP(C1041,'Pending Status ZTM031'!A1038:V5423,21,0)</f>
        <v>0</v>
      </c>
    </row>
    <row r="1042" spans="1:27" s="31" customFormat="1" x14ac:dyDescent="0.25">
      <c r="A1042" s="129">
        <v>1037</v>
      </c>
      <c r="B1042" s="130">
        <f>VLOOKUP(C1042,'Pending Status ZTM031'!A1039:T5424,20,0)</f>
        <v>0</v>
      </c>
      <c r="C1042" s="138"/>
      <c r="D1042" s="132">
        <f>VLOOKUP(C1042,'Pending Status ZTM031'!A1039:K5424,11,0)</f>
        <v>0</v>
      </c>
      <c r="E1042" s="129">
        <f>VLOOKUP(C1042,'Pending Status ZTM031'!A1039:J5424,10,0)</f>
        <v>0</v>
      </c>
      <c r="F1042" s="129">
        <f>VLOOKUP(C1042,'Pending Status ZTM031'!A1039:S5424,19,0)</f>
        <v>0</v>
      </c>
      <c r="G1042" s="129"/>
      <c r="H1042" s="129"/>
      <c r="I1042" s="129"/>
      <c r="J1042" s="129"/>
      <c r="K1042" s="129"/>
      <c r="L1042" s="129"/>
      <c r="M1042" s="129"/>
      <c r="N1042" s="129"/>
      <c r="O1042" s="129"/>
      <c r="P1042" s="129"/>
      <c r="Q1042" s="129"/>
      <c r="R1042" s="129"/>
      <c r="S1042" s="129"/>
      <c r="T1042" s="129"/>
      <c r="U1042" s="134"/>
      <c r="V1042" s="135"/>
      <c r="W1042" s="129"/>
      <c r="X1042" s="129">
        <f>VLOOKUP(C1042,'Pending Status ZTM031'!A1039:Q5424,17,0)</f>
        <v>0</v>
      </c>
      <c r="Y1042" s="129">
        <f>VLOOKUP(C1042,'Pending Status ZTM031'!A1039:AE5424,31,0)</f>
        <v>0</v>
      </c>
      <c r="Z1042" s="129">
        <f>VLOOKUP(C1042,'Pending Status ZTM031'!A1039:R5424,18,0)</f>
        <v>0</v>
      </c>
      <c r="AA1042" s="133">
        <f>VLOOKUP(C1042,'Pending Status ZTM031'!A1039:V5424,21,0)</f>
        <v>0</v>
      </c>
    </row>
    <row r="1043" spans="1:27" s="31" customFormat="1" x14ac:dyDescent="0.25">
      <c r="A1043" s="129">
        <v>1038</v>
      </c>
      <c r="B1043" s="130">
        <f>VLOOKUP(C1043,'Pending Status ZTM031'!A1040:T5425,20,0)</f>
        <v>0</v>
      </c>
      <c r="C1043" s="138"/>
      <c r="D1043" s="132">
        <f>VLOOKUP(C1043,'Pending Status ZTM031'!A1040:K5425,11,0)</f>
        <v>0</v>
      </c>
      <c r="E1043" s="129">
        <f>VLOOKUP(C1043,'Pending Status ZTM031'!A1040:J5425,10,0)</f>
        <v>0</v>
      </c>
      <c r="F1043" s="129">
        <f>VLOOKUP(C1043,'Pending Status ZTM031'!A1040:S5425,19,0)</f>
        <v>0</v>
      </c>
      <c r="G1043" s="129"/>
      <c r="H1043" s="129"/>
      <c r="I1043" s="129"/>
      <c r="J1043" s="129"/>
      <c r="K1043" s="129"/>
      <c r="L1043" s="129"/>
      <c r="M1043" s="129"/>
      <c r="N1043" s="129"/>
      <c r="O1043" s="129"/>
      <c r="P1043" s="129"/>
      <c r="Q1043" s="129"/>
      <c r="R1043" s="129"/>
      <c r="S1043" s="129"/>
      <c r="T1043" s="129"/>
      <c r="U1043" s="134"/>
      <c r="V1043" s="135"/>
      <c r="W1043" s="129"/>
      <c r="X1043" s="129">
        <f>VLOOKUP(C1043,'Pending Status ZTM031'!A1040:Q5425,17,0)</f>
        <v>0</v>
      </c>
      <c r="Y1043" s="129">
        <f>VLOOKUP(C1043,'Pending Status ZTM031'!A1040:AE5425,31,0)</f>
        <v>0</v>
      </c>
      <c r="Z1043" s="129">
        <f>VLOOKUP(C1043,'Pending Status ZTM031'!A1040:R5425,18,0)</f>
        <v>0</v>
      </c>
      <c r="AA1043" s="133">
        <f>VLOOKUP(C1043,'Pending Status ZTM031'!A1040:V5425,21,0)</f>
        <v>0</v>
      </c>
    </row>
    <row r="1044" spans="1:27" s="31" customFormat="1" x14ac:dyDescent="0.25">
      <c r="A1044" s="129">
        <v>1039</v>
      </c>
      <c r="B1044" s="130">
        <f>VLOOKUP(C1044,'Pending Status ZTM031'!A1041:T5426,20,0)</f>
        <v>0</v>
      </c>
      <c r="C1044" s="138"/>
      <c r="D1044" s="132">
        <f>VLOOKUP(C1044,'Pending Status ZTM031'!A1041:K5426,11,0)</f>
        <v>0</v>
      </c>
      <c r="E1044" s="129">
        <f>VLOOKUP(C1044,'Pending Status ZTM031'!A1041:J5426,10,0)</f>
        <v>0</v>
      </c>
      <c r="F1044" s="129">
        <f>VLOOKUP(C1044,'Pending Status ZTM031'!A1041:S5426,19,0)</f>
        <v>0</v>
      </c>
      <c r="G1044" s="129"/>
      <c r="H1044" s="129"/>
      <c r="I1044" s="129"/>
      <c r="J1044" s="129"/>
      <c r="K1044" s="129"/>
      <c r="L1044" s="129"/>
      <c r="M1044" s="129"/>
      <c r="N1044" s="129"/>
      <c r="O1044" s="129"/>
      <c r="P1044" s="129"/>
      <c r="Q1044" s="129"/>
      <c r="R1044" s="129"/>
      <c r="S1044" s="129"/>
      <c r="T1044" s="129"/>
      <c r="U1044" s="134"/>
      <c r="V1044" s="135"/>
      <c r="W1044" s="129"/>
      <c r="X1044" s="129">
        <f>VLOOKUP(C1044,'Pending Status ZTM031'!A1041:Q5426,17,0)</f>
        <v>0</v>
      </c>
      <c r="Y1044" s="129">
        <f>VLOOKUP(C1044,'Pending Status ZTM031'!A1041:AE5426,31,0)</f>
        <v>0</v>
      </c>
      <c r="Z1044" s="129">
        <f>VLOOKUP(C1044,'Pending Status ZTM031'!A1041:R5426,18,0)</f>
        <v>0</v>
      </c>
      <c r="AA1044" s="133">
        <f>VLOOKUP(C1044,'Pending Status ZTM031'!A1041:V5426,21,0)</f>
        <v>0</v>
      </c>
    </row>
    <row r="1045" spans="1:27" s="31" customFormat="1" x14ac:dyDescent="0.25">
      <c r="A1045" s="129">
        <v>1040</v>
      </c>
      <c r="B1045" s="130">
        <f>VLOOKUP(C1045,'Pending Status ZTM031'!A1042:T5427,20,0)</f>
        <v>0</v>
      </c>
      <c r="C1045" s="138"/>
      <c r="D1045" s="132">
        <f>VLOOKUP(C1045,'Pending Status ZTM031'!A1042:K5427,11,0)</f>
        <v>0</v>
      </c>
      <c r="E1045" s="129">
        <f>VLOOKUP(C1045,'Pending Status ZTM031'!A1042:J5427,10,0)</f>
        <v>0</v>
      </c>
      <c r="F1045" s="129">
        <f>VLOOKUP(C1045,'Pending Status ZTM031'!A1042:S5427,19,0)</f>
        <v>0</v>
      </c>
      <c r="G1045" s="129"/>
      <c r="H1045" s="129"/>
      <c r="I1045" s="129"/>
      <c r="J1045" s="129"/>
      <c r="K1045" s="129"/>
      <c r="L1045" s="129"/>
      <c r="M1045" s="129"/>
      <c r="N1045" s="129"/>
      <c r="O1045" s="129"/>
      <c r="P1045" s="129"/>
      <c r="Q1045" s="129"/>
      <c r="R1045" s="129"/>
      <c r="S1045" s="129"/>
      <c r="T1045" s="129"/>
      <c r="U1045" s="134"/>
      <c r="V1045" s="135"/>
      <c r="W1045" s="129"/>
      <c r="X1045" s="129">
        <f>VLOOKUP(C1045,'Pending Status ZTM031'!A1042:Q5427,17,0)</f>
        <v>0</v>
      </c>
      <c r="Y1045" s="129">
        <f>VLOOKUP(C1045,'Pending Status ZTM031'!A1042:AE5427,31,0)</f>
        <v>0</v>
      </c>
      <c r="Z1045" s="129">
        <f>VLOOKUP(C1045,'Pending Status ZTM031'!A1042:R5427,18,0)</f>
        <v>0</v>
      </c>
      <c r="AA1045" s="133">
        <f>VLOOKUP(C1045,'Pending Status ZTM031'!A1042:V5427,21,0)</f>
        <v>0</v>
      </c>
    </row>
    <row r="1046" spans="1:27" s="31" customFormat="1" x14ac:dyDescent="0.25">
      <c r="A1046" s="129">
        <v>1041</v>
      </c>
      <c r="B1046" s="130">
        <f>VLOOKUP(C1046,'Pending Status ZTM031'!A1043:T5428,20,0)</f>
        <v>0</v>
      </c>
      <c r="C1046" s="138"/>
      <c r="D1046" s="132">
        <f>VLOOKUP(C1046,'Pending Status ZTM031'!A1043:K5428,11,0)</f>
        <v>0</v>
      </c>
      <c r="E1046" s="129">
        <f>VLOOKUP(C1046,'Pending Status ZTM031'!A1043:J5428,10,0)</f>
        <v>0</v>
      </c>
      <c r="F1046" s="129">
        <f>VLOOKUP(C1046,'Pending Status ZTM031'!A1043:S5428,19,0)</f>
        <v>0</v>
      </c>
      <c r="G1046" s="129"/>
      <c r="H1046" s="129"/>
      <c r="I1046" s="129"/>
      <c r="J1046" s="129"/>
      <c r="K1046" s="129"/>
      <c r="L1046" s="129"/>
      <c r="M1046" s="129"/>
      <c r="N1046" s="129"/>
      <c r="O1046" s="129"/>
      <c r="P1046" s="129"/>
      <c r="Q1046" s="129"/>
      <c r="R1046" s="129"/>
      <c r="S1046" s="129"/>
      <c r="T1046" s="129"/>
      <c r="U1046" s="134"/>
      <c r="V1046" s="135"/>
      <c r="W1046" s="129"/>
      <c r="X1046" s="129">
        <f>VLOOKUP(C1046,'Pending Status ZTM031'!A1043:Q5428,17,0)</f>
        <v>0</v>
      </c>
      <c r="Y1046" s="129">
        <f>VLOOKUP(C1046,'Pending Status ZTM031'!A1043:AE5428,31,0)</f>
        <v>0</v>
      </c>
      <c r="Z1046" s="129">
        <f>VLOOKUP(C1046,'Pending Status ZTM031'!A1043:R5428,18,0)</f>
        <v>0</v>
      </c>
      <c r="AA1046" s="133">
        <f>VLOOKUP(C1046,'Pending Status ZTM031'!A1043:V5428,21,0)</f>
        <v>0</v>
      </c>
    </row>
    <row r="1047" spans="1:27" s="31" customFormat="1" x14ac:dyDescent="0.25">
      <c r="A1047" s="129">
        <v>1042</v>
      </c>
      <c r="B1047" s="130">
        <f>VLOOKUP(C1047,'Pending Status ZTM031'!A1044:T5429,20,0)</f>
        <v>0</v>
      </c>
      <c r="C1047" s="138"/>
      <c r="D1047" s="132">
        <f>VLOOKUP(C1047,'Pending Status ZTM031'!A1044:K5429,11,0)</f>
        <v>0</v>
      </c>
      <c r="E1047" s="129">
        <f>VLOOKUP(C1047,'Pending Status ZTM031'!A1044:J5429,10,0)</f>
        <v>0</v>
      </c>
      <c r="F1047" s="129">
        <f>VLOOKUP(C1047,'Pending Status ZTM031'!A1044:S5429,19,0)</f>
        <v>0</v>
      </c>
      <c r="G1047" s="129"/>
      <c r="H1047" s="129"/>
      <c r="I1047" s="129"/>
      <c r="J1047" s="129"/>
      <c r="K1047" s="129"/>
      <c r="L1047" s="129"/>
      <c r="M1047" s="129"/>
      <c r="N1047" s="129"/>
      <c r="O1047" s="129"/>
      <c r="P1047" s="129"/>
      <c r="Q1047" s="129"/>
      <c r="R1047" s="129"/>
      <c r="S1047" s="129"/>
      <c r="T1047" s="129"/>
      <c r="U1047" s="134"/>
      <c r="V1047" s="135"/>
      <c r="W1047" s="129"/>
      <c r="X1047" s="129">
        <f>VLOOKUP(C1047,'Pending Status ZTM031'!A1044:Q5429,17,0)</f>
        <v>0</v>
      </c>
      <c r="Y1047" s="129">
        <f>VLOOKUP(C1047,'Pending Status ZTM031'!A1044:AE5429,31,0)</f>
        <v>0</v>
      </c>
      <c r="Z1047" s="129">
        <f>VLOOKUP(C1047,'Pending Status ZTM031'!A1044:R5429,18,0)</f>
        <v>0</v>
      </c>
      <c r="AA1047" s="133">
        <f>VLOOKUP(C1047,'Pending Status ZTM031'!A1044:V5429,21,0)</f>
        <v>0</v>
      </c>
    </row>
    <row r="1048" spans="1:27" s="31" customFormat="1" x14ac:dyDescent="0.25">
      <c r="A1048" s="129">
        <v>1043</v>
      </c>
      <c r="B1048" s="130">
        <f>VLOOKUP(C1048,'Pending Status ZTM031'!A1045:T5430,20,0)</f>
        <v>0</v>
      </c>
      <c r="C1048" s="138"/>
      <c r="D1048" s="132">
        <f>VLOOKUP(C1048,'Pending Status ZTM031'!A1045:K5430,11,0)</f>
        <v>0</v>
      </c>
      <c r="E1048" s="129">
        <f>VLOOKUP(C1048,'Pending Status ZTM031'!A1045:J5430,10,0)</f>
        <v>0</v>
      </c>
      <c r="F1048" s="129">
        <f>VLOOKUP(C1048,'Pending Status ZTM031'!A1045:S5430,19,0)</f>
        <v>0</v>
      </c>
      <c r="G1048" s="129"/>
      <c r="H1048" s="129"/>
      <c r="I1048" s="129"/>
      <c r="J1048" s="129"/>
      <c r="K1048" s="129"/>
      <c r="L1048" s="129"/>
      <c r="M1048" s="129"/>
      <c r="N1048" s="129"/>
      <c r="O1048" s="129"/>
      <c r="P1048" s="129"/>
      <c r="Q1048" s="129"/>
      <c r="R1048" s="129"/>
      <c r="S1048" s="129"/>
      <c r="T1048" s="129"/>
      <c r="U1048" s="134"/>
      <c r="V1048" s="135"/>
      <c r="W1048" s="129"/>
      <c r="X1048" s="129">
        <f>VLOOKUP(C1048,'Pending Status ZTM031'!A1045:Q5430,17,0)</f>
        <v>0</v>
      </c>
      <c r="Y1048" s="129">
        <f>VLOOKUP(C1048,'Pending Status ZTM031'!A1045:AE5430,31,0)</f>
        <v>0</v>
      </c>
      <c r="Z1048" s="129">
        <f>VLOOKUP(C1048,'Pending Status ZTM031'!A1045:R5430,18,0)</f>
        <v>0</v>
      </c>
      <c r="AA1048" s="133">
        <f>VLOOKUP(C1048,'Pending Status ZTM031'!A1045:V5430,21,0)</f>
        <v>0</v>
      </c>
    </row>
    <row r="1049" spans="1:27" s="31" customFormat="1" x14ac:dyDescent="0.25">
      <c r="A1049" s="129">
        <v>1044</v>
      </c>
      <c r="B1049" s="130">
        <f>VLOOKUP(C1049,'Pending Status ZTM031'!A1046:T5431,20,0)</f>
        <v>0</v>
      </c>
      <c r="C1049" s="138"/>
      <c r="D1049" s="132">
        <f>VLOOKUP(C1049,'Pending Status ZTM031'!A1046:K5431,11,0)</f>
        <v>0</v>
      </c>
      <c r="E1049" s="129">
        <f>VLOOKUP(C1049,'Pending Status ZTM031'!A1046:J5431,10,0)</f>
        <v>0</v>
      </c>
      <c r="F1049" s="129">
        <f>VLOOKUP(C1049,'Pending Status ZTM031'!A1046:S5431,19,0)</f>
        <v>0</v>
      </c>
      <c r="G1049" s="129"/>
      <c r="H1049" s="129"/>
      <c r="I1049" s="129"/>
      <c r="J1049" s="129"/>
      <c r="K1049" s="129"/>
      <c r="L1049" s="129"/>
      <c r="M1049" s="129"/>
      <c r="N1049" s="129"/>
      <c r="O1049" s="129"/>
      <c r="P1049" s="129"/>
      <c r="Q1049" s="129"/>
      <c r="R1049" s="129"/>
      <c r="S1049" s="129"/>
      <c r="T1049" s="129"/>
      <c r="U1049" s="134"/>
      <c r="V1049" s="135"/>
      <c r="W1049" s="129"/>
      <c r="X1049" s="129">
        <f>VLOOKUP(C1049,'Pending Status ZTM031'!A1046:Q5431,17,0)</f>
        <v>0</v>
      </c>
      <c r="Y1049" s="129">
        <f>VLOOKUP(C1049,'Pending Status ZTM031'!A1046:AE5431,31,0)</f>
        <v>0</v>
      </c>
      <c r="Z1049" s="129">
        <f>VLOOKUP(C1049,'Pending Status ZTM031'!A1046:R5431,18,0)</f>
        <v>0</v>
      </c>
      <c r="AA1049" s="133">
        <f>VLOOKUP(C1049,'Pending Status ZTM031'!A1046:V5431,21,0)</f>
        <v>0</v>
      </c>
    </row>
    <row r="1050" spans="1:27" s="31" customFormat="1" x14ac:dyDescent="0.25">
      <c r="A1050" s="129">
        <v>1045</v>
      </c>
      <c r="B1050" s="130">
        <f>VLOOKUP(C1050,'Pending Status ZTM031'!A1047:T5432,20,0)</f>
        <v>0</v>
      </c>
      <c r="C1050" s="138"/>
      <c r="D1050" s="132">
        <f>VLOOKUP(C1050,'Pending Status ZTM031'!A1047:K5432,11,0)</f>
        <v>0</v>
      </c>
      <c r="E1050" s="129">
        <f>VLOOKUP(C1050,'Pending Status ZTM031'!A1047:J5432,10,0)</f>
        <v>0</v>
      </c>
      <c r="F1050" s="129">
        <f>VLOOKUP(C1050,'Pending Status ZTM031'!A1047:S5432,19,0)</f>
        <v>0</v>
      </c>
      <c r="G1050" s="129"/>
      <c r="H1050" s="129"/>
      <c r="I1050" s="129"/>
      <c r="J1050" s="129"/>
      <c r="K1050" s="129"/>
      <c r="L1050" s="129"/>
      <c r="M1050" s="129"/>
      <c r="N1050" s="129"/>
      <c r="O1050" s="129"/>
      <c r="P1050" s="129"/>
      <c r="Q1050" s="129"/>
      <c r="R1050" s="129"/>
      <c r="S1050" s="129"/>
      <c r="T1050" s="129"/>
      <c r="U1050" s="134"/>
      <c r="V1050" s="135"/>
      <c r="W1050" s="129"/>
      <c r="X1050" s="129">
        <f>VLOOKUP(C1050,'Pending Status ZTM031'!A1047:Q5432,17,0)</f>
        <v>0</v>
      </c>
      <c r="Y1050" s="129">
        <f>VLOOKUP(C1050,'Pending Status ZTM031'!A1047:AE5432,31,0)</f>
        <v>0</v>
      </c>
      <c r="Z1050" s="129">
        <f>VLOOKUP(C1050,'Pending Status ZTM031'!A1047:R5432,18,0)</f>
        <v>0</v>
      </c>
      <c r="AA1050" s="133">
        <f>VLOOKUP(C1050,'Pending Status ZTM031'!A1047:V5432,21,0)</f>
        <v>0</v>
      </c>
    </row>
    <row r="1051" spans="1:27" s="31" customFormat="1" x14ac:dyDescent="0.25">
      <c r="A1051" s="129">
        <v>1046</v>
      </c>
      <c r="B1051" s="130">
        <f>VLOOKUP(C1051,'Pending Status ZTM031'!A1048:T5433,20,0)</f>
        <v>0</v>
      </c>
      <c r="C1051" s="138"/>
      <c r="D1051" s="132">
        <f>VLOOKUP(C1051,'Pending Status ZTM031'!A1048:K5433,11,0)</f>
        <v>0</v>
      </c>
      <c r="E1051" s="129">
        <f>VLOOKUP(C1051,'Pending Status ZTM031'!A1048:J5433,10,0)</f>
        <v>0</v>
      </c>
      <c r="F1051" s="129">
        <f>VLOOKUP(C1051,'Pending Status ZTM031'!A1048:S5433,19,0)</f>
        <v>0</v>
      </c>
      <c r="G1051" s="129"/>
      <c r="H1051" s="129"/>
      <c r="I1051" s="129"/>
      <c r="J1051" s="129"/>
      <c r="K1051" s="129"/>
      <c r="L1051" s="129"/>
      <c r="M1051" s="129"/>
      <c r="N1051" s="129"/>
      <c r="O1051" s="129"/>
      <c r="P1051" s="129"/>
      <c r="Q1051" s="129"/>
      <c r="R1051" s="129"/>
      <c r="S1051" s="129"/>
      <c r="T1051" s="129"/>
      <c r="U1051" s="134"/>
      <c r="V1051" s="135"/>
      <c r="W1051" s="129"/>
      <c r="X1051" s="129">
        <f>VLOOKUP(C1051,'Pending Status ZTM031'!A1048:Q5433,17,0)</f>
        <v>0</v>
      </c>
      <c r="Y1051" s="129">
        <f>VLOOKUP(C1051,'Pending Status ZTM031'!A1048:AE5433,31,0)</f>
        <v>0</v>
      </c>
      <c r="Z1051" s="129">
        <f>VLOOKUP(C1051,'Pending Status ZTM031'!A1048:R5433,18,0)</f>
        <v>0</v>
      </c>
      <c r="AA1051" s="133">
        <f>VLOOKUP(C1051,'Pending Status ZTM031'!A1048:V5433,21,0)</f>
        <v>0</v>
      </c>
    </row>
    <row r="1052" spans="1:27" s="31" customFormat="1" x14ac:dyDescent="0.25">
      <c r="A1052" s="129">
        <v>1047</v>
      </c>
      <c r="B1052" s="130">
        <f>VLOOKUP(C1052,'Pending Status ZTM031'!A1049:T5434,20,0)</f>
        <v>0</v>
      </c>
      <c r="C1052" s="138"/>
      <c r="D1052" s="132">
        <f>VLOOKUP(C1052,'Pending Status ZTM031'!A1049:K5434,11,0)</f>
        <v>0</v>
      </c>
      <c r="E1052" s="129">
        <f>VLOOKUP(C1052,'Pending Status ZTM031'!A1049:J5434,10,0)</f>
        <v>0</v>
      </c>
      <c r="F1052" s="129">
        <f>VLOOKUP(C1052,'Pending Status ZTM031'!A1049:S5434,19,0)</f>
        <v>0</v>
      </c>
      <c r="G1052" s="129"/>
      <c r="H1052" s="129"/>
      <c r="I1052" s="129"/>
      <c r="J1052" s="129"/>
      <c r="K1052" s="129"/>
      <c r="L1052" s="129"/>
      <c r="M1052" s="129"/>
      <c r="N1052" s="129"/>
      <c r="O1052" s="129"/>
      <c r="P1052" s="129"/>
      <c r="Q1052" s="129"/>
      <c r="R1052" s="129"/>
      <c r="S1052" s="129"/>
      <c r="T1052" s="129"/>
      <c r="U1052" s="134"/>
      <c r="V1052" s="135"/>
      <c r="W1052" s="129"/>
      <c r="X1052" s="129">
        <f>VLOOKUP(C1052,'Pending Status ZTM031'!A1049:Q5434,17,0)</f>
        <v>0</v>
      </c>
      <c r="Y1052" s="129">
        <f>VLOOKUP(C1052,'Pending Status ZTM031'!A1049:AE5434,31,0)</f>
        <v>0</v>
      </c>
      <c r="Z1052" s="129">
        <f>VLOOKUP(C1052,'Pending Status ZTM031'!A1049:R5434,18,0)</f>
        <v>0</v>
      </c>
      <c r="AA1052" s="133">
        <f>VLOOKUP(C1052,'Pending Status ZTM031'!A1049:V5434,21,0)</f>
        <v>0</v>
      </c>
    </row>
    <row r="1053" spans="1:27" s="31" customFormat="1" x14ac:dyDescent="0.25">
      <c r="A1053" s="129">
        <v>1048</v>
      </c>
      <c r="B1053" s="130">
        <f>VLOOKUP(C1053,'Pending Status ZTM031'!A1050:T5435,20,0)</f>
        <v>0</v>
      </c>
      <c r="C1053" s="138"/>
      <c r="D1053" s="132">
        <f>VLOOKUP(C1053,'Pending Status ZTM031'!A1050:K5435,11,0)</f>
        <v>0</v>
      </c>
      <c r="E1053" s="129">
        <f>VLOOKUP(C1053,'Pending Status ZTM031'!A1050:J5435,10,0)</f>
        <v>0</v>
      </c>
      <c r="F1053" s="129">
        <f>VLOOKUP(C1053,'Pending Status ZTM031'!A1050:S5435,19,0)</f>
        <v>0</v>
      </c>
      <c r="G1053" s="129"/>
      <c r="H1053" s="129"/>
      <c r="I1053" s="129"/>
      <c r="J1053" s="129"/>
      <c r="K1053" s="129"/>
      <c r="L1053" s="129"/>
      <c r="M1053" s="129"/>
      <c r="N1053" s="129"/>
      <c r="O1053" s="129"/>
      <c r="P1053" s="129"/>
      <c r="Q1053" s="129"/>
      <c r="R1053" s="129"/>
      <c r="S1053" s="129"/>
      <c r="T1053" s="129"/>
      <c r="U1053" s="134"/>
      <c r="V1053" s="135"/>
      <c r="W1053" s="129"/>
      <c r="X1053" s="129">
        <f>VLOOKUP(C1053,'Pending Status ZTM031'!A1050:Q5435,17,0)</f>
        <v>0</v>
      </c>
      <c r="Y1053" s="129">
        <f>VLOOKUP(C1053,'Pending Status ZTM031'!A1050:AE5435,31,0)</f>
        <v>0</v>
      </c>
      <c r="Z1053" s="129">
        <f>VLOOKUP(C1053,'Pending Status ZTM031'!A1050:R5435,18,0)</f>
        <v>0</v>
      </c>
      <c r="AA1053" s="133">
        <f>VLOOKUP(C1053,'Pending Status ZTM031'!A1050:V5435,21,0)</f>
        <v>0</v>
      </c>
    </row>
    <row r="1054" spans="1:27" s="31" customFormat="1" x14ac:dyDescent="0.25">
      <c r="A1054" s="129">
        <v>1049</v>
      </c>
      <c r="B1054" s="130">
        <f>VLOOKUP(C1054,'Pending Status ZTM031'!A1051:T5436,20,0)</f>
        <v>0</v>
      </c>
      <c r="C1054" s="138"/>
      <c r="D1054" s="132">
        <f>VLOOKUP(C1054,'Pending Status ZTM031'!A1051:K5436,11,0)</f>
        <v>0</v>
      </c>
      <c r="E1054" s="129">
        <f>VLOOKUP(C1054,'Pending Status ZTM031'!A1051:J5436,10,0)</f>
        <v>0</v>
      </c>
      <c r="F1054" s="129">
        <f>VLOOKUP(C1054,'Pending Status ZTM031'!A1051:S5436,19,0)</f>
        <v>0</v>
      </c>
      <c r="G1054" s="129"/>
      <c r="H1054" s="129"/>
      <c r="I1054" s="129"/>
      <c r="J1054" s="129"/>
      <c r="K1054" s="129"/>
      <c r="L1054" s="129"/>
      <c r="M1054" s="129"/>
      <c r="N1054" s="129"/>
      <c r="O1054" s="129"/>
      <c r="P1054" s="129"/>
      <c r="Q1054" s="129"/>
      <c r="R1054" s="129"/>
      <c r="S1054" s="129"/>
      <c r="T1054" s="129"/>
      <c r="U1054" s="134"/>
      <c r="V1054" s="135"/>
      <c r="W1054" s="129"/>
      <c r="X1054" s="129">
        <f>VLOOKUP(C1054,'Pending Status ZTM031'!A1051:Q5436,17,0)</f>
        <v>0</v>
      </c>
      <c r="Y1054" s="129">
        <f>VLOOKUP(C1054,'Pending Status ZTM031'!A1051:AE5436,31,0)</f>
        <v>0</v>
      </c>
      <c r="Z1054" s="129">
        <f>VLOOKUP(C1054,'Pending Status ZTM031'!A1051:R5436,18,0)</f>
        <v>0</v>
      </c>
      <c r="AA1054" s="133">
        <f>VLOOKUP(C1054,'Pending Status ZTM031'!A1051:V5436,21,0)</f>
        <v>0</v>
      </c>
    </row>
    <row r="1055" spans="1:27" s="31" customFormat="1" x14ac:dyDescent="0.25">
      <c r="A1055" s="129">
        <v>1050</v>
      </c>
      <c r="B1055" s="130">
        <f>VLOOKUP(C1055,'Pending Status ZTM031'!A1052:T5437,20,0)</f>
        <v>0</v>
      </c>
      <c r="C1055" s="138"/>
      <c r="D1055" s="132">
        <f>VLOOKUP(C1055,'Pending Status ZTM031'!A1052:K5437,11,0)</f>
        <v>0</v>
      </c>
      <c r="E1055" s="129">
        <f>VLOOKUP(C1055,'Pending Status ZTM031'!A1052:J5437,10,0)</f>
        <v>0</v>
      </c>
      <c r="F1055" s="129">
        <f>VLOOKUP(C1055,'Pending Status ZTM031'!A1052:S5437,19,0)</f>
        <v>0</v>
      </c>
      <c r="G1055" s="129"/>
      <c r="H1055" s="129"/>
      <c r="I1055" s="129"/>
      <c r="J1055" s="129"/>
      <c r="K1055" s="129"/>
      <c r="L1055" s="129"/>
      <c r="M1055" s="129"/>
      <c r="N1055" s="129"/>
      <c r="O1055" s="129"/>
      <c r="P1055" s="129"/>
      <c r="Q1055" s="129"/>
      <c r="R1055" s="129"/>
      <c r="S1055" s="129"/>
      <c r="T1055" s="129"/>
      <c r="U1055" s="134"/>
      <c r="V1055" s="135"/>
      <c r="W1055" s="129"/>
      <c r="X1055" s="129">
        <f>VLOOKUP(C1055,'Pending Status ZTM031'!A1052:Q5437,17,0)</f>
        <v>0</v>
      </c>
      <c r="Y1055" s="129">
        <f>VLOOKUP(C1055,'Pending Status ZTM031'!A1052:AE5437,31,0)</f>
        <v>0</v>
      </c>
      <c r="Z1055" s="129">
        <f>VLOOKUP(C1055,'Pending Status ZTM031'!A1052:R5437,18,0)</f>
        <v>0</v>
      </c>
      <c r="AA1055" s="133">
        <f>VLOOKUP(C1055,'Pending Status ZTM031'!A1052:V5437,21,0)</f>
        <v>0</v>
      </c>
    </row>
    <row r="1056" spans="1:27" s="31" customFormat="1" x14ac:dyDescent="0.25">
      <c r="A1056" s="129">
        <v>1051</v>
      </c>
      <c r="B1056" s="130">
        <f>VLOOKUP(C1056,'Pending Status ZTM031'!A1053:T5438,20,0)</f>
        <v>0</v>
      </c>
      <c r="C1056" s="138"/>
      <c r="D1056" s="132">
        <f>VLOOKUP(C1056,'Pending Status ZTM031'!A1053:K5438,11,0)</f>
        <v>0</v>
      </c>
      <c r="E1056" s="129">
        <f>VLOOKUP(C1056,'Pending Status ZTM031'!A1053:J5438,10,0)</f>
        <v>0</v>
      </c>
      <c r="F1056" s="129">
        <f>VLOOKUP(C1056,'Pending Status ZTM031'!A1053:S5438,19,0)</f>
        <v>0</v>
      </c>
      <c r="G1056" s="129"/>
      <c r="H1056" s="129"/>
      <c r="I1056" s="129"/>
      <c r="J1056" s="129"/>
      <c r="K1056" s="129"/>
      <c r="L1056" s="129"/>
      <c r="M1056" s="129"/>
      <c r="N1056" s="129"/>
      <c r="O1056" s="129"/>
      <c r="P1056" s="129"/>
      <c r="Q1056" s="129"/>
      <c r="R1056" s="129"/>
      <c r="S1056" s="129"/>
      <c r="T1056" s="129"/>
      <c r="U1056" s="134"/>
      <c r="V1056" s="135"/>
      <c r="W1056" s="129"/>
      <c r="X1056" s="129">
        <f>VLOOKUP(C1056,'Pending Status ZTM031'!A1053:Q5438,17,0)</f>
        <v>0</v>
      </c>
      <c r="Y1056" s="129">
        <f>VLOOKUP(C1056,'Pending Status ZTM031'!A1053:AE5438,31,0)</f>
        <v>0</v>
      </c>
      <c r="Z1056" s="129">
        <f>VLOOKUP(C1056,'Pending Status ZTM031'!A1053:R5438,18,0)</f>
        <v>0</v>
      </c>
      <c r="AA1056" s="133">
        <f>VLOOKUP(C1056,'Pending Status ZTM031'!A1053:V5438,21,0)</f>
        <v>0</v>
      </c>
    </row>
    <row r="1057" spans="1:27" s="31" customFormat="1" x14ac:dyDescent="0.25">
      <c r="A1057" s="129">
        <v>1052</v>
      </c>
      <c r="B1057" s="130">
        <f>VLOOKUP(C1057,'Pending Status ZTM031'!A1054:T5439,20,0)</f>
        <v>0</v>
      </c>
      <c r="C1057" s="138"/>
      <c r="D1057" s="132">
        <f>VLOOKUP(C1057,'Pending Status ZTM031'!A1054:K5439,11,0)</f>
        <v>0</v>
      </c>
      <c r="E1057" s="129">
        <f>VLOOKUP(C1057,'Pending Status ZTM031'!A1054:J5439,10,0)</f>
        <v>0</v>
      </c>
      <c r="F1057" s="129">
        <f>VLOOKUP(C1057,'Pending Status ZTM031'!A1054:S5439,19,0)</f>
        <v>0</v>
      </c>
      <c r="G1057" s="129"/>
      <c r="H1057" s="129"/>
      <c r="I1057" s="129"/>
      <c r="J1057" s="129"/>
      <c r="K1057" s="129"/>
      <c r="L1057" s="129"/>
      <c r="M1057" s="129"/>
      <c r="N1057" s="129"/>
      <c r="O1057" s="129"/>
      <c r="P1057" s="129"/>
      <c r="Q1057" s="129"/>
      <c r="R1057" s="129"/>
      <c r="S1057" s="129"/>
      <c r="T1057" s="129"/>
      <c r="U1057" s="134"/>
      <c r="V1057" s="135"/>
      <c r="W1057" s="129"/>
      <c r="X1057" s="129">
        <f>VLOOKUP(C1057,'Pending Status ZTM031'!A1054:Q5439,17,0)</f>
        <v>0</v>
      </c>
      <c r="Y1057" s="129">
        <f>VLOOKUP(C1057,'Pending Status ZTM031'!A1054:AE5439,31,0)</f>
        <v>0</v>
      </c>
      <c r="Z1057" s="129">
        <f>VLOOKUP(C1057,'Pending Status ZTM031'!A1054:R5439,18,0)</f>
        <v>0</v>
      </c>
      <c r="AA1057" s="133">
        <f>VLOOKUP(C1057,'Pending Status ZTM031'!A1054:V5439,21,0)</f>
        <v>0</v>
      </c>
    </row>
    <row r="1058" spans="1:27" s="31" customFormat="1" x14ac:dyDescent="0.25">
      <c r="A1058" s="129">
        <v>1053</v>
      </c>
      <c r="B1058" s="130">
        <f>VLOOKUP(C1058,'Pending Status ZTM031'!A1055:T5440,20,0)</f>
        <v>0</v>
      </c>
      <c r="C1058" s="138"/>
      <c r="D1058" s="132">
        <f>VLOOKUP(C1058,'Pending Status ZTM031'!A1055:K5440,11,0)</f>
        <v>0</v>
      </c>
      <c r="E1058" s="129">
        <f>VLOOKUP(C1058,'Pending Status ZTM031'!A1055:J5440,10,0)</f>
        <v>0</v>
      </c>
      <c r="F1058" s="129">
        <f>VLOOKUP(C1058,'Pending Status ZTM031'!A1055:S5440,19,0)</f>
        <v>0</v>
      </c>
      <c r="G1058" s="129"/>
      <c r="H1058" s="129"/>
      <c r="I1058" s="129"/>
      <c r="J1058" s="129"/>
      <c r="K1058" s="129"/>
      <c r="L1058" s="129"/>
      <c r="M1058" s="129"/>
      <c r="N1058" s="129"/>
      <c r="O1058" s="129"/>
      <c r="P1058" s="129"/>
      <c r="Q1058" s="129"/>
      <c r="R1058" s="129"/>
      <c r="S1058" s="129"/>
      <c r="T1058" s="129"/>
      <c r="U1058" s="134"/>
      <c r="V1058" s="135"/>
      <c r="W1058" s="129"/>
      <c r="X1058" s="129">
        <f>VLOOKUP(C1058,'Pending Status ZTM031'!A1055:Q5440,17,0)</f>
        <v>0</v>
      </c>
      <c r="Y1058" s="129">
        <f>VLOOKUP(C1058,'Pending Status ZTM031'!A1055:AE5440,31,0)</f>
        <v>0</v>
      </c>
      <c r="Z1058" s="129">
        <f>VLOOKUP(C1058,'Pending Status ZTM031'!A1055:R5440,18,0)</f>
        <v>0</v>
      </c>
      <c r="AA1058" s="133">
        <f>VLOOKUP(C1058,'Pending Status ZTM031'!A1055:V5440,21,0)</f>
        <v>0</v>
      </c>
    </row>
    <row r="1059" spans="1:27" s="31" customFormat="1" x14ac:dyDescent="0.25">
      <c r="A1059" s="129">
        <v>1054</v>
      </c>
      <c r="B1059" s="130">
        <f>VLOOKUP(C1059,'Pending Status ZTM031'!A1056:T5441,20,0)</f>
        <v>0</v>
      </c>
      <c r="C1059" s="138"/>
      <c r="D1059" s="132">
        <f>VLOOKUP(C1059,'Pending Status ZTM031'!A1056:K5441,11,0)</f>
        <v>0</v>
      </c>
      <c r="E1059" s="129">
        <f>VLOOKUP(C1059,'Pending Status ZTM031'!A1056:J5441,10,0)</f>
        <v>0</v>
      </c>
      <c r="F1059" s="129">
        <f>VLOOKUP(C1059,'Pending Status ZTM031'!A1056:S5441,19,0)</f>
        <v>0</v>
      </c>
      <c r="G1059" s="129"/>
      <c r="H1059" s="129"/>
      <c r="I1059" s="129"/>
      <c r="J1059" s="129"/>
      <c r="K1059" s="129"/>
      <c r="L1059" s="129"/>
      <c r="M1059" s="129"/>
      <c r="N1059" s="129"/>
      <c r="O1059" s="129"/>
      <c r="P1059" s="129"/>
      <c r="Q1059" s="129"/>
      <c r="R1059" s="129"/>
      <c r="S1059" s="129"/>
      <c r="T1059" s="129"/>
      <c r="U1059" s="134"/>
      <c r="V1059" s="135"/>
      <c r="W1059" s="129"/>
      <c r="X1059" s="129">
        <f>VLOOKUP(C1059,'Pending Status ZTM031'!A1056:Q5441,17,0)</f>
        <v>0</v>
      </c>
      <c r="Y1059" s="129">
        <f>VLOOKUP(C1059,'Pending Status ZTM031'!A1056:AE5441,31,0)</f>
        <v>0</v>
      </c>
      <c r="Z1059" s="129">
        <f>VLOOKUP(C1059,'Pending Status ZTM031'!A1056:R5441,18,0)</f>
        <v>0</v>
      </c>
      <c r="AA1059" s="133">
        <f>VLOOKUP(C1059,'Pending Status ZTM031'!A1056:V5441,21,0)</f>
        <v>0</v>
      </c>
    </row>
    <row r="1060" spans="1:27" s="31" customFormat="1" x14ac:dyDescent="0.25">
      <c r="A1060" s="129">
        <v>1055</v>
      </c>
      <c r="B1060" s="130">
        <f>VLOOKUP(C1060,'Pending Status ZTM031'!A1057:T5442,20,0)</f>
        <v>0</v>
      </c>
      <c r="C1060" s="138"/>
      <c r="D1060" s="132">
        <f>VLOOKUP(C1060,'Pending Status ZTM031'!A1057:K5442,11,0)</f>
        <v>0</v>
      </c>
      <c r="E1060" s="129">
        <f>VLOOKUP(C1060,'Pending Status ZTM031'!A1057:J5442,10,0)</f>
        <v>0</v>
      </c>
      <c r="F1060" s="129">
        <f>VLOOKUP(C1060,'Pending Status ZTM031'!A1057:S5442,19,0)</f>
        <v>0</v>
      </c>
      <c r="G1060" s="129"/>
      <c r="H1060" s="129"/>
      <c r="I1060" s="129"/>
      <c r="J1060" s="129"/>
      <c r="K1060" s="129"/>
      <c r="L1060" s="129"/>
      <c r="M1060" s="129"/>
      <c r="N1060" s="129"/>
      <c r="O1060" s="129"/>
      <c r="P1060" s="129"/>
      <c r="Q1060" s="129"/>
      <c r="R1060" s="129"/>
      <c r="S1060" s="129"/>
      <c r="T1060" s="129"/>
      <c r="U1060" s="134"/>
      <c r="V1060" s="135"/>
      <c r="W1060" s="129"/>
      <c r="X1060" s="129">
        <f>VLOOKUP(C1060,'Pending Status ZTM031'!A1057:Q5442,17,0)</f>
        <v>0</v>
      </c>
      <c r="Y1060" s="129">
        <f>VLOOKUP(C1060,'Pending Status ZTM031'!A1057:AE5442,31,0)</f>
        <v>0</v>
      </c>
      <c r="Z1060" s="129">
        <f>VLOOKUP(C1060,'Pending Status ZTM031'!A1057:R5442,18,0)</f>
        <v>0</v>
      </c>
      <c r="AA1060" s="133">
        <f>VLOOKUP(C1060,'Pending Status ZTM031'!A1057:V5442,21,0)</f>
        <v>0</v>
      </c>
    </row>
    <row r="1061" spans="1:27" s="31" customFormat="1" x14ac:dyDescent="0.25">
      <c r="A1061" s="129">
        <v>1056</v>
      </c>
      <c r="B1061" s="130">
        <f>VLOOKUP(C1061,'Pending Status ZTM031'!A1058:T5443,20,0)</f>
        <v>0</v>
      </c>
      <c r="C1061" s="138"/>
      <c r="D1061" s="132">
        <f>VLOOKUP(C1061,'Pending Status ZTM031'!A1058:K5443,11,0)</f>
        <v>0</v>
      </c>
      <c r="E1061" s="129">
        <f>VLOOKUP(C1061,'Pending Status ZTM031'!A1058:J5443,10,0)</f>
        <v>0</v>
      </c>
      <c r="F1061" s="129">
        <f>VLOOKUP(C1061,'Pending Status ZTM031'!A1058:S5443,19,0)</f>
        <v>0</v>
      </c>
      <c r="G1061" s="129"/>
      <c r="H1061" s="129"/>
      <c r="I1061" s="129"/>
      <c r="J1061" s="129"/>
      <c r="K1061" s="129"/>
      <c r="L1061" s="129"/>
      <c r="M1061" s="129"/>
      <c r="N1061" s="129"/>
      <c r="O1061" s="129"/>
      <c r="P1061" s="129"/>
      <c r="Q1061" s="129"/>
      <c r="R1061" s="129"/>
      <c r="S1061" s="129"/>
      <c r="T1061" s="129"/>
      <c r="U1061" s="134"/>
      <c r="V1061" s="135"/>
      <c r="W1061" s="129"/>
      <c r="X1061" s="129">
        <f>VLOOKUP(C1061,'Pending Status ZTM031'!A1058:Q5443,17,0)</f>
        <v>0</v>
      </c>
      <c r="Y1061" s="129">
        <f>VLOOKUP(C1061,'Pending Status ZTM031'!A1058:AE5443,31,0)</f>
        <v>0</v>
      </c>
      <c r="Z1061" s="129">
        <f>VLOOKUP(C1061,'Pending Status ZTM031'!A1058:R5443,18,0)</f>
        <v>0</v>
      </c>
      <c r="AA1061" s="133">
        <f>VLOOKUP(C1061,'Pending Status ZTM031'!A1058:V5443,21,0)</f>
        <v>0</v>
      </c>
    </row>
    <row r="1062" spans="1:27" s="31" customFormat="1" x14ac:dyDescent="0.25">
      <c r="A1062" s="129">
        <v>1057</v>
      </c>
      <c r="B1062" s="130">
        <f>VLOOKUP(C1062,'Pending Status ZTM031'!A1059:T5444,20,0)</f>
        <v>0</v>
      </c>
      <c r="C1062" s="138"/>
      <c r="D1062" s="132">
        <f>VLOOKUP(C1062,'Pending Status ZTM031'!A1059:K5444,11,0)</f>
        <v>0</v>
      </c>
      <c r="E1062" s="129">
        <f>VLOOKUP(C1062,'Pending Status ZTM031'!A1059:J5444,10,0)</f>
        <v>0</v>
      </c>
      <c r="F1062" s="129">
        <f>VLOOKUP(C1062,'Pending Status ZTM031'!A1059:S5444,19,0)</f>
        <v>0</v>
      </c>
      <c r="G1062" s="129"/>
      <c r="H1062" s="129"/>
      <c r="I1062" s="129"/>
      <c r="J1062" s="129"/>
      <c r="K1062" s="129"/>
      <c r="L1062" s="129"/>
      <c r="M1062" s="129"/>
      <c r="N1062" s="129"/>
      <c r="O1062" s="129"/>
      <c r="P1062" s="129"/>
      <c r="Q1062" s="129"/>
      <c r="R1062" s="129"/>
      <c r="S1062" s="129"/>
      <c r="T1062" s="129"/>
      <c r="U1062" s="134"/>
      <c r="V1062" s="135"/>
      <c r="W1062" s="129"/>
      <c r="X1062" s="129">
        <f>VLOOKUP(C1062,'Pending Status ZTM031'!A1059:Q5444,17,0)</f>
        <v>0</v>
      </c>
      <c r="Y1062" s="129">
        <f>VLOOKUP(C1062,'Pending Status ZTM031'!A1059:AE5444,31,0)</f>
        <v>0</v>
      </c>
      <c r="Z1062" s="129">
        <f>VLOOKUP(C1062,'Pending Status ZTM031'!A1059:R5444,18,0)</f>
        <v>0</v>
      </c>
      <c r="AA1062" s="133">
        <f>VLOOKUP(C1062,'Pending Status ZTM031'!A1059:V5444,21,0)</f>
        <v>0</v>
      </c>
    </row>
    <row r="1063" spans="1:27" s="31" customFormat="1" x14ac:dyDescent="0.25">
      <c r="A1063" s="129">
        <v>1058</v>
      </c>
      <c r="B1063" s="130">
        <f>VLOOKUP(C1063,'Pending Status ZTM031'!A1060:T5445,20,0)</f>
        <v>0</v>
      </c>
      <c r="C1063" s="138"/>
      <c r="D1063" s="132">
        <f>VLOOKUP(C1063,'Pending Status ZTM031'!A1060:K5445,11,0)</f>
        <v>0</v>
      </c>
      <c r="E1063" s="129">
        <f>VLOOKUP(C1063,'Pending Status ZTM031'!A1060:J5445,10,0)</f>
        <v>0</v>
      </c>
      <c r="F1063" s="129">
        <f>VLOOKUP(C1063,'Pending Status ZTM031'!A1060:S5445,19,0)</f>
        <v>0</v>
      </c>
      <c r="G1063" s="129"/>
      <c r="H1063" s="129"/>
      <c r="I1063" s="129"/>
      <c r="J1063" s="129"/>
      <c r="K1063" s="129"/>
      <c r="L1063" s="129"/>
      <c r="M1063" s="129"/>
      <c r="N1063" s="129"/>
      <c r="O1063" s="129"/>
      <c r="P1063" s="129"/>
      <c r="Q1063" s="129"/>
      <c r="R1063" s="129"/>
      <c r="S1063" s="129"/>
      <c r="T1063" s="129"/>
      <c r="U1063" s="134"/>
      <c r="V1063" s="135"/>
      <c r="W1063" s="129"/>
      <c r="X1063" s="129">
        <f>VLOOKUP(C1063,'Pending Status ZTM031'!A1060:Q5445,17,0)</f>
        <v>0</v>
      </c>
      <c r="Y1063" s="129">
        <f>VLOOKUP(C1063,'Pending Status ZTM031'!A1060:AE5445,31,0)</f>
        <v>0</v>
      </c>
      <c r="Z1063" s="129">
        <f>VLOOKUP(C1063,'Pending Status ZTM031'!A1060:R5445,18,0)</f>
        <v>0</v>
      </c>
      <c r="AA1063" s="133">
        <f>VLOOKUP(C1063,'Pending Status ZTM031'!A1060:V5445,21,0)</f>
        <v>0</v>
      </c>
    </row>
    <row r="1064" spans="1:27" s="31" customFormat="1" x14ac:dyDescent="0.25">
      <c r="A1064" s="129">
        <v>1059</v>
      </c>
      <c r="B1064" s="130">
        <f>VLOOKUP(C1064,'Pending Status ZTM031'!A1061:T5446,20,0)</f>
        <v>0</v>
      </c>
      <c r="C1064" s="138"/>
      <c r="D1064" s="132">
        <f>VLOOKUP(C1064,'Pending Status ZTM031'!A1061:K5446,11,0)</f>
        <v>0</v>
      </c>
      <c r="E1064" s="129">
        <f>VLOOKUP(C1064,'Pending Status ZTM031'!A1061:J5446,10,0)</f>
        <v>0</v>
      </c>
      <c r="F1064" s="129">
        <f>VLOOKUP(C1064,'Pending Status ZTM031'!A1061:S5446,19,0)</f>
        <v>0</v>
      </c>
      <c r="G1064" s="129"/>
      <c r="H1064" s="129"/>
      <c r="I1064" s="129"/>
      <c r="J1064" s="129"/>
      <c r="K1064" s="129"/>
      <c r="L1064" s="129"/>
      <c r="M1064" s="129"/>
      <c r="N1064" s="129"/>
      <c r="O1064" s="129"/>
      <c r="P1064" s="129"/>
      <c r="Q1064" s="129"/>
      <c r="R1064" s="129"/>
      <c r="S1064" s="129"/>
      <c r="T1064" s="129"/>
      <c r="U1064" s="134"/>
      <c r="V1064" s="135"/>
      <c r="W1064" s="129"/>
      <c r="X1064" s="129">
        <f>VLOOKUP(C1064,'Pending Status ZTM031'!A1061:Q5446,17,0)</f>
        <v>0</v>
      </c>
      <c r="Y1064" s="129">
        <f>VLOOKUP(C1064,'Pending Status ZTM031'!A1061:AE5446,31,0)</f>
        <v>0</v>
      </c>
      <c r="Z1064" s="129">
        <f>VLOOKUP(C1064,'Pending Status ZTM031'!A1061:R5446,18,0)</f>
        <v>0</v>
      </c>
      <c r="AA1064" s="133">
        <f>VLOOKUP(C1064,'Pending Status ZTM031'!A1061:V5446,21,0)</f>
        <v>0</v>
      </c>
    </row>
    <row r="1065" spans="1:27" s="31" customFormat="1" x14ac:dyDescent="0.25">
      <c r="A1065" s="129">
        <v>1060</v>
      </c>
      <c r="B1065" s="130">
        <f>VLOOKUP(C1065,'Pending Status ZTM031'!A1062:T5447,20,0)</f>
        <v>0</v>
      </c>
      <c r="C1065" s="138"/>
      <c r="D1065" s="132">
        <f>VLOOKUP(C1065,'Pending Status ZTM031'!A1062:K5447,11,0)</f>
        <v>0</v>
      </c>
      <c r="E1065" s="129">
        <f>VLOOKUP(C1065,'Pending Status ZTM031'!A1062:J5447,10,0)</f>
        <v>0</v>
      </c>
      <c r="F1065" s="129">
        <f>VLOOKUP(C1065,'Pending Status ZTM031'!A1062:S5447,19,0)</f>
        <v>0</v>
      </c>
      <c r="G1065" s="129"/>
      <c r="H1065" s="129"/>
      <c r="I1065" s="129"/>
      <c r="J1065" s="129"/>
      <c r="K1065" s="129"/>
      <c r="L1065" s="129"/>
      <c r="M1065" s="129"/>
      <c r="N1065" s="129"/>
      <c r="O1065" s="129"/>
      <c r="P1065" s="129"/>
      <c r="Q1065" s="129"/>
      <c r="R1065" s="129"/>
      <c r="S1065" s="129"/>
      <c r="T1065" s="129"/>
      <c r="U1065" s="134"/>
      <c r="V1065" s="135"/>
      <c r="W1065" s="129"/>
      <c r="X1065" s="129">
        <f>VLOOKUP(C1065,'Pending Status ZTM031'!A1062:Q5447,17,0)</f>
        <v>0</v>
      </c>
      <c r="Y1065" s="129">
        <f>VLOOKUP(C1065,'Pending Status ZTM031'!A1062:AE5447,31,0)</f>
        <v>0</v>
      </c>
      <c r="Z1065" s="129">
        <f>VLOOKUP(C1065,'Pending Status ZTM031'!A1062:R5447,18,0)</f>
        <v>0</v>
      </c>
      <c r="AA1065" s="133">
        <f>VLOOKUP(C1065,'Pending Status ZTM031'!A1062:V5447,21,0)</f>
        <v>0</v>
      </c>
    </row>
    <row r="1066" spans="1:27" s="31" customFormat="1" x14ac:dyDescent="0.25">
      <c r="A1066" s="129">
        <v>1061</v>
      </c>
      <c r="B1066" s="130">
        <f>VLOOKUP(C1066,'Pending Status ZTM031'!A1063:T5448,20,0)</f>
        <v>0</v>
      </c>
      <c r="C1066" s="138"/>
      <c r="D1066" s="132">
        <f>VLOOKUP(C1066,'Pending Status ZTM031'!A1063:K5448,11,0)</f>
        <v>0</v>
      </c>
      <c r="E1066" s="129">
        <f>VLOOKUP(C1066,'Pending Status ZTM031'!A1063:J5448,10,0)</f>
        <v>0</v>
      </c>
      <c r="F1066" s="129">
        <f>VLOOKUP(C1066,'Pending Status ZTM031'!A1063:S5448,19,0)</f>
        <v>0</v>
      </c>
      <c r="G1066" s="129"/>
      <c r="H1066" s="129"/>
      <c r="I1066" s="129"/>
      <c r="J1066" s="129"/>
      <c r="K1066" s="129"/>
      <c r="L1066" s="129"/>
      <c r="M1066" s="129"/>
      <c r="N1066" s="129"/>
      <c r="O1066" s="129"/>
      <c r="P1066" s="129"/>
      <c r="Q1066" s="129"/>
      <c r="R1066" s="129"/>
      <c r="S1066" s="129"/>
      <c r="T1066" s="129"/>
      <c r="U1066" s="134"/>
      <c r="V1066" s="135"/>
      <c r="W1066" s="129"/>
      <c r="X1066" s="129">
        <f>VLOOKUP(C1066,'Pending Status ZTM031'!A1063:Q5448,17,0)</f>
        <v>0</v>
      </c>
      <c r="Y1066" s="129">
        <f>VLOOKUP(C1066,'Pending Status ZTM031'!A1063:AE5448,31,0)</f>
        <v>0</v>
      </c>
      <c r="Z1066" s="129">
        <f>VLOOKUP(C1066,'Pending Status ZTM031'!A1063:R5448,18,0)</f>
        <v>0</v>
      </c>
      <c r="AA1066" s="133">
        <f>VLOOKUP(C1066,'Pending Status ZTM031'!A1063:V5448,21,0)</f>
        <v>0</v>
      </c>
    </row>
    <row r="1067" spans="1:27" s="31" customFormat="1" x14ac:dyDescent="0.25">
      <c r="A1067" s="129">
        <v>1062</v>
      </c>
      <c r="B1067" s="130">
        <f>VLOOKUP(C1067,'Pending Status ZTM031'!A1064:T5449,20,0)</f>
        <v>0</v>
      </c>
      <c r="C1067" s="138"/>
      <c r="D1067" s="132">
        <f>VLOOKUP(C1067,'Pending Status ZTM031'!A1064:K5449,11,0)</f>
        <v>0</v>
      </c>
      <c r="E1067" s="129">
        <f>VLOOKUP(C1067,'Pending Status ZTM031'!A1064:J5449,10,0)</f>
        <v>0</v>
      </c>
      <c r="F1067" s="129">
        <f>VLOOKUP(C1067,'Pending Status ZTM031'!A1064:S5449,19,0)</f>
        <v>0</v>
      </c>
      <c r="G1067" s="129"/>
      <c r="H1067" s="129"/>
      <c r="I1067" s="129"/>
      <c r="J1067" s="129"/>
      <c r="K1067" s="129"/>
      <c r="L1067" s="129"/>
      <c r="M1067" s="129"/>
      <c r="N1067" s="129"/>
      <c r="O1067" s="129"/>
      <c r="P1067" s="129"/>
      <c r="Q1067" s="129"/>
      <c r="R1067" s="129"/>
      <c r="S1067" s="129"/>
      <c r="T1067" s="129"/>
      <c r="U1067" s="134"/>
      <c r="V1067" s="135"/>
      <c r="W1067" s="129"/>
      <c r="X1067" s="129">
        <f>VLOOKUP(C1067,'Pending Status ZTM031'!A1064:Q5449,17,0)</f>
        <v>0</v>
      </c>
      <c r="Y1067" s="129">
        <f>VLOOKUP(C1067,'Pending Status ZTM031'!A1064:AE5449,31,0)</f>
        <v>0</v>
      </c>
      <c r="Z1067" s="129">
        <f>VLOOKUP(C1067,'Pending Status ZTM031'!A1064:R5449,18,0)</f>
        <v>0</v>
      </c>
      <c r="AA1067" s="133">
        <f>VLOOKUP(C1067,'Pending Status ZTM031'!A1064:V5449,21,0)</f>
        <v>0</v>
      </c>
    </row>
    <row r="1068" spans="1:27" s="31" customFormat="1" x14ac:dyDescent="0.25">
      <c r="A1068" s="129">
        <v>1063</v>
      </c>
      <c r="B1068" s="130">
        <f>VLOOKUP(C1068,'Pending Status ZTM031'!A1065:T5450,20,0)</f>
        <v>0</v>
      </c>
      <c r="C1068" s="138"/>
      <c r="D1068" s="132">
        <f>VLOOKUP(C1068,'Pending Status ZTM031'!A1065:K5450,11,0)</f>
        <v>0</v>
      </c>
      <c r="E1068" s="129">
        <f>VLOOKUP(C1068,'Pending Status ZTM031'!A1065:J5450,10,0)</f>
        <v>0</v>
      </c>
      <c r="F1068" s="129">
        <f>VLOOKUP(C1068,'Pending Status ZTM031'!A1065:S5450,19,0)</f>
        <v>0</v>
      </c>
      <c r="G1068" s="129"/>
      <c r="H1068" s="129"/>
      <c r="I1068" s="129"/>
      <c r="J1068" s="129"/>
      <c r="K1068" s="129"/>
      <c r="L1068" s="129"/>
      <c r="M1068" s="129"/>
      <c r="N1068" s="129"/>
      <c r="O1068" s="129"/>
      <c r="P1068" s="129"/>
      <c r="Q1068" s="129"/>
      <c r="R1068" s="129"/>
      <c r="S1068" s="129"/>
      <c r="T1068" s="129"/>
      <c r="U1068" s="134"/>
      <c r="V1068" s="135"/>
      <c r="W1068" s="129"/>
      <c r="X1068" s="129">
        <f>VLOOKUP(C1068,'Pending Status ZTM031'!A1065:Q5450,17,0)</f>
        <v>0</v>
      </c>
      <c r="Y1068" s="129">
        <f>VLOOKUP(C1068,'Pending Status ZTM031'!A1065:AE5450,31,0)</f>
        <v>0</v>
      </c>
      <c r="Z1068" s="129">
        <f>VLOOKUP(C1068,'Pending Status ZTM031'!A1065:R5450,18,0)</f>
        <v>0</v>
      </c>
      <c r="AA1068" s="133">
        <f>VLOOKUP(C1068,'Pending Status ZTM031'!A1065:V5450,21,0)</f>
        <v>0</v>
      </c>
    </row>
    <row r="1069" spans="1:27" s="31" customFormat="1" x14ac:dyDescent="0.25">
      <c r="A1069" s="129">
        <v>1064</v>
      </c>
      <c r="B1069" s="130">
        <f>VLOOKUP(C1069,'Pending Status ZTM031'!A1066:T5451,20,0)</f>
        <v>0</v>
      </c>
      <c r="C1069" s="138"/>
      <c r="D1069" s="132">
        <f>VLOOKUP(C1069,'Pending Status ZTM031'!A1066:K5451,11,0)</f>
        <v>0</v>
      </c>
      <c r="E1069" s="129">
        <f>VLOOKUP(C1069,'Pending Status ZTM031'!A1066:J5451,10,0)</f>
        <v>0</v>
      </c>
      <c r="F1069" s="129">
        <f>VLOOKUP(C1069,'Pending Status ZTM031'!A1066:S5451,19,0)</f>
        <v>0</v>
      </c>
      <c r="G1069" s="129"/>
      <c r="H1069" s="129"/>
      <c r="I1069" s="129"/>
      <c r="J1069" s="129"/>
      <c r="K1069" s="129"/>
      <c r="L1069" s="129"/>
      <c r="M1069" s="129"/>
      <c r="N1069" s="129"/>
      <c r="O1069" s="129"/>
      <c r="P1069" s="129"/>
      <c r="Q1069" s="129"/>
      <c r="R1069" s="129"/>
      <c r="S1069" s="129"/>
      <c r="T1069" s="129"/>
      <c r="U1069" s="134"/>
      <c r="V1069" s="135"/>
      <c r="W1069" s="129"/>
      <c r="X1069" s="129">
        <f>VLOOKUP(C1069,'Pending Status ZTM031'!A1066:Q5451,17,0)</f>
        <v>0</v>
      </c>
      <c r="Y1069" s="129">
        <f>VLOOKUP(C1069,'Pending Status ZTM031'!A1066:AE5451,31,0)</f>
        <v>0</v>
      </c>
      <c r="Z1069" s="129">
        <f>VLOOKUP(C1069,'Pending Status ZTM031'!A1066:R5451,18,0)</f>
        <v>0</v>
      </c>
      <c r="AA1069" s="133">
        <f>VLOOKUP(C1069,'Pending Status ZTM031'!A1066:V5451,21,0)</f>
        <v>0</v>
      </c>
    </row>
    <row r="1070" spans="1:27" s="31" customFormat="1" x14ac:dyDescent="0.25">
      <c r="A1070" s="129">
        <v>1065</v>
      </c>
      <c r="B1070" s="130">
        <f>VLOOKUP(C1070,'Pending Status ZTM031'!A1067:T5452,20,0)</f>
        <v>0</v>
      </c>
      <c r="C1070" s="138"/>
      <c r="D1070" s="132">
        <f>VLOOKUP(C1070,'Pending Status ZTM031'!A1067:K5452,11,0)</f>
        <v>0</v>
      </c>
      <c r="E1070" s="129">
        <f>VLOOKUP(C1070,'Pending Status ZTM031'!A1067:J5452,10,0)</f>
        <v>0</v>
      </c>
      <c r="F1070" s="129">
        <f>VLOOKUP(C1070,'Pending Status ZTM031'!A1067:S5452,19,0)</f>
        <v>0</v>
      </c>
      <c r="G1070" s="129"/>
      <c r="H1070" s="129"/>
      <c r="I1070" s="129"/>
      <c r="J1070" s="129"/>
      <c r="K1070" s="129"/>
      <c r="L1070" s="129"/>
      <c r="M1070" s="129"/>
      <c r="N1070" s="129"/>
      <c r="O1070" s="129"/>
      <c r="P1070" s="129"/>
      <c r="Q1070" s="129"/>
      <c r="R1070" s="129"/>
      <c r="S1070" s="129"/>
      <c r="T1070" s="129"/>
      <c r="U1070" s="134"/>
      <c r="V1070" s="135"/>
      <c r="W1070" s="129"/>
      <c r="X1070" s="129">
        <f>VLOOKUP(C1070,'Pending Status ZTM031'!A1067:Q5452,17,0)</f>
        <v>0</v>
      </c>
      <c r="Y1070" s="129">
        <f>VLOOKUP(C1070,'Pending Status ZTM031'!A1067:AE5452,31,0)</f>
        <v>0</v>
      </c>
      <c r="Z1070" s="129">
        <f>VLOOKUP(C1070,'Pending Status ZTM031'!A1067:R5452,18,0)</f>
        <v>0</v>
      </c>
      <c r="AA1070" s="133">
        <f>VLOOKUP(C1070,'Pending Status ZTM031'!A1067:V5452,21,0)</f>
        <v>0</v>
      </c>
    </row>
    <row r="1071" spans="1:27" s="31" customFormat="1" x14ac:dyDescent="0.25">
      <c r="A1071" s="129">
        <v>1066</v>
      </c>
      <c r="B1071" s="130">
        <f>VLOOKUP(C1071,'Pending Status ZTM031'!A1068:T5453,20,0)</f>
        <v>0</v>
      </c>
      <c r="C1071" s="138"/>
      <c r="D1071" s="132">
        <f>VLOOKUP(C1071,'Pending Status ZTM031'!A1068:K5453,11,0)</f>
        <v>0</v>
      </c>
      <c r="E1071" s="129">
        <f>VLOOKUP(C1071,'Pending Status ZTM031'!A1068:J5453,10,0)</f>
        <v>0</v>
      </c>
      <c r="F1071" s="129">
        <f>VLOOKUP(C1071,'Pending Status ZTM031'!A1068:S5453,19,0)</f>
        <v>0</v>
      </c>
      <c r="G1071" s="129"/>
      <c r="H1071" s="129"/>
      <c r="I1071" s="129"/>
      <c r="J1071" s="129"/>
      <c r="K1071" s="129"/>
      <c r="L1071" s="129"/>
      <c r="M1071" s="129"/>
      <c r="N1071" s="129"/>
      <c r="O1071" s="129"/>
      <c r="P1071" s="129"/>
      <c r="Q1071" s="129"/>
      <c r="R1071" s="129"/>
      <c r="S1071" s="129"/>
      <c r="T1071" s="129"/>
      <c r="U1071" s="134"/>
      <c r="V1071" s="135"/>
      <c r="W1071" s="129"/>
      <c r="X1071" s="129">
        <f>VLOOKUP(C1071,'Pending Status ZTM031'!A1068:Q5453,17,0)</f>
        <v>0</v>
      </c>
      <c r="Y1071" s="129">
        <f>VLOOKUP(C1071,'Pending Status ZTM031'!A1068:AE5453,31,0)</f>
        <v>0</v>
      </c>
      <c r="Z1071" s="129">
        <f>VLOOKUP(C1071,'Pending Status ZTM031'!A1068:R5453,18,0)</f>
        <v>0</v>
      </c>
      <c r="AA1071" s="133">
        <f>VLOOKUP(C1071,'Pending Status ZTM031'!A1068:V5453,21,0)</f>
        <v>0</v>
      </c>
    </row>
    <row r="1072" spans="1:27" s="31" customFormat="1" x14ac:dyDescent="0.25">
      <c r="A1072" s="129">
        <v>1067</v>
      </c>
      <c r="B1072" s="130">
        <f>VLOOKUP(C1072,'Pending Status ZTM031'!A1069:T5454,20,0)</f>
        <v>0</v>
      </c>
      <c r="C1072" s="138"/>
      <c r="D1072" s="132">
        <f>VLOOKUP(C1072,'Pending Status ZTM031'!A1069:K5454,11,0)</f>
        <v>0</v>
      </c>
      <c r="E1072" s="129">
        <f>VLOOKUP(C1072,'Pending Status ZTM031'!A1069:J5454,10,0)</f>
        <v>0</v>
      </c>
      <c r="F1072" s="129">
        <f>VLOOKUP(C1072,'Pending Status ZTM031'!A1069:S5454,19,0)</f>
        <v>0</v>
      </c>
      <c r="G1072" s="129"/>
      <c r="H1072" s="129"/>
      <c r="I1072" s="129"/>
      <c r="J1072" s="129"/>
      <c r="K1072" s="129"/>
      <c r="L1072" s="129"/>
      <c r="M1072" s="129"/>
      <c r="N1072" s="129"/>
      <c r="O1072" s="129"/>
      <c r="P1072" s="129"/>
      <c r="Q1072" s="129"/>
      <c r="R1072" s="129"/>
      <c r="S1072" s="129"/>
      <c r="T1072" s="129"/>
      <c r="U1072" s="134"/>
      <c r="V1072" s="135"/>
      <c r="W1072" s="129"/>
      <c r="X1072" s="129">
        <f>VLOOKUP(C1072,'Pending Status ZTM031'!A1069:Q5454,17,0)</f>
        <v>0</v>
      </c>
      <c r="Y1072" s="129">
        <f>VLOOKUP(C1072,'Pending Status ZTM031'!A1069:AE5454,31,0)</f>
        <v>0</v>
      </c>
      <c r="Z1072" s="129">
        <f>VLOOKUP(C1072,'Pending Status ZTM031'!A1069:R5454,18,0)</f>
        <v>0</v>
      </c>
      <c r="AA1072" s="133">
        <f>VLOOKUP(C1072,'Pending Status ZTM031'!A1069:V5454,21,0)</f>
        <v>0</v>
      </c>
    </row>
    <row r="1073" spans="1:27" s="31" customFormat="1" x14ac:dyDescent="0.25">
      <c r="A1073" s="129">
        <v>1068</v>
      </c>
      <c r="B1073" s="130">
        <f>VLOOKUP(C1073,'Pending Status ZTM031'!A1070:T5455,20,0)</f>
        <v>0</v>
      </c>
      <c r="C1073" s="138"/>
      <c r="D1073" s="132">
        <f>VLOOKUP(C1073,'Pending Status ZTM031'!A1070:K5455,11,0)</f>
        <v>0</v>
      </c>
      <c r="E1073" s="129">
        <f>VLOOKUP(C1073,'Pending Status ZTM031'!A1070:J5455,10,0)</f>
        <v>0</v>
      </c>
      <c r="F1073" s="129">
        <f>VLOOKUP(C1073,'Pending Status ZTM031'!A1070:S5455,19,0)</f>
        <v>0</v>
      </c>
      <c r="G1073" s="129"/>
      <c r="H1073" s="129"/>
      <c r="I1073" s="129"/>
      <c r="J1073" s="129"/>
      <c r="K1073" s="129"/>
      <c r="L1073" s="129"/>
      <c r="M1073" s="129"/>
      <c r="N1073" s="129"/>
      <c r="O1073" s="129"/>
      <c r="P1073" s="129"/>
      <c r="Q1073" s="129"/>
      <c r="R1073" s="129"/>
      <c r="S1073" s="129"/>
      <c r="T1073" s="129"/>
      <c r="U1073" s="134"/>
      <c r="V1073" s="135"/>
      <c r="W1073" s="129"/>
      <c r="X1073" s="129">
        <f>VLOOKUP(C1073,'Pending Status ZTM031'!A1070:Q5455,17,0)</f>
        <v>0</v>
      </c>
      <c r="Y1073" s="129">
        <f>VLOOKUP(C1073,'Pending Status ZTM031'!A1070:AE5455,31,0)</f>
        <v>0</v>
      </c>
      <c r="Z1073" s="129">
        <f>VLOOKUP(C1073,'Pending Status ZTM031'!A1070:R5455,18,0)</f>
        <v>0</v>
      </c>
      <c r="AA1073" s="133">
        <f>VLOOKUP(C1073,'Pending Status ZTM031'!A1070:V5455,21,0)</f>
        <v>0</v>
      </c>
    </row>
    <row r="1074" spans="1:27" s="31" customFormat="1" x14ac:dyDescent="0.25">
      <c r="A1074" s="129">
        <v>1069</v>
      </c>
      <c r="B1074" s="130">
        <f>VLOOKUP(C1074,'Pending Status ZTM031'!A1071:T5456,20,0)</f>
        <v>0</v>
      </c>
      <c r="C1074" s="138"/>
      <c r="D1074" s="132">
        <f>VLOOKUP(C1074,'Pending Status ZTM031'!A1071:K5456,11,0)</f>
        <v>0</v>
      </c>
      <c r="E1074" s="129">
        <f>VLOOKUP(C1074,'Pending Status ZTM031'!A1071:J5456,10,0)</f>
        <v>0</v>
      </c>
      <c r="F1074" s="129">
        <f>VLOOKUP(C1074,'Pending Status ZTM031'!A1071:S5456,19,0)</f>
        <v>0</v>
      </c>
      <c r="G1074" s="129"/>
      <c r="H1074" s="129"/>
      <c r="I1074" s="129"/>
      <c r="J1074" s="129"/>
      <c r="K1074" s="129"/>
      <c r="L1074" s="129"/>
      <c r="M1074" s="129"/>
      <c r="N1074" s="129"/>
      <c r="O1074" s="129"/>
      <c r="P1074" s="129"/>
      <c r="Q1074" s="129"/>
      <c r="R1074" s="129"/>
      <c r="S1074" s="129"/>
      <c r="T1074" s="129"/>
      <c r="U1074" s="134"/>
      <c r="V1074" s="135"/>
      <c r="W1074" s="129"/>
      <c r="X1074" s="129">
        <f>VLOOKUP(C1074,'Pending Status ZTM031'!A1071:Q5456,17,0)</f>
        <v>0</v>
      </c>
      <c r="Y1074" s="129">
        <f>VLOOKUP(C1074,'Pending Status ZTM031'!A1071:AE5456,31,0)</f>
        <v>0</v>
      </c>
      <c r="Z1074" s="129">
        <f>VLOOKUP(C1074,'Pending Status ZTM031'!A1071:R5456,18,0)</f>
        <v>0</v>
      </c>
      <c r="AA1074" s="133">
        <f>VLOOKUP(C1074,'Pending Status ZTM031'!A1071:V5456,21,0)</f>
        <v>0</v>
      </c>
    </row>
    <row r="1075" spans="1:27" s="31" customFormat="1" x14ac:dyDescent="0.25">
      <c r="A1075" s="129">
        <v>1070</v>
      </c>
      <c r="B1075" s="130">
        <f>VLOOKUP(C1075,'Pending Status ZTM031'!A1072:T5457,20,0)</f>
        <v>0</v>
      </c>
      <c r="C1075" s="138"/>
      <c r="D1075" s="132">
        <f>VLOOKUP(C1075,'Pending Status ZTM031'!A1072:K5457,11,0)</f>
        <v>0</v>
      </c>
      <c r="E1075" s="129">
        <f>VLOOKUP(C1075,'Pending Status ZTM031'!A1072:J5457,10,0)</f>
        <v>0</v>
      </c>
      <c r="F1075" s="129">
        <f>VLOOKUP(C1075,'Pending Status ZTM031'!A1072:S5457,19,0)</f>
        <v>0</v>
      </c>
      <c r="G1075" s="129"/>
      <c r="H1075" s="129"/>
      <c r="I1075" s="129"/>
      <c r="J1075" s="129"/>
      <c r="K1075" s="129"/>
      <c r="L1075" s="129"/>
      <c r="M1075" s="129"/>
      <c r="N1075" s="129"/>
      <c r="O1075" s="129"/>
      <c r="P1075" s="129"/>
      <c r="Q1075" s="129"/>
      <c r="R1075" s="129"/>
      <c r="S1075" s="129"/>
      <c r="T1075" s="129"/>
      <c r="U1075" s="134"/>
      <c r="V1075" s="135"/>
      <c r="W1075" s="129"/>
      <c r="X1075" s="129">
        <f>VLOOKUP(C1075,'Pending Status ZTM031'!A1072:Q5457,17,0)</f>
        <v>0</v>
      </c>
      <c r="Y1075" s="129">
        <f>VLOOKUP(C1075,'Pending Status ZTM031'!A1072:AE5457,31,0)</f>
        <v>0</v>
      </c>
      <c r="Z1075" s="129">
        <f>VLOOKUP(C1075,'Pending Status ZTM031'!A1072:R5457,18,0)</f>
        <v>0</v>
      </c>
      <c r="AA1075" s="133">
        <f>VLOOKUP(C1075,'Pending Status ZTM031'!A1072:V5457,21,0)</f>
        <v>0</v>
      </c>
    </row>
    <row r="1076" spans="1:27" s="31" customFormat="1" x14ac:dyDescent="0.25">
      <c r="A1076" s="129">
        <v>1071</v>
      </c>
      <c r="B1076" s="130">
        <f>VLOOKUP(C1076,'Pending Status ZTM031'!A1073:T5458,20,0)</f>
        <v>0</v>
      </c>
      <c r="C1076" s="138"/>
      <c r="D1076" s="132">
        <f>VLOOKUP(C1076,'Pending Status ZTM031'!A1073:K5458,11,0)</f>
        <v>0</v>
      </c>
      <c r="E1076" s="129">
        <f>VLOOKUP(C1076,'Pending Status ZTM031'!A1073:J5458,10,0)</f>
        <v>0</v>
      </c>
      <c r="F1076" s="129">
        <f>VLOOKUP(C1076,'Pending Status ZTM031'!A1073:S5458,19,0)</f>
        <v>0</v>
      </c>
      <c r="G1076" s="129"/>
      <c r="H1076" s="129"/>
      <c r="I1076" s="129"/>
      <c r="J1076" s="129"/>
      <c r="K1076" s="129"/>
      <c r="L1076" s="129"/>
      <c r="M1076" s="129"/>
      <c r="N1076" s="129"/>
      <c r="O1076" s="129"/>
      <c r="P1076" s="129"/>
      <c r="Q1076" s="129"/>
      <c r="R1076" s="129"/>
      <c r="S1076" s="129"/>
      <c r="T1076" s="129"/>
      <c r="U1076" s="134"/>
      <c r="V1076" s="135"/>
      <c r="W1076" s="129"/>
      <c r="X1076" s="129">
        <f>VLOOKUP(C1076,'Pending Status ZTM031'!A1073:Q5458,17,0)</f>
        <v>0</v>
      </c>
      <c r="Y1076" s="129">
        <f>VLOOKUP(C1076,'Pending Status ZTM031'!A1073:AE5458,31,0)</f>
        <v>0</v>
      </c>
      <c r="Z1076" s="129">
        <f>VLOOKUP(C1076,'Pending Status ZTM031'!A1073:R5458,18,0)</f>
        <v>0</v>
      </c>
      <c r="AA1076" s="133">
        <f>VLOOKUP(C1076,'Pending Status ZTM031'!A1073:V5458,21,0)</f>
        <v>0</v>
      </c>
    </row>
    <row r="1077" spans="1:27" s="31" customFormat="1" x14ac:dyDescent="0.25">
      <c r="A1077" s="129">
        <v>1072</v>
      </c>
      <c r="B1077" s="130">
        <f>VLOOKUP(C1077,'Pending Status ZTM031'!A1074:T5459,20,0)</f>
        <v>0</v>
      </c>
      <c r="C1077" s="138"/>
      <c r="D1077" s="132">
        <f>VLOOKUP(C1077,'Pending Status ZTM031'!A1074:K5459,11,0)</f>
        <v>0</v>
      </c>
      <c r="E1077" s="129">
        <f>VLOOKUP(C1077,'Pending Status ZTM031'!A1074:J5459,10,0)</f>
        <v>0</v>
      </c>
      <c r="F1077" s="129">
        <f>VLOOKUP(C1077,'Pending Status ZTM031'!A1074:S5459,19,0)</f>
        <v>0</v>
      </c>
      <c r="G1077" s="129"/>
      <c r="H1077" s="129"/>
      <c r="I1077" s="129"/>
      <c r="J1077" s="129"/>
      <c r="K1077" s="129"/>
      <c r="L1077" s="129"/>
      <c r="M1077" s="129"/>
      <c r="N1077" s="129"/>
      <c r="O1077" s="129"/>
      <c r="P1077" s="129"/>
      <c r="Q1077" s="129"/>
      <c r="R1077" s="129"/>
      <c r="S1077" s="129"/>
      <c r="T1077" s="129"/>
      <c r="U1077" s="134"/>
      <c r="V1077" s="135"/>
      <c r="W1077" s="129"/>
      <c r="X1077" s="129">
        <f>VLOOKUP(C1077,'Pending Status ZTM031'!A1074:Q5459,17,0)</f>
        <v>0</v>
      </c>
      <c r="Y1077" s="129">
        <f>VLOOKUP(C1077,'Pending Status ZTM031'!A1074:AE5459,31,0)</f>
        <v>0</v>
      </c>
      <c r="Z1077" s="129">
        <f>VLOOKUP(C1077,'Pending Status ZTM031'!A1074:R5459,18,0)</f>
        <v>0</v>
      </c>
      <c r="AA1077" s="133">
        <f>VLOOKUP(C1077,'Pending Status ZTM031'!A1074:V5459,21,0)</f>
        <v>0</v>
      </c>
    </row>
    <row r="1078" spans="1:27" s="31" customFormat="1" x14ac:dyDescent="0.25">
      <c r="A1078" s="129">
        <v>1073</v>
      </c>
      <c r="B1078" s="130">
        <f>VLOOKUP(C1078,'Pending Status ZTM031'!A1075:T5460,20,0)</f>
        <v>0</v>
      </c>
      <c r="C1078" s="138"/>
      <c r="D1078" s="132">
        <f>VLOOKUP(C1078,'Pending Status ZTM031'!A1075:K5460,11,0)</f>
        <v>0</v>
      </c>
      <c r="E1078" s="129">
        <f>VLOOKUP(C1078,'Pending Status ZTM031'!A1075:J5460,10,0)</f>
        <v>0</v>
      </c>
      <c r="F1078" s="129">
        <f>VLOOKUP(C1078,'Pending Status ZTM031'!A1075:S5460,19,0)</f>
        <v>0</v>
      </c>
      <c r="G1078" s="129"/>
      <c r="H1078" s="129"/>
      <c r="I1078" s="129"/>
      <c r="J1078" s="129"/>
      <c r="K1078" s="129"/>
      <c r="L1078" s="129"/>
      <c r="M1078" s="129"/>
      <c r="N1078" s="129"/>
      <c r="O1078" s="129"/>
      <c r="P1078" s="129"/>
      <c r="Q1078" s="129"/>
      <c r="R1078" s="129"/>
      <c r="S1078" s="129"/>
      <c r="T1078" s="129"/>
      <c r="U1078" s="134"/>
      <c r="V1078" s="135"/>
      <c r="W1078" s="129"/>
      <c r="X1078" s="129">
        <f>VLOOKUP(C1078,'Pending Status ZTM031'!A1075:Q5460,17,0)</f>
        <v>0</v>
      </c>
      <c r="Y1078" s="129">
        <f>VLOOKUP(C1078,'Pending Status ZTM031'!A1075:AE5460,31,0)</f>
        <v>0</v>
      </c>
      <c r="Z1078" s="129">
        <f>VLOOKUP(C1078,'Pending Status ZTM031'!A1075:R5460,18,0)</f>
        <v>0</v>
      </c>
      <c r="AA1078" s="133">
        <f>VLOOKUP(C1078,'Pending Status ZTM031'!A1075:V5460,21,0)</f>
        <v>0</v>
      </c>
    </row>
    <row r="1079" spans="1:27" s="31" customFormat="1" x14ac:dyDescent="0.25">
      <c r="A1079" s="129">
        <v>1074</v>
      </c>
      <c r="B1079" s="130">
        <f>VLOOKUP(C1079,'Pending Status ZTM031'!A1076:T5461,20,0)</f>
        <v>0</v>
      </c>
      <c r="C1079" s="138"/>
      <c r="D1079" s="132">
        <f>VLOOKUP(C1079,'Pending Status ZTM031'!A1076:K5461,11,0)</f>
        <v>0</v>
      </c>
      <c r="E1079" s="129">
        <f>VLOOKUP(C1079,'Pending Status ZTM031'!A1076:J5461,10,0)</f>
        <v>0</v>
      </c>
      <c r="F1079" s="129">
        <f>VLOOKUP(C1079,'Pending Status ZTM031'!A1076:S5461,19,0)</f>
        <v>0</v>
      </c>
      <c r="G1079" s="129"/>
      <c r="H1079" s="129"/>
      <c r="I1079" s="129"/>
      <c r="J1079" s="129"/>
      <c r="K1079" s="129"/>
      <c r="L1079" s="129"/>
      <c r="M1079" s="129"/>
      <c r="N1079" s="129"/>
      <c r="O1079" s="129"/>
      <c r="P1079" s="129"/>
      <c r="Q1079" s="129"/>
      <c r="R1079" s="129"/>
      <c r="S1079" s="129"/>
      <c r="T1079" s="129"/>
      <c r="U1079" s="134"/>
      <c r="V1079" s="135"/>
      <c r="W1079" s="129"/>
      <c r="X1079" s="129">
        <f>VLOOKUP(C1079,'Pending Status ZTM031'!A1076:Q5461,17,0)</f>
        <v>0</v>
      </c>
      <c r="Y1079" s="129">
        <f>VLOOKUP(C1079,'Pending Status ZTM031'!A1076:AE5461,31,0)</f>
        <v>0</v>
      </c>
      <c r="Z1079" s="129">
        <f>VLOOKUP(C1079,'Pending Status ZTM031'!A1076:R5461,18,0)</f>
        <v>0</v>
      </c>
      <c r="AA1079" s="133">
        <f>VLOOKUP(C1079,'Pending Status ZTM031'!A1076:V5461,21,0)</f>
        <v>0</v>
      </c>
    </row>
    <row r="1080" spans="1:27" s="31" customFormat="1" x14ac:dyDescent="0.25">
      <c r="A1080" s="129">
        <v>1075</v>
      </c>
      <c r="B1080" s="130">
        <f>VLOOKUP(C1080,'Pending Status ZTM031'!A1077:T5462,20,0)</f>
        <v>0</v>
      </c>
      <c r="C1080" s="138"/>
      <c r="D1080" s="132">
        <f>VLOOKUP(C1080,'Pending Status ZTM031'!A1077:K5462,11,0)</f>
        <v>0</v>
      </c>
      <c r="E1080" s="129">
        <f>VLOOKUP(C1080,'Pending Status ZTM031'!A1077:J5462,10,0)</f>
        <v>0</v>
      </c>
      <c r="F1080" s="129">
        <f>VLOOKUP(C1080,'Pending Status ZTM031'!A1077:S5462,19,0)</f>
        <v>0</v>
      </c>
      <c r="G1080" s="129"/>
      <c r="H1080" s="129"/>
      <c r="I1080" s="129"/>
      <c r="J1080" s="129"/>
      <c r="K1080" s="129"/>
      <c r="L1080" s="129"/>
      <c r="M1080" s="129"/>
      <c r="N1080" s="129"/>
      <c r="O1080" s="129"/>
      <c r="P1080" s="129"/>
      <c r="Q1080" s="129"/>
      <c r="R1080" s="129"/>
      <c r="S1080" s="129"/>
      <c r="T1080" s="129"/>
      <c r="U1080" s="134"/>
      <c r="V1080" s="135"/>
      <c r="W1080" s="129"/>
      <c r="X1080" s="129">
        <f>VLOOKUP(C1080,'Pending Status ZTM031'!A1077:Q5462,17,0)</f>
        <v>0</v>
      </c>
      <c r="Y1080" s="129">
        <f>VLOOKUP(C1080,'Pending Status ZTM031'!A1077:AE5462,31,0)</f>
        <v>0</v>
      </c>
      <c r="Z1080" s="129">
        <f>VLOOKUP(C1080,'Pending Status ZTM031'!A1077:R5462,18,0)</f>
        <v>0</v>
      </c>
      <c r="AA1080" s="133">
        <f>VLOOKUP(C1080,'Pending Status ZTM031'!A1077:V5462,21,0)</f>
        <v>0</v>
      </c>
    </row>
    <row r="1081" spans="1:27" s="31" customFormat="1" x14ac:dyDescent="0.25">
      <c r="A1081" s="129">
        <v>1076</v>
      </c>
      <c r="B1081" s="130">
        <f>VLOOKUP(C1081,'Pending Status ZTM031'!A1078:T5463,20,0)</f>
        <v>0</v>
      </c>
      <c r="C1081" s="138"/>
      <c r="D1081" s="132">
        <f>VLOOKUP(C1081,'Pending Status ZTM031'!A1078:K5463,11,0)</f>
        <v>0</v>
      </c>
      <c r="E1081" s="129">
        <f>VLOOKUP(C1081,'Pending Status ZTM031'!A1078:J5463,10,0)</f>
        <v>0</v>
      </c>
      <c r="F1081" s="129">
        <f>VLOOKUP(C1081,'Pending Status ZTM031'!A1078:S5463,19,0)</f>
        <v>0</v>
      </c>
      <c r="G1081" s="129"/>
      <c r="H1081" s="129"/>
      <c r="I1081" s="129"/>
      <c r="J1081" s="129"/>
      <c r="K1081" s="129"/>
      <c r="L1081" s="129"/>
      <c r="M1081" s="129"/>
      <c r="N1081" s="129"/>
      <c r="O1081" s="129"/>
      <c r="P1081" s="129"/>
      <c r="Q1081" s="129"/>
      <c r="R1081" s="129"/>
      <c r="S1081" s="129"/>
      <c r="T1081" s="129"/>
      <c r="U1081" s="134"/>
      <c r="V1081" s="135"/>
      <c r="W1081" s="129"/>
      <c r="X1081" s="129">
        <f>VLOOKUP(C1081,'Pending Status ZTM031'!A1078:Q5463,17,0)</f>
        <v>0</v>
      </c>
      <c r="Y1081" s="129">
        <f>VLOOKUP(C1081,'Pending Status ZTM031'!A1078:AE5463,31,0)</f>
        <v>0</v>
      </c>
      <c r="Z1081" s="129">
        <f>VLOOKUP(C1081,'Pending Status ZTM031'!A1078:R5463,18,0)</f>
        <v>0</v>
      </c>
      <c r="AA1081" s="133">
        <f>VLOOKUP(C1081,'Pending Status ZTM031'!A1078:V5463,21,0)</f>
        <v>0</v>
      </c>
    </row>
    <row r="1082" spans="1:27" s="31" customFormat="1" x14ac:dyDescent="0.25">
      <c r="A1082" s="129">
        <v>1077</v>
      </c>
      <c r="B1082" s="130">
        <f>VLOOKUP(C1082,'Pending Status ZTM031'!A1079:T5464,20,0)</f>
        <v>0</v>
      </c>
      <c r="C1082" s="138"/>
      <c r="D1082" s="132">
        <f>VLOOKUP(C1082,'Pending Status ZTM031'!A1079:K5464,11,0)</f>
        <v>0</v>
      </c>
      <c r="E1082" s="129">
        <f>VLOOKUP(C1082,'Pending Status ZTM031'!A1079:J5464,10,0)</f>
        <v>0</v>
      </c>
      <c r="F1082" s="129">
        <f>VLOOKUP(C1082,'Pending Status ZTM031'!A1079:S5464,19,0)</f>
        <v>0</v>
      </c>
      <c r="G1082" s="129"/>
      <c r="H1082" s="129"/>
      <c r="I1082" s="129"/>
      <c r="J1082" s="129"/>
      <c r="K1082" s="129"/>
      <c r="L1082" s="129"/>
      <c r="M1082" s="129"/>
      <c r="N1082" s="129"/>
      <c r="O1082" s="129"/>
      <c r="P1082" s="129"/>
      <c r="Q1082" s="129"/>
      <c r="R1082" s="129"/>
      <c r="S1082" s="129"/>
      <c r="T1082" s="129"/>
      <c r="U1082" s="134"/>
      <c r="V1082" s="135"/>
      <c r="W1082" s="129"/>
      <c r="X1082" s="129">
        <f>VLOOKUP(C1082,'Pending Status ZTM031'!A1079:Q5464,17,0)</f>
        <v>0</v>
      </c>
      <c r="Y1082" s="129">
        <f>VLOOKUP(C1082,'Pending Status ZTM031'!A1079:AE5464,31,0)</f>
        <v>0</v>
      </c>
      <c r="Z1082" s="129">
        <f>VLOOKUP(C1082,'Pending Status ZTM031'!A1079:R5464,18,0)</f>
        <v>0</v>
      </c>
      <c r="AA1082" s="133">
        <f>VLOOKUP(C1082,'Pending Status ZTM031'!A1079:V5464,21,0)</f>
        <v>0</v>
      </c>
    </row>
    <row r="1083" spans="1:27" s="31" customFormat="1" x14ac:dyDescent="0.25">
      <c r="A1083" s="129">
        <v>1078</v>
      </c>
      <c r="B1083" s="130">
        <f>VLOOKUP(C1083,'Pending Status ZTM031'!A1080:T5465,20,0)</f>
        <v>0</v>
      </c>
      <c r="C1083" s="138"/>
      <c r="D1083" s="132">
        <f>VLOOKUP(C1083,'Pending Status ZTM031'!A1080:K5465,11,0)</f>
        <v>0</v>
      </c>
      <c r="E1083" s="129">
        <f>VLOOKUP(C1083,'Pending Status ZTM031'!A1080:J5465,10,0)</f>
        <v>0</v>
      </c>
      <c r="F1083" s="129">
        <f>VLOOKUP(C1083,'Pending Status ZTM031'!A1080:S5465,19,0)</f>
        <v>0</v>
      </c>
      <c r="G1083" s="129"/>
      <c r="H1083" s="129"/>
      <c r="I1083" s="129"/>
      <c r="J1083" s="129"/>
      <c r="K1083" s="129"/>
      <c r="L1083" s="129"/>
      <c r="M1083" s="129"/>
      <c r="N1083" s="129"/>
      <c r="O1083" s="129"/>
      <c r="P1083" s="129"/>
      <c r="Q1083" s="129"/>
      <c r="R1083" s="129"/>
      <c r="S1083" s="129"/>
      <c r="T1083" s="129"/>
      <c r="U1083" s="134"/>
      <c r="V1083" s="135"/>
      <c r="W1083" s="129"/>
      <c r="X1083" s="129">
        <f>VLOOKUP(C1083,'Pending Status ZTM031'!A1080:Q5465,17,0)</f>
        <v>0</v>
      </c>
      <c r="Y1083" s="129">
        <f>VLOOKUP(C1083,'Pending Status ZTM031'!A1080:AE5465,31,0)</f>
        <v>0</v>
      </c>
      <c r="Z1083" s="129">
        <f>VLOOKUP(C1083,'Pending Status ZTM031'!A1080:R5465,18,0)</f>
        <v>0</v>
      </c>
      <c r="AA1083" s="133">
        <f>VLOOKUP(C1083,'Pending Status ZTM031'!A1080:V5465,21,0)</f>
        <v>0</v>
      </c>
    </row>
    <row r="1084" spans="1:27" s="31" customFormat="1" x14ac:dyDescent="0.25">
      <c r="A1084" s="129">
        <v>1079</v>
      </c>
      <c r="B1084" s="130">
        <f>VLOOKUP(C1084,'Pending Status ZTM031'!A1081:T5466,20,0)</f>
        <v>0</v>
      </c>
      <c r="C1084" s="138"/>
      <c r="D1084" s="132">
        <f>VLOOKUP(C1084,'Pending Status ZTM031'!A1081:K5466,11,0)</f>
        <v>0</v>
      </c>
      <c r="E1084" s="129">
        <f>VLOOKUP(C1084,'Pending Status ZTM031'!A1081:J5466,10,0)</f>
        <v>0</v>
      </c>
      <c r="F1084" s="129">
        <f>VLOOKUP(C1084,'Pending Status ZTM031'!A1081:S5466,19,0)</f>
        <v>0</v>
      </c>
      <c r="G1084" s="129"/>
      <c r="H1084" s="129"/>
      <c r="I1084" s="129"/>
      <c r="J1084" s="129"/>
      <c r="K1084" s="129"/>
      <c r="L1084" s="129"/>
      <c r="M1084" s="129"/>
      <c r="N1084" s="129"/>
      <c r="O1084" s="129"/>
      <c r="P1084" s="129"/>
      <c r="Q1084" s="129"/>
      <c r="R1084" s="129"/>
      <c r="S1084" s="129"/>
      <c r="T1084" s="129"/>
      <c r="U1084" s="134"/>
      <c r="V1084" s="135"/>
      <c r="W1084" s="129"/>
      <c r="X1084" s="129">
        <f>VLOOKUP(C1084,'Pending Status ZTM031'!A1081:Q5466,17,0)</f>
        <v>0</v>
      </c>
      <c r="Y1084" s="129">
        <f>VLOOKUP(C1084,'Pending Status ZTM031'!A1081:AE5466,31,0)</f>
        <v>0</v>
      </c>
      <c r="Z1084" s="129">
        <f>VLOOKUP(C1084,'Pending Status ZTM031'!A1081:R5466,18,0)</f>
        <v>0</v>
      </c>
      <c r="AA1084" s="133">
        <f>VLOOKUP(C1084,'Pending Status ZTM031'!A1081:V5466,21,0)</f>
        <v>0</v>
      </c>
    </row>
    <row r="1085" spans="1:27" s="31" customFormat="1" x14ac:dyDescent="0.25">
      <c r="A1085" s="129">
        <v>1080</v>
      </c>
      <c r="B1085" s="130">
        <f>VLOOKUP(C1085,'Pending Status ZTM031'!A1082:T5467,20,0)</f>
        <v>0</v>
      </c>
      <c r="C1085" s="138"/>
      <c r="D1085" s="132">
        <f>VLOOKUP(C1085,'Pending Status ZTM031'!A1082:K5467,11,0)</f>
        <v>0</v>
      </c>
      <c r="E1085" s="129">
        <f>VLOOKUP(C1085,'Pending Status ZTM031'!A1082:J5467,10,0)</f>
        <v>0</v>
      </c>
      <c r="F1085" s="129">
        <f>VLOOKUP(C1085,'Pending Status ZTM031'!A1082:S5467,19,0)</f>
        <v>0</v>
      </c>
      <c r="G1085" s="129"/>
      <c r="H1085" s="129"/>
      <c r="I1085" s="129"/>
      <c r="J1085" s="129"/>
      <c r="K1085" s="129"/>
      <c r="L1085" s="129"/>
      <c r="M1085" s="129"/>
      <c r="N1085" s="129"/>
      <c r="O1085" s="129"/>
      <c r="P1085" s="129"/>
      <c r="Q1085" s="129"/>
      <c r="R1085" s="129"/>
      <c r="S1085" s="129"/>
      <c r="T1085" s="129"/>
      <c r="U1085" s="134"/>
      <c r="V1085" s="135"/>
      <c r="W1085" s="129"/>
      <c r="X1085" s="129">
        <f>VLOOKUP(C1085,'Pending Status ZTM031'!A1082:Q5467,17,0)</f>
        <v>0</v>
      </c>
      <c r="Y1085" s="129">
        <f>VLOOKUP(C1085,'Pending Status ZTM031'!A1082:AE5467,31,0)</f>
        <v>0</v>
      </c>
      <c r="Z1085" s="129">
        <f>VLOOKUP(C1085,'Pending Status ZTM031'!A1082:R5467,18,0)</f>
        <v>0</v>
      </c>
      <c r="AA1085" s="133">
        <f>VLOOKUP(C1085,'Pending Status ZTM031'!A1082:V5467,21,0)</f>
        <v>0</v>
      </c>
    </row>
    <row r="1086" spans="1:27" s="31" customFormat="1" x14ac:dyDescent="0.25">
      <c r="A1086" s="129">
        <v>1081</v>
      </c>
      <c r="B1086" s="130">
        <f>VLOOKUP(C1086,'Pending Status ZTM031'!A1083:T5468,20,0)</f>
        <v>0</v>
      </c>
      <c r="C1086" s="138"/>
      <c r="D1086" s="132">
        <f>VLOOKUP(C1086,'Pending Status ZTM031'!A1083:K5468,11,0)</f>
        <v>0</v>
      </c>
      <c r="E1086" s="129">
        <f>VLOOKUP(C1086,'Pending Status ZTM031'!A1083:J5468,10,0)</f>
        <v>0</v>
      </c>
      <c r="F1086" s="129">
        <f>VLOOKUP(C1086,'Pending Status ZTM031'!A1083:S5468,19,0)</f>
        <v>0</v>
      </c>
      <c r="G1086" s="129"/>
      <c r="H1086" s="129"/>
      <c r="I1086" s="129"/>
      <c r="J1086" s="129"/>
      <c r="K1086" s="129"/>
      <c r="L1086" s="129"/>
      <c r="M1086" s="129"/>
      <c r="N1086" s="129"/>
      <c r="O1086" s="129"/>
      <c r="P1086" s="129"/>
      <c r="Q1086" s="129"/>
      <c r="R1086" s="129"/>
      <c r="S1086" s="129"/>
      <c r="T1086" s="129"/>
      <c r="U1086" s="134"/>
      <c r="V1086" s="135"/>
      <c r="W1086" s="129"/>
      <c r="X1086" s="129">
        <f>VLOOKUP(C1086,'Pending Status ZTM031'!A1083:Q5468,17,0)</f>
        <v>0</v>
      </c>
      <c r="Y1086" s="129">
        <f>VLOOKUP(C1086,'Pending Status ZTM031'!A1083:AE5468,31,0)</f>
        <v>0</v>
      </c>
      <c r="Z1086" s="129">
        <f>VLOOKUP(C1086,'Pending Status ZTM031'!A1083:R5468,18,0)</f>
        <v>0</v>
      </c>
      <c r="AA1086" s="133">
        <f>VLOOKUP(C1086,'Pending Status ZTM031'!A1083:V5468,21,0)</f>
        <v>0</v>
      </c>
    </row>
    <row r="1087" spans="1:27" s="31" customFormat="1" x14ac:dyDescent="0.25">
      <c r="A1087" s="129">
        <v>1082</v>
      </c>
      <c r="B1087" s="130">
        <f>VLOOKUP(C1087,'Pending Status ZTM031'!A1084:T5469,20,0)</f>
        <v>0</v>
      </c>
      <c r="C1087" s="138"/>
      <c r="D1087" s="132">
        <f>VLOOKUP(C1087,'Pending Status ZTM031'!A1084:K5469,11,0)</f>
        <v>0</v>
      </c>
      <c r="E1087" s="129">
        <f>VLOOKUP(C1087,'Pending Status ZTM031'!A1084:J5469,10,0)</f>
        <v>0</v>
      </c>
      <c r="F1087" s="129">
        <f>VLOOKUP(C1087,'Pending Status ZTM031'!A1084:S5469,19,0)</f>
        <v>0</v>
      </c>
      <c r="G1087" s="129"/>
      <c r="H1087" s="129"/>
      <c r="I1087" s="129"/>
      <c r="J1087" s="129"/>
      <c r="K1087" s="129"/>
      <c r="L1087" s="129"/>
      <c r="M1087" s="129"/>
      <c r="N1087" s="129"/>
      <c r="O1087" s="129"/>
      <c r="P1087" s="129"/>
      <c r="Q1087" s="129"/>
      <c r="R1087" s="129"/>
      <c r="S1087" s="129"/>
      <c r="T1087" s="129"/>
      <c r="U1087" s="134"/>
      <c r="V1087" s="135"/>
      <c r="W1087" s="129"/>
      <c r="X1087" s="129">
        <f>VLOOKUP(C1087,'Pending Status ZTM031'!A1084:Q5469,17,0)</f>
        <v>0</v>
      </c>
      <c r="Y1087" s="129">
        <f>VLOOKUP(C1087,'Pending Status ZTM031'!A1084:AE5469,31,0)</f>
        <v>0</v>
      </c>
      <c r="Z1087" s="129">
        <f>VLOOKUP(C1087,'Pending Status ZTM031'!A1084:R5469,18,0)</f>
        <v>0</v>
      </c>
      <c r="AA1087" s="133">
        <f>VLOOKUP(C1087,'Pending Status ZTM031'!A1084:V5469,21,0)</f>
        <v>0</v>
      </c>
    </row>
    <row r="1088" spans="1:27" s="31" customFormat="1" x14ac:dyDescent="0.25">
      <c r="A1088" s="129">
        <v>1083</v>
      </c>
      <c r="B1088" s="130">
        <f>VLOOKUP(C1088,'Pending Status ZTM031'!A1085:T5470,20,0)</f>
        <v>0</v>
      </c>
      <c r="C1088" s="138"/>
      <c r="D1088" s="132">
        <f>VLOOKUP(C1088,'Pending Status ZTM031'!A1085:K5470,11,0)</f>
        <v>0</v>
      </c>
      <c r="E1088" s="129">
        <f>VLOOKUP(C1088,'Pending Status ZTM031'!A1085:J5470,10,0)</f>
        <v>0</v>
      </c>
      <c r="F1088" s="129">
        <f>VLOOKUP(C1088,'Pending Status ZTM031'!A1085:S5470,19,0)</f>
        <v>0</v>
      </c>
      <c r="G1088" s="129"/>
      <c r="H1088" s="129"/>
      <c r="I1088" s="129"/>
      <c r="J1088" s="129"/>
      <c r="K1088" s="129"/>
      <c r="L1088" s="129"/>
      <c r="M1088" s="129"/>
      <c r="N1088" s="129"/>
      <c r="O1088" s="129"/>
      <c r="P1088" s="129"/>
      <c r="Q1088" s="129"/>
      <c r="R1088" s="129"/>
      <c r="S1088" s="129"/>
      <c r="T1088" s="129"/>
      <c r="U1088" s="134"/>
      <c r="V1088" s="135"/>
      <c r="W1088" s="129"/>
      <c r="X1088" s="129">
        <f>VLOOKUP(C1088,'Pending Status ZTM031'!A1085:Q5470,17,0)</f>
        <v>0</v>
      </c>
      <c r="Y1088" s="129">
        <f>VLOOKUP(C1088,'Pending Status ZTM031'!A1085:AE5470,31,0)</f>
        <v>0</v>
      </c>
      <c r="Z1088" s="129">
        <f>VLOOKUP(C1088,'Pending Status ZTM031'!A1085:R5470,18,0)</f>
        <v>0</v>
      </c>
      <c r="AA1088" s="133">
        <f>VLOOKUP(C1088,'Pending Status ZTM031'!A1085:V5470,21,0)</f>
        <v>0</v>
      </c>
    </row>
    <row r="1089" spans="1:27" s="31" customFormat="1" x14ac:dyDescent="0.25">
      <c r="A1089" s="129">
        <v>1084</v>
      </c>
      <c r="B1089" s="130">
        <f>VLOOKUP(C1089,'Pending Status ZTM031'!A1086:T5471,20,0)</f>
        <v>0</v>
      </c>
      <c r="C1089" s="138"/>
      <c r="D1089" s="132">
        <f>VLOOKUP(C1089,'Pending Status ZTM031'!A1086:K5471,11,0)</f>
        <v>0</v>
      </c>
      <c r="E1089" s="129">
        <f>VLOOKUP(C1089,'Pending Status ZTM031'!A1086:J5471,10,0)</f>
        <v>0</v>
      </c>
      <c r="F1089" s="129">
        <f>VLOOKUP(C1089,'Pending Status ZTM031'!A1086:S5471,19,0)</f>
        <v>0</v>
      </c>
      <c r="G1089" s="129"/>
      <c r="H1089" s="129"/>
      <c r="I1089" s="129"/>
      <c r="J1089" s="129"/>
      <c r="K1089" s="129"/>
      <c r="L1089" s="129"/>
      <c r="M1089" s="129"/>
      <c r="N1089" s="129"/>
      <c r="O1089" s="129"/>
      <c r="P1089" s="129"/>
      <c r="Q1089" s="129"/>
      <c r="R1089" s="129"/>
      <c r="S1089" s="129"/>
      <c r="T1089" s="129"/>
      <c r="U1089" s="134"/>
      <c r="V1089" s="135"/>
      <c r="W1089" s="129"/>
      <c r="X1089" s="129">
        <f>VLOOKUP(C1089,'Pending Status ZTM031'!A1086:Q5471,17,0)</f>
        <v>0</v>
      </c>
      <c r="Y1089" s="129">
        <f>VLOOKUP(C1089,'Pending Status ZTM031'!A1086:AE5471,31,0)</f>
        <v>0</v>
      </c>
      <c r="Z1089" s="129">
        <f>VLOOKUP(C1089,'Pending Status ZTM031'!A1086:R5471,18,0)</f>
        <v>0</v>
      </c>
      <c r="AA1089" s="133">
        <f>VLOOKUP(C1089,'Pending Status ZTM031'!A1086:V5471,21,0)</f>
        <v>0</v>
      </c>
    </row>
    <row r="1090" spans="1:27" s="31" customFormat="1" x14ac:dyDescent="0.25">
      <c r="A1090" s="129">
        <v>1085</v>
      </c>
      <c r="B1090" s="130">
        <f>VLOOKUP(C1090,'Pending Status ZTM031'!A1087:T5472,20,0)</f>
        <v>0</v>
      </c>
      <c r="C1090" s="138"/>
      <c r="D1090" s="132">
        <f>VLOOKUP(C1090,'Pending Status ZTM031'!A1087:K5472,11,0)</f>
        <v>0</v>
      </c>
      <c r="E1090" s="129">
        <f>VLOOKUP(C1090,'Pending Status ZTM031'!A1087:J5472,10,0)</f>
        <v>0</v>
      </c>
      <c r="F1090" s="129">
        <f>VLOOKUP(C1090,'Pending Status ZTM031'!A1087:S5472,19,0)</f>
        <v>0</v>
      </c>
      <c r="G1090" s="129"/>
      <c r="H1090" s="129"/>
      <c r="I1090" s="129"/>
      <c r="J1090" s="129"/>
      <c r="K1090" s="129"/>
      <c r="L1090" s="129"/>
      <c r="M1090" s="129"/>
      <c r="N1090" s="129"/>
      <c r="O1090" s="129"/>
      <c r="P1090" s="129"/>
      <c r="Q1090" s="129"/>
      <c r="R1090" s="129"/>
      <c r="S1090" s="129"/>
      <c r="T1090" s="129"/>
      <c r="U1090" s="134"/>
      <c r="V1090" s="135"/>
      <c r="W1090" s="129"/>
      <c r="X1090" s="129">
        <f>VLOOKUP(C1090,'Pending Status ZTM031'!A1087:Q5472,17,0)</f>
        <v>0</v>
      </c>
      <c r="Y1090" s="129">
        <f>VLOOKUP(C1090,'Pending Status ZTM031'!A1087:AE5472,31,0)</f>
        <v>0</v>
      </c>
      <c r="Z1090" s="129">
        <f>VLOOKUP(C1090,'Pending Status ZTM031'!A1087:R5472,18,0)</f>
        <v>0</v>
      </c>
      <c r="AA1090" s="133">
        <f>VLOOKUP(C1090,'Pending Status ZTM031'!A1087:V5472,21,0)</f>
        <v>0</v>
      </c>
    </row>
    <row r="1091" spans="1:27" s="31" customFormat="1" x14ac:dyDescent="0.25">
      <c r="A1091" s="129">
        <v>1086</v>
      </c>
      <c r="B1091" s="130">
        <f>VLOOKUP(C1091,'Pending Status ZTM031'!A1088:T5473,20,0)</f>
        <v>0</v>
      </c>
      <c r="C1091" s="138"/>
      <c r="D1091" s="132">
        <f>VLOOKUP(C1091,'Pending Status ZTM031'!A1088:K5473,11,0)</f>
        <v>0</v>
      </c>
      <c r="E1091" s="129">
        <f>VLOOKUP(C1091,'Pending Status ZTM031'!A1088:J5473,10,0)</f>
        <v>0</v>
      </c>
      <c r="F1091" s="129">
        <f>VLOOKUP(C1091,'Pending Status ZTM031'!A1088:S5473,19,0)</f>
        <v>0</v>
      </c>
      <c r="G1091" s="129"/>
      <c r="H1091" s="129"/>
      <c r="I1091" s="129"/>
      <c r="J1091" s="129"/>
      <c r="K1091" s="129"/>
      <c r="L1091" s="129"/>
      <c r="M1091" s="129"/>
      <c r="N1091" s="129"/>
      <c r="O1091" s="129"/>
      <c r="P1091" s="129"/>
      <c r="Q1091" s="129"/>
      <c r="R1091" s="129"/>
      <c r="S1091" s="129"/>
      <c r="T1091" s="129"/>
      <c r="U1091" s="134"/>
      <c r="V1091" s="135"/>
      <c r="W1091" s="129"/>
      <c r="X1091" s="129">
        <f>VLOOKUP(C1091,'Pending Status ZTM031'!A1088:Q5473,17,0)</f>
        <v>0</v>
      </c>
      <c r="Y1091" s="129">
        <f>VLOOKUP(C1091,'Pending Status ZTM031'!A1088:AE5473,31,0)</f>
        <v>0</v>
      </c>
      <c r="Z1091" s="129">
        <f>VLOOKUP(C1091,'Pending Status ZTM031'!A1088:R5473,18,0)</f>
        <v>0</v>
      </c>
      <c r="AA1091" s="133">
        <f>VLOOKUP(C1091,'Pending Status ZTM031'!A1088:V5473,21,0)</f>
        <v>0</v>
      </c>
    </row>
    <row r="1092" spans="1:27" s="31" customFormat="1" x14ac:dyDescent="0.25">
      <c r="A1092" s="129">
        <v>1087</v>
      </c>
      <c r="B1092" s="130">
        <f>VLOOKUP(C1092,'Pending Status ZTM031'!A1089:T5474,20,0)</f>
        <v>0</v>
      </c>
      <c r="C1092" s="138"/>
      <c r="D1092" s="132">
        <f>VLOOKUP(C1092,'Pending Status ZTM031'!A1089:K5474,11,0)</f>
        <v>0</v>
      </c>
      <c r="E1092" s="129">
        <f>VLOOKUP(C1092,'Pending Status ZTM031'!A1089:J5474,10,0)</f>
        <v>0</v>
      </c>
      <c r="F1092" s="129">
        <f>VLOOKUP(C1092,'Pending Status ZTM031'!A1089:S5474,19,0)</f>
        <v>0</v>
      </c>
      <c r="G1092" s="129"/>
      <c r="H1092" s="129"/>
      <c r="I1092" s="129"/>
      <c r="J1092" s="129"/>
      <c r="K1092" s="129"/>
      <c r="L1092" s="129"/>
      <c r="M1092" s="129"/>
      <c r="N1092" s="129"/>
      <c r="O1092" s="129"/>
      <c r="P1092" s="129"/>
      <c r="Q1092" s="129"/>
      <c r="R1092" s="129"/>
      <c r="S1092" s="129"/>
      <c r="T1092" s="129"/>
      <c r="U1092" s="134"/>
      <c r="V1092" s="135"/>
      <c r="W1092" s="129"/>
      <c r="X1092" s="129">
        <f>VLOOKUP(C1092,'Pending Status ZTM031'!A1089:Q5474,17,0)</f>
        <v>0</v>
      </c>
      <c r="Y1092" s="129">
        <f>VLOOKUP(C1092,'Pending Status ZTM031'!A1089:AE5474,31,0)</f>
        <v>0</v>
      </c>
      <c r="Z1092" s="129">
        <f>VLOOKUP(C1092,'Pending Status ZTM031'!A1089:R5474,18,0)</f>
        <v>0</v>
      </c>
      <c r="AA1092" s="133">
        <f>VLOOKUP(C1092,'Pending Status ZTM031'!A1089:V5474,21,0)</f>
        <v>0</v>
      </c>
    </row>
    <row r="1093" spans="1:27" s="31" customFormat="1" x14ac:dyDescent="0.25">
      <c r="A1093" s="129">
        <v>1088</v>
      </c>
      <c r="B1093" s="130">
        <f>VLOOKUP(C1093,'Pending Status ZTM031'!A1090:T5475,20,0)</f>
        <v>0</v>
      </c>
      <c r="C1093" s="138"/>
      <c r="D1093" s="132">
        <f>VLOOKUP(C1093,'Pending Status ZTM031'!A1090:K5475,11,0)</f>
        <v>0</v>
      </c>
      <c r="E1093" s="129">
        <f>VLOOKUP(C1093,'Pending Status ZTM031'!A1090:J5475,10,0)</f>
        <v>0</v>
      </c>
      <c r="F1093" s="129">
        <f>VLOOKUP(C1093,'Pending Status ZTM031'!A1090:S5475,19,0)</f>
        <v>0</v>
      </c>
      <c r="G1093" s="129"/>
      <c r="H1093" s="129"/>
      <c r="I1093" s="129"/>
      <c r="J1093" s="129"/>
      <c r="K1093" s="129"/>
      <c r="L1093" s="129"/>
      <c r="M1093" s="129"/>
      <c r="N1093" s="129"/>
      <c r="O1093" s="129"/>
      <c r="P1093" s="129"/>
      <c r="Q1093" s="129"/>
      <c r="R1093" s="129"/>
      <c r="S1093" s="129"/>
      <c r="T1093" s="129"/>
      <c r="U1093" s="134"/>
      <c r="V1093" s="135"/>
      <c r="W1093" s="129"/>
      <c r="X1093" s="129">
        <f>VLOOKUP(C1093,'Pending Status ZTM031'!A1090:Q5475,17,0)</f>
        <v>0</v>
      </c>
      <c r="Y1093" s="129">
        <f>VLOOKUP(C1093,'Pending Status ZTM031'!A1090:AE5475,31,0)</f>
        <v>0</v>
      </c>
      <c r="Z1093" s="129">
        <f>VLOOKUP(C1093,'Pending Status ZTM031'!A1090:R5475,18,0)</f>
        <v>0</v>
      </c>
      <c r="AA1093" s="133">
        <f>VLOOKUP(C1093,'Pending Status ZTM031'!A1090:V5475,21,0)</f>
        <v>0</v>
      </c>
    </row>
    <row r="1094" spans="1:27" s="31" customFormat="1" x14ac:dyDescent="0.25">
      <c r="A1094" s="129">
        <v>1089</v>
      </c>
      <c r="B1094" s="130">
        <f>VLOOKUP(C1094,'Pending Status ZTM031'!A1091:T5476,20,0)</f>
        <v>0</v>
      </c>
      <c r="C1094" s="138"/>
      <c r="D1094" s="132">
        <f>VLOOKUP(C1094,'Pending Status ZTM031'!A1091:K5476,11,0)</f>
        <v>0</v>
      </c>
      <c r="E1094" s="129">
        <f>VLOOKUP(C1094,'Pending Status ZTM031'!A1091:J5476,10,0)</f>
        <v>0</v>
      </c>
      <c r="F1094" s="129">
        <f>VLOOKUP(C1094,'Pending Status ZTM031'!A1091:S5476,19,0)</f>
        <v>0</v>
      </c>
      <c r="G1094" s="129"/>
      <c r="H1094" s="129"/>
      <c r="I1094" s="129"/>
      <c r="J1094" s="129"/>
      <c r="K1094" s="129"/>
      <c r="L1094" s="129"/>
      <c r="M1094" s="129"/>
      <c r="N1094" s="129"/>
      <c r="O1094" s="129"/>
      <c r="P1094" s="129"/>
      <c r="Q1094" s="129"/>
      <c r="R1094" s="129"/>
      <c r="S1094" s="129"/>
      <c r="T1094" s="129"/>
      <c r="U1094" s="134"/>
      <c r="V1094" s="135"/>
      <c r="W1094" s="129"/>
      <c r="X1094" s="129">
        <f>VLOOKUP(C1094,'Pending Status ZTM031'!A1091:Q5476,17,0)</f>
        <v>0</v>
      </c>
      <c r="Y1094" s="129">
        <f>VLOOKUP(C1094,'Pending Status ZTM031'!A1091:AE5476,31,0)</f>
        <v>0</v>
      </c>
      <c r="Z1094" s="129">
        <f>VLOOKUP(C1094,'Pending Status ZTM031'!A1091:R5476,18,0)</f>
        <v>0</v>
      </c>
      <c r="AA1094" s="133">
        <f>VLOOKUP(C1094,'Pending Status ZTM031'!A1091:V5476,21,0)</f>
        <v>0</v>
      </c>
    </row>
    <row r="1095" spans="1:27" s="31" customFormat="1" x14ac:dyDescent="0.25">
      <c r="A1095" s="129">
        <v>1090</v>
      </c>
      <c r="B1095" s="130">
        <f>VLOOKUP(C1095,'Pending Status ZTM031'!A1092:T5477,20,0)</f>
        <v>0</v>
      </c>
      <c r="C1095" s="138"/>
      <c r="D1095" s="132">
        <f>VLOOKUP(C1095,'Pending Status ZTM031'!A1092:K5477,11,0)</f>
        <v>0</v>
      </c>
      <c r="E1095" s="129">
        <f>VLOOKUP(C1095,'Pending Status ZTM031'!A1092:J5477,10,0)</f>
        <v>0</v>
      </c>
      <c r="F1095" s="129">
        <f>VLOOKUP(C1095,'Pending Status ZTM031'!A1092:S5477,19,0)</f>
        <v>0</v>
      </c>
      <c r="G1095" s="129"/>
      <c r="H1095" s="129"/>
      <c r="I1095" s="129"/>
      <c r="J1095" s="129"/>
      <c r="K1095" s="129"/>
      <c r="L1095" s="129"/>
      <c r="M1095" s="129"/>
      <c r="N1095" s="129"/>
      <c r="O1095" s="129"/>
      <c r="P1095" s="129"/>
      <c r="Q1095" s="129"/>
      <c r="R1095" s="129"/>
      <c r="S1095" s="129"/>
      <c r="T1095" s="129"/>
      <c r="U1095" s="134"/>
      <c r="V1095" s="135"/>
      <c r="W1095" s="129"/>
      <c r="X1095" s="129">
        <f>VLOOKUP(C1095,'Pending Status ZTM031'!A1092:Q5477,17,0)</f>
        <v>0</v>
      </c>
      <c r="Y1095" s="129">
        <f>VLOOKUP(C1095,'Pending Status ZTM031'!A1092:AE5477,31,0)</f>
        <v>0</v>
      </c>
      <c r="Z1095" s="129">
        <f>VLOOKUP(C1095,'Pending Status ZTM031'!A1092:R5477,18,0)</f>
        <v>0</v>
      </c>
      <c r="AA1095" s="133">
        <f>VLOOKUP(C1095,'Pending Status ZTM031'!A1092:V5477,21,0)</f>
        <v>0</v>
      </c>
    </row>
    <row r="1096" spans="1:27" s="31" customFormat="1" x14ac:dyDescent="0.25">
      <c r="A1096" s="129">
        <v>1091</v>
      </c>
      <c r="B1096" s="130">
        <f>VLOOKUP(C1096,'Pending Status ZTM031'!A1093:T5478,20,0)</f>
        <v>0</v>
      </c>
      <c r="C1096" s="138"/>
      <c r="D1096" s="132">
        <f>VLOOKUP(C1096,'Pending Status ZTM031'!A1093:K5478,11,0)</f>
        <v>0</v>
      </c>
      <c r="E1096" s="129">
        <f>VLOOKUP(C1096,'Pending Status ZTM031'!A1093:J5478,10,0)</f>
        <v>0</v>
      </c>
      <c r="F1096" s="129">
        <f>VLOOKUP(C1096,'Pending Status ZTM031'!A1093:S5478,19,0)</f>
        <v>0</v>
      </c>
      <c r="G1096" s="129"/>
      <c r="H1096" s="129"/>
      <c r="I1096" s="129"/>
      <c r="J1096" s="129"/>
      <c r="K1096" s="129"/>
      <c r="L1096" s="129"/>
      <c r="M1096" s="129"/>
      <c r="N1096" s="129"/>
      <c r="O1096" s="129"/>
      <c r="P1096" s="129"/>
      <c r="Q1096" s="129"/>
      <c r="R1096" s="129"/>
      <c r="S1096" s="129"/>
      <c r="T1096" s="129"/>
      <c r="U1096" s="134"/>
      <c r="V1096" s="135"/>
      <c r="W1096" s="129"/>
      <c r="X1096" s="129">
        <f>VLOOKUP(C1096,'Pending Status ZTM031'!A1093:Q5478,17,0)</f>
        <v>0</v>
      </c>
      <c r="Y1096" s="129">
        <f>VLOOKUP(C1096,'Pending Status ZTM031'!A1093:AE5478,31,0)</f>
        <v>0</v>
      </c>
      <c r="Z1096" s="129">
        <f>VLOOKUP(C1096,'Pending Status ZTM031'!A1093:R5478,18,0)</f>
        <v>0</v>
      </c>
      <c r="AA1096" s="133">
        <f>VLOOKUP(C1096,'Pending Status ZTM031'!A1093:V5478,21,0)</f>
        <v>0</v>
      </c>
    </row>
    <row r="1097" spans="1:27" s="31" customFormat="1" x14ac:dyDescent="0.25">
      <c r="A1097" s="129">
        <v>1092</v>
      </c>
      <c r="B1097" s="130">
        <f>VLOOKUP(C1097,'Pending Status ZTM031'!A1094:T5479,20,0)</f>
        <v>0</v>
      </c>
      <c r="C1097" s="138"/>
      <c r="D1097" s="132">
        <f>VLOOKUP(C1097,'Pending Status ZTM031'!A1094:K5479,11,0)</f>
        <v>0</v>
      </c>
      <c r="E1097" s="129">
        <f>VLOOKUP(C1097,'Pending Status ZTM031'!A1094:J5479,10,0)</f>
        <v>0</v>
      </c>
      <c r="F1097" s="129">
        <f>VLOOKUP(C1097,'Pending Status ZTM031'!A1094:S5479,19,0)</f>
        <v>0</v>
      </c>
      <c r="G1097" s="129"/>
      <c r="H1097" s="129"/>
      <c r="I1097" s="129"/>
      <c r="J1097" s="129"/>
      <c r="K1097" s="129"/>
      <c r="L1097" s="129"/>
      <c r="M1097" s="129"/>
      <c r="N1097" s="129"/>
      <c r="O1097" s="129"/>
      <c r="P1097" s="129"/>
      <c r="Q1097" s="129"/>
      <c r="R1097" s="129"/>
      <c r="S1097" s="129"/>
      <c r="T1097" s="129"/>
      <c r="U1097" s="134"/>
      <c r="V1097" s="135"/>
      <c r="W1097" s="129"/>
      <c r="X1097" s="129">
        <f>VLOOKUP(C1097,'Pending Status ZTM031'!A1094:Q5479,17,0)</f>
        <v>0</v>
      </c>
      <c r="Y1097" s="129">
        <f>VLOOKUP(C1097,'Pending Status ZTM031'!A1094:AE5479,31,0)</f>
        <v>0</v>
      </c>
      <c r="Z1097" s="129">
        <f>VLOOKUP(C1097,'Pending Status ZTM031'!A1094:R5479,18,0)</f>
        <v>0</v>
      </c>
      <c r="AA1097" s="133">
        <f>VLOOKUP(C1097,'Pending Status ZTM031'!A1094:V5479,21,0)</f>
        <v>0</v>
      </c>
    </row>
    <row r="1098" spans="1:27" s="31" customFormat="1" x14ac:dyDescent="0.25">
      <c r="A1098" s="129">
        <v>1093</v>
      </c>
      <c r="B1098" s="130">
        <f>VLOOKUP(C1098,'Pending Status ZTM031'!A1095:T5480,20,0)</f>
        <v>0</v>
      </c>
      <c r="C1098" s="138"/>
      <c r="D1098" s="132">
        <f>VLOOKUP(C1098,'Pending Status ZTM031'!A1095:K5480,11,0)</f>
        <v>0</v>
      </c>
      <c r="E1098" s="129">
        <f>VLOOKUP(C1098,'Pending Status ZTM031'!A1095:J5480,10,0)</f>
        <v>0</v>
      </c>
      <c r="F1098" s="129">
        <f>VLOOKUP(C1098,'Pending Status ZTM031'!A1095:S5480,19,0)</f>
        <v>0</v>
      </c>
      <c r="G1098" s="129"/>
      <c r="H1098" s="129"/>
      <c r="I1098" s="129"/>
      <c r="J1098" s="129"/>
      <c r="K1098" s="129"/>
      <c r="L1098" s="129"/>
      <c r="M1098" s="129"/>
      <c r="N1098" s="129"/>
      <c r="O1098" s="129"/>
      <c r="P1098" s="129"/>
      <c r="Q1098" s="129"/>
      <c r="R1098" s="129"/>
      <c r="S1098" s="129"/>
      <c r="T1098" s="129"/>
      <c r="U1098" s="134"/>
      <c r="V1098" s="135"/>
      <c r="W1098" s="129"/>
      <c r="X1098" s="129">
        <f>VLOOKUP(C1098,'Pending Status ZTM031'!A1095:Q5480,17,0)</f>
        <v>0</v>
      </c>
      <c r="Y1098" s="129">
        <f>VLOOKUP(C1098,'Pending Status ZTM031'!A1095:AE5480,31,0)</f>
        <v>0</v>
      </c>
      <c r="Z1098" s="129">
        <f>VLOOKUP(C1098,'Pending Status ZTM031'!A1095:R5480,18,0)</f>
        <v>0</v>
      </c>
      <c r="AA1098" s="133">
        <f>VLOOKUP(C1098,'Pending Status ZTM031'!A1095:V5480,21,0)</f>
        <v>0</v>
      </c>
    </row>
    <row r="1099" spans="1:27" s="31" customFormat="1" x14ac:dyDescent="0.25">
      <c r="A1099" s="129">
        <v>1094</v>
      </c>
      <c r="B1099" s="130">
        <f>VLOOKUP(C1099,'Pending Status ZTM031'!A1096:T5481,20,0)</f>
        <v>0</v>
      </c>
      <c r="C1099" s="138"/>
      <c r="D1099" s="132">
        <f>VLOOKUP(C1099,'Pending Status ZTM031'!A1096:K5481,11,0)</f>
        <v>0</v>
      </c>
      <c r="E1099" s="129">
        <f>VLOOKUP(C1099,'Pending Status ZTM031'!A1096:J5481,10,0)</f>
        <v>0</v>
      </c>
      <c r="F1099" s="129">
        <f>VLOOKUP(C1099,'Pending Status ZTM031'!A1096:S5481,19,0)</f>
        <v>0</v>
      </c>
      <c r="G1099" s="129"/>
      <c r="H1099" s="129"/>
      <c r="I1099" s="129"/>
      <c r="J1099" s="129"/>
      <c r="K1099" s="129"/>
      <c r="L1099" s="129"/>
      <c r="M1099" s="129"/>
      <c r="N1099" s="129"/>
      <c r="O1099" s="129"/>
      <c r="P1099" s="129"/>
      <c r="Q1099" s="129"/>
      <c r="R1099" s="129"/>
      <c r="S1099" s="129"/>
      <c r="T1099" s="129"/>
      <c r="U1099" s="134"/>
      <c r="V1099" s="135"/>
      <c r="W1099" s="129"/>
      <c r="X1099" s="129">
        <f>VLOOKUP(C1099,'Pending Status ZTM031'!A1096:Q5481,17,0)</f>
        <v>0</v>
      </c>
      <c r="Y1099" s="129">
        <f>VLOOKUP(C1099,'Pending Status ZTM031'!A1096:AE5481,31,0)</f>
        <v>0</v>
      </c>
      <c r="Z1099" s="129">
        <f>VLOOKUP(C1099,'Pending Status ZTM031'!A1096:R5481,18,0)</f>
        <v>0</v>
      </c>
      <c r="AA1099" s="133">
        <f>VLOOKUP(C1099,'Pending Status ZTM031'!A1096:V5481,21,0)</f>
        <v>0</v>
      </c>
    </row>
    <row r="1100" spans="1:27" s="31" customFormat="1" x14ac:dyDescent="0.25">
      <c r="A1100" s="129">
        <v>1095</v>
      </c>
      <c r="B1100" s="130">
        <f>VLOOKUP(C1100,'Pending Status ZTM031'!A1097:T5482,20,0)</f>
        <v>0</v>
      </c>
      <c r="C1100" s="138"/>
      <c r="D1100" s="132">
        <f>VLOOKUP(C1100,'Pending Status ZTM031'!A1097:K5482,11,0)</f>
        <v>0</v>
      </c>
      <c r="E1100" s="129">
        <f>VLOOKUP(C1100,'Pending Status ZTM031'!A1097:J5482,10,0)</f>
        <v>0</v>
      </c>
      <c r="F1100" s="129">
        <f>VLOOKUP(C1100,'Pending Status ZTM031'!A1097:S5482,19,0)</f>
        <v>0</v>
      </c>
      <c r="G1100" s="129"/>
      <c r="H1100" s="129"/>
      <c r="I1100" s="129"/>
      <c r="J1100" s="129"/>
      <c r="K1100" s="129"/>
      <c r="L1100" s="129"/>
      <c r="M1100" s="129"/>
      <c r="N1100" s="129"/>
      <c r="O1100" s="129"/>
      <c r="P1100" s="129"/>
      <c r="Q1100" s="129"/>
      <c r="R1100" s="129"/>
      <c r="S1100" s="129"/>
      <c r="T1100" s="129"/>
      <c r="U1100" s="134"/>
      <c r="V1100" s="135"/>
      <c r="W1100" s="129"/>
      <c r="X1100" s="129">
        <f>VLOOKUP(C1100,'Pending Status ZTM031'!A1097:Q5482,17,0)</f>
        <v>0</v>
      </c>
      <c r="Y1100" s="129">
        <f>VLOOKUP(C1100,'Pending Status ZTM031'!A1097:AE5482,31,0)</f>
        <v>0</v>
      </c>
      <c r="Z1100" s="129">
        <f>VLOOKUP(C1100,'Pending Status ZTM031'!A1097:R5482,18,0)</f>
        <v>0</v>
      </c>
      <c r="AA1100" s="133">
        <f>VLOOKUP(C1100,'Pending Status ZTM031'!A1097:V5482,21,0)</f>
        <v>0</v>
      </c>
    </row>
    <row r="1101" spans="1:27" s="31" customFormat="1" x14ac:dyDescent="0.25">
      <c r="A1101" s="129">
        <v>1096</v>
      </c>
      <c r="B1101" s="130">
        <f>VLOOKUP(C1101,'Pending Status ZTM031'!A1098:T5483,20,0)</f>
        <v>0</v>
      </c>
      <c r="C1101" s="138"/>
      <c r="D1101" s="132">
        <f>VLOOKUP(C1101,'Pending Status ZTM031'!A1098:K5483,11,0)</f>
        <v>0</v>
      </c>
      <c r="E1101" s="129">
        <f>VLOOKUP(C1101,'Pending Status ZTM031'!A1098:J5483,10,0)</f>
        <v>0</v>
      </c>
      <c r="F1101" s="129">
        <f>VLOOKUP(C1101,'Pending Status ZTM031'!A1098:S5483,19,0)</f>
        <v>0</v>
      </c>
      <c r="G1101" s="129"/>
      <c r="H1101" s="129"/>
      <c r="I1101" s="129"/>
      <c r="J1101" s="129"/>
      <c r="K1101" s="129"/>
      <c r="L1101" s="129"/>
      <c r="M1101" s="129"/>
      <c r="N1101" s="129"/>
      <c r="O1101" s="129"/>
      <c r="P1101" s="129"/>
      <c r="Q1101" s="129"/>
      <c r="R1101" s="129"/>
      <c r="S1101" s="129"/>
      <c r="T1101" s="129"/>
      <c r="U1101" s="134"/>
      <c r="V1101" s="135"/>
      <c r="W1101" s="129"/>
      <c r="X1101" s="129">
        <f>VLOOKUP(C1101,'Pending Status ZTM031'!A1098:Q5483,17,0)</f>
        <v>0</v>
      </c>
      <c r="Y1101" s="129">
        <f>VLOOKUP(C1101,'Pending Status ZTM031'!A1098:AE5483,31,0)</f>
        <v>0</v>
      </c>
      <c r="Z1101" s="129">
        <f>VLOOKUP(C1101,'Pending Status ZTM031'!A1098:R5483,18,0)</f>
        <v>0</v>
      </c>
      <c r="AA1101" s="133">
        <f>VLOOKUP(C1101,'Pending Status ZTM031'!A1098:V5483,21,0)</f>
        <v>0</v>
      </c>
    </row>
    <row r="1102" spans="1:27" s="31" customFormat="1" x14ac:dyDescent="0.25">
      <c r="A1102" s="129">
        <v>1097</v>
      </c>
      <c r="B1102" s="130">
        <f>VLOOKUP(C1102,'Pending Status ZTM031'!A1099:T5484,20,0)</f>
        <v>0</v>
      </c>
      <c r="C1102" s="138"/>
      <c r="D1102" s="132">
        <f>VLOOKUP(C1102,'Pending Status ZTM031'!A1099:K5484,11,0)</f>
        <v>0</v>
      </c>
      <c r="E1102" s="129">
        <f>VLOOKUP(C1102,'Pending Status ZTM031'!A1099:J5484,10,0)</f>
        <v>0</v>
      </c>
      <c r="F1102" s="129">
        <f>VLOOKUP(C1102,'Pending Status ZTM031'!A1099:S5484,19,0)</f>
        <v>0</v>
      </c>
      <c r="G1102" s="129"/>
      <c r="H1102" s="129"/>
      <c r="I1102" s="129"/>
      <c r="J1102" s="129"/>
      <c r="K1102" s="129"/>
      <c r="L1102" s="129"/>
      <c r="M1102" s="129"/>
      <c r="N1102" s="129"/>
      <c r="O1102" s="129"/>
      <c r="P1102" s="129"/>
      <c r="Q1102" s="129"/>
      <c r="R1102" s="129"/>
      <c r="S1102" s="129"/>
      <c r="T1102" s="129"/>
      <c r="U1102" s="134"/>
      <c r="V1102" s="135"/>
      <c r="W1102" s="129"/>
      <c r="X1102" s="129">
        <f>VLOOKUP(C1102,'Pending Status ZTM031'!A1099:Q5484,17,0)</f>
        <v>0</v>
      </c>
      <c r="Y1102" s="129">
        <f>VLOOKUP(C1102,'Pending Status ZTM031'!A1099:AE5484,31,0)</f>
        <v>0</v>
      </c>
      <c r="Z1102" s="129">
        <f>VLOOKUP(C1102,'Pending Status ZTM031'!A1099:R5484,18,0)</f>
        <v>0</v>
      </c>
      <c r="AA1102" s="133">
        <f>VLOOKUP(C1102,'Pending Status ZTM031'!A1099:V5484,21,0)</f>
        <v>0</v>
      </c>
    </row>
    <row r="1103" spans="1:27" s="31" customFormat="1" x14ac:dyDescent="0.25">
      <c r="A1103" s="129">
        <v>1098</v>
      </c>
      <c r="B1103" s="130">
        <f>VLOOKUP(C1103,'Pending Status ZTM031'!A1100:T5485,20,0)</f>
        <v>0</v>
      </c>
      <c r="C1103" s="138"/>
      <c r="D1103" s="132">
        <f>VLOOKUP(C1103,'Pending Status ZTM031'!A1100:K5485,11,0)</f>
        <v>0</v>
      </c>
      <c r="E1103" s="129">
        <f>VLOOKUP(C1103,'Pending Status ZTM031'!A1100:J5485,10,0)</f>
        <v>0</v>
      </c>
      <c r="F1103" s="129">
        <f>VLOOKUP(C1103,'Pending Status ZTM031'!A1100:S5485,19,0)</f>
        <v>0</v>
      </c>
      <c r="G1103" s="129"/>
      <c r="H1103" s="129"/>
      <c r="I1103" s="129"/>
      <c r="J1103" s="129"/>
      <c r="K1103" s="129"/>
      <c r="L1103" s="129"/>
      <c r="M1103" s="129"/>
      <c r="N1103" s="129"/>
      <c r="O1103" s="129"/>
      <c r="P1103" s="129"/>
      <c r="Q1103" s="129"/>
      <c r="R1103" s="129"/>
      <c r="S1103" s="129"/>
      <c r="T1103" s="129"/>
      <c r="U1103" s="134"/>
      <c r="V1103" s="135"/>
      <c r="W1103" s="129"/>
      <c r="X1103" s="129">
        <f>VLOOKUP(C1103,'Pending Status ZTM031'!A1100:Q5485,17,0)</f>
        <v>0</v>
      </c>
      <c r="Y1103" s="129">
        <f>VLOOKUP(C1103,'Pending Status ZTM031'!A1100:AE5485,31,0)</f>
        <v>0</v>
      </c>
      <c r="Z1103" s="129">
        <f>VLOOKUP(C1103,'Pending Status ZTM031'!A1100:R5485,18,0)</f>
        <v>0</v>
      </c>
      <c r="AA1103" s="133">
        <f>VLOOKUP(C1103,'Pending Status ZTM031'!A1100:V5485,21,0)</f>
        <v>0</v>
      </c>
    </row>
    <row r="1104" spans="1:27" s="31" customFormat="1" x14ac:dyDescent="0.25">
      <c r="A1104" s="129">
        <v>1099</v>
      </c>
      <c r="B1104" s="130">
        <f>VLOOKUP(C1104,'Pending Status ZTM031'!A1101:T5486,20,0)</f>
        <v>0</v>
      </c>
      <c r="C1104" s="138"/>
      <c r="D1104" s="132">
        <f>VLOOKUP(C1104,'Pending Status ZTM031'!A1101:K5486,11,0)</f>
        <v>0</v>
      </c>
      <c r="E1104" s="129">
        <f>VLOOKUP(C1104,'Pending Status ZTM031'!A1101:J5486,10,0)</f>
        <v>0</v>
      </c>
      <c r="F1104" s="129">
        <f>VLOOKUP(C1104,'Pending Status ZTM031'!A1101:S5486,19,0)</f>
        <v>0</v>
      </c>
      <c r="G1104" s="129"/>
      <c r="H1104" s="129"/>
      <c r="I1104" s="129"/>
      <c r="J1104" s="129"/>
      <c r="K1104" s="129"/>
      <c r="L1104" s="129"/>
      <c r="M1104" s="129"/>
      <c r="N1104" s="129"/>
      <c r="O1104" s="129"/>
      <c r="P1104" s="129"/>
      <c r="Q1104" s="129"/>
      <c r="R1104" s="129"/>
      <c r="S1104" s="129"/>
      <c r="T1104" s="129"/>
      <c r="U1104" s="134"/>
      <c r="V1104" s="135"/>
      <c r="W1104" s="129"/>
      <c r="X1104" s="129">
        <f>VLOOKUP(C1104,'Pending Status ZTM031'!A1101:Q5486,17,0)</f>
        <v>0</v>
      </c>
      <c r="Y1104" s="129">
        <f>VLOOKUP(C1104,'Pending Status ZTM031'!A1101:AE5486,31,0)</f>
        <v>0</v>
      </c>
      <c r="Z1104" s="129">
        <f>VLOOKUP(C1104,'Pending Status ZTM031'!A1101:R5486,18,0)</f>
        <v>0</v>
      </c>
      <c r="AA1104" s="133">
        <f>VLOOKUP(C1104,'Pending Status ZTM031'!A1101:V5486,21,0)</f>
        <v>0</v>
      </c>
    </row>
    <row r="1105" spans="1:27" s="31" customFormat="1" x14ac:dyDescent="0.25">
      <c r="A1105" s="129">
        <v>1100</v>
      </c>
      <c r="B1105" s="130">
        <f>VLOOKUP(C1105,'Pending Status ZTM031'!A1102:T5487,20,0)</f>
        <v>0</v>
      </c>
      <c r="C1105" s="138"/>
      <c r="D1105" s="132">
        <f>VLOOKUP(C1105,'Pending Status ZTM031'!A1102:K5487,11,0)</f>
        <v>0</v>
      </c>
      <c r="E1105" s="129">
        <f>VLOOKUP(C1105,'Pending Status ZTM031'!A1102:J5487,10,0)</f>
        <v>0</v>
      </c>
      <c r="F1105" s="129">
        <f>VLOOKUP(C1105,'Pending Status ZTM031'!A1102:S5487,19,0)</f>
        <v>0</v>
      </c>
      <c r="G1105" s="129"/>
      <c r="H1105" s="129"/>
      <c r="I1105" s="129"/>
      <c r="J1105" s="129"/>
      <c r="K1105" s="129"/>
      <c r="L1105" s="129"/>
      <c r="M1105" s="129"/>
      <c r="N1105" s="129"/>
      <c r="O1105" s="129"/>
      <c r="P1105" s="129"/>
      <c r="Q1105" s="129"/>
      <c r="R1105" s="129"/>
      <c r="S1105" s="129"/>
      <c r="T1105" s="129"/>
      <c r="U1105" s="134"/>
      <c r="V1105" s="135"/>
      <c r="W1105" s="129"/>
      <c r="X1105" s="129">
        <f>VLOOKUP(C1105,'Pending Status ZTM031'!A1102:Q5487,17,0)</f>
        <v>0</v>
      </c>
      <c r="Y1105" s="129">
        <f>VLOOKUP(C1105,'Pending Status ZTM031'!A1102:AE5487,31,0)</f>
        <v>0</v>
      </c>
      <c r="Z1105" s="129">
        <f>VLOOKUP(C1105,'Pending Status ZTM031'!A1102:R5487,18,0)</f>
        <v>0</v>
      </c>
      <c r="AA1105" s="133">
        <f>VLOOKUP(C1105,'Pending Status ZTM031'!A1102:V5487,21,0)</f>
        <v>0</v>
      </c>
    </row>
    <row r="1106" spans="1:27" s="31" customFormat="1" x14ac:dyDescent="0.25">
      <c r="A1106" s="129">
        <v>1101</v>
      </c>
      <c r="B1106" s="130">
        <f>VLOOKUP(C1106,'Pending Status ZTM031'!A1103:T5488,20,0)</f>
        <v>0</v>
      </c>
      <c r="C1106" s="138"/>
      <c r="D1106" s="132">
        <f>VLOOKUP(C1106,'Pending Status ZTM031'!A1103:K5488,11,0)</f>
        <v>0</v>
      </c>
      <c r="E1106" s="129">
        <f>VLOOKUP(C1106,'Pending Status ZTM031'!A1103:J5488,10,0)</f>
        <v>0</v>
      </c>
      <c r="F1106" s="129">
        <f>VLOOKUP(C1106,'Pending Status ZTM031'!A1103:S5488,19,0)</f>
        <v>0</v>
      </c>
      <c r="G1106" s="129"/>
      <c r="H1106" s="129"/>
      <c r="I1106" s="129"/>
      <c r="J1106" s="129"/>
      <c r="K1106" s="129"/>
      <c r="L1106" s="129"/>
      <c r="M1106" s="129"/>
      <c r="N1106" s="129"/>
      <c r="O1106" s="129"/>
      <c r="P1106" s="129"/>
      <c r="Q1106" s="129"/>
      <c r="R1106" s="129"/>
      <c r="S1106" s="129"/>
      <c r="T1106" s="129"/>
      <c r="U1106" s="134"/>
      <c r="V1106" s="135"/>
      <c r="W1106" s="129"/>
      <c r="X1106" s="129">
        <f>VLOOKUP(C1106,'Pending Status ZTM031'!A1103:Q5488,17,0)</f>
        <v>0</v>
      </c>
      <c r="Y1106" s="129">
        <f>VLOOKUP(C1106,'Pending Status ZTM031'!A1103:AE5488,31,0)</f>
        <v>0</v>
      </c>
      <c r="Z1106" s="129">
        <f>VLOOKUP(C1106,'Pending Status ZTM031'!A1103:R5488,18,0)</f>
        <v>0</v>
      </c>
      <c r="AA1106" s="133">
        <f>VLOOKUP(C1106,'Pending Status ZTM031'!A1103:V5488,21,0)</f>
        <v>0</v>
      </c>
    </row>
    <row r="1107" spans="1:27" s="31" customFormat="1" x14ac:dyDescent="0.25">
      <c r="A1107" s="129">
        <v>1102</v>
      </c>
      <c r="B1107" s="130">
        <f>VLOOKUP(C1107,'Pending Status ZTM031'!A1104:T5489,20,0)</f>
        <v>0</v>
      </c>
      <c r="C1107" s="138"/>
      <c r="D1107" s="132">
        <f>VLOOKUP(C1107,'Pending Status ZTM031'!A1104:K5489,11,0)</f>
        <v>0</v>
      </c>
      <c r="E1107" s="129">
        <f>VLOOKUP(C1107,'Pending Status ZTM031'!A1104:J5489,10,0)</f>
        <v>0</v>
      </c>
      <c r="F1107" s="129">
        <f>VLOOKUP(C1107,'Pending Status ZTM031'!A1104:S5489,19,0)</f>
        <v>0</v>
      </c>
      <c r="G1107" s="129"/>
      <c r="H1107" s="129"/>
      <c r="I1107" s="129"/>
      <c r="J1107" s="129"/>
      <c r="K1107" s="129"/>
      <c r="L1107" s="129"/>
      <c r="M1107" s="129"/>
      <c r="N1107" s="129"/>
      <c r="O1107" s="129"/>
      <c r="P1107" s="129"/>
      <c r="Q1107" s="129"/>
      <c r="R1107" s="129"/>
      <c r="S1107" s="129"/>
      <c r="T1107" s="129"/>
      <c r="U1107" s="134"/>
      <c r="V1107" s="135"/>
      <c r="W1107" s="129"/>
      <c r="X1107" s="129">
        <f>VLOOKUP(C1107,'Pending Status ZTM031'!A1104:Q5489,17,0)</f>
        <v>0</v>
      </c>
      <c r="Y1107" s="129">
        <f>VLOOKUP(C1107,'Pending Status ZTM031'!A1104:AE5489,31,0)</f>
        <v>0</v>
      </c>
      <c r="Z1107" s="129">
        <f>VLOOKUP(C1107,'Pending Status ZTM031'!A1104:R5489,18,0)</f>
        <v>0</v>
      </c>
      <c r="AA1107" s="133">
        <f>VLOOKUP(C1107,'Pending Status ZTM031'!A1104:V5489,21,0)</f>
        <v>0</v>
      </c>
    </row>
    <row r="1108" spans="1:27" s="31" customFormat="1" x14ac:dyDescent="0.25">
      <c r="A1108" s="129">
        <v>1103</v>
      </c>
      <c r="B1108" s="130">
        <f>VLOOKUP(C1108,'Pending Status ZTM031'!A1105:T5490,20,0)</f>
        <v>0</v>
      </c>
      <c r="C1108" s="138"/>
      <c r="D1108" s="132">
        <f>VLOOKUP(C1108,'Pending Status ZTM031'!A1105:K5490,11,0)</f>
        <v>0</v>
      </c>
      <c r="E1108" s="129">
        <f>VLOOKUP(C1108,'Pending Status ZTM031'!A1105:J5490,10,0)</f>
        <v>0</v>
      </c>
      <c r="F1108" s="129">
        <f>VLOOKUP(C1108,'Pending Status ZTM031'!A1105:S5490,19,0)</f>
        <v>0</v>
      </c>
      <c r="G1108" s="129"/>
      <c r="H1108" s="129"/>
      <c r="I1108" s="129"/>
      <c r="J1108" s="129"/>
      <c r="K1108" s="129"/>
      <c r="L1108" s="129"/>
      <c r="M1108" s="129"/>
      <c r="N1108" s="129"/>
      <c r="O1108" s="129"/>
      <c r="P1108" s="129"/>
      <c r="Q1108" s="129"/>
      <c r="R1108" s="129"/>
      <c r="S1108" s="129"/>
      <c r="T1108" s="129"/>
      <c r="U1108" s="134"/>
      <c r="V1108" s="135"/>
      <c r="W1108" s="129"/>
      <c r="X1108" s="129">
        <f>VLOOKUP(C1108,'Pending Status ZTM031'!A1105:Q5490,17,0)</f>
        <v>0</v>
      </c>
      <c r="Y1108" s="129">
        <f>VLOOKUP(C1108,'Pending Status ZTM031'!A1105:AE5490,31,0)</f>
        <v>0</v>
      </c>
      <c r="Z1108" s="129">
        <f>VLOOKUP(C1108,'Pending Status ZTM031'!A1105:R5490,18,0)</f>
        <v>0</v>
      </c>
      <c r="AA1108" s="133">
        <f>VLOOKUP(C1108,'Pending Status ZTM031'!A1105:V5490,21,0)</f>
        <v>0</v>
      </c>
    </row>
    <row r="1109" spans="1:27" s="31" customFormat="1" x14ac:dyDescent="0.25">
      <c r="A1109" s="129">
        <v>1104</v>
      </c>
      <c r="B1109" s="130">
        <f>VLOOKUP(C1109,'Pending Status ZTM031'!A1106:T5491,20,0)</f>
        <v>0</v>
      </c>
      <c r="C1109" s="138"/>
      <c r="D1109" s="132">
        <f>VLOOKUP(C1109,'Pending Status ZTM031'!A1106:K5491,11,0)</f>
        <v>0</v>
      </c>
      <c r="E1109" s="129">
        <f>VLOOKUP(C1109,'Pending Status ZTM031'!A1106:J5491,10,0)</f>
        <v>0</v>
      </c>
      <c r="F1109" s="129">
        <f>VLOOKUP(C1109,'Pending Status ZTM031'!A1106:S5491,19,0)</f>
        <v>0</v>
      </c>
      <c r="G1109" s="129"/>
      <c r="H1109" s="129"/>
      <c r="I1109" s="129"/>
      <c r="J1109" s="129"/>
      <c r="K1109" s="129"/>
      <c r="L1109" s="129"/>
      <c r="M1109" s="129"/>
      <c r="N1109" s="129"/>
      <c r="O1109" s="129"/>
      <c r="P1109" s="129"/>
      <c r="Q1109" s="129"/>
      <c r="R1109" s="129"/>
      <c r="S1109" s="129"/>
      <c r="T1109" s="129"/>
      <c r="U1109" s="134"/>
      <c r="V1109" s="135"/>
      <c r="W1109" s="129"/>
      <c r="X1109" s="129">
        <f>VLOOKUP(C1109,'Pending Status ZTM031'!A1106:Q5491,17,0)</f>
        <v>0</v>
      </c>
      <c r="Y1109" s="129">
        <f>VLOOKUP(C1109,'Pending Status ZTM031'!A1106:AE5491,31,0)</f>
        <v>0</v>
      </c>
      <c r="Z1109" s="129">
        <f>VLOOKUP(C1109,'Pending Status ZTM031'!A1106:R5491,18,0)</f>
        <v>0</v>
      </c>
      <c r="AA1109" s="133">
        <f>VLOOKUP(C1109,'Pending Status ZTM031'!A1106:V5491,21,0)</f>
        <v>0</v>
      </c>
    </row>
    <row r="1110" spans="1:27" s="31" customFormat="1" x14ac:dyDescent="0.25">
      <c r="A1110" s="129">
        <v>1105</v>
      </c>
      <c r="B1110" s="130">
        <f>VLOOKUP(C1110,'Pending Status ZTM031'!A1107:T5492,20,0)</f>
        <v>0</v>
      </c>
      <c r="C1110" s="138"/>
      <c r="D1110" s="132">
        <f>VLOOKUP(C1110,'Pending Status ZTM031'!A1107:K5492,11,0)</f>
        <v>0</v>
      </c>
      <c r="E1110" s="129">
        <f>VLOOKUP(C1110,'Pending Status ZTM031'!A1107:J5492,10,0)</f>
        <v>0</v>
      </c>
      <c r="F1110" s="129">
        <f>VLOOKUP(C1110,'Pending Status ZTM031'!A1107:S5492,19,0)</f>
        <v>0</v>
      </c>
      <c r="G1110" s="129"/>
      <c r="H1110" s="129"/>
      <c r="I1110" s="129"/>
      <c r="J1110" s="129"/>
      <c r="K1110" s="129"/>
      <c r="L1110" s="129"/>
      <c r="M1110" s="129"/>
      <c r="N1110" s="129"/>
      <c r="O1110" s="129"/>
      <c r="P1110" s="129"/>
      <c r="Q1110" s="129"/>
      <c r="R1110" s="129"/>
      <c r="S1110" s="129"/>
      <c r="T1110" s="129"/>
      <c r="U1110" s="134"/>
      <c r="V1110" s="135"/>
      <c r="W1110" s="129"/>
      <c r="X1110" s="129">
        <f>VLOOKUP(C1110,'Pending Status ZTM031'!A1107:Q5492,17,0)</f>
        <v>0</v>
      </c>
      <c r="Y1110" s="129">
        <f>VLOOKUP(C1110,'Pending Status ZTM031'!A1107:AE5492,31,0)</f>
        <v>0</v>
      </c>
      <c r="Z1110" s="129">
        <f>VLOOKUP(C1110,'Pending Status ZTM031'!A1107:R5492,18,0)</f>
        <v>0</v>
      </c>
      <c r="AA1110" s="133">
        <f>VLOOKUP(C1110,'Pending Status ZTM031'!A1107:V5492,21,0)</f>
        <v>0</v>
      </c>
    </row>
    <row r="1111" spans="1:27" s="31" customFormat="1" x14ac:dyDescent="0.25">
      <c r="A1111" s="129">
        <v>1106</v>
      </c>
      <c r="B1111" s="130">
        <f>VLOOKUP(C1111,'Pending Status ZTM031'!A1108:T5493,20,0)</f>
        <v>0</v>
      </c>
      <c r="C1111" s="138"/>
      <c r="D1111" s="132">
        <f>VLOOKUP(C1111,'Pending Status ZTM031'!A1108:K5493,11,0)</f>
        <v>0</v>
      </c>
      <c r="E1111" s="129">
        <f>VLOOKUP(C1111,'Pending Status ZTM031'!A1108:J5493,10,0)</f>
        <v>0</v>
      </c>
      <c r="F1111" s="129">
        <f>VLOOKUP(C1111,'Pending Status ZTM031'!A1108:S5493,19,0)</f>
        <v>0</v>
      </c>
      <c r="G1111" s="129"/>
      <c r="H1111" s="129"/>
      <c r="I1111" s="129"/>
      <c r="J1111" s="129"/>
      <c r="K1111" s="129"/>
      <c r="L1111" s="129"/>
      <c r="M1111" s="129"/>
      <c r="N1111" s="129"/>
      <c r="O1111" s="129"/>
      <c r="P1111" s="129"/>
      <c r="Q1111" s="129"/>
      <c r="R1111" s="129"/>
      <c r="S1111" s="129"/>
      <c r="T1111" s="129"/>
      <c r="U1111" s="134"/>
      <c r="V1111" s="135"/>
      <c r="W1111" s="129"/>
      <c r="X1111" s="129">
        <f>VLOOKUP(C1111,'Pending Status ZTM031'!A1108:Q5493,17,0)</f>
        <v>0</v>
      </c>
      <c r="Y1111" s="129">
        <f>VLOOKUP(C1111,'Pending Status ZTM031'!A1108:AE5493,31,0)</f>
        <v>0</v>
      </c>
      <c r="Z1111" s="129">
        <f>VLOOKUP(C1111,'Pending Status ZTM031'!A1108:R5493,18,0)</f>
        <v>0</v>
      </c>
      <c r="AA1111" s="133">
        <f>VLOOKUP(C1111,'Pending Status ZTM031'!A1108:V5493,21,0)</f>
        <v>0</v>
      </c>
    </row>
    <row r="1112" spans="1:27" s="31" customFormat="1" x14ac:dyDescent="0.25">
      <c r="A1112" s="129">
        <v>1107</v>
      </c>
      <c r="B1112" s="130">
        <f>VLOOKUP(C1112,'Pending Status ZTM031'!A1109:T5494,20,0)</f>
        <v>0</v>
      </c>
      <c r="C1112" s="138"/>
      <c r="D1112" s="132">
        <f>VLOOKUP(C1112,'Pending Status ZTM031'!A1109:K5494,11,0)</f>
        <v>0</v>
      </c>
      <c r="E1112" s="129">
        <f>VLOOKUP(C1112,'Pending Status ZTM031'!A1109:J5494,10,0)</f>
        <v>0</v>
      </c>
      <c r="F1112" s="129">
        <f>VLOOKUP(C1112,'Pending Status ZTM031'!A1109:S5494,19,0)</f>
        <v>0</v>
      </c>
      <c r="G1112" s="129"/>
      <c r="H1112" s="129"/>
      <c r="I1112" s="129"/>
      <c r="J1112" s="129"/>
      <c r="K1112" s="129"/>
      <c r="L1112" s="129"/>
      <c r="M1112" s="129"/>
      <c r="N1112" s="129"/>
      <c r="O1112" s="129"/>
      <c r="P1112" s="129"/>
      <c r="Q1112" s="129"/>
      <c r="R1112" s="129"/>
      <c r="S1112" s="129"/>
      <c r="T1112" s="129"/>
      <c r="U1112" s="134"/>
      <c r="V1112" s="135"/>
      <c r="W1112" s="129"/>
      <c r="X1112" s="129">
        <f>VLOOKUP(C1112,'Pending Status ZTM031'!A1109:Q5494,17,0)</f>
        <v>0</v>
      </c>
      <c r="Y1112" s="129">
        <f>VLOOKUP(C1112,'Pending Status ZTM031'!A1109:AE5494,31,0)</f>
        <v>0</v>
      </c>
      <c r="Z1112" s="129">
        <f>VLOOKUP(C1112,'Pending Status ZTM031'!A1109:R5494,18,0)</f>
        <v>0</v>
      </c>
      <c r="AA1112" s="133">
        <f>VLOOKUP(C1112,'Pending Status ZTM031'!A1109:V5494,21,0)</f>
        <v>0</v>
      </c>
    </row>
    <row r="1113" spans="1:27" s="31" customFormat="1" x14ac:dyDescent="0.25">
      <c r="A1113" s="129">
        <v>1108</v>
      </c>
      <c r="B1113" s="130">
        <f>VLOOKUP(C1113,'Pending Status ZTM031'!A1110:T5495,20,0)</f>
        <v>0</v>
      </c>
      <c r="C1113" s="138"/>
      <c r="D1113" s="132">
        <f>VLOOKUP(C1113,'Pending Status ZTM031'!A1110:K5495,11,0)</f>
        <v>0</v>
      </c>
      <c r="E1113" s="129">
        <f>VLOOKUP(C1113,'Pending Status ZTM031'!A1110:J5495,10,0)</f>
        <v>0</v>
      </c>
      <c r="F1113" s="129">
        <f>VLOOKUP(C1113,'Pending Status ZTM031'!A1110:S5495,19,0)</f>
        <v>0</v>
      </c>
      <c r="G1113" s="129"/>
      <c r="H1113" s="129"/>
      <c r="I1113" s="129"/>
      <c r="J1113" s="129"/>
      <c r="K1113" s="129"/>
      <c r="L1113" s="129"/>
      <c r="M1113" s="129"/>
      <c r="N1113" s="129"/>
      <c r="O1113" s="129"/>
      <c r="P1113" s="129"/>
      <c r="Q1113" s="129"/>
      <c r="R1113" s="129"/>
      <c r="S1113" s="129"/>
      <c r="T1113" s="129"/>
      <c r="U1113" s="134"/>
      <c r="V1113" s="135"/>
      <c r="W1113" s="129"/>
      <c r="X1113" s="129">
        <f>VLOOKUP(C1113,'Pending Status ZTM031'!A1110:Q5495,17,0)</f>
        <v>0</v>
      </c>
      <c r="Y1113" s="129">
        <f>VLOOKUP(C1113,'Pending Status ZTM031'!A1110:AE5495,31,0)</f>
        <v>0</v>
      </c>
      <c r="Z1113" s="129">
        <f>VLOOKUP(C1113,'Pending Status ZTM031'!A1110:R5495,18,0)</f>
        <v>0</v>
      </c>
      <c r="AA1113" s="133">
        <f>VLOOKUP(C1113,'Pending Status ZTM031'!A1110:V5495,21,0)</f>
        <v>0</v>
      </c>
    </row>
    <row r="1114" spans="1:27" s="31" customFormat="1" x14ac:dyDescent="0.25">
      <c r="A1114" s="129">
        <v>1109</v>
      </c>
      <c r="B1114" s="130">
        <f>VLOOKUP(C1114,'Pending Status ZTM031'!A1111:T5496,20,0)</f>
        <v>0</v>
      </c>
      <c r="C1114" s="138"/>
      <c r="D1114" s="132">
        <f>VLOOKUP(C1114,'Pending Status ZTM031'!A1111:K5496,11,0)</f>
        <v>0</v>
      </c>
      <c r="E1114" s="129">
        <f>VLOOKUP(C1114,'Pending Status ZTM031'!A1111:J5496,10,0)</f>
        <v>0</v>
      </c>
      <c r="F1114" s="129">
        <f>VLOOKUP(C1114,'Pending Status ZTM031'!A1111:S5496,19,0)</f>
        <v>0</v>
      </c>
      <c r="G1114" s="129"/>
      <c r="H1114" s="129"/>
      <c r="I1114" s="129"/>
      <c r="J1114" s="129"/>
      <c r="K1114" s="129"/>
      <c r="L1114" s="129"/>
      <c r="M1114" s="129"/>
      <c r="N1114" s="129"/>
      <c r="O1114" s="129"/>
      <c r="P1114" s="129"/>
      <c r="Q1114" s="129"/>
      <c r="R1114" s="129"/>
      <c r="S1114" s="129"/>
      <c r="T1114" s="129"/>
      <c r="U1114" s="134"/>
      <c r="V1114" s="135"/>
      <c r="W1114" s="129"/>
      <c r="X1114" s="129">
        <f>VLOOKUP(C1114,'Pending Status ZTM031'!A1111:Q5496,17,0)</f>
        <v>0</v>
      </c>
      <c r="Y1114" s="129">
        <f>VLOOKUP(C1114,'Pending Status ZTM031'!A1111:AE5496,31,0)</f>
        <v>0</v>
      </c>
      <c r="Z1114" s="129">
        <f>VLOOKUP(C1114,'Pending Status ZTM031'!A1111:R5496,18,0)</f>
        <v>0</v>
      </c>
      <c r="AA1114" s="133">
        <f>VLOOKUP(C1114,'Pending Status ZTM031'!A1111:V5496,21,0)</f>
        <v>0</v>
      </c>
    </row>
    <row r="1115" spans="1:27" s="31" customFormat="1" x14ac:dyDescent="0.25">
      <c r="A1115" s="129">
        <v>1110</v>
      </c>
      <c r="B1115" s="130">
        <f>VLOOKUP(C1115,'Pending Status ZTM031'!A1112:T5497,20,0)</f>
        <v>0</v>
      </c>
      <c r="C1115" s="138"/>
      <c r="D1115" s="132">
        <f>VLOOKUP(C1115,'Pending Status ZTM031'!A1112:K5497,11,0)</f>
        <v>0</v>
      </c>
      <c r="E1115" s="129">
        <f>VLOOKUP(C1115,'Pending Status ZTM031'!A1112:J5497,10,0)</f>
        <v>0</v>
      </c>
      <c r="F1115" s="129">
        <f>VLOOKUP(C1115,'Pending Status ZTM031'!A1112:S5497,19,0)</f>
        <v>0</v>
      </c>
      <c r="G1115" s="129"/>
      <c r="H1115" s="129"/>
      <c r="I1115" s="129"/>
      <c r="J1115" s="129"/>
      <c r="K1115" s="129"/>
      <c r="L1115" s="129"/>
      <c r="M1115" s="129"/>
      <c r="N1115" s="129"/>
      <c r="O1115" s="129"/>
      <c r="P1115" s="129"/>
      <c r="Q1115" s="129"/>
      <c r="R1115" s="129"/>
      <c r="S1115" s="129"/>
      <c r="T1115" s="129"/>
      <c r="U1115" s="134"/>
      <c r="V1115" s="135"/>
      <c r="W1115" s="129"/>
      <c r="X1115" s="129">
        <f>VLOOKUP(C1115,'Pending Status ZTM031'!A1112:Q5497,17,0)</f>
        <v>0</v>
      </c>
      <c r="Y1115" s="129">
        <f>VLOOKUP(C1115,'Pending Status ZTM031'!A1112:AE5497,31,0)</f>
        <v>0</v>
      </c>
      <c r="Z1115" s="129">
        <f>VLOOKUP(C1115,'Pending Status ZTM031'!A1112:R5497,18,0)</f>
        <v>0</v>
      </c>
      <c r="AA1115" s="133">
        <f>VLOOKUP(C1115,'Pending Status ZTM031'!A1112:V5497,21,0)</f>
        <v>0</v>
      </c>
    </row>
    <row r="1116" spans="1:27" s="31" customFormat="1" x14ac:dyDescent="0.25">
      <c r="A1116" s="129">
        <v>1111</v>
      </c>
      <c r="B1116" s="130">
        <f>VLOOKUP(C1116,'Pending Status ZTM031'!A1113:T5498,20,0)</f>
        <v>0</v>
      </c>
      <c r="C1116" s="138"/>
      <c r="D1116" s="132">
        <f>VLOOKUP(C1116,'Pending Status ZTM031'!A1113:K5498,11,0)</f>
        <v>0</v>
      </c>
      <c r="E1116" s="129">
        <f>VLOOKUP(C1116,'Pending Status ZTM031'!A1113:J5498,10,0)</f>
        <v>0</v>
      </c>
      <c r="F1116" s="129">
        <f>VLOOKUP(C1116,'Pending Status ZTM031'!A1113:S5498,19,0)</f>
        <v>0</v>
      </c>
      <c r="G1116" s="129"/>
      <c r="H1116" s="129"/>
      <c r="I1116" s="129"/>
      <c r="J1116" s="129"/>
      <c r="K1116" s="129"/>
      <c r="L1116" s="129"/>
      <c r="M1116" s="129"/>
      <c r="N1116" s="129"/>
      <c r="O1116" s="129"/>
      <c r="P1116" s="129"/>
      <c r="Q1116" s="129"/>
      <c r="R1116" s="129"/>
      <c r="S1116" s="129"/>
      <c r="T1116" s="129"/>
      <c r="U1116" s="134"/>
      <c r="V1116" s="135"/>
      <c r="W1116" s="129"/>
      <c r="X1116" s="129">
        <f>VLOOKUP(C1116,'Pending Status ZTM031'!A1113:Q5498,17,0)</f>
        <v>0</v>
      </c>
      <c r="Y1116" s="129">
        <f>VLOOKUP(C1116,'Pending Status ZTM031'!A1113:AE5498,31,0)</f>
        <v>0</v>
      </c>
      <c r="Z1116" s="129">
        <f>VLOOKUP(C1116,'Pending Status ZTM031'!A1113:R5498,18,0)</f>
        <v>0</v>
      </c>
      <c r="AA1116" s="133">
        <f>VLOOKUP(C1116,'Pending Status ZTM031'!A1113:V5498,21,0)</f>
        <v>0</v>
      </c>
    </row>
    <row r="1117" spans="1:27" s="31" customFormat="1" x14ac:dyDescent="0.25">
      <c r="A1117" s="129">
        <v>1112</v>
      </c>
      <c r="B1117" s="130">
        <f>VLOOKUP(C1117,'Pending Status ZTM031'!A1114:T5499,20,0)</f>
        <v>0</v>
      </c>
      <c r="C1117" s="138"/>
      <c r="D1117" s="132">
        <f>VLOOKUP(C1117,'Pending Status ZTM031'!A1114:K5499,11,0)</f>
        <v>0</v>
      </c>
      <c r="E1117" s="129">
        <f>VLOOKUP(C1117,'Pending Status ZTM031'!A1114:J5499,10,0)</f>
        <v>0</v>
      </c>
      <c r="F1117" s="129">
        <f>VLOOKUP(C1117,'Pending Status ZTM031'!A1114:S5499,19,0)</f>
        <v>0</v>
      </c>
      <c r="G1117" s="129"/>
      <c r="H1117" s="129"/>
      <c r="I1117" s="129"/>
      <c r="J1117" s="129"/>
      <c r="K1117" s="129"/>
      <c r="L1117" s="129"/>
      <c r="M1117" s="129"/>
      <c r="N1117" s="129"/>
      <c r="O1117" s="129"/>
      <c r="P1117" s="129"/>
      <c r="Q1117" s="129"/>
      <c r="R1117" s="129"/>
      <c r="S1117" s="129"/>
      <c r="T1117" s="129"/>
      <c r="U1117" s="134"/>
      <c r="V1117" s="135"/>
      <c r="W1117" s="129"/>
      <c r="X1117" s="129">
        <f>VLOOKUP(C1117,'Pending Status ZTM031'!A1114:Q5499,17,0)</f>
        <v>0</v>
      </c>
      <c r="Y1117" s="129">
        <f>VLOOKUP(C1117,'Pending Status ZTM031'!A1114:AE5499,31,0)</f>
        <v>0</v>
      </c>
      <c r="Z1117" s="129">
        <f>VLOOKUP(C1117,'Pending Status ZTM031'!A1114:R5499,18,0)</f>
        <v>0</v>
      </c>
      <c r="AA1117" s="133">
        <f>VLOOKUP(C1117,'Pending Status ZTM031'!A1114:V5499,21,0)</f>
        <v>0</v>
      </c>
    </row>
    <row r="1118" spans="1:27" s="31" customFormat="1" x14ac:dyDescent="0.25">
      <c r="A1118" s="129">
        <v>1113</v>
      </c>
      <c r="B1118" s="130">
        <f>VLOOKUP(C1118,'Pending Status ZTM031'!A1115:T5500,20,0)</f>
        <v>0</v>
      </c>
      <c r="C1118" s="138"/>
      <c r="D1118" s="132">
        <f>VLOOKUP(C1118,'Pending Status ZTM031'!A1115:K5500,11,0)</f>
        <v>0</v>
      </c>
      <c r="E1118" s="129">
        <f>VLOOKUP(C1118,'Pending Status ZTM031'!A1115:J5500,10,0)</f>
        <v>0</v>
      </c>
      <c r="F1118" s="129">
        <f>VLOOKUP(C1118,'Pending Status ZTM031'!A1115:S5500,19,0)</f>
        <v>0</v>
      </c>
      <c r="G1118" s="129"/>
      <c r="H1118" s="129"/>
      <c r="I1118" s="129"/>
      <c r="J1118" s="129"/>
      <c r="K1118" s="129"/>
      <c r="L1118" s="129"/>
      <c r="M1118" s="129"/>
      <c r="N1118" s="129"/>
      <c r="O1118" s="129"/>
      <c r="P1118" s="129"/>
      <c r="Q1118" s="129"/>
      <c r="R1118" s="129"/>
      <c r="S1118" s="129"/>
      <c r="T1118" s="129"/>
      <c r="U1118" s="134"/>
      <c r="V1118" s="135"/>
      <c r="W1118" s="129"/>
      <c r="X1118" s="129">
        <f>VLOOKUP(C1118,'Pending Status ZTM031'!A1115:Q5500,17,0)</f>
        <v>0</v>
      </c>
      <c r="Y1118" s="129">
        <f>VLOOKUP(C1118,'Pending Status ZTM031'!A1115:AE5500,31,0)</f>
        <v>0</v>
      </c>
      <c r="Z1118" s="129">
        <f>VLOOKUP(C1118,'Pending Status ZTM031'!A1115:R5500,18,0)</f>
        <v>0</v>
      </c>
      <c r="AA1118" s="133">
        <f>VLOOKUP(C1118,'Pending Status ZTM031'!A1115:V5500,21,0)</f>
        <v>0</v>
      </c>
    </row>
    <row r="1119" spans="1:27" s="31" customFormat="1" x14ac:dyDescent="0.25">
      <c r="A1119" s="129">
        <v>1114</v>
      </c>
      <c r="B1119" s="130">
        <f>VLOOKUP(C1119,'Pending Status ZTM031'!A1116:T5501,20,0)</f>
        <v>0</v>
      </c>
      <c r="C1119" s="138"/>
      <c r="D1119" s="132">
        <f>VLOOKUP(C1119,'Pending Status ZTM031'!A1116:K5501,11,0)</f>
        <v>0</v>
      </c>
      <c r="E1119" s="129">
        <f>VLOOKUP(C1119,'Pending Status ZTM031'!A1116:J5501,10,0)</f>
        <v>0</v>
      </c>
      <c r="F1119" s="129">
        <f>VLOOKUP(C1119,'Pending Status ZTM031'!A1116:S5501,19,0)</f>
        <v>0</v>
      </c>
      <c r="G1119" s="129"/>
      <c r="H1119" s="129"/>
      <c r="I1119" s="129"/>
      <c r="J1119" s="129"/>
      <c r="K1119" s="129"/>
      <c r="L1119" s="129"/>
      <c r="M1119" s="129"/>
      <c r="N1119" s="129"/>
      <c r="O1119" s="129"/>
      <c r="P1119" s="129"/>
      <c r="Q1119" s="129"/>
      <c r="R1119" s="129"/>
      <c r="S1119" s="129"/>
      <c r="T1119" s="129"/>
      <c r="U1119" s="134"/>
      <c r="V1119" s="135"/>
      <c r="W1119" s="129"/>
      <c r="X1119" s="129">
        <f>VLOOKUP(C1119,'Pending Status ZTM031'!A1116:Q5501,17,0)</f>
        <v>0</v>
      </c>
      <c r="Y1119" s="129">
        <f>VLOOKUP(C1119,'Pending Status ZTM031'!A1116:AE5501,31,0)</f>
        <v>0</v>
      </c>
      <c r="Z1119" s="129">
        <f>VLOOKUP(C1119,'Pending Status ZTM031'!A1116:R5501,18,0)</f>
        <v>0</v>
      </c>
      <c r="AA1119" s="133">
        <f>VLOOKUP(C1119,'Pending Status ZTM031'!A1116:V5501,21,0)</f>
        <v>0</v>
      </c>
    </row>
    <row r="1120" spans="1:27" s="31" customFormat="1" x14ac:dyDescent="0.25">
      <c r="A1120" s="129">
        <v>1115</v>
      </c>
      <c r="B1120" s="130">
        <f>VLOOKUP(C1120,'Pending Status ZTM031'!A1117:T5502,20,0)</f>
        <v>0</v>
      </c>
      <c r="C1120" s="138"/>
      <c r="D1120" s="132">
        <f>VLOOKUP(C1120,'Pending Status ZTM031'!A1117:K5502,11,0)</f>
        <v>0</v>
      </c>
      <c r="E1120" s="129">
        <f>VLOOKUP(C1120,'Pending Status ZTM031'!A1117:J5502,10,0)</f>
        <v>0</v>
      </c>
      <c r="F1120" s="129">
        <f>VLOOKUP(C1120,'Pending Status ZTM031'!A1117:S5502,19,0)</f>
        <v>0</v>
      </c>
      <c r="G1120" s="129"/>
      <c r="H1120" s="129"/>
      <c r="I1120" s="129"/>
      <c r="J1120" s="129"/>
      <c r="K1120" s="129"/>
      <c r="L1120" s="129"/>
      <c r="M1120" s="129"/>
      <c r="N1120" s="129"/>
      <c r="O1120" s="129"/>
      <c r="P1120" s="129"/>
      <c r="Q1120" s="129"/>
      <c r="R1120" s="129"/>
      <c r="S1120" s="129"/>
      <c r="T1120" s="129"/>
      <c r="U1120" s="134"/>
      <c r="V1120" s="135"/>
      <c r="W1120" s="129"/>
      <c r="X1120" s="129">
        <f>VLOOKUP(C1120,'Pending Status ZTM031'!A1117:Q5502,17,0)</f>
        <v>0</v>
      </c>
      <c r="Y1120" s="129">
        <f>VLOOKUP(C1120,'Pending Status ZTM031'!A1117:AE5502,31,0)</f>
        <v>0</v>
      </c>
      <c r="Z1120" s="129">
        <f>VLOOKUP(C1120,'Pending Status ZTM031'!A1117:R5502,18,0)</f>
        <v>0</v>
      </c>
      <c r="AA1120" s="133">
        <f>VLOOKUP(C1120,'Pending Status ZTM031'!A1117:V5502,21,0)</f>
        <v>0</v>
      </c>
    </row>
    <row r="1121" spans="1:27" s="31" customFormat="1" x14ac:dyDescent="0.25">
      <c r="A1121" s="129">
        <v>1116</v>
      </c>
      <c r="B1121" s="130">
        <f>VLOOKUP(C1121,'Pending Status ZTM031'!A1118:T5503,20,0)</f>
        <v>0</v>
      </c>
      <c r="C1121" s="138"/>
      <c r="D1121" s="132">
        <f>VLOOKUP(C1121,'Pending Status ZTM031'!A1118:K5503,11,0)</f>
        <v>0</v>
      </c>
      <c r="E1121" s="129">
        <f>VLOOKUP(C1121,'Pending Status ZTM031'!A1118:J5503,10,0)</f>
        <v>0</v>
      </c>
      <c r="F1121" s="129">
        <f>VLOOKUP(C1121,'Pending Status ZTM031'!A1118:S5503,19,0)</f>
        <v>0</v>
      </c>
      <c r="G1121" s="129"/>
      <c r="H1121" s="129"/>
      <c r="I1121" s="129"/>
      <c r="J1121" s="129"/>
      <c r="K1121" s="129"/>
      <c r="L1121" s="129"/>
      <c r="M1121" s="129"/>
      <c r="N1121" s="129"/>
      <c r="O1121" s="129"/>
      <c r="P1121" s="129"/>
      <c r="Q1121" s="129"/>
      <c r="R1121" s="129"/>
      <c r="S1121" s="129"/>
      <c r="T1121" s="129"/>
      <c r="U1121" s="134"/>
      <c r="V1121" s="135"/>
      <c r="W1121" s="129"/>
      <c r="X1121" s="129">
        <f>VLOOKUP(C1121,'Pending Status ZTM031'!A1118:Q5503,17,0)</f>
        <v>0</v>
      </c>
      <c r="Y1121" s="129">
        <f>VLOOKUP(C1121,'Pending Status ZTM031'!A1118:AE5503,31,0)</f>
        <v>0</v>
      </c>
      <c r="Z1121" s="129">
        <f>VLOOKUP(C1121,'Pending Status ZTM031'!A1118:R5503,18,0)</f>
        <v>0</v>
      </c>
      <c r="AA1121" s="133">
        <f>VLOOKUP(C1121,'Pending Status ZTM031'!A1118:V5503,21,0)</f>
        <v>0</v>
      </c>
    </row>
    <row r="1122" spans="1:27" s="31" customFormat="1" x14ac:dyDescent="0.25">
      <c r="A1122" s="129">
        <v>1117</v>
      </c>
      <c r="B1122" s="130">
        <f>VLOOKUP(C1122,'Pending Status ZTM031'!A1119:T5504,20,0)</f>
        <v>0</v>
      </c>
      <c r="C1122" s="138"/>
      <c r="D1122" s="132">
        <f>VLOOKUP(C1122,'Pending Status ZTM031'!A1119:K5504,11,0)</f>
        <v>0</v>
      </c>
      <c r="E1122" s="129">
        <f>VLOOKUP(C1122,'Pending Status ZTM031'!A1119:J5504,10,0)</f>
        <v>0</v>
      </c>
      <c r="F1122" s="129">
        <f>VLOOKUP(C1122,'Pending Status ZTM031'!A1119:S5504,19,0)</f>
        <v>0</v>
      </c>
      <c r="G1122" s="129"/>
      <c r="H1122" s="129"/>
      <c r="I1122" s="129"/>
      <c r="J1122" s="129"/>
      <c r="K1122" s="129"/>
      <c r="L1122" s="129"/>
      <c r="M1122" s="129"/>
      <c r="N1122" s="129"/>
      <c r="O1122" s="129"/>
      <c r="P1122" s="129"/>
      <c r="Q1122" s="129"/>
      <c r="R1122" s="129"/>
      <c r="S1122" s="129"/>
      <c r="T1122" s="129"/>
      <c r="U1122" s="134"/>
      <c r="V1122" s="135"/>
      <c r="W1122" s="129"/>
      <c r="X1122" s="129">
        <f>VLOOKUP(C1122,'Pending Status ZTM031'!A1119:Q5504,17,0)</f>
        <v>0</v>
      </c>
      <c r="Y1122" s="129">
        <f>VLOOKUP(C1122,'Pending Status ZTM031'!A1119:AE5504,31,0)</f>
        <v>0</v>
      </c>
      <c r="Z1122" s="129">
        <f>VLOOKUP(C1122,'Pending Status ZTM031'!A1119:R5504,18,0)</f>
        <v>0</v>
      </c>
      <c r="AA1122" s="133">
        <f>VLOOKUP(C1122,'Pending Status ZTM031'!A1119:V5504,21,0)</f>
        <v>0</v>
      </c>
    </row>
    <row r="1123" spans="1:27" s="31" customFormat="1" x14ac:dyDescent="0.25">
      <c r="A1123" s="129">
        <v>1118</v>
      </c>
      <c r="B1123" s="130">
        <f>VLOOKUP(C1123,'Pending Status ZTM031'!A1120:T5505,20,0)</f>
        <v>0</v>
      </c>
      <c r="C1123" s="138"/>
      <c r="D1123" s="132">
        <f>VLOOKUP(C1123,'Pending Status ZTM031'!A1120:K5505,11,0)</f>
        <v>0</v>
      </c>
      <c r="E1123" s="129">
        <f>VLOOKUP(C1123,'Pending Status ZTM031'!A1120:J5505,10,0)</f>
        <v>0</v>
      </c>
      <c r="F1123" s="129">
        <f>VLOOKUP(C1123,'Pending Status ZTM031'!A1120:S5505,19,0)</f>
        <v>0</v>
      </c>
      <c r="G1123" s="129"/>
      <c r="H1123" s="129"/>
      <c r="I1123" s="129"/>
      <c r="J1123" s="129"/>
      <c r="K1123" s="129"/>
      <c r="L1123" s="129"/>
      <c r="M1123" s="129"/>
      <c r="N1123" s="129"/>
      <c r="O1123" s="129"/>
      <c r="P1123" s="129"/>
      <c r="Q1123" s="129"/>
      <c r="R1123" s="129"/>
      <c r="S1123" s="129"/>
      <c r="T1123" s="129"/>
      <c r="U1123" s="134"/>
      <c r="V1123" s="135"/>
      <c r="W1123" s="129"/>
      <c r="X1123" s="129">
        <f>VLOOKUP(C1123,'Pending Status ZTM031'!A1120:Q5505,17,0)</f>
        <v>0</v>
      </c>
      <c r="Y1123" s="129">
        <f>VLOOKUP(C1123,'Pending Status ZTM031'!A1120:AE5505,31,0)</f>
        <v>0</v>
      </c>
      <c r="Z1123" s="129">
        <f>VLOOKUP(C1123,'Pending Status ZTM031'!A1120:R5505,18,0)</f>
        <v>0</v>
      </c>
      <c r="AA1123" s="133">
        <f>VLOOKUP(C1123,'Pending Status ZTM031'!A1120:V5505,21,0)</f>
        <v>0</v>
      </c>
    </row>
    <row r="1124" spans="1:27" s="31" customFormat="1" x14ac:dyDescent="0.25">
      <c r="A1124" s="129">
        <v>1119</v>
      </c>
      <c r="B1124" s="130">
        <f>VLOOKUP(C1124,'Pending Status ZTM031'!A1121:T5506,20,0)</f>
        <v>0</v>
      </c>
      <c r="C1124" s="138"/>
      <c r="D1124" s="132">
        <f>VLOOKUP(C1124,'Pending Status ZTM031'!A1121:K5506,11,0)</f>
        <v>0</v>
      </c>
      <c r="E1124" s="129">
        <f>VLOOKUP(C1124,'Pending Status ZTM031'!A1121:J5506,10,0)</f>
        <v>0</v>
      </c>
      <c r="F1124" s="129">
        <f>VLOOKUP(C1124,'Pending Status ZTM031'!A1121:S5506,19,0)</f>
        <v>0</v>
      </c>
      <c r="G1124" s="129"/>
      <c r="H1124" s="129"/>
      <c r="I1124" s="129"/>
      <c r="J1124" s="129"/>
      <c r="K1124" s="129"/>
      <c r="L1124" s="129"/>
      <c r="M1124" s="129"/>
      <c r="N1124" s="129"/>
      <c r="O1124" s="129"/>
      <c r="P1124" s="129"/>
      <c r="Q1124" s="129"/>
      <c r="R1124" s="129"/>
      <c r="S1124" s="129"/>
      <c r="T1124" s="129"/>
      <c r="U1124" s="134"/>
      <c r="V1124" s="135"/>
      <c r="W1124" s="129"/>
      <c r="X1124" s="129">
        <f>VLOOKUP(C1124,'Pending Status ZTM031'!A1121:Q5506,17,0)</f>
        <v>0</v>
      </c>
      <c r="Y1124" s="129">
        <f>VLOOKUP(C1124,'Pending Status ZTM031'!A1121:AE5506,31,0)</f>
        <v>0</v>
      </c>
      <c r="Z1124" s="129">
        <f>VLOOKUP(C1124,'Pending Status ZTM031'!A1121:R5506,18,0)</f>
        <v>0</v>
      </c>
      <c r="AA1124" s="133">
        <f>VLOOKUP(C1124,'Pending Status ZTM031'!A1121:V5506,21,0)</f>
        <v>0</v>
      </c>
    </row>
    <row r="1125" spans="1:27" s="31" customFormat="1" x14ac:dyDescent="0.25">
      <c r="A1125" s="129">
        <v>1120</v>
      </c>
      <c r="B1125" s="130">
        <f>VLOOKUP(C1125,'Pending Status ZTM031'!A1122:T5507,20,0)</f>
        <v>0</v>
      </c>
      <c r="C1125" s="138"/>
      <c r="D1125" s="132">
        <f>VLOOKUP(C1125,'Pending Status ZTM031'!A1122:K5507,11,0)</f>
        <v>0</v>
      </c>
      <c r="E1125" s="129">
        <f>VLOOKUP(C1125,'Pending Status ZTM031'!A1122:J5507,10,0)</f>
        <v>0</v>
      </c>
      <c r="F1125" s="129">
        <f>VLOOKUP(C1125,'Pending Status ZTM031'!A1122:S5507,19,0)</f>
        <v>0</v>
      </c>
      <c r="G1125" s="129"/>
      <c r="H1125" s="129"/>
      <c r="I1125" s="129"/>
      <c r="J1125" s="129"/>
      <c r="K1125" s="129"/>
      <c r="L1125" s="129"/>
      <c r="M1125" s="129"/>
      <c r="N1125" s="129"/>
      <c r="O1125" s="129"/>
      <c r="P1125" s="129"/>
      <c r="Q1125" s="129"/>
      <c r="R1125" s="129"/>
      <c r="S1125" s="129"/>
      <c r="T1125" s="129"/>
      <c r="U1125" s="134"/>
      <c r="V1125" s="135"/>
      <c r="W1125" s="129"/>
      <c r="X1125" s="129">
        <f>VLOOKUP(C1125,'Pending Status ZTM031'!A1122:Q5507,17,0)</f>
        <v>0</v>
      </c>
      <c r="Y1125" s="129">
        <f>VLOOKUP(C1125,'Pending Status ZTM031'!A1122:AE5507,31,0)</f>
        <v>0</v>
      </c>
      <c r="Z1125" s="129">
        <f>VLOOKUP(C1125,'Pending Status ZTM031'!A1122:R5507,18,0)</f>
        <v>0</v>
      </c>
      <c r="AA1125" s="133">
        <f>VLOOKUP(C1125,'Pending Status ZTM031'!A1122:V5507,21,0)</f>
        <v>0</v>
      </c>
    </row>
    <row r="1126" spans="1:27" s="31" customFormat="1" x14ac:dyDescent="0.25">
      <c r="A1126" s="129">
        <v>1121</v>
      </c>
      <c r="B1126" s="130">
        <f>VLOOKUP(C1126,'Pending Status ZTM031'!A1123:T5508,20,0)</f>
        <v>0</v>
      </c>
      <c r="C1126" s="138"/>
      <c r="D1126" s="132">
        <f>VLOOKUP(C1126,'Pending Status ZTM031'!A1123:K5508,11,0)</f>
        <v>0</v>
      </c>
      <c r="E1126" s="129">
        <f>VLOOKUP(C1126,'Pending Status ZTM031'!A1123:J5508,10,0)</f>
        <v>0</v>
      </c>
      <c r="F1126" s="129">
        <f>VLOOKUP(C1126,'Pending Status ZTM031'!A1123:S5508,19,0)</f>
        <v>0</v>
      </c>
      <c r="G1126" s="129"/>
      <c r="H1126" s="129"/>
      <c r="I1126" s="129"/>
      <c r="J1126" s="129"/>
      <c r="K1126" s="129"/>
      <c r="L1126" s="129"/>
      <c r="M1126" s="129"/>
      <c r="N1126" s="129"/>
      <c r="O1126" s="129"/>
      <c r="P1126" s="129"/>
      <c r="Q1126" s="129"/>
      <c r="R1126" s="129"/>
      <c r="S1126" s="129"/>
      <c r="T1126" s="129"/>
      <c r="U1126" s="134"/>
      <c r="V1126" s="135"/>
      <c r="W1126" s="129"/>
      <c r="X1126" s="129">
        <f>VLOOKUP(C1126,'Pending Status ZTM031'!A1123:Q5508,17,0)</f>
        <v>0</v>
      </c>
      <c r="Y1126" s="129">
        <f>VLOOKUP(C1126,'Pending Status ZTM031'!A1123:AE5508,31,0)</f>
        <v>0</v>
      </c>
      <c r="Z1126" s="129">
        <f>VLOOKUP(C1126,'Pending Status ZTM031'!A1123:R5508,18,0)</f>
        <v>0</v>
      </c>
      <c r="AA1126" s="133">
        <f>VLOOKUP(C1126,'Pending Status ZTM031'!A1123:V5508,21,0)</f>
        <v>0</v>
      </c>
    </row>
    <row r="1127" spans="1:27" s="31" customFormat="1" x14ac:dyDescent="0.25">
      <c r="A1127" s="129">
        <v>1122</v>
      </c>
      <c r="B1127" s="130">
        <f>VLOOKUP(C1127,'Pending Status ZTM031'!A1124:T5509,20,0)</f>
        <v>0</v>
      </c>
      <c r="C1127" s="138"/>
      <c r="D1127" s="132">
        <f>VLOOKUP(C1127,'Pending Status ZTM031'!A1124:K5509,11,0)</f>
        <v>0</v>
      </c>
      <c r="E1127" s="129">
        <f>VLOOKUP(C1127,'Pending Status ZTM031'!A1124:J5509,10,0)</f>
        <v>0</v>
      </c>
      <c r="F1127" s="129">
        <f>VLOOKUP(C1127,'Pending Status ZTM031'!A1124:S5509,19,0)</f>
        <v>0</v>
      </c>
      <c r="G1127" s="129"/>
      <c r="H1127" s="129"/>
      <c r="I1127" s="129"/>
      <c r="J1127" s="129"/>
      <c r="K1127" s="129"/>
      <c r="L1127" s="129"/>
      <c r="M1127" s="129"/>
      <c r="N1127" s="129"/>
      <c r="O1127" s="129"/>
      <c r="P1127" s="129"/>
      <c r="Q1127" s="129"/>
      <c r="R1127" s="129"/>
      <c r="S1127" s="129"/>
      <c r="T1127" s="129"/>
      <c r="U1127" s="134"/>
      <c r="V1127" s="135"/>
      <c r="W1127" s="129"/>
      <c r="X1127" s="129">
        <f>VLOOKUP(C1127,'Pending Status ZTM031'!A1124:Q5509,17,0)</f>
        <v>0</v>
      </c>
      <c r="Y1127" s="129">
        <f>VLOOKUP(C1127,'Pending Status ZTM031'!A1124:AE5509,31,0)</f>
        <v>0</v>
      </c>
      <c r="Z1127" s="129">
        <f>VLOOKUP(C1127,'Pending Status ZTM031'!A1124:R5509,18,0)</f>
        <v>0</v>
      </c>
      <c r="AA1127" s="133">
        <f>VLOOKUP(C1127,'Pending Status ZTM031'!A1124:V5509,21,0)</f>
        <v>0</v>
      </c>
    </row>
    <row r="1128" spans="1:27" s="31" customFormat="1" x14ac:dyDescent="0.25">
      <c r="A1128" s="129">
        <v>1123</v>
      </c>
      <c r="B1128" s="130">
        <f>VLOOKUP(C1128,'Pending Status ZTM031'!A1125:T5510,20,0)</f>
        <v>0</v>
      </c>
      <c r="C1128" s="138"/>
      <c r="D1128" s="132">
        <f>VLOOKUP(C1128,'Pending Status ZTM031'!A1125:K5510,11,0)</f>
        <v>0</v>
      </c>
      <c r="E1128" s="129">
        <f>VLOOKUP(C1128,'Pending Status ZTM031'!A1125:J5510,10,0)</f>
        <v>0</v>
      </c>
      <c r="F1128" s="129">
        <f>VLOOKUP(C1128,'Pending Status ZTM031'!A1125:S5510,19,0)</f>
        <v>0</v>
      </c>
      <c r="G1128" s="129"/>
      <c r="H1128" s="129"/>
      <c r="I1128" s="129"/>
      <c r="J1128" s="129"/>
      <c r="K1128" s="129"/>
      <c r="L1128" s="129"/>
      <c r="M1128" s="129"/>
      <c r="N1128" s="129"/>
      <c r="O1128" s="129"/>
      <c r="P1128" s="129"/>
      <c r="Q1128" s="129"/>
      <c r="R1128" s="129"/>
      <c r="S1128" s="129"/>
      <c r="T1128" s="129"/>
      <c r="U1128" s="134"/>
      <c r="V1128" s="135"/>
      <c r="W1128" s="129"/>
      <c r="X1128" s="129">
        <f>VLOOKUP(C1128,'Pending Status ZTM031'!A1125:Q5510,17,0)</f>
        <v>0</v>
      </c>
      <c r="Y1128" s="129">
        <f>VLOOKUP(C1128,'Pending Status ZTM031'!A1125:AE5510,31,0)</f>
        <v>0</v>
      </c>
      <c r="Z1128" s="129">
        <f>VLOOKUP(C1128,'Pending Status ZTM031'!A1125:R5510,18,0)</f>
        <v>0</v>
      </c>
      <c r="AA1128" s="133">
        <f>VLOOKUP(C1128,'Pending Status ZTM031'!A1125:V5510,21,0)</f>
        <v>0</v>
      </c>
    </row>
    <row r="1129" spans="1:27" s="31" customFormat="1" x14ac:dyDescent="0.25">
      <c r="A1129" s="129">
        <v>1124</v>
      </c>
      <c r="B1129" s="130">
        <f>VLOOKUP(C1129,'Pending Status ZTM031'!A1126:T5511,20,0)</f>
        <v>0</v>
      </c>
      <c r="C1129" s="138"/>
      <c r="D1129" s="132">
        <f>VLOOKUP(C1129,'Pending Status ZTM031'!A1126:K5511,11,0)</f>
        <v>0</v>
      </c>
      <c r="E1129" s="129">
        <f>VLOOKUP(C1129,'Pending Status ZTM031'!A1126:J5511,10,0)</f>
        <v>0</v>
      </c>
      <c r="F1129" s="129">
        <f>VLOOKUP(C1129,'Pending Status ZTM031'!A1126:S5511,19,0)</f>
        <v>0</v>
      </c>
      <c r="G1129" s="129"/>
      <c r="H1129" s="129"/>
      <c r="I1129" s="129"/>
      <c r="J1129" s="129"/>
      <c r="K1129" s="129"/>
      <c r="L1129" s="129"/>
      <c r="M1129" s="129"/>
      <c r="N1129" s="129"/>
      <c r="O1129" s="129"/>
      <c r="P1129" s="129"/>
      <c r="Q1129" s="129"/>
      <c r="R1129" s="129"/>
      <c r="S1129" s="129"/>
      <c r="T1129" s="129"/>
      <c r="U1129" s="134"/>
      <c r="V1129" s="135"/>
      <c r="W1129" s="129"/>
      <c r="X1129" s="129">
        <f>VLOOKUP(C1129,'Pending Status ZTM031'!A1126:Q5511,17,0)</f>
        <v>0</v>
      </c>
      <c r="Y1129" s="129">
        <f>VLOOKUP(C1129,'Pending Status ZTM031'!A1126:AE5511,31,0)</f>
        <v>0</v>
      </c>
      <c r="Z1129" s="129">
        <f>VLOOKUP(C1129,'Pending Status ZTM031'!A1126:R5511,18,0)</f>
        <v>0</v>
      </c>
      <c r="AA1129" s="133">
        <f>VLOOKUP(C1129,'Pending Status ZTM031'!A1126:V5511,21,0)</f>
        <v>0</v>
      </c>
    </row>
    <row r="1130" spans="1:27" s="31" customFormat="1" x14ac:dyDescent="0.25">
      <c r="A1130" s="129">
        <v>1125</v>
      </c>
      <c r="B1130" s="130">
        <f>VLOOKUP(C1130,'Pending Status ZTM031'!A1127:T5512,20,0)</f>
        <v>0</v>
      </c>
      <c r="C1130" s="138"/>
      <c r="D1130" s="132">
        <f>VLOOKUP(C1130,'Pending Status ZTM031'!A1127:K5512,11,0)</f>
        <v>0</v>
      </c>
      <c r="E1130" s="129">
        <f>VLOOKUP(C1130,'Pending Status ZTM031'!A1127:J5512,10,0)</f>
        <v>0</v>
      </c>
      <c r="F1130" s="129">
        <f>VLOOKUP(C1130,'Pending Status ZTM031'!A1127:S5512,19,0)</f>
        <v>0</v>
      </c>
      <c r="G1130" s="129"/>
      <c r="H1130" s="129"/>
      <c r="I1130" s="129"/>
      <c r="J1130" s="129"/>
      <c r="K1130" s="129"/>
      <c r="L1130" s="129"/>
      <c r="M1130" s="129"/>
      <c r="N1130" s="129"/>
      <c r="O1130" s="129"/>
      <c r="P1130" s="129"/>
      <c r="Q1130" s="129"/>
      <c r="R1130" s="129"/>
      <c r="S1130" s="129"/>
      <c r="T1130" s="129"/>
      <c r="U1130" s="134"/>
      <c r="V1130" s="135"/>
      <c r="W1130" s="129"/>
      <c r="X1130" s="129">
        <f>VLOOKUP(C1130,'Pending Status ZTM031'!A1127:Q5512,17,0)</f>
        <v>0</v>
      </c>
      <c r="Y1130" s="129">
        <f>VLOOKUP(C1130,'Pending Status ZTM031'!A1127:AE5512,31,0)</f>
        <v>0</v>
      </c>
      <c r="Z1130" s="129">
        <f>VLOOKUP(C1130,'Pending Status ZTM031'!A1127:R5512,18,0)</f>
        <v>0</v>
      </c>
      <c r="AA1130" s="133">
        <f>VLOOKUP(C1130,'Pending Status ZTM031'!A1127:V5512,21,0)</f>
        <v>0</v>
      </c>
    </row>
    <row r="1131" spans="1:27" s="31" customFormat="1" x14ac:dyDescent="0.25">
      <c r="A1131" s="129">
        <v>1126</v>
      </c>
      <c r="B1131" s="130">
        <f>VLOOKUP(C1131,'Pending Status ZTM031'!A1128:T5513,20,0)</f>
        <v>0</v>
      </c>
      <c r="C1131" s="138"/>
      <c r="D1131" s="132">
        <f>VLOOKUP(C1131,'Pending Status ZTM031'!A1128:K5513,11,0)</f>
        <v>0</v>
      </c>
      <c r="E1131" s="129">
        <f>VLOOKUP(C1131,'Pending Status ZTM031'!A1128:J5513,10,0)</f>
        <v>0</v>
      </c>
      <c r="F1131" s="129">
        <f>VLOOKUP(C1131,'Pending Status ZTM031'!A1128:S5513,19,0)</f>
        <v>0</v>
      </c>
      <c r="G1131" s="129"/>
      <c r="H1131" s="129"/>
      <c r="I1131" s="129"/>
      <c r="J1131" s="129"/>
      <c r="K1131" s="129"/>
      <c r="L1131" s="129"/>
      <c r="M1131" s="129"/>
      <c r="N1131" s="129"/>
      <c r="O1131" s="129"/>
      <c r="P1131" s="129"/>
      <c r="Q1131" s="129"/>
      <c r="R1131" s="129"/>
      <c r="S1131" s="129"/>
      <c r="T1131" s="129"/>
      <c r="U1131" s="134"/>
      <c r="V1131" s="135"/>
      <c r="W1131" s="129"/>
      <c r="X1131" s="129">
        <f>VLOOKUP(C1131,'Pending Status ZTM031'!A1128:Q5513,17,0)</f>
        <v>0</v>
      </c>
      <c r="Y1131" s="129">
        <f>VLOOKUP(C1131,'Pending Status ZTM031'!A1128:AE5513,31,0)</f>
        <v>0</v>
      </c>
      <c r="Z1131" s="129">
        <f>VLOOKUP(C1131,'Pending Status ZTM031'!A1128:R5513,18,0)</f>
        <v>0</v>
      </c>
      <c r="AA1131" s="133">
        <f>VLOOKUP(C1131,'Pending Status ZTM031'!A1128:V5513,21,0)</f>
        <v>0</v>
      </c>
    </row>
    <row r="1132" spans="1:27" s="31" customFormat="1" x14ac:dyDescent="0.25">
      <c r="A1132" s="129">
        <v>1127</v>
      </c>
      <c r="B1132" s="130">
        <f>VLOOKUP(C1132,'Pending Status ZTM031'!A1129:T5514,20,0)</f>
        <v>0</v>
      </c>
      <c r="C1132" s="138"/>
      <c r="D1132" s="132">
        <f>VLOOKUP(C1132,'Pending Status ZTM031'!A1129:K5514,11,0)</f>
        <v>0</v>
      </c>
      <c r="E1132" s="129">
        <f>VLOOKUP(C1132,'Pending Status ZTM031'!A1129:J5514,10,0)</f>
        <v>0</v>
      </c>
      <c r="F1132" s="129">
        <f>VLOOKUP(C1132,'Pending Status ZTM031'!A1129:S5514,19,0)</f>
        <v>0</v>
      </c>
      <c r="G1132" s="129"/>
      <c r="H1132" s="129"/>
      <c r="I1132" s="129"/>
      <c r="J1132" s="129"/>
      <c r="K1132" s="129"/>
      <c r="L1132" s="129"/>
      <c r="M1132" s="129"/>
      <c r="N1132" s="129"/>
      <c r="O1132" s="129"/>
      <c r="P1132" s="129"/>
      <c r="Q1132" s="129"/>
      <c r="R1132" s="129"/>
      <c r="S1132" s="129"/>
      <c r="T1132" s="129"/>
      <c r="U1132" s="134"/>
      <c r="V1132" s="135"/>
      <c r="W1132" s="129"/>
      <c r="X1132" s="129">
        <f>VLOOKUP(C1132,'Pending Status ZTM031'!A1129:Q5514,17,0)</f>
        <v>0</v>
      </c>
      <c r="Y1132" s="129">
        <f>VLOOKUP(C1132,'Pending Status ZTM031'!A1129:AE5514,31,0)</f>
        <v>0</v>
      </c>
      <c r="Z1132" s="129">
        <f>VLOOKUP(C1132,'Pending Status ZTM031'!A1129:R5514,18,0)</f>
        <v>0</v>
      </c>
      <c r="AA1132" s="133">
        <f>VLOOKUP(C1132,'Pending Status ZTM031'!A1129:V5514,21,0)</f>
        <v>0</v>
      </c>
    </row>
    <row r="1133" spans="1:27" s="31" customFormat="1" x14ac:dyDescent="0.25">
      <c r="A1133" s="129">
        <v>1128</v>
      </c>
      <c r="B1133" s="130">
        <f>VLOOKUP(C1133,'Pending Status ZTM031'!A1130:T5515,20,0)</f>
        <v>0</v>
      </c>
      <c r="C1133" s="138"/>
      <c r="D1133" s="132">
        <f>VLOOKUP(C1133,'Pending Status ZTM031'!A1130:K5515,11,0)</f>
        <v>0</v>
      </c>
      <c r="E1133" s="129">
        <f>VLOOKUP(C1133,'Pending Status ZTM031'!A1130:J5515,10,0)</f>
        <v>0</v>
      </c>
      <c r="F1133" s="129">
        <f>VLOOKUP(C1133,'Pending Status ZTM031'!A1130:S5515,19,0)</f>
        <v>0</v>
      </c>
      <c r="G1133" s="129"/>
      <c r="H1133" s="129"/>
      <c r="I1133" s="129"/>
      <c r="J1133" s="129"/>
      <c r="K1133" s="129"/>
      <c r="L1133" s="129"/>
      <c r="M1133" s="129"/>
      <c r="N1133" s="129"/>
      <c r="O1133" s="129"/>
      <c r="P1133" s="129"/>
      <c r="Q1133" s="129"/>
      <c r="R1133" s="129"/>
      <c r="S1133" s="129"/>
      <c r="T1133" s="129"/>
      <c r="U1133" s="134"/>
      <c r="V1133" s="135"/>
      <c r="W1133" s="129"/>
      <c r="X1133" s="129">
        <f>VLOOKUP(C1133,'Pending Status ZTM031'!A1130:Q5515,17,0)</f>
        <v>0</v>
      </c>
      <c r="Y1133" s="129">
        <f>VLOOKUP(C1133,'Pending Status ZTM031'!A1130:AE5515,31,0)</f>
        <v>0</v>
      </c>
      <c r="Z1133" s="129">
        <f>VLOOKUP(C1133,'Pending Status ZTM031'!A1130:R5515,18,0)</f>
        <v>0</v>
      </c>
      <c r="AA1133" s="133">
        <f>VLOOKUP(C1133,'Pending Status ZTM031'!A1130:V5515,21,0)</f>
        <v>0</v>
      </c>
    </row>
    <row r="1134" spans="1:27" s="31" customFormat="1" x14ac:dyDescent="0.25">
      <c r="A1134" s="129">
        <v>1129</v>
      </c>
      <c r="B1134" s="130">
        <f>VLOOKUP(C1134,'Pending Status ZTM031'!A1131:T5516,20,0)</f>
        <v>0</v>
      </c>
      <c r="C1134" s="138"/>
      <c r="D1134" s="132">
        <f>VLOOKUP(C1134,'Pending Status ZTM031'!A1131:K5516,11,0)</f>
        <v>0</v>
      </c>
      <c r="E1134" s="129">
        <f>VLOOKUP(C1134,'Pending Status ZTM031'!A1131:J5516,10,0)</f>
        <v>0</v>
      </c>
      <c r="F1134" s="129">
        <f>VLOOKUP(C1134,'Pending Status ZTM031'!A1131:S5516,19,0)</f>
        <v>0</v>
      </c>
      <c r="G1134" s="129"/>
      <c r="H1134" s="129"/>
      <c r="I1134" s="129"/>
      <c r="J1134" s="129"/>
      <c r="K1134" s="129"/>
      <c r="L1134" s="129"/>
      <c r="M1134" s="129"/>
      <c r="N1134" s="129"/>
      <c r="O1134" s="129"/>
      <c r="P1134" s="129"/>
      <c r="Q1134" s="129"/>
      <c r="R1134" s="129"/>
      <c r="S1134" s="129"/>
      <c r="T1134" s="129"/>
      <c r="U1134" s="134"/>
      <c r="V1134" s="135"/>
      <c r="W1134" s="129"/>
      <c r="X1134" s="129">
        <f>VLOOKUP(C1134,'Pending Status ZTM031'!A1131:Q5516,17,0)</f>
        <v>0</v>
      </c>
      <c r="Y1134" s="129">
        <f>VLOOKUP(C1134,'Pending Status ZTM031'!A1131:AE5516,31,0)</f>
        <v>0</v>
      </c>
      <c r="Z1134" s="129">
        <f>VLOOKUP(C1134,'Pending Status ZTM031'!A1131:R5516,18,0)</f>
        <v>0</v>
      </c>
      <c r="AA1134" s="133">
        <f>VLOOKUP(C1134,'Pending Status ZTM031'!A1131:V5516,21,0)</f>
        <v>0</v>
      </c>
    </row>
    <row r="1135" spans="1:27" s="31" customFormat="1" x14ac:dyDescent="0.25">
      <c r="A1135" s="129">
        <v>1130</v>
      </c>
      <c r="B1135" s="130">
        <f>VLOOKUP(C1135,'Pending Status ZTM031'!A1132:T5517,20,0)</f>
        <v>0</v>
      </c>
      <c r="C1135" s="138"/>
      <c r="D1135" s="132">
        <f>VLOOKUP(C1135,'Pending Status ZTM031'!A1132:K5517,11,0)</f>
        <v>0</v>
      </c>
      <c r="E1135" s="129">
        <f>VLOOKUP(C1135,'Pending Status ZTM031'!A1132:J5517,10,0)</f>
        <v>0</v>
      </c>
      <c r="F1135" s="129">
        <f>VLOOKUP(C1135,'Pending Status ZTM031'!A1132:S5517,19,0)</f>
        <v>0</v>
      </c>
      <c r="G1135" s="129"/>
      <c r="H1135" s="129"/>
      <c r="I1135" s="129"/>
      <c r="J1135" s="129"/>
      <c r="K1135" s="129"/>
      <c r="L1135" s="129"/>
      <c r="M1135" s="129"/>
      <c r="N1135" s="129"/>
      <c r="O1135" s="129"/>
      <c r="P1135" s="129"/>
      <c r="Q1135" s="129"/>
      <c r="R1135" s="129"/>
      <c r="S1135" s="129"/>
      <c r="T1135" s="129"/>
      <c r="U1135" s="134"/>
      <c r="V1135" s="135"/>
      <c r="W1135" s="129"/>
      <c r="X1135" s="129">
        <f>VLOOKUP(C1135,'Pending Status ZTM031'!A1132:Q5517,17,0)</f>
        <v>0</v>
      </c>
      <c r="Y1135" s="129">
        <f>VLOOKUP(C1135,'Pending Status ZTM031'!A1132:AE5517,31,0)</f>
        <v>0</v>
      </c>
      <c r="Z1135" s="129">
        <f>VLOOKUP(C1135,'Pending Status ZTM031'!A1132:R5517,18,0)</f>
        <v>0</v>
      </c>
      <c r="AA1135" s="133">
        <f>VLOOKUP(C1135,'Pending Status ZTM031'!A1132:V5517,21,0)</f>
        <v>0</v>
      </c>
    </row>
    <row r="1136" spans="1:27" s="31" customFormat="1" x14ac:dyDescent="0.25">
      <c r="A1136" s="129">
        <v>1131</v>
      </c>
      <c r="B1136" s="130">
        <f>VLOOKUP(C1136,'Pending Status ZTM031'!A1133:T5518,20,0)</f>
        <v>0</v>
      </c>
      <c r="C1136" s="138"/>
      <c r="D1136" s="132">
        <f>VLOOKUP(C1136,'Pending Status ZTM031'!A1133:K5518,11,0)</f>
        <v>0</v>
      </c>
      <c r="E1136" s="129">
        <f>VLOOKUP(C1136,'Pending Status ZTM031'!A1133:J5518,10,0)</f>
        <v>0</v>
      </c>
      <c r="F1136" s="129">
        <f>VLOOKUP(C1136,'Pending Status ZTM031'!A1133:S5518,19,0)</f>
        <v>0</v>
      </c>
      <c r="G1136" s="129"/>
      <c r="H1136" s="129"/>
      <c r="I1136" s="129"/>
      <c r="J1136" s="129"/>
      <c r="K1136" s="129"/>
      <c r="L1136" s="129"/>
      <c r="M1136" s="129"/>
      <c r="N1136" s="129"/>
      <c r="O1136" s="129"/>
      <c r="P1136" s="129"/>
      <c r="Q1136" s="129"/>
      <c r="R1136" s="129"/>
      <c r="S1136" s="129"/>
      <c r="T1136" s="129"/>
      <c r="U1136" s="134"/>
      <c r="V1136" s="135"/>
      <c r="W1136" s="129"/>
      <c r="X1136" s="129">
        <f>VLOOKUP(C1136,'Pending Status ZTM031'!A1133:Q5518,17,0)</f>
        <v>0</v>
      </c>
      <c r="Y1136" s="129">
        <f>VLOOKUP(C1136,'Pending Status ZTM031'!A1133:AE5518,31,0)</f>
        <v>0</v>
      </c>
      <c r="Z1136" s="129">
        <f>VLOOKUP(C1136,'Pending Status ZTM031'!A1133:R5518,18,0)</f>
        <v>0</v>
      </c>
      <c r="AA1136" s="133">
        <f>VLOOKUP(C1136,'Pending Status ZTM031'!A1133:V5518,21,0)</f>
        <v>0</v>
      </c>
    </row>
    <row r="1137" spans="1:27" s="31" customFormat="1" x14ac:dyDescent="0.25">
      <c r="A1137" s="129">
        <v>1132</v>
      </c>
      <c r="B1137" s="130">
        <f>VLOOKUP(C1137,'Pending Status ZTM031'!A1134:T5519,20,0)</f>
        <v>0</v>
      </c>
      <c r="C1137" s="138"/>
      <c r="D1137" s="132">
        <f>VLOOKUP(C1137,'Pending Status ZTM031'!A1134:K5519,11,0)</f>
        <v>0</v>
      </c>
      <c r="E1137" s="129">
        <f>VLOOKUP(C1137,'Pending Status ZTM031'!A1134:J5519,10,0)</f>
        <v>0</v>
      </c>
      <c r="F1137" s="129">
        <f>VLOOKUP(C1137,'Pending Status ZTM031'!A1134:S5519,19,0)</f>
        <v>0</v>
      </c>
      <c r="G1137" s="129"/>
      <c r="H1137" s="129"/>
      <c r="I1137" s="129"/>
      <c r="J1137" s="129"/>
      <c r="K1137" s="129"/>
      <c r="L1137" s="129"/>
      <c r="M1137" s="129"/>
      <c r="N1137" s="129"/>
      <c r="O1137" s="129"/>
      <c r="P1137" s="129"/>
      <c r="Q1137" s="129"/>
      <c r="R1137" s="129"/>
      <c r="S1137" s="129"/>
      <c r="T1137" s="129"/>
      <c r="U1137" s="134"/>
      <c r="V1137" s="135"/>
      <c r="W1137" s="129"/>
      <c r="X1137" s="129">
        <f>VLOOKUP(C1137,'Pending Status ZTM031'!A1134:Q5519,17,0)</f>
        <v>0</v>
      </c>
      <c r="Y1137" s="129">
        <f>VLOOKUP(C1137,'Pending Status ZTM031'!A1134:AE5519,31,0)</f>
        <v>0</v>
      </c>
      <c r="Z1137" s="129">
        <f>VLOOKUP(C1137,'Pending Status ZTM031'!A1134:R5519,18,0)</f>
        <v>0</v>
      </c>
      <c r="AA1137" s="133">
        <f>VLOOKUP(C1137,'Pending Status ZTM031'!A1134:V5519,21,0)</f>
        <v>0</v>
      </c>
    </row>
    <row r="1138" spans="1:27" s="31" customFormat="1" x14ac:dyDescent="0.25">
      <c r="A1138" s="129">
        <v>1133</v>
      </c>
      <c r="B1138" s="130">
        <f>VLOOKUP(C1138,'Pending Status ZTM031'!A1135:T5520,20,0)</f>
        <v>0</v>
      </c>
      <c r="C1138" s="138"/>
      <c r="D1138" s="132">
        <f>VLOOKUP(C1138,'Pending Status ZTM031'!A1135:K5520,11,0)</f>
        <v>0</v>
      </c>
      <c r="E1138" s="129">
        <f>VLOOKUP(C1138,'Pending Status ZTM031'!A1135:J5520,10,0)</f>
        <v>0</v>
      </c>
      <c r="F1138" s="129">
        <f>VLOOKUP(C1138,'Pending Status ZTM031'!A1135:S5520,19,0)</f>
        <v>0</v>
      </c>
      <c r="G1138" s="129"/>
      <c r="H1138" s="129"/>
      <c r="I1138" s="129"/>
      <c r="J1138" s="129"/>
      <c r="K1138" s="129"/>
      <c r="L1138" s="129"/>
      <c r="M1138" s="129"/>
      <c r="N1138" s="129"/>
      <c r="O1138" s="129"/>
      <c r="P1138" s="129"/>
      <c r="Q1138" s="129"/>
      <c r="R1138" s="129"/>
      <c r="S1138" s="129"/>
      <c r="T1138" s="129"/>
      <c r="U1138" s="134"/>
      <c r="V1138" s="135"/>
      <c r="W1138" s="129"/>
      <c r="X1138" s="129">
        <f>VLOOKUP(C1138,'Pending Status ZTM031'!A1135:Q5520,17,0)</f>
        <v>0</v>
      </c>
      <c r="Y1138" s="129">
        <f>VLOOKUP(C1138,'Pending Status ZTM031'!A1135:AE5520,31,0)</f>
        <v>0</v>
      </c>
      <c r="Z1138" s="129">
        <f>VLOOKUP(C1138,'Pending Status ZTM031'!A1135:R5520,18,0)</f>
        <v>0</v>
      </c>
      <c r="AA1138" s="133">
        <f>VLOOKUP(C1138,'Pending Status ZTM031'!A1135:V5520,21,0)</f>
        <v>0</v>
      </c>
    </row>
    <row r="1139" spans="1:27" s="31" customFormat="1" x14ac:dyDescent="0.25">
      <c r="A1139" s="129">
        <v>1134</v>
      </c>
      <c r="B1139" s="130">
        <f>VLOOKUP(C1139,'Pending Status ZTM031'!A1136:T5521,20,0)</f>
        <v>0</v>
      </c>
      <c r="C1139" s="138"/>
      <c r="D1139" s="132">
        <f>VLOOKUP(C1139,'Pending Status ZTM031'!A1136:K5521,11,0)</f>
        <v>0</v>
      </c>
      <c r="E1139" s="129">
        <f>VLOOKUP(C1139,'Pending Status ZTM031'!A1136:J5521,10,0)</f>
        <v>0</v>
      </c>
      <c r="F1139" s="129">
        <f>VLOOKUP(C1139,'Pending Status ZTM031'!A1136:S5521,19,0)</f>
        <v>0</v>
      </c>
      <c r="G1139" s="129"/>
      <c r="H1139" s="129"/>
      <c r="I1139" s="129"/>
      <c r="J1139" s="129"/>
      <c r="K1139" s="129"/>
      <c r="L1139" s="129"/>
      <c r="M1139" s="129"/>
      <c r="N1139" s="129"/>
      <c r="O1139" s="129"/>
      <c r="P1139" s="129"/>
      <c r="Q1139" s="129"/>
      <c r="R1139" s="129"/>
      <c r="S1139" s="129"/>
      <c r="T1139" s="129"/>
      <c r="U1139" s="134"/>
      <c r="V1139" s="135"/>
      <c r="W1139" s="129"/>
      <c r="X1139" s="129">
        <f>VLOOKUP(C1139,'Pending Status ZTM031'!A1136:Q5521,17,0)</f>
        <v>0</v>
      </c>
      <c r="Y1139" s="129">
        <f>VLOOKUP(C1139,'Pending Status ZTM031'!A1136:AE5521,31,0)</f>
        <v>0</v>
      </c>
      <c r="Z1139" s="129">
        <f>VLOOKUP(C1139,'Pending Status ZTM031'!A1136:R5521,18,0)</f>
        <v>0</v>
      </c>
      <c r="AA1139" s="133">
        <f>VLOOKUP(C1139,'Pending Status ZTM031'!A1136:V5521,21,0)</f>
        <v>0</v>
      </c>
    </row>
    <row r="1140" spans="1:27" s="31" customFormat="1" x14ac:dyDescent="0.25">
      <c r="A1140" s="129">
        <v>1135</v>
      </c>
      <c r="B1140" s="130">
        <f>VLOOKUP(C1140,'Pending Status ZTM031'!A1137:T5522,20,0)</f>
        <v>0</v>
      </c>
      <c r="C1140" s="138"/>
      <c r="D1140" s="132">
        <f>VLOOKUP(C1140,'Pending Status ZTM031'!A1137:K5522,11,0)</f>
        <v>0</v>
      </c>
      <c r="E1140" s="129">
        <f>VLOOKUP(C1140,'Pending Status ZTM031'!A1137:J5522,10,0)</f>
        <v>0</v>
      </c>
      <c r="F1140" s="129">
        <f>VLOOKUP(C1140,'Pending Status ZTM031'!A1137:S5522,19,0)</f>
        <v>0</v>
      </c>
      <c r="G1140" s="129"/>
      <c r="H1140" s="129"/>
      <c r="I1140" s="129"/>
      <c r="J1140" s="129"/>
      <c r="K1140" s="129"/>
      <c r="L1140" s="129"/>
      <c r="M1140" s="129"/>
      <c r="N1140" s="129"/>
      <c r="O1140" s="129"/>
      <c r="P1140" s="129"/>
      <c r="Q1140" s="129"/>
      <c r="R1140" s="129"/>
      <c r="S1140" s="129"/>
      <c r="T1140" s="129"/>
      <c r="U1140" s="134"/>
      <c r="V1140" s="135"/>
      <c r="W1140" s="129"/>
      <c r="X1140" s="129">
        <f>VLOOKUP(C1140,'Pending Status ZTM031'!A1137:Q5522,17,0)</f>
        <v>0</v>
      </c>
      <c r="Y1140" s="129">
        <f>VLOOKUP(C1140,'Pending Status ZTM031'!A1137:AE5522,31,0)</f>
        <v>0</v>
      </c>
      <c r="Z1140" s="129">
        <f>VLOOKUP(C1140,'Pending Status ZTM031'!A1137:R5522,18,0)</f>
        <v>0</v>
      </c>
      <c r="AA1140" s="133">
        <f>VLOOKUP(C1140,'Pending Status ZTM031'!A1137:V5522,21,0)</f>
        <v>0</v>
      </c>
    </row>
    <row r="1141" spans="1:27" s="31" customFormat="1" x14ac:dyDescent="0.25">
      <c r="A1141" s="129">
        <v>1136</v>
      </c>
      <c r="B1141" s="130">
        <f>VLOOKUP(C1141,'Pending Status ZTM031'!A1138:T5523,20,0)</f>
        <v>0</v>
      </c>
      <c r="C1141" s="138"/>
      <c r="D1141" s="132">
        <f>VLOOKUP(C1141,'Pending Status ZTM031'!A1138:K5523,11,0)</f>
        <v>0</v>
      </c>
      <c r="E1141" s="129">
        <f>VLOOKUP(C1141,'Pending Status ZTM031'!A1138:J5523,10,0)</f>
        <v>0</v>
      </c>
      <c r="F1141" s="129">
        <f>VLOOKUP(C1141,'Pending Status ZTM031'!A1138:S5523,19,0)</f>
        <v>0</v>
      </c>
      <c r="G1141" s="129"/>
      <c r="H1141" s="129"/>
      <c r="I1141" s="129"/>
      <c r="J1141" s="129"/>
      <c r="K1141" s="129"/>
      <c r="L1141" s="129"/>
      <c r="M1141" s="129"/>
      <c r="N1141" s="129"/>
      <c r="O1141" s="129"/>
      <c r="P1141" s="129"/>
      <c r="Q1141" s="129"/>
      <c r="R1141" s="129"/>
      <c r="S1141" s="129"/>
      <c r="T1141" s="129"/>
      <c r="U1141" s="134"/>
      <c r="V1141" s="135"/>
      <c r="W1141" s="129"/>
      <c r="X1141" s="129">
        <f>VLOOKUP(C1141,'Pending Status ZTM031'!A1138:Q5523,17,0)</f>
        <v>0</v>
      </c>
      <c r="Y1141" s="129">
        <f>VLOOKUP(C1141,'Pending Status ZTM031'!A1138:AE5523,31,0)</f>
        <v>0</v>
      </c>
      <c r="Z1141" s="129">
        <f>VLOOKUP(C1141,'Pending Status ZTM031'!A1138:R5523,18,0)</f>
        <v>0</v>
      </c>
      <c r="AA1141" s="133">
        <f>VLOOKUP(C1141,'Pending Status ZTM031'!A1138:V5523,21,0)</f>
        <v>0</v>
      </c>
    </row>
    <row r="1142" spans="1:27" s="31" customFormat="1" x14ac:dyDescent="0.25">
      <c r="A1142" s="129">
        <v>1137</v>
      </c>
      <c r="B1142" s="130">
        <f>VLOOKUP(C1142,'Pending Status ZTM031'!A1139:T5524,20,0)</f>
        <v>0</v>
      </c>
      <c r="C1142" s="138"/>
      <c r="D1142" s="132">
        <f>VLOOKUP(C1142,'Pending Status ZTM031'!A1139:K5524,11,0)</f>
        <v>0</v>
      </c>
      <c r="E1142" s="129">
        <f>VLOOKUP(C1142,'Pending Status ZTM031'!A1139:J5524,10,0)</f>
        <v>0</v>
      </c>
      <c r="F1142" s="129">
        <f>VLOOKUP(C1142,'Pending Status ZTM031'!A1139:S5524,19,0)</f>
        <v>0</v>
      </c>
      <c r="G1142" s="129"/>
      <c r="H1142" s="129"/>
      <c r="I1142" s="129"/>
      <c r="J1142" s="129"/>
      <c r="K1142" s="129"/>
      <c r="L1142" s="129"/>
      <c r="M1142" s="129"/>
      <c r="N1142" s="129"/>
      <c r="O1142" s="129"/>
      <c r="P1142" s="129"/>
      <c r="Q1142" s="129"/>
      <c r="R1142" s="129"/>
      <c r="S1142" s="129"/>
      <c r="T1142" s="129"/>
      <c r="U1142" s="134"/>
      <c r="V1142" s="135"/>
      <c r="W1142" s="129"/>
      <c r="X1142" s="129">
        <f>VLOOKUP(C1142,'Pending Status ZTM031'!A1139:Q5524,17,0)</f>
        <v>0</v>
      </c>
      <c r="Y1142" s="129">
        <f>VLOOKUP(C1142,'Pending Status ZTM031'!A1139:AE5524,31,0)</f>
        <v>0</v>
      </c>
      <c r="Z1142" s="129">
        <f>VLOOKUP(C1142,'Pending Status ZTM031'!A1139:R5524,18,0)</f>
        <v>0</v>
      </c>
      <c r="AA1142" s="133">
        <f>VLOOKUP(C1142,'Pending Status ZTM031'!A1139:V5524,21,0)</f>
        <v>0</v>
      </c>
    </row>
    <row r="1143" spans="1:27" s="31" customFormat="1" x14ac:dyDescent="0.25">
      <c r="A1143" s="129">
        <v>1138</v>
      </c>
      <c r="B1143" s="130">
        <f>VLOOKUP(C1143,'Pending Status ZTM031'!A1140:T5525,20,0)</f>
        <v>0</v>
      </c>
      <c r="C1143" s="138"/>
      <c r="D1143" s="132">
        <f>VLOOKUP(C1143,'Pending Status ZTM031'!A1140:K5525,11,0)</f>
        <v>0</v>
      </c>
      <c r="E1143" s="129">
        <f>VLOOKUP(C1143,'Pending Status ZTM031'!A1140:J5525,10,0)</f>
        <v>0</v>
      </c>
      <c r="F1143" s="129">
        <f>VLOOKUP(C1143,'Pending Status ZTM031'!A1140:S5525,19,0)</f>
        <v>0</v>
      </c>
      <c r="G1143" s="129"/>
      <c r="H1143" s="129"/>
      <c r="I1143" s="129"/>
      <c r="J1143" s="129"/>
      <c r="K1143" s="129"/>
      <c r="L1143" s="129"/>
      <c r="M1143" s="129"/>
      <c r="N1143" s="129"/>
      <c r="O1143" s="129"/>
      <c r="P1143" s="129"/>
      <c r="Q1143" s="129"/>
      <c r="R1143" s="129"/>
      <c r="S1143" s="129"/>
      <c r="T1143" s="129"/>
      <c r="U1143" s="134"/>
      <c r="V1143" s="135"/>
      <c r="W1143" s="129"/>
      <c r="X1143" s="129">
        <f>VLOOKUP(C1143,'Pending Status ZTM031'!A1140:Q5525,17,0)</f>
        <v>0</v>
      </c>
      <c r="Y1143" s="129">
        <f>VLOOKUP(C1143,'Pending Status ZTM031'!A1140:AE5525,31,0)</f>
        <v>0</v>
      </c>
      <c r="Z1143" s="129">
        <f>VLOOKUP(C1143,'Pending Status ZTM031'!A1140:R5525,18,0)</f>
        <v>0</v>
      </c>
      <c r="AA1143" s="133">
        <f>VLOOKUP(C1143,'Pending Status ZTM031'!A1140:V5525,21,0)</f>
        <v>0</v>
      </c>
    </row>
    <row r="1144" spans="1:27" s="31" customFormat="1" x14ac:dyDescent="0.25">
      <c r="A1144" s="129">
        <v>1139</v>
      </c>
      <c r="B1144" s="130">
        <f>VLOOKUP(C1144,'Pending Status ZTM031'!A1141:T5526,20,0)</f>
        <v>0</v>
      </c>
      <c r="C1144" s="138"/>
      <c r="D1144" s="132">
        <f>VLOOKUP(C1144,'Pending Status ZTM031'!A1141:K5526,11,0)</f>
        <v>0</v>
      </c>
      <c r="E1144" s="129">
        <f>VLOOKUP(C1144,'Pending Status ZTM031'!A1141:J5526,10,0)</f>
        <v>0</v>
      </c>
      <c r="F1144" s="129">
        <f>VLOOKUP(C1144,'Pending Status ZTM031'!A1141:S5526,19,0)</f>
        <v>0</v>
      </c>
      <c r="G1144" s="129"/>
      <c r="H1144" s="129"/>
      <c r="I1144" s="129"/>
      <c r="J1144" s="129"/>
      <c r="K1144" s="129"/>
      <c r="L1144" s="129"/>
      <c r="M1144" s="129"/>
      <c r="N1144" s="129"/>
      <c r="O1144" s="129"/>
      <c r="P1144" s="129"/>
      <c r="Q1144" s="129"/>
      <c r="R1144" s="129"/>
      <c r="S1144" s="129"/>
      <c r="T1144" s="129"/>
      <c r="U1144" s="134"/>
      <c r="V1144" s="135"/>
      <c r="W1144" s="129"/>
      <c r="X1144" s="129">
        <f>VLOOKUP(C1144,'Pending Status ZTM031'!A1141:Q5526,17,0)</f>
        <v>0</v>
      </c>
      <c r="Y1144" s="129">
        <f>VLOOKUP(C1144,'Pending Status ZTM031'!A1141:AE5526,31,0)</f>
        <v>0</v>
      </c>
      <c r="Z1144" s="129">
        <f>VLOOKUP(C1144,'Pending Status ZTM031'!A1141:R5526,18,0)</f>
        <v>0</v>
      </c>
      <c r="AA1144" s="133">
        <f>VLOOKUP(C1144,'Pending Status ZTM031'!A1141:V5526,21,0)</f>
        <v>0</v>
      </c>
    </row>
    <row r="1145" spans="1:27" s="31" customFormat="1" x14ac:dyDescent="0.25">
      <c r="A1145" s="129">
        <v>1140</v>
      </c>
      <c r="B1145" s="130">
        <f>VLOOKUP(C1145,'Pending Status ZTM031'!A1142:T5527,20,0)</f>
        <v>0</v>
      </c>
      <c r="C1145" s="138"/>
      <c r="D1145" s="132">
        <f>VLOOKUP(C1145,'Pending Status ZTM031'!A1142:K5527,11,0)</f>
        <v>0</v>
      </c>
      <c r="E1145" s="129">
        <f>VLOOKUP(C1145,'Pending Status ZTM031'!A1142:J5527,10,0)</f>
        <v>0</v>
      </c>
      <c r="F1145" s="129">
        <f>VLOOKUP(C1145,'Pending Status ZTM031'!A1142:S5527,19,0)</f>
        <v>0</v>
      </c>
      <c r="G1145" s="129"/>
      <c r="H1145" s="129"/>
      <c r="I1145" s="129"/>
      <c r="J1145" s="129"/>
      <c r="K1145" s="129"/>
      <c r="L1145" s="129"/>
      <c r="M1145" s="129"/>
      <c r="N1145" s="129"/>
      <c r="O1145" s="129"/>
      <c r="P1145" s="129"/>
      <c r="Q1145" s="129"/>
      <c r="R1145" s="129"/>
      <c r="S1145" s="129"/>
      <c r="T1145" s="129"/>
      <c r="U1145" s="134"/>
      <c r="V1145" s="135"/>
      <c r="W1145" s="129"/>
      <c r="X1145" s="129">
        <f>VLOOKUP(C1145,'Pending Status ZTM031'!A1142:Q5527,17,0)</f>
        <v>0</v>
      </c>
      <c r="Y1145" s="129">
        <f>VLOOKUP(C1145,'Pending Status ZTM031'!A1142:AE5527,31,0)</f>
        <v>0</v>
      </c>
      <c r="Z1145" s="129">
        <f>VLOOKUP(C1145,'Pending Status ZTM031'!A1142:R5527,18,0)</f>
        <v>0</v>
      </c>
      <c r="AA1145" s="133">
        <f>VLOOKUP(C1145,'Pending Status ZTM031'!A1142:V5527,21,0)</f>
        <v>0</v>
      </c>
    </row>
    <row r="1146" spans="1:27" s="31" customFormat="1" x14ac:dyDescent="0.25">
      <c r="A1146" s="129">
        <v>1141</v>
      </c>
      <c r="B1146" s="130">
        <f>VLOOKUP(C1146,'Pending Status ZTM031'!A1143:T5528,20,0)</f>
        <v>0</v>
      </c>
      <c r="C1146" s="138"/>
      <c r="D1146" s="132">
        <f>VLOOKUP(C1146,'Pending Status ZTM031'!A1143:K5528,11,0)</f>
        <v>0</v>
      </c>
      <c r="E1146" s="129">
        <f>VLOOKUP(C1146,'Pending Status ZTM031'!A1143:J5528,10,0)</f>
        <v>0</v>
      </c>
      <c r="F1146" s="129">
        <f>VLOOKUP(C1146,'Pending Status ZTM031'!A1143:S5528,19,0)</f>
        <v>0</v>
      </c>
      <c r="G1146" s="129"/>
      <c r="H1146" s="129"/>
      <c r="I1146" s="129"/>
      <c r="J1146" s="129"/>
      <c r="K1146" s="129"/>
      <c r="L1146" s="129"/>
      <c r="M1146" s="129"/>
      <c r="N1146" s="129"/>
      <c r="O1146" s="129"/>
      <c r="P1146" s="129"/>
      <c r="Q1146" s="129"/>
      <c r="R1146" s="129"/>
      <c r="S1146" s="129"/>
      <c r="T1146" s="129"/>
      <c r="U1146" s="134"/>
      <c r="V1146" s="135"/>
      <c r="W1146" s="129"/>
      <c r="X1146" s="129">
        <f>VLOOKUP(C1146,'Pending Status ZTM031'!A1143:Q5528,17,0)</f>
        <v>0</v>
      </c>
      <c r="Y1146" s="129">
        <f>VLOOKUP(C1146,'Pending Status ZTM031'!A1143:AE5528,31,0)</f>
        <v>0</v>
      </c>
      <c r="Z1146" s="129">
        <f>VLOOKUP(C1146,'Pending Status ZTM031'!A1143:R5528,18,0)</f>
        <v>0</v>
      </c>
      <c r="AA1146" s="133">
        <f>VLOOKUP(C1146,'Pending Status ZTM031'!A1143:V5528,21,0)</f>
        <v>0</v>
      </c>
    </row>
    <row r="1147" spans="1:27" s="31" customFormat="1" x14ac:dyDescent="0.25">
      <c r="A1147" s="129">
        <v>1142</v>
      </c>
      <c r="B1147" s="130">
        <f>VLOOKUP(C1147,'Pending Status ZTM031'!A1144:T5529,20,0)</f>
        <v>0</v>
      </c>
      <c r="C1147" s="138"/>
      <c r="D1147" s="132">
        <f>VLOOKUP(C1147,'Pending Status ZTM031'!A1144:K5529,11,0)</f>
        <v>0</v>
      </c>
      <c r="E1147" s="129">
        <f>VLOOKUP(C1147,'Pending Status ZTM031'!A1144:J5529,10,0)</f>
        <v>0</v>
      </c>
      <c r="F1147" s="129">
        <f>VLOOKUP(C1147,'Pending Status ZTM031'!A1144:S5529,19,0)</f>
        <v>0</v>
      </c>
      <c r="G1147" s="129"/>
      <c r="H1147" s="129"/>
      <c r="I1147" s="129"/>
      <c r="J1147" s="129"/>
      <c r="K1147" s="129"/>
      <c r="L1147" s="129"/>
      <c r="M1147" s="129"/>
      <c r="N1147" s="129"/>
      <c r="O1147" s="129"/>
      <c r="P1147" s="129"/>
      <c r="Q1147" s="129"/>
      <c r="R1147" s="129"/>
      <c r="S1147" s="129"/>
      <c r="T1147" s="129"/>
      <c r="U1147" s="134"/>
      <c r="V1147" s="135"/>
      <c r="W1147" s="129"/>
      <c r="X1147" s="129">
        <f>VLOOKUP(C1147,'Pending Status ZTM031'!A1144:Q5529,17,0)</f>
        <v>0</v>
      </c>
      <c r="Y1147" s="129">
        <f>VLOOKUP(C1147,'Pending Status ZTM031'!A1144:AE5529,31,0)</f>
        <v>0</v>
      </c>
      <c r="Z1147" s="129">
        <f>VLOOKUP(C1147,'Pending Status ZTM031'!A1144:R5529,18,0)</f>
        <v>0</v>
      </c>
      <c r="AA1147" s="133">
        <f>VLOOKUP(C1147,'Pending Status ZTM031'!A1144:V5529,21,0)</f>
        <v>0</v>
      </c>
    </row>
    <row r="1148" spans="1:27" s="31" customFormat="1" x14ac:dyDescent="0.25">
      <c r="A1148" s="129">
        <v>1143</v>
      </c>
      <c r="B1148" s="130">
        <f>VLOOKUP(C1148,'Pending Status ZTM031'!A1145:T5530,20,0)</f>
        <v>0</v>
      </c>
      <c r="C1148" s="138"/>
      <c r="D1148" s="132">
        <f>VLOOKUP(C1148,'Pending Status ZTM031'!A1145:K5530,11,0)</f>
        <v>0</v>
      </c>
      <c r="E1148" s="129">
        <f>VLOOKUP(C1148,'Pending Status ZTM031'!A1145:J5530,10,0)</f>
        <v>0</v>
      </c>
      <c r="F1148" s="129">
        <f>VLOOKUP(C1148,'Pending Status ZTM031'!A1145:S5530,19,0)</f>
        <v>0</v>
      </c>
      <c r="G1148" s="129"/>
      <c r="H1148" s="129"/>
      <c r="I1148" s="129"/>
      <c r="J1148" s="129"/>
      <c r="K1148" s="129"/>
      <c r="L1148" s="129"/>
      <c r="M1148" s="129"/>
      <c r="N1148" s="129"/>
      <c r="O1148" s="129"/>
      <c r="P1148" s="129"/>
      <c r="Q1148" s="129"/>
      <c r="R1148" s="129"/>
      <c r="S1148" s="129"/>
      <c r="T1148" s="129"/>
      <c r="U1148" s="134"/>
      <c r="V1148" s="135"/>
      <c r="W1148" s="129"/>
      <c r="X1148" s="129">
        <f>VLOOKUP(C1148,'Pending Status ZTM031'!A1145:Q5530,17,0)</f>
        <v>0</v>
      </c>
      <c r="Y1148" s="129">
        <f>VLOOKUP(C1148,'Pending Status ZTM031'!A1145:AE5530,31,0)</f>
        <v>0</v>
      </c>
      <c r="Z1148" s="129">
        <f>VLOOKUP(C1148,'Pending Status ZTM031'!A1145:R5530,18,0)</f>
        <v>0</v>
      </c>
      <c r="AA1148" s="133">
        <f>VLOOKUP(C1148,'Pending Status ZTM031'!A1145:V5530,21,0)</f>
        <v>0</v>
      </c>
    </row>
    <row r="1149" spans="1:27" s="31" customFormat="1" x14ac:dyDescent="0.25">
      <c r="A1149" s="129">
        <v>1144</v>
      </c>
      <c r="B1149" s="130">
        <f>VLOOKUP(C1149,'Pending Status ZTM031'!A1146:T5531,20,0)</f>
        <v>0</v>
      </c>
      <c r="C1149" s="138"/>
      <c r="D1149" s="132">
        <f>VLOOKUP(C1149,'Pending Status ZTM031'!A1146:K5531,11,0)</f>
        <v>0</v>
      </c>
      <c r="E1149" s="129">
        <f>VLOOKUP(C1149,'Pending Status ZTM031'!A1146:J5531,10,0)</f>
        <v>0</v>
      </c>
      <c r="F1149" s="129">
        <f>VLOOKUP(C1149,'Pending Status ZTM031'!A1146:S5531,19,0)</f>
        <v>0</v>
      </c>
      <c r="G1149" s="129"/>
      <c r="H1149" s="129"/>
      <c r="I1149" s="129"/>
      <c r="J1149" s="129"/>
      <c r="K1149" s="129"/>
      <c r="L1149" s="129"/>
      <c r="M1149" s="129"/>
      <c r="N1149" s="129"/>
      <c r="O1149" s="129"/>
      <c r="P1149" s="129"/>
      <c r="Q1149" s="129"/>
      <c r="R1149" s="129"/>
      <c r="S1149" s="129"/>
      <c r="T1149" s="129"/>
      <c r="U1149" s="134"/>
      <c r="V1149" s="135"/>
      <c r="W1149" s="129"/>
      <c r="X1149" s="129">
        <f>VLOOKUP(C1149,'Pending Status ZTM031'!A1146:Q5531,17,0)</f>
        <v>0</v>
      </c>
      <c r="Y1149" s="129">
        <f>VLOOKUP(C1149,'Pending Status ZTM031'!A1146:AE5531,31,0)</f>
        <v>0</v>
      </c>
      <c r="Z1149" s="129">
        <f>VLOOKUP(C1149,'Pending Status ZTM031'!A1146:R5531,18,0)</f>
        <v>0</v>
      </c>
      <c r="AA1149" s="133">
        <f>VLOOKUP(C1149,'Pending Status ZTM031'!A1146:V5531,21,0)</f>
        <v>0</v>
      </c>
    </row>
    <row r="1150" spans="1:27" s="31" customFormat="1" x14ac:dyDescent="0.25">
      <c r="A1150" s="129">
        <v>1145</v>
      </c>
      <c r="B1150" s="130">
        <f>VLOOKUP(C1150,'Pending Status ZTM031'!A1147:T5532,20,0)</f>
        <v>0</v>
      </c>
      <c r="C1150" s="138"/>
      <c r="D1150" s="132">
        <f>VLOOKUP(C1150,'Pending Status ZTM031'!A1147:K5532,11,0)</f>
        <v>0</v>
      </c>
      <c r="E1150" s="129">
        <f>VLOOKUP(C1150,'Pending Status ZTM031'!A1147:J5532,10,0)</f>
        <v>0</v>
      </c>
      <c r="F1150" s="129">
        <f>VLOOKUP(C1150,'Pending Status ZTM031'!A1147:S5532,19,0)</f>
        <v>0</v>
      </c>
      <c r="G1150" s="129"/>
      <c r="H1150" s="129"/>
      <c r="I1150" s="129"/>
      <c r="J1150" s="129"/>
      <c r="K1150" s="129"/>
      <c r="L1150" s="129"/>
      <c r="M1150" s="129"/>
      <c r="N1150" s="129"/>
      <c r="O1150" s="129"/>
      <c r="P1150" s="129"/>
      <c r="Q1150" s="129"/>
      <c r="R1150" s="129"/>
      <c r="S1150" s="129"/>
      <c r="T1150" s="129"/>
      <c r="U1150" s="134"/>
      <c r="V1150" s="135"/>
      <c r="W1150" s="129"/>
      <c r="X1150" s="129">
        <f>VLOOKUP(C1150,'Pending Status ZTM031'!A1147:Q5532,17,0)</f>
        <v>0</v>
      </c>
      <c r="Y1150" s="129">
        <f>VLOOKUP(C1150,'Pending Status ZTM031'!A1147:AE5532,31,0)</f>
        <v>0</v>
      </c>
      <c r="Z1150" s="129">
        <f>VLOOKUP(C1150,'Pending Status ZTM031'!A1147:R5532,18,0)</f>
        <v>0</v>
      </c>
      <c r="AA1150" s="133">
        <f>VLOOKUP(C1150,'Pending Status ZTM031'!A1147:V5532,21,0)</f>
        <v>0</v>
      </c>
    </row>
    <row r="1151" spans="1:27" s="31" customFormat="1" x14ac:dyDescent="0.25">
      <c r="A1151" s="129">
        <v>1146</v>
      </c>
      <c r="B1151" s="130">
        <f>VLOOKUP(C1151,'Pending Status ZTM031'!A1148:T5533,20,0)</f>
        <v>0</v>
      </c>
      <c r="C1151" s="138"/>
      <c r="D1151" s="132">
        <f>VLOOKUP(C1151,'Pending Status ZTM031'!A1148:K5533,11,0)</f>
        <v>0</v>
      </c>
      <c r="E1151" s="129">
        <f>VLOOKUP(C1151,'Pending Status ZTM031'!A1148:J5533,10,0)</f>
        <v>0</v>
      </c>
      <c r="F1151" s="129">
        <f>VLOOKUP(C1151,'Pending Status ZTM031'!A1148:S5533,19,0)</f>
        <v>0</v>
      </c>
      <c r="G1151" s="129"/>
      <c r="H1151" s="129"/>
      <c r="I1151" s="129"/>
      <c r="J1151" s="129"/>
      <c r="K1151" s="129"/>
      <c r="L1151" s="129"/>
      <c r="M1151" s="129"/>
      <c r="N1151" s="129"/>
      <c r="O1151" s="129"/>
      <c r="P1151" s="129"/>
      <c r="Q1151" s="129"/>
      <c r="R1151" s="129"/>
      <c r="S1151" s="129"/>
      <c r="T1151" s="129"/>
      <c r="U1151" s="134"/>
      <c r="V1151" s="135"/>
      <c r="W1151" s="129"/>
      <c r="X1151" s="129">
        <f>VLOOKUP(C1151,'Pending Status ZTM031'!A1148:Q5533,17,0)</f>
        <v>0</v>
      </c>
      <c r="Y1151" s="129">
        <f>VLOOKUP(C1151,'Pending Status ZTM031'!A1148:AE5533,31,0)</f>
        <v>0</v>
      </c>
      <c r="Z1151" s="129">
        <f>VLOOKUP(C1151,'Pending Status ZTM031'!A1148:R5533,18,0)</f>
        <v>0</v>
      </c>
      <c r="AA1151" s="133">
        <f>VLOOKUP(C1151,'Pending Status ZTM031'!A1148:V5533,21,0)</f>
        <v>0</v>
      </c>
    </row>
    <row r="1152" spans="1:27" s="31" customFormat="1" x14ac:dyDescent="0.25">
      <c r="A1152" s="129">
        <v>1147</v>
      </c>
      <c r="B1152" s="130">
        <f>VLOOKUP(C1152,'Pending Status ZTM031'!A1149:T5534,20,0)</f>
        <v>0</v>
      </c>
      <c r="C1152" s="138"/>
      <c r="D1152" s="132">
        <f>VLOOKUP(C1152,'Pending Status ZTM031'!A1149:K5534,11,0)</f>
        <v>0</v>
      </c>
      <c r="E1152" s="129">
        <f>VLOOKUP(C1152,'Pending Status ZTM031'!A1149:J5534,10,0)</f>
        <v>0</v>
      </c>
      <c r="F1152" s="129">
        <f>VLOOKUP(C1152,'Pending Status ZTM031'!A1149:S5534,19,0)</f>
        <v>0</v>
      </c>
      <c r="G1152" s="129"/>
      <c r="H1152" s="129"/>
      <c r="I1152" s="129"/>
      <c r="J1152" s="129"/>
      <c r="K1152" s="129"/>
      <c r="L1152" s="129"/>
      <c r="M1152" s="129"/>
      <c r="N1152" s="129"/>
      <c r="O1152" s="129"/>
      <c r="P1152" s="129"/>
      <c r="Q1152" s="129"/>
      <c r="R1152" s="129"/>
      <c r="S1152" s="129"/>
      <c r="T1152" s="129"/>
      <c r="U1152" s="134"/>
      <c r="V1152" s="135"/>
      <c r="W1152" s="129"/>
      <c r="X1152" s="129">
        <f>VLOOKUP(C1152,'Pending Status ZTM031'!A1149:Q5534,17,0)</f>
        <v>0</v>
      </c>
      <c r="Y1152" s="129">
        <f>VLOOKUP(C1152,'Pending Status ZTM031'!A1149:AE5534,31,0)</f>
        <v>0</v>
      </c>
      <c r="Z1152" s="129">
        <f>VLOOKUP(C1152,'Pending Status ZTM031'!A1149:R5534,18,0)</f>
        <v>0</v>
      </c>
      <c r="AA1152" s="133">
        <f>VLOOKUP(C1152,'Pending Status ZTM031'!A1149:V5534,21,0)</f>
        <v>0</v>
      </c>
    </row>
    <row r="1153" spans="1:27" s="31" customFormat="1" x14ac:dyDescent="0.25">
      <c r="A1153" s="129">
        <v>1148</v>
      </c>
      <c r="B1153" s="130">
        <f>VLOOKUP(C1153,'Pending Status ZTM031'!A1150:T5535,20,0)</f>
        <v>0</v>
      </c>
      <c r="C1153" s="138"/>
      <c r="D1153" s="132">
        <f>VLOOKUP(C1153,'Pending Status ZTM031'!A1150:K5535,11,0)</f>
        <v>0</v>
      </c>
      <c r="E1153" s="129">
        <f>VLOOKUP(C1153,'Pending Status ZTM031'!A1150:J5535,10,0)</f>
        <v>0</v>
      </c>
      <c r="F1153" s="129">
        <f>VLOOKUP(C1153,'Pending Status ZTM031'!A1150:S5535,19,0)</f>
        <v>0</v>
      </c>
      <c r="G1153" s="129"/>
      <c r="H1153" s="129"/>
      <c r="I1153" s="129"/>
      <c r="J1153" s="129"/>
      <c r="K1153" s="129"/>
      <c r="L1153" s="129"/>
      <c r="M1153" s="129"/>
      <c r="N1153" s="129"/>
      <c r="O1153" s="129"/>
      <c r="P1153" s="129"/>
      <c r="Q1153" s="129"/>
      <c r="R1153" s="129"/>
      <c r="S1153" s="129"/>
      <c r="T1153" s="129"/>
      <c r="U1153" s="134"/>
      <c r="V1153" s="135"/>
      <c r="W1153" s="129"/>
      <c r="X1153" s="129">
        <f>VLOOKUP(C1153,'Pending Status ZTM031'!A1150:Q5535,17,0)</f>
        <v>0</v>
      </c>
      <c r="Y1153" s="129">
        <f>VLOOKUP(C1153,'Pending Status ZTM031'!A1150:AE5535,31,0)</f>
        <v>0</v>
      </c>
      <c r="Z1153" s="129">
        <f>VLOOKUP(C1153,'Pending Status ZTM031'!A1150:R5535,18,0)</f>
        <v>0</v>
      </c>
      <c r="AA1153" s="133">
        <f>VLOOKUP(C1153,'Pending Status ZTM031'!A1150:V5535,21,0)</f>
        <v>0</v>
      </c>
    </row>
    <row r="1154" spans="1:27" s="31" customFormat="1" x14ac:dyDescent="0.25">
      <c r="A1154" s="129">
        <v>1149</v>
      </c>
      <c r="B1154" s="130">
        <f>VLOOKUP(C1154,'Pending Status ZTM031'!A1151:T5536,20,0)</f>
        <v>0</v>
      </c>
      <c r="C1154" s="138"/>
      <c r="D1154" s="132">
        <f>VLOOKUP(C1154,'Pending Status ZTM031'!A1151:K5536,11,0)</f>
        <v>0</v>
      </c>
      <c r="E1154" s="129">
        <f>VLOOKUP(C1154,'Pending Status ZTM031'!A1151:J5536,10,0)</f>
        <v>0</v>
      </c>
      <c r="F1154" s="129">
        <f>VLOOKUP(C1154,'Pending Status ZTM031'!A1151:S5536,19,0)</f>
        <v>0</v>
      </c>
      <c r="G1154" s="129"/>
      <c r="H1154" s="129"/>
      <c r="I1154" s="129"/>
      <c r="J1154" s="129"/>
      <c r="K1154" s="129"/>
      <c r="L1154" s="129"/>
      <c r="M1154" s="129"/>
      <c r="N1154" s="129"/>
      <c r="O1154" s="129"/>
      <c r="P1154" s="129"/>
      <c r="Q1154" s="129"/>
      <c r="R1154" s="129"/>
      <c r="S1154" s="129"/>
      <c r="T1154" s="129"/>
      <c r="U1154" s="134"/>
      <c r="V1154" s="135"/>
      <c r="W1154" s="129"/>
      <c r="X1154" s="129">
        <f>VLOOKUP(C1154,'Pending Status ZTM031'!A1151:Q5536,17,0)</f>
        <v>0</v>
      </c>
      <c r="Y1154" s="129">
        <f>VLOOKUP(C1154,'Pending Status ZTM031'!A1151:AE5536,31,0)</f>
        <v>0</v>
      </c>
      <c r="Z1154" s="129">
        <f>VLOOKUP(C1154,'Pending Status ZTM031'!A1151:R5536,18,0)</f>
        <v>0</v>
      </c>
      <c r="AA1154" s="133">
        <f>VLOOKUP(C1154,'Pending Status ZTM031'!A1151:V5536,21,0)</f>
        <v>0</v>
      </c>
    </row>
    <row r="1155" spans="1:27" s="31" customFormat="1" x14ac:dyDescent="0.25">
      <c r="A1155" s="129">
        <v>1150</v>
      </c>
      <c r="B1155" s="130">
        <f>VLOOKUP(C1155,'Pending Status ZTM031'!A1152:T5537,20,0)</f>
        <v>0</v>
      </c>
      <c r="C1155" s="138"/>
      <c r="D1155" s="132">
        <f>VLOOKUP(C1155,'Pending Status ZTM031'!A1152:K5537,11,0)</f>
        <v>0</v>
      </c>
      <c r="E1155" s="129">
        <f>VLOOKUP(C1155,'Pending Status ZTM031'!A1152:J5537,10,0)</f>
        <v>0</v>
      </c>
      <c r="F1155" s="129">
        <f>VLOOKUP(C1155,'Pending Status ZTM031'!A1152:S5537,19,0)</f>
        <v>0</v>
      </c>
      <c r="G1155" s="129"/>
      <c r="H1155" s="129"/>
      <c r="I1155" s="129"/>
      <c r="J1155" s="129"/>
      <c r="K1155" s="129"/>
      <c r="L1155" s="129"/>
      <c r="M1155" s="129"/>
      <c r="N1155" s="129"/>
      <c r="O1155" s="129"/>
      <c r="P1155" s="129"/>
      <c r="Q1155" s="129"/>
      <c r="R1155" s="129"/>
      <c r="S1155" s="129"/>
      <c r="T1155" s="129"/>
      <c r="U1155" s="134"/>
      <c r="V1155" s="135"/>
      <c r="W1155" s="129"/>
      <c r="X1155" s="129">
        <f>VLOOKUP(C1155,'Pending Status ZTM031'!A1152:Q5537,17,0)</f>
        <v>0</v>
      </c>
      <c r="Y1155" s="129">
        <f>VLOOKUP(C1155,'Pending Status ZTM031'!A1152:AE5537,31,0)</f>
        <v>0</v>
      </c>
      <c r="Z1155" s="129">
        <f>VLOOKUP(C1155,'Pending Status ZTM031'!A1152:R5537,18,0)</f>
        <v>0</v>
      </c>
      <c r="AA1155" s="133">
        <f>VLOOKUP(C1155,'Pending Status ZTM031'!A1152:V5537,21,0)</f>
        <v>0</v>
      </c>
    </row>
    <row r="1156" spans="1:27" s="31" customFormat="1" x14ac:dyDescent="0.25">
      <c r="A1156" s="129">
        <v>1151</v>
      </c>
      <c r="B1156" s="130">
        <f>VLOOKUP(C1156,'Pending Status ZTM031'!A1153:T5538,20,0)</f>
        <v>0</v>
      </c>
      <c r="C1156" s="138"/>
      <c r="D1156" s="132">
        <f>VLOOKUP(C1156,'Pending Status ZTM031'!A1153:K5538,11,0)</f>
        <v>0</v>
      </c>
      <c r="E1156" s="129">
        <f>VLOOKUP(C1156,'Pending Status ZTM031'!A1153:J5538,10,0)</f>
        <v>0</v>
      </c>
      <c r="F1156" s="129">
        <f>VLOOKUP(C1156,'Pending Status ZTM031'!A1153:S5538,19,0)</f>
        <v>0</v>
      </c>
      <c r="G1156" s="129"/>
      <c r="H1156" s="129"/>
      <c r="I1156" s="129"/>
      <c r="J1156" s="129"/>
      <c r="K1156" s="129"/>
      <c r="L1156" s="129"/>
      <c r="M1156" s="129"/>
      <c r="N1156" s="129"/>
      <c r="O1156" s="129"/>
      <c r="P1156" s="129"/>
      <c r="Q1156" s="129"/>
      <c r="R1156" s="129"/>
      <c r="S1156" s="129"/>
      <c r="T1156" s="129"/>
      <c r="U1156" s="134"/>
      <c r="V1156" s="135"/>
      <c r="W1156" s="129"/>
      <c r="X1156" s="129">
        <f>VLOOKUP(C1156,'Pending Status ZTM031'!A1153:Q5538,17,0)</f>
        <v>0</v>
      </c>
      <c r="Y1156" s="129">
        <f>VLOOKUP(C1156,'Pending Status ZTM031'!A1153:AE5538,31,0)</f>
        <v>0</v>
      </c>
      <c r="Z1156" s="129">
        <f>VLOOKUP(C1156,'Pending Status ZTM031'!A1153:R5538,18,0)</f>
        <v>0</v>
      </c>
      <c r="AA1156" s="133">
        <f>VLOOKUP(C1156,'Pending Status ZTM031'!A1153:V5538,21,0)</f>
        <v>0</v>
      </c>
    </row>
    <row r="1157" spans="1:27" s="31" customFormat="1" x14ac:dyDescent="0.25">
      <c r="A1157" s="129">
        <v>1152</v>
      </c>
      <c r="B1157" s="130">
        <f>VLOOKUP(C1157,'Pending Status ZTM031'!A1154:T5539,20,0)</f>
        <v>0</v>
      </c>
      <c r="C1157" s="138"/>
      <c r="D1157" s="132">
        <f>VLOOKUP(C1157,'Pending Status ZTM031'!A1154:K5539,11,0)</f>
        <v>0</v>
      </c>
      <c r="E1157" s="129">
        <f>VLOOKUP(C1157,'Pending Status ZTM031'!A1154:J5539,10,0)</f>
        <v>0</v>
      </c>
      <c r="F1157" s="129">
        <f>VLOOKUP(C1157,'Pending Status ZTM031'!A1154:S5539,19,0)</f>
        <v>0</v>
      </c>
      <c r="G1157" s="129"/>
      <c r="H1157" s="129"/>
      <c r="I1157" s="129"/>
      <c r="J1157" s="129"/>
      <c r="K1157" s="129"/>
      <c r="L1157" s="129"/>
      <c r="M1157" s="129"/>
      <c r="N1157" s="129"/>
      <c r="O1157" s="129"/>
      <c r="P1157" s="129"/>
      <c r="Q1157" s="129"/>
      <c r="R1157" s="129"/>
      <c r="S1157" s="129"/>
      <c r="T1157" s="129"/>
      <c r="U1157" s="134"/>
      <c r="V1157" s="135"/>
      <c r="W1157" s="129"/>
      <c r="X1157" s="129">
        <f>VLOOKUP(C1157,'Pending Status ZTM031'!A1154:Q5539,17,0)</f>
        <v>0</v>
      </c>
      <c r="Y1157" s="129">
        <f>VLOOKUP(C1157,'Pending Status ZTM031'!A1154:AE5539,31,0)</f>
        <v>0</v>
      </c>
      <c r="Z1157" s="129">
        <f>VLOOKUP(C1157,'Pending Status ZTM031'!A1154:R5539,18,0)</f>
        <v>0</v>
      </c>
      <c r="AA1157" s="133">
        <f>VLOOKUP(C1157,'Pending Status ZTM031'!A1154:V5539,21,0)</f>
        <v>0</v>
      </c>
    </row>
    <row r="1158" spans="1:27" s="31" customFormat="1" x14ac:dyDescent="0.25">
      <c r="A1158" s="129">
        <v>1153</v>
      </c>
      <c r="B1158" s="130">
        <f>VLOOKUP(C1158,'Pending Status ZTM031'!A1155:T5540,20,0)</f>
        <v>0</v>
      </c>
      <c r="C1158" s="138"/>
      <c r="D1158" s="132">
        <f>VLOOKUP(C1158,'Pending Status ZTM031'!A1155:K5540,11,0)</f>
        <v>0</v>
      </c>
      <c r="E1158" s="129">
        <f>VLOOKUP(C1158,'Pending Status ZTM031'!A1155:J5540,10,0)</f>
        <v>0</v>
      </c>
      <c r="F1158" s="129">
        <f>VLOOKUP(C1158,'Pending Status ZTM031'!A1155:S5540,19,0)</f>
        <v>0</v>
      </c>
      <c r="G1158" s="129"/>
      <c r="H1158" s="129"/>
      <c r="I1158" s="129"/>
      <c r="J1158" s="129"/>
      <c r="K1158" s="129"/>
      <c r="L1158" s="129"/>
      <c r="M1158" s="129"/>
      <c r="N1158" s="129"/>
      <c r="O1158" s="129"/>
      <c r="P1158" s="129"/>
      <c r="Q1158" s="129"/>
      <c r="R1158" s="129"/>
      <c r="S1158" s="129"/>
      <c r="T1158" s="129"/>
      <c r="U1158" s="134"/>
      <c r="V1158" s="135"/>
      <c r="W1158" s="129"/>
      <c r="X1158" s="129">
        <f>VLOOKUP(C1158,'Pending Status ZTM031'!A1155:Q5540,17,0)</f>
        <v>0</v>
      </c>
      <c r="Y1158" s="129">
        <f>VLOOKUP(C1158,'Pending Status ZTM031'!A1155:AE5540,31,0)</f>
        <v>0</v>
      </c>
      <c r="Z1158" s="129">
        <f>VLOOKUP(C1158,'Pending Status ZTM031'!A1155:R5540,18,0)</f>
        <v>0</v>
      </c>
      <c r="AA1158" s="133">
        <f>VLOOKUP(C1158,'Pending Status ZTM031'!A1155:V5540,21,0)</f>
        <v>0</v>
      </c>
    </row>
    <row r="1159" spans="1:27" s="31" customFormat="1" x14ac:dyDescent="0.25">
      <c r="A1159" s="129">
        <v>1154</v>
      </c>
      <c r="B1159" s="130">
        <f>VLOOKUP(C1159,'Pending Status ZTM031'!A1156:T5541,20,0)</f>
        <v>0</v>
      </c>
      <c r="C1159" s="138"/>
      <c r="D1159" s="132">
        <f>VLOOKUP(C1159,'Pending Status ZTM031'!A1156:K5541,11,0)</f>
        <v>0</v>
      </c>
      <c r="E1159" s="129">
        <f>VLOOKUP(C1159,'Pending Status ZTM031'!A1156:J5541,10,0)</f>
        <v>0</v>
      </c>
      <c r="F1159" s="129">
        <f>VLOOKUP(C1159,'Pending Status ZTM031'!A1156:S5541,19,0)</f>
        <v>0</v>
      </c>
      <c r="G1159" s="129"/>
      <c r="H1159" s="129"/>
      <c r="I1159" s="129"/>
      <c r="J1159" s="129"/>
      <c r="K1159" s="129"/>
      <c r="L1159" s="129"/>
      <c r="M1159" s="129"/>
      <c r="N1159" s="129"/>
      <c r="O1159" s="129"/>
      <c r="P1159" s="129"/>
      <c r="Q1159" s="129"/>
      <c r="R1159" s="129"/>
      <c r="S1159" s="129"/>
      <c r="T1159" s="129"/>
      <c r="U1159" s="134"/>
      <c r="V1159" s="135"/>
      <c r="W1159" s="129"/>
      <c r="X1159" s="129">
        <f>VLOOKUP(C1159,'Pending Status ZTM031'!A1156:Q5541,17,0)</f>
        <v>0</v>
      </c>
      <c r="Y1159" s="129">
        <f>VLOOKUP(C1159,'Pending Status ZTM031'!A1156:AE5541,31,0)</f>
        <v>0</v>
      </c>
      <c r="Z1159" s="129">
        <f>VLOOKUP(C1159,'Pending Status ZTM031'!A1156:R5541,18,0)</f>
        <v>0</v>
      </c>
      <c r="AA1159" s="133">
        <f>VLOOKUP(C1159,'Pending Status ZTM031'!A1156:V5541,21,0)</f>
        <v>0</v>
      </c>
    </row>
    <row r="1160" spans="1:27" s="31" customFormat="1" x14ac:dyDescent="0.25">
      <c r="A1160" s="129">
        <v>1155</v>
      </c>
      <c r="B1160" s="130">
        <f>VLOOKUP(C1160,'Pending Status ZTM031'!A1157:T5542,20,0)</f>
        <v>0</v>
      </c>
      <c r="C1160" s="138"/>
      <c r="D1160" s="132">
        <f>VLOOKUP(C1160,'Pending Status ZTM031'!A1157:K5542,11,0)</f>
        <v>0</v>
      </c>
      <c r="E1160" s="129">
        <f>VLOOKUP(C1160,'Pending Status ZTM031'!A1157:J5542,10,0)</f>
        <v>0</v>
      </c>
      <c r="F1160" s="129">
        <f>VLOOKUP(C1160,'Pending Status ZTM031'!A1157:S5542,19,0)</f>
        <v>0</v>
      </c>
      <c r="G1160" s="129"/>
      <c r="H1160" s="129"/>
      <c r="I1160" s="129"/>
      <c r="J1160" s="129"/>
      <c r="K1160" s="129"/>
      <c r="L1160" s="129"/>
      <c r="M1160" s="129"/>
      <c r="N1160" s="129"/>
      <c r="O1160" s="129"/>
      <c r="P1160" s="129"/>
      <c r="Q1160" s="129"/>
      <c r="R1160" s="129"/>
      <c r="S1160" s="129"/>
      <c r="T1160" s="129"/>
      <c r="U1160" s="134"/>
      <c r="V1160" s="135"/>
      <c r="W1160" s="129"/>
      <c r="X1160" s="129">
        <f>VLOOKUP(C1160,'Pending Status ZTM031'!A1157:Q5542,17,0)</f>
        <v>0</v>
      </c>
      <c r="Y1160" s="129">
        <f>VLOOKUP(C1160,'Pending Status ZTM031'!A1157:AE5542,31,0)</f>
        <v>0</v>
      </c>
      <c r="Z1160" s="129">
        <f>VLOOKUP(C1160,'Pending Status ZTM031'!A1157:R5542,18,0)</f>
        <v>0</v>
      </c>
      <c r="AA1160" s="133">
        <f>VLOOKUP(C1160,'Pending Status ZTM031'!A1157:V5542,21,0)</f>
        <v>0</v>
      </c>
    </row>
    <row r="1161" spans="1:27" s="31" customFormat="1" x14ac:dyDescent="0.25">
      <c r="A1161" s="129">
        <v>1156</v>
      </c>
      <c r="B1161" s="130">
        <f>VLOOKUP(C1161,'Pending Status ZTM031'!A1158:T5543,20,0)</f>
        <v>0</v>
      </c>
      <c r="C1161" s="138"/>
      <c r="D1161" s="132">
        <f>VLOOKUP(C1161,'Pending Status ZTM031'!A1158:K5543,11,0)</f>
        <v>0</v>
      </c>
      <c r="E1161" s="129">
        <f>VLOOKUP(C1161,'Pending Status ZTM031'!A1158:J5543,10,0)</f>
        <v>0</v>
      </c>
      <c r="F1161" s="129">
        <f>VLOOKUP(C1161,'Pending Status ZTM031'!A1158:S5543,19,0)</f>
        <v>0</v>
      </c>
      <c r="G1161" s="129"/>
      <c r="H1161" s="129"/>
      <c r="I1161" s="129"/>
      <c r="J1161" s="129"/>
      <c r="K1161" s="129"/>
      <c r="L1161" s="129"/>
      <c r="M1161" s="129"/>
      <c r="N1161" s="129"/>
      <c r="O1161" s="129"/>
      <c r="P1161" s="129"/>
      <c r="Q1161" s="129"/>
      <c r="R1161" s="129"/>
      <c r="S1161" s="129"/>
      <c r="T1161" s="129"/>
      <c r="U1161" s="134"/>
      <c r="V1161" s="135"/>
      <c r="W1161" s="129"/>
      <c r="X1161" s="129">
        <f>VLOOKUP(C1161,'Pending Status ZTM031'!A1158:Q5543,17,0)</f>
        <v>0</v>
      </c>
      <c r="Y1161" s="129">
        <f>VLOOKUP(C1161,'Pending Status ZTM031'!A1158:AE5543,31,0)</f>
        <v>0</v>
      </c>
      <c r="Z1161" s="129">
        <f>VLOOKUP(C1161,'Pending Status ZTM031'!A1158:R5543,18,0)</f>
        <v>0</v>
      </c>
      <c r="AA1161" s="133">
        <f>VLOOKUP(C1161,'Pending Status ZTM031'!A1158:V5543,21,0)</f>
        <v>0</v>
      </c>
    </row>
    <row r="1162" spans="1:27" s="31" customFormat="1" x14ac:dyDescent="0.25">
      <c r="A1162" s="129">
        <v>1157</v>
      </c>
      <c r="B1162" s="130">
        <f>VLOOKUP(C1162,'Pending Status ZTM031'!A1159:T5544,20,0)</f>
        <v>0</v>
      </c>
      <c r="C1162" s="138"/>
      <c r="D1162" s="132">
        <f>VLOOKUP(C1162,'Pending Status ZTM031'!A1159:K5544,11,0)</f>
        <v>0</v>
      </c>
      <c r="E1162" s="129">
        <f>VLOOKUP(C1162,'Pending Status ZTM031'!A1159:J5544,10,0)</f>
        <v>0</v>
      </c>
      <c r="F1162" s="129">
        <f>VLOOKUP(C1162,'Pending Status ZTM031'!A1159:S5544,19,0)</f>
        <v>0</v>
      </c>
      <c r="G1162" s="129"/>
      <c r="H1162" s="129"/>
      <c r="I1162" s="129"/>
      <c r="J1162" s="129"/>
      <c r="K1162" s="129"/>
      <c r="L1162" s="129"/>
      <c r="M1162" s="129"/>
      <c r="N1162" s="129"/>
      <c r="O1162" s="129"/>
      <c r="P1162" s="129"/>
      <c r="Q1162" s="129"/>
      <c r="R1162" s="129"/>
      <c r="S1162" s="129"/>
      <c r="T1162" s="129"/>
      <c r="U1162" s="134"/>
      <c r="V1162" s="135"/>
      <c r="W1162" s="129"/>
      <c r="X1162" s="129">
        <f>VLOOKUP(C1162,'Pending Status ZTM031'!A1159:Q5544,17,0)</f>
        <v>0</v>
      </c>
      <c r="Y1162" s="129">
        <f>VLOOKUP(C1162,'Pending Status ZTM031'!A1159:AE5544,31,0)</f>
        <v>0</v>
      </c>
      <c r="Z1162" s="129">
        <f>VLOOKUP(C1162,'Pending Status ZTM031'!A1159:R5544,18,0)</f>
        <v>0</v>
      </c>
      <c r="AA1162" s="133">
        <f>VLOOKUP(C1162,'Pending Status ZTM031'!A1159:V5544,21,0)</f>
        <v>0</v>
      </c>
    </row>
    <row r="1163" spans="1:27" s="31" customFormat="1" x14ac:dyDescent="0.25">
      <c r="A1163" s="129">
        <v>1158</v>
      </c>
      <c r="B1163" s="130">
        <f>VLOOKUP(C1163,'Pending Status ZTM031'!A1160:T5545,20,0)</f>
        <v>0</v>
      </c>
      <c r="C1163" s="138"/>
      <c r="D1163" s="132">
        <f>VLOOKUP(C1163,'Pending Status ZTM031'!A1160:K5545,11,0)</f>
        <v>0</v>
      </c>
      <c r="E1163" s="129">
        <f>VLOOKUP(C1163,'Pending Status ZTM031'!A1160:J5545,10,0)</f>
        <v>0</v>
      </c>
      <c r="F1163" s="129">
        <f>VLOOKUP(C1163,'Pending Status ZTM031'!A1160:S5545,19,0)</f>
        <v>0</v>
      </c>
      <c r="G1163" s="129"/>
      <c r="H1163" s="129"/>
      <c r="I1163" s="129"/>
      <c r="J1163" s="129"/>
      <c r="K1163" s="129"/>
      <c r="L1163" s="129"/>
      <c r="M1163" s="129"/>
      <c r="N1163" s="129"/>
      <c r="O1163" s="129"/>
      <c r="P1163" s="129"/>
      <c r="Q1163" s="129"/>
      <c r="R1163" s="129"/>
      <c r="S1163" s="129"/>
      <c r="T1163" s="129"/>
      <c r="U1163" s="134"/>
      <c r="V1163" s="135"/>
      <c r="W1163" s="129"/>
      <c r="X1163" s="129">
        <f>VLOOKUP(C1163,'Pending Status ZTM031'!A1160:Q5545,17,0)</f>
        <v>0</v>
      </c>
      <c r="Y1163" s="129">
        <f>VLOOKUP(C1163,'Pending Status ZTM031'!A1160:AE5545,31,0)</f>
        <v>0</v>
      </c>
      <c r="Z1163" s="129">
        <f>VLOOKUP(C1163,'Pending Status ZTM031'!A1160:R5545,18,0)</f>
        <v>0</v>
      </c>
      <c r="AA1163" s="133">
        <f>VLOOKUP(C1163,'Pending Status ZTM031'!A1160:V5545,21,0)</f>
        <v>0</v>
      </c>
    </row>
    <row r="1164" spans="1:27" s="31" customFormat="1" x14ac:dyDescent="0.25">
      <c r="A1164" s="129">
        <v>1159</v>
      </c>
      <c r="B1164" s="130">
        <f>VLOOKUP(C1164,'Pending Status ZTM031'!A1161:T5546,20,0)</f>
        <v>0</v>
      </c>
      <c r="C1164" s="138"/>
      <c r="D1164" s="132">
        <f>VLOOKUP(C1164,'Pending Status ZTM031'!A1161:K5546,11,0)</f>
        <v>0</v>
      </c>
      <c r="E1164" s="129">
        <f>VLOOKUP(C1164,'Pending Status ZTM031'!A1161:J5546,10,0)</f>
        <v>0</v>
      </c>
      <c r="F1164" s="129">
        <f>VLOOKUP(C1164,'Pending Status ZTM031'!A1161:S5546,19,0)</f>
        <v>0</v>
      </c>
      <c r="G1164" s="129"/>
      <c r="H1164" s="129"/>
      <c r="I1164" s="129"/>
      <c r="J1164" s="129"/>
      <c r="K1164" s="129"/>
      <c r="L1164" s="129"/>
      <c r="M1164" s="129"/>
      <c r="N1164" s="129"/>
      <c r="O1164" s="129"/>
      <c r="P1164" s="129"/>
      <c r="Q1164" s="129"/>
      <c r="R1164" s="129"/>
      <c r="S1164" s="129"/>
      <c r="T1164" s="129"/>
      <c r="U1164" s="134"/>
      <c r="V1164" s="135"/>
      <c r="W1164" s="129"/>
      <c r="X1164" s="129">
        <f>VLOOKUP(C1164,'Pending Status ZTM031'!A1161:Q5546,17,0)</f>
        <v>0</v>
      </c>
      <c r="Y1164" s="129">
        <f>VLOOKUP(C1164,'Pending Status ZTM031'!A1161:AE5546,31,0)</f>
        <v>0</v>
      </c>
      <c r="Z1164" s="129">
        <f>VLOOKUP(C1164,'Pending Status ZTM031'!A1161:R5546,18,0)</f>
        <v>0</v>
      </c>
      <c r="AA1164" s="133">
        <f>VLOOKUP(C1164,'Pending Status ZTM031'!A1161:V5546,21,0)</f>
        <v>0</v>
      </c>
    </row>
    <row r="1165" spans="1:27" s="31" customFormat="1" x14ac:dyDescent="0.25">
      <c r="A1165" s="129">
        <v>1160</v>
      </c>
      <c r="B1165" s="130">
        <f>VLOOKUP(C1165,'Pending Status ZTM031'!A1162:T5547,20,0)</f>
        <v>0</v>
      </c>
      <c r="C1165" s="138"/>
      <c r="D1165" s="132">
        <f>VLOOKUP(C1165,'Pending Status ZTM031'!A1162:K5547,11,0)</f>
        <v>0</v>
      </c>
      <c r="E1165" s="129">
        <f>VLOOKUP(C1165,'Pending Status ZTM031'!A1162:J5547,10,0)</f>
        <v>0</v>
      </c>
      <c r="F1165" s="129">
        <f>VLOOKUP(C1165,'Pending Status ZTM031'!A1162:S5547,19,0)</f>
        <v>0</v>
      </c>
      <c r="G1165" s="129"/>
      <c r="H1165" s="129"/>
      <c r="I1165" s="129"/>
      <c r="J1165" s="129"/>
      <c r="K1165" s="129"/>
      <c r="L1165" s="129"/>
      <c r="M1165" s="129"/>
      <c r="N1165" s="129"/>
      <c r="O1165" s="129"/>
      <c r="P1165" s="129"/>
      <c r="Q1165" s="129"/>
      <c r="R1165" s="129"/>
      <c r="S1165" s="129"/>
      <c r="T1165" s="129"/>
      <c r="U1165" s="134"/>
      <c r="V1165" s="135"/>
      <c r="W1165" s="129"/>
      <c r="X1165" s="129">
        <f>VLOOKUP(C1165,'Pending Status ZTM031'!A1162:Q5547,17,0)</f>
        <v>0</v>
      </c>
      <c r="Y1165" s="129">
        <f>VLOOKUP(C1165,'Pending Status ZTM031'!A1162:AE5547,31,0)</f>
        <v>0</v>
      </c>
      <c r="Z1165" s="129">
        <f>VLOOKUP(C1165,'Pending Status ZTM031'!A1162:R5547,18,0)</f>
        <v>0</v>
      </c>
      <c r="AA1165" s="133">
        <f>VLOOKUP(C1165,'Pending Status ZTM031'!A1162:V5547,21,0)</f>
        <v>0</v>
      </c>
    </row>
    <row r="1166" spans="1:27" s="31" customFormat="1" x14ac:dyDescent="0.25">
      <c r="A1166" s="129">
        <v>1161</v>
      </c>
      <c r="B1166" s="130">
        <f>VLOOKUP(C1166,'Pending Status ZTM031'!A1163:T5548,20,0)</f>
        <v>0</v>
      </c>
      <c r="C1166" s="138"/>
      <c r="D1166" s="132">
        <f>VLOOKUP(C1166,'Pending Status ZTM031'!A1163:K5548,11,0)</f>
        <v>0</v>
      </c>
      <c r="E1166" s="129">
        <f>VLOOKUP(C1166,'Pending Status ZTM031'!A1163:J5548,10,0)</f>
        <v>0</v>
      </c>
      <c r="F1166" s="129">
        <f>VLOOKUP(C1166,'Pending Status ZTM031'!A1163:S5548,19,0)</f>
        <v>0</v>
      </c>
      <c r="G1166" s="129"/>
      <c r="H1166" s="129"/>
      <c r="I1166" s="129"/>
      <c r="J1166" s="129"/>
      <c r="K1166" s="129"/>
      <c r="L1166" s="129"/>
      <c r="M1166" s="129"/>
      <c r="N1166" s="129"/>
      <c r="O1166" s="129"/>
      <c r="P1166" s="129"/>
      <c r="Q1166" s="129"/>
      <c r="R1166" s="129"/>
      <c r="S1166" s="129"/>
      <c r="T1166" s="129"/>
      <c r="U1166" s="134"/>
      <c r="V1166" s="135"/>
      <c r="W1166" s="129"/>
      <c r="X1166" s="129">
        <f>VLOOKUP(C1166,'Pending Status ZTM031'!A1163:Q5548,17,0)</f>
        <v>0</v>
      </c>
      <c r="Y1166" s="129">
        <f>VLOOKUP(C1166,'Pending Status ZTM031'!A1163:AE5548,31,0)</f>
        <v>0</v>
      </c>
      <c r="Z1166" s="129">
        <f>VLOOKUP(C1166,'Pending Status ZTM031'!A1163:R5548,18,0)</f>
        <v>0</v>
      </c>
      <c r="AA1166" s="133">
        <f>VLOOKUP(C1166,'Pending Status ZTM031'!A1163:V5548,21,0)</f>
        <v>0</v>
      </c>
    </row>
    <row r="1167" spans="1:27" s="31" customFormat="1" x14ac:dyDescent="0.25">
      <c r="A1167" s="129">
        <v>1162</v>
      </c>
      <c r="B1167" s="130">
        <f>VLOOKUP(C1167,'Pending Status ZTM031'!A1164:T5549,20,0)</f>
        <v>0</v>
      </c>
      <c r="C1167" s="138"/>
      <c r="D1167" s="132">
        <f>VLOOKUP(C1167,'Pending Status ZTM031'!A1164:K5549,11,0)</f>
        <v>0</v>
      </c>
      <c r="E1167" s="129">
        <f>VLOOKUP(C1167,'Pending Status ZTM031'!A1164:J5549,10,0)</f>
        <v>0</v>
      </c>
      <c r="F1167" s="129">
        <f>VLOOKUP(C1167,'Pending Status ZTM031'!A1164:S5549,19,0)</f>
        <v>0</v>
      </c>
      <c r="G1167" s="129"/>
      <c r="H1167" s="129"/>
      <c r="I1167" s="129"/>
      <c r="J1167" s="129"/>
      <c r="K1167" s="129"/>
      <c r="L1167" s="129"/>
      <c r="M1167" s="129"/>
      <c r="N1167" s="129"/>
      <c r="O1167" s="129"/>
      <c r="P1167" s="129"/>
      <c r="Q1167" s="129"/>
      <c r="R1167" s="129"/>
      <c r="S1167" s="129"/>
      <c r="T1167" s="129"/>
      <c r="U1167" s="134"/>
      <c r="V1167" s="135"/>
      <c r="W1167" s="129"/>
      <c r="X1167" s="129">
        <f>VLOOKUP(C1167,'Pending Status ZTM031'!A1164:Q5549,17,0)</f>
        <v>0</v>
      </c>
      <c r="Y1167" s="129">
        <f>VLOOKUP(C1167,'Pending Status ZTM031'!A1164:AE5549,31,0)</f>
        <v>0</v>
      </c>
      <c r="Z1167" s="129">
        <f>VLOOKUP(C1167,'Pending Status ZTM031'!A1164:R5549,18,0)</f>
        <v>0</v>
      </c>
      <c r="AA1167" s="133">
        <f>VLOOKUP(C1167,'Pending Status ZTM031'!A1164:V5549,21,0)</f>
        <v>0</v>
      </c>
    </row>
    <row r="1168" spans="1:27" s="31" customFormat="1" x14ac:dyDescent="0.25">
      <c r="A1168" s="129">
        <v>1163</v>
      </c>
      <c r="B1168" s="130">
        <f>VLOOKUP(C1168,'Pending Status ZTM031'!A1165:T5550,20,0)</f>
        <v>0</v>
      </c>
      <c r="C1168" s="138"/>
      <c r="D1168" s="132">
        <f>VLOOKUP(C1168,'Pending Status ZTM031'!A1165:K5550,11,0)</f>
        <v>0</v>
      </c>
      <c r="E1168" s="129">
        <f>VLOOKUP(C1168,'Pending Status ZTM031'!A1165:J5550,10,0)</f>
        <v>0</v>
      </c>
      <c r="F1168" s="129">
        <f>VLOOKUP(C1168,'Pending Status ZTM031'!A1165:S5550,19,0)</f>
        <v>0</v>
      </c>
      <c r="G1168" s="129"/>
      <c r="H1168" s="129"/>
      <c r="I1168" s="129"/>
      <c r="J1168" s="129"/>
      <c r="K1168" s="129"/>
      <c r="L1168" s="129"/>
      <c r="M1168" s="129"/>
      <c r="N1168" s="129"/>
      <c r="O1168" s="129"/>
      <c r="P1168" s="129"/>
      <c r="Q1168" s="129"/>
      <c r="R1168" s="129"/>
      <c r="S1168" s="129"/>
      <c r="T1168" s="129"/>
      <c r="U1168" s="134"/>
      <c r="V1168" s="135"/>
      <c r="W1168" s="129"/>
      <c r="X1168" s="129">
        <f>VLOOKUP(C1168,'Pending Status ZTM031'!A1165:Q5550,17,0)</f>
        <v>0</v>
      </c>
      <c r="Y1168" s="129">
        <f>VLOOKUP(C1168,'Pending Status ZTM031'!A1165:AE5550,31,0)</f>
        <v>0</v>
      </c>
      <c r="Z1168" s="129">
        <f>VLOOKUP(C1168,'Pending Status ZTM031'!A1165:R5550,18,0)</f>
        <v>0</v>
      </c>
      <c r="AA1168" s="133">
        <f>VLOOKUP(C1168,'Pending Status ZTM031'!A1165:V5550,21,0)</f>
        <v>0</v>
      </c>
    </row>
    <row r="1169" spans="1:27" s="31" customFormat="1" x14ac:dyDescent="0.25">
      <c r="A1169" s="129">
        <v>1164</v>
      </c>
      <c r="B1169" s="130">
        <f>VLOOKUP(C1169,'Pending Status ZTM031'!A1166:T5551,20,0)</f>
        <v>0</v>
      </c>
      <c r="C1169" s="138"/>
      <c r="D1169" s="132">
        <f>VLOOKUP(C1169,'Pending Status ZTM031'!A1166:K5551,11,0)</f>
        <v>0</v>
      </c>
      <c r="E1169" s="129">
        <f>VLOOKUP(C1169,'Pending Status ZTM031'!A1166:J5551,10,0)</f>
        <v>0</v>
      </c>
      <c r="F1169" s="129">
        <f>VLOOKUP(C1169,'Pending Status ZTM031'!A1166:S5551,19,0)</f>
        <v>0</v>
      </c>
      <c r="G1169" s="129"/>
      <c r="H1169" s="129"/>
      <c r="I1169" s="129"/>
      <c r="J1169" s="129"/>
      <c r="K1169" s="129"/>
      <c r="L1169" s="129"/>
      <c r="M1169" s="129"/>
      <c r="N1169" s="129"/>
      <c r="O1169" s="129"/>
      <c r="P1169" s="129"/>
      <c r="Q1169" s="129"/>
      <c r="R1169" s="129"/>
      <c r="S1169" s="129"/>
      <c r="T1169" s="129"/>
      <c r="U1169" s="134"/>
      <c r="V1169" s="135"/>
      <c r="W1169" s="129"/>
      <c r="X1169" s="129">
        <f>VLOOKUP(C1169,'Pending Status ZTM031'!A1166:Q5551,17,0)</f>
        <v>0</v>
      </c>
      <c r="Y1169" s="129">
        <f>VLOOKUP(C1169,'Pending Status ZTM031'!A1166:AE5551,31,0)</f>
        <v>0</v>
      </c>
      <c r="Z1169" s="129">
        <f>VLOOKUP(C1169,'Pending Status ZTM031'!A1166:R5551,18,0)</f>
        <v>0</v>
      </c>
      <c r="AA1169" s="133">
        <f>VLOOKUP(C1169,'Pending Status ZTM031'!A1166:V5551,21,0)</f>
        <v>0</v>
      </c>
    </row>
    <row r="1170" spans="1:27" s="31" customFormat="1" x14ac:dyDescent="0.25">
      <c r="A1170" s="129">
        <v>1165</v>
      </c>
      <c r="B1170" s="130">
        <f>VLOOKUP(C1170,'Pending Status ZTM031'!A1167:T5552,20,0)</f>
        <v>0</v>
      </c>
      <c r="C1170" s="138"/>
      <c r="D1170" s="132">
        <f>VLOOKUP(C1170,'Pending Status ZTM031'!A1167:K5552,11,0)</f>
        <v>0</v>
      </c>
      <c r="E1170" s="129">
        <f>VLOOKUP(C1170,'Pending Status ZTM031'!A1167:J5552,10,0)</f>
        <v>0</v>
      </c>
      <c r="F1170" s="129">
        <f>VLOOKUP(C1170,'Pending Status ZTM031'!A1167:S5552,19,0)</f>
        <v>0</v>
      </c>
      <c r="G1170" s="129"/>
      <c r="H1170" s="129"/>
      <c r="I1170" s="129"/>
      <c r="J1170" s="129"/>
      <c r="K1170" s="129"/>
      <c r="L1170" s="129"/>
      <c r="M1170" s="129"/>
      <c r="N1170" s="129"/>
      <c r="O1170" s="129"/>
      <c r="P1170" s="129"/>
      <c r="Q1170" s="129"/>
      <c r="R1170" s="129"/>
      <c r="S1170" s="129"/>
      <c r="T1170" s="129"/>
      <c r="U1170" s="134"/>
      <c r="V1170" s="135"/>
      <c r="W1170" s="129"/>
      <c r="X1170" s="129">
        <f>VLOOKUP(C1170,'Pending Status ZTM031'!A1167:Q5552,17,0)</f>
        <v>0</v>
      </c>
      <c r="Y1170" s="129">
        <f>VLOOKUP(C1170,'Pending Status ZTM031'!A1167:AE5552,31,0)</f>
        <v>0</v>
      </c>
      <c r="Z1170" s="129">
        <f>VLOOKUP(C1170,'Pending Status ZTM031'!A1167:R5552,18,0)</f>
        <v>0</v>
      </c>
      <c r="AA1170" s="133">
        <f>VLOOKUP(C1170,'Pending Status ZTM031'!A1167:V5552,21,0)</f>
        <v>0</v>
      </c>
    </row>
    <row r="1171" spans="1:27" s="31" customFormat="1" x14ac:dyDescent="0.25">
      <c r="A1171" s="129">
        <v>1166</v>
      </c>
      <c r="B1171" s="130">
        <f>VLOOKUP(C1171,'Pending Status ZTM031'!A1168:T5553,20,0)</f>
        <v>0</v>
      </c>
      <c r="C1171" s="138"/>
      <c r="D1171" s="132">
        <f>VLOOKUP(C1171,'Pending Status ZTM031'!A1168:K5553,11,0)</f>
        <v>0</v>
      </c>
      <c r="E1171" s="129">
        <f>VLOOKUP(C1171,'Pending Status ZTM031'!A1168:J5553,10,0)</f>
        <v>0</v>
      </c>
      <c r="F1171" s="129">
        <f>VLOOKUP(C1171,'Pending Status ZTM031'!A1168:S5553,19,0)</f>
        <v>0</v>
      </c>
      <c r="G1171" s="129"/>
      <c r="H1171" s="129"/>
      <c r="I1171" s="129"/>
      <c r="J1171" s="129"/>
      <c r="K1171" s="129"/>
      <c r="L1171" s="129"/>
      <c r="M1171" s="129"/>
      <c r="N1171" s="129"/>
      <c r="O1171" s="129"/>
      <c r="P1171" s="129"/>
      <c r="Q1171" s="129"/>
      <c r="R1171" s="129"/>
      <c r="S1171" s="129"/>
      <c r="T1171" s="129"/>
      <c r="U1171" s="134"/>
      <c r="V1171" s="135"/>
      <c r="W1171" s="129"/>
      <c r="X1171" s="129">
        <f>VLOOKUP(C1171,'Pending Status ZTM031'!A1168:Q5553,17,0)</f>
        <v>0</v>
      </c>
      <c r="Y1171" s="129">
        <f>VLOOKUP(C1171,'Pending Status ZTM031'!A1168:AE5553,31,0)</f>
        <v>0</v>
      </c>
      <c r="Z1171" s="129">
        <f>VLOOKUP(C1171,'Pending Status ZTM031'!A1168:R5553,18,0)</f>
        <v>0</v>
      </c>
      <c r="AA1171" s="133">
        <f>VLOOKUP(C1171,'Pending Status ZTM031'!A1168:V5553,21,0)</f>
        <v>0</v>
      </c>
    </row>
    <row r="1172" spans="1:27" s="31" customFormat="1" x14ac:dyDescent="0.25">
      <c r="A1172" s="129">
        <v>1167</v>
      </c>
      <c r="B1172" s="130">
        <f>VLOOKUP(C1172,'Pending Status ZTM031'!A1169:T5554,20,0)</f>
        <v>0</v>
      </c>
      <c r="C1172" s="138"/>
      <c r="D1172" s="132">
        <f>VLOOKUP(C1172,'Pending Status ZTM031'!A1169:K5554,11,0)</f>
        <v>0</v>
      </c>
      <c r="E1172" s="129">
        <f>VLOOKUP(C1172,'Pending Status ZTM031'!A1169:J5554,10,0)</f>
        <v>0</v>
      </c>
      <c r="F1172" s="129">
        <f>VLOOKUP(C1172,'Pending Status ZTM031'!A1169:S5554,19,0)</f>
        <v>0</v>
      </c>
      <c r="G1172" s="129"/>
      <c r="H1172" s="129"/>
      <c r="I1172" s="129"/>
      <c r="J1172" s="129"/>
      <c r="K1172" s="129"/>
      <c r="L1172" s="129"/>
      <c r="M1172" s="129"/>
      <c r="N1172" s="129"/>
      <c r="O1172" s="129"/>
      <c r="P1172" s="129"/>
      <c r="Q1172" s="129"/>
      <c r="R1172" s="129"/>
      <c r="S1172" s="129"/>
      <c r="T1172" s="129"/>
      <c r="U1172" s="134"/>
      <c r="V1172" s="135"/>
      <c r="W1172" s="129"/>
      <c r="X1172" s="129">
        <f>VLOOKUP(C1172,'Pending Status ZTM031'!A1169:Q5554,17,0)</f>
        <v>0</v>
      </c>
      <c r="Y1172" s="129">
        <f>VLOOKUP(C1172,'Pending Status ZTM031'!A1169:AE5554,31,0)</f>
        <v>0</v>
      </c>
      <c r="Z1172" s="129">
        <f>VLOOKUP(C1172,'Pending Status ZTM031'!A1169:R5554,18,0)</f>
        <v>0</v>
      </c>
      <c r="AA1172" s="133">
        <f>VLOOKUP(C1172,'Pending Status ZTM031'!A1169:V5554,21,0)</f>
        <v>0</v>
      </c>
    </row>
    <row r="1173" spans="1:27" s="31" customFormat="1" x14ac:dyDescent="0.25">
      <c r="A1173" s="129">
        <v>1168</v>
      </c>
      <c r="B1173" s="130">
        <f>VLOOKUP(C1173,'Pending Status ZTM031'!A1170:T5555,20,0)</f>
        <v>0</v>
      </c>
      <c r="C1173" s="138"/>
      <c r="D1173" s="132">
        <f>VLOOKUP(C1173,'Pending Status ZTM031'!A1170:K5555,11,0)</f>
        <v>0</v>
      </c>
      <c r="E1173" s="129">
        <f>VLOOKUP(C1173,'Pending Status ZTM031'!A1170:J5555,10,0)</f>
        <v>0</v>
      </c>
      <c r="F1173" s="129">
        <f>VLOOKUP(C1173,'Pending Status ZTM031'!A1170:S5555,19,0)</f>
        <v>0</v>
      </c>
      <c r="G1173" s="129"/>
      <c r="H1173" s="129"/>
      <c r="I1173" s="129"/>
      <c r="J1173" s="129"/>
      <c r="K1173" s="129"/>
      <c r="L1173" s="129"/>
      <c r="M1173" s="129"/>
      <c r="N1173" s="129"/>
      <c r="O1173" s="129"/>
      <c r="P1173" s="129"/>
      <c r="Q1173" s="129"/>
      <c r="R1173" s="129"/>
      <c r="S1173" s="129"/>
      <c r="T1173" s="129"/>
      <c r="U1173" s="134"/>
      <c r="V1173" s="135"/>
      <c r="W1173" s="129"/>
      <c r="X1173" s="129">
        <f>VLOOKUP(C1173,'Pending Status ZTM031'!A1170:Q5555,17,0)</f>
        <v>0</v>
      </c>
      <c r="Y1173" s="129">
        <f>VLOOKUP(C1173,'Pending Status ZTM031'!A1170:AE5555,31,0)</f>
        <v>0</v>
      </c>
      <c r="Z1173" s="129">
        <f>VLOOKUP(C1173,'Pending Status ZTM031'!A1170:R5555,18,0)</f>
        <v>0</v>
      </c>
      <c r="AA1173" s="133">
        <f>VLOOKUP(C1173,'Pending Status ZTM031'!A1170:V5555,21,0)</f>
        <v>0</v>
      </c>
    </row>
    <row r="1174" spans="1:27" s="31" customFormat="1" x14ac:dyDescent="0.25">
      <c r="A1174" s="129">
        <v>1169</v>
      </c>
      <c r="B1174" s="130">
        <f>VLOOKUP(C1174,'Pending Status ZTM031'!A1171:T5556,20,0)</f>
        <v>0</v>
      </c>
      <c r="C1174" s="138"/>
      <c r="D1174" s="132">
        <f>VLOOKUP(C1174,'Pending Status ZTM031'!A1171:K5556,11,0)</f>
        <v>0</v>
      </c>
      <c r="E1174" s="129">
        <f>VLOOKUP(C1174,'Pending Status ZTM031'!A1171:J5556,10,0)</f>
        <v>0</v>
      </c>
      <c r="F1174" s="129">
        <f>VLOOKUP(C1174,'Pending Status ZTM031'!A1171:S5556,19,0)</f>
        <v>0</v>
      </c>
      <c r="G1174" s="129"/>
      <c r="H1174" s="129"/>
      <c r="I1174" s="129"/>
      <c r="J1174" s="129"/>
      <c r="K1174" s="129"/>
      <c r="L1174" s="129"/>
      <c r="M1174" s="129"/>
      <c r="N1174" s="129"/>
      <c r="O1174" s="129"/>
      <c r="P1174" s="129"/>
      <c r="Q1174" s="129"/>
      <c r="R1174" s="129"/>
      <c r="S1174" s="129"/>
      <c r="T1174" s="129"/>
      <c r="U1174" s="134"/>
      <c r="V1174" s="135"/>
      <c r="W1174" s="129"/>
      <c r="X1174" s="129">
        <f>VLOOKUP(C1174,'Pending Status ZTM031'!A1171:Q5556,17,0)</f>
        <v>0</v>
      </c>
      <c r="Y1174" s="129">
        <f>VLOOKUP(C1174,'Pending Status ZTM031'!A1171:AE5556,31,0)</f>
        <v>0</v>
      </c>
      <c r="Z1174" s="129">
        <f>VLOOKUP(C1174,'Pending Status ZTM031'!A1171:R5556,18,0)</f>
        <v>0</v>
      </c>
      <c r="AA1174" s="133">
        <f>VLOOKUP(C1174,'Pending Status ZTM031'!A1171:V5556,21,0)</f>
        <v>0</v>
      </c>
    </row>
    <row r="1175" spans="1:27" s="31" customFormat="1" x14ac:dyDescent="0.25">
      <c r="A1175" s="129">
        <v>1170</v>
      </c>
      <c r="B1175" s="130">
        <f>VLOOKUP(C1175,'Pending Status ZTM031'!A1172:T5557,20,0)</f>
        <v>0</v>
      </c>
      <c r="C1175" s="138"/>
      <c r="D1175" s="132">
        <f>VLOOKUP(C1175,'Pending Status ZTM031'!A1172:K5557,11,0)</f>
        <v>0</v>
      </c>
      <c r="E1175" s="129">
        <f>VLOOKUP(C1175,'Pending Status ZTM031'!A1172:J5557,10,0)</f>
        <v>0</v>
      </c>
      <c r="F1175" s="129">
        <f>VLOOKUP(C1175,'Pending Status ZTM031'!A1172:S5557,19,0)</f>
        <v>0</v>
      </c>
      <c r="G1175" s="129"/>
      <c r="H1175" s="129"/>
      <c r="I1175" s="129"/>
      <c r="J1175" s="129"/>
      <c r="K1175" s="129"/>
      <c r="L1175" s="129"/>
      <c r="M1175" s="129"/>
      <c r="N1175" s="129"/>
      <c r="O1175" s="129"/>
      <c r="P1175" s="129"/>
      <c r="Q1175" s="129"/>
      <c r="R1175" s="129"/>
      <c r="S1175" s="129"/>
      <c r="T1175" s="129"/>
      <c r="U1175" s="134"/>
      <c r="V1175" s="135"/>
      <c r="W1175" s="129"/>
      <c r="X1175" s="129">
        <f>VLOOKUP(C1175,'Pending Status ZTM031'!A1172:Q5557,17,0)</f>
        <v>0</v>
      </c>
      <c r="Y1175" s="129">
        <f>VLOOKUP(C1175,'Pending Status ZTM031'!A1172:AE5557,31,0)</f>
        <v>0</v>
      </c>
      <c r="Z1175" s="129">
        <f>VLOOKUP(C1175,'Pending Status ZTM031'!A1172:R5557,18,0)</f>
        <v>0</v>
      </c>
      <c r="AA1175" s="133">
        <f>VLOOKUP(C1175,'Pending Status ZTM031'!A1172:V5557,21,0)</f>
        <v>0</v>
      </c>
    </row>
    <row r="1176" spans="1:27" s="31" customFormat="1" x14ac:dyDescent="0.25">
      <c r="A1176" s="129">
        <v>1171</v>
      </c>
      <c r="B1176" s="130">
        <f>VLOOKUP(C1176,'Pending Status ZTM031'!A1173:T5558,20,0)</f>
        <v>0</v>
      </c>
      <c r="C1176" s="138"/>
      <c r="D1176" s="132">
        <f>VLOOKUP(C1176,'Pending Status ZTM031'!A1173:K5558,11,0)</f>
        <v>0</v>
      </c>
      <c r="E1176" s="129">
        <f>VLOOKUP(C1176,'Pending Status ZTM031'!A1173:J5558,10,0)</f>
        <v>0</v>
      </c>
      <c r="F1176" s="129">
        <f>VLOOKUP(C1176,'Pending Status ZTM031'!A1173:S5558,19,0)</f>
        <v>0</v>
      </c>
      <c r="G1176" s="129"/>
      <c r="H1176" s="129"/>
      <c r="I1176" s="129"/>
      <c r="J1176" s="129"/>
      <c r="K1176" s="129"/>
      <c r="L1176" s="129"/>
      <c r="M1176" s="129"/>
      <c r="N1176" s="129"/>
      <c r="O1176" s="129"/>
      <c r="P1176" s="129"/>
      <c r="Q1176" s="129"/>
      <c r="R1176" s="129"/>
      <c r="S1176" s="129"/>
      <c r="T1176" s="129"/>
      <c r="U1176" s="134"/>
      <c r="V1176" s="135"/>
      <c r="W1176" s="129"/>
      <c r="X1176" s="129">
        <f>VLOOKUP(C1176,'Pending Status ZTM031'!A1173:Q5558,17,0)</f>
        <v>0</v>
      </c>
      <c r="Y1176" s="129">
        <f>VLOOKUP(C1176,'Pending Status ZTM031'!A1173:AE5558,31,0)</f>
        <v>0</v>
      </c>
      <c r="Z1176" s="129">
        <f>VLOOKUP(C1176,'Pending Status ZTM031'!A1173:R5558,18,0)</f>
        <v>0</v>
      </c>
      <c r="AA1176" s="133">
        <f>VLOOKUP(C1176,'Pending Status ZTM031'!A1173:V5558,21,0)</f>
        <v>0</v>
      </c>
    </row>
    <row r="1177" spans="1:27" s="31" customFormat="1" x14ac:dyDescent="0.25">
      <c r="A1177" s="129">
        <v>1172</v>
      </c>
      <c r="B1177" s="130">
        <f>VLOOKUP(C1177,'Pending Status ZTM031'!A1174:T5559,20,0)</f>
        <v>0</v>
      </c>
      <c r="C1177" s="138"/>
      <c r="D1177" s="132">
        <f>VLOOKUP(C1177,'Pending Status ZTM031'!A1174:K5559,11,0)</f>
        <v>0</v>
      </c>
      <c r="E1177" s="129">
        <f>VLOOKUP(C1177,'Pending Status ZTM031'!A1174:J5559,10,0)</f>
        <v>0</v>
      </c>
      <c r="F1177" s="129">
        <f>VLOOKUP(C1177,'Pending Status ZTM031'!A1174:S5559,19,0)</f>
        <v>0</v>
      </c>
      <c r="G1177" s="129"/>
      <c r="H1177" s="129"/>
      <c r="I1177" s="129"/>
      <c r="J1177" s="129"/>
      <c r="K1177" s="129"/>
      <c r="L1177" s="129"/>
      <c r="M1177" s="129"/>
      <c r="N1177" s="129"/>
      <c r="O1177" s="129"/>
      <c r="P1177" s="129"/>
      <c r="Q1177" s="129"/>
      <c r="R1177" s="129"/>
      <c r="S1177" s="129"/>
      <c r="T1177" s="129"/>
      <c r="U1177" s="134"/>
      <c r="V1177" s="135"/>
      <c r="W1177" s="129"/>
      <c r="X1177" s="129">
        <f>VLOOKUP(C1177,'Pending Status ZTM031'!A1174:Q5559,17,0)</f>
        <v>0</v>
      </c>
      <c r="Y1177" s="129">
        <f>VLOOKUP(C1177,'Pending Status ZTM031'!A1174:AE5559,31,0)</f>
        <v>0</v>
      </c>
      <c r="Z1177" s="129">
        <f>VLOOKUP(C1177,'Pending Status ZTM031'!A1174:R5559,18,0)</f>
        <v>0</v>
      </c>
      <c r="AA1177" s="133">
        <f>VLOOKUP(C1177,'Pending Status ZTM031'!A1174:V5559,21,0)</f>
        <v>0</v>
      </c>
    </row>
    <row r="1178" spans="1:27" s="31" customFormat="1" x14ac:dyDescent="0.25">
      <c r="A1178" s="129">
        <v>1173</v>
      </c>
      <c r="B1178" s="130">
        <f>VLOOKUP(C1178,'Pending Status ZTM031'!A1175:T5560,20,0)</f>
        <v>0</v>
      </c>
      <c r="C1178" s="138"/>
      <c r="D1178" s="132">
        <f>VLOOKUP(C1178,'Pending Status ZTM031'!A1175:K5560,11,0)</f>
        <v>0</v>
      </c>
      <c r="E1178" s="129">
        <f>VLOOKUP(C1178,'Pending Status ZTM031'!A1175:J5560,10,0)</f>
        <v>0</v>
      </c>
      <c r="F1178" s="129">
        <f>VLOOKUP(C1178,'Pending Status ZTM031'!A1175:S5560,19,0)</f>
        <v>0</v>
      </c>
      <c r="G1178" s="129"/>
      <c r="H1178" s="129"/>
      <c r="I1178" s="129"/>
      <c r="J1178" s="129"/>
      <c r="K1178" s="129"/>
      <c r="L1178" s="129"/>
      <c r="M1178" s="129"/>
      <c r="N1178" s="129"/>
      <c r="O1178" s="129"/>
      <c r="P1178" s="129"/>
      <c r="Q1178" s="129"/>
      <c r="R1178" s="129"/>
      <c r="S1178" s="129"/>
      <c r="T1178" s="129"/>
      <c r="U1178" s="134"/>
      <c r="V1178" s="135"/>
      <c r="W1178" s="129"/>
      <c r="X1178" s="129">
        <f>VLOOKUP(C1178,'Pending Status ZTM031'!A1175:Q5560,17,0)</f>
        <v>0</v>
      </c>
      <c r="Y1178" s="129">
        <f>VLOOKUP(C1178,'Pending Status ZTM031'!A1175:AE5560,31,0)</f>
        <v>0</v>
      </c>
      <c r="Z1178" s="129">
        <f>VLOOKUP(C1178,'Pending Status ZTM031'!A1175:R5560,18,0)</f>
        <v>0</v>
      </c>
      <c r="AA1178" s="133">
        <f>VLOOKUP(C1178,'Pending Status ZTM031'!A1175:V5560,21,0)</f>
        <v>0</v>
      </c>
    </row>
    <row r="1179" spans="1:27" s="31" customFormat="1" x14ac:dyDescent="0.25">
      <c r="A1179" s="129">
        <v>1174</v>
      </c>
      <c r="B1179" s="130">
        <f>VLOOKUP(C1179,'Pending Status ZTM031'!A1176:T5561,20,0)</f>
        <v>0</v>
      </c>
      <c r="C1179" s="138"/>
      <c r="D1179" s="132">
        <f>VLOOKUP(C1179,'Pending Status ZTM031'!A1176:K5561,11,0)</f>
        <v>0</v>
      </c>
      <c r="E1179" s="129">
        <f>VLOOKUP(C1179,'Pending Status ZTM031'!A1176:J5561,10,0)</f>
        <v>0</v>
      </c>
      <c r="F1179" s="129">
        <f>VLOOKUP(C1179,'Pending Status ZTM031'!A1176:S5561,19,0)</f>
        <v>0</v>
      </c>
      <c r="G1179" s="129"/>
      <c r="H1179" s="129"/>
      <c r="I1179" s="129"/>
      <c r="J1179" s="129"/>
      <c r="K1179" s="129"/>
      <c r="L1179" s="129"/>
      <c r="M1179" s="129"/>
      <c r="N1179" s="129"/>
      <c r="O1179" s="129"/>
      <c r="P1179" s="129"/>
      <c r="Q1179" s="129"/>
      <c r="R1179" s="129"/>
      <c r="S1179" s="129"/>
      <c r="T1179" s="129"/>
      <c r="U1179" s="134"/>
      <c r="V1179" s="135"/>
      <c r="W1179" s="129"/>
      <c r="X1179" s="129">
        <f>VLOOKUP(C1179,'Pending Status ZTM031'!A1176:Q5561,17,0)</f>
        <v>0</v>
      </c>
      <c r="Y1179" s="129">
        <f>VLOOKUP(C1179,'Pending Status ZTM031'!A1176:AE5561,31,0)</f>
        <v>0</v>
      </c>
      <c r="Z1179" s="129">
        <f>VLOOKUP(C1179,'Pending Status ZTM031'!A1176:R5561,18,0)</f>
        <v>0</v>
      </c>
      <c r="AA1179" s="133">
        <f>VLOOKUP(C1179,'Pending Status ZTM031'!A1176:V5561,21,0)</f>
        <v>0</v>
      </c>
    </row>
    <row r="1180" spans="1:27" s="31" customFormat="1" x14ac:dyDescent="0.25">
      <c r="A1180" s="129">
        <v>1175</v>
      </c>
      <c r="B1180" s="130">
        <f>VLOOKUP(C1180,'Pending Status ZTM031'!A1177:T5562,20,0)</f>
        <v>0</v>
      </c>
      <c r="C1180" s="138"/>
      <c r="D1180" s="132">
        <f>VLOOKUP(C1180,'Pending Status ZTM031'!A1177:K5562,11,0)</f>
        <v>0</v>
      </c>
      <c r="E1180" s="129">
        <f>VLOOKUP(C1180,'Pending Status ZTM031'!A1177:J5562,10,0)</f>
        <v>0</v>
      </c>
      <c r="F1180" s="129">
        <f>VLOOKUP(C1180,'Pending Status ZTM031'!A1177:S5562,19,0)</f>
        <v>0</v>
      </c>
      <c r="G1180" s="129"/>
      <c r="H1180" s="129"/>
      <c r="I1180" s="129"/>
      <c r="J1180" s="129"/>
      <c r="K1180" s="129"/>
      <c r="L1180" s="129"/>
      <c r="M1180" s="129"/>
      <c r="N1180" s="129"/>
      <c r="O1180" s="129"/>
      <c r="P1180" s="129"/>
      <c r="Q1180" s="129"/>
      <c r="R1180" s="129"/>
      <c r="S1180" s="129"/>
      <c r="T1180" s="129"/>
      <c r="U1180" s="134"/>
      <c r="V1180" s="135"/>
      <c r="W1180" s="129"/>
      <c r="X1180" s="129">
        <f>VLOOKUP(C1180,'Pending Status ZTM031'!A1177:Q5562,17,0)</f>
        <v>0</v>
      </c>
      <c r="Y1180" s="129">
        <f>VLOOKUP(C1180,'Pending Status ZTM031'!A1177:AE5562,31,0)</f>
        <v>0</v>
      </c>
      <c r="Z1180" s="129">
        <f>VLOOKUP(C1180,'Pending Status ZTM031'!A1177:R5562,18,0)</f>
        <v>0</v>
      </c>
      <c r="AA1180" s="133">
        <f>VLOOKUP(C1180,'Pending Status ZTM031'!A1177:V5562,21,0)</f>
        <v>0</v>
      </c>
    </row>
    <row r="1181" spans="1:27" s="31" customFormat="1" x14ac:dyDescent="0.25">
      <c r="A1181" s="129">
        <v>1176</v>
      </c>
      <c r="B1181" s="130">
        <f>VLOOKUP(C1181,'Pending Status ZTM031'!A1178:T5563,20,0)</f>
        <v>0</v>
      </c>
      <c r="C1181" s="138"/>
      <c r="D1181" s="132">
        <f>VLOOKUP(C1181,'Pending Status ZTM031'!A1178:K5563,11,0)</f>
        <v>0</v>
      </c>
      <c r="E1181" s="129">
        <f>VLOOKUP(C1181,'Pending Status ZTM031'!A1178:J5563,10,0)</f>
        <v>0</v>
      </c>
      <c r="F1181" s="129">
        <f>VLOOKUP(C1181,'Pending Status ZTM031'!A1178:S5563,19,0)</f>
        <v>0</v>
      </c>
      <c r="G1181" s="129"/>
      <c r="H1181" s="129"/>
      <c r="I1181" s="129"/>
      <c r="J1181" s="129"/>
      <c r="K1181" s="129"/>
      <c r="L1181" s="129"/>
      <c r="M1181" s="129"/>
      <c r="N1181" s="129"/>
      <c r="O1181" s="129"/>
      <c r="P1181" s="129"/>
      <c r="Q1181" s="129"/>
      <c r="R1181" s="129"/>
      <c r="S1181" s="129"/>
      <c r="T1181" s="129"/>
      <c r="U1181" s="134"/>
      <c r="V1181" s="135"/>
      <c r="W1181" s="129"/>
      <c r="X1181" s="129">
        <f>VLOOKUP(C1181,'Pending Status ZTM031'!A1178:Q5563,17,0)</f>
        <v>0</v>
      </c>
      <c r="Y1181" s="129">
        <f>VLOOKUP(C1181,'Pending Status ZTM031'!A1178:AE5563,31,0)</f>
        <v>0</v>
      </c>
      <c r="Z1181" s="129">
        <f>VLOOKUP(C1181,'Pending Status ZTM031'!A1178:R5563,18,0)</f>
        <v>0</v>
      </c>
      <c r="AA1181" s="133">
        <f>VLOOKUP(C1181,'Pending Status ZTM031'!A1178:V5563,21,0)</f>
        <v>0</v>
      </c>
    </row>
    <row r="1182" spans="1:27" s="31" customFormat="1" x14ac:dyDescent="0.25">
      <c r="A1182" s="129">
        <v>1177</v>
      </c>
      <c r="B1182" s="130">
        <f>VLOOKUP(C1182,'Pending Status ZTM031'!A1179:T5564,20,0)</f>
        <v>0</v>
      </c>
      <c r="C1182" s="138"/>
      <c r="D1182" s="132">
        <f>VLOOKUP(C1182,'Pending Status ZTM031'!A1179:K5564,11,0)</f>
        <v>0</v>
      </c>
      <c r="E1182" s="129">
        <f>VLOOKUP(C1182,'Pending Status ZTM031'!A1179:J5564,10,0)</f>
        <v>0</v>
      </c>
      <c r="F1182" s="129">
        <f>VLOOKUP(C1182,'Pending Status ZTM031'!A1179:S5564,19,0)</f>
        <v>0</v>
      </c>
      <c r="G1182" s="129"/>
      <c r="H1182" s="129"/>
      <c r="I1182" s="129"/>
      <c r="J1182" s="129"/>
      <c r="K1182" s="129"/>
      <c r="L1182" s="129"/>
      <c r="M1182" s="129"/>
      <c r="N1182" s="129"/>
      <c r="O1182" s="129"/>
      <c r="P1182" s="129"/>
      <c r="Q1182" s="129"/>
      <c r="R1182" s="129"/>
      <c r="S1182" s="129"/>
      <c r="T1182" s="129"/>
      <c r="U1182" s="134"/>
      <c r="V1182" s="135"/>
      <c r="W1182" s="129"/>
      <c r="X1182" s="129">
        <f>VLOOKUP(C1182,'Pending Status ZTM031'!A1179:Q5564,17,0)</f>
        <v>0</v>
      </c>
      <c r="Y1182" s="129">
        <f>VLOOKUP(C1182,'Pending Status ZTM031'!A1179:AE5564,31,0)</f>
        <v>0</v>
      </c>
      <c r="Z1182" s="129">
        <f>VLOOKUP(C1182,'Pending Status ZTM031'!A1179:R5564,18,0)</f>
        <v>0</v>
      </c>
      <c r="AA1182" s="133">
        <f>VLOOKUP(C1182,'Pending Status ZTM031'!A1179:V5564,21,0)</f>
        <v>0</v>
      </c>
    </row>
    <row r="1183" spans="1:27" s="31" customFormat="1" x14ac:dyDescent="0.25">
      <c r="A1183" s="129">
        <v>1178</v>
      </c>
      <c r="B1183" s="130">
        <f>VLOOKUP(C1183,'Pending Status ZTM031'!A1180:T5565,20,0)</f>
        <v>0</v>
      </c>
      <c r="C1183" s="138"/>
      <c r="D1183" s="132">
        <f>VLOOKUP(C1183,'Pending Status ZTM031'!A1180:K5565,11,0)</f>
        <v>0</v>
      </c>
      <c r="E1183" s="129">
        <f>VLOOKUP(C1183,'Pending Status ZTM031'!A1180:J5565,10,0)</f>
        <v>0</v>
      </c>
      <c r="F1183" s="129">
        <f>VLOOKUP(C1183,'Pending Status ZTM031'!A1180:S5565,19,0)</f>
        <v>0</v>
      </c>
      <c r="G1183" s="129"/>
      <c r="H1183" s="129"/>
      <c r="I1183" s="129"/>
      <c r="J1183" s="129"/>
      <c r="K1183" s="129"/>
      <c r="L1183" s="129"/>
      <c r="M1183" s="129"/>
      <c r="N1183" s="129"/>
      <c r="O1183" s="129"/>
      <c r="P1183" s="129"/>
      <c r="Q1183" s="129"/>
      <c r="R1183" s="129"/>
      <c r="S1183" s="129"/>
      <c r="T1183" s="129"/>
      <c r="U1183" s="134"/>
      <c r="V1183" s="135"/>
      <c r="W1183" s="129"/>
      <c r="X1183" s="129">
        <f>VLOOKUP(C1183,'Pending Status ZTM031'!A1180:Q5565,17,0)</f>
        <v>0</v>
      </c>
      <c r="Y1183" s="129">
        <f>VLOOKUP(C1183,'Pending Status ZTM031'!A1180:AE5565,31,0)</f>
        <v>0</v>
      </c>
      <c r="Z1183" s="129">
        <f>VLOOKUP(C1183,'Pending Status ZTM031'!A1180:R5565,18,0)</f>
        <v>0</v>
      </c>
      <c r="AA1183" s="133">
        <f>VLOOKUP(C1183,'Pending Status ZTM031'!A1180:V5565,21,0)</f>
        <v>0</v>
      </c>
    </row>
    <row r="1184" spans="1:27" s="31" customFormat="1" x14ac:dyDescent="0.25">
      <c r="A1184" s="129">
        <v>1179</v>
      </c>
      <c r="B1184" s="130">
        <f>VLOOKUP(C1184,'Pending Status ZTM031'!A1181:T5566,20,0)</f>
        <v>0</v>
      </c>
      <c r="C1184" s="138"/>
      <c r="D1184" s="132">
        <f>VLOOKUP(C1184,'Pending Status ZTM031'!A1181:K5566,11,0)</f>
        <v>0</v>
      </c>
      <c r="E1184" s="129">
        <f>VLOOKUP(C1184,'Pending Status ZTM031'!A1181:J5566,10,0)</f>
        <v>0</v>
      </c>
      <c r="F1184" s="129">
        <f>VLOOKUP(C1184,'Pending Status ZTM031'!A1181:S5566,19,0)</f>
        <v>0</v>
      </c>
      <c r="G1184" s="129"/>
      <c r="H1184" s="129"/>
      <c r="I1184" s="129"/>
      <c r="J1184" s="129"/>
      <c r="K1184" s="129"/>
      <c r="L1184" s="129"/>
      <c r="M1184" s="129"/>
      <c r="N1184" s="129"/>
      <c r="O1184" s="129"/>
      <c r="P1184" s="129"/>
      <c r="Q1184" s="129"/>
      <c r="R1184" s="129"/>
      <c r="S1184" s="129"/>
      <c r="T1184" s="129"/>
      <c r="U1184" s="134"/>
      <c r="V1184" s="135"/>
      <c r="W1184" s="129"/>
      <c r="X1184" s="129">
        <f>VLOOKUP(C1184,'Pending Status ZTM031'!A1181:Q5566,17,0)</f>
        <v>0</v>
      </c>
      <c r="Y1184" s="129">
        <f>VLOOKUP(C1184,'Pending Status ZTM031'!A1181:AE5566,31,0)</f>
        <v>0</v>
      </c>
      <c r="Z1184" s="129">
        <f>VLOOKUP(C1184,'Pending Status ZTM031'!A1181:R5566,18,0)</f>
        <v>0</v>
      </c>
      <c r="AA1184" s="133">
        <f>VLOOKUP(C1184,'Pending Status ZTM031'!A1181:V5566,21,0)</f>
        <v>0</v>
      </c>
    </row>
    <row r="1185" spans="1:27" s="31" customFormat="1" x14ac:dyDescent="0.25">
      <c r="A1185" s="129">
        <v>1180</v>
      </c>
      <c r="B1185" s="130">
        <f>VLOOKUP(C1185,'Pending Status ZTM031'!A1182:T5567,20,0)</f>
        <v>0</v>
      </c>
      <c r="C1185" s="138"/>
      <c r="D1185" s="132">
        <f>VLOOKUP(C1185,'Pending Status ZTM031'!A1182:K5567,11,0)</f>
        <v>0</v>
      </c>
      <c r="E1185" s="129">
        <f>VLOOKUP(C1185,'Pending Status ZTM031'!A1182:J5567,10,0)</f>
        <v>0</v>
      </c>
      <c r="F1185" s="129">
        <f>VLOOKUP(C1185,'Pending Status ZTM031'!A1182:S5567,19,0)</f>
        <v>0</v>
      </c>
      <c r="G1185" s="129"/>
      <c r="H1185" s="129"/>
      <c r="I1185" s="129"/>
      <c r="J1185" s="129"/>
      <c r="K1185" s="129"/>
      <c r="L1185" s="129"/>
      <c r="M1185" s="129"/>
      <c r="N1185" s="129"/>
      <c r="O1185" s="129"/>
      <c r="P1185" s="129"/>
      <c r="Q1185" s="129"/>
      <c r="R1185" s="129"/>
      <c r="S1185" s="129"/>
      <c r="T1185" s="129"/>
      <c r="U1185" s="134"/>
      <c r="V1185" s="135"/>
      <c r="W1185" s="129"/>
      <c r="X1185" s="129">
        <f>VLOOKUP(C1185,'Pending Status ZTM031'!A1182:Q5567,17,0)</f>
        <v>0</v>
      </c>
      <c r="Y1185" s="129">
        <f>VLOOKUP(C1185,'Pending Status ZTM031'!A1182:AE5567,31,0)</f>
        <v>0</v>
      </c>
      <c r="Z1185" s="129">
        <f>VLOOKUP(C1185,'Pending Status ZTM031'!A1182:R5567,18,0)</f>
        <v>0</v>
      </c>
      <c r="AA1185" s="133">
        <f>VLOOKUP(C1185,'Pending Status ZTM031'!A1182:V5567,21,0)</f>
        <v>0</v>
      </c>
    </row>
    <row r="1186" spans="1:27" s="31" customFormat="1" x14ac:dyDescent="0.25">
      <c r="A1186" s="129">
        <v>1181</v>
      </c>
      <c r="B1186" s="130">
        <f>VLOOKUP(C1186,'Pending Status ZTM031'!A1183:T5568,20,0)</f>
        <v>0</v>
      </c>
      <c r="C1186" s="138"/>
      <c r="D1186" s="132">
        <f>VLOOKUP(C1186,'Pending Status ZTM031'!A1183:K5568,11,0)</f>
        <v>0</v>
      </c>
      <c r="E1186" s="129">
        <f>VLOOKUP(C1186,'Pending Status ZTM031'!A1183:J5568,10,0)</f>
        <v>0</v>
      </c>
      <c r="F1186" s="129">
        <f>VLOOKUP(C1186,'Pending Status ZTM031'!A1183:S5568,19,0)</f>
        <v>0</v>
      </c>
      <c r="G1186" s="129"/>
      <c r="H1186" s="129"/>
      <c r="I1186" s="129"/>
      <c r="J1186" s="129"/>
      <c r="K1186" s="129"/>
      <c r="L1186" s="129"/>
      <c r="M1186" s="129"/>
      <c r="N1186" s="129"/>
      <c r="O1186" s="129"/>
      <c r="P1186" s="129"/>
      <c r="Q1186" s="129"/>
      <c r="R1186" s="129"/>
      <c r="S1186" s="129"/>
      <c r="T1186" s="129"/>
      <c r="U1186" s="134"/>
      <c r="V1186" s="135"/>
      <c r="W1186" s="129"/>
      <c r="X1186" s="129">
        <f>VLOOKUP(C1186,'Pending Status ZTM031'!A1183:Q5568,17,0)</f>
        <v>0</v>
      </c>
      <c r="Y1186" s="129">
        <f>VLOOKUP(C1186,'Pending Status ZTM031'!A1183:AE5568,31,0)</f>
        <v>0</v>
      </c>
      <c r="Z1186" s="129">
        <f>VLOOKUP(C1186,'Pending Status ZTM031'!A1183:R5568,18,0)</f>
        <v>0</v>
      </c>
      <c r="AA1186" s="133">
        <f>VLOOKUP(C1186,'Pending Status ZTM031'!A1183:V5568,21,0)</f>
        <v>0</v>
      </c>
    </row>
    <row r="1187" spans="1:27" s="31" customFormat="1" x14ac:dyDescent="0.25">
      <c r="A1187" s="129">
        <v>1182</v>
      </c>
      <c r="B1187" s="130">
        <f>VLOOKUP(C1187,'Pending Status ZTM031'!A1184:T5569,20,0)</f>
        <v>0</v>
      </c>
      <c r="C1187" s="138"/>
      <c r="D1187" s="132">
        <f>VLOOKUP(C1187,'Pending Status ZTM031'!A1184:K5569,11,0)</f>
        <v>0</v>
      </c>
      <c r="E1187" s="129">
        <f>VLOOKUP(C1187,'Pending Status ZTM031'!A1184:J5569,10,0)</f>
        <v>0</v>
      </c>
      <c r="F1187" s="129">
        <f>VLOOKUP(C1187,'Pending Status ZTM031'!A1184:S5569,19,0)</f>
        <v>0</v>
      </c>
      <c r="G1187" s="129"/>
      <c r="H1187" s="129"/>
      <c r="I1187" s="129"/>
      <c r="J1187" s="129"/>
      <c r="K1187" s="129"/>
      <c r="L1187" s="129"/>
      <c r="M1187" s="129"/>
      <c r="N1187" s="129"/>
      <c r="O1187" s="129"/>
      <c r="P1187" s="129"/>
      <c r="Q1187" s="129"/>
      <c r="R1187" s="129"/>
      <c r="S1187" s="129"/>
      <c r="T1187" s="129"/>
      <c r="U1187" s="134"/>
      <c r="V1187" s="135"/>
      <c r="W1187" s="129"/>
      <c r="X1187" s="129">
        <f>VLOOKUP(C1187,'Pending Status ZTM031'!A1184:Q5569,17,0)</f>
        <v>0</v>
      </c>
      <c r="Y1187" s="129">
        <f>VLOOKUP(C1187,'Pending Status ZTM031'!A1184:AE5569,31,0)</f>
        <v>0</v>
      </c>
      <c r="Z1187" s="129">
        <f>VLOOKUP(C1187,'Pending Status ZTM031'!A1184:R5569,18,0)</f>
        <v>0</v>
      </c>
      <c r="AA1187" s="133">
        <f>VLOOKUP(C1187,'Pending Status ZTM031'!A1184:V5569,21,0)</f>
        <v>0</v>
      </c>
    </row>
    <row r="1188" spans="1:27" s="31" customFormat="1" x14ac:dyDescent="0.25">
      <c r="A1188" s="129">
        <v>1183</v>
      </c>
      <c r="B1188" s="130">
        <f>VLOOKUP(C1188,'Pending Status ZTM031'!A1185:T5570,20,0)</f>
        <v>0</v>
      </c>
      <c r="C1188" s="138"/>
      <c r="D1188" s="132">
        <f>VLOOKUP(C1188,'Pending Status ZTM031'!A1185:K5570,11,0)</f>
        <v>0</v>
      </c>
      <c r="E1188" s="129">
        <f>VLOOKUP(C1188,'Pending Status ZTM031'!A1185:J5570,10,0)</f>
        <v>0</v>
      </c>
      <c r="F1188" s="129">
        <f>VLOOKUP(C1188,'Pending Status ZTM031'!A1185:S5570,19,0)</f>
        <v>0</v>
      </c>
      <c r="G1188" s="129"/>
      <c r="H1188" s="129"/>
      <c r="I1188" s="129"/>
      <c r="J1188" s="129"/>
      <c r="K1188" s="129"/>
      <c r="L1188" s="129"/>
      <c r="M1188" s="129"/>
      <c r="N1188" s="129"/>
      <c r="O1188" s="129"/>
      <c r="P1188" s="129"/>
      <c r="Q1188" s="129"/>
      <c r="R1188" s="129"/>
      <c r="S1188" s="129"/>
      <c r="T1188" s="129"/>
      <c r="U1188" s="134"/>
      <c r="V1188" s="135"/>
      <c r="W1188" s="129"/>
      <c r="X1188" s="129">
        <f>VLOOKUP(C1188,'Pending Status ZTM031'!A1185:Q5570,17,0)</f>
        <v>0</v>
      </c>
      <c r="Y1188" s="129">
        <f>VLOOKUP(C1188,'Pending Status ZTM031'!A1185:AE5570,31,0)</f>
        <v>0</v>
      </c>
      <c r="Z1188" s="129">
        <f>VLOOKUP(C1188,'Pending Status ZTM031'!A1185:R5570,18,0)</f>
        <v>0</v>
      </c>
      <c r="AA1188" s="133">
        <f>VLOOKUP(C1188,'Pending Status ZTM031'!A1185:V5570,21,0)</f>
        <v>0</v>
      </c>
    </row>
    <row r="1189" spans="1:27" s="31" customFormat="1" x14ac:dyDescent="0.25">
      <c r="A1189" s="129">
        <v>1184</v>
      </c>
      <c r="B1189" s="130">
        <f>VLOOKUP(C1189,'Pending Status ZTM031'!A1186:T5571,20,0)</f>
        <v>0</v>
      </c>
      <c r="C1189" s="138"/>
      <c r="D1189" s="132">
        <f>VLOOKUP(C1189,'Pending Status ZTM031'!A1186:K5571,11,0)</f>
        <v>0</v>
      </c>
      <c r="E1189" s="129">
        <f>VLOOKUP(C1189,'Pending Status ZTM031'!A1186:J5571,10,0)</f>
        <v>0</v>
      </c>
      <c r="F1189" s="129">
        <f>VLOOKUP(C1189,'Pending Status ZTM031'!A1186:S5571,19,0)</f>
        <v>0</v>
      </c>
      <c r="G1189" s="129"/>
      <c r="H1189" s="129"/>
      <c r="I1189" s="129"/>
      <c r="J1189" s="129"/>
      <c r="K1189" s="129"/>
      <c r="L1189" s="129"/>
      <c r="M1189" s="129"/>
      <c r="N1189" s="129"/>
      <c r="O1189" s="129"/>
      <c r="P1189" s="129"/>
      <c r="Q1189" s="129"/>
      <c r="R1189" s="129"/>
      <c r="S1189" s="129"/>
      <c r="T1189" s="129"/>
      <c r="U1189" s="134"/>
      <c r="V1189" s="135"/>
      <c r="W1189" s="129"/>
      <c r="X1189" s="129">
        <f>VLOOKUP(C1189,'Pending Status ZTM031'!A1186:Q5571,17,0)</f>
        <v>0</v>
      </c>
      <c r="Y1189" s="129">
        <f>VLOOKUP(C1189,'Pending Status ZTM031'!A1186:AE5571,31,0)</f>
        <v>0</v>
      </c>
      <c r="Z1189" s="129">
        <f>VLOOKUP(C1189,'Pending Status ZTM031'!A1186:R5571,18,0)</f>
        <v>0</v>
      </c>
      <c r="AA1189" s="133">
        <f>VLOOKUP(C1189,'Pending Status ZTM031'!A1186:V5571,21,0)</f>
        <v>0</v>
      </c>
    </row>
    <row r="1190" spans="1:27" s="31" customFormat="1" x14ac:dyDescent="0.25">
      <c r="A1190" s="129">
        <v>1185</v>
      </c>
      <c r="B1190" s="130">
        <f>VLOOKUP(C1190,'Pending Status ZTM031'!A1187:T5572,20,0)</f>
        <v>0</v>
      </c>
      <c r="C1190" s="138"/>
      <c r="D1190" s="132">
        <f>VLOOKUP(C1190,'Pending Status ZTM031'!A1187:K5572,11,0)</f>
        <v>0</v>
      </c>
      <c r="E1190" s="129">
        <f>VLOOKUP(C1190,'Pending Status ZTM031'!A1187:J5572,10,0)</f>
        <v>0</v>
      </c>
      <c r="F1190" s="129">
        <f>VLOOKUP(C1190,'Pending Status ZTM031'!A1187:S5572,19,0)</f>
        <v>0</v>
      </c>
      <c r="G1190" s="129"/>
      <c r="H1190" s="129"/>
      <c r="I1190" s="129"/>
      <c r="J1190" s="129"/>
      <c r="K1190" s="129"/>
      <c r="L1190" s="129"/>
      <c r="M1190" s="129"/>
      <c r="N1190" s="129"/>
      <c r="O1190" s="129"/>
      <c r="P1190" s="129"/>
      <c r="Q1190" s="129"/>
      <c r="R1190" s="129"/>
      <c r="S1190" s="129"/>
      <c r="T1190" s="129"/>
      <c r="U1190" s="134"/>
      <c r="V1190" s="135"/>
      <c r="W1190" s="129"/>
      <c r="X1190" s="129">
        <f>VLOOKUP(C1190,'Pending Status ZTM031'!A1187:Q5572,17,0)</f>
        <v>0</v>
      </c>
      <c r="Y1190" s="129">
        <f>VLOOKUP(C1190,'Pending Status ZTM031'!A1187:AE5572,31,0)</f>
        <v>0</v>
      </c>
      <c r="Z1190" s="129">
        <f>VLOOKUP(C1190,'Pending Status ZTM031'!A1187:R5572,18,0)</f>
        <v>0</v>
      </c>
      <c r="AA1190" s="133">
        <f>VLOOKUP(C1190,'Pending Status ZTM031'!A1187:V5572,21,0)</f>
        <v>0</v>
      </c>
    </row>
    <row r="1191" spans="1:27" s="31" customFormat="1" x14ac:dyDescent="0.25">
      <c r="A1191" s="129">
        <v>1186</v>
      </c>
      <c r="B1191" s="130">
        <f>VLOOKUP(C1191,'Pending Status ZTM031'!A1188:T5573,20,0)</f>
        <v>0</v>
      </c>
      <c r="C1191" s="138"/>
      <c r="D1191" s="132">
        <f>VLOOKUP(C1191,'Pending Status ZTM031'!A1188:K5573,11,0)</f>
        <v>0</v>
      </c>
      <c r="E1191" s="129">
        <f>VLOOKUP(C1191,'Pending Status ZTM031'!A1188:J5573,10,0)</f>
        <v>0</v>
      </c>
      <c r="F1191" s="129">
        <f>VLOOKUP(C1191,'Pending Status ZTM031'!A1188:S5573,19,0)</f>
        <v>0</v>
      </c>
      <c r="G1191" s="129"/>
      <c r="H1191" s="129"/>
      <c r="I1191" s="129"/>
      <c r="J1191" s="129"/>
      <c r="K1191" s="129"/>
      <c r="L1191" s="129"/>
      <c r="M1191" s="129"/>
      <c r="N1191" s="129"/>
      <c r="O1191" s="129"/>
      <c r="P1191" s="129"/>
      <c r="Q1191" s="129"/>
      <c r="R1191" s="129"/>
      <c r="S1191" s="129"/>
      <c r="T1191" s="129"/>
      <c r="U1191" s="134"/>
      <c r="V1191" s="135"/>
      <c r="W1191" s="129"/>
      <c r="X1191" s="129">
        <f>VLOOKUP(C1191,'Pending Status ZTM031'!A1188:Q5573,17,0)</f>
        <v>0</v>
      </c>
      <c r="Y1191" s="129">
        <f>VLOOKUP(C1191,'Pending Status ZTM031'!A1188:AE5573,31,0)</f>
        <v>0</v>
      </c>
      <c r="Z1191" s="129">
        <f>VLOOKUP(C1191,'Pending Status ZTM031'!A1188:R5573,18,0)</f>
        <v>0</v>
      </c>
      <c r="AA1191" s="133">
        <f>VLOOKUP(C1191,'Pending Status ZTM031'!A1188:V5573,21,0)</f>
        <v>0</v>
      </c>
    </row>
    <row r="1192" spans="1:27" s="31" customFormat="1" x14ac:dyDescent="0.25">
      <c r="A1192" s="129">
        <v>1187</v>
      </c>
      <c r="B1192" s="130">
        <f>VLOOKUP(C1192,'Pending Status ZTM031'!A1189:T5574,20,0)</f>
        <v>0</v>
      </c>
      <c r="C1192" s="138"/>
      <c r="D1192" s="132">
        <f>VLOOKUP(C1192,'Pending Status ZTM031'!A1189:K5574,11,0)</f>
        <v>0</v>
      </c>
      <c r="E1192" s="129">
        <f>VLOOKUP(C1192,'Pending Status ZTM031'!A1189:J5574,10,0)</f>
        <v>0</v>
      </c>
      <c r="F1192" s="129">
        <f>VLOOKUP(C1192,'Pending Status ZTM031'!A1189:S5574,19,0)</f>
        <v>0</v>
      </c>
      <c r="G1192" s="129"/>
      <c r="H1192" s="129"/>
      <c r="I1192" s="129"/>
      <c r="J1192" s="129"/>
      <c r="K1192" s="129"/>
      <c r="L1192" s="129"/>
      <c r="M1192" s="129"/>
      <c r="N1192" s="129"/>
      <c r="O1192" s="129"/>
      <c r="P1192" s="129"/>
      <c r="Q1192" s="129"/>
      <c r="R1192" s="129"/>
      <c r="S1192" s="129"/>
      <c r="T1192" s="129"/>
      <c r="U1192" s="134"/>
      <c r="V1192" s="135"/>
      <c r="W1192" s="129"/>
      <c r="X1192" s="129">
        <f>VLOOKUP(C1192,'Pending Status ZTM031'!A1189:Q5574,17,0)</f>
        <v>0</v>
      </c>
      <c r="Y1192" s="129">
        <f>VLOOKUP(C1192,'Pending Status ZTM031'!A1189:AE5574,31,0)</f>
        <v>0</v>
      </c>
      <c r="Z1192" s="129">
        <f>VLOOKUP(C1192,'Pending Status ZTM031'!A1189:R5574,18,0)</f>
        <v>0</v>
      </c>
      <c r="AA1192" s="133">
        <f>VLOOKUP(C1192,'Pending Status ZTM031'!A1189:V5574,21,0)</f>
        <v>0</v>
      </c>
    </row>
    <row r="1193" spans="1:27" s="31" customFormat="1" x14ac:dyDescent="0.25">
      <c r="A1193" s="129">
        <v>1188</v>
      </c>
      <c r="B1193" s="130">
        <f>VLOOKUP(C1193,'Pending Status ZTM031'!A1190:T5575,20,0)</f>
        <v>0</v>
      </c>
      <c r="C1193" s="138"/>
      <c r="D1193" s="132">
        <f>VLOOKUP(C1193,'Pending Status ZTM031'!A1190:K5575,11,0)</f>
        <v>0</v>
      </c>
      <c r="E1193" s="129">
        <f>VLOOKUP(C1193,'Pending Status ZTM031'!A1190:J5575,10,0)</f>
        <v>0</v>
      </c>
      <c r="F1193" s="129">
        <f>VLOOKUP(C1193,'Pending Status ZTM031'!A1190:S5575,19,0)</f>
        <v>0</v>
      </c>
      <c r="G1193" s="129"/>
      <c r="H1193" s="129"/>
      <c r="I1193" s="129"/>
      <c r="J1193" s="129"/>
      <c r="K1193" s="129"/>
      <c r="L1193" s="129"/>
      <c r="M1193" s="129"/>
      <c r="N1193" s="129"/>
      <c r="O1193" s="129"/>
      <c r="P1193" s="129"/>
      <c r="Q1193" s="129"/>
      <c r="R1193" s="129"/>
      <c r="S1193" s="129"/>
      <c r="T1193" s="129"/>
      <c r="U1193" s="134"/>
      <c r="V1193" s="135"/>
      <c r="W1193" s="129"/>
      <c r="X1193" s="129">
        <f>VLOOKUP(C1193,'Pending Status ZTM031'!A1190:Q5575,17,0)</f>
        <v>0</v>
      </c>
      <c r="Y1193" s="129">
        <f>VLOOKUP(C1193,'Pending Status ZTM031'!A1190:AE5575,31,0)</f>
        <v>0</v>
      </c>
      <c r="Z1193" s="129">
        <f>VLOOKUP(C1193,'Pending Status ZTM031'!A1190:R5575,18,0)</f>
        <v>0</v>
      </c>
      <c r="AA1193" s="133">
        <f>VLOOKUP(C1193,'Pending Status ZTM031'!A1190:V5575,21,0)</f>
        <v>0</v>
      </c>
    </row>
    <row r="1194" spans="1:27" s="31" customFormat="1" x14ac:dyDescent="0.25">
      <c r="A1194" s="129">
        <v>1189</v>
      </c>
      <c r="B1194" s="130">
        <f>VLOOKUP(C1194,'Pending Status ZTM031'!A1191:T5576,20,0)</f>
        <v>0</v>
      </c>
      <c r="C1194" s="138"/>
      <c r="D1194" s="132">
        <f>VLOOKUP(C1194,'Pending Status ZTM031'!A1191:K5576,11,0)</f>
        <v>0</v>
      </c>
      <c r="E1194" s="129">
        <f>VLOOKUP(C1194,'Pending Status ZTM031'!A1191:J5576,10,0)</f>
        <v>0</v>
      </c>
      <c r="F1194" s="129">
        <f>VLOOKUP(C1194,'Pending Status ZTM031'!A1191:S5576,19,0)</f>
        <v>0</v>
      </c>
      <c r="G1194" s="129"/>
      <c r="H1194" s="129"/>
      <c r="I1194" s="129"/>
      <c r="J1194" s="129"/>
      <c r="K1194" s="129"/>
      <c r="L1194" s="129"/>
      <c r="M1194" s="129"/>
      <c r="N1194" s="129"/>
      <c r="O1194" s="129"/>
      <c r="P1194" s="129"/>
      <c r="Q1194" s="129"/>
      <c r="R1194" s="129"/>
      <c r="S1194" s="129"/>
      <c r="T1194" s="129"/>
      <c r="U1194" s="134"/>
      <c r="V1194" s="135"/>
      <c r="W1194" s="129"/>
      <c r="X1194" s="129">
        <f>VLOOKUP(C1194,'Pending Status ZTM031'!A1191:Q5576,17,0)</f>
        <v>0</v>
      </c>
      <c r="Y1194" s="129">
        <f>VLOOKUP(C1194,'Pending Status ZTM031'!A1191:AE5576,31,0)</f>
        <v>0</v>
      </c>
      <c r="Z1194" s="129">
        <f>VLOOKUP(C1194,'Pending Status ZTM031'!A1191:R5576,18,0)</f>
        <v>0</v>
      </c>
      <c r="AA1194" s="133">
        <f>VLOOKUP(C1194,'Pending Status ZTM031'!A1191:V5576,21,0)</f>
        <v>0</v>
      </c>
    </row>
    <row r="1195" spans="1:27" s="31" customFormat="1" x14ac:dyDescent="0.25">
      <c r="A1195" s="129">
        <v>1190</v>
      </c>
      <c r="B1195" s="130">
        <f>VLOOKUP(C1195,'Pending Status ZTM031'!A1192:T5577,20,0)</f>
        <v>0</v>
      </c>
      <c r="C1195" s="138"/>
      <c r="D1195" s="132">
        <f>VLOOKUP(C1195,'Pending Status ZTM031'!A1192:K5577,11,0)</f>
        <v>0</v>
      </c>
      <c r="E1195" s="129">
        <f>VLOOKUP(C1195,'Pending Status ZTM031'!A1192:J5577,10,0)</f>
        <v>0</v>
      </c>
      <c r="F1195" s="129">
        <f>VLOOKUP(C1195,'Pending Status ZTM031'!A1192:S5577,19,0)</f>
        <v>0</v>
      </c>
      <c r="G1195" s="129"/>
      <c r="H1195" s="129"/>
      <c r="I1195" s="129"/>
      <c r="J1195" s="129"/>
      <c r="K1195" s="129"/>
      <c r="L1195" s="129"/>
      <c r="M1195" s="129"/>
      <c r="N1195" s="129"/>
      <c r="O1195" s="129"/>
      <c r="P1195" s="129"/>
      <c r="Q1195" s="129"/>
      <c r="R1195" s="129"/>
      <c r="S1195" s="129"/>
      <c r="T1195" s="129"/>
      <c r="U1195" s="134"/>
      <c r="V1195" s="135"/>
      <c r="W1195" s="129"/>
      <c r="X1195" s="129">
        <f>VLOOKUP(C1195,'Pending Status ZTM031'!A1192:Q5577,17,0)</f>
        <v>0</v>
      </c>
      <c r="Y1195" s="129">
        <f>VLOOKUP(C1195,'Pending Status ZTM031'!A1192:AE5577,31,0)</f>
        <v>0</v>
      </c>
      <c r="Z1195" s="129">
        <f>VLOOKUP(C1195,'Pending Status ZTM031'!A1192:R5577,18,0)</f>
        <v>0</v>
      </c>
      <c r="AA1195" s="133">
        <f>VLOOKUP(C1195,'Pending Status ZTM031'!A1192:V5577,21,0)</f>
        <v>0</v>
      </c>
    </row>
    <row r="1196" spans="1:27" s="31" customFormat="1" x14ac:dyDescent="0.25">
      <c r="A1196" s="129">
        <v>1191</v>
      </c>
      <c r="B1196" s="130">
        <f>VLOOKUP(C1196,'Pending Status ZTM031'!A1193:T5578,20,0)</f>
        <v>0</v>
      </c>
      <c r="C1196" s="138"/>
      <c r="D1196" s="132">
        <f>VLOOKUP(C1196,'Pending Status ZTM031'!A1193:K5578,11,0)</f>
        <v>0</v>
      </c>
      <c r="E1196" s="129">
        <f>VLOOKUP(C1196,'Pending Status ZTM031'!A1193:J5578,10,0)</f>
        <v>0</v>
      </c>
      <c r="F1196" s="129">
        <f>VLOOKUP(C1196,'Pending Status ZTM031'!A1193:S5578,19,0)</f>
        <v>0</v>
      </c>
      <c r="G1196" s="129"/>
      <c r="H1196" s="129"/>
      <c r="I1196" s="129"/>
      <c r="J1196" s="129"/>
      <c r="K1196" s="129"/>
      <c r="L1196" s="129"/>
      <c r="M1196" s="129"/>
      <c r="N1196" s="129"/>
      <c r="O1196" s="129"/>
      <c r="P1196" s="129"/>
      <c r="Q1196" s="129"/>
      <c r="R1196" s="129"/>
      <c r="S1196" s="129"/>
      <c r="T1196" s="129"/>
      <c r="U1196" s="134"/>
      <c r="V1196" s="135"/>
      <c r="W1196" s="129"/>
      <c r="X1196" s="129">
        <f>VLOOKUP(C1196,'Pending Status ZTM031'!A1193:Q5578,17,0)</f>
        <v>0</v>
      </c>
      <c r="Y1196" s="129">
        <f>VLOOKUP(C1196,'Pending Status ZTM031'!A1193:AE5578,31,0)</f>
        <v>0</v>
      </c>
      <c r="Z1196" s="129">
        <f>VLOOKUP(C1196,'Pending Status ZTM031'!A1193:R5578,18,0)</f>
        <v>0</v>
      </c>
      <c r="AA1196" s="133">
        <f>VLOOKUP(C1196,'Pending Status ZTM031'!A1193:V5578,21,0)</f>
        <v>0</v>
      </c>
    </row>
    <row r="1197" spans="1:27" s="31" customFormat="1" x14ac:dyDescent="0.25">
      <c r="A1197" s="129">
        <v>1192</v>
      </c>
      <c r="B1197" s="130">
        <f>VLOOKUP(C1197,'Pending Status ZTM031'!A1194:T5579,20,0)</f>
        <v>0</v>
      </c>
      <c r="C1197" s="138"/>
      <c r="D1197" s="132">
        <f>VLOOKUP(C1197,'Pending Status ZTM031'!A1194:K5579,11,0)</f>
        <v>0</v>
      </c>
      <c r="E1197" s="129">
        <f>VLOOKUP(C1197,'Pending Status ZTM031'!A1194:J5579,10,0)</f>
        <v>0</v>
      </c>
      <c r="F1197" s="129">
        <f>VLOOKUP(C1197,'Pending Status ZTM031'!A1194:S5579,19,0)</f>
        <v>0</v>
      </c>
      <c r="G1197" s="129"/>
      <c r="H1197" s="129"/>
      <c r="I1197" s="129"/>
      <c r="J1197" s="129"/>
      <c r="K1197" s="129"/>
      <c r="L1197" s="129"/>
      <c r="M1197" s="129"/>
      <c r="N1197" s="129"/>
      <c r="O1197" s="129"/>
      <c r="P1197" s="129"/>
      <c r="Q1197" s="129"/>
      <c r="R1197" s="129"/>
      <c r="S1197" s="129"/>
      <c r="T1197" s="129"/>
      <c r="U1197" s="134"/>
      <c r="V1197" s="135"/>
      <c r="W1197" s="129"/>
      <c r="X1197" s="129">
        <f>VLOOKUP(C1197,'Pending Status ZTM031'!A1194:Q5579,17,0)</f>
        <v>0</v>
      </c>
      <c r="Y1197" s="129">
        <f>VLOOKUP(C1197,'Pending Status ZTM031'!A1194:AE5579,31,0)</f>
        <v>0</v>
      </c>
      <c r="Z1197" s="129">
        <f>VLOOKUP(C1197,'Pending Status ZTM031'!A1194:R5579,18,0)</f>
        <v>0</v>
      </c>
      <c r="AA1197" s="133">
        <f>VLOOKUP(C1197,'Pending Status ZTM031'!A1194:V5579,21,0)</f>
        <v>0</v>
      </c>
    </row>
    <row r="1198" spans="1:27" s="31" customFormat="1" x14ac:dyDescent="0.25">
      <c r="A1198" s="129">
        <v>1193</v>
      </c>
      <c r="B1198" s="130">
        <f>VLOOKUP(C1198,'Pending Status ZTM031'!A1195:T5580,20,0)</f>
        <v>0</v>
      </c>
      <c r="C1198" s="138"/>
      <c r="D1198" s="132">
        <f>VLOOKUP(C1198,'Pending Status ZTM031'!A1195:K5580,11,0)</f>
        <v>0</v>
      </c>
      <c r="E1198" s="129">
        <f>VLOOKUP(C1198,'Pending Status ZTM031'!A1195:J5580,10,0)</f>
        <v>0</v>
      </c>
      <c r="F1198" s="129">
        <f>VLOOKUP(C1198,'Pending Status ZTM031'!A1195:S5580,19,0)</f>
        <v>0</v>
      </c>
      <c r="G1198" s="129"/>
      <c r="H1198" s="129"/>
      <c r="I1198" s="129"/>
      <c r="J1198" s="129"/>
      <c r="K1198" s="129"/>
      <c r="L1198" s="129"/>
      <c r="M1198" s="129"/>
      <c r="N1198" s="129"/>
      <c r="O1198" s="129"/>
      <c r="P1198" s="129"/>
      <c r="Q1198" s="129"/>
      <c r="R1198" s="129"/>
      <c r="S1198" s="129"/>
      <c r="T1198" s="129"/>
      <c r="U1198" s="134"/>
      <c r="V1198" s="135"/>
      <c r="W1198" s="129"/>
      <c r="X1198" s="129">
        <f>VLOOKUP(C1198,'Pending Status ZTM031'!A1195:Q5580,17,0)</f>
        <v>0</v>
      </c>
      <c r="Y1198" s="129">
        <f>VLOOKUP(C1198,'Pending Status ZTM031'!A1195:AE5580,31,0)</f>
        <v>0</v>
      </c>
      <c r="Z1198" s="129">
        <f>VLOOKUP(C1198,'Pending Status ZTM031'!A1195:R5580,18,0)</f>
        <v>0</v>
      </c>
      <c r="AA1198" s="133">
        <f>VLOOKUP(C1198,'Pending Status ZTM031'!A1195:V5580,21,0)</f>
        <v>0</v>
      </c>
    </row>
    <row r="1199" spans="1:27" s="31" customFormat="1" x14ac:dyDescent="0.25">
      <c r="A1199" s="129">
        <v>1194</v>
      </c>
      <c r="B1199" s="130">
        <f>VLOOKUP(C1199,'Pending Status ZTM031'!A1196:T5581,20,0)</f>
        <v>0</v>
      </c>
      <c r="C1199" s="138"/>
      <c r="D1199" s="132">
        <f>VLOOKUP(C1199,'Pending Status ZTM031'!A1196:K5581,11,0)</f>
        <v>0</v>
      </c>
      <c r="E1199" s="129">
        <f>VLOOKUP(C1199,'Pending Status ZTM031'!A1196:J5581,10,0)</f>
        <v>0</v>
      </c>
      <c r="F1199" s="129">
        <f>VLOOKUP(C1199,'Pending Status ZTM031'!A1196:S5581,19,0)</f>
        <v>0</v>
      </c>
      <c r="G1199" s="129"/>
      <c r="H1199" s="129"/>
      <c r="I1199" s="129"/>
      <c r="J1199" s="129"/>
      <c r="K1199" s="129"/>
      <c r="L1199" s="129"/>
      <c r="M1199" s="129"/>
      <c r="N1199" s="129"/>
      <c r="O1199" s="129"/>
      <c r="P1199" s="129"/>
      <c r="Q1199" s="129"/>
      <c r="R1199" s="129"/>
      <c r="S1199" s="129"/>
      <c r="T1199" s="129"/>
      <c r="U1199" s="134"/>
      <c r="V1199" s="135"/>
      <c r="W1199" s="129"/>
      <c r="X1199" s="129">
        <f>VLOOKUP(C1199,'Pending Status ZTM031'!A1196:Q5581,17,0)</f>
        <v>0</v>
      </c>
      <c r="Y1199" s="129">
        <f>VLOOKUP(C1199,'Pending Status ZTM031'!A1196:AE5581,31,0)</f>
        <v>0</v>
      </c>
      <c r="Z1199" s="129">
        <f>VLOOKUP(C1199,'Pending Status ZTM031'!A1196:R5581,18,0)</f>
        <v>0</v>
      </c>
      <c r="AA1199" s="133">
        <f>VLOOKUP(C1199,'Pending Status ZTM031'!A1196:V5581,21,0)</f>
        <v>0</v>
      </c>
    </row>
    <row r="1200" spans="1:27" s="31" customFormat="1" x14ac:dyDescent="0.25">
      <c r="A1200" s="129">
        <v>1195</v>
      </c>
      <c r="B1200" s="130">
        <f>VLOOKUP(C1200,'Pending Status ZTM031'!A1197:T5582,20,0)</f>
        <v>0</v>
      </c>
      <c r="C1200" s="138"/>
      <c r="D1200" s="132">
        <f>VLOOKUP(C1200,'Pending Status ZTM031'!A1197:K5582,11,0)</f>
        <v>0</v>
      </c>
      <c r="E1200" s="129">
        <f>VLOOKUP(C1200,'Pending Status ZTM031'!A1197:J5582,10,0)</f>
        <v>0</v>
      </c>
      <c r="F1200" s="129">
        <f>VLOOKUP(C1200,'Pending Status ZTM031'!A1197:S5582,19,0)</f>
        <v>0</v>
      </c>
      <c r="G1200" s="129"/>
      <c r="H1200" s="129"/>
      <c r="I1200" s="129"/>
      <c r="J1200" s="129"/>
      <c r="K1200" s="129"/>
      <c r="L1200" s="129"/>
      <c r="M1200" s="129"/>
      <c r="N1200" s="129"/>
      <c r="O1200" s="129"/>
      <c r="P1200" s="129"/>
      <c r="Q1200" s="129"/>
      <c r="R1200" s="129"/>
      <c r="S1200" s="129"/>
      <c r="T1200" s="129"/>
      <c r="U1200" s="134"/>
      <c r="V1200" s="135"/>
      <c r="W1200" s="129"/>
      <c r="X1200" s="129">
        <f>VLOOKUP(C1200,'Pending Status ZTM031'!A1197:Q5582,17,0)</f>
        <v>0</v>
      </c>
      <c r="Y1200" s="129">
        <f>VLOOKUP(C1200,'Pending Status ZTM031'!A1197:AE5582,31,0)</f>
        <v>0</v>
      </c>
      <c r="Z1200" s="129">
        <f>VLOOKUP(C1200,'Pending Status ZTM031'!A1197:R5582,18,0)</f>
        <v>0</v>
      </c>
      <c r="AA1200" s="133">
        <f>VLOOKUP(C1200,'Pending Status ZTM031'!A1197:V5582,21,0)</f>
        <v>0</v>
      </c>
    </row>
    <row r="1201" spans="1:27" s="31" customFormat="1" x14ac:dyDescent="0.25">
      <c r="A1201" s="129">
        <v>1196</v>
      </c>
      <c r="B1201" s="130">
        <f>VLOOKUP(C1201,'Pending Status ZTM031'!A1198:T5583,20,0)</f>
        <v>0</v>
      </c>
      <c r="C1201" s="138"/>
      <c r="D1201" s="132">
        <f>VLOOKUP(C1201,'Pending Status ZTM031'!A1198:K5583,11,0)</f>
        <v>0</v>
      </c>
      <c r="E1201" s="129">
        <f>VLOOKUP(C1201,'Pending Status ZTM031'!A1198:J5583,10,0)</f>
        <v>0</v>
      </c>
      <c r="F1201" s="129">
        <f>VLOOKUP(C1201,'Pending Status ZTM031'!A1198:S5583,19,0)</f>
        <v>0</v>
      </c>
      <c r="G1201" s="129"/>
      <c r="H1201" s="129"/>
      <c r="I1201" s="129"/>
      <c r="J1201" s="129"/>
      <c r="K1201" s="129"/>
      <c r="L1201" s="129"/>
      <c r="M1201" s="129"/>
      <c r="N1201" s="129"/>
      <c r="O1201" s="129"/>
      <c r="P1201" s="129"/>
      <c r="Q1201" s="129"/>
      <c r="R1201" s="129"/>
      <c r="S1201" s="129"/>
      <c r="T1201" s="129"/>
      <c r="U1201" s="134"/>
      <c r="V1201" s="135"/>
      <c r="W1201" s="129"/>
      <c r="X1201" s="129">
        <f>VLOOKUP(C1201,'Pending Status ZTM031'!A1198:Q5583,17,0)</f>
        <v>0</v>
      </c>
      <c r="Y1201" s="129">
        <f>VLOOKUP(C1201,'Pending Status ZTM031'!A1198:AE5583,31,0)</f>
        <v>0</v>
      </c>
      <c r="Z1201" s="129">
        <f>VLOOKUP(C1201,'Pending Status ZTM031'!A1198:R5583,18,0)</f>
        <v>0</v>
      </c>
      <c r="AA1201" s="133">
        <f>VLOOKUP(C1201,'Pending Status ZTM031'!A1198:V5583,21,0)</f>
        <v>0</v>
      </c>
    </row>
    <row r="1202" spans="1:27" s="31" customFormat="1" x14ac:dyDescent="0.25">
      <c r="A1202" s="129">
        <v>1197</v>
      </c>
      <c r="B1202" s="130">
        <f>VLOOKUP(C1202,'Pending Status ZTM031'!A1199:T5584,20,0)</f>
        <v>0</v>
      </c>
      <c r="C1202" s="138"/>
      <c r="D1202" s="132">
        <f>VLOOKUP(C1202,'Pending Status ZTM031'!A1199:K5584,11,0)</f>
        <v>0</v>
      </c>
      <c r="E1202" s="129">
        <f>VLOOKUP(C1202,'Pending Status ZTM031'!A1199:J5584,10,0)</f>
        <v>0</v>
      </c>
      <c r="F1202" s="129">
        <f>VLOOKUP(C1202,'Pending Status ZTM031'!A1199:S5584,19,0)</f>
        <v>0</v>
      </c>
      <c r="G1202" s="129"/>
      <c r="H1202" s="129"/>
      <c r="I1202" s="129"/>
      <c r="J1202" s="129"/>
      <c r="K1202" s="129"/>
      <c r="L1202" s="129"/>
      <c r="M1202" s="129"/>
      <c r="N1202" s="129"/>
      <c r="O1202" s="129"/>
      <c r="P1202" s="129"/>
      <c r="Q1202" s="129"/>
      <c r="R1202" s="129"/>
      <c r="S1202" s="129"/>
      <c r="T1202" s="129"/>
      <c r="U1202" s="134"/>
      <c r="V1202" s="135"/>
      <c r="W1202" s="129"/>
      <c r="X1202" s="129">
        <f>VLOOKUP(C1202,'Pending Status ZTM031'!A1199:Q5584,17,0)</f>
        <v>0</v>
      </c>
      <c r="Y1202" s="129">
        <f>VLOOKUP(C1202,'Pending Status ZTM031'!A1199:AE5584,31,0)</f>
        <v>0</v>
      </c>
      <c r="Z1202" s="129">
        <f>VLOOKUP(C1202,'Pending Status ZTM031'!A1199:R5584,18,0)</f>
        <v>0</v>
      </c>
      <c r="AA1202" s="133">
        <f>VLOOKUP(C1202,'Pending Status ZTM031'!A1199:V5584,21,0)</f>
        <v>0</v>
      </c>
    </row>
    <row r="1203" spans="1:27" s="31" customFormat="1" x14ac:dyDescent="0.25">
      <c r="A1203" s="129">
        <v>1198</v>
      </c>
      <c r="B1203" s="130">
        <f>VLOOKUP(C1203,'Pending Status ZTM031'!A1200:T5585,20,0)</f>
        <v>0</v>
      </c>
      <c r="C1203" s="138"/>
      <c r="D1203" s="132">
        <f>VLOOKUP(C1203,'Pending Status ZTM031'!A1200:K5585,11,0)</f>
        <v>0</v>
      </c>
      <c r="E1203" s="129">
        <f>VLOOKUP(C1203,'Pending Status ZTM031'!A1200:J5585,10,0)</f>
        <v>0</v>
      </c>
      <c r="F1203" s="129">
        <f>VLOOKUP(C1203,'Pending Status ZTM031'!A1200:S5585,19,0)</f>
        <v>0</v>
      </c>
      <c r="G1203" s="129"/>
      <c r="H1203" s="129"/>
      <c r="I1203" s="129"/>
      <c r="J1203" s="129"/>
      <c r="K1203" s="129"/>
      <c r="L1203" s="129"/>
      <c r="M1203" s="129"/>
      <c r="N1203" s="129"/>
      <c r="O1203" s="129"/>
      <c r="P1203" s="129"/>
      <c r="Q1203" s="129"/>
      <c r="R1203" s="129"/>
      <c r="S1203" s="129"/>
      <c r="T1203" s="129"/>
      <c r="U1203" s="134"/>
      <c r="V1203" s="135"/>
      <c r="W1203" s="129"/>
      <c r="X1203" s="129">
        <f>VLOOKUP(C1203,'Pending Status ZTM031'!A1200:Q5585,17,0)</f>
        <v>0</v>
      </c>
      <c r="Y1203" s="129">
        <f>VLOOKUP(C1203,'Pending Status ZTM031'!A1200:AE5585,31,0)</f>
        <v>0</v>
      </c>
      <c r="Z1203" s="129">
        <f>VLOOKUP(C1203,'Pending Status ZTM031'!A1200:R5585,18,0)</f>
        <v>0</v>
      </c>
      <c r="AA1203" s="133">
        <f>VLOOKUP(C1203,'Pending Status ZTM031'!A1200:V5585,21,0)</f>
        <v>0</v>
      </c>
    </row>
    <row r="1204" spans="1:27" s="31" customFormat="1" x14ac:dyDescent="0.25">
      <c r="A1204" s="129">
        <v>1199</v>
      </c>
      <c r="B1204" s="130">
        <f>VLOOKUP(C1204,'Pending Status ZTM031'!A1201:T5586,20,0)</f>
        <v>0</v>
      </c>
      <c r="C1204" s="138"/>
      <c r="D1204" s="132">
        <f>VLOOKUP(C1204,'Pending Status ZTM031'!A1201:K5586,11,0)</f>
        <v>0</v>
      </c>
      <c r="E1204" s="129">
        <f>VLOOKUP(C1204,'Pending Status ZTM031'!A1201:J5586,10,0)</f>
        <v>0</v>
      </c>
      <c r="F1204" s="129">
        <f>VLOOKUP(C1204,'Pending Status ZTM031'!A1201:S5586,19,0)</f>
        <v>0</v>
      </c>
      <c r="G1204" s="129"/>
      <c r="H1204" s="129"/>
      <c r="I1204" s="129"/>
      <c r="J1204" s="129"/>
      <c r="K1204" s="129"/>
      <c r="L1204" s="129"/>
      <c r="M1204" s="129"/>
      <c r="N1204" s="129"/>
      <c r="O1204" s="129"/>
      <c r="P1204" s="129"/>
      <c r="Q1204" s="129"/>
      <c r="R1204" s="129"/>
      <c r="S1204" s="129"/>
      <c r="T1204" s="129"/>
      <c r="U1204" s="134"/>
      <c r="V1204" s="135"/>
      <c r="W1204" s="129"/>
      <c r="X1204" s="129">
        <f>VLOOKUP(C1204,'Pending Status ZTM031'!A1201:Q5586,17,0)</f>
        <v>0</v>
      </c>
      <c r="Y1204" s="129">
        <f>VLOOKUP(C1204,'Pending Status ZTM031'!A1201:AE5586,31,0)</f>
        <v>0</v>
      </c>
      <c r="Z1204" s="129">
        <f>VLOOKUP(C1204,'Pending Status ZTM031'!A1201:R5586,18,0)</f>
        <v>0</v>
      </c>
      <c r="AA1204" s="133">
        <f>VLOOKUP(C1204,'Pending Status ZTM031'!A1201:V5586,21,0)</f>
        <v>0</v>
      </c>
    </row>
    <row r="1205" spans="1:27" s="31" customFormat="1" x14ac:dyDescent="0.25">
      <c r="A1205" s="129">
        <v>1200</v>
      </c>
      <c r="B1205" s="130">
        <f>VLOOKUP(C1205,'Pending Status ZTM031'!A1202:T5587,20,0)</f>
        <v>0</v>
      </c>
      <c r="C1205" s="138"/>
      <c r="D1205" s="132">
        <f>VLOOKUP(C1205,'Pending Status ZTM031'!A1202:K5587,11,0)</f>
        <v>0</v>
      </c>
      <c r="E1205" s="129">
        <f>VLOOKUP(C1205,'Pending Status ZTM031'!A1202:J5587,10,0)</f>
        <v>0</v>
      </c>
      <c r="F1205" s="129">
        <f>VLOOKUP(C1205,'Pending Status ZTM031'!A1202:S5587,19,0)</f>
        <v>0</v>
      </c>
      <c r="G1205" s="129"/>
      <c r="H1205" s="129"/>
      <c r="I1205" s="129"/>
      <c r="J1205" s="129"/>
      <c r="K1205" s="129"/>
      <c r="L1205" s="129"/>
      <c r="M1205" s="129"/>
      <c r="N1205" s="129"/>
      <c r="O1205" s="129"/>
      <c r="P1205" s="129"/>
      <c r="Q1205" s="129"/>
      <c r="R1205" s="129"/>
      <c r="S1205" s="129"/>
      <c r="T1205" s="129"/>
      <c r="U1205" s="134"/>
      <c r="V1205" s="135"/>
      <c r="W1205" s="129"/>
      <c r="X1205" s="129">
        <f>VLOOKUP(C1205,'Pending Status ZTM031'!A1202:Q5587,17,0)</f>
        <v>0</v>
      </c>
      <c r="Y1205" s="129">
        <f>VLOOKUP(C1205,'Pending Status ZTM031'!A1202:AE5587,31,0)</f>
        <v>0</v>
      </c>
      <c r="Z1205" s="129">
        <f>VLOOKUP(C1205,'Pending Status ZTM031'!A1202:R5587,18,0)</f>
        <v>0</v>
      </c>
      <c r="AA1205" s="133">
        <f>VLOOKUP(C1205,'Pending Status ZTM031'!A1202:V5587,21,0)</f>
        <v>0</v>
      </c>
    </row>
    <row r="1206" spans="1:27" s="31" customFormat="1" x14ac:dyDescent="0.25">
      <c r="A1206" s="129">
        <v>1201</v>
      </c>
      <c r="B1206" s="130">
        <f>VLOOKUP(C1206,'Pending Status ZTM031'!A1203:T5588,20,0)</f>
        <v>0</v>
      </c>
      <c r="C1206" s="138"/>
      <c r="D1206" s="132">
        <f>VLOOKUP(C1206,'Pending Status ZTM031'!A1203:K5588,11,0)</f>
        <v>0</v>
      </c>
      <c r="E1206" s="129">
        <f>VLOOKUP(C1206,'Pending Status ZTM031'!A1203:J5588,10,0)</f>
        <v>0</v>
      </c>
      <c r="F1206" s="129">
        <f>VLOOKUP(C1206,'Pending Status ZTM031'!A1203:S5588,19,0)</f>
        <v>0</v>
      </c>
      <c r="G1206" s="129"/>
      <c r="H1206" s="129"/>
      <c r="I1206" s="129"/>
      <c r="J1206" s="129"/>
      <c r="K1206" s="129"/>
      <c r="L1206" s="129"/>
      <c r="M1206" s="129"/>
      <c r="N1206" s="129"/>
      <c r="O1206" s="129"/>
      <c r="P1206" s="129"/>
      <c r="Q1206" s="129"/>
      <c r="R1206" s="129"/>
      <c r="S1206" s="129"/>
      <c r="T1206" s="129"/>
      <c r="U1206" s="134"/>
      <c r="V1206" s="135"/>
      <c r="W1206" s="129"/>
      <c r="X1206" s="129">
        <f>VLOOKUP(C1206,'Pending Status ZTM031'!A1203:Q5588,17,0)</f>
        <v>0</v>
      </c>
      <c r="Y1206" s="129">
        <f>VLOOKUP(C1206,'Pending Status ZTM031'!A1203:AE5588,31,0)</f>
        <v>0</v>
      </c>
      <c r="Z1206" s="129">
        <f>VLOOKUP(C1206,'Pending Status ZTM031'!A1203:R5588,18,0)</f>
        <v>0</v>
      </c>
      <c r="AA1206" s="133">
        <f>VLOOKUP(C1206,'Pending Status ZTM031'!A1203:V5588,21,0)</f>
        <v>0</v>
      </c>
    </row>
    <row r="1207" spans="1:27" s="31" customFormat="1" x14ac:dyDescent="0.25">
      <c r="A1207" s="129">
        <v>1202</v>
      </c>
      <c r="B1207" s="130">
        <f>VLOOKUP(C1207,'Pending Status ZTM031'!A1204:T5589,20,0)</f>
        <v>0</v>
      </c>
      <c r="C1207" s="138"/>
      <c r="D1207" s="132">
        <f>VLOOKUP(C1207,'Pending Status ZTM031'!A1204:K5589,11,0)</f>
        <v>0</v>
      </c>
      <c r="E1207" s="129">
        <f>VLOOKUP(C1207,'Pending Status ZTM031'!A1204:J5589,10,0)</f>
        <v>0</v>
      </c>
      <c r="F1207" s="129">
        <f>VLOOKUP(C1207,'Pending Status ZTM031'!A1204:S5589,19,0)</f>
        <v>0</v>
      </c>
      <c r="G1207" s="129"/>
      <c r="H1207" s="129"/>
      <c r="I1207" s="129"/>
      <c r="J1207" s="129"/>
      <c r="K1207" s="129"/>
      <c r="L1207" s="129"/>
      <c r="M1207" s="129"/>
      <c r="N1207" s="129"/>
      <c r="O1207" s="129"/>
      <c r="P1207" s="129"/>
      <c r="Q1207" s="129"/>
      <c r="R1207" s="129"/>
      <c r="S1207" s="129"/>
      <c r="T1207" s="129"/>
      <c r="U1207" s="134"/>
      <c r="V1207" s="135"/>
      <c r="W1207" s="129"/>
      <c r="X1207" s="129">
        <f>VLOOKUP(C1207,'Pending Status ZTM031'!A1204:Q5589,17,0)</f>
        <v>0</v>
      </c>
      <c r="Y1207" s="129">
        <f>VLOOKUP(C1207,'Pending Status ZTM031'!A1204:AE5589,31,0)</f>
        <v>0</v>
      </c>
      <c r="Z1207" s="129">
        <f>VLOOKUP(C1207,'Pending Status ZTM031'!A1204:R5589,18,0)</f>
        <v>0</v>
      </c>
      <c r="AA1207" s="133">
        <f>VLOOKUP(C1207,'Pending Status ZTM031'!A1204:V5589,21,0)</f>
        <v>0</v>
      </c>
    </row>
    <row r="1208" spans="1:27" s="31" customFormat="1" x14ac:dyDescent="0.25">
      <c r="A1208" s="129">
        <v>1203</v>
      </c>
      <c r="B1208" s="130">
        <f>VLOOKUP(C1208,'Pending Status ZTM031'!A1205:T5590,20,0)</f>
        <v>0</v>
      </c>
      <c r="C1208" s="138"/>
      <c r="D1208" s="132">
        <f>VLOOKUP(C1208,'Pending Status ZTM031'!A1205:K5590,11,0)</f>
        <v>0</v>
      </c>
      <c r="E1208" s="129">
        <f>VLOOKUP(C1208,'Pending Status ZTM031'!A1205:J5590,10,0)</f>
        <v>0</v>
      </c>
      <c r="F1208" s="129">
        <f>VLOOKUP(C1208,'Pending Status ZTM031'!A1205:S5590,19,0)</f>
        <v>0</v>
      </c>
      <c r="G1208" s="129"/>
      <c r="H1208" s="129"/>
      <c r="I1208" s="129"/>
      <c r="J1208" s="129"/>
      <c r="K1208" s="129"/>
      <c r="L1208" s="129"/>
      <c r="M1208" s="129"/>
      <c r="N1208" s="129"/>
      <c r="O1208" s="129"/>
      <c r="P1208" s="129"/>
      <c r="Q1208" s="129"/>
      <c r="R1208" s="129"/>
      <c r="S1208" s="129"/>
      <c r="T1208" s="129"/>
      <c r="U1208" s="134"/>
      <c r="V1208" s="135"/>
      <c r="W1208" s="129"/>
      <c r="X1208" s="129">
        <f>VLOOKUP(C1208,'Pending Status ZTM031'!A1205:Q5590,17,0)</f>
        <v>0</v>
      </c>
      <c r="Y1208" s="129">
        <f>VLOOKUP(C1208,'Pending Status ZTM031'!A1205:AE5590,31,0)</f>
        <v>0</v>
      </c>
      <c r="Z1208" s="129">
        <f>VLOOKUP(C1208,'Pending Status ZTM031'!A1205:R5590,18,0)</f>
        <v>0</v>
      </c>
      <c r="AA1208" s="133">
        <f>VLOOKUP(C1208,'Pending Status ZTM031'!A1205:V5590,21,0)</f>
        <v>0</v>
      </c>
    </row>
    <row r="1209" spans="1:27" s="31" customFormat="1" x14ac:dyDescent="0.25">
      <c r="A1209" s="129">
        <v>1204</v>
      </c>
      <c r="B1209" s="130">
        <f>VLOOKUP(C1209,'Pending Status ZTM031'!A1206:T5591,20,0)</f>
        <v>0</v>
      </c>
      <c r="C1209" s="138"/>
      <c r="D1209" s="132">
        <f>VLOOKUP(C1209,'Pending Status ZTM031'!A1206:K5591,11,0)</f>
        <v>0</v>
      </c>
      <c r="E1209" s="129">
        <f>VLOOKUP(C1209,'Pending Status ZTM031'!A1206:J5591,10,0)</f>
        <v>0</v>
      </c>
      <c r="F1209" s="129">
        <f>VLOOKUP(C1209,'Pending Status ZTM031'!A1206:S5591,19,0)</f>
        <v>0</v>
      </c>
      <c r="G1209" s="129"/>
      <c r="H1209" s="129"/>
      <c r="I1209" s="129"/>
      <c r="J1209" s="129"/>
      <c r="K1209" s="129"/>
      <c r="L1209" s="129"/>
      <c r="M1209" s="129"/>
      <c r="N1209" s="129"/>
      <c r="O1209" s="129"/>
      <c r="P1209" s="129"/>
      <c r="Q1209" s="129"/>
      <c r="R1209" s="129"/>
      <c r="S1209" s="129"/>
      <c r="T1209" s="129"/>
      <c r="U1209" s="134"/>
      <c r="V1209" s="135"/>
      <c r="W1209" s="129"/>
      <c r="X1209" s="129">
        <f>VLOOKUP(C1209,'Pending Status ZTM031'!A1206:Q5591,17,0)</f>
        <v>0</v>
      </c>
      <c r="Y1209" s="129">
        <f>VLOOKUP(C1209,'Pending Status ZTM031'!A1206:AE5591,31,0)</f>
        <v>0</v>
      </c>
      <c r="Z1209" s="129">
        <f>VLOOKUP(C1209,'Pending Status ZTM031'!A1206:R5591,18,0)</f>
        <v>0</v>
      </c>
      <c r="AA1209" s="133">
        <f>VLOOKUP(C1209,'Pending Status ZTM031'!A1206:V5591,21,0)</f>
        <v>0</v>
      </c>
    </row>
    <row r="1210" spans="1:27" s="31" customFormat="1" x14ac:dyDescent="0.25">
      <c r="A1210" s="129">
        <v>1205</v>
      </c>
      <c r="B1210" s="130">
        <f>VLOOKUP(C1210,'Pending Status ZTM031'!A1207:T5592,20,0)</f>
        <v>0</v>
      </c>
      <c r="C1210" s="138"/>
      <c r="D1210" s="132">
        <f>VLOOKUP(C1210,'Pending Status ZTM031'!A1207:K5592,11,0)</f>
        <v>0</v>
      </c>
      <c r="E1210" s="129">
        <f>VLOOKUP(C1210,'Pending Status ZTM031'!A1207:J5592,10,0)</f>
        <v>0</v>
      </c>
      <c r="F1210" s="129">
        <f>VLOOKUP(C1210,'Pending Status ZTM031'!A1207:S5592,19,0)</f>
        <v>0</v>
      </c>
      <c r="G1210" s="129"/>
      <c r="H1210" s="129"/>
      <c r="I1210" s="129"/>
      <c r="J1210" s="129"/>
      <c r="K1210" s="129"/>
      <c r="L1210" s="129"/>
      <c r="M1210" s="129"/>
      <c r="N1210" s="129"/>
      <c r="O1210" s="129"/>
      <c r="P1210" s="129"/>
      <c r="Q1210" s="129"/>
      <c r="R1210" s="129"/>
      <c r="S1210" s="129"/>
      <c r="T1210" s="129"/>
      <c r="U1210" s="134"/>
      <c r="V1210" s="135"/>
      <c r="W1210" s="129"/>
      <c r="X1210" s="129">
        <f>VLOOKUP(C1210,'Pending Status ZTM031'!A1207:Q5592,17,0)</f>
        <v>0</v>
      </c>
      <c r="Y1210" s="129">
        <f>VLOOKUP(C1210,'Pending Status ZTM031'!A1207:AE5592,31,0)</f>
        <v>0</v>
      </c>
      <c r="Z1210" s="129">
        <f>VLOOKUP(C1210,'Pending Status ZTM031'!A1207:R5592,18,0)</f>
        <v>0</v>
      </c>
      <c r="AA1210" s="133">
        <f>VLOOKUP(C1210,'Pending Status ZTM031'!A1207:V5592,21,0)</f>
        <v>0</v>
      </c>
    </row>
    <row r="1211" spans="1:27" s="31" customFormat="1" x14ac:dyDescent="0.25">
      <c r="A1211" s="129">
        <v>1206</v>
      </c>
      <c r="B1211" s="130">
        <f>VLOOKUP(C1211,'Pending Status ZTM031'!A1208:T5593,20,0)</f>
        <v>0</v>
      </c>
      <c r="C1211" s="138"/>
      <c r="D1211" s="132">
        <f>VLOOKUP(C1211,'Pending Status ZTM031'!A1208:K5593,11,0)</f>
        <v>0</v>
      </c>
      <c r="E1211" s="129">
        <f>VLOOKUP(C1211,'Pending Status ZTM031'!A1208:J5593,10,0)</f>
        <v>0</v>
      </c>
      <c r="F1211" s="129">
        <f>VLOOKUP(C1211,'Pending Status ZTM031'!A1208:S5593,19,0)</f>
        <v>0</v>
      </c>
      <c r="G1211" s="129"/>
      <c r="H1211" s="129"/>
      <c r="I1211" s="129"/>
      <c r="J1211" s="129"/>
      <c r="K1211" s="129"/>
      <c r="L1211" s="129"/>
      <c r="M1211" s="129"/>
      <c r="N1211" s="129"/>
      <c r="O1211" s="129"/>
      <c r="P1211" s="129"/>
      <c r="Q1211" s="129"/>
      <c r="R1211" s="129"/>
      <c r="S1211" s="129"/>
      <c r="T1211" s="129"/>
      <c r="U1211" s="134"/>
      <c r="V1211" s="135"/>
      <c r="W1211" s="129"/>
      <c r="X1211" s="129">
        <f>VLOOKUP(C1211,'Pending Status ZTM031'!A1208:Q5593,17,0)</f>
        <v>0</v>
      </c>
      <c r="Y1211" s="129">
        <f>VLOOKUP(C1211,'Pending Status ZTM031'!A1208:AE5593,31,0)</f>
        <v>0</v>
      </c>
      <c r="Z1211" s="129">
        <f>VLOOKUP(C1211,'Pending Status ZTM031'!A1208:R5593,18,0)</f>
        <v>0</v>
      </c>
      <c r="AA1211" s="133">
        <f>VLOOKUP(C1211,'Pending Status ZTM031'!A1208:V5593,21,0)</f>
        <v>0</v>
      </c>
    </row>
    <row r="1212" spans="1:27" s="31" customFormat="1" x14ac:dyDescent="0.25">
      <c r="A1212" s="129">
        <v>1207</v>
      </c>
      <c r="B1212" s="130">
        <f>VLOOKUP(C1212,'Pending Status ZTM031'!A1209:T5594,20,0)</f>
        <v>0</v>
      </c>
      <c r="C1212" s="138"/>
      <c r="D1212" s="132">
        <f>VLOOKUP(C1212,'Pending Status ZTM031'!A1209:K5594,11,0)</f>
        <v>0</v>
      </c>
      <c r="E1212" s="129">
        <f>VLOOKUP(C1212,'Pending Status ZTM031'!A1209:J5594,10,0)</f>
        <v>0</v>
      </c>
      <c r="F1212" s="129">
        <f>VLOOKUP(C1212,'Pending Status ZTM031'!A1209:S5594,19,0)</f>
        <v>0</v>
      </c>
      <c r="G1212" s="129"/>
      <c r="H1212" s="129"/>
      <c r="I1212" s="129"/>
      <c r="J1212" s="129"/>
      <c r="K1212" s="129"/>
      <c r="L1212" s="129"/>
      <c r="M1212" s="129"/>
      <c r="N1212" s="129"/>
      <c r="O1212" s="129"/>
      <c r="P1212" s="129"/>
      <c r="Q1212" s="129"/>
      <c r="R1212" s="129"/>
      <c r="S1212" s="129"/>
      <c r="T1212" s="129"/>
      <c r="U1212" s="134"/>
      <c r="V1212" s="135"/>
      <c r="W1212" s="129"/>
      <c r="X1212" s="129">
        <f>VLOOKUP(C1212,'Pending Status ZTM031'!A1209:Q5594,17,0)</f>
        <v>0</v>
      </c>
      <c r="Y1212" s="129">
        <f>VLOOKUP(C1212,'Pending Status ZTM031'!A1209:AE5594,31,0)</f>
        <v>0</v>
      </c>
      <c r="Z1212" s="129">
        <f>VLOOKUP(C1212,'Pending Status ZTM031'!A1209:R5594,18,0)</f>
        <v>0</v>
      </c>
      <c r="AA1212" s="133">
        <f>VLOOKUP(C1212,'Pending Status ZTM031'!A1209:V5594,21,0)</f>
        <v>0</v>
      </c>
    </row>
    <row r="1213" spans="1:27" s="31" customFormat="1" x14ac:dyDescent="0.25">
      <c r="A1213" s="129">
        <v>1208</v>
      </c>
      <c r="B1213" s="130">
        <f>VLOOKUP(C1213,'Pending Status ZTM031'!A1210:T5595,20,0)</f>
        <v>0</v>
      </c>
      <c r="C1213" s="138"/>
      <c r="D1213" s="132">
        <f>VLOOKUP(C1213,'Pending Status ZTM031'!A1210:K5595,11,0)</f>
        <v>0</v>
      </c>
      <c r="E1213" s="129">
        <f>VLOOKUP(C1213,'Pending Status ZTM031'!A1210:J5595,10,0)</f>
        <v>0</v>
      </c>
      <c r="F1213" s="129">
        <f>VLOOKUP(C1213,'Pending Status ZTM031'!A1210:S5595,19,0)</f>
        <v>0</v>
      </c>
      <c r="G1213" s="129"/>
      <c r="H1213" s="129"/>
      <c r="I1213" s="129"/>
      <c r="J1213" s="129"/>
      <c r="K1213" s="129"/>
      <c r="L1213" s="129"/>
      <c r="M1213" s="129"/>
      <c r="N1213" s="129"/>
      <c r="O1213" s="129"/>
      <c r="P1213" s="129"/>
      <c r="Q1213" s="129"/>
      <c r="R1213" s="129"/>
      <c r="S1213" s="129"/>
      <c r="T1213" s="129"/>
      <c r="U1213" s="134"/>
      <c r="V1213" s="135"/>
      <c r="W1213" s="129"/>
      <c r="X1213" s="129">
        <f>VLOOKUP(C1213,'Pending Status ZTM031'!A1210:Q5595,17,0)</f>
        <v>0</v>
      </c>
      <c r="Y1213" s="129">
        <f>VLOOKUP(C1213,'Pending Status ZTM031'!A1210:AE5595,31,0)</f>
        <v>0</v>
      </c>
      <c r="Z1213" s="129">
        <f>VLOOKUP(C1213,'Pending Status ZTM031'!A1210:R5595,18,0)</f>
        <v>0</v>
      </c>
      <c r="AA1213" s="133">
        <f>VLOOKUP(C1213,'Pending Status ZTM031'!A1210:V5595,21,0)</f>
        <v>0</v>
      </c>
    </row>
    <row r="1214" spans="1:27" s="31" customFormat="1" x14ac:dyDescent="0.25">
      <c r="A1214" s="129">
        <v>1209</v>
      </c>
      <c r="B1214" s="130">
        <f>VLOOKUP(C1214,'Pending Status ZTM031'!A1211:T5596,20,0)</f>
        <v>0</v>
      </c>
      <c r="C1214" s="138"/>
      <c r="D1214" s="132">
        <f>VLOOKUP(C1214,'Pending Status ZTM031'!A1211:K5596,11,0)</f>
        <v>0</v>
      </c>
      <c r="E1214" s="129">
        <f>VLOOKUP(C1214,'Pending Status ZTM031'!A1211:J5596,10,0)</f>
        <v>0</v>
      </c>
      <c r="F1214" s="129">
        <f>VLOOKUP(C1214,'Pending Status ZTM031'!A1211:S5596,19,0)</f>
        <v>0</v>
      </c>
      <c r="G1214" s="129"/>
      <c r="H1214" s="129"/>
      <c r="I1214" s="129"/>
      <c r="J1214" s="129"/>
      <c r="K1214" s="129"/>
      <c r="L1214" s="129"/>
      <c r="M1214" s="129"/>
      <c r="N1214" s="129"/>
      <c r="O1214" s="129"/>
      <c r="P1214" s="129"/>
      <c r="Q1214" s="129"/>
      <c r="R1214" s="129"/>
      <c r="S1214" s="129"/>
      <c r="T1214" s="129"/>
      <c r="U1214" s="134"/>
      <c r="V1214" s="135"/>
      <c r="W1214" s="129"/>
      <c r="X1214" s="129">
        <f>VLOOKUP(C1214,'Pending Status ZTM031'!A1211:Q5596,17,0)</f>
        <v>0</v>
      </c>
      <c r="Y1214" s="129">
        <f>VLOOKUP(C1214,'Pending Status ZTM031'!A1211:AE5596,31,0)</f>
        <v>0</v>
      </c>
      <c r="Z1214" s="129">
        <f>VLOOKUP(C1214,'Pending Status ZTM031'!A1211:R5596,18,0)</f>
        <v>0</v>
      </c>
      <c r="AA1214" s="133">
        <f>VLOOKUP(C1214,'Pending Status ZTM031'!A1211:V5596,21,0)</f>
        <v>0</v>
      </c>
    </row>
    <row r="1215" spans="1:27" s="31" customFormat="1" x14ac:dyDescent="0.25">
      <c r="A1215" s="129">
        <v>1210</v>
      </c>
      <c r="B1215" s="130">
        <f>VLOOKUP(C1215,'Pending Status ZTM031'!A1212:T5597,20,0)</f>
        <v>0</v>
      </c>
      <c r="C1215" s="138"/>
      <c r="D1215" s="132">
        <f>VLOOKUP(C1215,'Pending Status ZTM031'!A1212:K5597,11,0)</f>
        <v>0</v>
      </c>
      <c r="E1215" s="129">
        <f>VLOOKUP(C1215,'Pending Status ZTM031'!A1212:J5597,10,0)</f>
        <v>0</v>
      </c>
      <c r="F1215" s="129">
        <f>VLOOKUP(C1215,'Pending Status ZTM031'!A1212:S5597,19,0)</f>
        <v>0</v>
      </c>
      <c r="G1215" s="129"/>
      <c r="H1215" s="129"/>
      <c r="I1215" s="129"/>
      <c r="J1215" s="129"/>
      <c r="K1215" s="129"/>
      <c r="L1215" s="129"/>
      <c r="M1215" s="129"/>
      <c r="N1215" s="129"/>
      <c r="O1215" s="129"/>
      <c r="P1215" s="129"/>
      <c r="Q1215" s="129"/>
      <c r="R1215" s="129"/>
      <c r="S1215" s="129"/>
      <c r="T1215" s="129"/>
      <c r="U1215" s="134"/>
      <c r="V1215" s="135"/>
      <c r="W1215" s="129"/>
      <c r="X1215" s="129">
        <f>VLOOKUP(C1215,'Pending Status ZTM031'!A1212:Q5597,17,0)</f>
        <v>0</v>
      </c>
      <c r="Y1215" s="129">
        <f>VLOOKUP(C1215,'Pending Status ZTM031'!A1212:AE5597,31,0)</f>
        <v>0</v>
      </c>
      <c r="Z1215" s="129">
        <f>VLOOKUP(C1215,'Pending Status ZTM031'!A1212:R5597,18,0)</f>
        <v>0</v>
      </c>
      <c r="AA1215" s="133">
        <f>VLOOKUP(C1215,'Pending Status ZTM031'!A1212:V5597,21,0)</f>
        <v>0</v>
      </c>
    </row>
    <row r="1216" spans="1:27" s="31" customFormat="1" x14ac:dyDescent="0.25">
      <c r="A1216" s="129">
        <v>1211</v>
      </c>
      <c r="B1216" s="130">
        <f>VLOOKUP(C1216,'Pending Status ZTM031'!A1213:T5598,20,0)</f>
        <v>0</v>
      </c>
      <c r="C1216" s="138"/>
      <c r="D1216" s="132">
        <f>VLOOKUP(C1216,'Pending Status ZTM031'!A1213:K5598,11,0)</f>
        <v>0</v>
      </c>
      <c r="E1216" s="129">
        <f>VLOOKUP(C1216,'Pending Status ZTM031'!A1213:J5598,10,0)</f>
        <v>0</v>
      </c>
      <c r="F1216" s="129">
        <f>VLOOKUP(C1216,'Pending Status ZTM031'!A1213:S5598,19,0)</f>
        <v>0</v>
      </c>
      <c r="G1216" s="129"/>
      <c r="H1216" s="129"/>
      <c r="I1216" s="129"/>
      <c r="J1216" s="129"/>
      <c r="K1216" s="129"/>
      <c r="L1216" s="129"/>
      <c r="M1216" s="129"/>
      <c r="N1216" s="129"/>
      <c r="O1216" s="129"/>
      <c r="P1216" s="129"/>
      <c r="Q1216" s="129"/>
      <c r="R1216" s="129"/>
      <c r="S1216" s="129"/>
      <c r="T1216" s="129"/>
      <c r="U1216" s="134"/>
      <c r="V1216" s="135"/>
      <c r="W1216" s="129"/>
      <c r="X1216" s="129">
        <f>VLOOKUP(C1216,'Pending Status ZTM031'!A1213:Q5598,17,0)</f>
        <v>0</v>
      </c>
      <c r="Y1216" s="129">
        <f>VLOOKUP(C1216,'Pending Status ZTM031'!A1213:AE5598,31,0)</f>
        <v>0</v>
      </c>
      <c r="Z1216" s="129">
        <f>VLOOKUP(C1216,'Pending Status ZTM031'!A1213:R5598,18,0)</f>
        <v>0</v>
      </c>
      <c r="AA1216" s="133">
        <f>VLOOKUP(C1216,'Pending Status ZTM031'!A1213:V5598,21,0)</f>
        <v>0</v>
      </c>
    </row>
    <row r="1217" spans="1:27" s="31" customFormat="1" x14ac:dyDescent="0.25">
      <c r="A1217" s="129">
        <v>1212</v>
      </c>
      <c r="B1217" s="130">
        <f>VLOOKUP(C1217,'Pending Status ZTM031'!A1214:T5599,20,0)</f>
        <v>0</v>
      </c>
      <c r="C1217" s="138"/>
      <c r="D1217" s="132">
        <f>VLOOKUP(C1217,'Pending Status ZTM031'!A1214:K5599,11,0)</f>
        <v>0</v>
      </c>
      <c r="E1217" s="129">
        <f>VLOOKUP(C1217,'Pending Status ZTM031'!A1214:J5599,10,0)</f>
        <v>0</v>
      </c>
      <c r="F1217" s="129">
        <f>VLOOKUP(C1217,'Pending Status ZTM031'!A1214:S5599,19,0)</f>
        <v>0</v>
      </c>
      <c r="G1217" s="129"/>
      <c r="H1217" s="129"/>
      <c r="I1217" s="129"/>
      <c r="J1217" s="129"/>
      <c r="K1217" s="129"/>
      <c r="L1217" s="129"/>
      <c r="M1217" s="129"/>
      <c r="N1217" s="129"/>
      <c r="O1217" s="129"/>
      <c r="P1217" s="129"/>
      <c r="Q1217" s="129"/>
      <c r="R1217" s="129"/>
      <c r="S1217" s="129"/>
      <c r="T1217" s="129"/>
      <c r="U1217" s="134"/>
      <c r="V1217" s="135"/>
      <c r="W1217" s="129"/>
      <c r="X1217" s="129">
        <f>VLOOKUP(C1217,'Pending Status ZTM031'!A1214:Q5599,17,0)</f>
        <v>0</v>
      </c>
      <c r="Y1217" s="129">
        <f>VLOOKUP(C1217,'Pending Status ZTM031'!A1214:AE5599,31,0)</f>
        <v>0</v>
      </c>
      <c r="Z1217" s="129">
        <f>VLOOKUP(C1217,'Pending Status ZTM031'!A1214:R5599,18,0)</f>
        <v>0</v>
      </c>
      <c r="AA1217" s="133">
        <f>VLOOKUP(C1217,'Pending Status ZTM031'!A1214:V5599,21,0)</f>
        <v>0</v>
      </c>
    </row>
    <row r="1218" spans="1:27" s="31" customFormat="1" x14ac:dyDescent="0.25">
      <c r="A1218" s="129">
        <v>1213</v>
      </c>
      <c r="B1218" s="130">
        <f>VLOOKUP(C1218,'Pending Status ZTM031'!A1215:T5600,20,0)</f>
        <v>0</v>
      </c>
      <c r="C1218" s="138"/>
      <c r="D1218" s="132">
        <f>VLOOKUP(C1218,'Pending Status ZTM031'!A1215:K5600,11,0)</f>
        <v>0</v>
      </c>
      <c r="E1218" s="129">
        <f>VLOOKUP(C1218,'Pending Status ZTM031'!A1215:J5600,10,0)</f>
        <v>0</v>
      </c>
      <c r="F1218" s="129">
        <f>VLOOKUP(C1218,'Pending Status ZTM031'!A1215:S5600,19,0)</f>
        <v>0</v>
      </c>
      <c r="G1218" s="129"/>
      <c r="H1218" s="129"/>
      <c r="I1218" s="129"/>
      <c r="J1218" s="129"/>
      <c r="K1218" s="129"/>
      <c r="L1218" s="129"/>
      <c r="M1218" s="129"/>
      <c r="N1218" s="129"/>
      <c r="O1218" s="129"/>
      <c r="P1218" s="129"/>
      <c r="Q1218" s="129"/>
      <c r="R1218" s="129"/>
      <c r="S1218" s="129"/>
      <c r="T1218" s="129"/>
      <c r="U1218" s="134"/>
      <c r="V1218" s="135"/>
      <c r="W1218" s="129"/>
      <c r="X1218" s="129">
        <f>VLOOKUP(C1218,'Pending Status ZTM031'!A1215:Q5600,17,0)</f>
        <v>0</v>
      </c>
      <c r="Y1218" s="129">
        <f>VLOOKUP(C1218,'Pending Status ZTM031'!A1215:AE5600,31,0)</f>
        <v>0</v>
      </c>
      <c r="Z1218" s="129">
        <f>VLOOKUP(C1218,'Pending Status ZTM031'!A1215:R5600,18,0)</f>
        <v>0</v>
      </c>
      <c r="AA1218" s="133">
        <f>VLOOKUP(C1218,'Pending Status ZTM031'!A1215:V5600,21,0)</f>
        <v>0</v>
      </c>
    </row>
    <row r="1219" spans="1:27" s="31" customFormat="1" x14ac:dyDescent="0.25">
      <c r="A1219" s="129">
        <v>1214</v>
      </c>
      <c r="B1219" s="130">
        <f>VLOOKUP(C1219,'Pending Status ZTM031'!A1216:T5601,20,0)</f>
        <v>0</v>
      </c>
      <c r="C1219" s="138"/>
      <c r="D1219" s="132">
        <f>VLOOKUP(C1219,'Pending Status ZTM031'!A1216:K5601,11,0)</f>
        <v>0</v>
      </c>
      <c r="E1219" s="129">
        <f>VLOOKUP(C1219,'Pending Status ZTM031'!A1216:J5601,10,0)</f>
        <v>0</v>
      </c>
      <c r="F1219" s="129">
        <f>VLOOKUP(C1219,'Pending Status ZTM031'!A1216:S5601,19,0)</f>
        <v>0</v>
      </c>
      <c r="G1219" s="129"/>
      <c r="H1219" s="129"/>
      <c r="I1219" s="129"/>
      <c r="J1219" s="129"/>
      <c r="K1219" s="129"/>
      <c r="L1219" s="129"/>
      <c r="M1219" s="129"/>
      <c r="N1219" s="129"/>
      <c r="O1219" s="129"/>
      <c r="P1219" s="129"/>
      <c r="Q1219" s="129"/>
      <c r="R1219" s="129"/>
      <c r="S1219" s="129"/>
      <c r="T1219" s="129"/>
      <c r="U1219" s="134"/>
      <c r="V1219" s="135"/>
      <c r="W1219" s="129"/>
      <c r="X1219" s="129">
        <f>VLOOKUP(C1219,'Pending Status ZTM031'!A1216:Q5601,17,0)</f>
        <v>0</v>
      </c>
      <c r="Y1219" s="129">
        <f>VLOOKUP(C1219,'Pending Status ZTM031'!A1216:AE5601,31,0)</f>
        <v>0</v>
      </c>
      <c r="Z1219" s="129">
        <f>VLOOKUP(C1219,'Pending Status ZTM031'!A1216:R5601,18,0)</f>
        <v>0</v>
      </c>
      <c r="AA1219" s="133">
        <f>VLOOKUP(C1219,'Pending Status ZTM031'!A1216:V5601,21,0)</f>
        <v>0</v>
      </c>
    </row>
    <row r="1220" spans="1:27" s="31" customFormat="1" x14ac:dyDescent="0.25">
      <c r="A1220" s="129">
        <v>1215</v>
      </c>
      <c r="B1220" s="130">
        <f>VLOOKUP(C1220,'Pending Status ZTM031'!A1217:T5602,20,0)</f>
        <v>0</v>
      </c>
      <c r="C1220" s="138"/>
      <c r="D1220" s="132">
        <f>VLOOKUP(C1220,'Pending Status ZTM031'!A1217:K5602,11,0)</f>
        <v>0</v>
      </c>
      <c r="E1220" s="129">
        <f>VLOOKUP(C1220,'Pending Status ZTM031'!A1217:J5602,10,0)</f>
        <v>0</v>
      </c>
      <c r="F1220" s="129">
        <f>VLOOKUP(C1220,'Pending Status ZTM031'!A1217:S5602,19,0)</f>
        <v>0</v>
      </c>
      <c r="G1220" s="129"/>
      <c r="H1220" s="129"/>
      <c r="I1220" s="129"/>
      <c r="J1220" s="129"/>
      <c r="K1220" s="129"/>
      <c r="L1220" s="129"/>
      <c r="M1220" s="129"/>
      <c r="N1220" s="129"/>
      <c r="O1220" s="129"/>
      <c r="P1220" s="129"/>
      <c r="Q1220" s="129"/>
      <c r="R1220" s="129"/>
      <c r="S1220" s="129"/>
      <c r="T1220" s="129"/>
      <c r="U1220" s="134"/>
      <c r="V1220" s="135"/>
      <c r="W1220" s="129"/>
      <c r="X1220" s="129">
        <f>VLOOKUP(C1220,'Pending Status ZTM031'!A1217:Q5602,17,0)</f>
        <v>0</v>
      </c>
      <c r="Y1220" s="129">
        <f>VLOOKUP(C1220,'Pending Status ZTM031'!A1217:AE5602,31,0)</f>
        <v>0</v>
      </c>
      <c r="Z1220" s="129">
        <f>VLOOKUP(C1220,'Pending Status ZTM031'!A1217:R5602,18,0)</f>
        <v>0</v>
      </c>
      <c r="AA1220" s="133">
        <f>VLOOKUP(C1220,'Pending Status ZTM031'!A1217:V5602,21,0)</f>
        <v>0</v>
      </c>
    </row>
    <row r="1221" spans="1:27" s="31" customFormat="1" x14ac:dyDescent="0.25">
      <c r="A1221" s="129">
        <v>1216</v>
      </c>
      <c r="B1221" s="130">
        <f>VLOOKUP(C1221,'Pending Status ZTM031'!A1218:T5603,20,0)</f>
        <v>0</v>
      </c>
      <c r="C1221" s="138"/>
      <c r="D1221" s="132">
        <f>VLOOKUP(C1221,'Pending Status ZTM031'!A1218:K5603,11,0)</f>
        <v>0</v>
      </c>
      <c r="E1221" s="129">
        <f>VLOOKUP(C1221,'Pending Status ZTM031'!A1218:J5603,10,0)</f>
        <v>0</v>
      </c>
      <c r="F1221" s="129">
        <f>VLOOKUP(C1221,'Pending Status ZTM031'!A1218:S5603,19,0)</f>
        <v>0</v>
      </c>
      <c r="G1221" s="129"/>
      <c r="H1221" s="129"/>
      <c r="I1221" s="129"/>
      <c r="J1221" s="129"/>
      <c r="K1221" s="129"/>
      <c r="L1221" s="129"/>
      <c r="M1221" s="129"/>
      <c r="N1221" s="129"/>
      <c r="O1221" s="129"/>
      <c r="P1221" s="129"/>
      <c r="Q1221" s="129"/>
      <c r="R1221" s="129"/>
      <c r="S1221" s="129"/>
      <c r="T1221" s="129"/>
      <c r="U1221" s="134"/>
      <c r="V1221" s="135"/>
      <c r="W1221" s="129"/>
      <c r="X1221" s="129">
        <f>VLOOKUP(C1221,'Pending Status ZTM031'!A1218:Q5603,17,0)</f>
        <v>0</v>
      </c>
      <c r="Y1221" s="129">
        <f>VLOOKUP(C1221,'Pending Status ZTM031'!A1218:AE5603,31,0)</f>
        <v>0</v>
      </c>
      <c r="Z1221" s="129">
        <f>VLOOKUP(C1221,'Pending Status ZTM031'!A1218:R5603,18,0)</f>
        <v>0</v>
      </c>
      <c r="AA1221" s="133">
        <f>VLOOKUP(C1221,'Pending Status ZTM031'!A1218:V5603,21,0)</f>
        <v>0</v>
      </c>
    </row>
    <row r="1222" spans="1:27" s="31" customFormat="1" x14ac:dyDescent="0.25">
      <c r="A1222" s="129">
        <v>1217</v>
      </c>
      <c r="B1222" s="130">
        <f>VLOOKUP(C1222,'Pending Status ZTM031'!A1219:T5604,20,0)</f>
        <v>0</v>
      </c>
      <c r="C1222" s="138"/>
      <c r="D1222" s="132">
        <f>VLOOKUP(C1222,'Pending Status ZTM031'!A1219:K5604,11,0)</f>
        <v>0</v>
      </c>
      <c r="E1222" s="129">
        <f>VLOOKUP(C1222,'Pending Status ZTM031'!A1219:J5604,10,0)</f>
        <v>0</v>
      </c>
      <c r="F1222" s="129">
        <f>VLOOKUP(C1222,'Pending Status ZTM031'!A1219:S5604,19,0)</f>
        <v>0</v>
      </c>
      <c r="G1222" s="129"/>
      <c r="H1222" s="129"/>
      <c r="I1222" s="129"/>
      <c r="J1222" s="129"/>
      <c r="K1222" s="129"/>
      <c r="L1222" s="129"/>
      <c r="M1222" s="129"/>
      <c r="N1222" s="129"/>
      <c r="O1222" s="129"/>
      <c r="P1222" s="129"/>
      <c r="Q1222" s="129"/>
      <c r="R1222" s="129"/>
      <c r="S1222" s="129"/>
      <c r="T1222" s="129"/>
      <c r="U1222" s="134"/>
      <c r="V1222" s="135"/>
      <c r="W1222" s="129"/>
      <c r="X1222" s="129">
        <f>VLOOKUP(C1222,'Pending Status ZTM031'!A1219:Q5604,17,0)</f>
        <v>0</v>
      </c>
      <c r="Y1222" s="129">
        <f>VLOOKUP(C1222,'Pending Status ZTM031'!A1219:AE5604,31,0)</f>
        <v>0</v>
      </c>
      <c r="Z1222" s="129">
        <f>VLOOKUP(C1222,'Pending Status ZTM031'!A1219:R5604,18,0)</f>
        <v>0</v>
      </c>
      <c r="AA1222" s="133">
        <f>VLOOKUP(C1222,'Pending Status ZTM031'!A1219:V5604,21,0)</f>
        <v>0</v>
      </c>
    </row>
    <row r="1223" spans="1:27" s="31" customFormat="1" x14ac:dyDescent="0.25">
      <c r="A1223" s="129">
        <v>1218</v>
      </c>
      <c r="B1223" s="130">
        <f>VLOOKUP(C1223,'Pending Status ZTM031'!A1220:T5605,20,0)</f>
        <v>0</v>
      </c>
      <c r="C1223" s="138"/>
      <c r="D1223" s="132">
        <f>VLOOKUP(C1223,'Pending Status ZTM031'!A1220:K5605,11,0)</f>
        <v>0</v>
      </c>
      <c r="E1223" s="129">
        <f>VLOOKUP(C1223,'Pending Status ZTM031'!A1220:J5605,10,0)</f>
        <v>0</v>
      </c>
      <c r="F1223" s="129">
        <f>VLOOKUP(C1223,'Pending Status ZTM031'!A1220:S5605,19,0)</f>
        <v>0</v>
      </c>
      <c r="G1223" s="129"/>
      <c r="H1223" s="129"/>
      <c r="I1223" s="129"/>
      <c r="J1223" s="129"/>
      <c r="K1223" s="129"/>
      <c r="L1223" s="129"/>
      <c r="M1223" s="129"/>
      <c r="N1223" s="129"/>
      <c r="O1223" s="129"/>
      <c r="P1223" s="129"/>
      <c r="Q1223" s="129"/>
      <c r="R1223" s="129"/>
      <c r="S1223" s="129"/>
      <c r="T1223" s="129"/>
      <c r="U1223" s="134"/>
      <c r="V1223" s="135"/>
      <c r="W1223" s="129"/>
      <c r="X1223" s="129">
        <f>VLOOKUP(C1223,'Pending Status ZTM031'!A1220:Q5605,17,0)</f>
        <v>0</v>
      </c>
      <c r="Y1223" s="129">
        <f>VLOOKUP(C1223,'Pending Status ZTM031'!A1220:AE5605,31,0)</f>
        <v>0</v>
      </c>
      <c r="Z1223" s="129">
        <f>VLOOKUP(C1223,'Pending Status ZTM031'!A1220:R5605,18,0)</f>
        <v>0</v>
      </c>
      <c r="AA1223" s="133">
        <f>VLOOKUP(C1223,'Pending Status ZTM031'!A1220:V5605,21,0)</f>
        <v>0</v>
      </c>
    </row>
    <row r="1224" spans="1:27" s="31" customFormat="1" x14ac:dyDescent="0.25">
      <c r="A1224" s="129">
        <v>1219</v>
      </c>
      <c r="B1224" s="130">
        <f>VLOOKUP(C1224,'Pending Status ZTM031'!A1221:T5606,20,0)</f>
        <v>0</v>
      </c>
      <c r="C1224" s="138"/>
      <c r="D1224" s="132">
        <f>VLOOKUP(C1224,'Pending Status ZTM031'!A1221:K5606,11,0)</f>
        <v>0</v>
      </c>
      <c r="E1224" s="129">
        <f>VLOOKUP(C1224,'Pending Status ZTM031'!A1221:J5606,10,0)</f>
        <v>0</v>
      </c>
      <c r="F1224" s="129">
        <f>VLOOKUP(C1224,'Pending Status ZTM031'!A1221:S5606,19,0)</f>
        <v>0</v>
      </c>
      <c r="G1224" s="129"/>
      <c r="H1224" s="129"/>
      <c r="I1224" s="129"/>
      <c r="J1224" s="129"/>
      <c r="K1224" s="129"/>
      <c r="L1224" s="129"/>
      <c r="M1224" s="129"/>
      <c r="N1224" s="129"/>
      <c r="O1224" s="129"/>
      <c r="P1224" s="129"/>
      <c r="Q1224" s="129"/>
      <c r="R1224" s="129"/>
      <c r="S1224" s="129"/>
      <c r="T1224" s="129"/>
      <c r="U1224" s="134"/>
      <c r="V1224" s="135"/>
      <c r="W1224" s="129"/>
      <c r="X1224" s="129">
        <f>VLOOKUP(C1224,'Pending Status ZTM031'!A1221:Q5606,17,0)</f>
        <v>0</v>
      </c>
      <c r="Y1224" s="129">
        <f>VLOOKUP(C1224,'Pending Status ZTM031'!A1221:AE5606,31,0)</f>
        <v>0</v>
      </c>
      <c r="Z1224" s="129">
        <f>VLOOKUP(C1224,'Pending Status ZTM031'!A1221:R5606,18,0)</f>
        <v>0</v>
      </c>
      <c r="AA1224" s="133">
        <f>VLOOKUP(C1224,'Pending Status ZTM031'!A1221:V5606,21,0)</f>
        <v>0</v>
      </c>
    </row>
    <row r="1225" spans="1:27" s="31" customFormat="1" x14ac:dyDescent="0.25">
      <c r="A1225" s="129">
        <v>1220</v>
      </c>
      <c r="B1225" s="130">
        <f>VLOOKUP(C1225,'Pending Status ZTM031'!A1222:T5607,20,0)</f>
        <v>0</v>
      </c>
      <c r="C1225" s="138"/>
      <c r="D1225" s="132">
        <f>VLOOKUP(C1225,'Pending Status ZTM031'!A1222:K5607,11,0)</f>
        <v>0</v>
      </c>
      <c r="E1225" s="129">
        <f>VLOOKUP(C1225,'Pending Status ZTM031'!A1222:J5607,10,0)</f>
        <v>0</v>
      </c>
      <c r="F1225" s="129">
        <f>VLOOKUP(C1225,'Pending Status ZTM031'!A1222:S5607,19,0)</f>
        <v>0</v>
      </c>
      <c r="G1225" s="129"/>
      <c r="H1225" s="129"/>
      <c r="I1225" s="129"/>
      <c r="J1225" s="129"/>
      <c r="K1225" s="129"/>
      <c r="L1225" s="129"/>
      <c r="M1225" s="129"/>
      <c r="N1225" s="129"/>
      <c r="O1225" s="129"/>
      <c r="P1225" s="129"/>
      <c r="Q1225" s="129"/>
      <c r="R1225" s="129"/>
      <c r="S1225" s="129"/>
      <c r="T1225" s="129"/>
      <c r="U1225" s="134"/>
      <c r="V1225" s="135"/>
      <c r="W1225" s="129"/>
      <c r="X1225" s="129">
        <f>VLOOKUP(C1225,'Pending Status ZTM031'!A1222:Q5607,17,0)</f>
        <v>0</v>
      </c>
      <c r="Y1225" s="129">
        <f>VLOOKUP(C1225,'Pending Status ZTM031'!A1222:AE5607,31,0)</f>
        <v>0</v>
      </c>
      <c r="Z1225" s="129">
        <f>VLOOKUP(C1225,'Pending Status ZTM031'!A1222:R5607,18,0)</f>
        <v>0</v>
      </c>
      <c r="AA1225" s="133">
        <f>VLOOKUP(C1225,'Pending Status ZTM031'!A1222:V5607,21,0)</f>
        <v>0</v>
      </c>
    </row>
    <row r="1226" spans="1:27" s="31" customFormat="1" x14ac:dyDescent="0.25">
      <c r="A1226" s="129">
        <v>1221</v>
      </c>
      <c r="B1226" s="130">
        <f>VLOOKUP(C1226,'Pending Status ZTM031'!A1223:T5608,20,0)</f>
        <v>0</v>
      </c>
      <c r="C1226" s="138"/>
      <c r="D1226" s="132">
        <f>VLOOKUP(C1226,'Pending Status ZTM031'!A1223:K5608,11,0)</f>
        <v>0</v>
      </c>
      <c r="E1226" s="129">
        <f>VLOOKUP(C1226,'Pending Status ZTM031'!A1223:J5608,10,0)</f>
        <v>0</v>
      </c>
      <c r="F1226" s="129">
        <f>VLOOKUP(C1226,'Pending Status ZTM031'!A1223:S5608,19,0)</f>
        <v>0</v>
      </c>
      <c r="G1226" s="129"/>
      <c r="H1226" s="129"/>
      <c r="I1226" s="129"/>
      <c r="J1226" s="129"/>
      <c r="K1226" s="129"/>
      <c r="L1226" s="129"/>
      <c r="M1226" s="129"/>
      <c r="N1226" s="129"/>
      <c r="O1226" s="129"/>
      <c r="P1226" s="129"/>
      <c r="Q1226" s="129"/>
      <c r="R1226" s="129"/>
      <c r="S1226" s="129"/>
      <c r="T1226" s="129"/>
      <c r="U1226" s="134"/>
      <c r="V1226" s="135"/>
      <c r="W1226" s="129"/>
      <c r="X1226" s="129">
        <f>VLOOKUP(C1226,'Pending Status ZTM031'!A1223:Q5608,17,0)</f>
        <v>0</v>
      </c>
      <c r="Y1226" s="129">
        <f>VLOOKUP(C1226,'Pending Status ZTM031'!A1223:AE5608,31,0)</f>
        <v>0</v>
      </c>
      <c r="Z1226" s="129">
        <f>VLOOKUP(C1226,'Pending Status ZTM031'!A1223:R5608,18,0)</f>
        <v>0</v>
      </c>
      <c r="AA1226" s="133">
        <f>VLOOKUP(C1226,'Pending Status ZTM031'!A1223:V5608,21,0)</f>
        <v>0</v>
      </c>
    </row>
    <row r="1227" spans="1:27" s="31" customFormat="1" x14ac:dyDescent="0.25">
      <c r="A1227" s="129">
        <v>1222</v>
      </c>
      <c r="B1227" s="130">
        <f>VLOOKUP(C1227,'Pending Status ZTM031'!A1224:T5609,20,0)</f>
        <v>0</v>
      </c>
      <c r="C1227" s="138"/>
      <c r="D1227" s="132">
        <f>VLOOKUP(C1227,'Pending Status ZTM031'!A1224:K5609,11,0)</f>
        <v>0</v>
      </c>
      <c r="E1227" s="129">
        <f>VLOOKUP(C1227,'Pending Status ZTM031'!A1224:J5609,10,0)</f>
        <v>0</v>
      </c>
      <c r="F1227" s="129">
        <f>VLOOKUP(C1227,'Pending Status ZTM031'!A1224:S5609,19,0)</f>
        <v>0</v>
      </c>
      <c r="G1227" s="129"/>
      <c r="H1227" s="129"/>
      <c r="I1227" s="129"/>
      <c r="J1227" s="129"/>
      <c r="K1227" s="129"/>
      <c r="L1227" s="129"/>
      <c r="M1227" s="129"/>
      <c r="N1227" s="129"/>
      <c r="O1227" s="129"/>
      <c r="P1227" s="129"/>
      <c r="Q1227" s="129"/>
      <c r="R1227" s="129"/>
      <c r="S1227" s="129"/>
      <c r="T1227" s="129"/>
      <c r="U1227" s="134"/>
      <c r="V1227" s="135"/>
      <c r="W1227" s="129"/>
      <c r="X1227" s="129">
        <f>VLOOKUP(C1227,'Pending Status ZTM031'!A1224:Q5609,17,0)</f>
        <v>0</v>
      </c>
      <c r="Y1227" s="129">
        <f>VLOOKUP(C1227,'Pending Status ZTM031'!A1224:AE5609,31,0)</f>
        <v>0</v>
      </c>
      <c r="Z1227" s="129">
        <f>VLOOKUP(C1227,'Pending Status ZTM031'!A1224:R5609,18,0)</f>
        <v>0</v>
      </c>
      <c r="AA1227" s="133">
        <f>VLOOKUP(C1227,'Pending Status ZTM031'!A1224:V5609,21,0)</f>
        <v>0</v>
      </c>
    </row>
    <row r="1228" spans="1:27" s="31" customFormat="1" x14ac:dyDescent="0.25">
      <c r="A1228" s="129">
        <v>1223</v>
      </c>
      <c r="B1228" s="130">
        <f>VLOOKUP(C1228,'Pending Status ZTM031'!A1225:T5610,20,0)</f>
        <v>0</v>
      </c>
      <c r="C1228" s="138"/>
      <c r="D1228" s="132">
        <f>VLOOKUP(C1228,'Pending Status ZTM031'!A1225:K5610,11,0)</f>
        <v>0</v>
      </c>
      <c r="E1228" s="129">
        <f>VLOOKUP(C1228,'Pending Status ZTM031'!A1225:J5610,10,0)</f>
        <v>0</v>
      </c>
      <c r="F1228" s="129">
        <f>VLOOKUP(C1228,'Pending Status ZTM031'!A1225:S5610,19,0)</f>
        <v>0</v>
      </c>
      <c r="G1228" s="129"/>
      <c r="H1228" s="129"/>
      <c r="I1228" s="129"/>
      <c r="J1228" s="129"/>
      <c r="K1228" s="129"/>
      <c r="L1228" s="129"/>
      <c r="M1228" s="129"/>
      <c r="N1228" s="129"/>
      <c r="O1228" s="129"/>
      <c r="P1228" s="129"/>
      <c r="Q1228" s="129"/>
      <c r="R1228" s="129"/>
      <c r="S1228" s="129"/>
      <c r="T1228" s="129"/>
      <c r="U1228" s="134"/>
      <c r="V1228" s="135"/>
      <c r="W1228" s="129"/>
      <c r="X1228" s="129">
        <f>VLOOKUP(C1228,'Pending Status ZTM031'!A1225:Q5610,17,0)</f>
        <v>0</v>
      </c>
      <c r="Y1228" s="129">
        <f>VLOOKUP(C1228,'Pending Status ZTM031'!A1225:AE5610,31,0)</f>
        <v>0</v>
      </c>
      <c r="Z1228" s="129">
        <f>VLOOKUP(C1228,'Pending Status ZTM031'!A1225:R5610,18,0)</f>
        <v>0</v>
      </c>
      <c r="AA1228" s="133">
        <f>VLOOKUP(C1228,'Pending Status ZTM031'!A1225:V5610,21,0)</f>
        <v>0</v>
      </c>
    </row>
    <row r="1229" spans="1:27" s="31" customFormat="1" x14ac:dyDescent="0.25">
      <c r="A1229" s="129">
        <v>1224</v>
      </c>
      <c r="B1229" s="130">
        <f>VLOOKUP(C1229,'Pending Status ZTM031'!A1226:T5611,20,0)</f>
        <v>0</v>
      </c>
      <c r="C1229" s="138"/>
      <c r="D1229" s="132">
        <f>VLOOKUP(C1229,'Pending Status ZTM031'!A1226:K5611,11,0)</f>
        <v>0</v>
      </c>
      <c r="E1229" s="129">
        <f>VLOOKUP(C1229,'Pending Status ZTM031'!A1226:J5611,10,0)</f>
        <v>0</v>
      </c>
      <c r="F1229" s="129">
        <f>VLOOKUP(C1229,'Pending Status ZTM031'!A1226:S5611,19,0)</f>
        <v>0</v>
      </c>
      <c r="G1229" s="129"/>
      <c r="H1229" s="129"/>
      <c r="I1229" s="129"/>
      <c r="J1229" s="129"/>
      <c r="K1229" s="129"/>
      <c r="L1229" s="129"/>
      <c r="M1229" s="129"/>
      <c r="N1229" s="129"/>
      <c r="O1229" s="129"/>
      <c r="P1229" s="129"/>
      <c r="Q1229" s="129"/>
      <c r="R1229" s="129"/>
      <c r="S1229" s="129"/>
      <c r="T1229" s="129"/>
      <c r="U1229" s="134"/>
      <c r="V1229" s="135"/>
      <c r="W1229" s="129"/>
      <c r="X1229" s="129">
        <f>VLOOKUP(C1229,'Pending Status ZTM031'!A1226:Q5611,17,0)</f>
        <v>0</v>
      </c>
      <c r="Y1229" s="129">
        <f>VLOOKUP(C1229,'Pending Status ZTM031'!A1226:AE5611,31,0)</f>
        <v>0</v>
      </c>
      <c r="Z1229" s="129">
        <f>VLOOKUP(C1229,'Pending Status ZTM031'!A1226:R5611,18,0)</f>
        <v>0</v>
      </c>
      <c r="AA1229" s="133">
        <f>VLOOKUP(C1229,'Pending Status ZTM031'!A1226:V5611,21,0)</f>
        <v>0</v>
      </c>
    </row>
    <row r="1230" spans="1:27" s="31" customFormat="1" x14ac:dyDescent="0.25">
      <c r="A1230" s="129">
        <v>1225</v>
      </c>
      <c r="B1230" s="130">
        <f>VLOOKUP(C1230,'Pending Status ZTM031'!A1227:T5612,20,0)</f>
        <v>0</v>
      </c>
      <c r="C1230" s="138"/>
      <c r="D1230" s="132">
        <f>VLOOKUP(C1230,'Pending Status ZTM031'!A1227:K5612,11,0)</f>
        <v>0</v>
      </c>
      <c r="E1230" s="129">
        <f>VLOOKUP(C1230,'Pending Status ZTM031'!A1227:J5612,10,0)</f>
        <v>0</v>
      </c>
      <c r="F1230" s="129">
        <f>VLOOKUP(C1230,'Pending Status ZTM031'!A1227:S5612,19,0)</f>
        <v>0</v>
      </c>
      <c r="G1230" s="129"/>
      <c r="H1230" s="129"/>
      <c r="I1230" s="129"/>
      <c r="J1230" s="129"/>
      <c r="K1230" s="129"/>
      <c r="L1230" s="129"/>
      <c r="M1230" s="129"/>
      <c r="N1230" s="129"/>
      <c r="O1230" s="129"/>
      <c r="P1230" s="129"/>
      <c r="Q1230" s="129"/>
      <c r="R1230" s="129"/>
      <c r="S1230" s="129"/>
      <c r="T1230" s="129"/>
      <c r="U1230" s="134"/>
      <c r="V1230" s="135"/>
      <c r="W1230" s="129"/>
      <c r="X1230" s="129">
        <f>VLOOKUP(C1230,'Pending Status ZTM031'!A1227:Q5612,17,0)</f>
        <v>0</v>
      </c>
      <c r="Y1230" s="129">
        <f>VLOOKUP(C1230,'Pending Status ZTM031'!A1227:AE5612,31,0)</f>
        <v>0</v>
      </c>
      <c r="Z1230" s="129">
        <f>VLOOKUP(C1230,'Pending Status ZTM031'!A1227:R5612,18,0)</f>
        <v>0</v>
      </c>
      <c r="AA1230" s="133">
        <f>VLOOKUP(C1230,'Pending Status ZTM031'!A1227:V5612,21,0)</f>
        <v>0</v>
      </c>
    </row>
    <row r="1231" spans="1:27" s="31" customFormat="1" x14ac:dyDescent="0.25">
      <c r="A1231" s="129">
        <v>1226</v>
      </c>
      <c r="B1231" s="130">
        <f>VLOOKUP(C1231,'Pending Status ZTM031'!A1228:T5613,20,0)</f>
        <v>0</v>
      </c>
      <c r="C1231" s="138"/>
      <c r="D1231" s="132">
        <f>VLOOKUP(C1231,'Pending Status ZTM031'!A1228:K5613,11,0)</f>
        <v>0</v>
      </c>
      <c r="E1231" s="129">
        <f>VLOOKUP(C1231,'Pending Status ZTM031'!A1228:J5613,10,0)</f>
        <v>0</v>
      </c>
      <c r="F1231" s="129">
        <f>VLOOKUP(C1231,'Pending Status ZTM031'!A1228:S5613,19,0)</f>
        <v>0</v>
      </c>
      <c r="G1231" s="129"/>
      <c r="H1231" s="129"/>
      <c r="I1231" s="129"/>
      <c r="J1231" s="129"/>
      <c r="K1231" s="129"/>
      <c r="L1231" s="129"/>
      <c r="M1231" s="129"/>
      <c r="N1231" s="129"/>
      <c r="O1231" s="129"/>
      <c r="P1231" s="129"/>
      <c r="Q1231" s="129"/>
      <c r="R1231" s="129"/>
      <c r="S1231" s="129"/>
      <c r="T1231" s="129"/>
      <c r="U1231" s="134"/>
      <c r="V1231" s="135"/>
      <c r="W1231" s="129"/>
      <c r="X1231" s="129">
        <f>VLOOKUP(C1231,'Pending Status ZTM031'!A1228:Q5613,17,0)</f>
        <v>0</v>
      </c>
      <c r="Y1231" s="129">
        <f>VLOOKUP(C1231,'Pending Status ZTM031'!A1228:AE5613,31,0)</f>
        <v>0</v>
      </c>
      <c r="Z1231" s="129">
        <f>VLOOKUP(C1231,'Pending Status ZTM031'!A1228:R5613,18,0)</f>
        <v>0</v>
      </c>
      <c r="AA1231" s="133">
        <f>VLOOKUP(C1231,'Pending Status ZTM031'!A1228:V5613,21,0)</f>
        <v>0</v>
      </c>
    </row>
    <row r="1232" spans="1:27" s="31" customFormat="1" x14ac:dyDescent="0.25">
      <c r="A1232" s="129">
        <v>1227</v>
      </c>
      <c r="B1232" s="130">
        <f>VLOOKUP(C1232,'Pending Status ZTM031'!A1229:T5614,20,0)</f>
        <v>0</v>
      </c>
      <c r="C1232" s="138"/>
      <c r="D1232" s="132">
        <f>VLOOKUP(C1232,'Pending Status ZTM031'!A1229:K5614,11,0)</f>
        <v>0</v>
      </c>
      <c r="E1232" s="129">
        <f>VLOOKUP(C1232,'Pending Status ZTM031'!A1229:J5614,10,0)</f>
        <v>0</v>
      </c>
      <c r="F1232" s="129">
        <f>VLOOKUP(C1232,'Pending Status ZTM031'!A1229:S5614,19,0)</f>
        <v>0</v>
      </c>
      <c r="G1232" s="129"/>
      <c r="H1232" s="129"/>
      <c r="I1232" s="129"/>
      <c r="J1232" s="129"/>
      <c r="K1232" s="129"/>
      <c r="L1232" s="129"/>
      <c r="M1232" s="129"/>
      <c r="N1232" s="129"/>
      <c r="O1232" s="129"/>
      <c r="P1232" s="129"/>
      <c r="Q1232" s="129"/>
      <c r="R1232" s="129"/>
      <c r="S1232" s="129"/>
      <c r="T1232" s="129"/>
      <c r="U1232" s="134"/>
      <c r="V1232" s="135"/>
      <c r="W1232" s="129"/>
      <c r="X1232" s="129">
        <f>VLOOKUP(C1232,'Pending Status ZTM031'!A1229:Q5614,17,0)</f>
        <v>0</v>
      </c>
      <c r="Y1232" s="129">
        <f>VLOOKUP(C1232,'Pending Status ZTM031'!A1229:AE5614,31,0)</f>
        <v>0</v>
      </c>
      <c r="Z1232" s="129">
        <f>VLOOKUP(C1232,'Pending Status ZTM031'!A1229:R5614,18,0)</f>
        <v>0</v>
      </c>
      <c r="AA1232" s="133">
        <f>VLOOKUP(C1232,'Pending Status ZTM031'!A1229:V5614,21,0)</f>
        <v>0</v>
      </c>
    </row>
    <row r="1233" spans="1:27" s="31" customFormat="1" x14ac:dyDescent="0.25">
      <c r="A1233" s="129">
        <v>1228</v>
      </c>
      <c r="B1233" s="130">
        <f>VLOOKUP(C1233,'Pending Status ZTM031'!A1230:T5615,20,0)</f>
        <v>0</v>
      </c>
      <c r="C1233" s="138"/>
      <c r="D1233" s="132">
        <f>VLOOKUP(C1233,'Pending Status ZTM031'!A1230:K5615,11,0)</f>
        <v>0</v>
      </c>
      <c r="E1233" s="129">
        <f>VLOOKUP(C1233,'Pending Status ZTM031'!A1230:J5615,10,0)</f>
        <v>0</v>
      </c>
      <c r="F1233" s="129">
        <f>VLOOKUP(C1233,'Pending Status ZTM031'!A1230:S5615,19,0)</f>
        <v>0</v>
      </c>
      <c r="G1233" s="129"/>
      <c r="H1233" s="129"/>
      <c r="I1233" s="129"/>
      <c r="J1233" s="129"/>
      <c r="K1233" s="129"/>
      <c r="L1233" s="129"/>
      <c r="M1233" s="129"/>
      <c r="N1233" s="129"/>
      <c r="O1233" s="129"/>
      <c r="P1233" s="129"/>
      <c r="Q1233" s="129"/>
      <c r="R1233" s="129"/>
      <c r="S1233" s="129"/>
      <c r="T1233" s="129"/>
      <c r="U1233" s="134"/>
      <c r="V1233" s="135"/>
      <c r="W1233" s="129"/>
      <c r="X1233" s="129">
        <f>VLOOKUP(C1233,'Pending Status ZTM031'!A1230:Q5615,17,0)</f>
        <v>0</v>
      </c>
      <c r="Y1233" s="129">
        <f>VLOOKUP(C1233,'Pending Status ZTM031'!A1230:AE5615,31,0)</f>
        <v>0</v>
      </c>
      <c r="Z1233" s="129">
        <f>VLOOKUP(C1233,'Pending Status ZTM031'!A1230:R5615,18,0)</f>
        <v>0</v>
      </c>
      <c r="AA1233" s="133">
        <f>VLOOKUP(C1233,'Pending Status ZTM031'!A1230:V5615,21,0)</f>
        <v>0</v>
      </c>
    </row>
    <row r="1234" spans="1:27" s="31" customFormat="1" x14ac:dyDescent="0.25">
      <c r="A1234" s="129">
        <v>1229</v>
      </c>
      <c r="B1234" s="130">
        <f>VLOOKUP(C1234,'Pending Status ZTM031'!A1231:T5616,20,0)</f>
        <v>0</v>
      </c>
      <c r="C1234" s="138"/>
      <c r="D1234" s="132">
        <f>VLOOKUP(C1234,'Pending Status ZTM031'!A1231:K5616,11,0)</f>
        <v>0</v>
      </c>
      <c r="E1234" s="129">
        <f>VLOOKUP(C1234,'Pending Status ZTM031'!A1231:J5616,10,0)</f>
        <v>0</v>
      </c>
      <c r="F1234" s="129">
        <f>VLOOKUP(C1234,'Pending Status ZTM031'!A1231:S5616,19,0)</f>
        <v>0</v>
      </c>
      <c r="G1234" s="129"/>
      <c r="H1234" s="129"/>
      <c r="I1234" s="129"/>
      <c r="J1234" s="129"/>
      <c r="K1234" s="129"/>
      <c r="L1234" s="129"/>
      <c r="M1234" s="129"/>
      <c r="N1234" s="129"/>
      <c r="O1234" s="129"/>
      <c r="P1234" s="129"/>
      <c r="Q1234" s="129"/>
      <c r="R1234" s="129"/>
      <c r="S1234" s="129"/>
      <c r="T1234" s="129"/>
      <c r="U1234" s="134"/>
      <c r="V1234" s="135"/>
      <c r="W1234" s="129"/>
      <c r="X1234" s="129">
        <f>VLOOKUP(C1234,'Pending Status ZTM031'!A1231:Q5616,17,0)</f>
        <v>0</v>
      </c>
      <c r="Y1234" s="129">
        <f>VLOOKUP(C1234,'Pending Status ZTM031'!A1231:AE5616,31,0)</f>
        <v>0</v>
      </c>
      <c r="Z1234" s="129">
        <f>VLOOKUP(C1234,'Pending Status ZTM031'!A1231:R5616,18,0)</f>
        <v>0</v>
      </c>
      <c r="AA1234" s="133">
        <f>VLOOKUP(C1234,'Pending Status ZTM031'!A1231:V5616,21,0)</f>
        <v>0</v>
      </c>
    </row>
    <row r="1235" spans="1:27" s="31" customFormat="1" x14ac:dyDescent="0.25">
      <c r="A1235" s="129">
        <v>1230</v>
      </c>
      <c r="B1235" s="130">
        <f>VLOOKUP(C1235,'Pending Status ZTM031'!A1232:T5617,20,0)</f>
        <v>0</v>
      </c>
      <c r="C1235" s="138"/>
      <c r="D1235" s="132">
        <f>VLOOKUP(C1235,'Pending Status ZTM031'!A1232:K5617,11,0)</f>
        <v>0</v>
      </c>
      <c r="E1235" s="129">
        <f>VLOOKUP(C1235,'Pending Status ZTM031'!A1232:J5617,10,0)</f>
        <v>0</v>
      </c>
      <c r="F1235" s="129">
        <f>VLOOKUP(C1235,'Pending Status ZTM031'!A1232:S5617,19,0)</f>
        <v>0</v>
      </c>
      <c r="G1235" s="129"/>
      <c r="H1235" s="129"/>
      <c r="I1235" s="129"/>
      <c r="J1235" s="129"/>
      <c r="K1235" s="129"/>
      <c r="L1235" s="129"/>
      <c r="M1235" s="129"/>
      <c r="N1235" s="129"/>
      <c r="O1235" s="129"/>
      <c r="P1235" s="129"/>
      <c r="Q1235" s="129"/>
      <c r="R1235" s="129"/>
      <c r="S1235" s="129"/>
      <c r="T1235" s="129"/>
      <c r="U1235" s="134"/>
      <c r="V1235" s="135"/>
      <c r="W1235" s="129"/>
      <c r="X1235" s="129">
        <f>VLOOKUP(C1235,'Pending Status ZTM031'!A1232:Q5617,17,0)</f>
        <v>0</v>
      </c>
      <c r="Y1235" s="129">
        <f>VLOOKUP(C1235,'Pending Status ZTM031'!A1232:AE5617,31,0)</f>
        <v>0</v>
      </c>
      <c r="Z1235" s="129">
        <f>VLOOKUP(C1235,'Pending Status ZTM031'!A1232:R5617,18,0)</f>
        <v>0</v>
      </c>
      <c r="AA1235" s="133">
        <f>VLOOKUP(C1235,'Pending Status ZTM031'!A1232:V5617,21,0)</f>
        <v>0</v>
      </c>
    </row>
    <row r="1236" spans="1:27" s="31" customFormat="1" x14ac:dyDescent="0.25">
      <c r="A1236" s="129">
        <v>1231</v>
      </c>
      <c r="B1236" s="130">
        <f>VLOOKUP(C1236,'Pending Status ZTM031'!A1233:T5618,20,0)</f>
        <v>0</v>
      </c>
      <c r="C1236" s="138"/>
      <c r="D1236" s="132">
        <f>VLOOKUP(C1236,'Pending Status ZTM031'!A1233:K5618,11,0)</f>
        <v>0</v>
      </c>
      <c r="E1236" s="129">
        <f>VLOOKUP(C1236,'Pending Status ZTM031'!A1233:J5618,10,0)</f>
        <v>0</v>
      </c>
      <c r="F1236" s="129">
        <f>VLOOKUP(C1236,'Pending Status ZTM031'!A1233:S5618,19,0)</f>
        <v>0</v>
      </c>
      <c r="G1236" s="129"/>
      <c r="H1236" s="129"/>
      <c r="I1236" s="129"/>
      <c r="J1236" s="129"/>
      <c r="K1236" s="129"/>
      <c r="L1236" s="129"/>
      <c r="M1236" s="129"/>
      <c r="N1236" s="129"/>
      <c r="O1236" s="129"/>
      <c r="P1236" s="129"/>
      <c r="Q1236" s="129"/>
      <c r="R1236" s="129"/>
      <c r="S1236" s="129"/>
      <c r="T1236" s="129"/>
      <c r="U1236" s="134"/>
      <c r="V1236" s="135"/>
      <c r="W1236" s="129"/>
      <c r="X1236" s="129">
        <f>VLOOKUP(C1236,'Pending Status ZTM031'!A1233:Q5618,17,0)</f>
        <v>0</v>
      </c>
      <c r="Y1236" s="129">
        <f>VLOOKUP(C1236,'Pending Status ZTM031'!A1233:AE5618,31,0)</f>
        <v>0</v>
      </c>
      <c r="Z1236" s="129">
        <f>VLOOKUP(C1236,'Pending Status ZTM031'!A1233:R5618,18,0)</f>
        <v>0</v>
      </c>
      <c r="AA1236" s="133">
        <f>VLOOKUP(C1236,'Pending Status ZTM031'!A1233:V5618,21,0)</f>
        <v>0</v>
      </c>
    </row>
    <row r="1237" spans="1:27" s="31" customFormat="1" x14ac:dyDescent="0.25">
      <c r="A1237" s="129">
        <v>1232</v>
      </c>
      <c r="B1237" s="130">
        <f>VLOOKUP(C1237,'Pending Status ZTM031'!A1234:T5619,20,0)</f>
        <v>0</v>
      </c>
      <c r="C1237" s="138"/>
      <c r="D1237" s="132">
        <f>VLOOKUP(C1237,'Pending Status ZTM031'!A1234:K5619,11,0)</f>
        <v>0</v>
      </c>
      <c r="E1237" s="129">
        <f>VLOOKUP(C1237,'Pending Status ZTM031'!A1234:J5619,10,0)</f>
        <v>0</v>
      </c>
      <c r="F1237" s="129">
        <f>VLOOKUP(C1237,'Pending Status ZTM031'!A1234:S5619,19,0)</f>
        <v>0</v>
      </c>
      <c r="G1237" s="129"/>
      <c r="H1237" s="129"/>
      <c r="I1237" s="129"/>
      <c r="J1237" s="129"/>
      <c r="K1237" s="129"/>
      <c r="L1237" s="129"/>
      <c r="M1237" s="129"/>
      <c r="N1237" s="129"/>
      <c r="O1237" s="129"/>
      <c r="P1237" s="129"/>
      <c r="Q1237" s="129"/>
      <c r="R1237" s="129"/>
      <c r="S1237" s="129"/>
      <c r="T1237" s="129"/>
      <c r="U1237" s="134"/>
      <c r="V1237" s="135"/>
      <c r="W1237" s="129"/>
      <c r="X1237" s="129">
        <f>VLOOKUP(C1237,'Pending Status ZTM031'!A1234:Q5619,17,0)</f>
        <v>0</v>
      </c>
      <c r="Y1237" s="129">
        <f>VLOOKUP(C1237,'Pending Status ZTM031'!A1234:AE5619,31,0)</f>
        <v>0</v>
      </c>
      <c r="Z1237" s="129">
        <f>VLOOKUP(C1237,'Pending Status ZTM031'!A1234:R5619,18,0)</f>
        <v>0</v>
      </c>
      <c r="AA1237" s="133">
        <f>VLOOKUP(C1237,'Pending Status ZTM031'!A1234:V5619,21,0)</f>
        <v>0</v>
      </c>
    </row>
    <row r="1238" spans="1:27" x14ac:dyDescent="0.25">
      <c r="A1238" s="129">
        <v>1233</v>
      </c>
      <c r="B1238" s="130">
        <f>VLOOKUP(C1238,'Pending Status ZTM031'!A1235:T5620,20,0)</f>
        <v>0</v>
      </c>
      <c r="C1238" s="138"/>
      <c r="D1238" s="132">
        <f>VLOOKUP(C1238,'Pending Status ZTM031'!A1235:K5620,11,0)</f>
        <v>0</v>
      </c>
      <c r="E1238" s="129">
        <f>VLOOKUP(C1238,'Pending Status ZTM031'!A1235:J5620,10,0)</f>
        <v>0</v>
      </c>
      <c r="F1238" s="129">
        <f>VLOOKUP(C1238,'Pending Status ZTM031'!A1235:S5620,19,0)</f>
        <v>0</v>
      </c>
      <c r="G1238" s="129"/>
      <c r="H1238" s="129"/>
      <c r="I1238" s="129"/>
      <c r="J1238" s="129"/>
      <c r="K1238" s="129"/>
      <c r="L1238" s="129"/>
      <c r="M1238" s="129"/>
      <c r="N1238" s="129"/>
      <c r="O1238" s="129"/>
      <c r="P1238" s="129"/>
      <c r="Q1238" s="129"/>
      <c r="R1238" s="129"/>
      <c r="S1238" s="129"/>
      <c r="T1238" s="129"/>
      <c r="U1238" s="134"/>
      <c r="V1238" s="135"/>
      <c r="W1238" s="129"/>
      <c r="X1238" s="129"/>
      <c r="Y1238" s="129"/>
      <c r="Z1238" s="129"/>
      <c r="AA1238" s="129"/>
    </row>
    <row r="1239" spans="1:27" x14ac:dyDescent="0.25">
      <c r="D1239" s="117"/>
      <c r="E1239" s="129">
        <f>VLOOKUP(C1239,'Pending Status ZTM031'!A1236:J5621,10,0)</f>
        <v>0</v>
      </c>
    </row>
    <row r="1240" spans="1:27" x14ac:dyDescent="0.25">
      <c r="E1240" s="129">
        <f>VLOOKUP(C1240,'Pending Status ZTM031'!A1237:J5622,10,0)</f>
        <v>0</v>
      </c>
    </row>
    <row r="1241" spans="1:27" x14ac:dyDescent="0.25">
      <c r="E1241" s="129">
        <f>VLOOKUP(C1241,'Pending Status ZTM031'!A1238:J5623,10,0)</f>
        <v>0</v>
      </c>
    </row>
    <row r="1242" spans="1:27" x14ac:dyDescent="0.25">
      <c r="E1242" s="129">
        <f>VLOOKUP(C1242,'Pending Status ZTM031'!A1239:J5624,10,0)</f>
        <v>0</v>
      </c>
    </row>
    <row r="1243" spans="1:27" x14ac:dyDescent="0.25">
      <c r="E1243" s="129">
        <f>VLOOKUP(C1243,'Pending Status ZTM031'!A1240:J5625,10,0)</f>
        <v>0</v>
      </c>
    </row>
    <row r="1244" spans="1:27" x14ac:dyDescent="0.25">
      <c r="E1244" s="129">
        <f>VLOOKUP(C1244,'Pending Status ZTM031'!A1241:J5626,10,0)</f>
        <v>0</v>
      </c>
    </row>
    <row r="1245" spans="1:27" x14ac:dyDescent="0.25">
      <c r="E1245" s="129">
        <f>VLOOKUP(C1245,'Pending Status ZTM031'!A1242:J5627,10,0)</f>
        <v>0</v>
      </c>
    </row>
    <row r="1246" spans="1:27" x14ac:dyDescent="0.25">
      <c r="E1246" s="129">
        <f>VLOOKUP(C1246,'Pending Status ZTM031'!A1243:J5628,10,0)</f>
        <v>0</v>
      </c>
    </row>
    <row r="1247" spans="1:27" x14ac:dyDescent="0.25">
      <c r="E1247" s="129">
        <f>VLOOKUP(C1247,'Pending Status ZTM031'!A1244:J5629,10,0)</f>
        <v>0</v>
      </c>
    </row>
    <row r="1248" spans="1:27" x14ac:dyDescent="0.25">
      <c r="E1248" s="129">
        <f>VLOOKUP(C1248,'Pending Status ZTM031'!A1245:J5630,10,0)</f>
        <v>0</v>
      </c>
    </row>
    <row r="1249" spans="5:5" x14ac:dyDescent="0.25">
      <c r="E1249" s="129">
        <f>VLOOKUP(C1249,'Pending Status ZTM031'!A1246:J5631,10,0)</f>
        <v>0</v>
      </c>
    </row>
    <row r="1250" spans="5:5" x14ac:dyDescent="0.25">
      <c r="E1250" s="129">
        <f>VLOOKUP(C1250,'Pending Status ZTM031'!A1247:J5632,10,0)</f>
        <v>0</v>
      </c>
    </row>
    <row r="1251" spans="5:5" x14ac:dyDescent="0.25">
      <c r="E1251" s="129">
        <f>VLOOKUP(C1251,'Pending Status ZTM031'!A1248:J5633,10,0)</f>
        <v>0</v>
      </c>
    </row>
    <row r="1252" spans="5:5" x14ac:dyDescent="0.25">
      <c r="E1252" s="129">
        <f>VLOOKUP(C1252,'Pending Status ZTM031'!A1249:J5634,10,0)</f>
        <v>0</v>
      </c>
    </row>
    <row r="1253" spans="5:5" x14ac:dyDescent="0.25">
      <c r="E1253" s="129">
        <f>VLOOKUP(C1253,'Pending Status ZTM031'!A1250:J5635,10,0)</f>
        <v>0</v>
      </c>
    </row>
    <row r="1254" spans="5:5" x14ac:dyDescent="0.25">
      <c r="E1254" s="129">
        <f>VLOOKUP(C1254,'Pending Status ZTM031'!A1251:J5636,10,0)</f>
        <v>0</v>
      </c>
    </row>
    <row r="1255" spans="5:5" x14ac:dyDescent="0.25">
      <c r="E1255" s="129">
        <f>VLOOKUP(C1255,'Pending Status ZTM031'!A1252:J5637,10,0)</f>
        <v>0</v>
      </c>
    </row>
    <row r="1256" spans="5:5" x14ac:dyDescent="0.25">
      <c r="E1256" s="129">
        <f>VLOOKUP(C1256,'Pending Status ZTM031'!A1253:J5638,10,0)</f>
        <v>0</v>
      </c>
    </row>
    <row r="1257" spans="5:5" x14ac:dyDescent="0.25">
      <c r="E1257" s="129">
        <f>VLOOKUP(C1257,'Pending Status ZTM031'!A1254:J5639,10,0)</f>
        <v>0</v>
      </c>
    </row>
    <row r="1258" spans="5:5" x14ac:dyDescent="0.25">
      <c r="E1258" s="129">
        <f>VLOOKUP(C1258,'Pending Status ZTM031'!A1255:J5640,10,0)</f>
        <v>0</v>
      </c>
    </row>
    <row r="1259" spans="5:5" x14ac:dyDescent="0.25">
      <c r="E1259" s="129">
        <f>VLOOKUP(C1259,'Pending Status ZTM031'!A1256:J5641,10,0)</f>
        <v>0</v>
      </c>
    </row>
    <row r="1260" spans="5:5" x14ac:dyDescent="0.25">
      <c r="E1260" s="129">
        <f>VLOOKUP(C1260,'Pending Status ZTM031'!A1257:J5642,10,0)</f>
        <v>0</v>
      </c>
    </row>
    <row r="1261" spans="5:5" x14ac:dyDescent="0.25">
      <c r="E1261" s="129">
        <f>VLOOKUP(C1261,'Pending Status ZTM031'!A1258:J5643,10,0)</f>
        <v>0</v>
      </c>
    </row>
    <row r="1262" spans="5:5" x14ac:dyDescent="0.25">
      <c r="E1262" s="129">
        <f>VLOOKUP(C1262,'Pending Status ZTM031'!A1259:J5644,10,0)</f>
        <v>0</v>
      </c>
    </row>
    <row r="1263" spans="5:5" x14ac:dyDescent="0.25">
      <c r="E1263" s="129">
        <f>VLOOKUP(C1263,'Pending Status ZTM031'!A1260:J5645,10,0)</f>
        <v>0</v>
      </c>
    </row>
    <row r="1264" spans="5:5" x14ac:dyDescent="0.25">
      <c r="E1264" s="129">
        <f>VLOOKUP(C1264,'Pending Status ZTM031'!A1261:J5646,10,0)</f>
        <v>0</v>
      </c>
    </row>
    <row r="1265" spans="5:5" x14ac:dyDescent="0.25">
      <c r="E1265" s="129">
        <f>VLOOKUP(C1265,'Pending Status ZTM031'!A1262:J5647,10,0)</f>
        <v>0</v>
      </c>
    </row>
    <row r="1266" spans="5:5" x14ac:dyDescent="0.25">
      <c r="E1266" s="129">
        <f>VLOOKUP(C1266,'Pending Status ZTM031'!A1263:J5648,10,0)</f>
        <v>0</v>
      </c>
    </row>
    <row r="1267" spans="5:5" x14ac:dyDescent="0.25">
      <c r="E1267" s="129">
        <f>VLOOKUP(C1267,'Pending Status ZTM031'!A1264:J5649,10,0)</f>
        <v>0</v>
      </c>
    </row>
    <row r="1268" spans="5:5" x14ac:dyDescent="0.25">
      <c r="E1268" s="129">
        <f>VLOOKUP(C1268,'Pending Status ZTM031'!A1265:J5650,10,0)</f>
        <v>0</v>
      </c>
    </row>
    <row r="1269" spans="5:5" x14ac:dyDescent="0.25">
      <c r="E1269" s="129">
        <f>VLOOKUP(C1269,'Pending Status ZTM031'!A1266:J5651,10,0)</f>
        <v>0</v>
      </c>
    </row>
    <row r="1270" spans="5:5" x14ac:dyDescent="0.25">
      <c r="E1270" s="129">
        <f>VLOOKUP(C1270,'Pending Status ZTM031'!A1267:J5652,10,0)</f>
        <v>0</v>
      </c>
    </row>
    <row r="1271" spans="5:5" x14ac:dyDescent="0.25">
      <c r="E1271" s="129">
        <f>VLOOKUP(C1271,'Pending Status ZTM031'!A1268:J5653,10,0)</f>
        <v>0</v>
      </c>
    </row>
    <row r="1272" spans="5:5" x14ac:dyDescent="0.25">
      <c r="E1272" s="129">
        <f>VLOOKUP(C1272,'Pending Status ZTM031'!A1269:J5654,10,0)</f>
        <v>0</v>
      </c>
    </row>
    <row r="1273" spans="5:5" x14ac:dyDescent="0.25">
      <c r="E1273" s="129">
        <f>VLOOKUP(C1273,'Pending Status ZTM031'!A1270:J5655,10,0)</f>
        <v>0</v>
      </c>
    </row>
    <row r="1274" spans="5:5" x14ac:dyDescent="0.25">
      <c r="E1274" s="129">
        <f>VLOOKUP(C1274,'Pending Status ZTM031'!A1271:J5656,10,0)</f>
        <v>0</v>
      </c>
    </row>
    <row r="1275" spans="5:5" x14ac:dyDescent="0.25">
      <c r="E1275" s="129">
        <f>VLOOKUP(C1275,'Pending Status ZTM031'!A1272:J5657,10,0)</f>
        <v>0</v>
      </c>
    </row>
    <row r="1276" spans="5:5" x14ac:dyDescent="0.25">
      <c r="E1276" s="129">
        <f>VLOOKUP(C1276,'Pending Status ZTM031'!A1273:J5658,10,0)</f>
        <v>0</v>
      </c>
    </row>
    <row r="1277" spans="5:5" x14ac:dyDescent="0.25">
      <c r="E1277" s="129">
        <f>VLOOKUP(C1277,'Pending Status ZTM031'!A1274:J5659,10,0)</f>
        <v>0</v>
      </c>
    </row>
    <row r="1278" spans="5:5" x14ac:dyDescent="0.25">
      <c r="E1278" s="129">
        <f>VLOOKUP(C1278,'Pending Status ZTM031'!A1275:J5660,10,0)</f>
        <v>0</v>
      </c>
    </row>
    <row r="1279" spans="5:5" x14ac:dyDescent="0.25">
      <c r="E1279" s="129">
        <f>VLOOKUP(C1279,'Pending Status ZTM031'!A1276:J5661,10,0)</f>
        <v>0</v>
      </c>
    </row>
    <row r="1280" spans="5:5" x14ac:dyDescent="0.25">
      <c r="E1280" s="129">
        <f>VLOOKUP(C1280,'Pending Status ZTM031'!A1277:J5662,10,0)</f>
        <v>0</v>
      </c>
    </row>
    <row r="1281" spans="5:5" x14ac:dyDescent="0.25">
      <c r="E1281" s="129">
        <f>VLOOKUP(C1281,'Pending Status ZTM031'!A1278:J5663,10,0)</f>
        <v>0</v>
      </c>
    </row>
    <row r="1282" spans="5:5" x14ac:dyDescent="0.25">
      <c r="E1282" s="129">
        <f>VLOOKUP(C1282,'Pending Status ZTM031'!A1279:J5664,10,0)</f>
        <v>0</v>
      </c>
    </row>
    <row r="1283" spans="5:5" x14ac:dyDescent="0.25">
      <c r="E1283" s="129">
        <f>VLOOKUP(C1283,'Pending Status ZTM031'!A1280:J5665,10,0)</f>
        <v>0</v>
      </c>
    </row>
    <row r="1284" spans="5:5" x14ac:dyDescent="0.25">
      <c r="E1284" s="129">
        <f>VLOOKUP(C1284,'Pending Status ZTM031'!A1281:J5666,10,0)</f>
        <v>0</v>
      </c>
    </row>
    <row r="1285" spans="5:5" x14ac:dyDescent="0.25">
      <c r="E1285" s="129">
        <f>VLOOKUP(C1285,'Pending Status ZTM031'!A1282:J5667,10,0)</f>
        <v>0</v>
      </c>
    </row>
    <row r="1286" spans="5:5" x14ac:dyDescent="0.25">
      <c r="E1286" s="129">
        <f>VLOOKUP(C1286,'Pending Status ZTM031'!A1283:J5668,10,0)</f>
        <v>0</v>
      </c>
    </row>
    <row r="1287" spans="5:5" x14ac:dyDescent="0.25">
      <c r="E1287" s="129">
        <f>VLOOKUP(C1287,'Pending Status ZTM031'!A1284:J5669,10,0)</f>
        <v>0</v>
      </c>
    </row>
    <row r="1288" spans="5:5" x14ac:dyDescent="0.25">
      <c r="E1288" s="129">
        <f>VLOOKUP(C1288,'Pending Status ZTM031'!A1285:J5670,10,0)</f>
        <v>0</v>
      </c>
    </row>
    <row r="1289" spans="5:5" x14ac:dyDescent="0.25">
      <c r="E1289" s="129">
        <f>VLOOKUP(C1289,'Pending Status ZTM031'!A1286:J5671,10,0)</f>
        <v>0</v>
      </c>
    </row>
    <row r="1290" spans="5:5" x14ac:dyDescent="0.25">
      <c r="E1290" s="129">
        <f>VLOOKUP(C1290,'Pending Status ZTM031'!A1287:J5672,10,0)</f>
        <v>0</v>
      </c>
    </row>
    <row r="1291" spans="5:5" x14ac:dyDescent="0.25">
      <c r="E1291" s="129">
        <f>VLOOKUP(C1291,'Pending Status ZTM031'!A1288:J5673,10,0)</f>
        <v>0</v>
      </c>
    </row>
    <row r="1292" spans="5:5" x14ac:dyDescent="0.25">
      <c r="E1292" s="129">
        <f>VLOOKUP(C1292,'Pending Status ZTM031'!A1289:J5674,10,0)</f>
        <v>0</v>
      </c>
    </row>
    <row r="1293" spans="5:5" x14ac:dyDescent="0.25">
      <c r="E1293" s="129">
        <f>VLOOKUP(C1293,'Pending Status ZTM031'!A1290:J5675,10,0)</f>
        <v>0</v>
      </c>
    </row>
    <row r="1294" spans="5:5" x14ac:dyDescent="0.25">
      <c r="E1294" s="129">
        <f>VLOOKUP(C1294,'Pending Status ZTM031'!A1291:J5676,10,0)</f>
        <v>0</v>
      </c>
    </row>
    <row r="1295" spans="5:5" x14ac:dyDescent="0.25">
      <c r="E1295" s="129">
        <f>VLOOKUP(C1295,'Pending Status ZTM031'!A1292:J5677,10,0)</f>
        <v>0</v>
      </c>
    </row>
    <row r="1296" spans="5:5" x14ac:dyDescent="0.25">
      <c r="E1296" s="129">
        <f>VLOOKUP(C1296,'Pending Status ZTM031'!A1293:J5678,10,0)</f>
        <v>0</v>
      </c>
    </row>
    <row r="1297" spans="5:5" x14ac:dyDescent="0.25">
      <c r="E1297" s="129">
        <f>VLOOKUP(C1297,'Pending Status ZTM031'!A1294:J5679,10,0)</f>
        <v>0</v>
      </c>
    </row>
    <row r="1298" spans="5:5" x14ac:dyDescent="0.25">
      <c r="E1298" s="129">
        <f>VLOOKUP(C1298,'Pending Status ZTM031'!A1295:J5680,10,0)</f>
        <v>0</v>
      </c>
    </row>
    <row r="1299" spans="5:5" x14ac:dyDescent="0.25">
      <c r="E1299" s="129">
        <f>VLOOKUP(C1299,'Pending Status ZTM031'!A1296:J5681,10,0)</f>
        <v>0</v>
      </c>
    </row>
    <row r="1300" spans="5:5" x14ac:dyDescent="0.25">
      <c r="E1300" s="129">
        <f>VLOOKUP(C1300,'Pending Status ZTM031'!A1297:J5682,10,0)</f>
        <v>0</v>
      </c>
    </row>
    <row r="1301" spans="5:5" x14ac:dyDescent="0.25">
      <c r="E1301" s="129">
        <f>VLOOKUP(C1301,'Pending Status ZTM031'!A1298:J5683,10,0)</f>
        <v>0</v>
      </c>
    </row>
    <row r="1302" spans="5:5" x14ac:dyDescent="0.25">
      <c r="E1302" s="129">
        <f>VLOOKUP(C1302,'Pending Status ZTM031'!A1299:J5684,10,0)</f>
        <v>0</v>
      </c>
    </row>
    <row r="1303" spans="5:5" x14ac:dyDescent="0.25">
      <c r="E1303" s="129">
        <f>VLOOKUP(C1303,'Pending Status ZTM031'!A1300:J5685,10,0)</f>
        <v>0</v>
      </c>
    </row>
    <row r="1304" spans="5:5" x14ac:dyDescent="0.25">
      <c r="E1304" s="129">
        <f>VLOOKUP(C1304,'Pending Status ZTM031'!A1301:J5686,10,0)</f>
        <v>0</v>
      </c>
    </row>
    <row r="1305" spans="5:5" x14ac:dyDescent="0.25">
      <c r="E1305" s="129">
        <f>VLOOKUP(C1305,'Pending Status ZTM031'!A1302:J5687,10,0)</f>
        <v>0</v>
      </c>
    </row>
    <row r="1306" spans="5:5" x14ac:dyDescent="0.25">
      <c r="E1306" s="129">
        <f>VLOOKUP(C1306,'Pending Status ZTM031'!A1303:J5688,10,0)</f>
        <v>0</v>
      </c>
    </row>
    <row r="1307" spans="5:5" x14ac:dyDescent="0.25">
      <c r="E1307" s="129">
        <f>VLOOKUP(C1307,'Pending Status ZTM031'!A1304:J5689,10,0)</f>
        <v>0</v>
      </c>
    </row>
    <row r="1308" spans="5:5" x14ac:dyDescent="0.25">
      <c r="E1308" s="129">
        <f>VLOOKUP(C1308,'Pending Status ZTM031'!A1305:J5690,10,0)</f>
        <v>0</v>
      </c>
    </row>
    <row r="1309" spans="5:5" x14ac:dyDescent="0.25">
      <c r="E1309" s="129">
        <f>VLOOKUP(C1309,'Pending Status ZTM031'!A1306:J5691,10,0)</f>
        <v>0</v>
      </c>
    </row>
    <row r="1310" spans="5:5" x14ac:dyDescent="0.25">
      <c r="E1310" s="129">
        <f>VLOOKUP(C1310,'Pending Status ZTM031'!A1307:J5692,10,0)</f>
        <v>0</v>
      </c>
    </row>
    <row r="1311" spans="5:5" x14ac:dyDescent="0.25">
      <c r="E1311" s="129">
        <f>VLOOKUP(C1311,'Pending Status ZTM031'!A1308:J5693,10,0)</f>
        <v>0</v>
      </c>
    </row>
    <row r="1312" spans="5:5" x14ac:dyDescent="0.25">
      <c r="E1312" s="129">
        <f>VLOOKUP(C1312,'Pending Status ZTM031'!A1309:J5694,10,0)</f>
        <v>0</v>
      </c>
    </row>
    <row r="1313" spans="5:5" x14ac:dyDescent="0.25">
      <c r="E1313" s="129">
        <f>VLOOKUP(C1313,'Pending Status ZTM031'!A1310:J5695,10,0)</f>
        <v>0</v>
      </c>
    </row>
    <row r="1314" spans="5:5" x14ac:dyDescent="0.25">
      <c r="E1314" s="129">
        <f>VLOOKUP(C1314,'Pending Status ZTM031'!A1311:J5696,10,0)</f>
        <v>0</v>
      </c>
    </row>
    <row r="1315" spans="5:5" x14ac:dyDescent="0.25">
      <c r="E1315" s="129">
        <f>VLOOKUP(C1315,'Pending Status ZTM031'!A1312:J5697,10,0)</f>
        <v>0</v>
      </c>
    </row>
    <row r="1316" spans="5:5" x14ac:dyDescent="0.25">
      <c r="E1316" s="129">
        <f>VLOOKUP(C1316,'Pending Status ZTM031'!A1313:J5698,10,0)</f>
        <v>0</v>
      </c>
    </row>
    <row r="1317" spans="5:5" x14ac:dyDescent="0.25">
      <c r="E1317" s="129">
        <f>VLOOKUP(C1317,'Pending Status ZTM031'!A1314:J5699,10,0)</f>
        <v>0</v>
      </c>
    </row>
    <row r="1318" spans="5:5" x14ac:dyDescent="0.25">
      <c r="E1318" s="129">
        <f>VLOOKUP(C1318,'Pending Status ZTM031'!A1315:J5700,10,0)</f>
        <v>0</v>
      </c>
    </row>
    <row r="1319" spans="5:5" x14ac:dyDescent="0.25">
      <c r="E1319" s="129">
        <f>VLOOKUP(C1319,'Pending Status ZTM031'!A1316:J5701,10,0)</f>
        <v>0</v>
      </c>
    </row>
    <row r="1320" spans="5:5" x14ac:dyDescent="0.25">
      <c r="E1320" s="129">
        <f>VLOOKUP(C1320,'Pending Status ZTM031'!A1317:J5702,10,0)</f>
        <v>0</v>
      </c>
    </row>
    <row r="1321" spans="5:5" x14ac:dyDescent="0.25">
      <c r="E1321" s="129">
        <f>VLOOKUP(C1321,'Pending Status ZTM031'!A1318:J5703,10,0)</f>
        <v>0</v>
      </c>
    </row>
    <row r="1322" spans="5:5" x14ac:dyDescent="0.25">
      <c r="E1322" s="129">
        <f>VLOOKUP(C1322,'Pending Status ZTM031'!A1319:J5704,10,0)</f>
        <v>0</v>
      </c>
    </row>
    <row r="1323" spans="5:5" x14ac:dyDescent="0.25">
      <c r="E1323" s="129">
        <f>VLOOKUP(C1323,'Pending Status ZTM031'!A1320:J5705,10,0)</f>
        <v>0</v>
      </c>
    </row>
    <row r="1324" spans="5:5" x14ac:dyDescent="0.25">
      <c r="E1324" s="129">
        <f>VLOOKUP(C1324,'Pending Status ZTM031'!A1321:J5706,10,0)</f>
        <v>0</v>
      </c>
    </row>
    <row r="1325" spans="5:5" x14ac:dyDescent="0.25">
      <c r="E1325" s="129">
        <f>VLOOKUP(C1325,'Pending Status ZTM031'!A1322:J5707,10,0)</f>
        <v>0</v>
      </c>
    </row>
    <row r="1326" spans="5:5" x14ac:dyDescent="0.25">
      <c r="E1326" s="129">
        <f>VLOOKUP(C1326,'Pending Status ZTM031'!A1323:J5708,10,0)</f>
        <v>0</v>
      </c>
    </row>
    <row r="1327" spans="5:5" x14ac:dyDescent="0.25">
      <c r="E1327" s="129">
        <f>VLOOKUP(C1327,'Pending Status ZTM031'!A1324:J5709,10,0)</f>
        <v>0</v>
      </c>
    </row>
    <row r="1328" spans="5:5" x14ac:dyDescent="0.25">
      <c r="E1328" s="129">
        <f>VLOOKUP(C1328,'Pending Status ZTM031'!A1325:J5710,10,0)</f>
        <v>0</v>
      </c>
    </row>
    <row r="1329" spans="5:5" x14ac:dyDescent="0.25">
      <c r="E1329" s="129">
        <f>VLOOKUP(C1329,'Pending Status ZTM031'!A1326:J5711,10,0)</f>
        <v>0</v>
      </c>
    </row>
    <row r="1330" spans="5:5" x14ac:dyDescent="0.25">
      <c r="E1330" s="129">
        <f>VLOOKUP(C1330,'Pending Status ZTM031'!A1327:J5712,10,0)</f>
        <v>0</v>
      </c>
    </row>
    <row r="1331" spans="5:5" x14ac:dyDescent="0.25">
      <c r="E1331" s="129">
        <f>VLOOKUP(C1331,'Pending Status ZTM031'!A1328:J5713,10,0)</f>
        <v>0</v>
      </c>
    </row>
    <row r="1332" spans="5:5" x14ac:dyDescent="0.25">
      <c r="E1332" s="129">
        <f>VLOOKUP(C1332,'Pending Status ZTM031'!A1329:J5714,10,0)</f>
        <v>0</v>
      </c>
    </row>
    <row r="1333" spans="5:5" x14ac:dyDescent="0.25">
      <c r="E1333" s="129">
        <f>VLOOKUP(C1333,'Pending Status ZTM031'!A1330:J5715,10,0)</f>
        <v>0</v>
      </c>
    </row>
    <row r="1334" spans="5:5" x14ac:dyDescent="0.25">
      <c r="E1334" s="129">
        <f>VLOOKUP(C1334,'Pending Status ZTM031'!A1331:J5716,10,0)</f>
        <v>0</v>
      </c>
    </row>
    <row r="1335" spans="5:5" x14ac:dyDescent="0.25">
      <c r="E1335" s="129">
        <f>VLOOKUP(C1335,'Pending Status ZTM031'!A1332:J5717,10,0)</f>
        <v>0</v>
      </c>
    </row>
    <row r="1336" spans="5:5" x14ac:dyDescent="0.25">
      <c r="E1336" s="129">
        <f>VLOOKUP(C1336,'Pending Status ZTM031'!A1333:J5718,10,0)</f>
        <v>0</v>
      </c>
    </row>
    <row r="1337" spans="5:5" x14ac:dyDescent="0.25">
      <c r="E1337" s="129">
        <f>VLOOKUP(C1337,'Pending Status ZTM031'!A1334:J5719,10,0)</f>
        <v>0</v>
      </c>
    </row>
    <row r="1338" spans="5:5" x14ac:dyDescent="0.25">
      <c r="E1338" s="129">
        <f>VLOOKUP(C1338,'Pending Status ZTM031'!A1335:J5720,10,0)</f>
        <v>0</v>
      </c>
    </row>
    <row r="1339" spans="5:5" x14ac:dyDescent="0.25">
      <c r="E1339" s="129">
        <f>VLOOKUP(C1339,'Pending Status ZTM031'!A1336:J5721,10,0)</f>
        <v>0</v>
      </c>
    </row>
    <row r="1340" spans="5:5" x14ac:dyDescent="0.25">
      <c r="E1340" s="129">
        <f>VLOOKUP(C1340,'Pending Status ZTM031'!A1337:J5722,10,0)</f>
        <v>0</v>
      </c>
    </row>
    <row r="1341" spans="5:5" x14ac:dyDescent="0.25">
      <c r="E1341" s="129">
        <f>VLOOKUP(C1341,'Pending Status ZTM031'!A1338:J5723,10,0)</f>
        <v>0</v>
      </c>
    </row>
    <row r="1342" spans="5:5" x14ac:dyDescent="0.25">
      <c r="E1342" s="129">
        <f>VLOOKUP(C1342,'Pending Status ZTM031'!A1339:J5724,10,0)</f>
        <v>0</v>
      </c>
    </row>
    <row r="1343" spans="5:5" x14ac:dyDescent="0.25">
      <c r="E1343" s="129">
        <f>VLOOKUP(C1343,'Pending Status ZTM031'!A1340:J5725,10,0)</f>
        <v>0</v>
      </c>
    </row>
    <row r="1344" spans="5:5" x14ac:dyDescent="0.25">
      <c r="E1344" s="129">
        <f>VLOOKUP(C1344,'Pending Status ZTM031'!A1341:J5726,10,0)</f>
        <v>0</v>
      </c>
    </row>
    <row r="1345" spans="5:5" x14ac:dyDescent="0.25">
      <c r="E1345" s="129">
        <f>VLOOKUP(C1345,'Pending Status ZTM031'!A1342:J5727,10,0)</f>
        <v>0</v>
      </c>
    </row>
    <row r="1346" spans="5:5" x14ac:dyDescent="0.25">
      <c r="E1346" s="129">
        <f>VLOOKUP(C1346,'Pending Status ZTM031'!A1343:J5728,10,0)</f>
        <v>0</v>
      </c>
    </row>
    <row r="1347" spans="5:5" x14ac:dyDescent="0.25">
      <c r="E1347" s="129">
        <f>VLOOKUP(C1347,'Pending Status ZTM031'!A1344:J5729,10,0)</f>
        <v>0</v>
      </c>
    </row>
    <row r="1348" spans="5:5" x14ac:dyDescent="0.25">
      <c r="E1348" s="129">
        <f>VLOOKUP(C1348,'Pending Status ZTM031'!A1345:J5730,10,0)</f>
        <v>0</v>
      </c>
    </row>
    <row r="1349" spans="5:5" x14ac:dyDescent="0.25">
      <c r="E1349" s="129">
        <f>VLOOKUP(C1349,'Pending Status ZTM031'!A1346:J5731,10,0)</f>
        <v>0</v>
      </c>
    </row>
    <row r="1350" spans="5:5" x14ac:dyDescent="0.25">
      <c r="E1350" s="129">
        <f>VLOOKUP(C1350,'Pending Status ZTM031'!A1347:J5732,10,0)</f>
        <v>0</v>
      </c>
    </row>
    <row r="1351" spans="5:5" x14ac:dyDescent="0.25">
      <c r="E1351" s="129">
        <f>VLOOKUP(C1351,'Pending Status ZTM031'!A1348:J5733,10,0)</f>
        <v>0</v>
      </c>
    </row>
    <row r="1352" spans="5:5" x14ac:dyDescent="0.25">
      <c r="E1352" s="129">
        <f>VLOOKUP(C1352,'Pending Status ZTM031'!A1349:J5734,10,0)</f>
        <v>0</v>
      </c>
    </row>
    <row r="1353" spans="5:5" x14ac:dyDescent="0.25">
      <c r="E1353" s="129">
        <f>VLOOKUP(C1353,'Pending Status ZTM031'!A1350:J5735,10,0)</f>
        <v>0</v>
      </c>
    </row>
    <row r="1354" spans="5:5" x14ac:dyDescent="0.25">
      <c r="E1354" s="129">
        <f>VLOOKUP(C1354,'Pending Status ZTM031'!A1351:J5736,10,0)</f>
        <v>0</v>
      </c>
    </row>
    <row r="1355" spans="5:5" x14ac:dyDescent="0.25">
      <c r="E1355" s="129">
        <f>VLOOKUP(C1355,'Pending Status ZTM031'!A1352:J5737,10,0)</f>
        <v>0</v>
      </c>
    </row>
    <row r="1356" spans="5:5" x14ac:dyDescent="0.25">
      <c r="E1356" s="129">
        <f>VLOOKUP(C1356,'Pending Status ZTM031'!A1353:J5738,10,0)</f>
        <v>0</v>
      </c>
    </row>
    <row r="1357" spans="5:5" x14ac:dyDescent="0.25">
      <c r="E1357" s="129">
        <f>VLOOKUP(C1357,'Pending Status ZTM031'!A1354:J5739,10,0)</f>
        <v>0</v>
      </c>
    </row>
    <row r="1358" spans="5:5" x14ac:dyDescent="0.25">
      <c r="E1358" s="129">
        <f>VLOOKUP(C1358,'Pending Status ZTM031'!A1355:J5740,10,0)</f>
        <v>0</v>
      </c>
    </row>
    <row r="1359" spans="5:5" x14ac:dyDescent="0.25">
      <c r="E1359" s="129">
        <f>VLOOKUP(C1359,'Pending Status ZTM031'!A1356:J5741,10,0)</f>
        <v>0</v>
      </c>
    </row>
    <row r="1360" spans="5:5" x14ac:dyDescent="0.25">
      <c r="E1360" s="129">
        <f>VLOOKUP(C1360,'Pending Status ZTM031'!A1357:J5742,10,0)</f>
        <v>0</v>
      </c>
    </row>
    <row r="1361" spans="5:5" x14ac:dyDescent="0.25">
      <c r="E1361" s="129">
        <f>VLOOKUP(C1361,'Pending Status ZTM031'!A1358:J5743,10,0)</f>
        <v>0</v>
      </c>
    </row>
    <row r="1362" spans="5:5" x14ac:dyDescent="0.25">
      <c r="E1362" s="129">
        <f>VLOOKUP(C1362,'Pending Status ZTM031'!A1359:J5744,10,0)</f>
        <v>0</v>
      </c>
    </row>
    <row r="1363" spans="5:5" x14ac:dyDescent="0.25">
      <c r="E1363" s="129">
        <f>VLOOKUP(C1363,'Pending Status ZTM031'!A1360:J5745,10,0)</f>
        <v>0</v>
      </c>
    </row>
    <row r="1364" spans="5:5" x14ac:dyDescent="0.25">
      <c r="E1364" s="129">
        <f>VLOOKUP(C1364,'Pending Status ZTM031'!A1361:J5746,10,0)</f>
        <v>0</v>
      </c>
    </row>
    <row r="1365" spans="5:5" x14ac:dyDescent="0.25">
      <c r="E1365" s="129">
        <f>VLOOKUP(C1365,'Pending Status ZTM031'!A1362:J5747,10,0)</f>
        <v>0</v>
      </c>
    </row>
    <row r="1366" spans="5:5" x14ac:dyDescent="0.25">
      <c r="E1366" s="129">
        <f>VLOOKUP(C1366,'Pending Status ZTM031'!A1363:J5748,10,0)</f>
        <v>0</v>
      </c>
    </row>
    <row r="1367" spans="5:5" x14ac:dyDescent="0.25">
      <c r="E1367" s="129">
        <f>VLOOKUP(C1367,'Pending Status ZTM031'!A1364:J5749,10,0)</f>
        <v>0</v>
      </c>
    </row>
    <row r="1368" spans="5:5" x14ac:dyDescent="0.25">
      <c r="E1368" s="129">
        <f>VLOOKUP(C1368,'Pending Status ZTM031'!A1365:J5750,10,0)</f>
        <v>0</v>
      </c>
    </row>
    <row r="1369" spans="5:5" x14ac:dyDescent="0.25">
      <c r="E1369" s="129">
        <f>VLOOKUP(C1369,'Pending Status ZTM031'!A1366:J5751,10,0)</f>
        <v>0</v>
      </c>
    </row>
    <row r="1370" spans="5:5" x14ac:dyDescent="0.25">
      <c r="E1370" s="129">
        <f>VLOOKUP(C1370,'Pending Status ZTM031'!A1367:J5752,10,0)</f>
        <v>0</v>
      </c>
    </row>
    <row r="1371" spans="5:5" x14ac:dyDescent="0.25">
      <c r="E1371" s="129">
        <f>VLOOKUP(C1371,'Pending Status ZTM031'!A1368:J5753,10,0)</f>
        <v>0</v>
      </c>
    </row>
    <row r="1372" spans="5:5" x14ac:dyDescent="0.25">
      <c r="E1372" s="129">
        <f>VLOOKUP(C1372,'Pending Status ZTM031'!A1369:J5754,10,0)</f>
        <v>0</v>
      </c>
    </row>
    <row r="1373" spans="5:5" x14ac:dyDescent="0.25">
      <c r="E1373" s="129">
        <f>VLOOKUP(C1373,'Pending Status ZTM031'!A1370:J5755,10,0)</f>
        <v>0</v>
      </c>
    </row>
    <row r="1374" spans="5:5" x14ac:dyDescent="0.25">
      <c r="E1374" s="129">
        <f>VLOOKUP(C1374,'Pending Status ZTM031'!A1371:J5756,10,0)</f>
        <v>0</v>
      </c>
    </row>
    <row r="1375" spans="5:5" x14ac:dyDescent="0.25">
      <c r="E1375" s="129">
        <f>VLOOKUP(C1375,'Pending Status ZTM031'!A1372:J5757,10,0)</f>
        <v>0</v>
      </c>
    </row>
    <row r="1376" spans="5:5" x14ac:dyDescent="0.25">
      <c r="E1376" s="129">
        <f>VLOOKUP(C1376,'Pending Status ZTM031'!A1373:J5758,10,0)</f>
        <v>0</v>
      </c>
    </row>
    <row r="1377" spans="5:5" x14ac:dyDescent="0.25">
      <c r="E1377" s="129">
        <f>VLOOKUP(C1377,'Pending Status ZTM031'!A1374:J5759,10,0)</f>
        <v>0</v>
      </c>
    </row>
    <row r="1378" spans="5:5" x14ac:dyDescent="0.25">
      <c r="E1378" s="129">
        <f>VLOOKUP(C1378,'Pending Status ZTM031'!A1375:J5760,10,0)</f>
        <v>0</v>
      </c>
    </row>
    <row r="1379" spans="5:5" x14ac:dyDescent="0.25">
      <c r="E1379" s="129">
        <f>VLOOKUP(C1379,'Pending Status ZTM031'!A1376:J5761,10,0)</f>
        <v>0</v>
      </c>
    </row>
    <row r="1380" spans="5:5" x14ac:dyDescent="0.25">
      <c r="E1380" s="129">
        <f>VLOOKUP(C1380,'Pending Status ZTM031'!A1377:J5762,10,0)</f>
        <v>0</v>
      </c>
    </row>
    <row r="1381" spans="5:5" x14ac:dyDescent="0.25">
      <c r="E1381" s="129">
        <f>VLOOKUP(C1381,'Pending Status ZTM031'!A1378:J5763,10,0)</f>
        <v>0</v>
      </c>
    </row>
    <row r="1382" spans="5:5" x14ac:dyDescent="0.25">
      <c r="E1382" s="129">
        <f>VLOOKUP(C1382,'Pending Status ZTM031'!A1379:J5764,10,0)</f>
        <v>0</v>
      </c>
    </row>
    <row r="1383" spans="5:5" x14ac:dyDescent="0.25">
      <c r="E1383" s="129">
        <f>VLOOKUP(C1383,'Pending Status ZTM031'!A1380:J5765,10,0)</f>
        <v>0</v>
      </c>
    </row>
    <row r="1384" spans="5:5" x14ac:dyDescent="0.25">
      <c r="E1384" s="129">
        <f>VLOOKUP(C1384,'Pending Status ZTM031'!A1381:J5766,10,0)</f>
        <v>0</v>
      </c>
    </row>
    <row r="1385" spans="5:5" x14ac:dyDescent="0.25">
      <c r="E1385" s="129">
        <f>VLOOKUP(C1385,'Pending Status ZTM031'!A1382:J5767,10,0)</f>
        <v>0</v>
      </c>
    </row>
    <row r="1386" spans="5:5" x14ac:dyDescent="0.25">
      <c r="E1386" s="129">
        <f>VLOOKUP(C1386,'Pending Status ZTM031'!A1383:J5768,10,0)</f>
        <v>0</v>
      </c>
    </row>
    <row r="1387" spans="5:5" x14ac:dyDescent="0.25">
      <c r="E1387" s="129">
        <f>VLOOKUP(C1387,'Pending Status ZTM031'!A1384:J5769,10,0)</f>
        <v>0</v>
      </c>
    </row>
    <row r="1388" spans="5:5" x14ac:dyDescent="0.25">
      <c r="E1388" s="129">
        <f>VLOOKUP(C1388,'Pending Status ZTM031'!A1385:J5770,10,0)</f>
        <v>0</v>
      </c>
    </row>
    <row r="1389" spans="5:5" x14ac:dyDescent="0.25">
      <c r="E1389" s="129">
        <f>VLOOKUP(C1389,'Pending Status ZTM031'!A1386:J5771,10,0)</f>
        <v>0</v>
      </c>
    </row>
    <row r="1390" spans="5:5" x14ac:dyDescent="0.25">
      <c r="E1390" s="129">
        <f>VLOOKUP(C1390,'Pending Status ZTM031'!A1387:J5772,10,0)</f>
        <v>0</v>
      </c>
    </row>
    <row r="1391" spans="5:5" x14ac:dyDescent="0.25">
      <c r="E1391" s="129">
        <f>VLOOKUP(C1391,'Pending Status ZTM031'!A1388:J5773,10,0)</f>
        <v>0</v>
      </c>
    </row>
    <row r="1392" spans="5:5" x14ac:dyDescent="0.25">
      <c r="E1392" s="129">
        <f>VLOOKUP(C1392,'Pending Status ZTM031'!A1389:J5774,10,0)</f>
        <v>0</v>
      </c>
    </row>
    <row r="1393" spans="5:5" x14ac:dyDescent="0.25">
      <c r="E1393" s="129">
        <f>VLOOKUP(C1393,'Pending Status ZTM031'!A1390:J5775,10,0)</f>
        <v>0</v>
      </c>
    </row>
    <row r="1394" spans="5:5" x14ac:dyDescent="0.25">
      <c r="E1394" s="129">
        <f>VLOOKUP(C1394,'Pending Status ZTM031'!A1391:J5776,10,0)</f>
        <v>0</v>
      </c>
    </row>
    <row r="1395" spans="5:5" x14ac:dyDescent="0.25">
      <c r="E1395" s="129">
        <f>VLOOKUP(C1395,'Pending Status ZTM031'!A1392:J5777,10,0)</f>
        <v>0</v>
      </c>
    </row>
    <row r="1396" spans="5:5" x14ac:dyDescent="0.25">
      <c r="E1396" s="129">
        <f>VLOOKUP(C1396,'Pending Status ZTM031'!A1393:J5778,10,0)</f>
        <v>0</v>
      </c>
    </row>
    <row r="1397" spans="5:5" x14ac:dyDescent="0.25">
      <c r="E1397" s="129">
        <f>VLOOKUP(C1397,'Pending Status ZTM031'!A1394:J5779,10,0)</f>
        <v>0</v>
      </c>
    </row>
    <row r="1398" spans="5:5" x14ac:dyDescent="0.25">
      <c r="E1398" s="129">
        <f>VLOOKUP(C1398,'Pending Status ZTM031'!A1395:J5780,10,0)</f>
        <v>0</v>
      </c>
    </row>
    <row r="1399" spans="5:5" x14ac:dyDescent="0.25">
      <c r="E1399" s="129">
        <f>VLOOKUP(C1399,'Pending Status ZTM031'!A1396:J5781,10,0)</f>
        <v>0</v>
      </c>
    </row>
    <row r="1400" spans="5:5" x14ac:dyDescent="0.25">
      <c r="E1400" s="129">
        <f>VLOOKUP(C1400,'Pending Status ZTM031'!A1397:J5782,10,0)</f>
        <v>0</v>
      </c>
    </row>
    <row r="1401" spans="5:5" x14ac:dyDescent="0.25">
      <c r="E1401" s="129">
        <f>VLOOKUP(C1401,'Pending Status ZTM031'!A1398:J5783,10,0)</f>
        <v>0</v>
      </c>
    </row>
    <row r="1402" spans="5:5" x14ac:dyDescent="0.25">
      <c r="E1402" s="129">
        <f>VLOOKUP(C1402,'Pending Status ZTM031'!A1399:J5784,10,0)</f>
        <v>0</v>
      </c>
    </row>
    <row r="1403" spans="5:5" x14ac:dyDescent="0.25">
      <c r="E1403" s="129">
        <f>VLOOKUP(C1403,'Pending Status ZTM031'!A1400:J5785,10,0)</f>
        <v>0</v>
      </c>
    </row>
    <row r="1404" spans="5:5" x14ac:dyDescent="0.25">
      <c r="E1404" s="129">
        <f>VLOOKUP(C1404,'Pending Status ZTM031'!A1401:J5786,10,0)</f>
        <v>0</v>
      </c>
    </row>
    <row r="1405" spans="5:5" x14ac:dyDescent="0.25">
      <c r="E1405" s="129">
        <f>VLOOKUP(C1405,'Pending Status ZTM031'!A1402:J5787,10,0)</f>
        <v>0</v>
      </c>
    </row>
    <row r="1406" spans="5:5" x14ac:dyDescent="0.25">
      <c r="E1406" s="129">
        <f>VLOOKUP(C1406,'Pending Status ZTM031'!A1403:J5788,10,0)</f>
        <v>0</v>
      </c>
    </row>
    <row r="1407" spans="5:5" x14ac:dyDescent="0.25">
      <c r="E1407" s="129">
        <f>VLOOKUP(C1407,'Pending Status ZTM031'!A1404:J5789,10,0)</f>
        <v>0</v>
      </c>
    </row>
    <row r="1408" spans="5:5" x14ac:dyDescent="0.25">
      <c r="E1408" s="129">
        <f>VLOOKUP(C1408,'Pending Status ZTM031'!A1405:J5790,10,0)</f>
        <v>0</v>
      </c>
    </row>
    <row r="1409" spans="5:5" x14ac:dyDescent="0.25">
      <c r="E1409" s="129">
        <f>VLOOKUP(C1409,'Pending Status ZTM031'!A1406:J5791,10,0)</f>
        <v>0</v>
      </c>
    </row>
    <row r="1410" spans="5:5" x14ac:dyDescent="0.25">
      <c r="E1410" s="129">
        <f>VLOOKUP(C1410,'Pending Status ZTM031'!A1407:J5792,10,0)</f>
        <v>0</v>
      </c>
    </row>
    <row r="1411" spans="5:5" x14ac:dyDescent="0.25">
      <c r="E1411" s="129">
        <f>VLOOKUP(C1411,'Pending Status ZTM031'!A1408:J5793,10,0)</f>
        <v>0</v>
      </c>
    </row>
    <row r="1412" spans="5:5" x14ac:dyDescent="0.25">
      <c r="E1412" s="129">
        <f>VLOOKUP(C1412,'Pending Status ZTM031'!A1409:J5794,10,0)</f>
        <v>0</v>
      </c>
    </row>
    <row r="1413" spans="5:5" x14ac:dyDescent="0.25">
      <c r="E1413" s="129">
        <f>VLOOKUP(C1413,'Pending Status ZTM031'!A1410:J5795,10,0)</f>
        <v>0</v>
      </c>
    </row>
    <row r="1414" spans="5:5" x14ac:dyDescent="0.25">
      <c r="E1414" s="129">
        <f>VLOOKUP(C1414,'Pending Status ZTM031'!A1411:J5796,10,0)</f>
        <v>0</v>
      </c>
    </row>
    <row r="1415" spans="5:5" x14ac:dyDescent="0.25">
      <c r="E1415" s="129">
        <f>VLOOKUP(C1415,'Pending Status ZTM031'!A1412:J5797,10,0)</f>
        <v>0</v>
      </c>
    </row>
    <row r="1416" spans="5:5" x14ac:dyDescent="0.25">
      <c r="E1416" s="129">
        <f>VLOOKUP(C1416,'Pending Status ZTM031'!A1413:J5798,10,0)</f>
        <v>0</v>
      </c>
    </row>
    <row r="1417" spans="5:5" x14ac:dyDescent="0.25">
      <c r="E1417" s="129">
        <f>VLOOKUP(C1417,'Pending Status ZTM031'!A1414:J5799,10,0)</f>
        <v>0</v>
      </c>
    </row>
    <row r="1418" spans="5:5" x14ac:dyDescent="0.25">
      <c r="E1418" s="129">
        <f>VLOOKUP(C1418,'Pending Status ZTM031'!A1415:J5800,10,0)</f>
        <v>0</v>
      </c>
    </row>
    <row r="1419" spans="5:5" x14ac:dyDescent="0.25">
      <c r="E1419" s="129">
        <f>VLOOKUP(C1419,'Pending Status ZTM031'!A1416:J5801,10,0)</f>
        <v>0</v>
      </c>
    </row>
    <row r="1420" spans="5:5" x14ac:dyDescent="0.25">
      <c r="E1420" s="129">
        <f>VLOOKUP(C1420,'Pending Status ZTM031'!A1417:J5802,10,0)</f>
        <v>0</v>
      </c>
    </row>
    <row r="1421" spans="5:5" x14ac:dyDescent="0.25">
      <c r="E1421" s="129">
        <f>VLOOKUP(C1421,'Pending Status ZTM031'!A1418:J5803,10,0)</f>
        <v>0</v>
      </c>
    </row>
    <row r="1422" spans="5:5" x14ac:dyDescent="0.25">
      <c r="E1422" s="129">
        <f>VLOOKUP(C1422,'Pending Status ZTM031'!A1419:J5804,10,0)</f>
        <v>0</v>
      </c>
    </row>
    <row r="1423" spans="5:5" x14ac:dyDescent="0.25">
      <c r="E1423" s="129">
        <f>VLOOKUP(C1423,'Pending Status ZTM031'!A1420:J5805,10,0)</f>
        <v>0</v>
      </c>
    </row>
    <row r="1424" spans="5:5" x14ac:dyDescent="0.25">
      <c r="E1424" s="129">
        <f>VLOOKUP(C1424,'Pending Status ZTM031'!A1421:J5806,10,0)</f>
        <v>0</v>
      </c>
    </row>
    <row r="1425" spans="5:5" x14ac:dyDescent="0.25">
      <c r="E1425" s="129">
        <f>VLOOKUP(C1425,'Pending Status ZTM031'!A1422:J5807,10,0)</f>
        <v>0</v>
      </c>
    </row>
    <row r="1426" spans="5:5" x14ac:dyDescent="0.25">
      <c r="E1426" s="129">
        <f>VLOOKUP(C1426,'Pending Status ZTM031'!A1423:J5808,10,0)</f>
        <v>0</v>
      </c>
    </row>
    <row r="1427" spans="5:5" x14ac:dyDescent="0.25">
      <c r="E1427" s="129">
        <f>VLOOKUP(C1427,'Pending Status ZTM031'!A1424:J5809,10,0)</f>
        <v>0</v>
      </c>
    </row>
    <row r="1428" spans="5:5" x14ac:dyDescent="0.25">
      <c r="E1428" s="129">
        <f>VLOOKUP(C1428,'Pending Status ZTM031'!A1425:J5810,10,0)</f>
        <v>0</v>
      </c>
    </row>
    <row r="1429" spans="5:5" x14ac:dyDescent="0.25">
      <c r="E1429" s="129">
        <f>VLOOKUP(C1429,'Pending Status ZTM031'!A1426:J5811,10,0)</f>
        <v>0</v>
      </c>
    </row>
    <row r="1430" spans="5:5" x14ac:dyDescent="0.25">
      <c r="E1430" s="129">
        <f>VLOOKUP(C1430,'Pending Status ZTM031'!A1427:J5812,10,0)</f>
        <v>0</v>
      </c>
    </row>
    <row r="1431" spans="5:5" x14ac:dyDescent="0.25">
      <c r="E1431" s="129">
        <f>VLOOKUP(C1431,'Pending Status ZTM031'!A1428:J5813,10,0)</f>
        <v>0</v>
      </c>
    </row>
    <row r="1432" spans="5:5" x14ac:dyDescent="0.25">
      <c r="E1432" s="129">
        <f>VLOOKUP(C1432,'Pending Status ZTM031'!A1429:J5814,10,0)</f>
        <v>0</v>
      </c>
    </row>
    <row r="1433" spans="5:5" x14ac:dyDescent="0.25">
      <c r="E1433" s="129">
        <f>VLOOKUP(C1433,'Pending Status ZTM031'!A1430:J5815,10,0)</f>
        <v>0</v>
      </c>
    </row>
    <row r="1434" spans="5:5" x14ac:dyDescent="0.25">
      <c r="E1434" s="129">
        <f>VLOOKUP(C1434,'Pending Status ZTM031'!A1431:J5816,10,0)</f>
        <v>0</v>
      </c>
    </row>
    <row r="1435" spans="5:5" x14ac:dyDescent="0.25">
      <c r="E1435" s="129">
        <f>VLOOKUP(C1435,'Pending Status ZTM031'!A1432:J5817,10,0)</f>
        <v>0</v>
      </c>
    </row>
    <row r="1436" spans="5:5" x14ac:dyDescent="0.25">
      <c r="E1436" s="129">
        <f>VLOOKUP(C1436,'Pending Status ZTM031'!A1433:J5818,10,0)</f>
        <v>0</v>
      </c>
    </row>
    <row r="1437" spans="5:5" x14ac:dyDescent="0.25">
      <c r="E1437" s="129">
        <f>VLOOKUP(C1437,'Pending Status ZTM031'!A1434:J5819,10,0)</f>
        <v>0</v>
      </c>
    </row>
    <row r="1438" spans="5:5" x14ac:dyDescent="0.25">
      <c r="E1438" s="129">
        <f>VLOOKUP(C1438,'Pending Status ZTM031'!A1435:J5820,10,0)</f>
        <v>0</v>
      </c>
    </row>
    <row r="1439" spans="5:5" x14ac:dyDescent="0.25">
      <c r="E1439" s="129">
        <f>VLOOKUP(C1439,'Pending Status ZTM031'!A1436:J5821,10,0)</f>
        <v>0</v>
      </c>
    </row>
    <row r="1440" spans="5:5" x14ac:dyDescent="0.25">
      <c r="E1440" s="129">
        <f>VLOOKUP(C1440,'Pending Status ZTM031'!A1437:J5822,10,0)</f>
        <v>0</v>
      </c>
    </row>
    <row r="1441" spans="5:5" x14ac:dyDescent="0.25">
      <c r="E1441" s="129">
        <f>VLOOKUP(C1441,'Pending Status ZTM031'!A1438:J5823,10,0)</f>
        <v>0</v>
      </c>
    </row>
    <row r="1442" spans="5:5" x14ac:dyDescent="0.25">
      <c r="E1442" s="129">
        <f>VLOOKUP(C1442,'Pending Status ZTM031'!A1439:J5824,10,0)</f>
        <v>0</v>
      </c>
    </row>
    <row r="1443" spans="5:5" x14ac:dyDescent="0.25">
      <c r="E1443" s="129">
        <f>VLOOKUP(C1443,'Pending Status ZTM031'!A1440:J5825,10,0)</f>
        <v>0</v>
      </c>
    </row>
    <row r="1444" spans="5:5" x14ac:dyDescent="0.25">
      <c r="E1444" s="129">
        <f>VLOOKUP(C1444,'Pending Status ZTM031'!A1441:J5826,10,0)</f>
        <v>0</v>
      </c>
    </row>
    <row r="1445" spans="5:5" x14ac:dyDescent="0.25">
      <c r="E1445" s="129">
        <f>VLOOKUP(C1445,'Pending Status ZTM031'!A1442:J5827,10,0)</f>
        <v>0</v>
      </c>
    </row>
    <row r="1446" spans="5:5" x14ac:dyDescent="0.25">
      <c r="E1446" s="129">
        <f>VLOOKUP(C1446,'Pending Status ZTM031'!A1443:J5828,10,0)</f>
        <v>0</v>
      </c>
    </row>
    <row r="1447" spans="5:5" x14ac:dyDescent="0.25">
      <c r="E1447" s="129">
        <f>VLOOKUP(C1447,'Pending Status ZTM031'!A1444:J5829,10,0)</f>
        <v>0</v>
      </c>
    </row>
    <row r="1448" spans="5:5" x14ac:dyDescent="0.25">
      <c r="E1448" s="129">
        <f>VLOOKUP(C1448,'Pending Status ZTM031'!A1445:J5830,10,0)</f>
        <v>0</v>
      </c>
    </row>
    <row r="1449" spans="5:5" x14ac:dyDescent="0.25">
      <c r="E1449" s="129">
        <f>VLOOKUP(C1449,'Pending Status ZTM031'!A1446:J5831,10,0)</f>
        <v>0</v>
      </c>
    </row>
    <row r="1450" spans="5:5" x14ac:dyDescent="0.25">
      <c r="E1450" s="129">
        <f>VLOOKUP(C1450,'Pending Status ZTM031'!A1447:J5832,10,0)</f>
        <v>0</v>
      </c>
    </row>
    <row r="1451" spans="5:5" x14ac:dyDescent="0.25">
      <c r="E1451" s="129">
        <f>VLOOKUP(C1451,'Pending Status ZTM031'!A1448:J5833,10,0)</f>
        <v>0</v>
      </c>
    </row>
    <row r="1452" spans="5:5" x14ac:dyDescent="0.25">
      <c r="E1452" s="129">
        <f>VLOOKUP(C1452,'Pending Status ZTM031'!A1449:J5834,10,0)</f>
        <v>0</v>
      </c>
    </row>
    <row r="1453" spans="5:5" x14ac:dyDescent="0.25">
      <c r="E1453" s="129">
        <f>VLOOKUP(C1453,'Pending Status ZTM031'!A1450:J5835,10,0)</f>
        <v>0</v>
      </c>
    </row>
    <row r="1454" spans="5:5" x14ac:dyDescent="0.25">
      <c r="E1454" s="129">
        <f>VLOOKUP(C1454,'Pending Status ZTM031'!A1451:J5836,10,0)</f>
        <v>0</v>
      </c>
    </row>
    <row r="1455" spans="5:5" x14ac:dyDescent="0.25">
      <c r="E1455" s="129">
        <f>VLOOKUP(C1455,'Pending Status ZTM031'!A1452:J5837,10,0)</f>
        <v>0</v>
      </c>
    </row>
    <row r="1456" spans="5:5" x14ac:dyDescent="0.25">
      <c r="E1456" s="129">
        <f>VLOOKUP(C1456,'Pending Status ZTM031'!A1453:J5838,10,0)</f>
        <v>0</v>
      </c>
    </row>
    <row r="1457" spans="5:5" x14ac:dyDescent="0.25">
      <c r="E1457" s="129">
        <f>VLOOKUP(C1457,'Pending Status ZTM031'!A1454:J5839,10,0)</f>
        <v>0</v>
      </c>
    </row>
    <row r="1458" spans="5:5" x14ac:dyDescent="0.25">
      <c r="E1458" s="129">
        <f>VLOOKUP(C1458,'Pending Status ZTM031'!A1455:J5840,10,0)</f>
        <v>0</v>
      </c>
    </row>
    <row r="1459" spans="5:5" x14ac:dyDescent="0.25">
      <c r="E1459" s="129">
        <f>VLOOKUP(C1459,'Pending Status ZTM031'!A1456:J5841,10,0)</f>
        <v>0</v>
      </c>
    </row>
    <row r="1460" spans="5:5" x14ac:dyDescent="0.25">
      <c r="E1460" s="129">
        <f>VLOOKUP(C1460,'Pending Status ZTM031'!A1457:J5842,10,0)</f>
        <v>0</v>
      </c>
    </row>
    <row r="1461" spans="5:5" x14ac:dyDescent="0.25">
      <c r="E1461" s="129">
        <f>VLOOKUP(C1461,'Pending Status ZTM031'!A1458:J5843,10,0)</f>
        <v>0</v>
      </c>
    </row>
    <row r="1462" spans="5:5" x14ac:dyDescent="0.25">
      <c r="E1462" s="129">
        <f>VLOOKUP(C1462,'Pending Status ZTM031'!A1459:J5844,10,0)</f>
        <v>0</v>
      </c>
    </row>
    <row r="1463" spans="5:5" x14ac:dyDescent="0.25">
      <c r="E1463" s="129">
        <f>VLOOKUP(C1463,'Pending Status ZTM031'!A1460:J5845,10,0)</f>
        <v>0</v>
      </c>
    </row>
    <row r="1464" spans="5:5" x14ac:dyDescent="0.25">
      <c r="E1464" s="129">
        <f>VLOOKUP(C1464,'Pending Status ZTM031'!A1461:J5846,10,0)</f>
        <v>0</v>
      </c>
    </row>
    <row r="1465" spans="5:5" x14ac:dyDescent="0.25">
      <c r="E1465" s="129">
        <f>VLOOKUP(C1465,'Pending Status ZTM031'!A1462:J5847,10,0)</f>
        <v>0</v>
      </c>
    </row>
    <row r="1466" spans="5:5" x14ac:dyDescent="0.25">
      <c r="E1466" s="129">
        <f>VLOOKUP(C1466,'Pending Status ZTM031'!A1463:J5848,10,0)</f>
        <v>0</v>
      </c>
    </row>
    <row r="1467" spans="5:5" x14ac:dyDescent="0.25">
      <c r="E1467" s="129">
        <f>VLOOKUP(C1467,'Pending Status ZTM031'!A1464:J5849,10,0)</f>
        <v>0</v>
      </c>
    </row>
    <row r="1468" spans="5:5" x14ac:dyDescent="0.25">
      <c r="E1468" s="129">
        <f>VLOOKUP(C1468,'Pending Status ZTM031'!A1465:J5850,10,0)</f>
        <v>0</v>
      </c>
    </row>
    <row r="1469" spans="5:5" x14ac:dyDescent="0.25">
      <c r="E1469" s="129">
        <f>VLOOKUP(C1469,'Pending Status ZTM031'!A1466:J5851,10,0)</f>
        <v>0</v>
      </c>
    </row>
    <row r="1470" spans="5:5" x14ac:dyDescent="0.25">
      <c r="E1470" s="129">
        <f>VLOOKUP(C1470,'Pending Status ZTM031'!A1467:J5852,10,0)</f>
        <v>0</v>
      </c>
    </row>
    <row r="1471" spans="5:5" x14ac:dyDescent="0.25">
      <c r="E1471" s="129">
        <f>VLOOKUP(C1471,'Pending Status ZTM031'!A1468:J5853,10,0)</f>
        <v>0</v>
      </c>
    </row>
    <row r="1472" spans="5:5" x14ac:dyDescent="0.25">
      <c r="E1472" s="129">
        <f>VLOOKUP(C1472,'Pending Status ZTM031'!A1469:J5854,10,0)</f>
        <v>0</v>
      </c>
    </row>
    <row r="1473" spans="5:5" x14ac:dyDescent="0.25">
      <c r="E1473" s="129">
        <f>VLOOKUP(C1473,'Pending Status ZTM031'!A1470:J5855,10,0)</f>
        <v>0</v>
      </c>
    </row>
    <row r="1474" spans="5:5" x14ac:dyDescent="0.25">
      <c r="E1474" s="129">
        <f>VLOOKUP(C1474,'Pending Status ZTM031'!A1471:J5856,10,0)</f>
        <v>0</v>
      </c>
    </row>
    <row r="1475" spans="5:5" x14ac:dyDescent="0.25">
      <c r="E1475" s="129">
        <f>VLOOKUP(C1475,'Pending Status ZTM031'!A1472:J5857,10,0)</f>
        <v>0</v>
      </c>
    </row>
    <row r="1476" spans="5:5" x14ac:dyDescent="0.25">
      <c r="E1476" s="129">
        <f>VLOOKUP(C1476,'Pending Status ZTM031'!A1473:J5858,10,0)</f>
        <v>0</v>
      </c>
    </row>
    <row r="1477" spans="5:5" x14ac:dyDescent="0.25">
      <c r="E1477" s="129">
        <f>VLOOKUP(C1477,'Pending Status ZTM031'!A1474:J5859,10,0)</f>
        <v>0</v>
      </c>
    </row>
    <row r="1478" spans="5:5" x14ac:dyDescent="0.25">
      <c r="E1478" s="129">
        <f>VLOOKUP(C1478,'Pending Status ZTM031'!A1475:J5860,10,0)</f>
        <v>0</v>
      </c>
    </row>
    <row r="1479" spans="5:5" x14ac:dyDescent="0.25">
      <c r="E1479" s="129">
        <f>VLOOKUP(C1479,'Pending Status ZTM031'!A1476:J5861,10,0)</f>
        <v>0</v>
      </c>
    </row>
    <row r="1480" spans="5:5" x14ac:dyDescent="0.25">
      <c r="E1480" s="129">
        <f>VLOOKUP(C1480,'Pending Status ZTM031'!A1477:J5862,10,0)</f>
        <v>0</v>
      </c>
    </row>
    <row r="1481" spans="5:5" x14ac:dyDescent="0.25">
      <c r="E1481" s="129">
        <f>VLOOKUP(C1481,'Pending Status ZTM031'!A1478:J5863,10,0)</f>
        <v>0</v>
      </c>
    </row>
    <row r="1482" spans="5:5" x14ac:dyDescent="0.25">
      <c r="E1482" s="129">
        <f>VLOOKUP(C1482,'Pending Status ZTM031'!A1479:J5864,10,0)</f>
        <v>0</v>
      </c>
    </row>
    <row r="1483" spans="5:5" x14ac:dyDescent="0.25">
      <c r="E1483" s="129">
        <f>VLOOKUP(C1483,'Pending Status ZTM031'!A1480:J5865,10,0)</f>
        <v>0</v>
      </c>
    </row>
    <row r="1484" spans="5:5" x14ac:dyDescent="0.25">
      <c r="E1484" s="129">
        <f>VLOOKUP(C1484,'Pending Status ZTM031'!A1481:J5866,10,0)</f>
        <v>0</v>
      </c>
    </row>
    <row r="1485" spans="5:5" x14ac:dyDescent="0.25">
      <c r="E1485" s="129">
        <f>VLOOKUP(C1485,'Pending Status ZTM031'!A1482:J5867,10,0)</f>
        <v>0</v>
      </c>
    </row>
    <row r="1486" spans="5:5" x14ac:dyDescent="0.25">
      <c r="E1486" s="129">
        <f>VLOOKUP(C1486,'Pending Status ZTM031'!A1483:J5868,10,0)</f>
        <v>0</v>
      </c>
    </row>
    <row r="1487" spans="5:5" x14ac:dyDescent="0.25">
      <c r="E1487" s="129">
        <f>VLOOKUP(C1487,'Pending Status ZTM031'!A1484:J5869,10,0)</f>
        <v>0</v>
      </c>
    </row>
    <row r="1488" spans="5:5" x14ac:dyDescent="0.25">
      <c r="E1488" s="129">
        <f>VLOOKUP(C1488,'Pending Status ZTM031'!A1485:J5870,10,0)</f>
        <v>0</v>
      </c>
    </row>
    <row r="1489" spans="5:5" x14ac:dyDescent="0.25">
      <c r="E1489" s="129">
        <f>VLOOKUP(C1489,'Pending Status ZTM031'!A1486:J5871,10,0)</f>
        <v>0</v>
      </c>
    </row>
    <row r="1490" spans="5:5" x14ac:dyDescent="0.25">
      <c r="E1490" s="129">
        <f>VLOOKUP(C1490,'Pending Status ZTM031'!A1487:J5872,10,0)</f>
        <v>0</v>
      </c>
    </row>
    <row r="1491" spans="5:5" x14ac:dyDescent="0.25">
      <c r="E1491" s="129">
        <f>VLOOKUP(C1491,'Pending Status ZTM031'!A1488:J5873,10,0)</f>
        <v>0</v>
      </c>
    </row>
    <row r="1492" spans="5:5" x14ac:dyDescent="0.25">
      <c r="E1492" s="129">
        <f>VLOOKUP(C1492,'Pending Status ZTM031'!A1489:J5874,10,0)</f>
        <v>0</v>
      </c>
    </row>
    <row r="1493" spans="5:5" x14ac:dyDescent="0.25">
      <c r="E1493" s="129">
        <f>VLOOKUP(C1493,'Pending Status ZTM031'!A1490:J5875,10,0)</f>
        <v>0</v>
      </c>
    </row>
    <row r="1494" spans="5:5" x14ac:dyDescent="0.25">
      <c r="E1494" s="129">
        <f>VLOOKUP(C1494,'Pending Status ZTM031'!A1491:J5876,10,0)</f>
        <v>0</v>
      </c>
    </row>
    <row r="1495" spans="5:5" x14ac:dyDescent="0.25">
      <c r="E1495" s="129">
        <f>VLOOKUP(C1495,'Pending Status ZTM031'!A1492:J5877,10,0)</f>
        <v>0</v>
      </c>
    </row>
    <row r="1496" spans="5:5" x14ac:dyDescent="0.25">
      <c r="E1496" s="129">
        <f>VLOOKUP(C1496,'Pending Status ZTM031'!A1493:J5878,10,0)</f>
        <v>0</v>
      </c>
    </row>
    <row r="1497" spans="5:5" x14ac:dyDescent="0.25">
      <c r="E1497" s="129">
        <f>VLOOKUP(C1497,'Pending Status ZTM031'!A1494:J5879,10,0)</f>
        <v>0</v>
      </c>
    </row>
    <row r="1498" spans="5:5" x14ac:dyDescent="0.25">
      <c r="E1498" s="129">
        <f>VLOOKUP(C1498,'Pending Status ZTM031'!A1495:J5880,10,0)</f>
        <v>0</v>
      </c>
    </row>
    <row r="1499" spans="5:5" x14ac:dyDescent="0.25">
      <c r="E1499" s="129">
        <f>VLOOKUP(C1499,'Pending Status ZTM031'!A1496:J5881,10,0)</f>
        <v>0</v>
      </c>
    </row>
    <row r="1500" spans="5:5" x14ac:dyDescent="0.25">
      <c r="E1500" s="129">
        <f>VLOOKUP(C1500,'Pending Status ZTM031'!A1497:J5882,10,0)</f>
        <v>0</v>
      </c>
    </row>
    <row r="1501" spans="5:5" x14ac:dyDescent="0.25">
      <c r="E1501" s="129">
        <f>VLOOKUP(C1501,'Pending Status ZTM031'!A1498:J5883,10,0)</f>
        <v>0</v>
      </c>
    </row>
    <row r="1502" spans="5:5" x14ac:dyDescent="0.25">
      <c r="E1502" s="129">
        <f>VLOOKUP(C1502,'Pending Status ZTM031'!A1499:J5884,10,0)</f>
        <v>0</v>
      </c>
    </row>
    <row r="1503" spans="5:5" x14ac:dyDescent="0.25">
      <c r="E1503" s="129">
        <f>VLOOKUP(C1503,'Pending Status ZTM031'!A1500:J5885,10,0)</f>
        <v>0</v>
      </c>
    </row>
    <row r="1504" spans="5:5" x14ac:dyDescent="0.25">
      <c r="E1504" s="129">
        <f>VLOOKUP(C1504,'Pending Status ZTM031'!A1501:J5886,10,0)</f>
        <v>0</v>
      </c>
    </row>
    <row r="1505" spans="5:5" x14ac:dyDescent="0.25">
      <c r="E1505" s="129">
        <f>VLOOKUP(C1505,'Pending Status ZTM031'!A1502:J5887,10,0)</f>
        <v>0</v>
      </c>
    </row>
    <row r="1506" spans="5:5" x14ac:dyDescent="0.25">
      <c r="E1506" s="129">
        <f>VLOOKUP(C1506,'Pending Status ZTM031'!A1503:J5888,10,0)</f>
        <v>0</v>
      </c>
    </row>
    <row r="1507" spans="5:5" x14ac:dyDescent="0.25">
      <c r="E1507" s="129">
        <f>VLOOKUP(C1507,'Pending Status ZTM031'!A1504:J5889,10,0)</f>
        <v>0</v>
      </c>
    </row>
    <row r="1508" spans="5:5" x14ac:dyDescent="0.25">
      <c r="E1508" s="129">
        <f>VLOOKUP(C1508,'Pending Status ZTM031'!A1505:J5890,10,0)</f>
        <v>0</v>
      </c>
    </row>
    <row r="1509" spans="5:5" x14ac:dyDescent="0.25">
      <c r="E1509" s="129">
        <f>VLOOKUP(C1509,'Pending Status ZTM031'!A1506:J5891,10,0)</f>
        <v>0</v>
      </c>
    </row>
    <row r="1510" spans="5:5" x14ac:dyDescent="0.25">
      <c r="E1510" s="129">
        <f>VLOOKUP(C1510,'Pending Status ZTM031'!A1507:J5892,10,0)</f>
        <v>0</v>
      </c>
    </row>
    <row r="1511" spans="5:5" x14ac:dyDescent="0.25">
      <c r="E1511" s="129">
        <f>VLOOKUP(C1511,'Pending Status ZTM031'!A1508:J5893,10,0)</f>
        <v>0</v>
      </c>
    </row>
    <row r="1512" spans="5:5" x14ac:dyDescent="0.25">
      <c r="E1512" s="129">
        <f>VLOOKUP(C1512,'Pending Status ZTM031'!A1509:J5894,10,0)</f>
        <v>0</v>
      </c>
    </row>
    <row r="1513" spans="5:5" x14ac:dyDescent="0.25">
      <c r="E1513" s="129">
        <f>VLOOKUP(C1513,'Pending Status ZTM031'!A1510:J5895,10,0)</f>
        <v>0</v>
      </c>
    </row>
    <row r="1514" spans="5:5" x14ac:dyDescent="0.25">
      <c r="E1514" s="129">
        <f>VLOOKUP(C1514,'Pending Status ZTM031'!A1511:J5896,10,0)</f>
        <v>0</v>
      </c>
    </row>
    <row r="1515" spans="5:5" x14ac:dyDescent="0.25">
      <c r="E1515" s="129">
        <f>VLOOKUP(C1515,'Pending Status ZTM031'!A1512:J5897,10,0)</f>
        <v>0</v>
      </c>
    </row>
    <row r="1516" spans="5:5" x14ac:dyDescent="0.25">
      <c r="E1516" s="129">
        <f>VLOOKUP(C1516,'Pending Status ZTM031'!A1513:J5898,10,0)</f>
        <v>0</v>
      </c>
    </row>
    <row r="1517" spans="5:5" x14ac:dyDescent="0.25">
      <c r="E1517" s="129">
        <f>VLOOKUP(C1517,'Pending Status ZTM031'!A1514:J5899,10,0)</f>
        <v>0</v>
      </c>
    </row>
    <row r="1518" spans="5:5" x14ac:dyDescent="0.25">
      <c r="E1518" s="129">
        <f>VLOOKUP(C1518,'Pending Status ZTM031'!A1515:J5900,10,0)</f>
        <v>0</v>
      </c>
    </row>
    <row r="1519" spans="5:5" x14ac:dyDescent="0.25">
      <c r="E1519" s="129">
        <f>VLOOKUP(C1519,'Pending Status ZTM031'!A1516:J5901,10,0)</f>
        <v>0</v>
      </c>
    </row>
    <row r="1520" spans="5:5" x14ac:dyDescent="0.25">
      <c r="E1520" s="129">
        <f>VLOOKUP(C1520,'Pending Status ZTM031'!A1517:J5902,10,0)</f>
        <v>0</v>
      </c>
    </row>
    <row r="1521" spans="5:5" x14ac:dyDescent="0.25">
      <c r="E1521" s="129">
        <f>VLOOKUP(C1521,'Pending Status ZTM031'!A1518:J5903,10,0)</f>
        <v>0</v>
      </c>
    </row>
    <row r="1522" spans="5:5" x14ac:dyDescent="0.25">
      <c r="E1522" s="129">
        <f>VLOOKUP(C1522,'Pending Status ZTM031'!A1519:J5904,10,0)</f>
        <v>0</v>
      </c>
    </row>
    <row r="1523" spans="5:5" x14ac:dyDescent="0.25">
      <c r="E1523" s="129">
        <f>VLOOKUP(C1523,'Pending Status ZTM031'!A1520:J5905,10,0)</f>
        <v>0</v>
      </c>
    </row>
    <row r="1524" spans="5:5" x14ac:dyDescent="0.25">
      <c r="E1524" s="129">
        <f>VLOOKUP(C1524,'Pending Status ZTM031'!A1521:J5906,10,0)</f>
        <v>0</v>
      </c>
    </row>
    <row r="1525" spans="5:5" x14ac:dyDescent="0.25">
      <c r="E1525" s="129">
        <f>VLOOKUP(C1525,'Pending Status ZTM031'!A1522:J5907,10,0)</f>
        <v>0</v>
      </c>
    </row>
    <row r="1526" spans="5:5" x14ac:dyDescent="0.25">
      <c r="E1526" s="129">
        <f>VLOOKUP(C1526,'Pending Status ZTM031'!A1523:J5908,10,0)</f>
        <v>0</v>
      </c>
    </row>
    <row r="1527" spans="5:5" x14ac:dyDescent="0.25">
      <c r="E1527" s="129">
        <f>VLOOKUP(C1527,'Pending Status ZTM031'!A1524:J5909,10,0)</f>
        <v>0</v>
      </c>
    </row>
    <row r="1528" spans="5:5" x14ac:dyDescent="0.25">
      <c r="E1528" s="129">
        <f>VLOOKUP(C1528,'Pending Status ZTM031'!A1525:J5910,10,0)</f>
        <v>0</v>
      </c>
    </row>
    <row r="1529" spans="5:5" x14ac:dyDescent="0.25">
      <c r="E1529" s="129">
        <f>VLOOKUP(C1529,'Pending Status ZTM031'!A1526:J5911,10,0)</f>
        <v>0</v>
      </c>
    </row>
    <row r="1530" spans="5:5" x14ac:dyDescent="0.25">
      <c r="E1530" s="129">
        <f>VLOOKUP(C1530,'Pending Status ZTM031'!A1527:J5912,10,0)</f>
        <v>0</v>
      </c>
    </row>
    <row r="1531" spans="5:5" x14ac:dyDescent="0.25">
      <c r="E1531" s="129">
        <f>VLOOKUP(C1531,'Pending Status ZTM031'!A1528:J5913,10,0)</f>
        <v>0</v>
      </c>
    </row>
    <row r="1532" spans="5:5" x14ac:dyDescent="0.25">
      <c r="E1532" s="129">
        <f>VLOOKUP(C1532,'Pending Status ZTM031'!A1529:J5914,10,0)</f>
        <v>0</v>
      </c>
    </row>
    <row r="1533" spans="5:5" x14ac:dyDescent="0.25">
      <c r="E1533" s="129">
        <f>VLOOKUP(C1533,'Pending Status ZTM031'!A1530:J5915,10,0)</f>
        <v>0</v>
      </c>
    </row>
    <row r="1534" spans="5:5" x14ac:dyDescent="0.25">
      <c r="E1534" s="129">
        <f>VLOOKUP(C1534,'Pending Status ZTM031'!A1531:J5916,10,0)</f>
        <v>0</v>
      </c>
    </row>
    <row r="1535" spans="5:5" x14ac:dyDescent="0.25">
      <c r="E1535" s="129">
        <f>VLOOKUP(C1535,'Pending Status ZTM031'!A1532:J5917,10,0)</f>
        <v>0</v>
      </c>
    </row>
    <row r="1536" spans="5:5" x14ac:dyDescent="0.25">
      <c r="E1536" s="129">
        <f>VLOOKUP(C1536,'Pending Status ZTM031'!A1533:J5918,10,0)</f>
        <v>0</v>
      </c>
    </row>
    <row r="1537" spans="5:5" x14ac:dyDescent="0.25">
      <c r="E1537" s="129">
        <f>VLOOKUP(C1537,'Pending Status ZTM031'!A1534:J5919,10,0)</f>
        <v>0</v>
      </c>
    </row>
    <row r="1538" spans="5:5" x14ac:dyDescent="0.25">
      <c r="E1538" s="129">
        <f>VLOOKUP(C1538,'Pending Status ZTM031'!A1535:J5920,10,0)</f>
        <v>0</v>
      </c>
    </row>
    <row r="1539" spans="5:5" x14ac:dyDescent="0.25">
      <c r="E1539" s="129">
        <f>VLOOKUP(C1539,'Pending Status ZTM031'!A1536:J5921,10,0)</f>
        <v>0</v>
      </c>
    </row>
    <row r="1540" spans="5:5" x14ac:dyDescent="0.25">
      <c r="E1540" s="129">
        <f>VLOOKUP(C1540,'Pending Status ZTM031'!A1537:J5922,10,0)</f>
        <v>0</v>
      </c>
    </row>
    <row r="1541" spans="5:5" x14ac:dyDescent="0.25">
      <c r="E1541" s="129">
        <f>VLOOKUP(C1541,'Pending Status ZTM031'!A1538:J5923,10,0)</f>
        <v>0</v>
      </c>
    </row>
    <row r="1542" spans="5:5" x14ac:dyDescent="0.25">
      <c r="E1542" s="129">
        <f>VLOOKUP(C1542,'Pending Status ZTM031'!A1539:J5924,10,0)</f>
        <v>0</v>
      </c>
    </row>
    <row r="1543" spans="5:5" x14ac:dyDescent="0.25">
      <c r="E1543" s="129">
        <f>VLOOKUP(C1543,'Pending Status ZTM031'!A1540:J5925,10,0)</f>
        <v>0</v>
      </c>
    </row>
    <row r="1544" spans="5:5" x14ac:dyDescent="0.25">
      <c r="E1544" s="129">
        <f>VLOOKUP(C1544,'Pending Status ZTM031'!A1541:J5926,10,0)</f>
        <v>0</v>
      </c>
    </row>
    <row r="1545" spans="5:5" x14ac:dyDescent="0.25">
      <c r="E1545" s="129">
        <f>VLOOKUP(C1545,'Pending Status ZTM031'!A1542:J5927,10,0)</f>
        <v>0</v>
      </c>
    </row>
    <row r="1546" spans="5:5" x14ac:dyDescent="0.25">
      <c r="E1546" s="129">
        <f>VLOOKUP(C1546,'Pending Status ZTM031'!A1543:J5928,10,0)</f>
        <v>0</v>
      </c>
    </row>
    <row r="1547" spans="5:5" x14ac:dyDescent="0.25">
      <c r="E1547" s="129">
        <f>VLOOKUP(C1547,'Pending Status ZTM031'!A1544:J5929,10,0)</f>
        <v>0</v>
      </c>
    </row>
    <row r="1548" spans="5:5" x14ac:dyDescent="0.25">
      <c r="E1548" s="129">
        <f>VLOOKUP(C1548,'Pending Status ZTM031'!A1545:J5930,10,0)</f>
        <v>0</v>
      </c>
    </row>
    <row r="1549" spans="5:5" x14ac:dyDescent="0.25">
      <c r="E1549" s="129">
        <f>VLOOKUP(C1549,'Pending Status ZTM031'!A1546:J5931,10,0)</f>
        <v>0</v>
      </c>
    </row>
    <row r="1550" spans="5:5" x14ac:dyDescent="0.25">
      <c r="E1550" s="129">
        <f>VLOOKUP(C1550,'Pending Status ZTM031'!A1547:J5932,10,0)</f>
        <v>0</v>
      </c>
    </row>
    <row r="1551" spans="5:5" x14ac:dyDescent="0.25">
      <c r="E1551" s="129">
        <f>VLOOKUP(C1551,'Pending Status ZTM031'!A1548:J5933,10,0)</f>
        <v>0</v>
      </c>
    </row>
    <row r="1552" spans="5:5" x14ac:dyDescent="0.25">
      <c r="E1552" s="129">
        <f>VLOOKUP(C1552,'Pending Status ZTM031'!A1549:J5934,10,0)</f>
        <v>0</v>
      </c>
    </row>
    <row r="1553" spans="5:5" x14ac:dyDescent="0.25">
      <c r="E1553" s="129">
        <f>VLOOKUP(C1553,'Pending Status ZTM031'!A1550:J5935,10,0)</f>
        <v>0</v>
      </c>
    </row>
    <row r="1554" spans="5:5" x14ac:dyDescent="0.25">
      <c r="E1554" s="129">
        <f>VLOOKUP(C1554,'Pending Status ZTM031'!A1551:J5936,10,0)</f>
        <v>0</v>
      </c>
    </row>
    <row r="1555" spans="5:5" x14ac:dyDescent="0.25">
      <c r="E1555" s="129">
        <f>VLOOKUP(C1555,'Pending Status ZTM031'!A1552:J5937,10,0)</f>
        <v>0</v>
      </c>
    </row>
    <row r="1556" spans="5:5" x14ac:dyDescent="0.25">
      <c r="E1556" s="129">
        <f>VLOOKUP(C1556,'Pending Status ZTM031'!A1553:J5938,10,0)</f>
        <v>0</v>
      </c>
    </row>
    <row r="1557" spans="5:5" x14ac:dyDescent="0.25">
      <c r="E1557" s="129">
        <f>VLOOKUP(C1557,'Pending Status ZTM031'!A1554:J5939,10,0)</f>
        <v>0</v>
      </c>
    </row>
    <row r="1558" spans="5:5" x14ac:dyDescent="0.25">
      <c r="E1558" s="129">
        <f>VLOOKUP(C1558,'Pending Status ZTM031'!A1555:J5940,10,0)</f>
        <v>0</v>
      </c>
    </row>
    <row r="1559" spans="5:5" x14ac:dyDescent="0.25">
      <c r="E1559" s="129">
        <f>VLOOKUP(C1559,'Pending Status ZTM031'!A1556:J5941,10,0)</f>
        <v>0</v>
      </c>
    </row>
    <row r="1560" spans="5:5" x14ac:dyDescent="0.25">
      <c r="E1560" s="129">
        <f>VLOOKUP(C1560,'Pending Status ZTM031'!A1557:J5942,10,0)</f>
        <v>0</v>
      </c>
    </row>
    <row r="1561" spans="5:5" x14ac:dyDescent="0.25">
      <c r="E1561" s="129">
        <f>VLOOKUP(C1561,'Pending Status ZTM031'!A1558:J5943,10,0)</f>
        <v>0</v>
      </c>
    </row>
    <row r="1562" spans="5:5" x14ac:dyDescent="0.25">
      <c r="E1562" s="129">
        <f>VLOOKUP(C1562,'Pending Status ZTM031'!A1559:J5944,10,0)</f>
        <v>0</v>
      </c>
    </row>
    <row r="1563" spans="5:5" x14ac:dyDescent="0.25">
      <c r="E1563" s="129">
        <f>VLOOKUP(C1563,'Pending Status ZTM031'!A1560:J5945,10,0)</f>
        <v>0</v>
      </c>
    </row>
    <row r="1564" spans="5:5" x14ac:dyDescent="0.25">
      <c r="E1564" s="129">
        <f>VLOOKUP(C1564,'Pending Status ZTM031'!A1561:J5946,10,0)</f>
        <v>0</v>
      </c>
    </row>
    <row r="1565" spans="5:5" x14ac:dyDescent="0.25">
      <c r="E1565" s="129">
        <f>VLOOKUP(C1565,'Pending Status ZTM031'!A1562:J5947,10,0)</f>
        <v>0</v>
      </c>
    </row>
    <row r="1566" spans="5:5" x14ac:dyDescent="0.25">
      <c r="E1566" s="129">
        <f>VLOOKUP(C1566,'Pending Status ZTM031'!A1563:J5948,10,0)</f>
        <v>0</v>
      </c>
    </row>
    <row r="1567" spans="5:5" x14ac:dyDescent="0.25">
      <c r="E1567" s="129">
        <f>VLOOKUP(C1567,'Pending Status ZTM031'!A1564:J5949,10,0)</f>
        <v>0</v>
      </c>
    </row>
    <row r="1568" spans="5:5" x14ac:dyDescent="0.25">
      <c r="E1568" s="129">
        <f>VLOOKUP(C1568,'Pending Status ZTM031'!A1565:J5950,10,0)</f>
        <v>0</v>
      </c>
    </row>
    <row r="1569" spans="5:5" x14ac:dyDescent="0.25">
      <c r="E1569" s="129">
        <f>VLOOKUP(C1569,'Pending Status ZTM031'!A1566:J5951,10,0)</f>
        <v>0</v>
      </c>
    </row>
    <row r="1570" spans="5:5" x14ac:dyDescent="0.25">
      <c r="E1570" s="129">
        <f>VLOOKUP(C1570,'Pending Status ZTM031'!A1567:J5952,10,0)</f>
        <v>0</v>
      </c>
    </row>
    <row r="1571" spans="5:5" x14ac:dyDescent="0.25">
      <c r="E1571" s="129">
        <f>VLOOKUP(C1571,'Pending Status ZTM031'!A1568:J5953,10,0)</f>
        <v>0</v>
      </c>
    </row>
    <row r="1572" spans="5:5" x14ac:dyDescent="0.25">
      <c r="E1572" s="129">
        <f>VLOOKUP(C1572,'Pending Status ZTM031'!A1569:J5954,10,0)</f>
        <v>0</v>
      </c>
    </row>
    <row r="1573" spans="5:5" x14ac:dyDescent="0.25">
      <c r="E1573" s="129">
        <f>VLOOKUP(C1573,'Pending Status ZTM031'!A1570:J5955,10,0)</f>
        <v>0</v>
      </c>
    </row>
    <row r="1574" spans="5:5" x14ac:dyDescent="0.25">
      <c r="E1574" s="129">
        <f>VLOOKUP(C1574,'Pending Status ZTM031'!A1571:J5956,10,0)</f>
        <v>0</v>
      </c>
    </row>
    <row r="1575" spans="5:5" x14ac:dyDescent="0.25">
      <c r="E1575" s="129">
        <f>VLOOKUP(C1575,'Pending Status ZTM031'!A1572:J5957,10,0)</f>
        <v>0</v>
      </c>
    </row>
    <row r="1576" spans="5:5" x14ac:dyDescent="0.25">
      <c r="E1576" s="129">
        <f>VLOOKUP(C1576,'Pending Status ZTM031'!A1573:J5958,10,0)</f>
        <v>0</v>
      </c>
    </row>
    <row r="1577" spans="5:5" x14ac:dyDescent="0.25">
      <c r="E1577" s="129">
        <f>VLOOKUP(C1577,'Pending Status ZTM031'!A1574:J5959,10,0)</f>
        <v>0</v>
      </c>
    </row>
    <row r="1578" spans="5:5" x14ac:dyDescent="0.25">
      <c r="E1578" s="129">
        <f>VLOOKUP(C1578,'Pending Status ZTM031'!A1575:J5960,10,0)</f>
        <v>0</v>
      </c>
    </row>
    <row r="1579" spans="5:5" x14ac:dyDescent="0.25">
      <c r="E1579" s="129">
        <f>VLOOKUP(C1579,'Pending Status ZTM031'!A1576:J5961,10,0)</f>
        <v>0</v>
      </c>
    </row>
    <row r="1580" spans="5:5" x14ac:dyDescent="0.25">
      <c r="E1580" s="129">
        <f>VLOOKUP(C1580,'Pending Status ZTM031'!A1577:J5962,10,0)</f>
        <v>0</v>
      </c>
    </row>
    <row r="1581" spans="5:5" x14ac:dyDescent="0.25">
      <c r="E1581" s="129">
        <f>VLOOKUP(C1581,'Pending Status ZTM031'!A1578:J5963,10,0)</f>
        <v>0</v>
      </c>
    </row>
    <row r="1582" spans="5:5" x14ac:dyDescent="0.25">
      <c r="E1582" s="129">
        <f>VLOOKUP(C1582,'Pending Status ZTM031'!A1579:J5964,10,0)</f>
        <v>0</v>
      </c>
    </row>
    <row r="1583" spans="5:5" x14ac:dyDescent="0.25">
      <c r="E1583" s="129">
        <f>VLOOKUP(C1583,'Pending Status ZTM031'!A1580:J5965,10,0)</f>
        <v>0</v>
      </c>
    </row>
    <row r="1584" spans="5:5" x14ac:dyDescent="0.25">
      <c r="E1584" s="129">
        <f>VLOOKUP(C1584,'Pending Status ZTM031'!A1581:J5966,10,0)</f>
        <v>0</v>
      </c>
    </row>
    <row r="1585" spans="5:5" x14ac:dyDescent="0.25">
      <c r="E1585" s="129">
        <f>VLOOKUP(C1585,'Pending Status ZTM031'!A1582:J5967,10,0)</f>
        <v>0</v>
      </c>
    </row>
    <row r="1586" spans="5:5" x14ac:dyDescent="0.25">
      <c r="E1586" s="129">
        <f>VLOOKUP(C1586,'Pending Status ZTM031'!A1583:J5968,10,0)</f>
        <v>0</v>
      </c>
    </row>
    <row r="1587" spans="5:5" x14ac:dyDescent="0.25">
      <c r="E1587" s="129">
        <f>VLOOKUP(C1587,'Pending Status ZTM031'!A1584:J5969,10,0)</f>
        <v>0</v>
      </c>
    </row>
    <row r="1588" spans="5:5" x14ac:dyDescent="0.25">
      <c r="E1588" s="129">
        <f>VLOOKUP(C1588,'Pending Status ZTM031'!A1585:J5970,10,0)</f>
        <v>0</v>
      </c>
    </row>
    <row r="1589" spans="5:5" x14ac:dyDescent="0.25">
      <c r="E1589" s="129">
        <f>VLOOKUP(C1589,'Pending Status ZTM031'!A1586:J5971,10,0)</f>
        <v>0</v>
      </c>
    </row>
    <row r="1590" spans="5:5" x14ac:dyDescent="0.25">
      <c r="E1590" s="129">
        <f>VLOOKUP(C1590,'Pending Status ZTM031'!A1587:J5972,10,0)</f>
        <v>0</v>
      </c>
    </row>
    <row r="1591" spans="5:5" x14ac:dyDescent="0.25">
      <c r="E1591" s="129">
        <f>VLOOKUP(C1591,'Pending Status ZTM031'!A1588:J5973,10,0)</f>
        <v>0</v>
      </c>
    </row>
    <row r="1592" spans="5:5" x14ac:dyDescent="0.25">
      <c r="E1592" s="129">
        <f>VLOOKUP(C1592,'Pending Status ZTM031'!A1589:J5974,10,0)</f>
        <v>0</v>
      </c>
    </row>
    <row r="1593" spans="5:5" x14ac:dyDescent="0.25">
      <c r="E1593" s="129">
        <f>VLOOKUP(C1593,'Pending Status ZTM031'!A1590:J5975,10,0)</f>
        <v>0</v>
      </c>
    </row>
    <row r="1594" spans="5:5" x14ac:dyDescent="0.25">
      <c r="E1594" s="129">
        <f>VLOOKUP(C1594,'Pending Status ZTM031'!A1591:J5976,10,0)</f>
        <v>0</v>
      </c>
    </row>
    <row r="1595" spans="5:5" x14ac:dyDescent="0.25">
      <c r="E1595" s="129">
        <f>VLOOKUP(C1595,'Pending Status ZTM031'!A1592:J5977,10,0)</f>
        <v>0</v>
      </c>
    </row>
    <row r="1596" spans="5:5" x14ac:dyDescent="0.25">
      <c r="E1596" s="129">
        <f>VLOOKUP(C1596,'Pending Status ZTM031'!A1593:J5978,10,0)</f>
        <v>0</v>
      </c>
    </row>
    <row r="1597" spans="5:5" x14ac:dyDescent="0.25">
      <c r="E1597" s="129">
        <f>VLOOKUP(C1597,'Pending Status ZTM031'!A1594:J5979,10,0)</f>
        <v>0</v>
      </c>
    </row>
    <row r="1598" spans="5:5" x14ac:dyDescent="0.25">
      <c r="E1598" s="129">
        <f>VLOOKUP(C1598,'Pending Status ZTM031'!A1595:J5980,10,0)</f>
        <v>0</v>
      </c>
    </row>
    <row r="1599" spans="5:5" x14ac:dyDescent="0.25">
      <c r="E1599" s="129">
        <f>VLOOKUP(C1599,'Pending Status ZTM031'!A1596:J5981,10,0)</f>
        <v>0</v>
      </c>
    </row>
    <row r="1600" spans="5:5" x14ac:dyDescent="0.25">
      <c r="E1600" s="129">
        <f>VLOOKUP(C1600,'Pending Status ZTM031'!A1597:J5982,10,0)</f>
        <v>0</v>
      </c>
    </row>
    <row r="1601" spans="5:5" x14ac:dyDescent="0.25">
      <c r="E1601" s="129">
        <f>VLOOKUP(C1601,'Pending Status ZTM031'!A1598:J5983,10,0)</f>
        <v>0</v>
      </c>
    </row>
    <row r="1602" spans="5:5" x14ac:dyDescent="0.25">
      <c r="E1602" s="129">
        <f>VLOOKUP(C1602,'Pending Status ZTM031'!A1599:J5984,10,0)</f>
        <v>0</v>
      </c>
    </row>
    <row r="1603" spans="5:5" x14ac:dyDescent="0.25">
      <c r="E1603" s="129">
        <f>VLOOKUP(C1603,'Pending Status ZTM031'!A1600:J5985,10,0)</f>
        <v>0</v>
      </c>
    </row>
    <row r="1604" spans="5:5" x14ac:dyDescent="0.25">
      <c r="E1604" s="129">
        <f>VLOOKUP(C1604,'Pending Status ZTM031'!A1601:J5986,10,0)</f>
        <v>0</v>
      </c>
    </row>
    <row r="1605" spans="5:5" x14ac:dyDescent="0.25">
      <c r="E1605" s="129">
        <f>VLOOKUP(C1605,'Pending Status ZTM031'!A1602:J5987,10,0)</f>
        <v>0</v>
      </c>
    </row>
    <row r="1606" spans="5:5" x14ac:dyDescent="0.25">
      <c r="E1606" s="129">
        <f>VLOOKUP(C1606,'Pending Status ZTM031'!A1603:J5988,10,0)</f>
        <v>0</v>
      </c>
    </row>
    <row r="1607" spans="5:5" x14ac:dyDescent="0.25">
      <c r="E1607" s="129">
        <f>VLOOKUP(C1607,'Pending Status ZTM031'!A1604:J5989,10,0)</f>
        <v>0</v>
      </c>
    </row>
    <row r="1608" spans="5:5" x14ac:dyDescent="0.25">
      <c r="E1608" s="129">
        <f>VLOOKUP(C1608,'Pending Status ZTM031'!A1605:J5990,10,0)</f>
        <v>0</v>
      </c>
    </row>
    <row r="1609" spans="5:5" x14ac:dyDescent="0.25">
      <c r="E1609" s="129">
        <f>VLOOKUP(C1609,'Pending Status ZTM031'!A1606:J5991,10,0)</f>
        <v>0</v>
      </c>
    </row>
    <row r="1610" spans="5:5" x14ac:dyDescent="0.25">
      <c r="E1610" s="129">
        <f>VLOOKUP(C1610,'Pending Status ZTM031'!A1607:J5992,10,0)</f>
        <v>0</v>
      </c>
    </row>
    <row r="1611" spans="5:5" x14ac:dyDescent="0.25">
      <c r="E1611" s="129">
        <f>VLOOKUP(C1611,'Pending Status ZTM031'!A1608:J5993,10,0)</f>
        <v>0</v>
      </c>
    </row>
    <row r="1612" spans="5:5" x14ac:dyDescent="0.25">
      <c r="E1612" s="129">
        <f>VLOOKUP(C1612,'Pending Status ZTM031'!A1609:J5994,10,0)</f>
        <v>0</v>
      </c>
    </row>
    <row r="1613" spans="5:5" x14ac:dyDescent="0.25">
      <c r="E1613" s="129">
        <f>VLOOKUP(C1613,'Pending Status ZTM031'!A1610:J5995,10,0)</f>
        <v>0</v>
      </c>
    </row>
    <row r="1614" spans="5:5" x14ac:dyDescent="0.25">
      <c r="E1614" s="129">
        <f>VLOOKUP(C1614,'Pending Status ZTM031'!A1611:J5996,10,0)</f>
        <v>0</v>
      </c>
    </row>
    <row r="1615" spans="5:5" x14ac:dyDescent="0.25">
      <c r="E1615" s="129">
        <f>VLOOKUP(C1615,'Pending Status ZTM031'!A1612:J5997,10,0)</f>
        <v>0</v>
      </c>
    </row>
    <row r="1616" spans="5:5" x14ac:dyDescent="0.25">
      <c r="E1616" s="129">
        <f>VLOOKUP(C1616,'Pending Status ZTM031'!A1613:J5998,10,0)</f>
        <v>0</v>
      </c>
    </row>
    <row r="1617" spans="5:5" x14ac:dyDescent="0.25">
      <c r="E1617" s="129">
        <f>VLOOKUP(C1617,'Pending Status ZTM031'!A1614:J5999,10,0)</f>
        <v>0</v>
      </c>
    </row>
    <row r="1618" spans="5:5" x14ac:dyDescent="0.25">
      <c r="E1618" s="129">
        <f>VLOOKUP(C1618,'Pending Status ZTM031'!A1615:J6000,10,0)</f>
        <v>0</v>
      </c>
    </row>
    <row r="1619" spans="5:5" x14ac:dyDescent="0.25">
      <c r="E1619" s="129">
        <f>VLOOKUP(C1619,'Pending Status ZTM031'!A1616:J6001,10,0)</f>
        <v>0</v>
      </c>
    </row>
    <row r="1620" spans="5:5" x14ac:dyDescent="0.25">
      <c r="E1620" s="129">
        <f>VLOOKUP(C1620,'Pending Status ZTM031'!A1617:J6002,10,0)</f>
        <v>0</v>
      </c>
    </row>
    <row r="1621" spans="5:5" x14ac:dyDescent="0.25">
      <c r="E1621" s="129">
        <f>VLOOKUP(C1621,'Pending Status ZTM031'!A1618:J6003,10,0)</f>
        <v>0</v>
      </c>
    </row>
    <row r="1622" spans="5:5" x14ac:dyDescent="0.25">
      <c r="E1622" s="129">
        <f>VLOOKUP(C1622,'Pending Status ZTM031'!A1619:J6004,10,0)</f>
        <v>0</v>
      </c>
    </row>
    <row r="1623" spans="5:5" x14ac:dyDescent="0.25">
      <c r="E1623" s="129">
        <f>VLOOKUP(C1623,'Pending Status ZTM031'!A1620:J6005,10,0)</f>
        <v>0</v>
      </c>
    </row>
    <row r="1624" spans="5:5" x14ac:dyDescent="0.25">
      <c r="E1624" s="129">
        <f>VLOOKUP(C1624,'Pending Status ZTM031'!A1621:J6006,10,0)</f>
        <v>0</v>
      </c>
    </row>
    <row r="1625" spans="5:5" x14ac:dyDescent="0.25">
      <c r="E1625" s="129">
        <f>VLOOKUP(C1625,'Pending Status ZTM031'!A1622:J6007,10,0)</f>
        <v>0</v>
      </c>
    </row>
    <row r="1626" spans="5:5" x14ac:dyDescent="0.25">
      <c r="E1626" s="129">
        <f>VLOOKUP(C1626,'Pending Status ZTM031'!A1623:J6008,10,0)</f>
        <v>0</v>
      </c>
    </row>
    <row r="1627" spans="5:5" x14ac:dyDescent="0.25">
      <c r="E1627" s="129">
        <f>VLOOKUP(C1627,'Pending Status ZTM031'!A1624:J6009,10,0)</f>
        <v>0</v>
      </c>
    </row>
    <row r="1628" spans="5:5" x14ac:dyDescent="0.25">
      <c r="E1628" s="129">
        <f>VLOOKUP(C1628,'Pending Status ZTM031'!A1625:J6010,10,0)</f>
        <v>0</v>
      </c>
    </row>
    <row r="1629" spans="5:5" x14ac:dyDescent="0.25">
      <c r="E1629" s="129">
        <f>VLOOKUP(C1629,'Pending Status ZTM031'!A1626:J6011,10,0)</f>
        <v>0</v>
      </c>
    </row>
    <row r="1630" spans="5:5" x14ac:dyDescent="0.25">
      <c r="E1630" s="129">
        <f>VLOOKUP(C1630,'Pending Status ZTM031'!A1627:J6012,10,0)</f>
        <v>0</v>
      </c>
    </row>
    <row r="1631" spans="5:5" x14ac:dyDescent="0.25">
      <c r="E1631" s="129">
        <f>VLOOKUP(C1631,'Pending Status ZTM031'!A1628:J6013,10,0)</f>
        <v>0</v>
      </c>
    </row>
    <row r="1632" spans="5:5" x14ac:dyDescent="0.25">
      <c r="E1632" s="129">
        <f>VLOOKUP(C1632,'Pending Status ZTM031'!A1629:J6014,10,0)</f>
        <v>0</v>
      </c>
    </row>
    <row r="1633" spans="5:5" x14ac:dyDescent="0.25">
      <c r="E1633" s="129">
        <f>VLOOKUP(C1633,'Pending Status ZTM031'!A1630:J6015,10,0)</f>
        <v>0</v>
      </c>
    </row>
    <row r="1634" spans="5:5" x14ac:dyDescent="0.25">
      <c r="E1634" s="129">
        <f>VLOOKUP(C1634,'Pending Status ZTM031'!A1631:J6016,10,0)</f>
        <v>0</v>
      </c>
    </row>
    <row r="1635" spans="5:5" x14ac:dyDescent="0.25">
      <c r="E1635" s="129">
        <f>VLOOKUP(C1635,'Pending Status ZTM031'!A1632:J6017,10,0)</f>
        <v>0</v>
      </c>
    </row>
    <row r="1636" spans="5:5" x14ac:dyDescent="0.25">
      <c r="E1636" s="129">
        <f>VLOOKUP(C1636,'Pending Status ZTM031'!A1633:J6018,10,0)</f>
        <v>0</v>
      </c>
    </row>
    <row r="1637" spans="5:5" x14ac:dyDescent="0.25">
      <c r="E1637" s="129">
        <f>VLOOKUP(C1637,'Pending Status ZTM031'!A1634:J6019,10,0)</f>
        <v>0</v>
      </c>
    </row>
    <row r="1638" spans="5:5" x14ac:dyDescent="0.25">
      <c r="E1638" s="129">
        <f>VLOOKUP(C1638,'Pending Status ZTM031'!A1635:J6020,10,0)</f>
        <v>0</v>
      </c>
    </row>
    <row r="1639" spans="5:5" x14ac:dyDescent="0.25">
      <c r="E1639" s="129">
        <f>VLOOKUP(C1639,'Pending Status ZTM031'!A1636:J6021,10,0)</f>
        <v>0</v>
      </c>
    </row>
    <row r="1640" spans="5:5" x14ac:dyDescent="0.25">
      <c r="E1640" s="129">
        <f>VLOOKUP(C1640,'Pending Status ZTM031'!A1637:J6022,10,0)</f>
        <v>0</v>
      </c>
    </row>
    <row r="1641" spans="5:5" x14ac:dyDescent="0.25">
      <c r="E1641" s="129">
        <f>VLOOKUP(C1641,'Pending Status ZTM031'!A1638:J6023,10,0)</f>
        <v>0</v>
      </c>
    </row>
    <row r="1642" spans="5:5" x14ac:dyDescent="0.25">
      <c r="E1642" s="129">
        <f>VLOOKUP(C1642,'Pending Status ZTM031'!A1639:J6024,10,0)</f>
        <v>0</v>
      </c>
    </row>
    <row r="1643" spans="5:5" x14ac:dyDescent="0.25">
      <c r="E1643" s="129">
        <f>VLOOKUP(C1643,'Pending Status ZTM031'!A1640:J6025,10,0)</f>
        <v>0</v>
      </c>
    </row>
    <row r="1644" spans="5:5" x14ac:dyDescent="0.25">
      <c r="E1644" s="129">
        <f>VLOOKUP(C1644,'Pending Status ZTM031'!A1641:J6026,10,0)</f>
        <v>0</v>
      </c>
    </row>
    <row r="1645" spans="5:5" x14ac:dyDescent="0.25">
      <c r="E1645" s="129">
        <f>VLOOKUP(C1645,'Pending Status ZTM031'!A1642:J6027,10,0)</f>
        <v>0</v>
      </c>
    </row>
    <row r="1646" spans="5:5" x14ac:dyDescent="0.25">
      <c r="E1646" s="129">
        <f>VLOOKUP(C1646,'Pending Status ZTM031'!A1643:J6028,10,0)</f>
        <v>0</v>
      </c>
    </row>
    <row r="1647" spans="5:5" x14ac:dyDescent="0.25">
      <c r="E1647" s="129">
        <f>VLOOKUP(C1647,'Pending Status ZTM031'!A1644:J6029,10,0)</f>
        <v>0</v>
      </c>
    </row>
    <row r="1648" spans="5:5" x14ac:dyDescent="0.25">
      <c r="E1648" s="129">
        <f>VLOOKUP(C1648,'Pending Status ZTM031'!A1645:J6030,10,0)</f>
        <v>0</v>
      </c>
    </row>
    <row r="1649" spans="5:5" x14ac:dyDescent="0.25">
      <c r="E1649" s="129">
        <f>VLOOKUP(C1649,'Pending Status ZTM031'!A1646:J6031,10,0)</f>
        <v>0</v>
      </c>
    </row>
    <row r="1650" spans="5:5" x14ac:dyDescent="0.25">
      <c r="E1650" s="129">
        <f>VLOOKUP(C1650,'Pending Status ZTM031'!A1647:J6032,10,0)</f>
        <v>0</v>
      </c>
    </row>
    <row r="1651" spans="5:5" x14ac:dyDescent="0.25">
      <c r="E1651" s="129">
        <f>VLOOKUP(C1651,'Pending Status ZTM031'!A1648:J6033,10,0)</f>
        <v>0</v>
      </c>
    </row>
    <row r="1652" spans="5:5" x14ac:dyDescent="0.25">
      <c r="E1652" s="129">
        <f>VLOOKUP(C1652,'Pending Status ZTM031'!A1649:J6034,10,0)</f>
        <v>0</v>
      </c>
    </row>
    <row r="1653" spans="5:5" x14ac:dyDescent="0.25">
      <c r="E1653" s="129">
        <f>VLOOKUP(C1653,'Pending Status ZTM031'!A1650:J6035,10,0)</f>
        <v>0</v>
      </c>
    </row>
    <row r="1654" spans="5:5" x14ac:dyDescent="0.25">
      <c r="E1654" s="129">
        <f>VLOOKUP(C1654,'Pending Status ZTM031'!A1651:J6036,10,0)</f>
        <v>0</v>
      </c>
    </row>
    <row r="1655" spans="5:5" x14ac:dyDescent="0.25">
      <c r="E1655" s="129">
        <f>VLOOKUP(C1655,'Pending Status ZTM031'!A1652:J6037,10,0)</f>
        <v>0</v>
      </c>
    </row>
    <row r="1656" spans="5:5" x14ac:dyDescent="0.25">
      <c r="E1656" s="129">
        <f>VLOOKUP(C1656,'Pending Status ZTM031'!A1653:J6038,10,0)</f>
        <v>0</v>
      </c>
    </row>
    <row r="1657" spans="5:5" x14ac:dyDescent="0.25">
      <c r="E1657" s="129">
        <f>VLOOKUP(C1657,'Pending Status ZTM031'!A1654:J6039,10,0)</f>
        <v>0</v>
      </c>
    </row>
    <row r="1658" spans="5:5" x14ac:dyDescent="0.25">
      <c r="E1658" s="129">
        <f>VLOOKUP(C1658,'Pending Status ZTM031'!A1655:J6040,10,0)</f>
        <v>0</v>
      </c>
    </row>
    <row r="1659" spans="5:5" x14ac:dyDescent="0.25">
      <c r="E1659" s="129">
        <f>VLOOKUP(C1659,'Pending Status ZTM031'!A1656:J6041,10,0)</f>
        <v>0</v>
      </c>
    </row>
    <row r="1660" spans="5:5" x14ac:dyDescent="0.25">
      <c r="E1660" s="129">
        <f>VLOOKUP(C1660,'Pending Status ZTM031'!A1657:J6042,10,0)</f>
        <v>0</v>
      </c>
    </row>
    <row r="1661" spans="5:5" x14ac:dyDescent="0.25">
      <c r="E1661" s="129">
        <f>VLOOKUP(C1661,'Pending Status ZTM031'!A1658:J6043,10,0)</f>
        <v>0</v>
      </c>
    </row>
    <row r="1662" spans="5:5" x14ac:dyDescent="0.25">
      <c r="E1662" s="129">
        <f>VLOOKUP(C1662,'Pending Status ZTM031'!A1659:J6044,10,0)</f>
        <v>0</v>
      </c>
    </row>
    <row r="1663" spans="5:5" x14ac:dyDescent="0.25">
      <c r="E1663" s="129">
        <f>VLOOKUP(C1663,'Pending Status ZTM031'!A1660:J6045,10,0)</f>
        <v>0</v>
      </c>
    </row>
    <row r="1664" spans="5:5" x14ac:dyDescent="0.25">
      <c r="E1664" s="129">
        <f>VLOOKUP(C1664,'Pending Status ZTM031'!A1661:J6046,10,0)</f>
        <v>0</v>
      </c>
    </row>
    <row r="1665" spans="5:5" x14ac:dyDescent="0.25">
      <c r="E1665" s="129">
        <f>VLOOKUP(C1665,'Pending Status ZTM031'!A1662:J6047,10,0)</f>
        <v>0</v>
      </c>
    </row>
    <row r="1666" spans="5:5" x14ac:dyDescent="0.25">
      <c r="E1666" s="129">
        <f>VLOOKUP(C1666,'Pending Status ZTM031'!A1663:J6048,10,0)</f>
        <v>0</v>
      </c>
    </row>
    <row r="1667" spans="5:5" x14ac:dyDescent="0.25">
      <c r="E1667" s="129">
        <f>VLOOKUP(C1667,'Pending Status ZTM031'!A1664:J6049,10,0)</f>
        <v>0</v>
      </c>
    </row>
    <row r="1668" spans="5:5" x14ac:dyDescent="0.25">
      <c r="E1668" s="129">
        <f>VLOOKUP(C1668,'Pending Status ZTM031'!A1665:J6050,10,0)</f>
        <v>0</v>
      </c>
    </row>
    <row r="1669" spans="5:5" x14ac:dyDescent="0.25">
      <c r="E1669" s="129">
        <f>VLOOKUP(C1669,'Pending Status ZTM031'!A1666:J6051,10,0)</f>
        <v>0</v>
      </c>
    </row>
    <row r="1670" spans="5:5" x14ac:dyDescent="0.25">
      <c r="E1670" s="129">
        <f>VLOOKUP(C1670,'Pending Status ZTM031'!A1667:J6052,10,0)</f>
        <v>0</v>
      </c>
    </row>
    <row r="1671" spans="5:5" x14ac:dyDescent="0.25">
      <c r="E1671" s="129">
        <f>VLOOKUP(C1671,'Pending Status ZTM031'!A1668:J6053,10,0)</f>
        <v>0</v>
      </c>
    </row>
    <row r="1672" spans="5:5" x14ac:dyDescent="0.25">
      <c r="E1672" s="129">
        <f>VLOOKUP(C1672,'Pending Status ZTM031'!A1669:J6054,10,0)</f>
        <v>0</v>
      </c>
    </row>
    <row r="1673" spans="5:5" x14ac:dyDescent="0.25">
      <c r="E1673" s="129">
        <f>VLOOKUP(C1673,'Pending Status ZTM031'!A1670:J6055,10,0)</f>
        <v>0</v>
      </c>
    </row>
    <row r="1674" spans="5:5" x14ac:dyDescent="0.25">
      <c r="E1674" s="129">
        <f>VLOOKUP(C1674,'Pending Status ZTM031'!A1671:J6056,10,0)</f>
        <v>0</v>
      </c>
    </row>
    <row r="1675" spans="5:5" x14ac:dyDescent="0.25">
      <c r="E1675" s="129">
        <f>VLOOKUP(C1675,'Pending Status ZTM031'!A1672:J6057,10,0)</f>
        <v>0</v>
      </c>
    </row>
    <row r="1676" spans="5:5" x14ac:dyDescent="0.25">
      <c r="E1676" s="129">
        <f>VLOOKUP(C1676,'Pending Status ZTM031'!A1673:J6058,10,0)</f>
        <v>0</v>
      </c>
    </row>
    <row r="1677" spans="5:5" x14ac:dyDescent="0.25">
      <c r="E1677" s="129">
        <f>VLOOKUP(C1677,'Pending Status ZTM031'!A1674:J6059,10,0)</f>
        <v>0</v>
      </c>
    </row>
    <row r="1678" spans="5:5" x14ac:dyDescent="0.25">
      <c r="E1678" s="129">
        <f>VLOOKUP(C1678,'Pending Status ZTM031'!A1675:J6060,10,0)</f>
        <v>0</v>
      </c>
    </row>
    <row r="1679" spans="5:5" x14ac:dyDescent="0.25">
      <c r="E1679" s="129">
        <f>VLOOKUP(C1679,'Pending Status ZTM031'!A1676:J6061,10,0)</f>
        <v>0</v>
      </c>
    </row>
    <row r="1680" spans="5:5" x14ac:dyDescent="0.25">
      <c r="E1680" s="129">
        <f>VLOOKUP(C1680,'Pending Status ZTM031'!A1677:J6062,10,0)</f>
        <v>0</v>
      </c>
    </row>
    <row r="1681" spans="5:5" x14ac:dyDescent="0.25">
      <c r="E1681" s="129">
        <f>VLOOKUP(C1681,'Pending Status ZTM031'!A1678:J6063,10,0)</f>
        <v>0</v>
      </c>
    </row>
    <row r="1682" spans="5:5" x14ac:dyDescent="0.25">
      <c r="E1682" s="129">
        <f>VLOOKUP(C1682,'Pending Status ZTM031'!A1679:J6064,10,0)</f>
        <v>0</v>
      </c>
    </row>
    <row r="1683" spans="5:5" x14ac:dyDescent="0.25">
      <c r="E1683" s="129">
        <f>VLOOKUP(C1683,'Pending Status ZTM031'!A1680:J6065,10,0)</f>
        <v>0</v>
      </c>
    </row>
    <row r="1684" spans="5:5" x14ac:dyDescent="0.25">
      <c r="E1684" s="129">
        <f>VLOOKUP(C1684,'Pending Status ZTM031'!A1681:J6066,10,0)</f>
        <v>0</v>
      </c>
    </row>
    <row r="1685" spans="5:5" x14ac:dyDescent="0.25">
      <c r="E1685" s="129">
        <f>VLOOKUP(C1685,'Pending Status ZTM031'!A1682:J6067,10,0)</f>
        <v>0</v>
      </c>
    </row>
    <row r="1686" spans="5:5" x14ac:dyDescent="0.25">
      <c r="E1686" s="129">
        <f>VLOOKUP(C1686,'Pending Status ZTM031'!A1683:J6068,10,0)</f>
        <v>0</v>
      </c>
    </row>
    <row r="1687" spans="5:5" x14ac:dyDescent="0.25">
      <c r="E1687" s="129">
        <f>VLOOKUP(C1687,'Pending Status ZTM031'!A1684:J6069,10,0)</f>
        <v>0</v>
      </c>
    </row>
    <row r="1688" spans="5:5" x14ac:dyDescent="0.25">
      <c r="E1688" s="129">
        <f>VLOOKUP(C1688,'Pending Status ZTM031'!A1685:J6070,10,0)</f>
        <v>0</v>
      </c>
    </row>
    <row r="1689" spans="5:5" x14ac:dyDescent="0.25">
      <c r="E1689" s="129">
        <f>VLOOKUP(C1689,'Pending Status ZTM031'!A1686:J6071,10,0)</f>
        <v>0</v>
      </c>
    </row>
    <row r="1690" spans="5:5" x14ac:dyDescent="0.25">
      <c r="E1690" s="129">
        <f>VLOOKUP(C1690,'Pending Status ZTM031'!A1687:J6072,10,0)</f>
        <v>0</v>
      </c>
    </row>
    <row r="1691" spans="5:5" x14ac:dyDescent="0.25">
      <c r="E1691" s="129">
        <f>VLOOKUP(C1691,'Pending Status ZTM031'!A1688:J6073,10,0)</f>
        <v>0</v>
      </c>
    </row>
    <row r="1692" spans="5:5" x14ac:dyDescent="0.25">
      <c r="E1692" s="129">
        <f>VLOOKUP(C1692,'Pending Status ZTM031'!A1689:J6074,10,0)</f>
        <v>0</v>
      </c>
    </row>
    <row r="1693" spans="5:5" x14ac:dyDescent="0.25">
      <c r="E1693" s="129">
        <f>VLOOKUP(C1693,'Pending Status ZTM031'!A1690:J6075,10,0)</f>
        <v>0</v>
      </c>
    </row>
    <row r="1694" spans="5:5" x14ac:dyDescent="0.25">
      <c r="E1694" s="129">
        <f>VLOOKUP(C1694,'Pending Status ZTM031'!A1691:J6076,10,0)</f>
        <v>0</v>
      </c>
    </row>
    <row r="1695" spans="5:5" x14ac:dyDescent="0.25">
      <c r="E1695" s="129">
        <f>VLOOKUP(C1695,'Pending Status ZTM031'!A1692:J6077,10,0)</f>
        <v>0</v>
      </c>
    </row>
    <row r="1696" spans="5:5" x14ac:dyDescent="0.25">
      <c r="E1696" s="129">
        <f>VLOOKUP(C1696,'Pending Status ZTM031'!A1693:J6078,10,0)</f>
        <v>0</v>
      </c>
    </row>
    <row r="1697" spans="5:5" x14ac:dyDescent="0.25">
      <c r="E1697" s="129">
        <f>VLOOKUP(C1697,'Pending Status ZTM031'!A1694:J6079,10,0)</f>
        <v>0</v>
      </c>
    </row>
    <row r="1698" spans="5:5" x14ac:dyDescent="0.25">
      <c r="E1698" s="129">
        <f>VLOOKUP(C1698,'Pending Status ZTM031'!A1695:J6080,10,0)</f>
        <v>0</v>
      </c>
    </row>
    <row r="1699" spans="5:5" x14ac:dyDescent="0.25">
      <c r="E1699" s="129">
        <f>VLOOKUP(C1699,'Pending Status ZTM031'!A1696:J6081,10,0)</f>
        <v>0</v>
      </c>
    </row>
    <row r="1700" spans="5:5" x14ac:dyDescent="0.25">
      <c r="E1700" s="129">
        <f>VLOOKUP(C1700,'Pending Status ZTM031'!A1697:J6082,10,0)</f>
        <v>0</v>
      </c>
    </row>
    <row r="1701" spans="5:5" x14ac:dyDescent="0.25">
      <c r="E1701" s="129">
        <f>VLOOKUP(C1701,'Pending Status ZTM031'!A1698:J6083,10,0)</f>
        <v>0</v>
      </c>
    </row>
    <row r="1702" spans="5:5" x14ac:dyDescent="0.25">
      <c r="E1702" s="129">
        <f>VLOOKUP(C1702,'Pending Status ZTM031'!A1699:J6084,10,0)</f>
        <v>0</v>
      </c>
    </row>
    <row r="1703" spans="5:5" x14ac:dyDescent="0.25">
      <c r="E1703" s="129">
        <f>VLOOKUP(C1703,'Pending Status ZTM031'!A1700:J6085,10,0)</f>
        <v>0</v>
      </c>
    </row>
    <row r="1704" spans="5:5" x14ac:dyDescent="0.25">
      <c r="E1704" s="129">
        <f>VLOOKUP(C1704,'Pending Status ZTM031'!A1701:J6086,10,0)</f>
        <v>0</v>
      </c>
    </row>
    <row r="1705" spans="5:5" x14ac:dyDescent="0.25">
      <c r="E1705" s="129">
        <f>VLOOKUP(C1705,'Pending Status ZTM031'!A1702:J6087,10,0)</f>
        <v>0</v>
      </c>
    </row>
    <row r="1706" spans="5:5" x14ac:dyDescent="0.25">
      <c r="E1706" s="129">
        <f>VLOOKUP(C1706,'Pending Status ZTM031'!A1703:J6088,10,0)</f>
        <v>0</v>
      </c>
    </row>
    <row r="1707" spans="5:5" x14ac:dyDescent="0.25">
      <c r="E1707" s="129">
        <f>VLOOKUP(C1707,'Pending Status ZTM031'!A1704:J6089,10,0)</f>
        <v>0</v>
      </c>
    </row>
    <row r="1708" spans="5:5" x14ac:dyDescent="0.25">
      <c r="E1708" s="129">
        <f>VLOOKUP(C1708,'Pending Status ZTM031'!A1705:J6090,10,0)</f>
        <v>0</v>
      </c>
    </row>
    <row r="1709" spans="5:5" x14ac:dyDescent="0.25">
      <c r="E1709" s="129">
        <f>VLOOKUP(C1709,'Pending Status ZTM031'!A1706:J6091,10,0)</f>
        <v>0</v>
      </c>
    </row>
    <row r="1710" spans="5:5" x14ac:dyDescent="0.25">
      <c r="E1710" s="129">
        <f>VLOOKUP(C1710,'Pending Status ZTM031'!A1707:J6092,10,0)</f>
        <v>0</v>
      </c>
    </row>
    <row r="1711" spans="5:5" x14ac:dyDescent="0.25">
      <c r="E1711" s="129">
        <f>VLOOKUP(C1711,'Pending Status ZTM031'!A1708:J6093,10,0)</f>
        <v>0</v>
      </c>
    </row>
    <row r="1712" spans="5:5" x14ac:dyDescent="0.25">
      <c r="E1712" s="129">
        <f>VLOOKUP(C1712,'Pending Status ZTM031'!A1709:J6094,10,0)</f>
        <v>0</v>
      </c>
    </row>
    <row r="1713" spans="5:5" x14ac:dyDescent="0.25">
      <c r="E1713" s="129">
        <f>VLOOKUP(C1713,'Pending Status ZTM031'!A1710:J6095,10,0)</f>
        <v>0</v>
      </c>
    </row>
    <row r="1714" spans="5:5" x14ac:dyDescent="0.25">
      <c r="E1714" s="129">
        <f>VLOOKUP(C1714,'Pending Status ZTM031'!A1711:J6096,10,0)</f>
        <v>0</v>
      </c>
    </row>
    <row r="1715" spans="5:5" x14ac:dyDescent="0.25">
      <c r="E1715" s="129">
        <f>VLOOKUP(C1715,'Pending Status ZTM031'!A1712:J6097,10,0)</f>
        <v>0</v>
      </c>
    </row>
    <row r="1716" spans="5:5" x14ac:dyDescent="0.25">
      <c r="E1716" s="129">
        <f>VLOOKUP(C1716,'Pending Status ZTM031'!A1713:J6098,10,0)</f>
        <v>0</v>
      </c>
    </row>
    <row r="1717" spans="5:5" x14ac:dyDescent="0.25">
      <c r="E1717" s="129">
        <f>VLOOKUP(C1717,'Pending Status ZTM031'!A1714:J6099,10,0)</f>
        <v>0</v>
      </c>
    </row>
    <row r="1718" spans="5:5" x14ac:dyDescent="0.25">
      <c r="E1718" s="129">
        <f>VLOOKUP(C1718,'Pending Status ZTM031'!A1715:J6100,10,0)</f>
        <v>0</v>
      </c>
    </row>
    <row r="1719" spans="5:5" x14ac:dyDescent="0.25">
      <c r="E1719" s="129">
        <f>VLOOKUP(C1719,'Pending Status ZTM031'!A1716:J6101,10,0)</f>
        <v>0</v>
      </c>
    </row>
    <row r="1720" spans="5:5" x14ac:dyDescent="0.25">
      <c r="E1720" s="129">
        <f>VLOOKUP(C1720,'Pending Status ZTM031'!A1717:J6102,10,0)</f>
        <v>0</v>
      </c>
    </row>
    <row r="1721" spans="5:5" x14ac:dyDescent="0.25">
      <c r="E1721" s="129">
        <f>VLOOKUP(C1721,'Pending Status ZTM031'!A1718:J6103,10,0)</f>
        <v>0</v>
      </c>
    </row>
    <row r="1722" spans="5:5" x14ac:dyDescent="0.25">
      <c r="E1722" s="129">
        <f>VLOOKUP(C1722,'Pending Status ZTM031'!A1719:J6104,10,0)</f>
        <v>0</v>
      </c>
    </row>
    <row r="1723" spans="5:5" x14ac:dyDescent="0.25">
      <c r="E1723" s="129">
        <f>VLOOKUP(C1723,'Pending Status ZTM031'!A1720:J6105,10,0)</f>
        <v>0</v>
      </c>
    </row>
    <row r="1724" spans="5:5" x14ac:dyDescent="0.25">
      <c r="E1724" s="129">
        <f>VLOOKUP(C1724,'Pending Status ZTM031'!A1721:J6106,10,0)</f>
        <v>0</v>
      </c>
    </row>
    <row r="1725" spans="5:5" x14ac:dyDescent="0.25">
      <c r="E1725" s="129">
        <f>VLOOKUP(C1725,'Pending Status ZTM031'!A1722:J6107,10,0)</f>
        <v>0</v>
      </c>
    </row>
    <row r="1726" spans="5:5" x14ac:dyDescent="0.25">
      <c r="E1726" s="129">
        <f>VLOOKUP(C1726,'Pending Status ZTM031'!A1723:J6108,10,0)</f>
        <v>0</v>
      </c>
    </row>
    <row r="1727" spans="5:5" x14ac:dyDescent="0.25">
      <c r="E1727" s="129">
        <f>VLOOKUP(C1727,'Pending Status ZTM031'!A1724:J6109,10,0)</f>
        <v>0</v>
      </c>
    </row>
    <row r="1728" spans="5:5" x14ac:dyDescent="0.25">
      <c r="E1728" s="129">
        <f>VLOOKUP(C1728,'Pending Status ZTM031'!A1725:J6110,10,0)</f>
        <v>0</v>
      </c>
    </row>
    <row r="1729" spans="5:5" x14ac:dyDescent="0.25">
      <c r="E1729" s="129">
        <f>VLOOKUP(C1729,'Pending Status ZTM031'!A1726:J6111,10,0)</f>
        <v>0</v>
      </c>
    </row>
    <row r="1730" spans="5:5" x14ac:dyDescent="0.25">
      <c r="E1730" s="129">
        <f>VLOOKUP(C1730,'Pending Status ZTM031'!A1727:J6112,10,0)</f>
        <v>0</v>
      </c>
    </row>
    <row r="1731" spans="5:5" x14ac:dyDescent="0.25">
      <c r="E1731" s="129">
        <f>VLOOKUP(C1731,'Pending Status ZTM031'!A1728:J6113,10,0)</f>
        <v>0</v>
      </c>
    </row>
    <row r="1732" spans="5:5" x14ac:dyDescent="0.25">
      <c r="E1732" s="129">
        <f>VLOOKUP(C1732,'Pending Status ZTM031'!A1729:J6114,10,0)</f>
        <v>0</v>
      </c>
    </row>
    <row r="1733" spans="5:5" x14ac:dyDescent="0.25">
      <c r="E1733" s="129">
        <f>VLOOKUP(C1733,'Pending Status ZTM031'!A1730:J6115,10,0)</f>
        <v>0</v>
      </c>
    </row>
    <row r="1734" spans="5:5" x14ac:dyDescent="0.25">
      <c r="E1734" s="129">
        <f>VLOOKUP(C1734,'Pending Status ZTM031'!A1731:J6116,10,0)</f>
        <v>0</v>
      </c>
    </row>
    <row r="1735" spans="5:5" x14ac:dyDescent="0.25">
      <c r="E1735" s="129">
        <f>VLOOKUP(C1735,'Pending Status ZTM031'!A1732:J6117,10,0)</f>
        <v>0</v>
      </c>
    </row>
    <row r="1736" spans="5:5" x14ac:dyDescent="0.25">
      <c r="E1736" s="129">
        <f>VLOOKUP(C1736,'Pending Status ZTM031'!A1733:J6118,10,0)</f>
        <v>0</v>
      </c>
    </row>
    <row r="1737" spans="5:5" x14ac:dyDescent="0.25">
      <c r="E1737" s="129">
        <f>VLOOKUP(C1737,'Pending Status ZTM031'!A1734:J6119,10,0)</f>
        <v>0</v>
      </c>
    </row>
    <row r="1738" spans="5:5" x14ac:dyDescent="0.25">
      <c r="E1738" s="129">
        <f>VLOOKUP(C1738,'Pending Status ZTM031'!A1735:J6120,10,0)</f>
        <v>0</v>
      </c>
    </row>
    <row r="1739" spans="5:5" x14ac:dyDescent="0.25">
      <c r="E1739" s="129">
        <f>VLOOKUP(C1739,'Pending Status ZTM031'!A1736:J6121,10,0)</f>
        <v>0</v>
      </c>
    </row>
    <row r="1740" spans="5:5" x14ac:dyDescent="0.25">
      <c r="E1740" s="129">
        <f>VLOOKUP(C1740,'Pending Status ZTM031'!A1737:J6122,10,0)</f>
        <v>0</v>
      </c>
    </row>
    <row r="1741" spans="5:5" x14ac:dyDescent="0.25">
      <c r="E1741" s="129">
        <f>VLOOKUP(C1741,'Pending Status ZTM031'!A1738:J6123,10,0)</f>
        <v>0</v>
      </c>
    </row>
    <row r="1742" spans="5:5" x14ac:dyDescent="0.25">
      <c r="E1742" s="129">
        <f>VLOOKUP(C1742,'Pending Status ZTM031'!A1739:J6124,10,0)</f>
        <v>0</v>
      </c>
    </row>
    <row r="1743" spans="5:5" x14ac:dyDescent="0.25">
      <c r="E1743" s="129">
        <f>VLOOKUP(C1743,'Pending Status ZTM031'!A1740:J6125,10,0)</f>
        <v>0</v>
      </c>
    </row>
    <row r="1744" spans="5:5" x14ac:dyDescent="0.25">
      <c r="E1744" s="129">
        <f>VLOOKUP(C1744,'Pending Status ZTM031'!A1741:J6126,10,0)</f>
        <v>0</v>
      </c>
    </row>
    <row r="1745" spans="5:5" x14ac:dyDescent="0.25">
      <c r="E1745" s="129">
        <f>VLOOKUP(C1745,'Pending Status ZTM031'!A1742:J6127,10,0)</f>
        <v>0</v>
      </c>
    </row>
    <row r="1746" spans="5:5" x14ac:dyDescent="0.25">
      <c r="E1746" s="129">
        <f>VLOOKUP(C1746,'Pending Status ZTM031'!A1743:J6128,10,0)</f>
        <v>0</v>
      </c>
    </row>
    <row r="1747" spans="5:5" x14ac:dyDescent="0.25">
      <c r="E1747" s="129">
        <f>VLOOKUP(C1747,'Pending Status ZTM031'!A1744:J6129,10,0)</f>
        <v>0</v>
      </c>
    </row>
    <row r="1748" spans="5:5" x14ac:dyDescent="0.25">
      <c r="E1748" s="129">
        <f>VLOOKUP(C1748,'Pending Status ZTM031'!A1745:J6130,10,0)</f>
        <v>0</v>
      </c>
    </row>
    <row r="1749" spans="5:5" x14ac:dyDescent="0.25">
      <c r="E1749" s="129">
        <f>VLOOKUP(C1749,'Pending Status ZTM031'!A1746:J6131,10,0)</f>
        <v>0</v>
      </c>
    </row>
    <row r="1750" spans="5:5" x14ac:dyDescent="0.25">
      <c r="E1750" s="129">
        <f>VLOOKUP(C1750,'Pending Status ZTM031'!A1747:J6132,10,0)</f>
        <v>0</v>
      </c>
    </row>
    <row r="1751" spans="5:5" x14ac:dyDescent="0.25">
      <c r="E1751" s="129">
        <f>VLOOKUP(C1751,'Pending Status ZTM031'!A1748:J6133,10,0)</f>
        <v>0</v>
      </c>
    </row>
    <row r="1752" spans="5:5" x14ac:dyDescent="0.25">
      <c r="E1752" s="129">
        <f>VLOOKUP(C1752,'Pending Status ZTM031'!A1749:J6134,10,0)</f>
        <v>0</v>
      </c>
    </row>
    <row r="1753" spans="5:5" x14ac:dyDescent="0.25">
      <c r="E1753" s="129">
        <f>VLOOKUP(C1753,'Pending Status ZTM031'!A1750:J6135,10,0)</f>
        <v>0</v>
      </c>
    </row>
    <row r="1754" spans="5:5" x14ac:dyDescent="0.25">
      <c r="E1754" s="129">
        <f>VLOOKUP(C1754,'Pending Status ZTM031'!A1751:J6136,10,0)</f>
        <v>0</v>
      </c>
    </row>
    <row r="1755" spans="5:5" x14ac:dyDescent="0.25">
      <c r="E1755" s="129">
        <f>VLOOKUP(C1755,'Pending Status ZTM031'!A1752:J6137,10,0)</f>
        <v>0</v>
      </c>
    </row>
    <row r="1756" spans="5:5" x14ac:dyDescent="0.25">
      <c r="E1756" s="129">
        <f>VLOOKUP(C1756,'Pending Status ZTM031'!A1753:J6138,10,0)</f>
        <v>0</v>
      </c>
    </row>
    <row r="1757" spans="5:5" x14ac:dyDescent="0.25">
      <c r="E1757" s="129">
        <f>VLOOKUP(C1757,'Pending Status ZTM031'!A1754:J6139,10,0)</f>
        <v>0</v>
      </c>
    </row>
    <row r="1758" spans="5:5" x14ac:dyDescent="0.25">
      <c r="E1758" s="129">
        <f>VLOOKUP(C1758,'Pending Status ZTM031'!A1755:J6140,10,0)</f>
        <v>0</v>
      </c>
    </row>
    <row r="1759" spans="5:5" x14ac:dyDescent="0.25">
      <c r="E1759" s="129">
        <f>VLOOKUP(C1759,'Pending Status ZTM031'!A1756:J6141,10,0)</f>
        <v>0</v>
      </c>
    </row>
    <row r="1760" spans="5:5" x14ac:dyDescent="0.25">
      <c r="E1760" s="129">
        <f>VLOOKUP(C1760,'Pending Status ZTM031'!A1757:J6142,10,0)</f>
        <v>0</v>
      </c>
    </row>
    <row r="1761" spans="5:5" x14ac:dyDescent="0.25">
      <c r="E1761" s="129">
        <f>VLOOKUP(C1761,'Pending Status ZTM031'!A1758:J6143,10,0)</f>
        <v>0</v>
      </c>
    </row>
    <row r="1762" spans="5:5" x14ac:dyDescent="0.25">
      <c r="E1762" s="129">
        <f>VLOOKUP(C1762,'Pending Status ZTM031'!A1759:J6144,10,0)</f>
        <v>0</v>
      </c>
    </row>
    <row r="1763" spans="5:5" x14ac:dyDescent="0.25">
      <c r="E1763" s="129">
        <f>VLOOKUP(C1763,'Pending Status ZTM031'!A1760:J6145,10,0)</f>
        <v>0</v>
      </c>
    </row>
    <row r="1764" spans="5:5" x14ac:dyDescent="0.25">
      <c r="E1764" s="129">
        <f>VLOOKUP(C1764,'Pending Status ZTM031'!A1761:J6146,10,0)</f>
        <v>0</v>
      </c>
    </row>
    <row r="1765" spans="5:5" x14ac:dyDescent="0.25">
      <c r="E1765" s="129">
        <f>VLOOKUP(C1765,'Pending Status ZTM031'!A1762:J6147,10,0)</f>
        <v>0</v>
      </c>
    </row>
    <row r="1766" spans="5:5" x14ac:dyDescent="0.25">
      <c r="E1766" s="129">
        <f>VLOOKUP(C1766,'Pending Status ZTM031'!A1763:J6148,10,0)</f>
        <v>0</v>
      </c>
    </row>
    <row r="1767" spans="5:5" x14ac:dyDescent="0.25">
      <c r="E1767" s="129">
        <f>VLOOKUP(C1767,'Pending Status ZTM031'!A1764:J6149,10,0)</f>
        <v>0</v>
      </c>
    </row>
    <row r="1768" spans="5:5" x14ac:dyDescent="0.25">
      <c r="E1768" s="129">
        <f>VLOOKUP(C1768,'Pending Status ZTM031'!A1765:J6150,10,0)</f>
        <v>0</v>
      </c>
    </row>
    <row r="1769" spans="5:5" x14ac:dyDescent="0.25">
      <c r="E1769" s="129">
        <f>VLOOKUP(C1769,'Pending Status ZTM031'!A1766:J6151,10,0)</f>
        <v>0</v>
      </c>
    </row>
    <row r="1770" spans="5:5" x14ac:dyDescent="0.25">
      <c r="E1770" s="129">
        <f>VLOOKUP(C1770,'Pending Status ZTM031'!A1767:J6152,10,0)</f>
        <v>0</v>
      </c>
    </row>
    <row r="1771" spans="5:5" x14ac:dyDescent="0.25">
      <c r="E1771" s="129">
        <f>VLOOKUP(C1771,'Pending Status ZTM031'!A1768:J6153,10,0)</f>
        <v>0</v>
      </c>
    </row>
    <row r="1772" spans="5:5" x14ac:dyDescent="0.25">
      <c r="E1772" s="129">
        <f>VLOOKUP(C1772,'Pending Status ZTM031'!A1769:J6154,10,0)</f>
        <v>0</v>
      </c>
    </row>
    <row r="1773" spans="5:5" x14ac:dyDescent="0.25">
      <c r="E1773" s="129">
        <f>VLOOKUP(C1773,'Pending Status ZTM031'!A1770:J6155,10,0)</f>
        <v>0</v>
      </c>
    </row>
    <row r="1774" spans="5:5" x14ac:dyDescent="0.25">
      <c r="E1774" s="129">
        <f>VLOOKUP(C1774,'Pending Status ZTM031'!A1771:J6156,10,0)</f>
        <v>0</v>
      </c>
    </row>
    <row r="1775" spans="5:5" x14ac:dyDescent="0.25">
      <c r="E1775" s="129">
        <f>VLOOKUP(C1775,'Pending Status ZTM031'!A1772:J6157,10,0)</f>
        <v>0</v>
      </c>
    </row>
    <row r="1776" spans="5:5" x14ac:dyDescent="0.25">
      <c r="E1776" s="129">
        <f>VLOOKUP(C1776,'Pending Status ZTM031'!A1773:J6158,10,0)</f>
        <v>0</v>
      </c>
    </row>
    <row r="1777" spans="5:5" x14ac:dyDescent="0.25">
      <c r="E1777" s="129">
        <f>VLOOKUP(C1777,'Pending Status ZTM031'!A1774:J6159,10,0)</f>
        <v>0</v>
      </c>
    </row>
    <row r="1778" spans="5:5" x14ac:dyDescent="0.25">
      <c r="E1778" s="129">
        <f>VLOOKUP(C1778,'Pending Status ZTM031'!A1775:J6160,10,0)</f>
        <v>0</v>
      </c>
    </row>
    <row r="1779" spans="5:5" x14ac:dyDescent="0.25">
      <c r="E1779" s="129">
        <f>VLOOKUP(C1779,'Pending Status ZTM031'!A1776:J6161,10,0)</f>
        <v>0</v>
      </c>
    </row>
    <row r="1780" spans="5:5" x14ac:dyDescent="0.25">
      <c r="E1780" s="129">
        <f>VLOOKUP(C1780,'Pending Status ZTM031'!A1777:J6162,10,0)</f>
        <v>0</v>
      </c>
    </row>
    <row r="1781" spans="5:5" x14ac:dyDescent="0.25">
      <c r="E1781" s="129">
        <f>VLOOKUP(C1781,'Pending Status ZTM031'!A1778:J6163,10,0)</f>
        <v>0</v>
      </c>
    </row>
    <row r="1782" spans="5:5" x14ac:dyDescent="0.25">
      <c r="E1782" s="129">
        <f>VLOOKUP(C1782,'Pending Status ZTM031'!A1779:J6164,10,0)</f>
        <v>0</v>
      </c>
    </row>
    <row r="1783" spans="5:5" x14ac:dyDescent="0.25">
      <c r="E1783" s="129">
        <f>VLOOKUP(C1783,'Pending Status ZTM031'!A1780:J6165,10,0)</f>
        <v>0</v>
      </c>
    </row>
    <row r="1784" spans="5:5" x14ac:dyDescent="0.25">
      <c r="E1784" s="129">
        <f>VLOOKUP(C1784,'Pending Status ZTM031'!A1781:J6166,10,0)</f>
        <v>0</v>
      </c>
    </row>
    <row r="1785" spans="5:5" x14ac:dyDescent="0.25">
      <c r="E1785" s="129">
        <f>VLOOKUP(C1785,'Pending Status ZTM031'!A1782:J6167,10,0)</f>
        <v>0</v>
      </c>
    </row>
    <row r="1786" spans="5:5" x14ac:dyDescent="0.25">
      <c r="E1786" s="129">
        <f>VLOOKUP(C1786,'Pending Status ZTM031'!A1783:J6168,10,0)</f>
        <v>0</v>
      </c>
    </row>
    <row r="1787" spans="5:5" x14ac:dyDescent="0.25">
      <c r="E1787" s="129">
        <f>VLOOKUP(C1787,'Pending Status ZTM031'!A1784:J6169,10,0)</f>
        <v>0</v>
      </c>
    </row>
    <row r="1788" spans="5:5" x14ac:dyDescent="0.25">
      <c r="E1788" s="129">
        <f>VLOOKUP(C1788,'Pending Status ZTM031'!A1785:J6170,10,0)</f>
        <v>0</v>
      </c>
    </row>
    <row r="1789" spans="5:5" x14ac:dyDescent="0.25">
      <c r="E1789" s="129">
        <f>VLOOKUP(C1789,'Pending Status ZTM031'!A1786:J6171,10,0)</f>
        <v>0</v>
      </c>
    </row>
    <row r="1790" spans="5:5" x14ac:dyDescent="0.25">
      <c r="E1790" s="129">
        <f>VLOOKUP(C1790,'Pending Status ZTM031'!A1787:J6172,10,0)</f>
        <v>0</v>
      </c>
    </row>
    <row r="1791" spans="5:5" x14ac:dyDescent="0.25">
      <c r="E1791" s="129">
        <f>VLOOKUP(C1791,'Pending Status ZTM031'!A1788:J6173,10,0)</f>
        <v>0</v>
      </c>
    </row>
    <row r="1792" spans="5:5" x14ac:dyDescent="0.25">
      <c r="E1792" s="129">
        <f>VLOOKUP(C1792,'Pending Status ZTM031'!A1789:J6174,10,0)</f>
        <v>0</v>
      </c>
    </row>
    <row r="1793" spans="5:5" x14ac:dyDescent="0.25">
      <c r="E1793" s="129">
        <f>VLOOKUP(C1793,'Pending Status ZTM031'!A1790:J6175,10,0)</f>
        <v>0</v>
      </c>
    </row>
    <row r="1794" spans="5:5" x14ac:dyDescent="0.25">
      <c r="E1794" s="129">
        <f>VLOOKUP(C1794,'Pending Status ZTM031'!A1791:J6176,10,0)</f>
        <v>0</v>
      </c>
    </row>
    <row r="1795" spans="5:5" x14ac:dyDescent="0.25">
      <c r="E1795" s="129">
        <f>VLOOKUP(C1795,'Pending Status ZTM031'!A1792:J6177,10,0)</f>
        <v>0</v>
      </c>
    </row>
    <row r="1796" spans="5:5" x14ac:dyDescent="0.25">
      <c r="E1796" s="129">
        <f>VLOOKUP(C1796,'Pending Status ZTM031'!A1793:J6178,10,0)</f>
        <v>0</v>
      </c>
    </row>
    <row r="1797" spans="5:5" x14ac:dyDescent="0.25">
      <c r="E1797" s="129">
        <f>VLOOKUP(C1797,'Pending Status ZTM031'!A1794:J6179,10,0)</f>
        <v>0</v>
      </c>
    </row>
    <row r="1798" spans="5:5" x14ac:dyDescent="0.25">
      <c r="E1798" s="129">
        <f>VLOOKUP(C1798,'Pending Status ZTM031'!A1795:J6180,10,0)</f>
        <v>0</v>
      </c>
    </row>
    <row r="1799" spans="5:5" x14ac:dyDescent="0.25">
      <c r="E1799" s="129">
        <f>VLOOKUP(C1799,'Pending Status ZTM031'!A1796:J6181,10,0)</f>
        <v>0</v>
      </c>
    </row>
    <row r="1800" spans="5:5" x14ac:dyDescent="0.25">
      <c r="E1800" s="129">
        <f>VLOOKUP(C1800,'Pending Status ZTM031'!A1797:J6182,10,0)</f>
        <v>0</v>
      </c>
    </row>
    <row r="1801" spans="5:5" x14ac:dyDescent="0.25">
      <c r="E1801" s="129">
        <f>VLOOKUP(C1801,'Pending Status ZTM031'!A1798:J6183,10,0)</f>
        <v>0</v>
      </c>
    </row>
    <row r="1802" spans="5:5" x14ac:dyDescent="0.25">
      <c r="E1802" s="129">
        <f>VLOOKUP(C1802,'Pending Status ZTM031'!A1799:J6184,10,0)</f>
        <v>0</v>
      </c>
    </row>
    <row r="1803" spans="5:5" x14ac:dyDescent="0.25">
      <c r="E1803" s="129">
        <f>VLOOKUP(C1803,'Pending Status ZTM031'!A1800:J6185,10,0)</f>
        <v>0</v>
      </c>
    </row>
    <row r="1804" spans="5:5" x14ac:dyDescent="0.25">
      <c r="E1804" s="129">
        <f>VLOOKUP(C1804,'Pending Status ZTM031'!A1801:J6186,10,0)</f>
        <v>0</v>
      </c>
    </row>
    <row r="1805" spans="5:5" x14ac:dyDescent="0.25">
      <c r="E1805" s="129">
        <f>VLOOKUP(C1805,'Pending Status ZTM031'!A1802:J6187,10,0)</f>
        <v>0</v>
      </c>
    </row>
    <row r="1806" spans="5:5" x14ac:dyDescent="0.25">
      <c r="E1806" s="129">
        <f>VLOOKUP(C1806,'Pending Status ZTM031'!A1803:J6188,10,0)</f>
        <v>0</v>
      </c>
    </row>
    <row r="1807" spans="5:5" x14ac:dyDescent="0.25">
      <c r="E1807" s="129">
        <f>VLOOKUP(C1807,'Pending Status ZTM031'!A1804:J6189,10,0)</f>
        <v>0</v>
      </c>
    </row>
    <row r="1808" spans="5:5" x14ac:dyDescent="0.25">
      <c r="E1808" s="129">
        <f>VLOOKUP(C1808,'Pending Status ZTM031'!A1805:J6190,10,0)</f>
        <v>0</v>
      </c>
    </row>
    <row r="1809" spans="5:5" x14ac:dyDescent="0.25">
      <c r="E1809" s="129">
        <f>VLOOKUP(C1809,'Pending Status ZTM031'!A1806:J6191,10,0)</f>
        <v>0</v>
      </c>
    </row>
    <row r="1810" spans="5:5" x14ac:dyDescent="0.25">
      <c r="E1810" s="129">
        <f>VLOOKUP(C1810,'Pending Status ZTM031'!A1807:J6192,10,0)</f>
        <v>0</v>
      </c>
    </row>
    <row r="1811" spans="5:5" x14ac:dyDescent="0.25">
      <c r="E1811" s="129">
        <f>VLOOKUP(C1811,'Pending Status ZTM031'!A1808:J6193,10,0)</f>
        <v>0</v>
      </c>
    </row>
    <row r="1812" spans="5:5" x14ac:dyDescent="0.25">
      <c r="E1812" s="129">
        <f>VLOOKUP(C1812,'Pending Status ZTM031'!A1809:J6194,10,0)</f>
        <v>0</v>
      </c>
    </row>
    <row r="1813" spans="5:5" x14ac:dyDescent="0.25">
      <c r="E1813" s="129">
        <f>VLOOKUP(C1813,'Pending Status ZTM031'!A1810:J6195,10,0)</f>
        <v>0</v>
      </c>
    </row>
    <row r="1814" spans="5:5" x14ac:dyDescent="0.25">
      <c r="E1814" s="129">
        <f>VLOOKUP(C1814,'Pending Status ZTM031'!A1811:J6196,10,0)</f>
        <v>0</v>
      </c>
    </row>
    <row r="1815" spans="5:5" x14ac:dyDescent="0.25">
      <c r="E1815" s="129">
        <f>VLOOKUP(C1815,'Pending Status ZTM031'!A1812:J6197,10,0)</f>
        <v>0</v>
      </c>
    </row>
    <row r="1816" spans="5:5" x14ac:dyDescent="0.25">
      <c r="E1816" s="129">
        <f>VLOOKUP(C1816,'Pending Status ZTM031'!A1813:J6198,10,0)</f>
        <v>0</v>
      </c>
    </row>
    <row r="1817" spans="5:5" x14ac:dyDescent="0.25">
      <c r="E1817" s="129">
        <f>VLOOKUP(C1817,'Pending Status ZTM031'!A1814:J6199,10,0)</f>
        <v>0</v>
      </c>
    </row>
    <row r="1818" spans="5:5" x14ac:dyDescent="0.25">
      <c r="E1818" s="129">
        <f>VLOOKUP(C1818,'Pending Status ZTM031'!A1815:J6200,10,0)</f>
        <v>0</v>
      </c>
    </row>
    <row r="1819" spans="5:5" x14ac:dyDescent="0.25">
      <c r="E1819" s="129">
        <f>VLOOKUP(C1819,'Pending Status ZTM031'!A1816:J6201,10,0)</f>
        <v>0</v>
      </c>
    </row>
    <row r="1820" spans="5:5" x14ac:dyDescent="0.25">
      <c r="E1820" s="129">
        <f>VLOOKUP(C1820,'Pending Status ZTM031'!A1817:J6202,10,0)</f>
        <v>0</v>
      </c>
    </row>
    <row r="1821" spans="5:5" x14ac:dyDescent="0.25">
      <c r="E1821" s="129">
        <f>VLOOKUP(C1821,'Pending Status ZTM031'!A1818:J6203,10,0)</f>
        <v>0</v>
      </c>
    </row>
    <row r="1822" spans="5:5" x14ac:dyDescent="0.25">
      <c r="E1822" s="129">
        <f>VLOOKUP(C1822,'Pending Status ZTM031'!A1819:J6204,10,0)</f>
        <v>0</v>
      </c>
    </row>
    <row r="1823" spans="5:5" x14ac:dyDescent="0.25">
      <c r="E1823" s="129">
        <f>VLOOKUP(C1823,'Pending Status ZTM031'!A1820:J6205,10,0)</f>
        <v>0</v>
      </c>
    </row>
    <row r="1824" spans="5:5" x14ac:dyDescent="0.25">
      <c r="E1824" s="129">
        <f>VLOOKUP(C1824,'Pending Status ZTM031'!A1821:J6206,10,0)</f>
        <v>0</v>
      </c>
    </row>
    <row r="1825" spans="5:5" x14ac:dyDescent="0.25">
      <c r="E1825" s="129">
        <f>VLOOKUP(C1825,'Pending Status ZTM031'!A1822:J6207,10,0)</f>
        <v>0</v>
      </c>
    </row>
    <row r="1826" spans="5:5" x14ac:dyDescent="0.25">
      <c r="E1826" s="129">
        <f>VLOOKUP(C1826,'Pending Status ZTM031'!A1823:J6208,10,0)</f>
        <v>0</v>
      </c>
    </row>
    <row r="1827" spans="5:5" x14ac:dyDescent="0.25">
      <c r="E1827" s="129">
        <f>VLOOKUP(C1827,'Pending Status ZTM031'!A1824:J6209,10,0)</f>
        <v>0</v>
      </c>
    </row>
    <row r="1828" spans="5:5" x14ac:dyDescent="0.25">
      <c r="E1828" s="129">
        <f>VLOOKUP(C1828,'Pending Status ZTM031'!A1825:J6210,10,0)</f>
        <v>0</v>
      </c>
    </row>
    <row r="1829" spans="5:5" x14ac:dyDescent="0.25">
      <c r="E1829" s="129">
        <f>VLOOKUP(C1829,'Pending Status ZTM031'!A1826:J6211,10,0)</f>
        <v>0</v>
      </c>
    </row>
    <row r="1830" spans="5:5" x14ac:dyDescent="0.25">
      <c r="E1830" s="129">
        <f>VLOOKUP(C1830,'Pending Status ZTM031'!A1827:J6212,10,0)</f>
        <v>0</v>
      </c>
    </row>
    <row r="1831" spans="5:5" x14ac:dyDescent="0.25">
      <c r="E1831" s="129">
        <f>VLOOKUP(C1831,'Pending Status ZTM031'!A1828:J6213,10,0)</f>
        <v>0</v>
      </c>
    </row>
    <row r="1832" spans="5:5" x14ac:dyDescent="0.25">
      <c r="E1832" s="129">
        <f>VLOOKUP(C1832,'Pending Status ZTM031'!A1829:J6214,10,0)</f>
        <v>0</v>
      </c>
    </row>
    <row r="1833" spans="5:5" x14ac:dyDescent="0.25">
      <c r="E1833" s="129">
        <f>VLOOKUP(C1833,'Pending Status ZTM031'!A1830:J6215,10,0)</f>
        <v>0</v>
      </c>
    </row>
    <row r="1834" spans="5:5" x14ac:dyDescent="0.25">
      <c r="E1834" s="129">
        <f>VLOOKUP(C1834,'Pending Status ZTM031'!A1831:J6216,10,0)</f>
        <v>0</v>
      </c>
    </row>
    <row r="1835" spans="5:5" x14ac:dyDescent="0.25">
      <c r="E1835" s="129">
        <f>VLOOKUP(C1835,'Pending Status ZTM031'!A1832:J6217,10,0)</f>
        <v>0</v>
      </c>
    </row>
    <row r="1836" spans="5:5" x14ac:dyDescent="0.25">
      <c r="E1836" s="129">
        <f>VLOOKUP(C1836,'Pending Status ZTM031'!A1833:J6218,10,0)</f>
        <v>0</v>
      </c>
    </row>
    <row r="1837" spans="5:5" x14ac:dyDescent="0.25">
      <c r="E1837" s="129">
        <f>VLOOKUP(C1837,'Pending Status ZTM031'!A1834:J6219,10,0)</f>
        <v>0</v>
      </c>
    </row>
    <row r="1838" spans="5:5" x14ac:dyDescent="0.25">
      <c r="E1838" s="129">
        <f>VLOOKUP(C1838,'Pending Status ZTM031'!A1835:J6220,10,0)</f>
        <v>0</v>
      </c>
    </row>
    <row r="1839" spans="5:5" x14ac:dyDescent="0.25">
      <c r="E1839" s="129">
        <f>VLOOKUP(C1839,'Pending Status ZTM031'!A1836:J6221,10,0)</f>
        <v>0</v>
      </c>
    </row>
    <row r="1840" spans="5:5" x14ac:dyDescent="0.25">
      <c r="E1840" s="129">
        <f>VLOOKUP(C1840,'Pending Status ZTM031'!A1837:J6222,10,0)</f>
        <v>0</v>
      </c>
    </row>
    <row r="1841" spans="5:5" x14ac:dyDescent="0.25">
      <c r="E1841" s="129">
        <f>VLOOKUP(C1841,'Pending Status ZTM031'!A1838:J6223,10,0)</f>
        <v>0</v>
      </c>
    </row>
    <row r="1842" spans="5:5" x14ac:dyDescent="0.25">
      <c r="E1842" s="129">
        <f>VLOOKUP(C1842,'Pending Status ZTM031'!A1839:J6224,10,0)</f>
        <v>0</v>
      </c>
    </row>
    <row r="1843" spans="5:5" x14ac:dyDescent="0.25">
      <c r="E1843" s="129">
        <f>VLOOKUP(C1843,'Pending Status ZTM031'!A1840:J6225,10,0)</f>
        <v>0</v>
      </c>
    </row>
    <row r="1844" spans="5:5" x14ac:dyDescent="0.25">
      <c r="E1844" s="129">
        <f>VLOOKUP(C1844,'Pending Status ZTM031'!A1841:J6226,10,0)</f>
        <v>0</v>
      </c>
    </row>
    <row r="1845" spans="5:5" x14ac:dyDescent="0.25">
      <c r="E1845" s="129">
        <f>VLOOKUP(C1845,'Pending Status ZTM031'!A1842:J6227,10,0)</f>
        <v>0</v>
      </c>
    </row>
    <row r="1846" spans="5:5" x14ac:dyDescent="0.25">
      <c r="E1846" s="129">
        <f>VLOOKUP(C1846,'Pending Status ZTM031'!A1843:J6228,10,0)</f>
        <v>0</v>
      </c>
    </row>
    <row r="1847" spans="5:5" x14ac:dyDescent="0.25">
      <c r="E1847" s="129">
        <f>VLOOKUP(C1847,'Pending Status ZTM031'!A1844:J6229,10,0)</f>
        <v>0</v>
      </c>
    </row>
    <row r="1848" spans="5:5" x14ac:dyDescent="0.25">
      <c r="E1848" s="129">
        <f>VLOOKUP(C1848,'Pending Status ZTM031'!A1845:J6230,10,0)</f>
        <v>0</v>
      </c>
    </row>
    <row r="1849" spans="5:5" x14ac:dyDescent="0.25">
      <c r="E1849" s="129">
        <f>VLOOKUP(C1849,'Pending Status ZTM031'!A1846:J6231,10,0)</f>
        <v>0</v>
      </c>
    </row>
    <row r="1850" spans="5:5" x14ac:dyDescent="0.25">
      <c r="E1850" s="129">
        <f>VLOOKUP(C1850,'Pending Status ZTM031'!A1847:J6232,10,0)</f>
        <v>0</v>
      </c>
    </row>
    <row r="1851" spans="5:5" x14ac:dyDescent="0.25">
      <c r="E1851" s="129">
        <f>VLOOKUP(C1851,'Pending Status ZTM031'!A1848:J6233,10,0)</f>
        <v>0</v>
      </c>
    </row>
    <row r="1852" spans="5:5" x14ac:dyDescent="0.25">
      <c r="E1852" s="129">
        <f>VLOOKUP(C1852,'Pending Status ZTM031'!A1849:J6234,10,0)</f>
        <v>0</v>
      </c>
    </row>
    <row r="1853" spans="5:5" x14ac:dyDescent="0.25">
      <c r="E1853" s="129">
        <f>VLOOKUP(C1853,'Pending Status ZTM031'!A1850:J6235,10,0)</f>
        <v>0</v>
      </c>
    </row>
    <row r="1854" spans="5:5" x14ac:dyDescent="0.25">
      <c r="E1854" s="129">
        <f>VLOOKUP(C1854,'Pending Status ZTM031'!A1851:J6236,10,0)</f>
        <v>0</v>
      </c>
    </row>
    <row r="1855" spans="5:5" x14ac:dyDescent="0.25">
      <c r="E1855" s="129">
        <f>VLOOKUP(C1855,'Pending Status ZTM031'!A1852:J6237,10,0)</f>
        <v>0</v>
      </c>
    </row>
    <row r="1856" spans="5:5" x14ac:dyDescent="0.25">
      <c r="E1856" s="129">
        <f>VLOOKUP(C1856,'Pending Status ZTM031'!A1853:J6238,10,0)</f>
        <v>0</v>
      </c>
    </row>
    <row r="1857" spans="5:5" x14ac:dyDescent="0.25">
      <c r="E1857" s="129">
        <f>VLOOKUP(C1857,'Pending Status ZTM031'!A1854:J6239,10,0)</f>
        <v>0</v>
      </c>
    </row>
    <row r="1858" spans="5:5" x14ac:dyDescent="0.25">
      <c r="E1858" s="129">
        <f>VLOOKUP(C1858,'Pending Status ZTM031'!A1855:J6240,10,0)</f>
        <v>0</v>
      </c>
    </row>
    <row r="1859" spans="5:5" x14ac:dyDescent="0.25">
      <c r="E1859" s="129">
        <f>VLOOKUP(C1859,'Pending Status ZTM031'!A1856:J6241,10,0)</f>
        <v>0</v>
      </c>
    </row>
    <row r="1860" spans="5:5" x14ac:dyDescent="0.25">
      <c r="E1860" s="129">
        <f>VLOOKUP(C1860,'Pending Status ZTM031'!A1857:J6242,10,0)</f>
        <v>0</v>
      </c>
    </row>
    <row r="1861" spans="5:5" x14ac:dyDescent="0.25">
      <c r="E1861" s="129">
        <f>VLOOKUP(C1861,'Pending Status ZTM031'!A1858:J6243,10,0)</f>
        <v>0</v>
      </c>
    </row>
    <row r="1862" spans="5:5" x14ac:dyDescent="0.25">
      <c r="E1862" s="129">
        <f>VLOOKUP(C1862,'Pending Status ZTM031'!A1859:J6244,10,0)</f>
        <v>0</v>
      </c>
    </row>
    <row r="1863" spans="5:5" x14ac:dyDescent="0.25">
      <c r="E1863" s="129">
        <f>VLOOKUP(C1863,'Pending Status ZTM031'!A1860:J6245,10,0)</f>
        <v>0</v>
      </c>
    </row>
    <row r="1864" spans="5:5" x14ac:dyDescent="0.25">
      <c r="E1864" s="129">
        <f>VLOOKUP(C1864,'Pending Status ZTM031'!A1861:J6246,10,0)</f>
        <v>0</v>
      </c>
    </row>
    <row r="1865" spans="5:5" x14ac:dyDescent="0.25">
      <c r="E1865" s="129">
        <f>VLOOKUP(C1865,'Pending Status ZTM031'!A1862:J6247,10,0)</f>
        <v>0</v>
      </c>
    </row>
    <row r="1866" spans="5:5" x14ac:dyDescent="0.25">
      <c r="E1866" s="129">
        <f>VLOOKUP(C1866,'Pending Status ZTM031'!A1863:J6248,10,0)</f>
        <v>0</v>
      </c>
    </row>
    <row r="1867" spans="5:5" x14ac:dyDescent="0.25">
      <c r="E1867" s="129">
        <f>VLOOKUP(C1867,'Pending Status ZTM031'!A1864:J6249,10,0)</f>
        <v>0</v>
      </c>
    </row>
    <row r="1868" spans="5:5" x14ac:dyDescent="0.25">
      <c r="E1868" s="129">
        <f>VLOOKUP(C1868,'Pending Status ZTM031'!A1865:J6250,10,0)</f>
        <v>0</v>
      </c>
    </row>
    <row r="1869" spans="5:5" x14ac:dyDescent="0.25">
      <c r="E1869" s="129">
        <f>VLOOKUP(C1869,'Pending Status ZTM031'!A1866:J6251,10,0)</f>
        <v>0</v>
      </c>
    </row>
    <row r="1870" spans="5:5" x14ac:dyDescent="0.25">
      <c r="E1870" s="129">
        <f>VLOOKUP(C1870,'Pending Status ZTM031'!A1867:J6252,10,0)</f>
        <v>0</v>
      </c>
    </row>
    <row r="1871" spans="5:5" x14ac:dyDescent="0.25">
      <c r="E1871" s="129">
        <f>VLOOKUP(C1871,'Pending Status ZTM031'!A1868:J6253,10,0)</f>
        <v>0</v>
      </c>
    </row>
    <row r="1872" spans="5:5" x14ac:dyDescent="0.25">
      <c r="E1872" s="129">
        <f>VLOOKUP(C1872,'Pending Status ZTM031'!A1869:J6254,10,0)</f>
        <v>0</v>
      </c>
    </row>
    <row r="1873" spans="5:5" x14ac:dyDescent="0.25">
      <c r="E1873" s="129">
        <f>VLOOKUP(C1873,'Pending Status ZTM031'!A1870:J6255,10,0)</f>
        <v>0</v>
      </c>
    </row>
    <row r="1874" spans="5:5" x14ac:dyDescent="0.25">
      <c r="E1874" s="129">
        <f>VLOOKUP(C1874,'Pending Status ZTM031'!A1871:J6256,10,0)</f>
        <v>0</v>
      </c>
    </row>
    <row r="1875" spans="5:5" x14ac:dyDescent="0.25">
      <c r="E1875" s="129">
        <f>VLOOKUP(C1875,'Pending Status ZTM031'!A1872:J6257,10,0)</f>
        <v>0</v>
      </c>
    </row>
    <row r="1876" spans="5:5" x14ac:dyDescent="0.25">
      <c r="E1876" s="129">
        <f>VLOOKUP(C1876,'Pending Status ZTM031'!A1873:J6258,10,0)</f>
        <v>0</v>
      </c>
    </row>
    <row r="1877" spans="5:5" x14ac:dyDescent="0.25">
      <c r="E1877" s="129">
        <f>VLOOKUP(C1877,'Pending Status ZTM031'!A1874:J6259,10,0)</f>
        <v>0</v>
      </c>
    </row>
    <row r="1878" spans="5:5" x14ac:dyDescent="0.25">
      <c r="E1878" s="129">
        <f>VLOOKUP(C1878,'Pending Status ZTM031'!A1875:J6260,10,0)</f>
        <v>0</v>
      </c>
    </row>
    <row r="1879" spans="5:5" x14ac:dyDescent="0.25">
      <c r="E1879" s="129">
        <f>VLOOKUP(C1879,'Pending Status ZTM031'!A1876:J6261,10,0)</f>
        <v>0</v>
      </c>
    </row>
    <row r="1880" spans="5:5" x14ac:dyDescent="0.25">
      <c r="E1880" s="129">
        <f>VLOOKUP(C1880,'Pending Status ZTM031'!A1877:J6262,10,0)</f>
        <v>0</v>
      </c>
    </row>
    <row r="1881" spans="5:5" x14ac:dyDescent="0.25">
      <c r="E1881" s="129">
        <f>VLOOKUP(C1881,'Pending Status ZTM031'!A1878:J6263,10,0)</f>
        <v>0</v>
      </c>
    </row>
    <row r="1882" spans="5:5" x14ac:dyDescent="0.25">
      <c r="E1882" s="129">
        <f>VLOOKUP(C1882,'Pending Status ZTM031'!A1879:J6264,10,0)</f>
        <v>0</v>
      </c>
    </row>
    <row r="1883" spans="5:5" x14ac:dyDescent="0.25">
      <c r="E1883" s="129">
        <f>VLOOKUP(C1883,'Pending Status ZTM031'!A1880:J6265,10,0)</f>
        <v>0</v>
      </c>
    </row>
    <row r="1884" spans="5:5" x14ac:dyDescent="0.25">
      <c r="E1884" s="129">
        <f>VLOOKUP(C1884,'Pending Status ZTM031'!A1881:J6266,10,0)</f>
        <v>0</v>
      </c>
    </row>
    <row r="1885" spans="5:5" x14ac:dyDescent="0.25">
      <c r="E1885" s="129">
        <f>VLOOKUP(C1885,'Pending Status ZTM031'!A1882:J6267,10,0)</f>
        <v>0</v>
      </c>
    </row>
    <row r="1886" spans="5:5" x14ac:dyDescent="0.25">
      <c r="E1886" s="129">
        <f>VLOOKUP(C1886,'Pending Status ZTM031'!A1883:J6268,10,0)</f>
        <v>0</v>
      </c>
    </row>
    <row r="1887" spans="5:5" x14ac:dyDescent="0.25">
      <c r="E1887" s="129">
        <f>VLOOKUP(C1887,'Pending Status ZTM031'!A1884:J6269,10,0)</f>
        <v>0</v>
      </c>
    </row>
    <row r="1888" spans="5:5" x14ac:dyDescent="0.25">
      <c r="E1888" s="129">
        <f>VLOOKUP(C1888,'Pending Status ZTM031'!A1885:J6270,10,0)</f>
        <v>0</v>
      </c>
    </row>
    <row r="1889" spans="5:5" x14ac:dyDescent="0.25">
      <c r="E1889" s="129">
        <f>VLOOKUP(C1889,'Pending Status ZTM031'!A1886:J6271,10,0)</f>
        <v>0</v>
      </c>
    </row>
    <row r="1890" spans="5:5" x14ac:dyDescent="0.25">
      <c r="E1890" s="129">
        <f>VLOOKUP(C1890,'Pending Status ZTM031'!A1887:J6272,10,0)</f>
        <v>0</v>
      </c>
    </row>
    <row r="1891" spans="5:5" x14ac:dyDescent="0.25">
      <c r="E1891" s="129">
        <f>VLOOKUP(C1891,'Pending Status ZTM031'!A1888:J6273,10,0)</f>
        <v>0</v>
      </c>
    </row>
    <row r="1892" spans="5:5" x14ac:dyDescent="0.25">
      <c r="E1892" s="129">
        <f>VLOOKUP(C1892,'Pending Status ZTM031'!A1889:J6274,10,0)</f>
        <v>0</v>
      </c>
    </row>
    <row r="1893" spans="5:5" x14ac:dyDescent="0.25">
      <c r="E1893" s="129">
        <f>VLOOKUP(C1893,'Pending Status ZTM031'!A1890:J6275,10,0)</f>
        <v>0</v>
      </c>
    </row>
    <row r="1894" spans="5:5" x14ac:dyDescent="0.25">
      <c r="E1894" s="129">
        <f>VLOOKUP(C1894,'Pending Status ZTM031'!A1891:J6276,10,0)</f>
        <v>0</v>
      </c>
    </row>
    <row r="1895" spans="5:5" x14ac:dyDescent="0.25">
      <c r="E1895" s="129">
        <f>VLOOKUP(C1895,'Pending Status ZTM031'!A1892:J6277,10,0)</f>
        <v>0</v>
      </c>
    </row>
    <row r="1896" spans="5:5" x14ac:dyDescent="0.25">
      <c r="E1896" s="129">
        <f>VLOOKUP(C1896,'Pending Status ZTM031'!A1893:J6278,10,0)</f>
        <v>0</v>
      </c>
    </row>
    <row r="1897" spans="5:5" x14ac:dyDescent="0.25">
      <c r="E1897" s="129">
        <f>VLOOKUP(C1897,'Pending Status ZTM031'!A1894:J6279,10,0)</f>
        <v>0</v>
      </c>
    </row>
    <row r="1898" spans="5:5" x14ac:dyDescent="0.25">
      <c r="E1898" s="129">
        <f>VLOOKUP(C1898,'Pending Status ZTM031'!A1895:J6280,10,0)</f>
        <v>0</v>
      </c>
    </row>
    <row r="1899" spans="5:5" x14ac:dyDescent="0.25">
      <c r="E1899" s="129">
        <f>VLOOKUP(C1899,'Pending Status ZTM031'!A1896:J6281,10,0)</f>
        <v>0</v>
      </c>
    </row>
    <row r="1900" spans="5:5" x14ac:dyDescent="0.25">
      <c r="E1900" s="129">
        <f>VLOOKUP(C1900,'Pending Status ZTM031'!A1897:J6282,10,0)</f>
        <v>0</v>
      </c>
    </row>
    <row r="1901" spans="5:5" x14ac:dyDescent="0.25">
      <c r="E1901" s="129">
        <f>VLOOKUP(C1901,'Pending Status ZTM031'!A1898:J6283,10,0)</f>
        <v>0</v>
      </c>
    </row>
    <row r="1902" spans="5:5" x14ac:dyDescent="0.25">
      <c r="E1902" s="129">
        <f>VLOOKUP(C1902,'Pending Status ZTM031'!A1899:J6284,10,0)</f>
        <v>0</v>
      </c>
    </row>
    <row r="1903" spans="5:5" x14ac:dyDescent="0.25">
      <c r="E1903" s="129">
        <f>VLOOKUP(C1903,'Pending Status ZTM031'!A1900:J6285,10,0)</f>
        <v>0</v>
      </c>
    </row>
    <row r="1904" spans="5:5" x14ac:dyDescent="0.25">
      <c r="E1904" s="129">
        <f>VLOOKUP(C1904,'Pending Status ZTM031'!A1901:J6286,10,0)</f>
        <v>0</v>
      </c>
    </row>
    <row r="1905" spans="5:5" x14ac:dyDescent="0.25">
      <c r="E1905" s="129">
        <f>VLOOKUP(C1905,'Pending Status ZTM031'!A1902:J6287,10,0)</f>
        <v>0</v>
      </c>
    </row>
    <row r="1906" spans="5:5" x14ac:dyDescent="0.25">
      <c r="E1906" s="129">
        <f>VLOOKUP(C1906,'Pending Status ZTM031'!A1903:J6288,10,0)</f>
        <v>0</v>
      </c>
    </row>
    <row r="1907" spans="5:5" x14ac:dyDescent="0.25">
      <c r="E1907" s="129">
        <f>VLOOKUP(C1907,'Pending Status ZTM031'!A1904:J6289,10,0)</f>
        <v>0</v>
      </c>
    </row>
    <row r="1908" spans="5:5" x14ac:dyDescent="0.25">
      <c r="E1908" s="129">
        <f>VLOOKUP(C1908,'Pending Status ZTM031'!A1905:J6290,10,0)</f>
        <v>0</v>
      </c>
    </row>
    <row r="1909" spans="5:5" x14ac:dyDescent="0.25">
      <c r="E1909" s="129">
        <f>VLOOKUP(C1909,'Pending Status ZTM031'!A1906:J6291,10,0)</f>
        <v>0</v>
      </c>
    </row>
    <row r="1910" spans="5:5" x14ac:dyDescent="0.25">
      <c r="E1910" s="129">
        <f>VLOOKUP(C1910,'Pending Status ZTM031'!A1907:J6292,10,0)</f>
        <v>0</v>
      </c>
    </row>
    <row r="1911" spans="5:5" x14ac:dyDescent="0.25">
      <c r="E1911" s="129">
        <f>VLOOKUP(C1911,'Pending Status ZTM031'!A1908:J6293,10,0)</f>
        <v>0</v>
      </c>
    </row>
    <row r="1912" spans="5:5" x14ac:dyDescent="0.25">
      <c r="E1912" s="129">
        <f>VLOOKUP(C1912,'Pending Status ZTM031'!A1909:J6294,10,0)</f>
        <v>0</v>
      </c>
    </row>
    <row r="1913" spans="5:5" x14ac:dyDescent="0.25">
      <c r="E1913" s="129">
        <f>VLOOKUP(C1913,'Pending Status ZTM031'!A1910:J6295,10,0)</f>
        <v>0</v>
      </c>
    </row>
    <row r="1914" spans="5:5" x14ac:dyDescent="0.25">
      <c r="E1914" s="129">
        <f>VLOOKUP(C1914,'Pending Status ZTM031'!A1911:J6296,10,0)</f>
        <v>0</v>
      </c>
    </row>
    <row r="1915" spans="5:5" x14ac:dyDescent="0.25">
      <c r="E1915" s="129">
        <f>VLOOKUP(C1915,'Pending Status ZTM031'!A1912:J6297,10,0)</f>
        <v>0</v>
      </c>
    </row>
    <row r="1916" spans="5:5" x14ac:dyDescent="0.25">
      <c r="E1916" s="129">
        <f>VLOOKUP(C1916,'Pending Status ZTM031'!A1913:J6298,10,0)</f>
        <v>0</v>
      </c>
    </row>
    <row r="1917" spans="5:5" x14ac:dyDescent="0.25">
      <c r="E1917" s="129">
        <f>VLOOKUP(C1917,'Pending Status ZTM031'!A1914:J6299,10,0)</f>
        <v>0</v>
      </c>
    </row>
    <row r="1918" spans="5:5" x14ac:dyDescent="0.25">
      <c r="E1918" s="129">
        <f>VLOOKUP(C1918,'Pending Status ZTM031'!A1915:J6300,10,0)</f>
        <v>0</v>
      </c>
    </row>
    <row r="1919" spans="5:5" x14ac:dyDescent="0.25">
      <c r="E1919" s="129">
        <f>VLOOKUP(C1919,'Pending Status ZTM031'!A1916:J6301,10,0)</f>
        <v>0</v>
      </c>
    </row>
    <row r="1920" spans="5:5" x14ac:dyDescent="0.25">
      <c r="E1920" s="129">
        <f>VLOOKUP(C1920,'Pending Status ZTM031'!A1917:J6302,10,0)</f>
        <v>0</v>
      </c>
    </row>
    <row r="1921" spans="5:5" x14ac:dyDescent="0.25">
      <c r="E1921" s="129">
        <f>VLOOKUP(C1921,'Pending Status ZTM031'!A1918:J6303,10,0)</f>
        <v>0</v>
      </c>
    </row>
    <row r="1922" spans="5:5" x14ac:dyDescent="0.25">
      <c r="E1922" s="129">
        <f>VLOOKUP(C1922,'Pending Status ZTM031'!A1919:J6304,10,0)</f>
        <v>0</v>
      </c>
    </row>
    <row r="1923" spans="5:5" x14ac:dyDescent="0.25">
      <c r="E1923" s="129">
        <f>VLOOKUP(C1923,'Pending Status ZTM031'!A1920:J6305,10,0)</f>
        <v>0</v>
      </c>
    </row>
    <row r="1924" spans="5:5" x14ac:dyDescent="0.25">
      <c r="E1924" s="129">
        <f>VLOOKUP(C1924,'Pending Status ZTM031'!A1921:J6306,10,0)</f>
        <v>0</v>
      </c>
    </row>
    <row r="1925" spans="5:5" x14ac:dyDescent="0.25">
      <c r="E1925" s="129">
        <f>VLOOKUP(C1925,'Pending Status ZTM031'!A1922:J6307,10,0)</f>
        <v>0</v>
      </c>
    </row>
    <row r="1926" spans="5:5" x14ac:dyDescent="0.25">
      <c r="E1926" s="129">
        <f>VLOOKUP(C1926,'Pending Status ZTM031'!A1923:J6308,10,0)</f>
        <v>0</v>
      </c>
    </row>
    <row r="1927" spans="5:5" x14ac:dyDescent="0.25">
      <c r="E1927" s="129">
        <f>VLOOKUP(C1927,'Pending Status ZTM031'!A1924:J6309,10,0)</f>
        <v>0</v>
      </c>
    </row>
    <row r="1928" spans="5:5" x14ac:dyDescent="0.25">
      <c r="E1928" s="129">
        <f>VLOOKUP(C1928,'Pending Status ZTM031'!A1925:J6310,10,0)</f>
        <v>0</v>
      </c>
    </row>
    <row r="1929" spans="5:5" x14ac:dyDescent="0.25">
      <c r="E1929" s="129">
        <f>VLOOKUP(C1929,'Pending Status ZTM031'!A1926:J6311,10,0)</f>
        <v>0</v>
      </c>
    </row>
    <row r="1930" spans="5:5" x14ac:dyDescent="0.25">
      <c r="E1930" s="129">
        <f>VLOOKUP(C1930,'Pending Status ZTM031'!A1927:J6312,10,0)</f>
        <v>0</v>
      </c>
    </row>
    <row r="1931" spans="5:5" x14ac:dyDescent="0.25">
      <c r="E1931" s="129">
        <f>VLOOKUP(C1931,'Pending Status ZTM031'!A1928:J6313,10,0)</f>
        <v>0</v>
      </c>
    </row>
    <row r="1932" spans="5:5" x14ac:dyDescent="0.25">
      <c r="E1932" s="129">
        <f>VLOOKUP(C1932,'Pending Status ZTM031'!A1929:J6314,10,0)</f>
        <v>0</v>
      </c>
    </row>
    <row r="1933" spans="5:5" x14ac:dyDescent="0.25">
      <c r="E1933" s="129">
        <f>VLOOKUP(C1933,'Pending Status ZTM031'!A1930:J6315,10,0)</f>
        <v>0</v>
      </c>
    </row>
    <row r="1934" spans="5:5" x14ac:dyDescent="0.25">
      <c r="E1934" s="129">
        <f>VLOOKUP(C1934,'Pending Status ZTM031'!A1931:J6316,10,0)</f>
        <v>0</v>
      </c>
    </row>
    <row r="1935" spans="5:5" x14ac:dyDescent="0.25">
      <c r="E1935" s="129">
        <f>VLOOKUP(C1935,'Pending Status ZTM031'!A1932:J6317,10,0)</f>
        <v>0</v>
      </c>
    </row>
    <row r="1936" spans="5:5" x14ac:dyDescent="0.25">
      <c r="E1936" s="129">
        <f>VLOOKUP(C1936,'Pending Status ZTM031'!A1933:J6318,10,0)</f>
        <v>0</v>
      </c>
    </row>
    <row r="1937" spans="5:5" x14ac:dyDescent="0.25">
      <c r="E1937" s="129">
        <f>VLOOKUP(C1937,'Pending Status ZTM031'!A1934:J6319,10,0)</f>
        <v>0</v>
      </c>
    </row>
    <row r="1938" spans="5:5" x14ac:dyDescent="0.25">
      <c r="E1938" s="129">
        <f>VLOOKUP(C1938,'Pending Status ZTM031'!A1935:J6320,10,0)</f>
        <v>0</v>
      </c>
    </row>
    <row r="1939" spans="5:5" x14ac:dyDescent="0.25">
      <c r="E1939" s="129">
        <f>VLOOKUP(C1939,'Pending Status ZTM031'!A1936:J6321,10,0)</f>
        <v>0</v>
      </c>
    </row>
    <row r="1940" spans="5:5" x14ac:dyDescent="0.25">
      <c r="E1940" s="129">
        <f>VLOOKUP(C1940,'Pending Status ZTM031'!A1937:J6322,10,0)</f>
        <v>0</v>
      </c>
    </row>
    <row r="1941" spans="5:5" x14ac:dyDescent="0.25">
      <c r="E1941" s="129">
        <f>VLOOKUP(C1941,'Pending Status ZTM031'!A1938:J6323,10,0)</f>
        <v>0</v>
      </c>
    </row>
    <row r="1942" spans="5:5" x14ac:dyDescent="0.25">
      <c r="E1942" s="129">
        <f>VLOOKUP(C1942,'Pending Status ZTM031'!A1939:J6324,10,0)</f>
        <v>0</v>
      </c>
    </row>
    <row r="1943" spans="5:5" x14ac:dyDescent="0.25">
      <c r="E1943" s="129">
        <f>VLOOKUP(C1943,'Pending Status ZTM031'!A1940:J6325,10,0)</f>
        <v>0</v>
      </c>
    </row>
    <row r="1944" spans="5:5" x14ac:dyDescent="0.25">
      <c r="E1944" s="129">
        <f>VLOOKUP(C1944,'Pending Status ZTM031'!A1941:J6326,10,0)</f>
        <v>0</v>
      </c>
    </row>
    <row r="1945" spans="5:5" x14ac:dyDescent="0.25">
      <c r="E1945" s="129">
        <f>VLOOKUP(C1945,'Pending Status ZTM031'!A1942:J6327,10,0)</f>
        <v>0</v>
      </c>
    </row>
    <row r="1946" spans="5:5" x14ac:dyDescent="0.25">
      <c r="E1946" s="129">
        <f>VLOOKUP(C1946,'Pending Status ZTM031'!A1943:J6328,10,0)</f>
        <v>0</v>
      </c>
    </row>
    <row r="1947" spans="5:5" x14ac:dyDescent="0.25">
      <c r="E1947" s="129">
        <f>VLOOKUP(C1947,'Pending Status ZTM031'!A1944:J6329,10,0)</f>
        <v>0</v>
      </c>
    </row>
    <row r="1948" spans="5:5" x14ac:dyDescent="0.25">
      <c r="E1948" s="129">
        <f>VLOOKUP(C1948,'Pending Status ZTM031'!A1945:J6330,10,0)</f>
        <v>0</v>
      </c>
    </row>
    <row r="1949" spans="5:5" x14ac:dyDescent="0.25">
      <c r="E1949" s="129">
        <f>VLOOKUP(C1949,'Pending Status ZTM031'!A1946:J6331,10,0)</f>
        <v>0</v>
      </c>
    </row>
    <row r="1950" spans="5:5" x14ac:dyDescent="0.25">
      <c r="E1950" s="129">
        <f>VLOOKUP(C1950,'Pending Status ZTM031'!A1947:J6332,10,0)</f>
        <v>0</v>
      </c>
    </row>
    <row r="1951" spans="5:5" x14ac:dyDescent="0.25">
      <c r="E1951" s="129">
        <f>VLOOKUP(C1951,'Pending Status ZTM031'!A1948:J6333,10,0)</f>
        <v>0</v>
      </c>
    </row>
    <row r="1952" spans="5:5" x14ac:dyDescent="0.25">
      <c r="E1952" s="129">
        <f>VLOOKUP(C1952,'Pending Status ZTM031'!A1949:J6334,10,0)</f>
        <v>0</v>
      </c>
    </row>
    <row r="1953" spans="5:5" x14ac:dyDescent="0.25">
      <c r="E1953" s="129">
        <f>VLOOKUP(C1953,'Pending Status ZTM031'!A1950:J6335,10,0)</f>
        <v>0</v>
      </c>
    </row>
    <row r="1954" spans="5:5" x14ac:dyDescent="0.25">
      <c r="E1954" s="129">
        <f>VLOOKUP(C1954,'Pending Status ZTM031'!A1951:J6336,10,0)</f>
        <v>0</v>
      </c>
    </row>
    <row r="1955" spans="5:5" x14ac:dyDescent="0.25">
      <c r="E1955" s="129">
        <f>VLOOKUP(C1955,'Pending Status ZTM031'!A1952:J6337,10,0)</f>
        <v>0</v>
      </c>
    </row>
    <row r="1956" spans="5:5" x14ac:dyDescent="0.25">
      <c r="E1956" s="129">
        <f>VLOOKUP(C1956,'Pending Status ZTM031'!A1953:J6338,10,0)</f>
        <v>0</v>
      </c>
    </row>
    <row r="1957" spans="5:5" x14ac:dyDescent="0.25">
      <c r="E1957" s="129">
        <f>VLOOKUP(C1957,'Pending Status ZTM031'!A1954:J6339,10,0)</f>
        <v>0</v>
      </c>
    </row>
    <row r="1958" spans="5:5" x14ac:dyDescent="0.25">
      <c r="E1958" s="129">
        <f>VLOOKUP(C1958,'Pending Status ZTM031'!A1955:J6340,10,0)</f>
        <v>0</v>
      </c>
    </row>
    <row r="1959" spans="5:5" x14ac:dyDescent="0.25">
      <c r="E1959" s="129">
        <f>VLOOKUP(C1959,'Pending Status ZTM031'!A1956:J6341,10,0)</f>
        <v>0</v>
      </c>
    </row>
    <row r="1960" spans="5:5" x14ac:dyDescent="0.25">
      <c r="E1960" s="129">
        <f>VLOOKUP(C1960,'Pending Status ZTM031'!A1957:J6342,10,0)</f>
        <v>0</v>
      </c>
    </row>
    <row r="1961" spans="5:5" x14ac:dyDescent="0.25">
      <c r="E1961" s="129">
        <f>VLOOKUP(C1961,'Pending Status ZTM031'!A1958:J6343,10,0)</f>
        <v>0</v>
      </c>
    </row>
    <row r="1962" spans="5:5" x14ac:dyDescent="0.25">
      <c r="E1962" s="129">
        <f>VLOOKUP(C1962,'Pending Status ZTM031'!A1959:J6344,10,0)</f>
        <v>0</v>
      </c>
    </row>
    <row r="1963" spans="5:5" x14ac:dyDescent="0.25">
      <c r="E1963" s="129">
        <f>VLOOKUP(C1963,'Pending Status ZTM031'!A1960:J6345,10,0)</f>
        <v>0</v>
      </c>
    </row>
    <row r="1964" spans="5:5" x14ac:dyDescent="0.25">
      <c r="E1964" s="129">
        <f>VLOOKUP(C1964,'Pending Status ZTM031'!A1961:J6346,10,0)</f>
        <v>0</v>
      </c>
    </row>
    <row r="1965" spans="5:5" x14ac:dyDescent="0.25">
      <c r="E1965" s="129">
        <f>VLOOKUP(C1965,'Pending Status ZTM031'!A1962:J6347,10,0)</f>
        <v>0</v>
      </c>
    </row>
    <row r="1966" spans="5:5" x14ac:dyDescent="0.25">
      <c r="E1966" s="129">
        <f>VLOOKUP(C1966,'Pending Status ZTM031'!A1963:J6348,10,0)</f>
        <v>0</v>
      </c>
    </row>
    <row r="1967" spans="5:5" x14ac:dyDescent="0.25">
      <c r="E1967" s="129">
        <f>VLOOKUP(C1967,'Pending Status ZTM031'!A1964:J6349,10,0)</f>
        <v>0</v>
      </c>
    </row>
    <row r="1968" spans="5:5" x14ac:dyDescent="0.25">
      <c r="E1968" s="129">
        <f>VLOOKUP(C1968,'Pending Status ZTM031'!A1965:J6350,10,0)</f>
        <v>0</v>
      </c>
    </row>
    <row r="1969" spans="5:5" x14ac:dyDescent="0.25">
      <c r="E1969" s="129">
        <f>VLOOKUP(C1969,'Pending Status ZTM031'!A1966:J6351,10,0)</f>
        <v>0</v>
      </c>
    </row>
    <row r="1970" spans="5:5" x14ac:dyDescent="0.25">
      <c r="E1970" s="129">
        <f>VLOOKUP(C1970,'Pending Status ZTM031'!A1967:J6352,10,0)</f>
        <v>0</v>
      </c>
    </row>
    <row r="1971" spans="5:5" x14ac:dyDescent="0.25">
      <c r="E1971" s="129">
        <f>VLOOKUP(C1971,'Pending Status ZTM031'!A1968:J6353,10,0)</f>
        <v>0</v>
      </c>
    </row>
    <row r="1972" spans="5:5" x14ac:dyDescent="0.25">
      <c r="E1972" s="129">
        <f>VLOOKUP(C1972,'Pending Status ZTM031'!A1969:J6354,10,0)</f>
        <v>0</v>
      </c>
    </row>
    <row r="1973" spans="5:5" x14ac:dyDescent="0.25">
      <c r="E1973" s="129">
        <f>VLOOKUP(C1973,'Pending Status ZTM031'!A1970:J6355,10,0)</f>
        <v>0</v>
      </c>
    </row>
    <row r="1974" spans="5:5" x14ac:dyDescent="0.25">
      <c r="E1974" s="129">
        <f>VLOOKUP(C1974,'Pending Status ZTM031'!A1971:J6356,10,0)</f>
        <v>0</v>
      </c>
    </row>
    <row r="1975" spans="5:5" x14ac:dyDescent="0.25">
      <c r="E1975" s="129">
        <f>VLOOKUP(C1975,'Pending Status ZTM031'!A1972:J6357,10,0)</f>
        <v>0</v>
      </c>
    </row>
    <row r="1976" spans="5:5" x14ac:dyDescent="0.25">
      <c r="E1976" s="129">
        <f>VLOOKUP(C1976,'Pending Status ZTM031'!A1973:J6358,10,0)</f>
        <v>0</v>
      </c>
    </row>
    <row r="1977" spans="5:5" x14ac:dyDescent="0.25">
      <c r="E1977" s="129">
        <f>VLOOKUP(C1977,'Pending Status ZTM031'!A1974:J6359,10,0)</f>
        <v>0</v>
      </c>
    </row>
    <row r="1978" spans="5:5" x14ac:dyDescent="0.25">
      <c r="E1978" s="129">
        <f>VLOOKUP(C1978,'Pending Status ZTM031'!A1975:J6360,10,0)</f>
        <v>0</v>
      </c>
    </row>
    <row r="1979" spans="5:5" x14ac:dyDescent="0.25">
      <c r="E1979" s="129">
        <f>VLOOKUP(C1979,'Pending Status ZTM031'!A1976:J6361,10,0)</f>
        <v>0</v>
      </c>
    </row>
    <row r="1980" spans="5:5" x14ac:dyDescent="0.25">
      <c r="E1980" s="129">
        <f>VLOOKUP(C1980,'Pending Status ZTM031'!A1977:J6362,10,0)</f>
        <v>0</v>
      </c>
    </row>
    <row r="1981" spans="5:5" x14ac:dyDescent="0.25">
      <c r="E1981" s="129">
        <f>VLOOKUP(C1981,'Pending Status ZTM031'!A1978:J6363,10,0)</f>
        <v>0</v>
      </c>
    </row>
    <row r="1982" spans="5:5" x14ac:dyDescent="0.25">
      <c r="E1982" s="129">
        <f>VLOOKUP(C1982,'Pending Status ZTM031'!A1979:J6364,10,0)</f>
        <v>0</v>
      </c>
    </row>
    <row r="1983" spans="5:5" x14ac:dyDescent="0.25">
      <c r="E1983" s="129">
        <f>VLOOKUP(C1983,'Pending Status ZTM031'!A1980:J6365,10,0)</f>
        <v>0</v>
      </c>
    </row>
    <row r="1984" spans="5:5" x14ac:dyDescent="0.25">
      <c r="E1984" s="129">
        <f>VLOOKUP(C1984,'Pending Status ZTM031'!A1981:J6366,10,0)</f>
        <v>0</v>
      </c>
    </row>
    <row r="1985" spans="5:5" x14ac:dyDescent="0.25">
      <c r="E1985" s="129">
        <f>VLOOKUP(C1985,'Pending Status ZTM031'!A1982:J6367,10,0)</f>
        <v>0</v>
      </c>
    </row>
    <row r="1986" spans="5:5" x14ac:dyDescent="0.25">
      <c r="E1986" s="129">
        <f>VLOOKUP(C1986,'Pending Status ZTM031'!A1983:J6368,10,0)</f>
        <v>0</v>
      </c>
    </row>
    <row r="1987" spans="5:5" x14ac:dyDescent="0.25">
      <c r="E1987" s="129">
        <f>VLOOKUP(C1987,'Pending Status ZTM031'!A1984:J6369,10,0)</f>
        <v>0</v>
      </c>
    </row>
    <row r="1988" spans="5:5" x14ac:dyDescent="0.25">
      <c r="E1988" s="129">
        <f>VLOOKUP(C1988,'Pending Status ZTM031'!A1985:J6370,10,0)</f>
        <v>0</v>
      </c>
    </row>
    <row r="1989" spans="5:5" x14ac:dyDescent="0.25">
      <c r="E1989" s="129">
        <f>VLOOKUP(C1989,'Pending Status ZTM031'!A1986:J6371,10,0)</f>
        <v>0</v>
      </c>
    </row>
    <row r="1990" spans="5:5" x14ac:dyDescent="0.25">
      <c r="E1990" s="129">
        <f>VLOOKUP(C1990,'Pending Status ZTM031'!A1987:J6372,10,0)</f>
        <v>0</v>
      </c>
    </row>
    <row r="1991" spans="5:5" x14ac:dyDescent="0.25">
      <c r="E1991" s="129">
        <f>VLOOKUP(C1991,'Pending Status ZTM031'!A1988:J6373,10,0)</f>
        <v>0</v>
      </c>
    </row>
    <row r="1992" spans="5:5" x14ac:dyDescent="0.25">
      <c r="E1992" s="129">
        <f>VLOOKUP(C1992,'Pending Status ZTM031'!A1989:J6374,10,0)</f>
        <v>0</v>
      </c>
    </row>
    <row r="1993" spans="5:5" x14ac:dyDescent="0.25">
      <c r="E1993" s="129">
        <f>VLOOKUP(C1993,'Pending Status ZTM031'!A1990:J6375,10,0)</f>
        <v>0</v>
      </c>
    </row>
    <row r="1994" spans="5:5" x14ac:dyDescent="0.25">
      <c r="E1994" s="129">
        <f>VLOOKUP(C1994,'Pending Status ZTM031'!A1991:J6376,10,0)</f>
        <v>0</v>
      </c>
    </row>
    <row r="1995" spans="5:5" x14ac:dyDescent="0.25">
      <c r="E1995" s="129">
        <f>VLOOKUP(C1995,'Pending Status ZTM031'!A1992:J6377,10,0)</f>
        <v>0</v>
      </c>
    </row>
    <row r="1996" spans="5:5" x14ac:dyDescent="0.25">
      <c r="E1996" s="129">
        <f>VLOOKUP(C1996,'Pending Status ZTM031'!A1993:J6378,10,0)</f>
        <v>0</v>
      </c>
    </row>
    <row r="1997" spans="5:5" x14ac:dyDescent="0.25">
      <c r="E1997" s="129">
        <f>VLOOKUP(C1997,'Pending Status ZTM031'!A1994:J6379,10,0)</f>
        <v>0</v>
      </c>
    </row>
    <row r="1998" spans="5:5" x14ac:dyDescent="0.25">
      <c r="E1998" s="129">
        <f>VLOOKUP(C1998,'Pending Status ZTM031'!A1995:J6380,10,0)</f>
        <v>0</v>
      </c>
    </row>
    <row r="1999" spans="5:5" x14ac:dyDescent="0.25">
      <c r="E1999" s="129">
        <f>VLOOKUP(C1999,'Pending Status ZTM031'!A1996:J6381,10,0)</f>
        <v>0</v>
      </c>
    </row>
    <row r="2000" spans="5:5" x14ac:dyDescent="0.25">
      <c r="E2000" s="129">
        <f>VLOOKUP(C2000,'Pending Status ZTM031'!A1997:J6382,10,0)</f>
        <v>0</v>
      </c>
    </row>
    <row r="2001" spans="5:5" x14ac:dyDescent="0.25">
      <c r="E2001" s="129">
        <f>VLOOKUP(C2001,'Pending Status ZTM031'!A1998:J6383,10,0)</f>
        <v>0</v>
      </c>
    </row>
    <row r="2002" spans="5:5" x14ac:dyDescent="0.25">
      <c r="E2002" s="129">
        <f>VLOOKUP(C2002,'Pending Status ZTM031'!A1999:J6384,10,0)</f>
        <v>0</v>
      </c>
    </row>
    <row r="2003" spans="5:5" x14ac:dyDescent="0.25">
      <c r="E2003" s="129">
        <f>VLOOKUP(C2003,'Pending Status ZTM031'!A2000:J6385,10,0)</f>
        <v>0</v>
      </c>
    </row>
    <row r="2004" spans="5:5" x14ac:dyDescent="0.25">
      <c r="E2004" s="129">
        <f>VLOOKUP(C2004,'Pending Status ZTM031'!A2001:J6386,10,0)</f>
        <v>0</v>
      </c>
    </row>
    <row r="2005" spans="5:5" x14ac:dyDescent="0.25">
      <c r="E2005" s="129">
        <f>VLOOKUP(C2005,'Pending Status ZTM031'!A2002:J6387,10,0)</f>
        <v>0</v>
      </c>
    </row>
    <row r="2006" spans="5:5" x14ac:dyDescent="0.25">
      <c r="E2006" s="129">
        <f>VLOOKUP(C2006,'Pending Status ZTM031'!A2003:J6388,10,0)</f>
        <v>0</v>
      </c>
    </row>
    <row r="2007" spans="5:5" x14ac:dyDescent="0.25">
      <c r="E2007" s="129">
        <f>VLOOKUP(C2007,'Pending Status ZTM031'!A2004:J6389,10,0)</f>
        <v>0</v>
      </c>
    </row>
    <row r="2008" spans="5:5" x14ac:dyDescent="0.25">
      <c r="E2008" s="129">
        <f>VLOOKUP(C2008,'Pending Status ZTM031'!A2005:J6390,10,0)</f>
        <v>0</v>
      </c>
    </row>
    <row r="2009" spans="5:5" x14ac:dyDescent="0.25">
      <c r="E2009" s="129">
        <f>VLOOKUP(C2009,'Pending Status ZTM031'!A2006:J6391,10,0)</f>
        <v>0</v>
      </c>
    </row>
    <row r="2010" spans="5:5" x14ac:dyDescent="0.25">
      <c r="E2010" s="129">
        <f>VLOOKUP(C2010,'Pending Status ZTM031'!A2007:J6392,10,0)</f>
        <v>0</v>
      </c>
    </row>
    <row r="2011" spans="5:5" x14ac:dyDescent="0.25">
      <c r="E2011" s="129">
        <f>VLOOKUP(C2011,'Pending Status ZTM031'!A2008:J6393,10,0)</f>
        <v>0</v>
      </c>
    </row>
    <row r="2012" spans="5:5" x14ac:dyDescent="0.25">
      <c r="E2012" s="129">
        <f>VLOOKUP(C2012,'Pending Status ZTM031'!A2009:J6394,10,0)</f>
        <v>0</v>
      </c>
    </row>
    <row r="2013" spans="5:5" x14ac:dyDescent="0.25">
      <c r="E2013" s="129">
        <f>VLOOKUP(C2013,'Pending Status ZTM031'!A2010:J6395,10,0)</f>
        <v>0</v>
      </c>
    </row>
    <row r="2014" spans="5:5" x14ac:dyDescent="0.25">
      <c r="E2014" s="129">
        <f>VLOOKUP(C2014,'Pending Status ZTM031'!A2011:J6396,10,0)</f>
        <v>0</v>
      </c>
    </row>
    <row r="2015" spans="5:5" x14ac:dyDescent="0.25">
      <c r="E2015" s="129">
        <f>VLOOKUP(C2015,'Pending Status ZTM031'!A2012:J6397,10,0)</f>
        <v>0</v>
      </c>
    </row>
    <row r="2016" spans="5:5" x14ac:dyDescent="0.25">
      <c r="E2016" s="129">
        <f>VLOOKUP(C2016,'Pending Status ZTM031'!A2013:J6398,10,0)</f>
        <v>0</v>
      </c>
    </row>
    <row r="2017" spans="5:5" x14ac:dyDescent="0.25">
      <c r="E2017" s="129">
        <f>VLOOKUP(C2017,'Pending Status ZTM031'!A2014:J6399,10,0)</f>
        <v>0</v>
      </c>
    </row>
    <row r="2018" spans="5:5" x14ac:dyDescent="0.25">
      <c r="E2018" s="129">
        <f>VLOOKUP(C2018,'Pending Status ZTM031'!A2015:J6400,10,0)</f>
        <v>0</v>
      </c>
    </row>
    <row r="2019" spans="5:5" x14ac:dyDescent="0.25">
      <c r="E2019" s="129">
        <f>VLOOKUP(C2019,'Pending Status ZTM031'!A2016:J6401,10,0)</f>
        <v>0</v>
      </c>
    </row>
    <row r="2020" spans="5:5" x14ac:dyDescent="0.25">
      <c r="E2020" s="129">
        <f>VLOOKUP(C2020,'Pending Status ZTM031'!A2017:J6402,10,0)</f>
        <v>0</v>
      </c>
    </row>
    <row r="2021" spans="5:5" x14ac:dyDescent="0.25">
      <c r="E2021" s="129">
        <f>VLOOKUP(C2021,'Pending Status ZTM031'!A2018:J6403,10,0)</f>
        <v>0</v>
      </c>
    </row>
    <row r="2022" spans="5:5" x14ac:dyDescent="0.25">
      <c r="E2022" s="129">
        <f>VLOOKUP(C2022,'Pending Status ZTM031'!A2019:J6404,10,0)</f>
        <v>0</v>
      </c>
    </row>
    <row r="2023" spans="5:5" x14ac:dyDescent="0.25">
      <c r="E2023" s="129">
        <f>VLOOKUP(C2023,'Pending Status ZTM031'!A2020:J6405,10,0)</f>
        <v>0</v>
      </c>
    </row>
    <row r="2024" spans="5:5" x14ac:dyDescent="0.25">
      <c r="E2024" s="129">
        <f>VLOOKUP(C2024,'Pending Status ZTM031'!A2021:J6406,10,0)</f>
        <v>0</v>
      </c>
    </row>
    <row r="2025" spans="5:5" x14ac:dyDescent="0.25">
      <c r="E2025" s="129">
        <f>VLOOKUP(C2025,'Pending Status ZTM031'!A2022:J6407,10,0)</f>
        <v>0</v>
      </c>
    </row>
    <row r="2026" spans="5:5" x14ac:dyDescent="0.25">
      <c r="E2026" s="129">
        <f>VLOOKUP(C2026,'Pending Status ZTM031'!A2023:J6408,10,0)</f>
        <v>0</v>
      </c>
    </row>
    <row r="2027" spans="5:5" x14ac:dyDescent="0.25">
      <c r="E2027" s="129">
        <f>VLOOKUP(C2027,'Pending Status ZTM031'!A2024:J6409,10,0)</f>
        <v>0</v>
      </c>
    </row>
    <row r="2028" spans="5:5" x14ac:dyDescent="0.25">
      <c r="E2028" s="129">
        <f>VLOOKUP(C2028,'Pending Status ZTM031'!A2025:J6410,10,0)</f>
        <v>0</v>
      </c>
    </row>
    <row r="2029" spans="5:5" x14ac:dyDescent="0.25">
      <c r="E2029" s="129">
        <f>VLOOKUP(C2029,'Pending Status ZTM031'!A2026:J6411,10,0)</f>
        <v>0</v>
      </c>
    </row>
    <row r="2030" spans="5:5" x14ac:dyDescent="0.25">
      <c r="E2030" s="129">
        <f>VLOOKUP(C2030,'Pending Status ZTM031'!A2027:J6412,10,0)</f>
        <v>0</v>
      </c>
    </row>
    <row r="2031" spans="5:5" x14ac:dyDescent="0.25">
      <c r="E2031" s="129">
        <f>VLOOKUP(C2031,'Pending Status ZTM031'!A2028:J6413,10,0)</f>
        <v>0</v>
      </c>
    </row>
    <row r="2032" spans="5:5" x14ac:dyDescent="0.25">
      <c r="E2032" s="129">
        <f>VLOOKUP(C2032,'Pending Status ZTM031'!A2029:J6414,10,0)</f>
        <v>0</v>
      </c>
    </row>
    <row r="2033" spans="5:5" x14ac:dyDescent="0.25">
      <c r="E2033" s="129">
        <f>VLOOKUP(C2033,'Pending Status ZTM031'!A2030:J6415,10,0)</f>
        <v>0</v>
      </c>
    </row>
    <row r="2034" spans="5:5" x14ac:dyDescent="0.25">
      <c r="E2034" s="129">
        <f>VLOOKUP(C2034,'Pending Status ZTM031'!A2031:J6416,10,0)</f>
        <v>0</v>
      </c>
    </row>
    <row r="2035" spans="5:5" x14ac:dyDescent="0.25">
      <c r="E2035" s="129">
        <f>VLOOKUP(C2035,'Pending Status ZTM031'!A2032:J6417,10,0)</f>
        <v>0</v>
      </c>
    </row>
    <row r="2036" spans="5:5" x14ac:dyDescent="0.25">
      <c r="E2036" s="129">
        <f>VLOOKUP(C2036,'Pending Status ZTM031'!A2033:J6418,10,0)</f>
        <v>0</v>
      </c>
    </row>
    <row r="2037" spans="5:5" x14ac:dyDescent="0.25">
      <c r="E2037" s="129">
        <f>VLOOKUP(C2037,'Pending Status ZTM031'!A2034:J6419,10,0)</f>
        <v>0</v>
      </c>
    </row>
    <row r="2038" spans="5:5" x14ac:dyDescent="0.25">
      <c r="E2038" s="129">
        <f>VLOOKUP(C2038,'Pending Status ZTM031'!A2035:J6420,10,0)</f>
        <v>0</v>
      </c>
    </row>
    <row r="2039" spans="5:5" x14ac:dyDescent="0.25">
      <c r="E2039" s="129">
        <f>VLOOKUP(C2039,'Pending Status ZTM031'!A2036:J6421,10,0)</f>
        <v>0</v>
      </c>
    </row>
    <row r="2040" spans="5:5" x14ac:dyDescent="0.25">
      <c r="E2040" s="129">
        <f>VLOOKUP(C2040,'Pending Status ZTM031'!A2037:J6422,10,0)</f>
        <v>0</v>
      </c>
    </row>
    <row r="2041" spans="5:5" x14ac:dyDescent="0.25">
      <c r="E2041" s="129">
        <f>VLOOKUP(C2041,'Pending Status ZTM031'!A2038:J6423,10,0)</f>
        <v>0</v>
      </c>
    </row>
    <row r="2042" spans="5:5" x14ac:dyDescent="0.25">
      <c r="E2042" s="129">
        <f>VLOOKUP(C2042,'Pending Status ZTM031'!A2039:J6424,10,0)</f>
        <v>0</v>
      </c>
    </row>
    <row r="2043" spans="5:5" x14ac:dyDescent="0.25">
      <c r="E2043" s="129">
        <f>VLOOKUP(C2043,'Pending Status ZTM031'!A2040:J6425,10,0)</f>
        <v>0</v>
      </c>
    </row>
    <row r="2044" spans="5:5" x14ac:dyDescent="0.25">
      <c r="E2044" s="129">
        <f>VLOOKUP(C2044,'Pending Status ZTM031'!A2041:J6426,10,0)</f>
        <v>0</v>
      </c>
    </row>
    <row r="2045" spans="5:5" x14ac:dyDescent="0.25">
      <c r="E2045" s="129">
        <f>VLOOKUP(C2045,'Pending Status ZTM031'!A2042:J6427,10,0)</f>
        <v>0</v>
      </c>
    </row>
    <row r="2046" spans="5:5" x14ac:dyDescent="0.25">
      <c r="E2046" s="129">
        <f>VLOOKUP(C2046,'Pending Status ZTM031'!A2043:J6428,10,0)</f>
        <v>0</v>
      </c>
    </row>
    <row r="2047" spans="5:5" x14ac:dyDescent="0.25">
      <c r="E2047" s="129">
        <f>VLOOKUP(C2047,'Pending Status ZTM031'!A2044:J6429,10,0)</f>
        <v>0</v>
      </c>
    </row>
    <row r="2048" spans="5:5" x14ac:dyDescent="0.25">
      <c r="E2048" s="129">
        <f>VLOOKUP(C2048,'Pending Status ZTM031'!A2045:J6430,10,0)</f>
        <v>0</v>
      </c>
    </row>
    <row r="2049" spans="5:5" x14ac:dyDescent="0.25">
      <c r="E2049" s="129">
        <f>VLOOKUP(C2049,'Pending Status ZTM031'!A2046:J6431,10,0)</f>
        <v>0</v>
      </c>
    </row>
    <row r="2050" spans="5:5" x14ac:dyDescent="0.25">
      <c r="E2050" s="129">
        <f>VLOOKUP(C2050,'Pending Status ZTM031'!A2047:J6432,10,0)</f>
        <v>0</v>
      </c>
    </row>
    <row r="2051" spans="5:5" x14ac:dyDescent="0.25">
      <c r="E2051" s="129">
        <f>VLOOKUP(C2051,'Pending Status ZTM031'!A2048:J6433,10,0)</f>
        <v>0</v>
      </c>
    </row>
    <row r="2052" spans="5:5" x14ac:dyDescent="0.25">
      <c r="E2052" s="129">
        <f>VLOOKUP(C2052,'Pending Status ZTM031'!A2049:J6434,10,0)</f>
        <v>0</v>
      </c>
    </row>
    <row r="2053" spans="5:5" x14ac:dyDescent="0.25">
      <c r="E2053" s="129">
        <f>VLOOKUP(C2053,'Pending Status ZTM031'!A2050:J6435,10,0)</f>
        <v>0</v>
      </c>
    </row>
    <row r="2054" spans="5:5" x14ac:dyDescent="0.25">
      <c r="E2054" s="129">
        <f>VLOOKUP(C2054,'Pending Status ZTM031'!A2051:J6436,10,0)</f>
        <v>0</v>
      </c>
    </row>
    <row r="2055" spans="5:5" x14ac:dyDescent="0.25">
      <c r="E2055" s="129">
        <f>VLOOKUP(C2055,'Pending Status ZTM031'!A2052:J6437,10,0)</f>
        <v>0</v>
      </c>
    </row>
    <row r="2056" spans="5:5" x14ac:dyDescent="0.25">
      <c r="E2056" s="129">
        <f>VLOOKUP(C2056,'Pending Status ZTM031'!A2053:J6438,10,0)</f>
        <v>0</v>
      </c>
    </row>
    <row r="2057" spans="5:5" x14ac:dyDescent="0.25">
      <c r="E2057" s="129">
        <f>VLOOKUP(C2057,'Pending Status ZTM031'!A2054:J6439,10,0)</f>
        <v>0</v>
      </c>
    </row>
    <row r="2058" spans="5:5" x14ac:dyDescent="0.25">
      <c r="E2058" s="129">
        <f>VLOOKUP(C2058,'Pending Status ZTM031'!A2055:J6440,10,0)</f>
        <v>0</v>
      </c>
    </row>
    <row r="2059" spans="5:5" x14ac:dyDescent="0.25">
      <c r="E2059" s="129">
        <f>VLOOKUP(C2059,'Pending Status ZTM031'!A2056:J6441,10,0)</f>
        <v>0</v>
      </c>
    </row>
    <row r="2060" spans="5:5" x14ac:dyDescent="0.25">
      <c r="E2060" s="129">
        <f>VLOOKUP(C2060,'Pending Status ZTM031'!A2057:J6442,10,0)</f>
        <v>0</v>
      </c>
    </row>
    <row r="2061" spans="5:5" x14ac:dyDescent="0.25">
      <c r="E2061" s="129">
        <f>VLOOKUP(C2061,'Pending Status ZTM031'!A2058:J6443,10,0)</f>
        <v>0</v>
      </c>
    </row>
    <row r="2062" spans="5:5" x14ac:dyDescent="0.25">
      <c r="E2062" s="129">
        <f>VLOOKUP(C2062,'Pending Status ZTM031'!A2059:J6444,10,0)</f>
        <v>0</v>
      </c>
    </row>
    <row r="2063" spans="5:5" x14ac:dyDescent="0.25">
      <c r="E2063" s="129">
        <f>VLOOKUP(C2063,'Pending Status ZTM031'!A2060:J6445,10,0)</f>
        <v>0</v>
      </c>
    </row>
    <row r="2064" spans="5:5" x14ac:dyDescent="0.25">
      <c r="E2064" s="129">
        <f>VLOOKUP(C2064,'Pending Status ZTM031'!A2061:J6446,10,0)</f>
        <v>0</v>
      </c>
    </row>
    <row r="2065" spans="5:5" x14ac:dyDescent="0.25">
      <c r="E2065" s="129">
        <f>VLOOKUP(C2065,'Pending Status ZTM031'!A2062:J6447,10,0)</f>
        <v>0</v>
      </c>
    </row>
    <row r="2066" spans="5:5" x14ac:dyDescent="0.25">
      <c r="E2066" s="129">
        <f>VLOOKUP(C2066,'Pending Status ZTM031'!A2063:J6448,10,0)</f>
        <v>0</v>
      </c>
    </row>
    <row r="2067" spans="5:5" x14ac:dyDescent="0.25">
      <c r="E2067" s="129">
        <f>VLOOKUP(C2067,'Pending Status ZTM031'!A2064:J6449,10,0)</f>
        <v>0</v>
      </c>
    </row>
    <row r="2068" spans="5:5" x14ac:dyDescent="0.25">
      <c r="E2068" s="129">
        <f>VLOOKUP(C2068,'Pending Status ZTM031'!A2065:J6450,10,0)</f>
        <v>0</v>
      </c>
    </row>
    <row r="2069" spans="5:5" x14ac:dyDescent="0.25">
      <c r="E2069" s="129">
        <f>VLOOKUP(C2069,'Pending Status ZTM031'!A2066:J6451,10,0)</f>
        <v>0</v>
      </c>
    </row>
    <row r="2070" spans="5:5" x14ac:dyDescent="0.25">
      <c r="E2070" s="129">
        <f>VLOOKUP(C2070,'Pending Status ZTM031'!A2067:J6452,10,0)</f>
        <v>0</v>
      </c>
    </row>
    <row r="2071" spans="5:5" x14ac:dyDescent="0.25">
      <c r="E2071" s="129">
        <f>VLOOKUP(C2071,'Pending Status ZTM031'!A2068:J6453,10,0)</f>
        <v>0</v>
      </c>
    </row>
    <row r="2072" spans="5:5" x14ac:dyDescent="0.25">
      <c r="E2072" s="129">
        <f>VLOOKUP(C2072,'Pending Status ZTM031'!A2069:J6454,10,0)</f>
        <v>0</v>
      </c>
    </row>
    <row r="2073" spans="5:5" x14ac:dyDescent="0.25">
      <c r="E2073" s="129">
        <f>VLOOKUP(C2073,'Pending Status ZTM031'!A2070:J6455,10,0)</f>
        <v>0</v>
      </c>
    </row>
    <row r="2074" spans="5:5" x14ac:dyDescent="0.25">
      <c r="E2074" s="129">
        <f>VLOOKUP(C2074,'Pending Status ZTM031'!A2071:J6456,10,0)</f>
        <v>0</v>
      </c>
    </row>
    <row r="2075" spans="5:5" x14ac:dyDescent="0.25">
      <c r="E2075" s="129">
        <f>VLOOKUP(C2075,'Pending Status ZTM031'!A2072:J6457,10,0)</f>
        <v>0</v>
      </c>
    </row>
    <row r="2076" spans="5:5" x14ac:dyDescent="0.25">
      <c r="E2076" s="129">
        <f>VLOOKUP(C2076,'Pending Status ZTM031'!A2073:J6458,10,0)</f>
        <v>0</v>
      </c>
    </row>
    <row r="2077" spans="5:5" x14ac:dyDescent="0.25">
      <c r="E2077" s="129">
        <f>VLOOKUP(C2077,'Pending Status ZTM031'!A2074:J6459,10,0)</f>
        <v>0</v>
      </c>
    </row>
    <row r="2078" spans="5:5" x14ac:dyDescent="0.25">
      <c r="E2078" s="129">
        <f>VLOOKUP(C2078,'Pending Status ZTM031'!A2075:J6460,10,0)</f>
        <v>0</v>
      </c>
    </row>
    <row r="2079" spans="5:5" x14ac:dyDescent="0.25">
      <c r="E2079" s="129">
        <f>VLOOKUP(C2079,'Pending Status ZTM031'!A2076:J6461,10,0)</f>
        <v>0</v>
      </c>
    </row>
    <row r="2080" spans="5:5" x14ac:dyDescent="0.25">
      <c r="E2080" s="129">
        <f>VLOOKUP(C2080,'Pending Status ZTM031'!A2077:J6462,10,0)</f>
        <v>0</v>
      </c>
    </row>
    <row r="2081" spans="5:5" x14ac:dyDescent="0.25">
      <c r="E2081" s="129">
        <f>VLOOKUP(C2081,'Pending Status ZTM031'!A2078:J6463,10,0)</f>
        <v>0</v>
      </c>
    </row>
    <row r="2082" spans="5:5" x14ac:dyDescent="0.25">
      <c r="E2082" s="129">
        <f>VLOOKUP(C2082,'Pending Status ZTM031'!A2079:J6464,10,0)</f>
        <v>0</v>
      </c>
    </row>
    <row r="2083" spans="5:5" x14ac:dyDescent="0.25">
      <c r="E2083" s="129">
        <f>VLOOKUP(C2083,'Pending Status ZTM031'!A2080:J6465,10,0)</f>
        <v>0</v>
      </c>
    </row>
    <row r="2084" spans="5:5" x14ac:dyDescent="0.25">
      <c r="E2084" s="129">
        <f>VLOOKUP(C2084,'Pending Status ZTM031'!A2081:J6466,10,0)</f>
        <v>0</v>
      </c>
    </row>
    <row r="2085" spans="5:5" x14ac:dyDescent="0.25">
      <c r="E2085" s="129">
        <f>VLOOKUP(C2085,'Pending Status ZTM031'!A2082:J6467,10,0)</f>
        <v>0</v>
      </c>
    </row>
    <row r="2086" spans="5:5" x14ac:dyDescent="0.25">
      <c r="E2086" s="129">
        <f>VLOOKUP(C2086,'Pending Status ZTM031'!A2083:J6468,10,0)</f>
        <v>0</v>
      </c>
    </row>
    <row r="2087" spans="5:5" x14ac:dyDescent="0.25">
      <c r="E2087" s="129">
        <f>VLOOKUP(C2087,'Pending Status ZTM031'!A2084:J6469,10,0)</f>
        <v>0</v>
      </c>
    </row>
    <row r="2088" spans="5:5" x14ac:dyDescent="0.25">
      <c r="E2088" s="129">
        <f>VLOOKUP(C2088,'Pending Status ZTM031'!A2085:J6470,10,0)</f>
        <v>0</v>
      </c>
    </row>
    <row r="2089" spans="5:5" x14ac:dyDescent="0.25">
      <c r="E2089" s="129">
        <f>VLOOKUP(C2089,'Pending Status ZTM031'!A2086:J6471,10,0)</f>
        <v>0</v>
      </c>
    </row>
    <row r="2090" spans="5:5" x14ac:dyDescent="0.25">
      <c r="E2090" s="129">
        <f>VLOOKUP(C2090,'Pending Status ZTM031'!A2087:J6472,10,0)</f>
        <v>0</v>
      </c>
    </row>
    <row r="2091" spans="5:5" x14ac:dyDescent="0.25">
      <c r="E2091" s="129">
        <f>VLOOKUP(C2091,'Pending Status ZTM031'!A2088:J6473,10,0)</f>
        <v>0</v>
      </c>
    </row>
    <row r="2092" spans="5:5" x14ac:dyDescent="0.25">
      <c r="E2092" s="129">
        <f>VLOOKUP(C2092,'Pending Status ZTM031'!A2089:J6474,10,0)</f>
        <v>0</v>
      </c>
    </row>
    <row r="2093" spans="5:5" x14ac:dyDescent="0.25">
      <c r="E2093" s="129">
        <f>VLOOKUP(C2093,'Pending Status ZTM031'!A2090:J6475,10,0)</f>
        <v>0</v>
      </c>
    </row>
    <row r="2094" spans="5:5" x14ac:dyDescent="0.25">
      <c r="E2094" s="129">
        <f>VLOOKUP(C2094,'Pending Status ZTM031'!A2091:J6476,10,0)</f>
        <v>0</v>
      </c>
    </row>
    <row r="2095" spans="5:5" x14ac:dyDescent="0.25">
      <c r="E2095" s="129">
        <f>VLOOKUP(C2095,'Pending Status ZTM031'!A2092:J6477,10,0)</f>
        <v>0</v>
      </c>
    </row>
    <row r="2096" spans="5:5" x14ac:dyDescent="0.25">
      <c r="E2096" s="129">
        <f>VLOOKUP(C2096,'Pending Status ZTM031'!A2093:J6478,10,0)</f>
        <v>0</v>
      </c>
    </row>
    <row r="2097" spans="5:5" x14ac:dyDescent="0.25">
      <c r="E2097" s="129">
        <f>VLOOKUP(C2097,'Pending Status ZTM031'!A2094:J6479,10,0)</f>
        <v>0</v>
      </c>
    </row>
    <row r="2098" spans="5:5" x14ac:dyDescent="0.25">
      <c r="E2098" s="129">
        <f>VLOOKUP(C2098,'Pending Status ZTM031'!A2095:J6480,10,0)</f>
        <v>0</v>
      </c>
    </row>
    <row r="2099" spans="5:5" x14ac:dyDescent="0.25">
      <c r="E2099" s="129">
        <f>VLOOKUP(C2099,'Pending Status ZTM031'!A2096:J6481,10,0)</f>
        <v>0</v>
      </c>
    </row>
    <row r="2100" spans="5:5" x14ac:dyDescent="0.25">
      <c r="E2100" s="129">
        <f>VLOOKUP(C2100,'Pending Status ZTM031'!A2097:J6482,10,0)</f>
        <v>0</v>
      </c>
    </row>
    <row r="2101" spans="5:5" x14ac:dyDescent="0.25">
      <c r="E2101" s="129">
        <f>VLOOKUP(C2101,'Pending Status ZTM031'!A2098:J6483,10,0)</f>
        <v>0</v>
      </c>
    </row>
    <row r="2102" spans="5:5" x14ac:dyDescent="0.25">
      <c r="E2102" s="129">
        <f>VLOOKUP(C2102,'Pending Status ZTM031'!A2099:J6484,10,0)</f>
        <v>0</v>
      </c>
    </row>
    <row r="2103" spans="5:5" x14ac:dyDescent="0.25">
      <c r="E2103" s="129">
        <f>VLOOKUP(C2103,'Pending Status ZTM031'!A2100:J6485,10,0)</f>
        <v>0</v>
      </c>
    </row>
    <row r="2104" spans="5:5" x14ac:dyDescent="0.25">
      <c r="E2104" s="129">
        <f>VLOOKUP(C2104,'Pending Status ZTM031'!A2101:J6486,10,0)</f>
        <v>0</v>
      </c>
    </row>
    <row r="2105" spans="5:5" x14ac:dyDescent="0.25">
      <c r="E2105" s="129">
        <f>VLOOKUP(C2105,'Pending Status ZTM031'!A2102:J6487,10,0)</f>
        <v>0</v>
      </c>
    </row>
    <row r="2106" spans="5:5" x14ac:dyDescent="0.25">
      <c r="E2106" s="129">
        <f>VLOOKUP(C2106,'Pending Status ZTM031'!A2103:J6488,10,0)</f>
        <v>0</v>
      </c>
    </row>
    <row r="2107" spans="5:5" x14ac:dyDescent="0.25">
      <c r="E2107" s="129">
        <f>VLOOKUP(C2107,'Pending Status ZTM031'!A2104:J6489,10,0)</f>
        <v>0</v>
      </c>
    </row>
    <row r="2108" spans="5:5" x14ac:dyDescent="0.25">
      <c r="E2108" s="129">
        <f>VLOOKUP(C2108,'Pending Status ZTM031'!A2105:J6490,10,0)</f>
        <v>0</v>
      </c>
    </row>
    <row r="2109" spans="5:5" x14ac:dyDescent="0.25">
      <c r="E2109" s="129">
        <f>VLOOKUP(C2109,'Pending Status ZTM031'!A2106:J6491,10,0)</f>
        <v>0</v>
      </c>
    </row>
    <row r="2110" spans="5:5" x14ac:dyDescent="0.25">
      <c r="E2110" s="129">
        <f>VLOOKUP(C2110,'Pending Status ZTM031'!A2107:J6492,10,0)</f>
        <v>0</v>
      </c>
    </row>
    <row r="2111" spans="5:5" x14ac:dyDescent="0.25">
      <c r="E2111" s="129">
        <f>VLOOKUP(C2111,'Pending Status ZTM031'!A2108:J6493,10,0)</f>
        <v>0</v>
      </c>
    </row>
    <row r="2112" spans="5:5" x14ac:dyDescent="0.25">
      <c r="E2112" s="129">
        <f>VLOOKUP(C2112,'Pending Status ZTM031'!A2109:J6494,10,0)</f>
        <v>0</v>
      </c>
    </row>
    <row r="2113" spans="5:5" x14ac:dyDescent="0.25">
      <c r="E2113" s="129">
        <f>VLOOKUP(C2113,'Pending Status ZTM031'!A2110:J6495,10,0)</f>
        <v>0</v>
      </c>
    </row>
    <row r="2114" spans="5:5" x14ac:dyDescent="0.25">
      <c r="E2114" s="129">
        <f>VLOOKUP(C2114,'Pending Status ZTM031'!A2111:J6496,10,0)</f>
        <v>0</v>
      </c>
    </row>
    <row r="2115" spans="5:5" x14ac:dyDescent="0.25">
      <c r="E2115" s="129">
        <f>VLOOKUP(C2115,'Pending Status ZTM031'!A2112:J6497,10,0)</f>
        <v>0</v>
      </c>
    </row>
    <row r="2116" spans="5:5" x14ac:dyDescent="0.25">
      <c r="E2116" s="129">
        <f>VLOOKUP(C2116,'Pending Status ZTM031'!A2113:J6498,10,0)</f>
        <v>0</v>
      </c>
    </row>
    <row r="2117" spans="5:5" x14ac:dyDescent="0.25">
      <c r="E2117" s="129">
        <f>VLOOKUP(C2117,'Pending Status ZTM031'!A2114:J6499,10,0)</f>
        <v>0</v>
      </c>
    </row>
    <row r="2118" spans="5:5" x14ac:dyDescent="0.25">
      <c r="E2118" s="129">
        <f>VLOOKUP(C2118,'Pending Status ZTM031'!A2115:J6500,10,0)</f>
        <v>0</v>
      </c>
    </row>
    <row r="2119" spans="5:5" x14ac:dyDescent="0.25">
      <c r="E2119" s="129">
        <f>VLOOKUP(C2119,'Pending Status ZTM031'!A2116:J6501,10,0)</f>
        <v>0</v>
      </c>
    </row>
    <row r="2120" spans="5:5" x14ac:dyDescent="0.25">
      <c r="E2120" s="129">
        <f>VLOOKUP(C2120,'Pending Status ZTM031'!A2117:J6502,10,0)</f>
        <v>0</v>
      </c>
    </row>
    <row r="2121" spans="5:5" x14ac:dyDescent="0.25">
      <c r="E2121" s="129">
        <f>VLOOKUP(C2121,'Pending Status ZTM031'!A2118:J6503,10,0)</f>
        <v>0</v>
      </c>
    </row>
    <row r="2122" spans="5:5" x14ac:dyDescent="0.25">
      <c r="E2122" s="129">
        <f>VLOOKUP(C2122,'Pending Status ZTM031'!A2119:J6504,10,0)</f>
        <v>0</v>
      </c>
    </row>
    <row r="2123" spans="5:5" x14ac:dyDescent="0.25">
      <c r="E2123" s="129">
        <f>VLOOKUP(C2123,'Pending Status ZTM031'!A2120:J6505,10,0)</f>
        <v>0</v>
      </c>
    </row>
    <row r="2124" spans="5:5" x14ac:dyDescent="0.25">
      <c r="E2124" s="129">
        <f>VLOOKUP(C2124,'Pending Status ZTM031'!A2121:J6506,10,0)</f>
        <v>0</v>
      </c>
    </row>
    <row r="2125" spans="5:5" x14ac:dyDescent="0.25">
      <c r="E2125" s="129">
        <f>VLOOKUP(C2125,'Pending Status ZTM031'!A2122:J6507,10,0)</f>
        <v>0</v>
      </c>
    </row>
    <row r="2126" spans="5:5" x14ac:dyDescent="0.25">
      <c r="E2126" s="129">
        <f>VLOOKUP(C2126,'Pending Status ZTM031'!A2123:J6508,10,0)</f>
        <v>0</v>
      </c>
    </row>
    <row r="2127" spans="5:5" x14ac:dyDescent="0.25">
      <c r="E2127" s="129">
        <f>VLOOKUP(C2127,'Pending Status ZTM031'!A2124:J6509,10,0)</f>
        <v>0</v>
      </c>
    </row>
    <row r="2128" spans="5:5" x14ac:dyDescent="0.25">
      <c r="E2128" s="129">
        <f>VLOOKUP(C2128,'Pending Status ZTM031'!A2125:J6510,10,0)</f>
        <v>0</v>
      </c>
    </row>
    <row r="2129" spans="5:5" x14ac:dyDescent="0.25">
      <c r="E2129" s="129">
        <f>VLOOKUP(C2129,'Pending Status ZTM031'!A2126:J6511,10,0)</f>
        <v>0</v>
      </c>
    </row>
    <row r="2130" spans="5:5" x14ac:dyDescent="0.25">
      <c r="E2130" s="129">
        <f>VLOOKUP(C2130,'Pending Status ZTM031'!A2127:J6512,10,0)</f>
        <v>0</v>
      </c>
    </row>
    <row r="2131" spans="5:5" x14ac:dyDescent="0.25">
      <c r="E2131" s="129">
        <f>VLOOKUP(C2131,'Pending Status ZTM031'!A2128:J6513,10,0)</f>
        <v>0</v>
      </c>
    </row>
    <row r="2132" spans="5:5" x14ac:dyDescent="0.25">
      <c r="E2132" s="129">
        <f>VLOOKUP(C2132,'Pending Status ZTM031'!A2129:J6514,10,0)</f>
        <v>0</v>
      </c>
    </row>
    <row r="2133" spans="5:5" x14ac:dyDescent="0.25">
      <c r="E2133" s="129">
        <f>VLOOKUP(C2133,'Pending Status ZTM031'!A2130:J6515,10,0)</f>
        <v>0</v>
      </c>
    </row>
    <row r="2134" spans="5:5" x14ac:dyDescent="0.25">
      <c r="E2134" s="129">
        <f>VLOOKUP(C2134,'Pending Status ZTM031'!A2131:J6516,10,0)</f>
        <v>0</v>
      </c>
    </row>
    <row r="2135" spans="5:5" x14ac:dyDescent="0.25">
      <c r="E2135" s="129">
        <f>VLOOKUP(C2135,'Pending Status ZTM031'!A2132:J6517,10,0)</f>
        <v>0</v>
      </c>
    </row>
    <row r="2136" spans="5:5" x14ac:dyDescent="0.25">
      <c r="E2136" s="129">
        <f>VLOOKUP(C2136,'Pending Status ZTM031'!A2133:J6518,10,0)</f>
        <v>0</v>
      </c>
    </row>
    <row r="2137" spans="5:5" x14ac:dyDescent="0.25">
      <c r="E2137" s="129">
        <f>VLOOKUP(C2137,'Pending Status ZTM031'!A2134:J6519,10,0)</f>
        <v>0</v>
      </c>
    </row>
    <row r="2138" spans="5:5" x14ac:dyDescent="0.25">
      <c r="E2138" s="129">
        <f>VLOOKUP(C2138,'Pending Status ZTM031'!A2135:J6520,10,0)</f>
        <v>0</v>
      </c>
    </row>
    <row r="2139" spans="5:5" x14ac:dyDescent="0.25">
      <c r="E2139" s="129">
        <f>VLOOKUP(C2139,'Pending Status ZTM031'!A2136:J6521,10,0)</f>
        <v>0</v>
      </c>
    </row>
    <row r="2140" spans="5:5" x14ac:dyDescent="0.25">
      <c r="E2140" s="129">
        <f>VLOOKUP(C2140,'Pending Status ZTM031'!A2137:J6522,10,0)</f>
        <v>0</v>
      </c>
    </row>
    <row r="2141" spans="5:5" x14ac:dyDescent="0.25">
      <c r="E2141" s="129">
        <f>VLOOKUP(C2141,'Pending Status ZTM031'!A2138:J6523,10,0)</f>
        <v>0</v>
      </c>
    </row>
    <row r="2142" spans="5:5" x14ac:dyDescent="0.25">
      <c r="E2142" s="129">
        <f>VLOOKUP(C2142,'Pending Status ZTM031'!A2139:J6524,10,0)</f>
        <v>0</v>
      </c>
    </row>
    <row r="2143" spans="5:5" x14ac:dyDescent="0.25">
      <c r="E2143" s="129">
        <f>VLOOKUP(C2143,'Pending Status ZTM031'!A2140:J6525,10,0)</f>
        <v>0</v>
      </c>
    </row>
    <row r="2144" spans="5:5" x14ac:dyDescent="0.25">
      <c r="E2144" s="129">
        <f>VLOOKUP(C2144,'Pending Status ZTM031'!A2141:J6526,10,0)</f>
        <v>0</v>
      </c>
    </row>
    <row r="2145" spans="5:5" x14ac:dyDescent="0.25">
      <c r="E2145" s="129">
        <f>VLOOKUP(C2145,'Pending Status ZTM031'!A2142:J6527,10,0)</f>
        <v>0</v>
      </c>
    </row>
    <row r="2146" spans="5:5" x14ac:dyDescent="0.25">
      <c r="E2146" s="129">
        <f>VLOOKUP(C2146,'Pending Status ZTM031'!A2143:J6528,10,0)</f>
        <v>0</v>
      </c>
    </row>
    <row r="2147" spans="5:5" x14ac:dyDescent="0.25">
      <c r="E2147" s="129">
        <f>VLOOKUP(C2147,'Pending Status ZTM031'!A2144:J6529,10,0)</f>
        <v>0</v>
      </c>
    </row>
    <row r="2148" spans="5:5" x14ac:dyDescent="0.25">
      <c r="E2148" s="129">
        <f>VLOOKUP(C2148,'Pending Status ZTM031'!A2145:J6530,10,0)</f>
        <v>0</v>
      </c>
    </row>
    <row r="2149" spans="5:5" x14ac:dyDescent="0.25">
      <c r="E2149" s="129">
        <f>VLOOKUP(C2149,'Pending Status ZTM031'!A2146:J6531,10,0)</f>
        <v>0</v>
      </c>
    </row>
    <row r="2150" spans="5:5" x14ac:dyDescent="0.25">
      <c r="E2150" s="129">
        <f>VLOOKUP(C2150,'Pending Status ZTM031'!A2147:J6532,10,0)</f>
        <v>0</v>
      </c>
    </row>
    <row r="2151" spans="5:5" x14ac:dyDescent="0.25">
      <c r="E2151" s="129">
        <f>VLOOKUP(C2151,'Pending Status ZTM031'!A2148:J6533,10,0)</f>
        <v>0</v>
      </c>
    </row>
    <row r="2152" spans="5:5" x14ac:dyDescent="0.25">
      <c r="E2152" s="129">
        <f>VLOOKUP(C2152,'Pending Status ZTM031'!A2149:J6534,10,0)</f>
        <v>0</v>
      </c>
    </row>
    <row r="2153" spans="5:5" x14ac:dyDescent="0.25">
      <c r="E2153" s="129">
        <f>VLOOKUP(C2153,'Pending Status ZTM031'!A2150:J6535,10,0)</f>
        <v>0</v>
      </c>
    </row>
    <row r="2154" spans="5:5" x14ac:dyDescent="0.25">
      <c r="E2154" s="129">
        <f>VLOOKUP(C2154,'Pending Status ZTM031'!A2151:J6536,10,0)</f>
        <v>0</v>
      </c>
    </row>
    <row r="2155" spans="5:5" x14ac:dyDescent="0.25">
      <c r="E2155" s="129">
        <f>VLOOKUP(C2155,'Pending Status ZTM031'!A2152:J6537,10,0)</f>
        <v>0</v>
      </c>
    </row>
    <row r="2156" spans="5:5" x14ac:dyDescent="0.25">
      <c r="E2156" s="129">
        <f>VLOOKUP(C2156,'Pending Status ZTM031'!A2153:J6538,10,0)</f>
        <v>0</v>
      </c>
    </row>
    <row r="2157" spans="5:5" x14ac:dyDescent="0.25">
      <c r="E2157" s="129">
        <f>VLOOKUP(C2157,'Pending Status ZTM031'!A2154:J6539,10,0)</f>
        <v>0</v>
      </c>
    </row>
    <row r="2158" spans="5:5" x14ac:dyDescent="0.25">
      <c r="E2158" s="129">
        <f>VLOOKUP(C2158,'Pending Status ZTM031'!A2155:J6540,10,0)</f>
        <v>0</v>
      </c>
    </row>
    <row r="2159" spans="5:5" x14ac:dyDescent="0.25">
      <c r="E2159" s="129">
        <f>VLOOKUP(C2159,'Pending Status ZTM031'!A2156:J6541,10,0)</f>
        <v>0</v>
      </c>
    </row>
    <row r="2160" spans="5:5" x14ac:dyDescent="0.25">
      <c r="E2160" s="129">
        <f>VLOOKUP(C2160,'Pending Status ZTM031'!A2157:J6542,10,0)</f>
        <v>0</v>
      </c>
    </row>
    <row r="2161" spans="5:5" x14ac:dyDescent="0.25">
      <c r="E2161" s="129">
        <f>VLOOKUP(C2161,'Pending Status ZTM031'!A2158:J6543,10,0)</f>
        <v>0</v>
      </c>
    </row>
    <row r="2162" spans="5:5" x14ac:dyDescent="0.25">
      <c r="E2162" s="129">
        <f>VLOOKUP(C2162,'Pending Status ZTM031'!A2159:J6544,10,0)</f>
        <v>0</v>
      </c>
    </row>
    <row r="2163" spans="5:5" x14ac:dyDescent="0.25">
      <c r="E2163" s="129">
        <f>VLOOKUP(C2163,'Pending Status ZTM031'!A2160:J6545,10,0)</f>
        <v>0</v>
      </c>
    </row>
    <row r="2164" spans="5:5" x14ac:dyDescent="0.25">
      <c r="E2164" s="129">
        <f>VLOOKUP(C2164,'Pending Status ZTM031'!A2161:J6546,10,0)</f>
        <v>0</v>
      </c>
    </row>
    <row r="2165" spans="5:5" x14ac:dyDescent="0.25">
      <c r="E2165" s="129">
        <f>VLOOKUP(C2165,'Pending Status ZTM031'!A2162:J6547,10,0)</f>
        <v>0</v>
      </c>
    </row>
    <row r="2166" spans="5:5" x14ac:dyDescent="0.25">
      <c r="E2166" s="129">
        <f>VLOOKUP(C2166,'Pending Status ZTM031'!A2163:J6548,10,0)</f>
        <v>0</v>
      </c>
    </row>
    <row r="2167" spans="5:5" x14ac:dyDescent="0.25">
      <c r="E2167" s="129">
        <f>VLOOKUP(C2167,'Pending Status ZTM031'!A2164:J6549,10,0)</f>
        <v>0</v>
      </c>
    </row>
    <row r="2168" spans="5:5" x14ac:dyDescent="0.25">
      <c r="E2168" s="129">
        <f>VLOOKUP(C2168,'Pending Status ZTM031'!A2165:J6550,10,0)</f>
        <v>0</v>
      </c>
    </row>
    <row r="2169" spans="5:5" x14ac:dyDescent="0.25">
      <c r="E2169" s="129">
        <f>VLOOKUP(C2169,'Pending Status ZTM031'!A2166:J6551,10,0)</f>
        <v>0</v>
      </c>
    </row>
    <row r="2170" spans="5:5" x14ac:dyDescent="0.25">
      <c r="E2170" s="129">
        <f>VLOOKUP(C2170,'Pending Status ZTM031'!A2167:J6552,10,0)</f>
        <v>0</v>
      </c>
    </row>
    <row r="2171" spans="5:5" x14ac:dyDescent="0.25">
      <c r="E2171" s="129">
        <f>VLOOKUP(C2171,'Pending Status ZTM031'!A2168:J6553,10,0)</f>
        <v>0</v>
      </c>
    </row>
    <row r="2172" spans="5:5" x14ac:dyDescent="0.25">
      <c r="E2172" s="129">
        <f>VLOOKUP(C2172,'Pending Status ZTM031'!A2169:J6554,10,0)</f>
        <v>0</v>
      </c>
    </row>
    <row r="2173" spans="5:5" x14ac:dyDescent="0.25">
      <c r="E2173" s="129">
        <f>VLOOKUP(C2173,'Pending Status ZTM031'!A2170:J6555,10,0)</f>
        <v>0</v>
      </c>
    </row>
    <row r="2174" spans="5:5" x14ac:dyDescent="0.25">
      <c r="E2174" s="129">
        <f>VLOOKUP(C2174,'Pending Status ZTM031'!A2171:J6556,10,0)</f>
        <v>0</v>
      </c>
    </row>
    <row r="2175" spans="5:5" x14ac:dyDescent="0.25">
      <c r="E2175" s="129">
        <f>VLOOKUP(C2175,'Pending Status ZTM031'!A2172:J6557,10,0)</f>
        <v>0</v>
      </c>
    </row>
    <row r="2176" spans="5:5" x14ac:dyDescent="0.25">
      <c r="E2176" s="129">
        <f>VLOOKUP(C2176,'Pending Status ZTM031'!A2173:J6558,10,0)</f>
        <v>0</v>
      </c>
    </row>
    <row r="2177" spans="5:5" x14ac:dyDescent="0.25">
      <c r="E2177" s="129">
        <f>VLOOKUP(C2177,'Pending Status ZTM031'!A2174:J6559,10,0)</f>
        <v>0</v>
      </c>
    </row>
    <row r="2178" spans="5:5" x14ac:dyDescent="0.25">
      <c r="E2178" s="129">
        <f>VLOOKUP(C2178,'Pending Status ZTM031'!A2175:J6560,10,0)</f>
        <v>0</v>
      </c>
    </row>
    <row r="2179" spans="5:5" x14ac:dyDescent="0.25">
      <c r="E2179" s="129">
        <f>VLOOKUP(C2179,'Pending Status ZTM031'!A2176:J6561,10,0)</f>
        <v>0</v>
      </c>
    </row>
    <row r="2180" spans="5:5" x14ac:dyDescent="0.25">
      <c r="E2180" s="129">
        <f>VLOOKUP(C2180,'Pending Status ZTM031'!A2177:J6562,10,0)</f>
        <v>0</v>
      </c>
    </row>
    <row r="2181" spans="5:5" x14ac:dyDescent="0.25">
      <c r="E2181" s="129">
        <f>VLOOKUP(C2181,'Pending Status ZTM031'!A2178:J6563,10,0)</f>
        <v>0</v>
      </c>
    </row>
    <row r="2182" spans="5:5" x14ac:dyDescent="0.25">
      <c r="E2182" s="129">
        <f>VLOOKUP(C2182,'Pending Status ZTM031'!A2179:J6564,10,0)</f>
        <v>0</v>
      </c>
    </row>
    <row r="2183" spans="5:5" x14ac:dyDescent="0.25">
      <c r="E2183" s="129">
        <f>VLOOKUP(C2183,'Pending Status ZTM031'!A2180:J6565,10,0)</f>
        <v>0</v>
      </c>
    </row>
    <row r="2184" spans="5:5" x14ac:dyDescent="0.25">
      <c r="E2184" s="129">
        <f>VLOOKUP(C2184,'Pending Status ZTM031'!A2181:J6566,10,0)</f>
        <v>0</v>
      </c>
    </row>
    <row r="2185" spans="5:5" x14ac:dyDescent="0.25">
      <c r="E2185" s="129">
        <f>VLOOKUP(C2185,'Pending Status ZTM031'!A2182:J6567,10,0)</f>
        <v>0</v>
      </c>
    </row>
    <row r="2186" spans="5:5" x14ac:dyDescent="0.25">
      <c r="E2186" s="129">
        <f>VLOOKUP(C2186,'Pending Status ZTM031'!A2183:J6568,10,0)</f>
        <v>0</v>
      </c>
    </row>
    <row r="2187" spans="5:5" x14ac:dyDescent="0.25">
      <c r="E2187" s="129">
        <f>VLOOKUP(C2187,'Pending Status ZTM031'!A2184:J6569,10,0)</f>
        <v>0</v>
      </c>
    </row>
    <row r="2188" spans="5:5" x14ac:dyDescent="0.25">
      <c r="E2188" s="129">
        <f>VLOOKUP(C2188,'Pending Status ZTM031'!A2185:J6570,10,0)</f>
        <v>0</v>
      </c>
    </row>
    <row r="2189" spans="5:5" x14ac:dyDescent="0.25">
      <c r="E2189" s="129">
        <f>VLOOKUP(C2189,'Pending Status ZTM031'!A2186:J6571,10,0)</f>
        <v>0</v>
      </c>
    </row>
    <row r="2190" spans="5:5" x14ac:dyDescent="0.25">
      <c r="E2190" s="129">
        <f>VLOOKUP(C2190,'Pending Status ZTM031'!A2187:J6572,10,0)</f>
        <v>0</v>
      </c>
    </row>
    <row r="2191" spans="5:5" x14ac:dyDescent="0.25">
      <c r="E2191" s="129">
        <f>VLOOKUP(C2191,'Pending Status ZTM031'!A2188:J6573,10,0)</f>
        <v>0</v>
      </c>
    </row>
    <row r="2192" spans="5:5" x14ac:dyDescent="0.25">
      <c r="E2192" s="129">
        <f>VLOOKUP(C2192,'Pending Status ZTM031'!A2189:J6574,10,0)</f>
        <v>0</v>
      </c>
    </row>
    <row r="2193" spans="5:5" x14ac:dyDescent="0.25">
      <c r="E2193" s="129">
        <f>VLOOKUP(C2193,'Pending Status ZTM031'!A2190:J6575,10,0)</f>
        <v>0</v>
      </c>
    </row>
    <row r="2194" spans="5:5" x14ac:dyDescent="0.25">
      <c r="E2194" s="129">
        <f>VLOOKUP(C2194,'Pending Status ZTM031'!A2191:J6576,10,0)</f>
        <v>0</v>
      </c>
    </row>
    <row r="2195" spans="5:5" x14ac:dyDescent="0.25">
      <c r="E2195" s="129">
        <f>VLOOKUP(C2195,'Pending Status ZTM031'!A2192:J6577,10,0)</f>
        <v>0</v>
      </c>
    </row>
    <row r="2196" spans="5:5" x14ac:dyDescent="0.25">
      <c r="E2196" s="129">
        <f>VLOOKUP(C2196,'Pending Status ZTM031'!A2193:J6578,10,0)</f>
        <v>0</v>
      </c>
    </row>
    <row r="2197" spans="5:5" x14ac:dyDescent="0.25">
      <c r="E2197" s="129">
        <f>VLOOKUP(C2197,'Pending Status ZTM031'!A2194:J6579,10,0)</f>
        <v>0</v>
      </c>
    </row>
    <row r="2198" spans="5:5" x14ac:dyDescent="0.25">
      <c r="E2198" s="129">
        <f>VLOOKUP(C2198,'Pending Status ZTM031'!A2195:J6580,10,0)</f>
        <v>0</v>
      </c>
    </row>
    <row r="2199" spans="5:5" x14ac:dyDescent="0.25">
      <c r="E2199" s="129">
        <f>VLOOKUP(C2199,'Pending Status ZTM031'!A2196:J6581,10,0)</f>
        <v>0</v>
      </c>
    </row>
    <row r="2200" spans="5:5" x14ac:dyDescent="0.25">
      <c r="E2200" s="129">
        <f>VLOOKUP(C2200,'Pending Status ZTM031'!A2197:J6582,10,0)</f>
        <v>0</v>
      </c>
    </row>
    <row r="2201" spans="5:5" x14ac:dyDescent="0.25">
      <c r="E2201" s="129">
        <f>VLOOKUP(C2201,'Pending Status ZTM031'!A2198:J6583,10,0)</f>
        <v>0</v>
      </c>
    </row>
    <row r="2202" spans="5:5" x14ac:dyDescent="0.25">
      <c r="E2202" s="129">
        <f>VLOOKUP(C2202,'Pending Status ZTM031'!A2199:J6584,10,0)</f>
        <v>0</v>
      </c>
    </row>
    <row r="2203" spans="5:5" x14ac:dyDescent="0.25">
      <c r="E2203" s="129">
        <f>VLOOKUP(C2203,'Pending Status ZTM031'!A2200:J6585,10,0)</f>
        <v>0</v>
      </c>
    </row>
    <row r="2204" spans="5:5" x14ac:dyDescent="0.25">
      <c r="E2204" s="129">
        <f>VLOOKUP(C2204,'Pending Status ZTM031'!A2201:J6586,10,0)</f>
        <v>0</v>
      </c>
    </row>
    <row r="2205" spans="5:5" x14ac:dyDescent="0.25">
      <c r="E2205" s="129">
        <f>VLOOKUP(C2205,'Pending Status ZTM031'!A2202:J6587,10,0)</f>
        <v>0</v>
      </c>
    </row>
    <row r="2206" spans="5:5" x14ac:dyDescent="0.25">
      <c r="E2206" s="129">
        <f>VLOOKUP(C2206,'Pending Status ZTM031'!A2203:J6588,10,0)</f>
        <v>0</v>
      </c>
    </row>
    <row r="2207" spans="5:5" x14ac:dyDescent="0.25">
      <c r="E2207" s="129">
        <f>VLOOKUP(C2207,'Pending Status ZTM031'!A2204:J6589,10,0)</f>
        <v>0</v>
      </c>
    </row>
    <row r="2208" spans="5:5" x14ac:dyDescent="0.25">
      <c r="E2208" s="129">
        <f>VLOOKUP(C2208,'Pending Status ZTM031'!A2205:J6590,10,0)</f>
        <v>0</v>
      </c>
    </row>
    <row r="2209" spans="5:5" x14ac:dyDescent="0.25">
      <c r="E2209" s="129">
        <f>VLOOKUP(C2209,'Pending Status ZTM031'!A2206:J6591,10,0)</f>
        <v>0</v>
      </c>
    </row>
    <row r="2210" spans="5:5" x14ac:dyDescent="0.25">
      <c r="E2210" s="129">
        <f>VLOOKUP(C2210,'Pending Status ZTM031'!A2207:J6592,10,0)</f>
        <v>0</v>
      </c>
    </row>
    <row r="2211" spans="5:5" x14ac:dyDescent="0.25">
      <c r="E2211" s="129">
        <f>VLOOKUP(C2211,'Pending Status ZTM031'!A2208:J6593,10,0)</f>
        <v>0</v>
      </c>
    </row>
    <row r="2212" spans="5:5" x14ac:dyDescent="0.25">
      <c r="E2212" s="129">
        <f>VLOOKUP(C2212,'Pending Status ZTM031'!A2209:J6594,10,0)</f>
        <v>0</v>
      </c>
    </row>
    <row r="2213" spans="5:5" x14ac:dyDescent="0.25">
      <c r="E2213" s="129">
        <f>VLOOKUP(C2213,'Pending Status ZTM031'!A2210:J6595,10,0)</f>
        <v>0</v>
      </c>
    </row>
    <row r="2214" spans="5:5" x14ac:dyDescent="0.25">
      <c r="E2214" s="129">
        <f>VLOOKUP(C2214,'Pending Status ZTM031'!A2211:J6596,10,0)</f>
        <v>0</v>
      </c>
    </row>
    <row r="2215" spans="5:5" x14ac:dyDescent="0.25">
      <c r="E2215" s="129">
        <f>VLOOKUP(C2215,'Pending Status ZTM031'!A2212:J6597,10,0)</f>
        <v>0</v>
      </c>
    </row>
    <row r="2216" spans="5:5" x14ac:dyDescent="0.25">
      <c r="E2216" s="129">
        <f>VLOOKUP(C2216,'Pending Status ZTM031'!A2213:J6598,10,0)</f>
        <v>0</v>
      </c>
    </row>
    <row r="2217" spans="5:5" x14ac:dyDescent="0.25">
      <c r="E2217" s="129">
        <f>VLOOKUP(C2217,'Pending Status ZTM031'!A2214:J6599,10,0)</f>
        <v>0</v>
      </c>
    </row>
    <row r="2218" spans="5:5" x14ac:dyDescent="0.25">
      <c r="E2218" s="129">
        <f>VLOOKUP(C2218,'Pending Status ZTM031'!A2215:J6600,10,0)</f>
        <v>0</v>
      </c>
    </row>
    <row r="2219" spans="5:5" x14ac:dyDescent="0.25">
      <c r="E2219" s="129">
        <f>VLOOKUP(C2219,'Pending Status ZTM031'!A2216:J6601,10,0)</f>
        <v>0</v>
      </c>
    </row>
    <row r="2220" spans="5:5" x14ac:dyDescent="0.25">
      <c r="E2220" s="129">
        <f>VLOOKUP(C2220,'Pending Status ZTM031'!A2217:J6602,10,0)</f>
        <v>0</v>
      </c>
    </row>
    <row r="2221" spans="5:5" x14ac:dyDescent="0.25">
      <c r="E2221" s="129">
        <f>VLOOKUP(C2221,'Pending Status ZTM031'!A2218:J6603,10,0)</f>
        <v>0</v>
      </c>
    </row>
    <row r="2222" spans="5:5" x14ac:dyDescent="0.25">
      <c r="E2222" s="129">
        <f>VLOOKUP(C2222,'Pending Status ZTM031'!A2219:J6604,10,0)</f>
        <v>0</v>
      </c>
    </row>
    <row r="2223" spans="5:5" x14ac:dyDescent="0.25">
      <c r="E2223" s="129">
        <f>VLOOKUP(C2223,'Pending Status ZTM031'!A2220:J6605,10,0)</f>
        <v>0</v>
      </c>
    </row>
    <row r="2224" spans="5:5" x14ac:dyDescent="0.25">
      <c r="E2224" s="129">
        <f>VLOOKUP(C2224,'Pending Status ZTM031'!A2221:J6606,10,0)</f>
        <v>0</v>
      </c>
    </row>
    <row r="2225" spans="5:5" x14ac:dyDescent="0.25">
      <c r="E2225" s="129">
        <f>VLOOKUP(C2225,'Pending Status ZTM031'!A2222:J6607,10,0)</f>
        <v>0</v>
      </c>
    </row>
    <row r="2226" spans="5:5" x14ac:dyDescent="0.25">
      <c r="E2226" s="129">
        <f>VLOOKUP(C2226,'Pending Status ZTM031'!A2223:J6608,10,0)</f>
        <v>0</v>
      </c>
    </row>
    <row r="2227" spans="5:5" x14ac:dyDescent="0.25">
      <c r="E2227" s="129">
        <f>VLOOKUP(C2227,'Pending Status ZTM031'!A2224:J6609,10,0)</f>
        <v>0</v>
      </c>
    </row>
    <row r="2228" spans="5:5" x14ac:dyDescent="0.25">
      <c r="E2228" s="129">
        <f>VLOOKUP(C2228,'Pending Status ZTM031'!A2225:J6610,10,0)</f>
        <v>0</v>
      </c>
    </row>
    <row r="2229" spans="5:5" x14ac:dyDescent="0.25">
      <c r="E2229" s="129">
        <f>VLOOKUP(C2229,'Pending Status ZTM031'!A2226:J6611,10,0)</f>
        <v>0</v>
      </c>
    </row>
    <row r="2230" spans="5:5" x14ac:dyDescent="0.25">
      <c r="E2230" s="129">
        <f>VLOOKUP(C2230,'Pending Status ZTM031'!A2227:J6612,10,0)</f>
        <v>0</v>
      </c>
    </row>
    <row r="2231" spans="5:5" x14ac:dyDescent="0.25">
      <c r="E2231" s="129">
        <f>VLOOKUP(C2231,'Pending Status ZTM031'!A2228:J6613,10,0)</f>
        <v>0</v>
      </c>
    </row>
    <row r="2232" spans="5:5" x14ac:dyDescent="0.25">
      <c r="E2232" s="129">
        <f>VLOOKUP(C2232,'Pending Status ZTM031'!A2229:J6614,10,0)</f>
        <v>0</v>
      </c>
    </row>
    <row r="2233" spans="5:5" x14ac:dyDescent="0.25">
      <c r="E2233" s="129">
        <f>VLOOKUP(C2233,'Pending Status ZTM031'!A2230:J6615,10,0)</f>
        <v>0</v>
      </c>
    </row>
    <row r="2234" spans="5:5" x14ac:dyDescent="0.25">
      <c r="E2234" s="129">
        <f>VLOOKUP(C2234,'Pending Status ZTM031'!A2231:J6616,10,0)</f>
        <v>0</v>
      </c>
    </row>
    <row r="2235" spans="5:5" x14ac:dyDescent="0.25">
      <c r="E2235" s="129">
        <f>VLOOKUP(C2235,'Pending Status ZTM031'!A2232:J6617,10,0)</f>
        <v>0</v>
      </c>
    </row>
    <row r="2236" spans="5:5" x14ac:dyDescent="0.25">
      <c r="E2236" s="129">
        <f>VLOOKUP(C2236,'Pending Status ZTM031'!A2233:J6618,10,0)</f>
        <v>0</v>
      </c>
    </row>
    <row r="2237" spans="5:5" x14ac:dyDescent="0.25">
      <c r="E2237" s="129">
        <f>VLOOKUP(C2237,'Pending Status ZTM031'!A2234:J6619,10,0)</f>
        <v>0</v>
      </c>
    </row>
    <row r="2238" spans="5:5" x14ac:dyDescent="0.25">
      <c r="E2238" s="129">
        <f>VLOOKUP(C2238,'Pending Status ZTM031'!A2235:J6620,10,0)</f>
        <v>0</v>
      </c>
    </row>
    <row r="2239" spans="5:5" x14ac:dyDescent="0.25">
      <c r="E2239" s="129">
        <f>VLOOKUP(C2239,'Pending Status ZTM031'!A2236:J6621,10,0)</f>
        <v>0</v>
      </c>
    </row>
    <row r="2240" spans="5:5" x14ac:dyDescent="0.25">
      <c r="E2240" s="129">
        <f>VLOOKUP(C2240,'Pending Status ZTM031'!A2237:J6622,10,0)</f>
        <v>0</v>
      </c>
    </row>
    <row r="2241" spans="5:5" x14ac:dyDescent="0.25">
      <c r="E2241" s="129">
        <f>VLOOKUP(C2241,'Pending Status ZTM031'!A2238:J6623,10,0)</f>
        <v>0</v>
      </c>
    </row>
    <row r="2242" spans="5:5" x14ac:dyDescent="0.25">
      <c r="E2242" s="129">
        <f>VLOOKUP(C2242,'Pending Status ZTM031'!A2239:J6624,10,0)</f>
        <v>0</v>
      </c>
    </row>
    <row r="2243" spans="5:5" x14ac:dyDescent="0.25">
      <c r="E2243" s="129">
        <f>VLOOKUP(C2243,'Pending Status ZTM031'!A2240:J6625,10,0)</f>
        <v>0</v>
      </c>
    </row>
    <row r="2244" spans="5:5" x14ac:dyDescent="0.25">
      <c r="E2244" s="129">
        <f>VLOOKUP(C2244,'Pending Status ZTM031'!A2241:J6626,10,0)</f>
        <v>0</v>
      </c>
    </row>
    <row r="2245" spans="5:5" x14ac:dyDescent="0.25">
      <c r="E2245" s="129">
        <f>VLOOKUP(C2245,'Pending Status ZTM031'!A2242:J6627,10,0)</f>
        <v>0</v>
      </c>
    </row>
    <row r="2246" spans="5:5" x14ac:dyDescent="0.25">
      <c r="E2246" s="129">
        <f>VLOOKUP(C2246,'Pending Status ZTM031'!A2243:J6628,10,0)</f>
        <v>0</v>
      </c>
    </row>
    <row r="2247" spans="5:5" x14ac:dyDescent="0.25">
      <c r="E2247" s="129">
        <f>VLOOKUP(C2247,'Pending Status ZTM031'!A2244:J6629,10,0)</f>
        <v>0</v>
      </c>
    </row>
    <row r="2248" spans="5:5" x14ac:dyDescent="0.25">
      <c r="E2248" s="129">
        <f>VLOOKUP(C2248,'Pending Status ZTM031'!A2245:J6630,10,0)</f>
        <v>0</v>
      </c>
    </row>
    <row r="2249" spans="5:5" x14ac:dyDescent="0.25">
      <c r="E2249" s="129">
        <f>VLOOKUP(C2249,'Pending Status ZTM031'!A2246:J6631,10,0)</f>
        <v>0</v>
      </c>
    </row>
    <row r="2250" spans="5:5" x14ac:dyDescent="0.25">
      <c r="E2250" s="129">
        <f>VLOOKUP(C2250,'Pending Status ZTM031'!A2247:J6632,10,0)</f>
        <v>0</v>
      </c>
    </row>
    <row r="2251" spans="5:5" x14ac:dyDescent="0.25">
      <c r="E2251" s="129">
        <f>VLOOKUP(C2251,'Pending Status ZTM031'!A2248:J6633,10,0)</f>
        <v>0</v>
      </c>
    </row>
    <row r="2252" spans="5:5" x14ac:dyDescent="0.25">
      <c r="E2252" s="129">
        <f>VLOOKUP(C2252,'Pending Status ZTM031'!A2249:J6634,10,0)</f>
        <v>0</v>
      </c>
    </row>
    <row r="2253" spans="5:5" x14ac:dyDescent="0.25">
      <c r="E2253" s="129">
        <f>VLOOKUP(C2253,'Pending Status ZTM031'!A2250:J6635,10,0)</f>
        <v>0</v>
      </c>
    </row>
    <row r="2254" spans="5:5" x14ac:dyDescent="0.25">
      <c r="E2254" s="129">
        <f>VLOOKUP(C2254,'Pending Status ZTM031'!A2251:J6636,10,0)</f>
        <v>0</v>
      </c>
    </row>
    <row r="2255" spans="5:5" x14ac:dyDescent="0.25">
      <c r="E2255" s="129">
        <f>VLOOKUP(C2255,'Pending Status ZTM031'!A2252:J6637,10,0)</f>
        <v>0</v>
      </c>
    </row>
    <row r="2256" spans="5:5" x14ac:dyDescent="0.25">
      <c r="E2256" s="129">
        <f>VLOOKUP(C2256,'Pending Status ZTM031'!A2253:J6638,10,0)</f>
        <v>0</v>
      </c>
    </row>
    <row r="2257" spans="5:5" x14ac:dyDescent="0.25">
      <c r="E2257" s="129">
        <f>VLOOKUP(C2257,'Pending Status ZTM031'!A2254:J6639,10,0)</f>
        <v>0</v>
      </c>
    </row>
    <row r="2258" spans="5:5" x14ac:dyDescent="0.25">
      <c r="E2258" s="129">
        <f>VLOOKUP(C2258,'Pending Status ZTM031'!A2255:J6640,10,0)</f>
        <v>0</v>
      </c>
    </row>
    <row r="2259" spans="5:5" x14ac:dyDescent="0.25">
      <c r="E2259" s="129">
        <f>VLOOKUP(C2259,'Pending Status ZTM031'!A2256:J6641,10,0)</f>
        <v>0</v>
      </c>
    </row>
    <row r="2260" spans="5:5" x14ac:dyDescent="0.25">
      <c r="E2260" s="129">
        <f>VLOOKUP(C2260,'Pending Status ZTM031'!A2257:J6642,10,0)</f>
        <v>0</v>
      </c>
    </row>
    <row r="2261" spans="5:5" x14ac:dyDescent="0.25">
      <c r="E2261" s="129">
        <f>VLOOKUP(C2261,'Pending Status ZTM031'!A2258:J6643,10,0)</f>
        <v>0</v>
      </c>
    </row>
    <row r="2262" spans="5:5" x14ac:dyDescent="0.25">
      <c r="E2262" s="129">
        <f>VLOOKUP(C2262,'Pending Status ZTM031'!A2259:J6644,10,0)</f>
        <v>0</v>
      </c>
    </row>
    <row r="2263" spans="5:5" x14ac:dyDescent="0.25">
      <c r="E2263" s="129">
        <f>VLOOKUP(C2263,'Pending Status ZTM031'!A2260:J6645,10,0)</f>
        <v>0</v>
      </c>
    </row>
    <row r="2264" spans="5:5" x14ac:dyDescent="0.25">
      <c r="E2264" s="129">
        <f>VLOOKUP(C2264,'Pending Status ZTM031'!A2261:J6646,10,0)</f>
        <v>0</v>
      </c>
    </row>
    <row r="2265" spans="5:5" x14ac:dyDescent="0.25">
      <c r="E2265" s="129">
        <f>VLOOKUP(C2265,'Pending Status ZTM031'!A2262:J6647,10,0)</f>
        <v>0</v>
      </c>
    </row>
    <row r="2266" spans="5:5" x14ac:dyDescent="0.25">
      <c r="E2266" s="129">
        <f>VLOOKUP(C2266,'Pending Status ZTM031'!A2263:J6648,10,0)</f>
        <v>0</v>
      </c>
    </row>
    <row r="2267" spans="5:5" x14ac:dyDescent="0.25">
      <c r="E2267" s="129">
        <f>VLOOKUP(C2267,'Pending Status ZTM031'!A2264:J6649,10,0)</f>
        <v>0</v>
      </c>
    </row>
    <row r="2268" spans="5:5" x14ac:dyDescent="0.25">
      <c r="E2268" s="129">
        <f>VLOOKUP(C2268,'Pending Status ZTM031'!A2265:J6650,10,0)</f>
        <v>0</v>
      </c>
    </row>
    <row r="2269" spans="5:5" x14ac:dyDescent="0.25">
      <c r="E2269" s="129">
        <f>VLOOKUP(C2269,'Pending Status ZTM031'!A2266:J6651,10,0)</f>
        <v>0</v>
      </c>
    </row>
    <row r="2270" spans="5:5" x14ac:dyDescent="0.25">
      <c r="E2270" s="129">
        <f>VLOOKUP(C2270,'Pending Status ZTM031'!A2267:J6652,10,0)</f>
        <v>0</v>
      </c>
    </row>
    <row r="2271" spans="5:5" x14ac:dyDescent="0.25">
      <c r="E2271" s="129">
        <f>VLOOKUP(C2271,'Pending Status ZTM031'!A2268:J6653,10,0)</f>
        <v>0</v>
      </c>
    </row>
    <row r="2272" spans="5:5" x14ac:dyDescent="0.25">
      <c r="E2272" s="129">
        <f>VLOOKUP(C2272,'Pending Status ZTM031'!A2269:J6654,10,0)</f>
        <v>0</v>
      </c>
    </row>
    <row r="2273" spans="5:5" x14ac:dyDescent="0.25">
      <c r="E2273" s="129">
        <f>VLOOKUP(C2273,'Pending Status ZTM031'!A2270:J6655,10,0)</f>
        <v>0</v>
      </c>
    </row>
    <row r="2274" spans="5:5" x14ac:dyDescent="0.25">
      <c r="E2274" s="129">
        <f>VLOOKUP(C2274,'Pending Status ZTM031'!A2271:J6656,10,0)</f>
        <v>0</v>
      </c>
    </row>
    <row r="2275" spans="5:5" x14ac:dyDescent="0.25">
      <c r="E2275" s="129">
        <f>VLOOKUP(C2275,'Pending Status ZTM031'!A2272:J6657,10,0)</f>
        <v>0</v>
      </c>
    </row>
    <row r="2276" spans="5:5" x14ac:dyDescent="0.25">
      <c r="E2276" s="129">
        <f>VLOOKUP(C2276,'Pending Status ZTM031'!A2273:J6658,10,0)</f>
        <v>0</v>
      </c>
    </row>
    <row r="2277" spans="5:5" x14ac:dyDescent="0.25">
      <c r="E2277" s="129">
        <f>VLOOKUP(C2277,'Pending Status ZTM031'!A2274:J6659,10,0)</f>
        <v>0</v>
      </c>
    </row>
    <row r="2278" spans="5:5" x14ac:dyDescent="0.25">
      <c r="E2278" s="129">
        <f>VLOOKUP(C2278,'Pending Status ZTM031'!A2275:J6660,10,0)</f>
        <v>0</v>
      </c>
    </row>
    <row r="2279" spans="5:5" x14ac:dyDescent="0.25">
      <c r="E2279" s="129">
        <f>VLOOKUP(C2279,'Pending Status ZTM031'!A2276:J6661,10,0)</f>
        <v>0</v>
      </c>
    </row>
    <row r="2280" spans="5:5" x14ac:dyDescent="0.25">
      <c r="E2280" s="129">
        <f>VLOOKUP(C2280,'Pending Status ZTM031'!A2277:J6662,10,0)</f>
        <v>0</v>
      </c>
    </row>
    <row r="2281" spans="5:5" x14ac:dyDescent="0.25">
      <c r="E2281" s="129">
        <f>VLOOKUP(C2281,'Pending Status ZTM031'!A2278:J6663,10,0)</f>
        <v>0</v>
      </c>
    </row>
    <row r="2282" spans="5:5" x14ac:dyDescent="0.25">
      <c r="E2282" s="129">
        <f>VLOOKUP(C2282,'Pending Status ZTM031'!A2279:J6664,10,0)</f>
        <v>0</v>
      </c>
    </row>
    <row r="2283" spans="5:5" x14ac:dyDescent="0.25">
      <c r="E2283" s="129">
        <f>VLOOKUP(C2283,'Pending Status ZTM031'!A2280:J6665,10,0)</f>
        <v>0</v>
      </c>
    </row>
    <row r="2284" spans="5:5" x14ac:dyDescent="0.25">
      <c r="E2284" s="129">
        <f>VLOOKUP(C2284,'Pending Status ZTM031'!A2281:J6666,10,0)</f>
        <v>0</v>
      </c>
    </row>
    <row r="2285" spans="5:5" x14ac:dyDescent="0.25">
      <c r="E2285" s="129">
        <f>VLOOKUP(C2285,'Pending Status ZTM031'!A2282:J6667,10,0)</f>
        <v>0</v>
      </c>
    </row>
    <row r="2286" spans="5:5" x14ac:dyDescent="0.25">
      <c r="E2286" s="129">
        <f>VLOOKUP(C2286,'Pending Status ZTM031'!A2283:J6668,10,0)</f>
        <v>0</v>
      </c>
    </row>
    <row r="2287" spans="5:5" x14ac:dyDescent="0.25">
      <c r="E2287" s="129">
        <f>VLOOKUP(C2287,'Pending Status ZTM031'!A2284:J6669,10,0)</f>
        <v>0</v>
      </c>
    </row>
    <row r="2288" spans="5:5" x14ac:dyDescent="0.25">
      <c r="E2288" s="129">
        <f>VLOOKUP(C2288,'Pending Status ZTM031'!A2285:J6670,10,0)</f>
        <v>0</v>
      </c>
    </row>
    <row r="2289" spans="5:5" x14ac:dyDescent="0.25">
      <c r="E2289" s="129">
        <f>VLOOKUP(C2289,'Pending Status ZTM031'!A2286:J6671,10,0)</f>
        <v>0</v>
      </c>
    </row>
    <row r="2290" spans="5:5" x14ac:dyDescent="0.25">
      <c r="E2290" s="129">
        <f>VLOOKUP(C2290,'Pending Status ZTM031'!A2287:J6672,10,0)</f>
        <v>0</v>
      </c>
    </row>
    <row r="2291" spans="5:5" x14ac:dyDescent="0.25">
      <c r="E2291" s="129">
        <f>VLOOKUP(C2291,'Pending Status ZTM031'!A2288:J6673,10,0)</f>
        <v>0</v>
      </c>
    </row>
    <row r="2292" spans="5:5" x14ac:dyDescent="0.25">
      <c r="E2292" s="129">
        <f>VLOOKUP(C2292,'Pending Status ZTM031'!A2289:J6674,10,0)</f>
        <v>0</v>
      </c>
    </row>
    <row r="2293" spans="5:5" x14ac:dyDescent="0.25">
      <c r="E2293" s="129">
        <f>VLOOKUP(C2293,'Pending Status ZTM031'!A2290:J6675,10,0)</f>
        <v>0</v>
      </c>
    </row>
    <row r="2294" spans="5:5" x14ac:dyDescent="0.25">
      <c r="E2294" s="129">
        <f>VLOOKUP(C2294,'Pending Status ZTM031'!A2291:J6676,10,0)</f>
        <v>0</v>
      </c>
    </row>
    <row r="2295" spans="5:5" x14ac:dyDescent="0.25">
      <c r="E2295" s="129">
        <f>VLOOKUP(C2295,'Pending Status ZTM031'!A2292:J6677,10,0)</f>
        <v>0</v>
      </c>
    </row>
    <row r="2296" spans="5:5" x14ac:dyDescent="0.25">
      <c r="E2296" s="129">
        <f>VLOOKUP(C2296,'Pending Status ZTM031'!A2293:J6678,10,0)</f>
        <v>0</v>
      </c>
    </row>
    <row r="2297" spans="5:5" x14ac:dyDescent="0.25">
      <c r="E2297" s="129">
        <f>VLOOKUP(C2297,'Pending Status ZTM031'!A2294:J6679,10,0)</f>
        <v>0</v>
      </c>
    </row>
    <row r="2298" spans="5:5" x14ac:dyDescent="0.25">
      <c r="E2298" s="129">
        <f>VLOOKUP(C2298,'Pending Status ZTM031'!A2295:J6680,10,0)</f>
        <v>0</v>
      </c>
    </row>
    <row r="2299" spans="5:5" x14ac:dyDescent="0.25">
      <c r="E2299" s="129">
        <f>VLOOKUP(C2299,'Pending Status ZTM031'!A2296:J6681,10,0)</f>
        <v>0</v>
      </c>
    </row>
    <row r="2300" spans="5:5" x14ac:dyDescent="0.25">
      <c r="E2300" s="129">
        <f>VLOOKUP(C2300,'Pending Status ZTM031'!A2297:J6682,10,0)</f>
        <v>0</v>
      </c>
    </row>
    <row r="2301" spans="5:5" x14ac:dyDescent="0.25">
      <c r="E2301" s="129">
        <f>VLOOKUP(C2301,'Pending Status ZTM031'!A2298:J6683,10,0)</f>
        <v>0</v>
      </c>
    </row>
    <row r="2302" spans="5:5" x14ac:dyDescent="0.25">
      <c r="E2302" s="129">
        <f>VLOOKUP(C2302,'Pending Status ZTM031'!A2299:J6684,10,0)</f>
        <v>0</v>
      </c>
    </row>
    <row r="2303" spans="5:5" x14ac:dyDescent="0.25">
      <c r="E2303" s="129">
        <f>VLOOKUP(C2303,'Pending Status ZTM031'!A2300:J6685,10,0)</f>
        <v>0</v>
      </c>
    </row>
    <row r="2304" spans="5:5" x14ac:dyDescent="0.25">
      <c r="E2304" s="129">
        <f>VLOOKUP(C2304,'Pending Status ZTM031'!A2301:J6686,10,0)</f>
        <v>0</v>
      </c>
    </row>
    <row r="2305" spans="5:5" x14ac:dyDescent="0.25">
      <c r="E2305" s="129">
        <f>VLOOKUP(C2305,'Pending Status ZTM031'!A2302:J6687,10,0)</f>
        <v>0</v>
      </c>
    </row>
    <row r="2306" spans="5:5" x14ac:dyDescent="0.25">
      <c r="E2306" s="129">
        <f>VLOOKUP(C2306,'Pending Status ZTM031'!A2303:J6688,10,0)</f>
        <v>0</v>
      </c>
    </row>
    <row r="2307" spans="5:5" x14ac:dyDescent="0.25">
      <c r="E2307" s="129">
        <f>VLOOKUP(C2307,'Pending Status ZTM031'!A2304:J6689,10,0)</f>
        <v>0</v>
      </c>
    </row>
    <row r="2308" spans="5:5" x14ac:dyDescent="0.25">
      <c r="E2308" s="129">
        <f>VLOOKUP(C2308,'Pending Status ZTM031'!A2305:J6690,10,0)</f>
        <v>0</v>
      </c>
    </row>
    <row r="2309" spans="5:5" x14ac:dyDescent="0.25">
      <c r="E2309" s="129">
        <f>VLOOKUP(C2309,'Pending Status ZTM031'!A2306:J6691,10,0)</f>
        <v>0</v>
      </c>
    </row>
    <row r="2310" spans="5:5" x14ac:dyDescent="0.25">
      <c r="E2310" s="129">
        <f>VLOOKUP(C2310,'Pending Status ZTM031'!A2307:J6692,10,0)</f>
        <v>0</v>
      </c>
    </row>
    <row r="2311" spans="5:5" x14ac:dyDescent="0.25">
      <c r="E2311" s="129">
        <f>VLOOKUP(C2311,'Pending Status ZTM031'!A2308:J6693,10,0)</f>
        <v>0</v>
      </c>
    </row>
    <row r="2312" spans="5:5" x14ac:dyDescent="0.25">
      <c r="E2312" s="129">
        <f>VLOOKUP(C2312,'Pending Status ZTM031'!A2309:J6694,10,0)</f>
        <v>0</v>
      </c>
    </row>
    <row r="2313" spans="5:5" x14ac:dyDescent="0.25">
      <c r="E2313" s="129">
        <f>VLOOKUP(C2313,'Pending Status ZTM031'!A2310:J6695,10,0)</f>
        <v>0</v>
      </c>
    </row>
    <row r="2314" spans="5:5" x14ac:dyDescent="0.25">
      <c r="E2314" s="129">
        <f>VLOOKUP(C2314,'Pending Status ZTM031'!A2311:J6696,10,0)</f>
        <v>0</v>
      </c>
    </row>
    <row r="2315" spans="5:5" x14ac:dyDescent="0.25">
      <c r="E2315" s="129">
        <f>VLOOKUP(C2315,'Pending Status ZTM031'!A2312:J6697,10,0)</f>
        <v>0</v>
      </c>
    </row>
    <row r="2316" spans="5:5" x14ac:dyDescent="0.25">
      <c r="E2316" s="129">
        <f>VLOOKUP(C2316,'Pending Status ZTM031'!A2313:J6698,10,0)</f>
        <v>0</v>
      </c>
    </row>
    <row r="2317" spans="5:5" x14ac:dyDescent="0.25">
      <c r="E2317" s="129">
        <f>VLOOKUP(C2317,'Pending Status ZTM031'!A2314:J6699,10,0)</f>
        <v>0</v>
      </c>
    </row>
    <row r="2318" spans="5:5" x14ac:dyDescent="0.25">
      <c r="E2318" s="129">
        <f>VLOOKUP(C2318,'Pending Status ZTM031'!A2315:J6700,10,0)</f>
        <v>0</v>
      </c>
    </row>
    <row r="2319" spans="5:5" x14ac:dyDescent="0.25">
      <c r="E2319" s="129">
        <f>VLOOKUP(C2319,'Pending Status ZTM031'!A2316:J6701,10,0)</f>
        <v>0</v>
      </c>
    </row>
    <row r="2320" spans="5:5" x14ac:dyDescent="0.25">
      <c r="E2320" s="129">
        <f>VLOOKUP(C2320,'Pending Status ZTM031'!A2317:J6702,10,0)</f>
        <v>0</v>
      </c>
    </row>
    <row r="2321" spans="5:5" x14ac:dyDescent="0.25">
      <c r="E2321" s="129">
        <f>VLOOKUP(C2321,'Pending Status ZTM031'!A2318:J6703,10,0)</f>
        <v>0</v>
      </c>
    </row>
    <row r="2322" spans="5:5" x14ac:dyDescent="0.25">
      <c r="E2322" s="129">
        <f>VLOOKUP(C2322,'Pending Status ZTM031'!A2319:J6704,10,0)</f>
        <v>0</v>
      </c>
    </row>
    <row r="2323" spans="5:5" x14ac:dyDescent="0.25">
      <c r="E2323" s="129">
        <f>VLOOKUP(C2323,'Pending Status ZTM031'!A2320:J6705,10,0)</f>
        <v>0</v>
      </c>
    </row>
    <row r="2324" spans="5:5" x14ac:dyDescent="0.25">
      <c r="E2324" s="129">
        <f>VLOOKUP(C2324,'Pending Status ZTM031'!A2321:J6706,10,0)</f>
        <v>0</v>
      </c>
    </row>
    <row r="2325" spans="5:5" x14ac:dyDescent="0.25">
      <c r="E2325" s="129">
        <f>VLOOKUP(C2325,'Pending Status ZTM031'!A2322:J6707,10,0)</f>
        <v>0</v>
      </c>
    </row>
    <row r="2326" spans="5:5" x14ac:dyDescent="0.25">
      <c r="E2326" s="129">
        <f>VLOOKUP(C2326,'Pending Status ZTM031'!A2323:J6708,10,0)</f>
        <v>0</v>
      </c>
    </row>
    <row r="2327" spans="5:5" x14ac:dyDescent="0.25">
      <c r="E2327" s="129">
        <f>VLOOKUP(C2327,'Pending Status ZTM031'!A2324:J6709,10,0)</f>
        <v>0</v>
      </c>
    </row>
    <row r="2328" spans="5:5" x14ac:dyDescent="0.25">
      <c r="E2328" s="129">
        <f>VLOOKUP(C2328,'Pending Status ZTM031'!A2325:J6710,10,0)</f>
        <v>0</v>
      </c>
    </row>
    <row r="2329" spans="5:5" x14ac:dyDescent="0.25">
      <c r="E2329" s="129">
        <f>VLOOKUP(C2329,'Pending Status ZTM031'!A2326:J6711,10,0)</f>
        <v>0</v>
      </c>
    </row>
    <row r="2330" spans="5:5" x14ac:dyDescent="0.25">
      <c r="E2330" s="129">
        <f>VLOOKUP(C2330,'Pending Status ZTM031'!A2327:J6712,10,0)</f>
        <v>0</v>
      </c>
    </row>
    <row r="2331" spans="5:5" x14ac:dyDescent="0.25">
      <c r="E2331" s="129">
        <f>VLOOKUP(C2331,'Pending Status ZTM031'!A2328:J6713,10,0)</f>
        <v>0</v>
      </c>
    </row>
    <row r="2332" spans="5:5" x14ac:dyDescent="0.25">
      <c r="E2332" s="129">
        <f>VLOOKUP(C2332,'Pending Status ZTM031'!A2329:J6714,10,0)</f>
        <v>0</v>
      </c>
    </row>
    <row r="2333" spans="5:5" x14ac:dyDescent="0.25">
      <c r="E2333" s="129">
        <f>VLOOKUP(C2333,'Pending Status ZTM031'!A2330:J6715,10,0)</f>
        <v>0</v>
      </c>
    </row>
    <row r="2334" spans="5:5" x14ac:dyDescent="0.25">
      <c r="E2334" s="129">
        <f>VLOOKUP(C2334,'Pending Status ZTM031'!A2331:J6716,10,0)</f>
        <v>0</v>
      </c>
    </row>
    <row r="2335" spans="5:5" x14ac:dyDescent="0.25">
      <c r="E2335" s="129">
        <f>VLOOKUP(C2335,'Pending Status ZTM031'!A2332:J6717,10,0)</f>
        <v>0</v>
      </c>
    </row>
    <row r="2336" spans="5:5" x14ac:dyDescent="0.25">
      <c r="E2336" s="129">
        <f>VLOOKUP(C2336,'Pending Status ZTM031'!A2333:J6718,10,0)</f>
        <v>0</v>
      </c>
    </row>
    <row r="2337" spans="5:5" x14ac:dyDescent="0.25">
      <c r="E2337" s="129">
        <f>VLOOKUP(C2337,'Pending Status ZTM031'!A2334:J6719,10,0)</f>
        <v>0</v>
      </c>
    </row>
    <row r="2338" spans="5:5" x14ac:dyDescent="0.25">
      <c r="E2338" s="129">
        <f>VLOOKUP(C2338,'Pending Status ZTM031'!A2335:J6720,10,0)</f>
        <v>0</v>
      </c>
    </row>
    <row r="2339" spans="5:5" x14ac:dyDescent="0.25">
      <c r="E2339" s="129">
        <f>VLOOKUP(C2339,'Pending Status ZTM031'!A2336:J6721,10,0)</f>
        <v>0</v>
      </c>
    </row>
    <row r="2340" spans="5:5" x14ac:dyDescent="0.25">
      <c r="E2340" s="129">
        <f>VLOOKUP(C2340,'Pending Status ZTM031'!A2337:J6722,10,0)</f>
        <v>0</v>
      </c>
    </row>
    <row r="2341" spans="5:5" x14ac:dyDescent="0.25">
      <c r="E2341" s="129">
        <f>VLOOKUP(C2341,'Pending Status ZTM031'!A2338:J6723,10,0)</f>
        <v>0</v>
      </c>
    </row>
    <row r="2342" spans="5:5" x14ac:dyDescent="0.25">
      <c r="E2342" s="129">
        <f>VLOOKUP(C2342,'Pending Status ZTM031'!A2339:J6724,10,0)</f>
        <v>0</v>
      </c>
    </row>
    <row r="2343" spans="5:5" x14ac:dyDescent="0.25">
      <c r="E2343" s="129">
        <f>VLOOKUP(C2343,'Pending Status ZTM031'!A2340:J6725,10,0)</f>
        <v>0</v>
      </c>
    </row>
    <row r="2344" spans="5:5" x14ac:dyDescent="0.25">
      <c r="E2344" s="129">
        <f>VLOOKUP(C2344,'Pending Status ZTM031'!A2341:J6726,10,0)</f>
        <v>0</v>
      </c>
    </row>
    <row r="2345" spans="5:5" x14ac:dyDescent="0.25">
      <c r="E2345" s="129">
        <f>VLOOKUP(C2345,'Pending Status ZTM031'!A2342:J6727,10,0)</f>
        <v>0</v>
      </c>
    </row>
    <row r="2346" spans="5:5" x14ac:dyDescent="0.25">
      <c r="E2346" s="129">
        <f>VLOOKUP(C2346,'Pending Status ZTM031'!A2343:J6728,10,0)</f>
        <v>0</v>
      </c>
    </row>
    <row r="2347" spans="5:5" x14ac:dyDescent="0.25">
      <c r="E2347" s="129">
        <f>VLOOKUP(C2347,'Pending Status ZTM031'!A2344:J6729,10,0)</f>
        <v>0</v>
      </c>
    </row>
    <row r="2348" spans="5:5" x14ac:dyDescent="0.25">
      <c r="E2348" s="129">
        <f>VLOOKUP(C2348,'Pending Status ZTM031'!A2345:J6730,10,0)</f>
        <v>0</v>
      </c>
    </row>
    <row r="2349" spans="5:5" x14ac:dyDescent="0.25">
      <c r="E2349" s="129">
        <f>VLOOKUP(C2349,'Pending Status ZTM031'!A2346:J6731,10,0)</f>
        <v>0</v>
      </c>
    </row>
    <row r="2350" spans="5:5" x14ac:dyDescent="0.25">
      <c r="E2350" s="129">
        <f>VLOOKUP(C2350,'Pending Status ZTM031'!A2347:J6732,10,0)</f>
        <v>0</v>
      </c>
    </row>
    <row r="2351" spans="5:5" x14ac:dyDescent="0.25">
      <c r="E2351" s="129">
        <f>VLOOKUP(C2351,'Pending Status ZTM031'!A2348:J6733,10,0)</f>
        <v>0</v>
      </c>
    </row>
    <row r="2352" spans="5:5" x14ac:dyDescent="0.25">
      <c r="E2352" s="129">
        <f>VLOOKUP(C2352,'Pending Status ZTM031'!A2349:J6734,10,0)</f>
        <v>0</v>
      </c>
    </row>
    <row r="2353" spans="5:5" x14ac:dyDescent="0.25">
      <c r="E2353" s="129">
        <f>VLOOKUP(C2353,'Pending Status ZTM031'!A2350:J6735,10,0)</f>
        <v>0</v>
      </c>
    </row>
    <row r="2354" spans="5:5" x14ac:dyDescent="0.25">
      <c r="E2354" s="129">
        <f>VLOOKUP(C2354,'Pending Status ZTM031'!A2351:J6736,10,0)</f>
        <v>0</v>
      </c>
    </row>
    <row r="2355" spans="5:5" x14ac:dyDescent="0.25">
      <c r="E2355" s="129">
        <f>VLOOKUP(C2355,'Pending Status ZTM031'!A2352:J6737,10,0)</f>
        <v>0</v>
      </c>
    </row>
    <row r="2356" spans="5:5" x14ac:dyDescent="0.25">
      <c r="E2356" s="129">
        <f>VLOOKUP(C2356,'Pending Status ZTM031'!A2353:J6738,10,0)</f>
        <v>0</v>
      </c>
    </row>
    <row r="2357" spans="5:5" x14ac:dyDescent="0.25">
      <c r="E2357" s="129">
        <f>VLOOKUP(C2357,'Pending Status ZTM031'!A2354:J6739,10,0)</f>
        <v>0</v>
      </c>
    </row>
    <row r="2358" spans="5:5" x14ac:dyDescent="0.25">
      <c r="E2358" s="129">
        <f>VLOOKUP(C2358,'Pending Status ZTM031'!A2355:J6740,10,0)</f>
        <v>0</v>
      </c>
    </row>
    <row r="2359" spans="5:5" x14ac:dyDescent="0.25">
      <c r="E2359" s="129">
        <f>VLOOKUP(C2359,'Pending Status ZTM031'!A2356:J6741,10,0)</f>
        <v>0</v>
      </c>
    </row>
    <row r="2360" spans="5:5" x14ac:dyDescent="0.25">
      <c r="E2360" s="129">
        <f>VLOOKUP(C2360,'Pending Status ZTM031'!A2357:J6742,10,0)</f>
        <v>0</v>
      </c>
    </row>
    <row r="2361" spans="5:5" x14ac:dyDescent="0.25">
      <c r="E2361" s="129">
        <f>VLOOKUP(C2361,'Pending Status ZTM031'!A2358:J6743,10,0)</f>
        <v>0</v>
      </c>
    </row>
    <row r="2362" spans="5:5" x14ac:dyDescent="0.25">
      <c r="E2362" s="129">
        <f>VLOOKUP(C2362,'Pending Status ZTM031'!A2359:J6744,10,0)</f>
        <v>0</v>
      </c>
    </row>
    <row r="2363" spans="5:5" x14ac:dyDescent="0.25">
      <c r="E2363" s="129">
        <f>VLOOKUP(C2363,'Pending Status ZTM031'!A2360:J6745,10,0)</f>
        <v>0</v>
      </c>
    </row>
    <row r="2364" spans="5:5" x14ac:dyDescent="0.25">
      <c r="E2364" s="129">
        <f>VLOOKUP(C2364,'Pending Status ZTM031'!A2361:J6746,10,0)</f>
        <v>0</v>
      </c>
    </row>
    <row r="2365" spans="5:5" x14ac:dyDescent="0.25">
      <c r="E2365" s="129">
        <f>VLOOKUP(C2365,'Pending Status ZTM031'!A2362:J6747,10,0)</f>
        <v>0</v>
      </c>
    </row>
    <row r="2366" spans="5:5" x14ac:dyDescent="0.25">
      <c r="E2366" s="129">
        <f>VLOOKUP(C2366,'Pending Status ZTM031'!A2363:J6748,10,0)</f>
        <v>0</v>
      </c>
    </row>
    <row r="2367" spans="5:5" x14ac:dyDescent="0.25">
      <c r="E2367" s="129">
        <f>VLOOKUP(C2367,'Pending Status ZTM031'!A2364:J6749,10,0)</f>
        <v>0</v>
      </c>
    </row>
    <row r="2368" spans="5:5" x14ac:dyDescent="0.25">
      <c r="E2368" s="129">
        <f>VLOOKUP(C2368,'Pending Status ZTM031'!A2365:J6750,10,0)</f>
        <v>0</v>
      </c>
    </row>
    <row r="2369" spans="5:5" x14ac:dyDescent="0.25">
      <c r="E2369" s="129">
        <f>VLOOKUP(C2369,'Pending Status ZTM031'!A2366:J6751,10,0)</f>
        <v>0</v>
      </c>
    </row>
    <row r="2370" spans="5:5" x14ac:dyDescent="0.25">
      <c r="E2370" s="129">
        <f>VLOOKUP(C2370,'Pending Status ZTM031'!A2367:J6752,10,0)</f>
        <v>0</v>
      </c>
    </row>
    <row r="2371" spans="5:5" x14ac:dyDescent="0.25">
      <c r="E2371" s="129">
        <f>VLOOKUP(C2371,'Pending Status ZTM031'!A2368:J6753,10,0)</f>
        <v>0</v>
      </c>
    </row>
    <row r="2372" spans="5:5" x14ac:dyDescent="0.25">
      <c r="E2372" s="129">
        <f>VLOOKUP(C2372,'Pending Status ZTM031'!A2369:J6754,10,0)</f>
        <v>0</v>
      </c>
    </row>
    <row r="2373" spans="5:5" x14ac:dyDescent="0.25">
      <c r="E2373" s="129">
        <f>VLOOKUP(C2373,'Pending Status ZTM031'!A2370:J6755,10,0)</f>
        <v>0</v>
      </c>
    </row>
    <row r="2374" spans="5:5" x14ac:dyDescent="0.25">
      <c r="E2374" s="129">
        <f>VLOOKUP(C2374,'Pending Status ZTM031'!A2371:J6756,10,0)</f>
        <v>0</v>
      </c>
    </row>
    <row r="2375" spans="5:5" x14ac:dyDescent="0.25">
      <c r="E2375" s="129">
        <f>VLOOKUP(C2375,'Pending Status ZTM031'!A2372:J6757,10,0)</f>
        <v>0</v>
      </c>
    </row>
    <row r="2376" spans="5:5" x14ac:dyDescent="0.25">
      <c r="E2376" s="129">
        <f>VLOOKUP(C2376,'Pending Status ZTM031'!A2373:J6758,10,0)</f>
        <v>0</v>
      </c>
    </row>
    <row r="2377" spans="5:5" x14ac:dyDescent="0.25">
      <c r="E2377" s="129">
        <f>VLOOKUP(C2377,'Pending Status ZTM031'!A2374:J6759,10,0)</f>
        <v>0</v>
      </c>
    </row>
    <row r="2378" spans="5:5" x14ac:dyDescent="0.25">
      <c r="E2378" s="129">
        <f>VLOOKUP(C2378,'Pending Status ZTM031'!A2375:J6760,10,0)</f>
        <v>0</v>
      </c>
    </row>
    <row r="2379" spans="5:5" x14ac:dyDescent="0.25">
      <c r="E2379" s="129">
        <f>VLOOKUP(C2379,'Pending Status ZTM031'!A2376:J6761,10,0)</f>
        <v>0</v>
      </c>
    </row>
    <row r="2380" spans="5:5" x14ac:dyDescent="0.25">
      <c r="E2380" s="129">
        <f>VLOOKUP(C2380,'Pending Status ZTM031'!A2377:J6762,10,0)</f>
        <v>0</v>
      </c>
    </row>
    <row r="2381" spans="5:5" x14ac:dyDescent="0.25">
      <c r="E2381" s="129">
        <f>VLOOKUP(C2381,'Pending Status ZTM031'!A2378:J6763,10,0)</f>
        <v>0</v>
      </c>
    </row>
    <row r="2382" spans="5:5" x14ac:dyDescent="0.25">
      <c r="E2382" s="129">
        <f>VLOOKUP(C2382,'Pending Status ZTM031'!A2379:J6764,10,0)</f>
        <v>0</v>
      </c>
    </row>
    <row r="2383" spans="5:5" x14ac:dyDescent="0.25">
      <c r="E2383" s="129">
        <f>VLOOKUP(C2383,'Pending Status ZTM031'!A2380:J6765,10,0)</f>
        <v>0</v>
      </c>
    </row>
    <row r="2384" spans="5:5" x14ac:dyDescent="0.25">
      <c r="E2384" s="129">
        <f>VLOOKUP(C2384,'Pending Status ZTM031'!A2381:J6766,10,0)</f>
        <v>0</v>
      </c>
    </row>
    <row r="2385" spans="5:5" x14ac:dyDescent="0.25">
      <c r="E2385" s="129">
        <f>VLOOKUP(C2385,'Pending Status ZTM031'!A2382:J6767,10,0)</f>
        <v>0</v>
      </c>
    </row>
    <row r="2386" spans="5:5" x14ac:dyDescent="0.25">
      <c r="E2386" s="129">
        <f>VLOOKUP(C2386,'Pending Status ZTM031'!A2383:J6768,10,0)</f>
        <v>0</v>
      </c>
    </row>
    <row r="2387" spans="5:5" x14ac:dyDescent="0.25">
      <c r="E2387" s="129">
        <f>VLOOKUP(C2387,'Pending Status ZTM031'!A2384:J6769,10,0)</f>
        <v>0</v>
      </c>
    </row>
    <row r="2388" spans="5:5" x14ac:dyDescent="0.25">
      <c r="E2388" s="129">
        <f>VLOOKUP(C2388,'Pending Status ZTM031'!A2385:J6770,10,0)</f>
        <v>0</v>
      </c>
    </row>
    <row r="2389" spans="5:5" x14ac:dyDescent="0.25">
      <c r="E2389" s="129">
        <f>VLOOKUP(C2389,'Pending Status ZTM031'!A2386:J6771,10,0)</f>
        <v>0</v>
      </c>
    </row>
    <row r="2390" spans="5:5" x14ac:dyDescent="0.25">
      <c r="E2390" s="129">
        <f>VLOOKUP(C2390,'Pending Status ZTM031'!A2387:J6772,10,0)</f>
        <v>0</v>
      </c>
    </row>
    <row r="2391" spans="5:5" x14ac:dyDescent="0.25">
      <c r="E2391" s="129">
        <f>VLOOKUP(C2391,'Pending Status ZTM031'!A2388:J6773,10,0)</f>
        <v>0</v>
      </c>
    </row>
    <row r="2392" spans="5:5" x14ac:dyDescent="0.25">
      <c r="E2392" s="129">
        <f>VLOOKUP(C2392,'Pending Status ZTM031'!A2389:J6774,10,0)</f>
        <v>0</v>
      </c>
    </row>
    <row r="2393" spans="5:5" x14ac:dyDescent="0.25">
      <c r="E2393" s="129">
        <f>VLOOKUP(C2393,'Pending Status ZTM031'!A2390:J6775,10,0)</f>
        <v>0</v>
      </c>
    </row>
    <row r="2394" spans="5:5" x14ac:dyDescent="0.25">
      <c r="E2394" s="129">
        <f>VLOOKUP(C2394,'Pending Status ZTM031'!A2391:J6776,10,0)</f>
        <v>0</v>
      </c>
    </row>
    <row r="2395" spans="5:5" x14ac:dyDescent="0.25">
      <c r="E2395" s="129">
        <f>VLOOKUP(C2395,'Pending Status ZTM031'!A2392:J6777,10,0)</f>
        <v>0</v>
      </c>
    </row>
    <row r="2396" spans="5:5" x14ac:dyDescent="0.25">
      <c r="E2396" s="129">
        <f>VLOOKUP(C2396,'Pending Status ZTM031'!A2393:J6778,10,0)</f>
        <v>0</v>
      </c>
    </row>
    <row r="2397" spans="5:5" x14ac:dyDescent="0.25">
      <c r="E2397" s="129">
        <f>VLOOKUP(C2397,'Pending Status ZTM031'!A2394:J6779,10,0)</f>
        <v>0</v>
      </c>
    </row>
    <row r="2398" spans="5:5" x14ac:dyDescent="0.25">
      <c r="E2398" s="129">
        <f>VLOOKUP(C2398,'Pending Status ZTM031'!A2395:J6780,10,0)</f>
        <v>0</v>
      </c>
    </row>
    <row r="2399" spans="5:5" x14ac:dyDescent="0.25">
      <c r="E2399" s="129">
        <f>VLOOKUP(C2399,'Pending Status ZTM031'!A2396:J6781,10,0)</f>
        <v>0</v>
      </c>
    </row>
    <row r="2400" spans="5:5" x14ac:dyDescent="0.25">
      <c r="E2400" s="129">
        <f>VLOOKUP(C2400,'Pending Status ZTM031'!A2397:J6782,10,0)</f>
        <v>0</v>
      </c>
    </row>
    <row r="2401" spans="5:5" x14ac:dyDescent="0.25">
      <c r="E2401" s="129">
        <f>VLOOKUP(C2401,'Pending Status ZTM031'!A2398:J6783,10,0)</f>
        <v>0</v>
      </c>
    </row>
    <row r="2402" spans="5:5" x14ac:dyDescent="0.25">
      <c r="E2402" s="129">
        <f>VLOOKUP(C2402,'Pending Status ZTM031'!A2399:J6784,10,0)</f>
        <v>0</v>
      </c>
    </row>
    <row r="2403" spans="5:5" x14ac:dyDescent="0.25">
      <c r="E2403" s="129">
        <f>VLOOKUP(C2403,'Pending Status ZTM031'!A2400:J6785,10,0)</f>
        <v>0</v>
      </c>
    </row>
    <row r="2404" spans="5:5" x14ac:dyDescent="0.25">
      <c r="E2404" s="129">
        <f>VLOOKUP(C2404,'Pending Status ZTM031'!A2401:J6786,10,0)</f>
        <v>0</v>
      </c>
    </row>
    <row r="2405" spans="5:5" x14ac:dyDescent="0.25">
      <c r="E2405" s="129">
        <f>VLOOKUP(C2405,'Pending Status ZTM031'!A2402:J6787,10,0)</f>
        <v>0</v>
      </c>
    </row>
    <row r="2406" spans="5:5" x14ac:dyDescent="0.25">
      <c r="E2406" s="129">
        <f>VLOOKUP(C2406,'Pending Status ZTM031'!A2403:J6788,10,0)</f>
        <v>0</v>
      </c>
    </row>
    <row r="2407" spans="5:5" x14ac:dyDescent="0.25">
      <c r="E2407" s="129">
        <f>VLOOKUP(C2407,'Pending Status ZTM031'!A2404:J6789,10,0)</f>
        <v>0</v>
      </c>
    </row>
    <row r="2408" spans="5:5" x14ac:dyDescent="0.25">
      <c r="E2408" s="129">
        <f>VLOOKUP(C2408,'Pending Status ZTM031'!A2405:J6790,10,0)</f>
        <v>0</v>
      </c>
    </row>
    <row r="2409" spans="5:5" x14ac:dyDescent="0.25">
      <c r="E2409" s="129">
        <f>VLOOKUP(C2409,'Pending Status ZTM031'!A2406:J6791,10,0)</f>
        <v>0</v>
      </c>
    </row>
    <row r="2410" spans="5:5" x14ac:dyDescent="0.25">
      <c r="E2410" s="129">
        <f>VLOOKUP(C2410,'Pending Status ZTM031'!A2407:J6792,10,0)</f>
        <v>0</v>
      </c>
    </row>
    <row r="2411" spans="5:5" x14ac:dyDescent="0.25">
      <c r="E2411" s="129">
        <f>VLOOKUP(C2411,'Pending Status ZTM031'!A2408:J6793,10,0)</f>
        <v>0</v>
      </c>
    </row>
    <row r="2412" spans="5:5" x14ac:dyDescent="0.25">
      <c r="E2412" s="129">
        <f>VLOOKUP(C2412,'Pending Status ZTM031'!A2409:J6794,10,0)</f>
        <v>0</v>
      </c>
    </row>
    <row r="2413" spans="5:5" x14ac:dyDescent="0.25">
      <c r="E2413" s="129">
        <f>VLOOKUP(C2413,'Pending Status ZTM031'!A2410:J6795,10,0)</f>
        <v>0</v>
      </c>
    </row>
    <row r="2414" spans="5:5" x14ac:dyDescent="0.25">
      <c r="E2414" s="129">
        <f>VLOOKUP(C2414,'Pending Status ZTM031'!A2411:J6796,10,0)</f>
        <v>0</v>
      </c>
    </row>
    <row r="2415" spans="5:5" x14ac:dyDescent="0.25">
      <c r="E2415" s="129">
        <f>VLOOKUP(C2415,'Pending Status ZTM031'!A2412:J6797,10,0)</f>
        <v>0</v>
      </c>
    </row>
    <row r="2416" spans="5:5" x14ac:dyDescent="0.25">
      <c r="E2416" s="129">
        <f>VLOOKUP(C2416,'Pending Status ZTM031'!A2413:J6798,10,0)</f>
        <v>0</v>
      </c>
    </row>
    <row r="2417" spans="5:5" x14ac:dyDescent="0.25">
      <c r="E2417" s="129">
        <f>VLOOKUP(C2417,'Pending Status ZTM031'!A2414:J6799,10,0)</f>
        <v>0</v>
      </c>
    </row>
    <row r="2418" spans="5:5" x14ac:dyDescent="0.25">
      <c r="E2418" s="129">
        <f>VLOOKUP(C2418,'Pending Status ZTM031'!A2415:J6800,10,0)</f>
        <v>0</v>
      </c>
    </row>
    <row r="2419" spans="5:5" x14ac:dyDescent="0.25">
      <c r="E2419" s="129">
        <f>VLOOKUP(C2419,'Pending Status ZTM031'!A2416:J6801,10,0)</f>
        <v>0</v>
      </c>
    </row>
    <row r="2420" spans="5:5" x14ac:dyDescent="0.25">
      <c r="E2420" s="129">
        <f>VLOOKUP(C2420,'Pending Status ZTM031'!A2417:J6802,10,0)</f>
        <v>0</v>
      </c>
    </row>
    <row r="2421" spans="5:5" x14ac:dyDescent="0.25">
      <c r="E2421" s="129">
        <f>VLOOKUP(C2421,'Pending Status ZTM031'!A2418:J6803,10,0)</f>
        <v>0</v>
      </c>
    </row>
    <row r="2422" spans="5:5" x14ac:dyDescent="0.25">
      <c r="E2422" s="129">
        <f>VLOOKUP(C2422,'Pending Status ZTM031'!A2419:J6804,10,0)</f>
        <v>0</v>
      </c>
    </row>
    <row r="2423" spans="5:5" x14ac:dyDescent="0.25">
      <c r="E2423" s="129">
        <f>VLOOKUP(C2423,'Pending Status ZTM031'!A2420:J6805,10,0)</f>
        <v>0</v>
      </c>
    </row>
    <row r="2424" spans="5:5" x14ac:dyDescent="0.25">
      <c r="E2424" s="129">
        <f>VLOOKUP(C2424,'Pending Status ZTM031'!A2421:J6806,10,0)</f>
        <v>0</v>
      </c>
    </row>
    <row r="2425" spans="5:5" x14ac:dyDescent="0.25">
      <c r="E2425" s="129">
        <f>VLOOKUP(C2425,'Pending Status ZTM031'!A2422:J6807,10,0)</f>
        <v>0</v>
      </c>
    </row>
    <row r="2426" spans="5:5" x14ac:dyDescent="0.25">
      <c r="E2426" s="129">
        <f>VLOOKUP(C2426,'Pending Status ZTM031'!A2423:J6808,10,0)</f>
        <v>0</v>
      </c>
    </row>
    <row r="2427" spans="5:5" x14ac:dyDescent="0.25">
      <c r="E2427" s="129">
        <f>VLOOKUP(C2427,'Pending Status ZTM031'!A2424:J6809,10,0)</f>
        <v>0</v>
      </c>
    </row>
    <row r="2428" spans="5:5" x14ac:dyDescent="0.25">
      <c r="E2428" s="129">
        <f>VLOOKUP(C2428,'Pending Status ZTM031'!A2425:J6810,10,0)</f>
        <v>0</v>
      </c>
    </row>
    <row r="2429" spans="5:5" x14ac:dyDescent="0.25">
      <c r="E2429" s="129">
        <f>VLOOKUP(C2429,'Pending Status ZTM031'!A2426:J6811,10,0)</f>
        <v>0</v>
      </c>
    </row>
    <row r="2430" spans="5:5" x14ac:dyDescent="0.25">
      <c r="E2430" s="129">
        <f>VLOOKUP(C2430,'Pending Status ZTM031'!A2427:J6812,10,0)</f>
        <v>0</v>
      </c>
    </row>
    <row r="2431" spans="5:5" x14ac:dyDescent="0.25">
      <c r="E2431" s="129">
        <f>VLOOKUP(C2431,'Pending Status ZTM031'!A2428:J6813,10,0)</f>
        <v>0</v>
      </c>
    </row>
    <row r="2432" spans="5:5" x14ac:dyDescent="0.25">
      <c r="E2432" s="129">
        <f>VLOOKUP(C2432,'Pending Status ZTM031'!A2429:J6814,10,0)</f>
        <v>0</v>
      </c>
    </row>
    <row r="2433" spans="5:5" x14ac:dyDescent="0.25">
      <c r="E2433" s="129">
        <f>VLOOKUP(C2433,'Pending Status ZTM031'!A2430:J6815,10,0)</f>
        <v>0</v>
      </c>
    </row>
    <row r="2434" spans="5:5" x14ac:dyDescent="0.25">
      <c r="E2434" s="129">
        <f>VLOOKUP(C2434,'Pending Status ZTM031'!A2431:J6816,10,0)</f>
        <v>0</v>
      </c>
    </row>
    <row r="2435" spans="5:5" x14ac:dyDescent="0.25">
      <c r="E2435" s="129">
        <f>VLOOKUP(C2435,'Pending Status ZTM031'!A2432:J6817,10,0)</f>
        <v>0</v>
      </c>
    </row>
    <row r="2436" spans="5:5" x14ac:dyDescent="0.25">
      <c r="E2436" s="129">
        <f>VLOOKUP(C2436,'Pending Status ZTM031'!A2433:J6818,10,0)</f>
        <v>0</v>
      </c>
    </row>
    <row r="2437" spans="5:5" x14ac:dyDescent="0.25">
      <c r="E2437" s="129">
        <f>VLOOKUP(C2437,'Pending Status ZTM031'!A2434:J6819,10,0)</f>
        <v>0</v>
      </c>
    </row>
    <row r="2438" spans="5:5" x14ac:dyDescent="0.25">
      <c r="E2438" s="129">
        <f>VLOOKUP(C2438,'Pending Status ZTM031'!A2435:J6820,10,0)</f>
        <v>0</v>
      </c>
    </row>
    <row r="2439" spans="5:5" x14ac:dyDescent="0.25">
      <c r="E2439" s="129">
        <f>VLOOKUP(C2439,'Pending Status ZTM031'!A2436:J6821,10,0)</f>
        <v>0</v>
      </c>
    </row>
    <row r="2440" spans="5:5" x14ac:dyDescent="0.25">
      <c r="E2440" s="129">
        <f>VLOOKUP(C2440,'Pending Status ZTM031'!A2437:J6822,10,0)</f>
        <v>0</v>
      </c>
    </row>
    <row r="2441" spans="5:5" x14ac:dyDescent="0.25">
      <c r="E2441" s="129">
        <f>VLOOKUP(C2441,'Pending Status ZTM031'!A2438:J6823,10,0)</f>
        <v>0</v>
      </c>
    </row>
    <row r="2442" spans="5:5" x14ac:dyDescent="0.25">
      <c r="E2442" s="129">
        <f>VLOOKUP(C2442,'Pending Status ZTM031'!A2439:J6824,10,0)</f>
        <v>0</v>
      </c>
    </row>
    <row r="2443" spans="5:5" x14ac:dyDescent="0.25">
      <c r="E2443" s="129">
        <f>VLOOKUP(C2443,'Pending Status ZTM031'!A2440:J6825,10,0)</f>
        <v>0</v>
      </c>
    </row>
    <row r="2444" spans="5:5" x14ac:dyDescent="0.25">
      <c r="E2444" s="129">
        <f>VLOOKUP(C2444,'Pending Status ZTM031'!A2441:J6826,10,0)</f>
        <v>0</v>
      </c>
    </row>
    <row r="2445" spans="5:5" x14ac:dyDescent="0.25">
      <c r="E2445" s="129">
        <f>VLOOKUP(C2445,'Pending Status ZTM031'!A2442:J6827,10,0)</f>
        <v>0</v>
      </c>
    </row>
    <row r="2446" spans="5:5" x14ac:dyDescent="0.25">
      <c r="E2446" s="129">
        <f>VLOOKUP(C2446,'Pending Status ZTM031'!A2443:J6828,10,0)</f>
        <v>0</v>
      </c>
    </row>
    <row r="2447" spans="5:5" x14ac:dyDescent="0.25">
      <c r="E2447" s="129">
        <f>VLOOKUP(C2447,'Pending Status ZTM031'!A2444:J6829,10,0)</f>
        <v>0</v>
      </c>
    </row>
    <row r="2448" spans="5:5" x14ac:dyDescent="0.25">
      <c r="E2448" s="129">
        <f>VLOOKUP(C2448,'Pending Status ZTM031'!A2445:J6830,10,0)</f>
        <v>0</v>
      </c>
    </row>
    <row r="2449" spans="5:5" x14ac:dyDescent="0.25">
      <c r="E2449" s="129">
        <f>VLOOKUP(C2449,'Pending Status ZTM031'!A2446:J6831,10,0)</f>
        <v>0</v>
      </c>
    </row>
    <row r="2450" spans="5:5" x14ac:dyDescent="0.25">
      <c r="E2450" s="129">
        <f>VLOOKUP(C2450,'Pending Status ZTM031'!A2447:J6832,10,0)</f>
        <v>0</v>
      </c>
    </row>
    <row r="2451" spans="5:5" x14ac:dyDescent="0.25">
      <c r="E2451" s="129">
        <f>VLOOKUP(C2451,'Pending Status ZTM031'!A2448:J6833,10,0)</f>
        <v>0</v>
      </c>
    </row>
    <row r="2452" spans="5:5" x14ac:dyDescent="0.25">
      <c r="E2452" s="129">
        <f>VLOOKUP(C2452,'Pending Status ZTM031'!A2449:J6834,10,0)</f>
        <v>0</v>
      </c>
    </row>
    <row r="2453" spans="5:5" x14ac:dyDescent="0.25">
      <c r="E2453" s="129">
        <f>VLOOKUP(C2453,'Pending Status ZTM031'!A2450:J6835,10,0)</f>
        <v>0</v>
      </c>
    </row>
    <row r="2454" spans="5:5" x14ac:dyDescent="0.25">
      <c r="E2454" s="129">
        <f>VLOOKUP(C2454,'Pending Status ZTM031'!A2451:J6836,10,0)</f>
        <v>0</v>
      </c>
    </row>
    <row r="2455" spans="5:5" x14ac:dyDescent="0.25">
      <c r="E2455" s="129">
        <f>VLOOKUP(C2455,'Pending Status ZTM031'!A2452:J6837,10,0)</f>
        <v>0</v>
      </c>
    </row>
    <row r="2456" spans="5:5" x14ac:dyDescent="0.25">
      <c r="E2456" s="129">
        <f>VLOOKUP(C2456,'Pending Status ZTM031'!A2453:J6838,10,0)</f>
        <v>0</v>
      </c>
    </row>
    <row r="2457" spans="5:5" x14ac:dyDescent="0.25">
      <c r="E2457" s="129">
        <f>VLOOKUP(C2457,'Pending Status ZTM031'!A2454:J6839,10,0)</f>
        <v>0</v>
      </c>
    </row>
    <row r="2458" spans="5:5" x14ac:dyDescent="0.25">
      <c r="E2458" s="129">
        <f>VLOOKUP(C2458,'Pending Status ZTM031'!A2455:J6840,10,0)</f>
        <v>0</v>
      </c>
    </row>
    <row r="2459" spans="5:5" x14ac:dyDescent="0.25">
      <c r="E2459" s="129">
        <f>VLOOKUP(C2459,'Pending Status ZTM031'!A2456:J6841,10,0)</f>
        <v>0</v>
      </c>
    </row>
    <row r="2460" spans="5:5" x14ac:dyDescent="0.25">
      <c r="E2460" s="129">
        <f>VLOOKUP(C2460,'Pending Status ZTM031'!A2457:J6842,10,0)</f>
        <v>0</v>
      </c>
    </row>
    <row r="2461" spans="5:5" x14ac:dyDescent="0.25">
      <c r="E2461" s="129">
        <f>VLOOKUP(C2461,'Pending Status ZTM031'!A2458:J6843,10,0)</f>
        <v>0</v>
      </c>
    </row>
    <row r="2462" spans="5:5" x14ac:dyDescent="0.25">
      <c r="E2462" s="129">
        <f>VLOOKUP(C2462,'Pending Status ZTM031'!A2459:J6844,10,0)</f>
        <v>0</v>
      </c>
    </row>
    <row r="2463" spans="5:5" x14ac:dyDescent="0.25">
      <c r="E2463" s="129">
        <f>VLOOKUP(C2463,'Pending Status ZTM031'!A2460:J6845,10,0)</f>
        <v>0</v>
      </c>
    </row>
    <row r="2464" spans="5:5" x14ac:dyDescent="0.25">
      <c r="E2464" s="129">
        <f>VLOOKUP(C2464,'Pending Status ZTM031'!A2461:J6846,10,0)</f>
        <v>0</v>
      </c>
    </row>
    <row r="2465" spans="5:5" x14ac:dyDescent="0.25">
      <c r="E2465" s="129">
        <f>VLOOKUP(C2465,'Pending Status ZTM031'!A2462:J6847,10,0)</f>
        <v>0</v>
      </c>
    </row>
    <row r="2466" spans="5:5" x14ac:dyDescent="0.25">
      <c r="E2466" s="129">
        <f>VLOOKUP(C2466,'Pending Status ZTM031'!A2463:J6848,10,0)</f>
        <v>0</v>
      </c>
    </row>
    <row r="2467" spans="5:5" x14ac:dyDescent="0.25">
      <c r="E2467" s="129">
        <f>VLOOKUP(C2467,'Pending Status ZTM031'!A2464:J6849,10,0)</f>
        <v>0</v>
      </c>
    </row>
    <row r="2468" spans="5:5" x14ac:dyDescent="0.25">
      <c r="E2468" s="129">
        <f>VLOOKUP(C2468,'Pending Status ZTM031'!A2465:J6850,10,0)</f>
        <v>0</v>
      </c>
    </row>
    <row r="2469" spans="5:5" x14ac:dyDescent="0.25">
      <c r="E2469" s="129">
        <f>VLOOKUP(C2469,'Pending Status ZTM031'!A2466:J6851,10,0)</f>
        <v>0</v>
      </c>
    </row>
    <row r="2470" spans="5:5" x14ac:dyDescent="0.25">
      <c r="E2470" s="129">
        <f>VLOOKUP(C2470,'Pending Status ZTM031'!A2467:J6852,10,0)</f>
        <v>0</v>
      </c>
    </row>
    <row r="2471" spans="5:5" x14ac:dyDescent="0.25">
      <c r="E2471" s="129">
        <f>VLOOKUP(C2471,'Pending Status ZTM031'!A2468:J6853,10,0)</f>
        <v>0</v>
      </c>
    </row>
    <row r="2472" spans="5:5" x14ac:dyDescent="0.25">
      <c r="E2472" s="129">
        <f>VLOOKUP(C2472,'Pending Status ZTM031'!A2469:J6854,10,0)</f>
        <v>0</v>
      </c>
    </row>
    <row r="2473" spans="5:5" x14ac:dyDescent="0.25">
      <c r="E2473" s="129">
        <f>VLOOKUP(C2473,'Pending Status ZTM031'!A2470:J6855,10,0)</f>
        <v>0</v>
      </c>
    </row>
    <row r="2474" spans="5:5" x14ac:dyDescent="0.25">
      <c r="E2474" s="129">
        <f>VLOOKUP(C2474,'Pending Status ZTM031'!A2471:J6856,10,0)</f>
        <v>0</v>
      </c>
    </row>
    <row r="2475" spans="5:5" x14ac:dyDescent="0.25">
      <c r="E2475" s="129">
        <f>VLOOKUP(C2475,'Pending Status ZTM031'!A2472:J6857,10,0)</f>
        <v>0</v>
      </c>
    </row>
    <row r="2476" spans="5:5" x14ac:dyDescent="0.25">
      <c r="E2476" s="129">
        <f>VLOOKUP(C2476,'Pending Status ZTM031'!A2473:J6858,10,0)</f>
        <v>0</v>
      </c>
    </row>
    <row r="2477" spans="5:5" x14ac:dyDescent="0.25">
      <c r="E2477" s="129">
        <f>VLOOKUP(C2477,'Pending Status ZTM031'!A2474:J6859,10,0)</f>
        <v>0</v>
      </c>
    </row>
    <row r="2478" spans="5:5" x14ac:dyDescent="0.25">
      <c r="E2478" s="129">
        <f>VLOOKUP(C2478,'Pending Status ZTM031'!A2475:J6860,10,0)</f>
        <v>0</v>
      </c>
    </row>
    <row r="2479" spans="5:5" x14ac:dyDescent="0.25">
      <c r="E2479" s="129">
        <f>VLOOKUP(C2479,'Pending Status ZTM031'!A2476:J6861,10,0)</f>
        <v>0</v>
      </c>
    </row>
    <row r="2480" spans="5:5" x14ac:dyDescent="0.25">
      <c r="E2480" s="129">
        <f>VLOOKUP(C2480,'Pending Status ZTM031'!A2477:J6862,10,0)</f>
        <v>0</v>
      </c>
    </row>
    <row r="2481" spans="5:5" x14ac:dyDescent="0.25">
      <c r="E2481" s="129">
        <f>VLOOKUP(C2481,'Pending Status ZTM031'!A2478:J6863,10,0)</f>
        <v>0</v>
      </c>
    </row>
    <row r="2482" spans="5:5" x14ac:dyDescent="0.25">
      <c r="E2482" s="129">
        <f>VLOOKUP(C2482,'Pending Status ZTM031'!A2479:J6864,10,0)</f>
        <v>0</v>
      </c>
    </row>
    <row r="2483" spans="5:5" x14ac:dyDescent="0.25">
      <c r="E2483" s="129">
        <f>VLOOKUP(C2483,'Pending Status ZTM031'!A2480:J6865,10,0)</f>
        <v>0</v>
      </c>
    </row>
    <row r="2484" spans="5:5" x14ac:dyDescent="0.25">
      <c r="E2484" s="129">
        <f>VLOOKUP(C2484,'Pending Status ZTM031'!A2481:J6866,10,0)</f>
        <v>0</v>
      </c>
    </row>
    <row r="2485" spans="5:5" x14ac:dyDescent="0.25">
      <c r="E2485" s="129">
        <f>VLOOKUP(C2485,'Pending Status ZTM031'!A2482:J6867,10,0)</f>
        <v>0</v>
      </c>
    </row>
    <row r="2486" spans="5:5" x14ac:dyDescent="0.25">
      <c r="E2486" s="129">
        <f>VLOOKUP(C2486,'Pending Status ZTM031'!A2483:J6868,10,0)</f>
        <v>0</v>
      </c>
    </row>
    <row r="2487" spans="5:5" x14ac:dyDescent="0.25">
      <c r="E2487" s="129">
        <f>VLOOKUP(C2487,'Pending Status ZTM031'!A2484:J6869,10,0)</f>
        <v>0</v>
      </c>
    </row>
    <row r="2488" spans="5:5" x14ac:dyDescent="0.25">
      <c r="E2488" s="129">
        <f>VLOOKUP(C2488,'Pending Status ZTM031'!A2485:J6870,10,0)</f>
        <v>0</v>
      </c>
    </row>
    <row r="2489" spans="5:5" x14ac:dyDescent="0.25">
      <c r="E2489" s="129">
        <f>VLOOKUP(C2489,'Pending Status ZTM031'!A2486:J6871,10,0)</f>
        <v>0</v>
      </c>
    </row>
    <row r="2490" spans="5:5" x14ac:dyDescent="0.25">
      <c r="E2490" s="129">
        <f>VLOOKUP(C2490,'Pending Status ZTM031'!A2487:J6872,10,0)</f>
        <v>0</v>
      </c>
    </row>
    <row r="2491" spans="5:5" x14ac:dyDescent="0.25">
      <c r="E2491" s="129">
        <f>VLOOKUP(C2491,'Pending Status ZTM031'!A2488:J6873,10,0)</f>
        <v>0</v>
      </c>
    </row>
    <row r="2492" spans="5:5" x14ac:dyDescent="0.25">
      <c r="E2492" s="129">
        <f>VLOOKUP(C2492,'Pending Status ZTM031'!A2489:J6874,10,0)</f>
        <v>0</v>
      </c>
    </row>
    <row r="2493" spans="5:5" x14ac:dyDescent="0.25">
      <c r="E2493" s="129">
        <f>VLOOKUP(C2493,'Pending Status ZTM031'!A2490:J6875,10,0)</f>
        <v>0</v>
      </c>
    </row>
    <row r="2494" spans="5:5" x14ac:dyDescent="0.25">
      <c r="E2494" s="129">
        <f>VLOOKUP(C2494,'Pending Status ZTM031'!A2491:J6876,10,0)</f>
        <v>0</v>
      </c>
    </row>
    <row r="2495" spans="5:5" x14ac:dyDescent="0.25">
      <c r="E2495" s="129">
        <f>VLOOKUP(C2495,'Pending Status ZTM031'!A2492:J6877,10,0)</f>
        <v>0</v>
      </c>
    </row>
    <row r="2496" spans="5:5" x14ac:dyDescent="0.25">
      <c r="E2496" s="129">
        <f>VLOOKUP(C2496,'Pending Status ZTM031'!A2493:J6878,10,0)</f>
        <v>0</v>
      </c>
    </row>
    <row r="2497" spans="5:5" x14ac:dyDescent="0.25">
      <c r="E2497" s="129">
        <f>VLOOKUP(C2497,'Pending Status ZTM031'!A2494:J6879,10,0)</f>
        <v>0</v>
      </c>
    </row>
    <row r="2498" spans="5:5" x14ac:dyDescent="0.25">
      <c r="E2498" s="129">
        <f>VLOOKUP(C2498,'Pending Status ZTM031'!A2495:J6880,10,0)</f>
        <v>0</v>
      </c>
    </row>
    <row r="2499" spans="5:5" x14ac:dyDescent="0.25">
      <c r="E2499" s="129">
        <f>VLOOKUP(C2499,'Pending Status ZTM031'!A2496:J6881,10,0)</f>
        <v>0</v>
      </c>
    </row>
    <row r="2500" spans="5:5" x14ac:dyDescent="0.25">
      <c r="E2500" s="129">
        <f>VLOOKUP(C2500,'Pending Status ZTM031'!A2497:J6882,10,0)</f>
        <v>0</v>
      </c>
    </row>
    <row r="2501" spans="5:5" x14ac:dyDescent="0.25">
      <c r="E2501" s="129">
        <f>VLOOKUP(C2501,'Pending Status ZTM031'!A2498:J6883,10,0)</f>
        <v>0</v>
      </c>
    </row>
    <row r="2502" spans="5:5" x14ac:dyDescent="0.25">
      <c r="E2502" s="129">
        <f>VLOOKUP(C2502,'Pending Status ZTM031'!A2499:J6884,10,0)</f>
        <v>0</v>
      </c>
    </row>
    <row r="2503" spans="5:5" x14ac:dyDescent="0.25">
      <c r="E2503" s="129">
        <f>VLOOKUP(C2503,'Pending Status ZTM031'!A2500:J6885,10,0)</f>
        <v>0</v>
      </c>
    </row>
    <row r="2504" spans="5:5" x14ac:dyDescent="0.25">
      <c r="E2504" s="129">
        <f>VLOOKUP(C2504,'Pending Status ZTM031'!A2501:J6886,10,0)</f>
        <v>0</v>
      </c>
    </row>
    <row r="2505" spans="5:5" x14ac:dyDescent="0.25">
      <c r="E2505" s="129">
        <f>VLOOKUP(C2505,'Pending Status ZTM031'!A2502:J6887,10,0)</f>
        <v>0</v>
      </c>
    </row>
    <row r="2506" spans="5:5" x14ac:dyDescent="0.25">
      <c r="E2506" s="129">
        <f>VLOOKUP(C2506,'Pending Status ZTM031'!A2503:J6888,10,0)</f>
        <v>0</v>
      </c>
    </row>
    <row r="2507" spans="5:5" x14ac:dyDescent="0.25">
      <c r="E2507" s="129">
        <f>VLOOKUP(C2507,'Pending Status ZTM031'!A2504:J6889,10,0)</f>
        <v>0</v>
      </c>
    </row>
    <row r="2508" spans="5:5" x14ac:dyDescent="0.25">
      <c r="E2508" s="129">
        <f>VLOOKUP(C2508,'Pending Status ZTM031'!A2505:J6890,10,0)</f>
        <v>0</v>
      </c>
    </row>
    <row r="2509" spans="5:5" x14ac:dyDescent="0.25">
      <c r="E2509" s="129">
        <f>VLOOKUP(C2509,'Pending Status ZTM031'!A2506:J6891,10,0)</f>
        <v>0</v>
      </c>
    </row>
    <row r="2510" spans="5:5" x14ac:dyDescent="0.25">
      <c r="E2510" s="129">
        <f>VLOOKUP(C2510,'Pending Status ZTM031'!A2507:J6892,10,0)</f>
        <v>0</v>
      </c>
    </row>
    <row r="2511" spans="5:5" x14ac:dyDescent="0.25">
      <c r="E2511" s="129">
        <f>VLOOKUP(C2511,'Pending Status ZTM031'!A2508:J6893,10,0)</f>
        <v>0</v>
      </c>
    </row>
    <row r="2512" spans="5:5" x14ac:dyDescent="0.25">
      <c r="E2512" s="129">
        <f>VLOOKUP(C2512,'Pending Status ZTM031'!A2509:J6894,10,0)</f>
        <v>0</v>
      </c>
    </row>
    <row r="2513" spans="5:5" x14ac:dyDescent="0.25">
      <c r="E2513" s="129">
        <f>VLOOKUP(C2513,'Pending Status ZTM031'!A2510:J6895,10,0)</f>
        <v>0</v>
      </c>
    </row>
    <row r="2514" spans="5:5" x14ac:dyDescent="0.25">
      <c r="E2514" s="129">
        <f>VLOOKUP(C2514,'Pending Status ZTM031'!A2511:J6896,10,0)</f>
        <v>0</v>
      </c>
    </row>
    <row r="2515" spans="5:5" x14ac:dyDescent="0.25">
      <c r="E2515" s="129">
        <f>VLOOKUP(C2515,'Pending Status ZTM031'!A2512:J6897,10,0)</f>
        <v>0</v>
      </c>
    </row>
    <row r="2516" spans="5:5" x14ac:dyDescent="0.25">
      <c r="E2516" s="129">
        <f>VLOOKUP(C2516,'Pending Status ZTM031'!A2513:J6898,10,0)</f>
        <v>0</v>
      </c>
    </row>
    <row r="2517" spans="5:5" x14ac:dyDescent="0.25">
      <c r="E2517" s="129">
        <f>VLOOKUP(C2517,'Pending Status ZTM031'!A2514:J6899,10,0)</f>
        <v>0</v>
      </c>
    </row>
    <row r="2518" spans="5:5" x14ac:dyDescent="0.25">
      <c r="E2518" s="129">
        <f>VLOOKUP(C2518,'Pending Status ZTM031'!A2515:J6900,10,0)</f>
        <v>0</v>
      </c>
    </row>
    <row r="2519" spans="5:5" x14ac:dyDescent="0.25">
      <c r="E2519" s="129">
        <f>VLOOKUP(C2519,'Pending Status ZTM031'!A2516:J6901,10,0)</f>
        <v>0</v>
      </c>
    </row>
    <row r="2520" spans="5:5" x14ac:dyDescent="0.25">
      <c r="E2520" s="129">
        <f>VLOOKUP(C2520,'Pending Status ZTM031'!A2517:J6902,10,0)</f>
        <v>0</v>
      </c>
    </row>
    <row r="2521" spans="5:5" x14ac:dyDescent="0.25">
      <c r="E2521" s="129">
        <f>VLOOKUP(C2521,'Pending Status ZTM031'!A2518:J6903,10,0)</f>
        <v>0</v>
      </c>
    </row>
    <row r="2522" spans="5:5" x14ac:dyDescent="0.25">
      <c r="E2522" s="129">
        <f>VLOOKUP(C2522,'Pending Status ZTM031'!A2519:J6904,10,0)</f>
        <v>0</v>
      </c>
    </row>
    <row r="2523" spans="5:5" x14ac:dyDescent="0.25">
      <c r="E2523" s="129">
        <f>VLOOKUP(C2523,'Pending Status ZTM031'!A2520:J6905,10,0)</f>
        <v>0</v>
      </c>
    </row>
    <row r="2524" spans="5:5" x14ac:dyDescent="0.25">
      <c r="E2524" s="129">
        <f>VLOOKUP(C2524,'Pending Status ZTM031'!A2521:J6906,10,0)</f>
        <v>0</v>
      </c>
    </row>
    <row r="2525" spans="5:5" x14ac:dyDescent="0.25">
      <c r="E2525" s="129">
        <f>VLOOKUP(C2525,'Pending Status ZTM031'!A2522:J6907,10,0)</f>
        <v>0</v>
      </c>
    </row>
    <row r="2526" spans="5:5" x14ac:dyDescent="0.25">
      <c r="E2526" s="129">
        <f>VLOOKUP(C2526,'Pending Status ZTM031'!A2523:J6908,10,0)</f>
        <v>0</v>
      </c>
    </row>
    <row r="2527" spans="5:5" x14ac:dyDescent="0.25">
      <c r="E2527" s="129">
        <f>VLOOKUP(C2527,'Pending Status ZTM031'!A2524:J6909,10,0)</f>
        <v>0</v>
      </c>
    </row>
    <row r="2528" spans="5:5" x14ac:dyDescent="0.25">
      <c r="E2528" s="129">
        <f>VLOOKUP(C2528,'Pending Status ZTM031'!A2525:J6910,10,0)</f>
        <v>0</v>
      </c>
    </row>
    <row r="2529" spans="5:5" x14ac:dyDescent="0.25">
      <c r="E2529" s="129">
        <f>VLOOKUP(C2529,'Pending Status ZTM031'!A2526:J6911,10,0)</f>
        <v>0</v>
      </c>
    </row>
    <row r="2530" spans="5:5" x14ac:dyDescent="0.25">
      <c r="E2530" s="129">
        <f>VLOOKUP(C2530,'Pending Status ZTM031'!A2527:J6912,10,0)</f>
        <v>0</v>
      </c>
    </row>
    <row r="2531" spans="5:5" x14ac:dyDescent="0.25">
      <c r="E2531" s="129">
        <f>VLOOKUP(C2531,'Pending Status ZTM031'!A2528:J6913,10,0)</f>
        <v>0</v>
      </c>
    </row>
    <row r="2532" spans="5:5" x14ac:dyDescent="0.25">
      <c r="E2532" s="129">
        <f>VLOOKUP(C2532,'Pending Status ZTM031'!A2529:J6914,10,0)</f>
        <v>0</v>
      </c>
    </row>
    <row r="2533" spans="5:5" x14ac:dyDescent="0.25">
      <c r="E2533" s="129">
        <f>VLOOKUP(C2533,'Pending Status ZTM031'!A2530:J6915,10,0)</f>
        <v>0</v>
      </c>
    </row>
    <row r="2534" spans="5:5" x14ac:dyDescent="0.25">
      <c r="E2534" s="129">
        <f>VLOOKUP(C2534,'Pending Status ZTM031'!A2531:J6916,10,0)</f>
        <v>0</v>
      </c>
    </row>
    <row r="2535" spans="5:5" x14ac:dyDescent="0.25">
      <c r="E2535" s="129">
        <f>VLOOKUP(C2535,'Pending Status ZTM031'!A2532:J6917,10,0)</f>
        <v>0</v>
      </c>
    </row>
    <row r="2536" spans="5:5" x14ac:dyDescent="0.25">
      <c r="E2536" s="129">
        <f>VLOOKUP(C2536,'Pending Status ZTM031'!A2533:J6918,10,0)</f>
        <v>0</v>
      </c>
    </row>
    <row r="2537" spans="5:5" x14ac:dyDescent="0.25">
      <c r="E2537" s="129">
        <f>VLOOKUP(C2537,'Pending Status ZTM031'!A2534:J6919,10,0)</f>
        <v>0</v>
      </c>
    </row>
    <row r="2538" spans="5:5" x14ac:dyDescent="0.25">
      <c r="E2538" s="129">
        <f>VLOOKUP(C2538,'Pending Status ZTM031'!A2535:J6920,10,0)</f>
        <v>0</v>
      </c>
    </row>
    <row r="2539" spans="5:5" x14ac:dyDescent="0.25">
      <c r="E2539" s="129">
        <f>VLOOKUP(C2539,'Pending Status ZTM031'!A2536:J6921,10,0)</f>
        <v>0</v>
      </c>
    </row>
    <row r="2540" spans="5:5" x14ac:dyDescent="0.25">
      <c r="E2540" s="129">
        <f>VLOOKUP(C2540,'Pending Status ZTM031'!A2537:J6922,10,0)</f>
        <v>0</v>
      </c>
    </row>
    <row r="2541" spans="5:5" x14ac:dyDescent="0.25">
      <c r="E2541" s="129">
        <f>VLOOKUP(C2541,'Pending Status ZTM031'!A2538:J6923,10,0)</f>
        <v>0</v>
      </c>
    </row>
    <row r="2542" spans="5:5" x14ac:dyDescent="0.25">
      <c r="E2542" s="129">
        <f>VLOOKUP(C2542,'Pending Status ZTM031'!A2539:J6924,10,0)</f>
        <v>0</v>
      </c>
    </row>
    <row r="2543" spans="5:5" x14ac:dyDescent="0.25">
      <c r="E2543" s="129">
        <f>VLOOKUP(C2543,'Pending Status ZTM031'!A2540:J6925,10,0)</f>
        <v>0</v>
      </c>
    </row>
    <row r="2544" spans="5:5" x14ac:dyDescent="0.25">
      <c r="E2544" s="129">
        <f>VLOOKUP(C2544,'Pending Status ZTM031'!A2541:J6926,10,0)</f>
        <v>0</v>
      </c>
    </row>
    <row r="2545" spans="5:5" x14ac:dyDescent="0.25">
      <c r="E2545" s="129">
        <f>VLOOKUP(C2545,'Pending Status ZTM031'!A2542:J6927,10,0)</f>
        <v>0</v>
      </c>
    </row>
    <row r="2546" spans="5:5" x14ac:dyDescent="0.25">
      <c r="E2546" s="129">
        <f>VLOOKUP(C2546,'Pending Status ZTM031'!A2543:J6928,10,0)</f>
        <v>0</v>
      </c>
    </row>
    <row r="2547" spans="5:5" x14ac:dyDescent="0.25">
      <c r="E2547" s="129">
        <f>VLOOKUP(C2547,'Pending Status ZTM031'!A2544:J6929,10,0)</f>
        <v>0</v>
      </c>
    </row>
    <row r="2548" spans="5:5" x14ac:dyDescent="0.25">
      <c r="E2548" s="129">
        <f>VLOOKUP(C2548,'Pending Status ZTM031'!A2545:J6930,10,0)</f>
        <v>0</v>
      </c>
    </row>
    <row r="2549" spans="5:5" x14ac:dyDescent="0.25">
      <c r="E2549" s="129">
        <f>VLOOKUP(C2549,'Pending Status ZTM031'!A2546:J6931,10,0)</f>
        <v>0</v>
      </c>
    </row>
    <row r="2550" spans="5:5" x14ac:dyDescent="0.25">
      <c r="E2550" s="129">
        <f>VLOOKUP(C2550,'Pending Status ZTM031'!A2547:J6932,10,0)</f>
        <v>0</v>
      </c>
    </row>
    <row r="2551" spans="5:5" x14ac:dyDescent="0.25">
      <c r="E2551" s="129">
        <f>VLOOKUP(C2551,'Pending Status ZTM031'!A2548:J6933,10,0)</f>
        <v>0</v>
      </c>
    </row>
    <row r="2552" spans="5:5" x14ac:dyDescent="0.25">
      <c r="E2552" s="129">
        <f>VLOOKUP(C2552,'Pending Status ZTM031'!A2549:J6934,10,0)</f>
        <v>0</v>
      </c>
    </row>
    <row r="2553" spans="5:5" x14ac:dyDescent="0.25">
      <c r="E2553" s="129">
        <f>VLOOKUP(C2553,'Pending Status ZTM031'!A2550:J6935,10,0)</f>
        <v>0</v>
      </c>
    </row>
    <row r="2554" spans="5:5" x14ac:dyDescent="0.25">
      <c r="E2554" s="129">
        <f>VLOOKUP(C2554,'Pending Status ZTM031'!A2551:J6936,10,0)</f>
        <v>0</v>
      </c>
    </row>
    <row r="2555" spans="5:5" x14ac:dyDescent="0.25">
      <c r="E2555" s="129">
        <f>VLOOKUP(C2555,'Pending Status ZTM031'!A2552:J6937,10,0)</f>
        <v>0</v>
      </c>
    </row>
    <row r="2556" spans="5:5" x14ac:dyDescent="0.25">
      <c r="E2556" s="129">
        <f>VLOOKUP(C2556,'Pending Status ZTM031'!A2553:J6938,10,0)</f>
        <v>0</v>
      </c>
    </row>
    <row r="2557" spans="5:5" x14ac:dyDescent="0.25">
      <c r="E2557" s="129">
        <f>VLOOKUP(C2557,'Pending Status ZTM031'!A2554:J6939,10,0)</f>
        <v>0</v>
      </c>
    </row>
    <row r="2558" spans="5:5" x14ac:dyDescent="0.25">
      <c r="E2558" s="129">
        <f>VLOOKUP(C2558,'Pending Status ZTM031'!A2555:J6940,10,0)</f>
        <v>0</v>
      </c>
    </row>
    <row r="2559" spans="5:5" x14ac:dyDescent="0.25">
      <c r="E2559" s="129">
        <f>VLOOKUP(C2559,'Pending Status ZTM031'!A2556:J6941,10,0)</f>
        <v>0</v>
      </c>
    </row>
    <row r="2560" spans="5:5" x14ac:dyDescent="0.25">
      <c r="E2560" s="129">
        <f>VLOOKUP(C2560,'Pending Status ZTM031'!A2557:J6942,10,0)</f>
        <v>0</v>
      </c>
    </row>
    <row r="2561" spans="5:5" x14ac:dyDescent="0.25">
      <c r="E2561" s="129">
        <f>VLOOKUP(C2561,'Pending Status ZTM031'!A2558:J6943,10,0)</f>
        <v>0</v>
      </c>
    </row>
    <row r="2562" spans="5:5" x14ac:dyDescent="0.25">
      <c r="E2562" s="129">
        <f>VLOOKUP(C2562,'Pending Status ZTM031'!A2559:J6944,10,0)</f>
        <v>0</v>
      </c>
    </row>
    <row r="2563" spans="5:5" x14ac:dyDescent="0.25">
      <c r="E2563" s="129">
        <f>VLOOKUP(C2563,'Pending Status ZTM031'!A2560:J6945,10,0)</f>
        <v>0</v>
      </c>
    </row>
    <row r="2564" spans="5:5" x14ac:dyDescent="0.25">
      <c r="E2564" s="129">
        <f>VLOOKUP(C2564,'Pending Status ZTM031'!A2561:J6946,10,0)</f>
        <v>0</v>
      </c>
    </row>
    <row r="2565" spans="5:5" x14ac:dyDescent="0.25">
      <c r="E2565" s="129">
        <f>VLOOKUP(C2565,'Pending Status ZTM031'!A2562:J6947,10,0)</f>
        <v>0</v>
      </c>
    </row>
    <row r="2566" spans="5:5" x14ac:dyDescent="0.25">
      <c r="E2566" s="129">
        <f>VLOOKUP(C2566,'Pending Status ZTM031'!A2563:J6948,10,0)</f>
        <v>0</v>
      </c>
    </row>
    <row r="2567" spans="5:5" x14ac:dyDescent="0.25">
      <c r="E2567" s="129">
        <f>VLOOKUP(C2567,'Pending Status ZTM031'!A2564:J6949,10,0)</f>
        <v>0</v>
      </c>
    </row>
    <row r="2568" spans="5:5" x14ac:dyDescent="0.25">
      <c r="E2568" s="129">
        <f>VLOOKUP(C2568,'Pending Status ZTM031'!A2565:J6950,10,0)</f>
        <v>0</v>
      </c>
    </row>
    <row r="2569" spans="5:5" x14ac:dyDescent="0.25">
      <c r="E2569" s="129">
        <f>VLOOKUP(C2569,'Pending Status ZTM031'!A2566:J6951,10,0)</f>
        <v>0</v>
      </c>
    </row>
    <row r="2570" spans="5:5" x14ac:dyDescent="0.25">
      <c r="E2570" s="129">
        <f>VLOOKUP(C2570,'Pending Status ZTM031'!A2567:J6952,10,0)</f>
        <v>0</v>
      </c>
    </row>
    <row r="2571" spans="5:5" x14ac:dyDescent="0.25">
      <c r="E2571" s="129">
        <f>VLOOKUP(C2571,'Pending Status ZTM031'!A2568:J6953,10,0)</f>
        <v>0</v>
      </c>
    </row>
    <row r="2572" spans="5:5" x14ac:dyDescent="0.25">
      <c r="E2572" s="129">
        <f>VLOOKUP(C2572,'Pending Status ZTM031'!A2569:J6954,10,0)</f>
        <v>0</v>
      </c>
    </row>
    <row r="2573" spans="5:5" x14ac:dyDescent="0.25">
      <c r="E2573" s="129">
        <f>VLOOKUP(C2573,'Pending Status ZTM031'!A2570:J6955,10,0)</f>
        <v>0</v>
      </c>
    </row>
    <row r="2574" spans="5:5" x14ac:dyDescent="0.25">
      <c r="E2574" s="129">
        <f>VLOOKUP(C2574,'Pending Status ZTM031'!A2571:J6956,10,0)</f>
        <v>0</v>
      </c>
    </row>
    <row r="2575" spans="5:5" x14ac:dyDescent="0.25">
      <c r="E2575" s="129">
        <f>VLOOKUP(C2575,'Pending Status ZTM031'!A2572:J6957,10,0)</f>
        <v>0</v>
      </c>
    </row>
    <row r="2576" spans="5:5" x14ac:dyDescent="0.25">
      <c r="E2576" s="129">
        <f>VLOOKUP(C2576,'Pending Status ZTM031'!A2573:J6958,10,0)</f>
        <v>0</v>
      </c>
    </row>
    <row r="2577" spans="5:5" x14ac:dyDescent="0.25">
      <c r="E2577" s="129">
        <f>VLOOKUP(C2577,'Pending Status ZTM031'!A2574:J6959,10,0)</f>
        <v>0</v>
      </c>
    </row>
    <row r="2578" spans="5:5" x14ac:dyDescent="0.25">
      <c r="E2578" s="129">
        <f>VLOOKUP(C2578,'Pending Status ZTM031'!A2575:J6960,10,0)</f>
        <v>0</v>
      </c>
    </row>
    <row r="2579" spans="5:5" x14ac:dyDescent="0.25">
      <c r="E2579" s="129">
        <f>VLOOKUP(C2579,'Pending Status ZTM031'!A2576:J6961,10,0)</f>
        <v>0</v>
      </c>
    </row>
    <row r="2580" spans="5:5" x14ac:dyDescent="0.25">
      <c r="E2580" s="129">
        <f>VLOOKUP(C2580,'Pending Status ZTM031'!A2577:J6962,10,0)</f>
        <v>0</v>
      </c>
    </row>
    <row r="2581" spans="5:5" x14ac:dyDescent="0.25">
      <c r="E2581" s="129">
        <f>VLOOKUP(C2581,'Pending Status ZTM031'!A2578:J6963,10,0)</f>
        <v>0</v>
      </c>
    </row>
    <row r="2582" spans="5:5" x14ac:dyDescent="0.25">
      <c r="E2582" s="129">
        <f>VLOOKUP(C2582,'Pending Status ZTM031'!A2579:J6964,10,0)</f>
        <v>0</v>
      </c>
    </row>
    <row r="2583" spans="5:5" x14ac:dyDescent="0.25">
      <c r="E2583" s="129">
        <f>VLOOKUP(C2583,'Pending Status ZTM031'!A2580:J6965,10,0)</f>
        <v>0</v>
      </c>
    </row>
    <row r="2584" spans="5:5" x14ac:dyDescent="0.25">
      <c r="E2584" s="129">
        <f>VLOOKUP(C2584,'Pending Status ZTM031'!A2581:J6966,10,0)</f>
        <v>0</v>
      </c>
    </row>
    <row r="2585" spans="5:5" x14ac:dyDescent="0.25">
      <c r="E2585" s="129">
        <f>VLOOKUP(C2585,'Pending Status ZTM031'!A2582:J6967,10,0)</f>
        <v>0</v>
      </c>
    </row>
    <row r="2586" spans="5:5" x14ac:dyDescent="0.25">
      <c r="E2586" s="129">
        <f>VLOOKUP(C2586,'Pending Status ZTM031'!A2583:J6968,10,0)</f>
        <v>0</v>
      </c>
    </row>
    <row r="2587" spans="5:5" x14ac:dyDescent="0.25">
      <c r="E2587" s="129">
        <f>VLOOKUP(C2587,'Pending Status ZTM031'!A2584:J6969,10,0)</f>
        <v>0</v>
      </c>
    </row>
    <row r="2588" spans="5:5" x14ac:dyDescent="0.25">
      <c r="E2588" s="129">
        <f>VLOOKUP(C2588,'Pending Status ZTM031'!A2585:J6970,10,0)</f>
        <v>0</v>
      </c>
    </row>
    <row r="2589" spans="5:5" x14ac:dyDescent="0.25">
      <c r="E2589" s="129">
        <f>VLOOKUP(C2589,'Pending Status ZTM031'!A2586:J6971,10,0)</f>
        <v>0</v>
      </c>
    </row>
    <row r="2590" spans="5:5" x14ac:dyDescent="0.25">
      <c r="E2590" s="129">
        <f>VLOOKUP(C2590,'Pending Status ZTM031'!A2587:J6972,10,0)</f>
        <v>0</v>
      </c>
    </row>
    <row r="2591" spans="5:5" x14ac:dyDescent="0.25">
      <c r="E2591" s="129">
        <f>VLOOKUP(C2591,'Pending Status ZTM031'!A2588:J6973,10,0)</f>
        <v>0</v>
      </c>
    </row>
    <row r="2592" spans="5:5" x14ac:dyDescent="0.25">
      <c r="E2592" s="129">
        <f>VLOOKUP(C2592,'Pending Status ZTM031'!A2589:J6974,10,0)</f>
        <v>0</v>
      </c>
    </row>
    <row r="2593" spans="5:5" x14ac:dyDescent="0.25">
      <c r="E2593" s="129">
        <f>VLOOKUP(C2593,'Pending Status ZTM031'!A2590:J6975,10,0)</f>
        <v>0</v>
      </c>
    </row>
    <row r="2594" spans="5:5" x14ac:dyDescent="0.25">
      <c r="E2594" s="129">
        <f>VLOOKUP(C2594,'Pending Status ZTM031'!A2591:J6976,10,0)</f>
        <v>0</v>
      </c>
    </row>
    <row r="2595" spans="5:5" x14ac:dyDescent="0.25">
      <c r="E2595" s="129">
        <f>VLOOKUP(C2595,'Pending Status ZTM031'!A2592:J6977,10,0)</f>
        <v>0</v>
      </c>
    </row>
    <row r="2596" spans="5:5" x14ac:dyDescent="0.25">
      <c r="E2596" s="129">
        <f>VLOOKUP(C2596,'Pending Status ZTM031'!A2593:J6978,10,0)</f>
        <v>0</v>
      </c>
    </row>
    <row r="2597" spans="5:5" x14ac:dyDescent="0.25">
      <c r="E2597" s="129">
        <f>VLOOKUP(C2597,'Pending Status ZTM031'!A2594:J6979,10,0)</f>
        <v>0</v>
      </c>
    </row>
    <row r="2598" spans="5:5" x14ac:dyDescent="0.25">
      <c r="E2598" s="129">
        <f>VLOOKUP(C2598,'Pending Status ZTM031'!A2595:J6980,10,0)</f>
        <v>0</v>
      </c>
    </row>
    <row r="2599" spans="5:5" x14ac:dyDescent="0.25">
      <c r="E2599" s="129">
        <f>VLOOKUP(C2599,'Pending Status ZTM031'!A2596:J6981,10,0)</f>
        <v>0</v>
      </c>
    </row>
    <row r="2600" spans="5:5" x14ac:dyDescent="0.25">
      <c r="E2600" s="129">
        <f>VLOOKUP(C2600,'Pending Status ZTM031'!A2597:J6982,10,0)</f>
        <v>0</v>
      </c>
    </row>
    <row r="2601" spans="5:5" x14ac:dyDescent="0.25">
      <c r="E2601" s="129">
        <f>VLOOKUP(C2601,'Pending Status ZTM031'!A2598:J6983,10,0)</f>
        <v>0</v>
      </c>
    </row>
    <row r="2602" spans="5:5" x14ac:dyDescent="0.25">
      <c r="E2602" s="129">
        <f>VLOOKUP(C2602,'Pending Status ZTM031'!A2599:J6984,10,0)</f>
        <v>0</v>
      </c>
    </row>
    <row r="2603" spans="5:5" x14ac:dyDescent="0.25">
      <c r="E2603" s="129">
        <f>VLOOKUP(C2603,'Pending Status ZTM031'!A2600:J6985,10,0)</f>
        <v>0</v>
      </c>
    </row>
    <row r="2604" spans="5:5" x14ac:dyDescent="0.25">
      <c r="E2604" s="129">
        <f>VLOOKUP(C2604,'Pending Status ZTM031'!A2601:J6986,10,0)</f>
        <v>0</v>
      </c>
    </row>
    <row r="2605" spans="5:5" x14ac:dyDescent="0.25">
      <c r="E2605" s="129">
        <f>VLOOKUP(C2605,'Pending Status ZTM031'!A2602:J6987,10,0)</f>
        <v>0</v>
      </c>
    </row>
    <row r="2606" spans="5:5" x14ac:dyDescent="0.25">
      <c r="E2606" s="129">
        <f>VLOOKUP(C2606,'Pending Status ZTM031'!A2603:J6988,10,0)</f>
        <v>0</v>
      </c>
    </row>
    <row r="2607" spans="5:5" x14ac:dyDescent="0.25">
      <c r="E2607" s="129">
        <f>VLOOKUP(C2607,'Pending Status ZTM031'!A2604:J6989,10,0)</f>
        <v>0</v>
      </c>
    </row>
    <row r="2608" spans="5:5" x14ac:dyDescent="0.25">
      <c r="E2608" s="129">
        <f>VLOOKUP(C2608,'Pending Status ZTM031'!A2605:J6990,10,0)</f>
        <v>0</v>
      </c>
    </row>
    <row r="2609" spans="5:5" x14ac:dyDescent="0.25">
      <c r="E2609" s="129">
        <f>VLOOKUP(C2609,'Pending Status ZTM031'!A2606:J6991,10,0)</f>
        <v>0</v>
      </c>
    </row>
    <row r="2610" spans="5:5" x14ac:dyDescent="0.25">
      <c r="E2610" s="129">
        <f>VLOOKUP(C2610,'Pending Status ZTM031'!A2607:J6992,10,0)</f>
        <v>0</v>
      </c>
    </row>
    <row r="2611" spans="5:5" x14ac:dyDescent="0.25">
      <c r="E2611" s="129">
        <f>VLOOKUP(C2611,'Pending Status ZTM031'!A2608:J6993,10,0)</f>
        <v>0</v>
      </c>
    </row>
    <row r="2612" spans="5:5" x14ac:dyDescent="0.25">
      <c r="E2612" s="129">
        <f>VLOOKUP(C2612,'Pending Status ZTM031'!A2609:J6994,10,0)</f>
        <v>0</v>
      </c>
    </row>
    <row r="2613" spans="5:5" x14ac:dyDescent="0.25">
      <c r="E2613" s="129">
        <f>VLOOKUP(C2613,'Pending Status ZTM031'!A2610:J6995,10,0)</f>
        <v>0</v>
      </c>
    </row>
    <row r="2614" spans="5:5" x14ac:dyDescent="0.25">
      <c r="E2614" s="129">
        <f>VLOOKUP(C2614,'Pending Status ZTM031'!A2611:J6996,10,0)</f>
        <v>0</v>
      </c>
    </row>
    <row r="2615" spans="5:5" x14ac:dyDescent="0.25">
      <c r="E2615" s="129">
        <f>VLOOKUP(C2615,'Pending Status ZTM031'!A2612:J6997,10,0)</f>
        <v>0</v>
      </c>
    </row>
    <row r="2616" spans="5:5" x14ac:dyDescent="0.25">
      <c r="E2616" s="129">
        <f>VLOOKUP(C2616,'Pending Status ZTM031'!A2613:J6998,10,0)</f>
        <v>0</v>
      </c>
    </row>
    <row r="2617" spans="5:5" x14ac:dyDescent="0.25">
      <c r="E2617" s="129">
        <f>VLOOKUP(C2617,'Pending Status ZTM031'!A2614:J6999,10,0)</f>
        <v>0</v>
      </c>
    </row>
    <row r="2618" spans="5:5" x14ac:dyDescent="0.25">
      <c r="E2618" s="129">
        <f>VLOOKUP(C2618,'Pending Status ZTM031'!A2615:J7000,10,0)</f>
        <v>0</v>
      </c>
    </row>
    <row r="2619" spans="5:5" x14ac:dyDescent="0.25">
      <c r="E2619" s="129">
        <f>VLOOKUP(C2619,'Pending Status ZTM031'!A2616:J7001,10,0)</f>
        <v>0</v>
      </c>
    </row>
    <row r="2620" spans="5:5" x14ac:dyDescent="0.25">
      <c r="E2620" s="129">
        <f>VLOOKUP(C2620,'Pending Status ZTM031'!A2617:J7002,10,0)</f>
        <v>0</v>
      </c>
    </row>
    <row r="2621" spans="5:5" x14ac:dyDescent="0.25">
      <c r="E2621" s="129">
        <f>VLOOKUP(C2621,'Pending Status ZTM031'!A2618:J7003,10,0)</f>
        <v>0</v>
      </c>
    </row>
    <row r="2622" spans="5:5" x14ac:dyDescent="0.25">
      <c r="E2622" s="129">
        <f>VLOOKUP(C2622,'Pending Status ZTM031'!A2619:J7004,10,0)</f>
        <v>0</v>
      </c>
    </row>
    <row r="2623" spans="5:5" x14ac:dyDescent="0.25">
      <c r="E2623" s="129">
        <f>VLOOKUP(C2623,'Pending Status ZTM031'!A2620:J7005,10,0)</f>
        <v>0</v>
      </c>
    </row>
    <row r="2624" spans="5:5" x14ac:dyDescent="0.25">
      <c r="E2624" s="129">
        <f>VLOOKUP(C2624,'Pending Status ZTM031'!A2621:J7006,10,0)</f>
        <v>0</v>
      </c>
    </row>
    <row r="2625" spans="5:5" x14ac:dyDescent="0.25">
      <c r="E2625" s="129">
        <f>VLOOKUP(C2625,'Pending Status ZTM031'!A2622:J7007,10,0)</f>
        <v>0</v>
      </c>
    </row>
    <row r="2626" spans="5:5" x14ac:dyDescent="0.25">
      <c r="E2626" s="129">
        <f>VLOOKUP(C2626,'Pending Status ZTM031'!A2623:J7008,10,0)</f>
        <v>0</v>
      </c>
    </row>
    <row r="2627" spans="5:5" x14ac:dyDescent="0.25">
      <c r="E2627" s="129">
        <f>VLOOKUP(C2627,'Pending Status ZTM031'!A2624:J7009,10,0)</f>
        <v>0</v>
      </c>
    </row>
    <row r="2628" spans="5:5" x14ac:dyDescent="0.25">
      <c r="E2628" s="129">
        <f>VLOOKUP(C2628,'Pending Status ZTM031'!A2625:J7010,10,0)</f>
        <v>0</v>
      </c>
    </row>
    <row r="2629" spans="5:5" x14ac:dyDescent="0.25">
      <c r="E2629" s="129">
        <f>VLOOKUP(C2629,'Pending Status ZTM031'!A2626:J7011,10,0)</f>
        <v>0</v>
      </c>
    </row>
    <row r="2630" spans="5:5" x14ac:dyDescent="0.25">
      <c r="E2630" s="129">
        <f>VLOOKUP(C2630,'Pending Status ZTM031'!A2627:J7012,10,0)</f>
        <v>0</v>
      </c>
    </row>
    <row r="2631" spans="5:5" x14ac:dyDescent="0.25">
      <c r="E2631" s="129">
        <f>VLOOKUP(C2631,'Pending Status ZTM031'!A2628:J7013,10,0)</f>
        <v>0</v>
      </c>
    </row>
    <row r="2632" spans="5:5" x14ac:dyDescent="0.25">
      <c r="E2632" s="129">
        <f>VLOOKUP(C2632,'Pending Status ZTM031'!A2629:J7014,10,0)</f>
        <v>0</v>
      </c>
    </row>
    <row r="2633" spans="5:5" x14ac:dyDescent="0.25">
      <c r="E2633" s="129">
        <f>VLOOKUP(C2633,'Pending Status ZTM031'!A2630:J7015,10,0)</f>
        <v>0</v>
      </c>
    </row>
    <row r="2634" spans="5:5" x14ac:dyDescent="0.25">
      <c r="E2634" s="129">
        <f>VLOOKUP(C2634,'Pending Status ZTM031'!A2631:J7016,10,0)</f>
        <v>0</v>
      </c>
    </row>
    <row r="2635" spans="5:5" x14ac:dyDescent="0.25">
      <c r="E2635" s="129">
        <f>VLOOKUP(C2635,'Pending Status ZTM031'!A2632:J7017,10,0)</f>
        <v>0</v>
      </c>
    </row>
    <row r="2636" spans="5:5" x14ac:dyDescent="0.25">
      <c r="E2636" s="129">
        <f>VLOOKUP(C2636,'Pending Status ZTM031'!A2633:J7018,10,0)</f>
        <v>0</v>
      </c>
    </row>
    <row r="2637" spans="5:5" x14ac:dyDescent="0.25">
      <c r="E2637" s="129">
        <f>VLOOKUP(C2637,'Pending Status ZTM031'!A2634:J7019,10,0)</f>
        <v>0</v>
      </c>
    </row>
    <row r="2638" spans="5:5" x14ac:dyDescent="0.25">
      <c r="E2638" s="129">
        <f>VLOOKUP(C2638,'Pending Status ZTM031'!A2635:J7020,10,0)</f>
        <v>0</v>
      </c>
    </row>
    <row r="2639" spans="5:5" x14ac:dyDescent="0.25">
      <c r="E2639" s="129">
        <f>VLOOKUP(C2639,'Pending Status ZTM031'!A2636:J7021,10,0)</f>
        <v>0</v>
      </c>
    </row>
    <row r="2640" spans="5:5" x14ac:dyDescent="0.25">
      <c r="E2640" s="129">
        <f>VLOOKUP(C2640,'Pending Status ZTM031'!A2637:J7022,10,0)</f>
        <v>0</v>
      </c>
    </row>
    <row r="2641" spans="5:5" x14ac:dyDescent="0.25">
      <c r="E2641" s="129">
        <f>VLOOKUP(C2641,'Pending Status ZTM031'!A2638:J7023,10,0)</f>
        <v>0</v>
      </c>
    </row>
    <row r="2642" spans="5:5" x14ac:dyDescent="0.25">
      <c r="E2642" s="129">
        <f>VLOOKUP(C2642,'Pending Status ZTM031'!A2639:J7024,10,0)</f>
        <v>0</v>
      </c>
    </row>
    <row r="2643" spans="5:5" x14ac:dyDescent="0.25">
      <c r="E2643" s="129">
        <f>VLOOKUP(C2643,'Pending Status ZTM031'!A2640:J7025,10,0)</f>
        <v>0</v>
      </c>
    </row>
    <row r="2644" spans="5:5" x14ac:dyDescent="0.25">
      <c r="E2644" s="129">
        <f>VLOOKUP(C2644,'Pending Status ZTM031'!A2641:J7026,10,0)</f>
        <v>0</v>
      </c>
    </row>
    <row r="2645" spans="5:5" x14ac:dyDescent="0.25">
      <c r="E2645" s="129">
        <f>VLOOKUP(C2645,'Pending Status ZTM031'!A2642:J7027,10,0)</f>
        <v>0</v>
      </c>
    </row>
    <row r="2646" spans="5:5" x14ac:dyDescent="0.25">
      <c r="E2646" s="129">
        <f>VLOOKUP(C2646,'Pending Status ZTM031'!A2643:J7028,10,0)</f>
        <v>0</v>
      </c>
    </row>
    <row r="2647" spans="5:5" x14ac:dyDescent="0.25">
      <c r="E2647" s="129">
        <f>VLOOKUP(C2647,'Pending Status ZTM031'!A2644:J7029,10,0)</f>
        <v>0</v>
      </c>
    </row>
    <row r="2648" spans="5:5" x14ac:dyDescent="0.25">
      <c r="E2648" s="129">
        <f>VLOOKUP(C2648,'Pending Status ZTM031'!A2645:J7030,10,0)</f>
        <v>0</v>
      </c>
    </row>
    <row r="2649" spans="5:5" x14ac:dyDescent="0.25">
      <c r="E2649" s="129">
        <f>VLOOKUP(C2649,'Pending Status ZTM031'!A2646:J7031,10,0)</f>
        <v>0</v>
      </c>
    </row>
    <row r="2650" spans="5:5" x14ac:dyDescent="0.25">
      <c r="E2650" s="129">
        <f>VLOOKUP(C2650,'Pending Status ZTM031'!A2647:J7032,10,0)</f>
        <v>0</v>
      </c>
    </row>
    <row r="2651" spans="5:5" x14ac:dyDescent="0.25">
      <c r="E2651" s="129">
        <f>VLOOKUP(C2651,'Pending Status ZTM031'!A2648:J7033,10,0)</f>
        <v>0</v>
      </c>
    </row>
    <row r="2652" spans="5:5" x14ac:dyDescent="0.25">
      <c r="E2652" s="129">
        <f>VLOOKUP(C2652,'Pending Status ZTM031'!A2649:J7034,10,0)</f>
        <v>0</v>
      </c>
    </row>
    <row r="2653" spans="5:5" x14ac:dyDescent="0.25">
      <c r="E2653" s="129">
        <f>VLOOKUP(C2653,'Pending Status ZTM031'!A2650:J7035,10,0)</f>
        <v>0</v>
      </c>
    </row>
    <row r="2654" spans="5:5" x14ac:dyDescent="0.25">
      <c r="E2654" s="129">
        <f>VLOOKUP(C2654,'Pending Status ZTM031'!A2651:J7036,10,0)</f>
        <v>0</v>
      </c>
    </row>
    <row r="2655" spans="5:5" x14ac:dyDescent="0.25">
      <c r="E2655" s="129">
        <f>VLOOKUP(C2655,'Pending Status ZTM031'!A2652:J7037,10,0)</f>
        <v>0</v>
      </c>
    </row>
    <row r="2656" spans="5:5" x14ac:dyDescent="0.25">
      <c r="E2656" s="129">
        <f>VLOOKUP(C2656,'Pending Status ZTM031'!A2653:J7038,10,0)</f>
        <v>0</v>
      </c>
    </row>
    <row r="2657" spans="5:5" x14ac:dyDescent="0.25">
      <c r="E2657" s="129">
        <f>VLOOKUP(C2657,'Pending Status ZTM031'!A2654:J7039,10,0)</f>
        <v>0</v>
      </c>
    </row>
    <row r="2658" spans="5:5" x14ac:dyDescent="0.25">
      <c r="E2658" s="129">
        <f>VLOOKUP(C2658,'Pending Status ZTM031'!A2655:J7040,10,0)</f>
        <v>0</v>
      </c>
    </row>
    <row r="2659" spans="5:5" x14ac:dyDescent="0.25">
      <c r="E2659" s="129">
        <f>VLOOKUP(C2659,'Pending Status ZTM031'!A2656:J7041,10,0)</f>
        <v>0</v>
      </c>
    </row>
    <row r="2660" spans="5:5" x14ac:dyDescent="0.25">
      <c r="E2660" s="129">
        <f>VLOOKUP(C2660,'Pending Status ZTM031'!A2657:J7042,10,0)</f>
        <v>0</v>
      </c>
    </row>
    <row r="2661" spans="5:5" x14ac:dyDescent="0.25">
      <c r="E2661" s="129">
        <f>VLOOKUP(C2661,'Pending Status ZTM031'!A2658:J7043,10,0)</f>
        <v>0</v>
      </c>
    </row>
    <row r="2662" spans="5:5" x14ac:dyDescent="0.25">
      <c r="E2662" s="129">
        <f>VLOOKUP(C2662,'Pending Status ZTM031'!A2659:J7044,10,0)</f>
        <v>0</v>
      </c>
    </row>
    <row r="2663" spans="5:5" x14ac:dyDescent="0.25">
      <c r="E2663" s="129">
        <f>VLOOKUP(C2663,'Pending Status ZTM031'!A2660:J7045,10,0)</f>
        <v>0</v>
      </c>
    </row>
    <row r="2664" spans="5:5" x14ac:dyDescent="0.25">
      <c r="E2664" s="129">
        <f>VLOOKUP(C2664,'Pending Status ZTM031'!A2661:J7046,10,0)</f>
        <v>0</v>
      </c>
    </row>
    <row r="2665" spans="5:5" x14ac:dyDescent="0.25">
      <c r="E2665" s="129">
        <f>VLOOKUP(C2665,'Pending Status ZTM031'!A2662:J7047,10,0)</f>
        <v>0</v>
      </c>
    </row>
    <row r="2666" spans="5:5" x14ac:dyDescent="0.25">
      <c r="E2666" s="129">
        <f>VLOOKUP(C2666,'Pending Status ZTM031'!A2663:J7048,10,0)</f>
        <v>0</v>
      </c>
    </row>
    <row r="2667" spans="5:5" x14ac:dyDescent="0.25">
      <c r="E2667" s="129">
        <f>VLOOKUP(C2667,'Pending Status ZTM031'!A2664:J7049,10,0)</f>
        <v>0</v>
      </c>
    </row>
    <row r="2668" spans="5:5" x14ac:dyDescent="0.25">
      <c r="E2668" s="129">
        <f>VLOOKUP(C2668,'Pending Status ZTM031'!A2665:J7050,10,0)</f>
        <v>0</v>
      </c>
    </row>
    <row r="2669" spans="5:5" x14ac:dyDescent="0.25">
      <c r="E2669" s="129">
        <f>VLOOKUP(C2669,'Pending Status ZTM031'!A2666:J7051,10,0)</f>
        <v>0</v>
      </c>
    </row>
    <row r="2670" spans="5:5" x14ac:dyDescent="0.25">
      <c r="E2670" s="129">
        <f>VLOOKUP(C2670,'Pending Status ZTM031'!A2667:J7052,10,0)</f>
        <v>0</v>
      </c>
    </row>
    <row r="2671" spans="5:5" x14ac:dyDescent="0.25">
      <c r="E2671" s="129">
        <f>VLOOKUP(C2671,'Pending Status ZTM031'!A2668:J7053,10,0)</f>
        <v>0</v>
      </c>
    </row>
    <row r="2672" spans="5:5" x14ac:dyDescent="0.25">
      <c r="E2672" s="129">
        <f>VLOOKUP(C2672,'Pending Status ZTM031'!A2669:J7054,10,0)</f>
        <v>0</v>
      </c>
    </row>
    <row r="2673" spans="5:5" x14ac:dyDescent="0.25">
      <c r="E2673" s="129">
        <f>VLOOKUP(C2673,'Pending Status ZTM031'!A2670:J7055,10,0)</f>
        <v>0</v>
      </c>
    </row>
    <row r="2674" spans="5:5" x14ac:dyDescent="0.25">
      <c r="E2674" s="129">
        <f>VLOOKUP(C2674,'Pending Status ZTM031'!A2671:J7056,10,0)</f>
        <v>0</v>
      </c>
    </row>
    <row r="2675" spans="5:5" x14ac:dyDescent="0.25">
      <c r="E2675" s="129">
        <f>VLOOKUP(C2675,'Pending Status ZTM031'!A2672:J7057,10,0)</f>
        <v>0</v>
      </c>
    </row>
    <row r="2676" spans="5:5" x14ac:dyDescent="0.25">
      <c r="E2676" s="129">
        <f>VLOOKUP(C2676,'Pending Status ZTM031'!A2673:J7058,10,0)</f>
        <v>0</v>
      </c>
    </row>
    <row r="2677" spans="5:5" x14ac:dyDescent="0.25">
      <c r="E2677" s="129">
        <f>VLOOKUP(C2677,'Pending Status ZTM031'!A2674:J7059,10,0)</f>
        <v>0</v>
      </c>
    </row>
    <row r="2678" spans="5:5" x14ac:dyDescent="0.25">
      <c r="E2678" s="129">
        <f>VLOOKUP(C2678,'Pending Status ZTM031'!A2675:J7060,10,0)</f>
        <v>0</v>
      </c>
    </row>
    <row r="2679" spans="5:5" x14ac:dyDescent="0.25">
      <c r="E2679" s="129">
        <f>VLOOKUP(C2679,'Pending Status ZTM031'!A2676:J7061,10,0)</f>
        <v>0</v>
      </c>
    </row>
    <row r="2680" spans="5:5" x14ac:dyDescent="0.25">
      <c r="E2680" s="129">
        <f>VLOOKUP(C2680,'Pending Status ZTM031'!A2677:J7062,10,0)</f>
        <v>0</v>
      </c>
    </row>
    <row r="2681" spans="5:5" x14ac:dyDescent="0.25">
      <c r="E2681" s="129">
        <f>VLOOKUP(C2681,'Pending Status ZTM031'!A2678:J7063,10,0)</f>
        <v>0</v>
      </c>
    </row>
    <row r="2682" spans="5:5" x14ac:dyDescent="0.25">
      <c r="E2682" s="129">
        <f>VLOOKUP(C2682,'Pending Status ZTM031'!A2679:J7064,10,0)</f>
        <v>0</v>
      </c>
    </row>
    <row r="2683" spans="5:5" x14ac:dyDescent="0.25">
      <c r="E2683" s="129">
        <f>VLOOKUP(C2683,'Pending Status ZTM031'!A2680:J7065,10,0)</f>
        <v>0</v>
      </c>
    </row>
    <row r="2684" spans="5:5" x14ac:dyDescent="0.25">
      <c r="E2684" s="129">
        <f>VLOOKUP(C2684,'Pending Status ZTM031'!A2681:J7066,10,0)</f>
        <v>0</v>
      </c>
    </row>
    <row r="2685" spans="5:5" x14ac:dyDescent="0.25">
      <c r="E2685" s="129">
        <f>VLOOKUP(C2685,'Pending Status ZTM031'!A2682:J7067,10,0)</f>
        <v>0</v>
      </c>
    </row>
    <row r="2686" spans="5:5" x14ac:dyDescent="0.25">
      <c r="E2686" s="129">
        <f>VLOOKUP(C2686,'Pending Status ZTM031'!A2683:J7068,10,0)</f>
        <v>0</v>
      </c>
    </row>
    <row r="2687" spans="5:5" x14ac:dyDescent="0.25">
      <c r="E2687" s="129">
        <f>VLOOKUP(C2687,'Pending Status ZTM031'!A2684:J7069,10,0)</f>
        <v>0</v>
      </c>
    </row>
    <row r="2688" spans="5:5" x14ac:dyDescent="0.25">
      <c r="E2688" s="129">
        <f>VLOOKUP(C2688,'Pending Status ZTM031'!A2685:J7070,10,0)</f>
        <v>0</v>
      </c>
    </row>
    <row r="2689" spans="5:5" x14ac:dyDescent="0.25">
      <c r="E2689" s="129">
        <f>VLOOKUP(C2689,'Pending Status ZTM031'!A2686:J7071,10,0)</f>
        <v>0</v>
      </c>
    </row>
    <row r="2690" spans="5:5" x14ac:dyDescent="0.25">
      <c r="E2690" s="129">
        <f>VLOOKUP(C2690,'Pending Status ZTM031'!A2687:J7072,10,0)</f>
        <v>0</v>
      </c>
    </row>
    <row r="2691" spans="5:5" x14ac:dyDescent="0.25">
      <c r="E2691" s="129">
        <f>VLOOKUP(C2691,'Pending Status ZTM031'!A2688:J7073,10,0)</f>
        <v>0</v>
      </c>
    </row>
    <row r="2692" spans="5:5" x14ac:dyDescent="0.25">
      <c r="E2692" s="129">
        <f>VLOOKUP(C2692,'Pending Status ZTM031'!A2689:J7074,10,0)</f>
        <v>0</v>
      </c>
    </row>
    <row r="2693" spans="5:5" x14ac:dyDescent="0.25">
      <c r="E2693" s="129">
        <f>VLOOKUP(C2693,'Pending Status ZTM031'!A2690:J7075,10,0)</f>
        <v>0</v>
      </c>
    </row>
    <row r="2694" spans="5:5" x14ac:dyDescent="0.25">
      <c r="E2694" s="129">
        <f>VLOOKUP(C2694,'Pending Status ZTM031'!A2691:J7076,10,0)</f>
        <v>0</v>
      </c>
    </row>
    <row r="2695" spans="5:5" x14ac:dyDescent="0.25">
      <c r="E2695" s="129">
        <f>VLOOKUP(C2695,'Pending Status ZTM031'!A2692:J7077,10,0)</f>
        <v>0</v>
      </c>
    </row>
    <row r="2696" spans="5:5" x14ac:dyDescent="0.25">
      <c r="E2696" s="129">
        <f>VLOOKUP(C2696,'Pending Status ZTM031'!A2693:J7078,10,0)</f>
        <v>0</v>
      </c>
    </row>
    <row r="2697" spans="5:5" x14ac:dyDescent="0.25">
      <c r="E2697" s="129">
        <f>VLOOKUP(C2697,'Pending Status ZTM031'!A2694:J7079,10,0)</f>
        <v>0</v>
      </c>
    </row>
    <row r="2698" spans="5:5" x14ac:dyDescent="0.25">
      <c r="E2698" s="129">
        <f>VLOOKUP(C2698,'Pending Status ZTM031'!A2695:J7080,10,0)</f>
        <v>0</v>
      </c>
    </row>
    <row r="2699" spans="5:5" x14ac:dyDescent="0.25">
      <c r="E2699" s="129">
        <f>VLOOKUP(C2699,'Pending Status ZTM031'!A2696:J7081,10,0)</f>
        <v>0</v>
      </c>
    </row>
    <row r="2700" spans="5:5" x14ac:dyDescent="0.25">
      <c r="E2700" s="129">
        <f>VLOOKUP(C2700,'Pending Status ZTM031'!A2697:J7082,10,0)</f>
        <v>0</v>
      </c>
    </row>
    <row r="2701" spans="5:5" x14ac:dyDescent="0.25">
      <c r="E2701" s="129">
        <f>VLOOKUP(C2701,'Pending Status ZTM031'!A2698:J7083,10,0)</f>
        <v>0</v>
      </c>
    </row>
    <row r="2702" spans="5:5" x14ac:dyDescent="0.25">
      <c r="E2702" s="129">
        <f>VLOOKUP(C2702,'Pending Status ZTM031'!A2699:J7084,10,0)</f>
        <v>0</v>
      </c>
    </row>
    <row r="2703" spans="5:5" x14ac:dyDescent="0.25">
      <c r="E2703" s="129">
        <f>VLOOKUP(C2703,'Pending Status ZTM031'!A2700:J7085,10,0)</f>
        <v>0</v>
      </c>
    </row>
    <row r="2704" spans="5:5" x14ac:dyDescent="0.25">
      <c r="E2704" s="129">
        <f>VLOOKUP(C2704,'Pending Status ZTM031'!A2701:J7086,10,0)</f>
        <v>0</v>
      </c>
    </row>
    <row r="2705" spans="5:5" x14ac:dyDescent="0.25">
      <c r="E2705" s="129">
        <f>VLOOKUP(C2705,'Pending Status ZTM031'!A2702:J7087,10,0)</f>
        <v>0</v>
      </c>
    </row>
    <row r="2706" spans="5:5" x14ac:dyDescent="0.25">
      <c r="E2706" s="129">
        <f>VLOOKUP(C2706,'Pending Status ZTM031'!A2703:J7088,10,0)</f>
        <v>0</v>
      </c>
    </row>
    <row r="2707" spans="5:5" x14ac:dyDescent="0.25">
      <c r="E2707" s="129">
        <f>VLOOKUP(C2707,'Pending Status ZTM031'!A2704:J7089,10,0)</f>
        <v>0</v>
      </c>
    </row>
    <row r="2708" spans="5:5" x14ac:dyDescent="0.25">
      <c r="E2708" s="129">
        <f>VLOOKUP(C2708,'Pending Status ZTM031'!A2705:J7090,10,0)</f>
        <v>0</v>
      </c>
    </row>
    <row r="2709" spans="5:5" x14ac:dyDescent="0.25">
      <c r="E2709" s="129">
        <f>VLOOKUP(C2709,'Pending Status ZTM031'!A2706:J7091,10,0)</f>
        <v>0</v>
      </c>
    </row>
    <row r="2710" spans="5:5" x14ac:dyDescent="0.25">
      <c r="E2710" s="129">
        <f>VLOOKUP(C2710,'Pending Status ZTM031'!A2707:J7092,10,0)</f>
        <v>0</v>
      </c>
    </row>
    <row r="2711" spans="5:5" x14ac:dyDescent="0.25">
      <c r="E2711" s="129">
        <f>VLOOKUP(C2711,'Pending Status ZTM031'!A2708:J7093,10,0)</f>
        <v>0</v>
      </c>
    </row>
    <row r="2712" spans="5:5" x14ac:dyDescent="0.25">
      <c r="E2712" s="129">
        <f>VLOOKUP(C2712,'Pending Status ZTM031'!A2709:J7094,10,0)</f>
        <v>0</v>
      </c>
    </row>
    <row r="2713" spans="5:5" x14ac:dyDescent="0.25">
      <c r="E2713" s="129">
        <f>VLOOKUP(C2713,'Pending Status ZTM031'!A2710:J7095,10,0)</f>
        <v>0</v>
      </c>
    </row>
    <row r="2714" spans="5:5" x14ac:dyDescent="0.25">
      <c r="E2714" s="129">
        <f>VLOOKUP(C2714,'Pending Status ZTM031'!A2711:J7096,10,0)</f>
        <v>0</v>
      </c>
    </row>
    <row r="2715" spans="5:5" x14ac:dyDescent="0.25">
      <c r="E2715" s="129">
        <f>VLOOKUP(C2715,'Pending Status ZTM031'!A2712:J7097,10,0)</f>
        <v>0</v>
      </c>
    </row>
    <row r="2716" spans="5:5" x14ac:dyDescent="0.25">
      <c r="E2716" s="129">
        <f>VLOOKUP(C2716,'Pending Status ZTM031'!A2713:J7098,10,0)</f>
        <v>0</v>
      </c>
    </row>
    <row r="2717" spans="5:5" x14ac:dyDescent="0.25">
      <c r="E2717" s="129">
        <f>VLOOKUP(C2717,'Pending Status ZTM031'!A2714:J7099,10,0)</f>
        <v>0</v>
      </c>
    </row>
    <row r="2718" spans="5:5" x14ac:dyDescent="0.25">
      <c r="E2718" s="129">
        <f>VLOOKUP(C2718,'Pending Status ZTM031'!A2715:J7100,10,0)</f>
        <v>0</v>
      </c>
    </row>
    <row r="2719" spans="5:5" x14ac:dyDescent="0.25">
      <c r="E2719" s="129">
        <f>VLOOKUP(C2719,'Pending Status ZTM031'!A2716:J7101,10,0)</f>
        <v>0</v>
      </c>
    </row>
    <row r="2720" spans="5:5" x14ac:dyDescent="0.25">
      <c r="E2720" s="129">
        <f>VLOOKUP(C2720,'Pending Status ZTM031'!A2717:J7102,10,0)</f>
        <v>0</v>
      </c>
    </row>
    <row r="2721" spans="5:5" x14ac:dyDescent="0.25">
      <c r="E2721" s="129">
        <f>VLOOKUP(C2721,'Pending Status ZTM031'!A2718:J7103,10,0)</f>
        <v>0</v>
      </c>
    </row>
    <row r="2722" spans="5:5" x14ac:dyDescent="0.25">
      <c r="E2722" s="129">
        <f>VLOOKUP(C2722,'Pending Status ZTM031'!A2719:J7104,10,0)</f>
        <v>0</v>
      </c>
    </row>
    <row r="2723" spans="5:5" x14ac:dyDescent="0.25">
      <c r="E2723" s="129">
        <f>VLOOKUP(C2723,'Pending Status ZTM031'!A2720:J7105,10,0)</f>
        <v>0</v>
      </c>
    </row>
    <row r="2724" spans="5:5" x14ac:dyDescent="0.25">
      <c r="E2724" s="129">
        <f>VLOOKUP(C2724,'Pending Status ZTM031'!A2721:J7106,10,0)</f>
        <v>0</v>
      </c>
    </row>
    <row r="2725" spans="5:5" x14ac:dyDescent="0.25">
      <c r="E2725" s="129">
        <f>VLOOKUP(C2725,'Pending Status ZTM031'!A2722:J7107,10,0)</f>
        <v>0</v>
      </c>
    </row>
    <row r="2726" spans="5:5" x14ac:dyDescent="0.25">
      <c r="E2726" s="129">
        <f>VLOOKUP(C2726,'Pending Status ZTM031'!A2723:J7108,10,0)</f>
        <v>0</v>
      </c>
    </row>
    <row r="2727" spans="5:5" x14ac:dyDescent="0.25">
      <c r="E2727" s="129">
        <f>VLOOKUP(C2727,'Pending Status ZTM031'!A2724:J7109,10,0)</f>
        <v>0</v>
      </c>
    </row>
    <row r="2728" spans="5:5" x14ac:dyDescent="0.25">
      <c r="E2728" s="129">
        <f>VLOOKUP(C2728,'Pending Status ZTM031'!A2725:J7110,10,0)</f>
        <v>0</v>
      </c>
    </row>
    <row r="2729" spans="5:5" x14ac:dyDescent="0.25">
      <c r="E2729" s="129">
        <f>VLOOKUP(C2729,'Pending Status ZTM031'!A2726:J7111,10,0)</f>
        <v>0</v>
      </c>
    </row>
    <row r="2730" spans="5:5" x14ac:dyDescent="0.25">
      <c r="E2730" s="129">
        <f>VLOOKUP(C2730,'Pending Status ZTM031'!A2727:J7112,10,0)</f>
        <v>0</v>
      </c>
    </row>
    <row r="2731" spans="5:5" x14ac:dyDescent="0.25">
      <c r="E2731" s="129">
        <f>VLOOKUP(C2731,'Pending Status ZTM031'!A2728:J7113,10,0)</f>
        <v>0</v>
      </c>
    </row>
    <row r="2732" spans="5:5" x14ac:dyDescent="0.25">
      <c r="E2732" s="129">
        <f>VLOOKUP(C2732,'Pending Status ZTM031'!A2729:J7114,10,0)</f>
        <v>0</v>
      </c>
    </row>
    <row r="2733" spans="5:5" x14ac:dyDescent="0.25">
      <c r="E2733" s="129">
        <f>VLOOKUP(C2733,'Pending Status ZTM031'!A2730:J7115,10,0)</f>
        <v>0</v>
      </c>
    </row>
    <row r="2734" spans="5:5" x14ac:dyDescent="0.25">
      <c r="E2734" s="129">
        <f>VLOOKUP(C2734,'Pending Status ZTM031'!A2731:J7116,10,0)</f>
        <v>0</v>
      </c>
    </row>
    <row r="2735" spans="5:5" x14ac:dyDescent="0.25">
      <c r="E2735" s="129">
        <f>VLOOKUP(C2735,'Pending Status ZTM031'!A2732:J7117,10,0)</f>
        <v>0</v>
      </c>
    </row>
    <row r="2736" spans="5:5" x14ac:dyDescent="0.25">
      <c r="E2736" s="129">
        <f>VLOOKUP(C2736,'Pending Status ZTM031'!A2733:J7118,10,0)</f>
        <v>0</v>
      </c>
    </row>
    <row r="2737" spans="5:5" x14ac:dyDescent="0.25">
      <c r="E2737" s="129">
        <f>VLOOKUP(C2737,'Pending Status ZTM031'!A2734:J7119,10,0)</f>
        <v>0</v>
      </c>
    </row>
    <row r="2738" spans="5:5" x14ac:dyDescent="0.25">
      <c r="E2738" s="129">
        <f>VLOOKUP(C2738,'Pending Status ZTM031'!A2735:J7120,10,0)</f>
        <v>0</v>
      </c>
    </row>
    <row r="2739" spans="5:5" x14ac:dyDescent="0.25">
      <c r="E2739" s="129">
        <f>VLOOKUP(C2739,'Pending Status ZTM031'!A2736:J7121,10,0)</f>
        <v>0</v>
      </c>
    </row>
    <row r="2740" spans="5:5" x14ac:dyDescent="0.25">
      <c r="E2740" s="129">
        <f>VLOOKUP(C2740,'Pending Status ZTM031'!A2737:J7122,10,0)</f>
        <v>0</v>
      </c>
    </row>
    <row r="2741" spans="5:5" x14ac:dyDescent="0.25">
      <c r="E2741" s="129">
        <f>VLOOKUP(C2741,'Pending Status ZTM031'!A2738:J7123,10,0)</f>
        <v>0</v>
      </c>
    </row>
    <row r="2742" spans="5:5" x14ac:dyDescent="0.25">
      <c r="E2742" s="129">
        <f>VLOOKUP(C2742,'Pending Status ZTM031'!A2739:J7124,10,0)</f>
        <v>0</v>
      </c>
    </row>
    <row r="2743" spans="5:5" x14ac:dyDescent="0.25">
      <c r="E2743" s="129">
        <f>VLOOKUP(C2743,'Pending Status ZTM031'!A2740:J7125,10,0)</f>
        <v>0</v>
      </c>
    </row>
    <row r="2744" spans="5:5" x14ac:dyDescent="0.25">
      <c r="E2744" s="129">
        <f>VLOOKUP(C2744,'Pending Status ZTM031'!A2741:J7126,10,0)</f>
        <v>0</v>
      </c>
    </row>
    <row r="2745" spans="5:5" x14ac:dyDescent="0.25">
      <c r="E2745" s="129">
        <f>VLOOKUP(C2745,'Pending Status ZTM031'!A2742:J7127,10,0)</f>
        <v>0</v>
      </c>
    </row>
    <row r="2746" spans="5:5" x14ac:dyDescent="0.25">
      <c r="E2746" s="129">
        <f>VLOOKUP(C2746,'Pending Status ZTM031'!A2743:J7128,10,0)</f>
        <v>0</v>
      </c>
    </row>
    <row r="2747" spans="5:5" x14ac:dyDescent="0.25">
      <c r="E2747" s="129">
        <f>VLOOKUP(C2747,'Pending Status ZTM031'!A2744:J7129,10,0)</f>
        <v>0</v>
      </c>
    </row>
    <row r="2748" spans="5:5" x14ac:dyDescent="0.25">
      <c r="E2748" s="129">
        <f>VLOOKUP(C2748,'Pending Status ZTM031'!A2745:J7130,10,0)</f>
        <v>0</v>
      </c>
    </row>
    <row r="2749" spans="5:5" x14ac:dyDescent="0.25">
      <c r="E2749" s="129">
        <f>VLOOKUP(C2749,'Pending Status ZTM031'!A2746:J7131,10,0)</f>
        <v>0</v>
      </c>
    </row>
    <row r="2750" spans="5:5" x14ac:dyDescent="0.25">
      <c r="E2750" s="129">
        <f>VLOOKUP(C2750,'Pending Status ZTM031'!A2747:J7132,10,0)</f>
        <v>0</v>
      </c>
    </row>
    <row r="2751" spans="5:5" x14ac:dyDescent="0.25">
      <c r="E2751" s="129">
        <f>VLOOKUP(C2751,'Pending Status ZTM031'!A2748:J7133,10,0)</f>
        <v>0</v>
      </c>
    </row>
    <row r="2752" spans="5:5" x14ac:dyDescent="0.25">
      <c r="E2752" s="129">
        <f>VLOOKUP(C2752,'Pending Status ZTM031'!A2749:J7134,10,0)</f>
        <v>0</v>
      </c>
    </row>
    <row r="2753" spans="5:5" x14ac:dyDescent="0.25">
      <c r="E2753" s="129">
        <f>VLOOKUP(C2753,'Pending Status ZTM031'!A2750:J7135,10,0)</f>
        <v>0</v>
      </c>
    </row>
    <row r="2754" spans="5:5" x14ac:dyDescent="0.25">
      <c r="E2754" s="129">
        <f>VLOOKUP(C2754,'Pending Status ZTM031'!A2751:J7136,10,0)</f>
        <v>0</v>
      </c>
    </row>
    <row r="2755" spans="5:5" x14ac:dyDescent="0.25">
      <c r="E2755" s="129">
        <f>VLOOKUP(C2755,'Pending Status ZTM031'!A2752:J7137,10,0)</f>
        <v>0</v>
      </c>
    </row>
    <row r="2756" spans="5:5" x14ac:dyDescent="0.25">
      <c r="E2756" s="129">
        <f>VLOOKUP(C2756,'Pending Status ZTM031'!A2753:J7138,10,0)</f>
        <v>0</v>
      </c>
    </row>
    <row r="2757" spans="5:5" x14ac:dyDescent="0.25">
      <c r="E2757" s="129">
        <f>VLOOKUP(C2757,'Pending Status ZTM031'!A2754:J7139,10,0)</f>
        <v>0</v>
      </c>
    </row>
    <row r="2758" spans="5:5" x14ac:dyDescent="0.25">
      <c r="E2758" s="129">
        <f>VLOOKUP(C2758,'Pending Status ZTM031'!A2755:J7140,10,0)</f>
        <v>0</v>
      </c>
    </row>
    <row r="2759" spans="5:5" x14ac:dyDescent="0.25">
      <c r="E2759" s="129">
        <f>VLOOKUP(C2759,'Pending Status ZTM031'!A2756:J7141,10,0)</f>
        <v>0</v>
      </c>
    </row>
    <row r="2760" spans="5:5" x14ac:dyDescent="0.25">
      <c r="E2760" s="129">
        <f>VLOOKUP(C2760,'Pending Status ZTM031'!A2757:J7142,10,0)</f>
        <v>0</v>
      </c>
    </row>
    <row r="2761" spans="5:5" x14ac:dyDescent="0.25">
      <c r="E2761" s="129">
        <f>VLOOKUP(C2761,'Pending Status ZTM031'!A2758:J7143,10,0)</f>
        <v>0</v>
      </c>
    </row>
    <row r="2762" spans="5:5" x14ac:dyDescent="0.25">
      <c r="E2762" s="129">
        <f>VLOOKUP(C2762,'Pending Status ZTM031'!A2759:J7144,10,0)</f>
        <v>0</v>
      </c>
    </row>
    <row r="2763" spans="5:5" x14ac:dyDescent="0.25">
      <c r="E2763" s="129">
        <f>VLOOKUP(C2763,'Pending Status ZTM031'!A2760:J7145,10,0)</f>
        <v>0</v>
      </c>
    </row>
    <row r="2764" spans="5:5" x14ac:dyDescent="0.25">
      <c r="E2764" s="129">
        <f>VLOOKUP(C2764,'Pending Status ZTM031'!A2761:J7146,10,0)</f>
        <v>0</v>
      </c>
    </row>
    <row r="2765" spans="5:5" x14ac:dyDescent="0.25">
      <c r="E2765" s="129">
        <f>VLOOKUP(C2765,'Pending Status ZTM031'!A2762:J7147,10,0)</f>
        <v>0</v>
      </c>
    </row>
    <row r="2766" spans="5:5" x14ac:dyDescent="0.25">
      <c r="E2766" s="129">
        <f>VLOOKUP(C2766,'Pending Status ZTM031'!A2763:J7148,10,0)</f>
        <v>0</v>
      </c>
    </row>
    <row r="2767" spans="5:5" x14ac:dyDescent="0.25">
      <c r="E2767" s="129">
        <f>VLOOKUP(C2767,'Pending Status ZTM031'!A2764:J7149,10,0)</f>
        <v>0</v>
      </c>
    </row>
    <row r="2768" spans="5:5" x14ac:dyDescent="0.25">
      <c r="E2768" s="129">
        <f>VLOOKUP(C2768,'Pending Status ZTM031'!A2765:J7150,10,0)</f>
        <v>0</v>
      </c>
    </row>
    <row r="2769" spans="5:5" x14ac:dyDescent="0.25">
      <c r="E2769" s="129">
        <f>VLOOKUP(C2769,'Pending Status ZTM031'!A2766:J7151,10,0)</f>
        <v>0</v>
      </c>
    </row>
    <row r="2770" spans="5:5" x14ac:dyDescent="0.25">
      <c r="E2770" s="129">
        <f>VLOOKUP(C2770,'Pending Status ZTM031'!A2767:J7152,10,0)</f>
        <v>0</v>
      </c>
    </row>
    <row r="2771" spans="5:5" x14ac:dyDescent="0.25">
      <c r="E2771" s="129">
        <f>VLOOKUP(C2771,'Pending Status ZTM031'!A2768:J7153,10,0)</f>
        <v>0</v>
      </c>
    </row>
    <row r="2772" spans="5:5" x14ac:dyDescent="0.25">
      <c r="E2772" s="129">
        <f>VLOOKUP(C2772,'Pending Status ZTM031'!A2769:J7154,10,0)</f>
        <v>0</v>
      </c>
    </row>
    <row r="2773" spans="5:5" x14ac:dyDescent="0.25">
      <c r="E2773" s="129">
        <f>VLOOKUP(C2773,'Pending Status ZTM031'!A2770:J7155,10,0)</f>
        <v>0</v>
      </c>
    </row>
    <row r="2774" spans="5:5" x14ac:dyDescent="0.25">
      <c r="E2774" s="129">
        <f>VLOOKUP(C2774,'Pending Status ZTM031'!A2771:J7156,10,0)</f>
        <v>0</v>
      </c>
    </row>
    <row r="2775" spans="5:5" x14ac:dyDescent="0.25">
      <c r="E2775" s="129">
        <f>VLOOKUP(C2775,'Pending Status ZTM031'!A2772:J7157,10,0)</f>
        <v>0</v>
      </c>
    </row>
    <row r="2776" spans="5:5" x14ac:dyDescent="0.25">
      <c r="E2776" s="129">
        <f>VLOOKUP(C2776,'Pending Status ZTM031'!A2773:J7158,10,0)</f>
        <v>0</v>
      </c>
    </row>
    <row r="2777" spans="5:5" x14ac:dyDescent="0.25">
      <c r="E2777" s="129">
        <f>VLOOKUP(C2777,'Pending Status ZTM031'!A2774:J7159,10,0)</f>
        <v>0</v>
      </c>
    </row>
    <row r="2778" spans="5:5" x14ac:dyDescent="0.25">
      <c r="E2778" s="129">
        <f>VLOOKUP(C2778,'Pending Status ZTM031'!A2775:J7160,10,0)</f>
        <v>0</v>
      </c>
    </row>
    <row r="2779" spans="5:5" x14ac:dyDescent="0.25">
      <c r="E2779" s="129">
        <f>VLOOKUP(C2779,'Pending Status ZTM031'!A2776:J7161,10,0)</f>
        <v>0</v>
      </c>
    </row>
    <row r="2780" spans="5:5" x14ac:dyDescent="0.25">
      <c r="E2780" s="129">
        <f>VLOOKUP(C2780,'Pending Status ZTM031'!A2777:J7162,10,0)</f>
        <v>0</v>
      </c>
    </row>
    <row r="2781" spans="5:5" x14ac:dyDescent="0.25">
      <c r="E2781" s="129">
        <f>VLOOKUP(C2781,'Pending Status ZTM031'!A2778:J7163,10,0)</f>
        <v>0</v>
      </c>
    </row>
    <row r="2782" spans="5:5" x14ac:dyDescent="0.25">
      <c r="E2782" s="129">
        <f>VLOOKUP(C2782,'Pending Status ZTM031'!A2779:J7164,10,0)</f>
        <v>0</v>
      </c>
    </row>
    <row r="2783" spans="5:5" x14ac:dyDescent="0.25">
      <c r="E2783" s="129">
        <f>VLOOKUP(C2783,'Pending Status ZTM031'!A2780:J7165,10,0)</f>
        <v>0</v>
      </c>
    </row>
    <row r="2784" spans="5:5" x14ac:dyDescent="0.25">
      <c r="E2784" s="129">
        <f>VLOOKUP(C2784,'Pending Status ZTM031'!A2781:J7166,10,0)</f>
        <v>0</v>
      </c>
    </row>
    <row r="2785" spans="5:5" x14ac:dyDescent="0.25">
      <c r="E2785" s="129">
        <f>VLOOKUP(C2785,'Pending Status ZTM031'!A2782:J7167,10,0)</f>
        <v>0</v>
      </c>
    </row>
    <row r="2786" spans="5:5" x14ac:dyDescent="0.25">
      <c r="E2786" s="129">
        <f>VLOOKUP(C2786,'Pending Status ZTM031'!A2783:J7168,10,0)</f>
        <v>0</v>
      </c>
    </row>
    <row r="2787" spans="5:5" x14ac:dyDescent="0.25">
      <c r="E2787" s="129">
        <f>VLOOKUP(C2787,'Pending Status ZTM031'!A2784:J7169,10,0)</f>
        <v>0</v>
      </c>
    </row>
    <row r="2788" spans="5:5" x14ac:dyDescent="0.25">
      <c r="E2788" s="129">
        <f>VLOOKUP(C2788,'Pending Status ZTM031'!A2785:J7170,10,0)</f>
        <v>0</v>
      </c>
    </row>
    <row r="2789" spans="5:5" x14ac:dyDescent="0.25">
      <c r="E2789" s="129">
        <f>VLOOKUP(C2789,'Pending Status ZTM031'!A2786:J7171,10,0)</f>
        <v>0</v>
      </c>
    </row>
    <row r="2790" spans="5:5" x14ac:dyDescent="0.25">
      <c r="E2790" s="129">
        <f>VLOOKUP(C2790,'Pending Status ZTM031'!A2787:J7172,10,0)</f>
        <v>0</v>
      </c>
    </row>
    <row r="2791" spans="5:5" x14ac:dyDescent="0.25">
      <c r="E2791" s="129">
        <f>VLOOKUP(C2791,'Pending Status ZTM031'!A2788:J7173,10,0)</f>
        <v>0</v>
      </c>
    </row>
    <row r="2792" spans="5:5" x14ac:dyDescent="0.25">
      <c r="E2792" s="129">
        <f>VLOOKUP(C2792,'Pending Status ZTM031'!A2789:J7174,10,0)</f>
        <v>0</v>
      </c>
    </row>
    <row r="2793" spans="5:5" x14ac:dyDescent="0.25">
      <c r="E2793" s="129">
        <f>VLOOKUP(C2793,'Pending Status ZTM031'!A2790:J7175,10,0)</f>
        <v>0</v>
      </c>
    </row>
    <row r="2794" spans="5:5" x14ac:dyDescent="0.25">
      <c r="E2794" s="129">
        <f>VLOOKUP(C2794,'Pending Status ZTM031'!A2791:J7176,10,0)</f>
        <v>0</v>
      </c>
    </row>
    <row r="2795" spans="5:5" x14ac:dyDescent="0.25">
      <c r="E2795" s="129">
        <f>VLOOKUP(C2795,'Pending Status ZTM031'!A2792:J7177,10,0)</f>
        <v>0</v>
      </c>
    </row>
    <row r="2796" spans="5:5" x14ac:dyDescent="0.25">
      <c r="E2796" s="129">
        <f>VLOOKUP(C2796,'Pending Status ZTM031'!A2793:J7178,10,0)</f>
        <v>0</v>
      </c>
    </row>
    <row r="2797" spans="5:5" x14ac:dyDescent="0.25">
      <c r="E2797" s="129">
        <f>VLOOKUP(C2797,'Pending Status ZTM031'!A2794:J7179,10,0)</f>
        <v>0</v>
      </c>
    </row>
    <row r="2798" spans="5:5" x14ac:dyDescent="0.25">
      <c r="E2798" s="129">
        <f>VLOOKUP(C2798,'Pending Status ZTM031'!A2795:J7180,10,0)</f>
        <v>0</v>
      </c>
    </row>
    <row r="2799" spans="5:5" x14ac:dyDescent="0.25">
      <c r="E2799" s="129">
        <f>VLOOKUP(C2799,'Pending Status ZTM031'!A2796:J7181,10,0)</f>
        <v>0</v>
      </c>
    </row>
    <row r="2800" spans="5:5" x14ac:dyDescent="0.25">
      <c r="E2800" s="129">
        <f>VLOOKUP(C2800,'Pending Status ZTM031'!A2797:J7182,10,0)</f>
        <v>0</v>
      </c>
    </row>
    <row r="2801" spans="5:5" x14ac:dyDescent="0.25">
      <c r="E2801" s="129">
        <f>VLOOKUP(C2801,'Pending Status ZTM031'!A2798:J7183,10,0)</f>
        <v>0</v>
      </c>
    </row>
    <row r="2802" spans="5:5" x14ac:dyDescent="0.25">
      <c r="E2802" s="129">
        <f>VLOOKUP(C2802,'Pending Status ZTM031'!A2799:J7184,10,0)</f>
        <v>0</v>
      </c>
    </row>
    <row r="2803" spans="5:5" x14ac:dyDescent="0.25">
      <c r="E2803" s="129">
        <f>VLOOKUP(C2803,'Pending Status ZTM031'!A2800:J7185,10,0)</f>
        <v>0</v>
      </c>
    </row>
    <row r="2804" spans="5:5" x14ac:dyDescent="0.25">
      <c r="E2804" s="129">
        <f>VLOOKUP(C2804,'Pending Status ZTM031'!A2801:J7186,10,0)</f>
        <v>0</v>
      </c>
    </row>
    <row r="2805" spans="5:5" x14ac:dyDescent="0.25">
      <c r="E2805" s="129">
        <f>VLOOKUP(C2805,'Pending Status ZTM031'!A2802:J7187,10,0)</f>
        <v>0</v>
      </c>
    </row>
    <row r="2806" spans="5:5" x14ac:dyDescent="0.25">
      <c r="E2806" s="129">
        <f>VLOOKUP(C2806,'Pending Status ZTM031'!A2803:J7188,10,0)</f>
        <v>0</v>
      </c>
    </row>
    <row r="2807" spans="5:5" x14ac:dyDescent="0.25">
      <c r="E2807" s="129">
        <f>VLOOKUP(C2807,'Pending Status ZTM031'!A2804:J7189,10,0)</f>
        <v>0</v>
      </c>
    </row>
    <row r="2808" spans="5:5" x14ac:dyDescent="0.25">
      <c r="E2808" s="129">
        <f>VLOOKUP(C2808,'Pending Status ZTM031'!A2805:J7190,10,0)</f>
        <v>0</v>
      </c>
    </row>
    <row r="2809" spans="5:5" x14ac:dyDescent="0.25">
      <c r="E2809" s="129">
        <f>VLOOKUP(C2809,'Pending Status ZTM031'!A2806:J7191,10,0)</f>
        <v>0</v>
      </c>
    </row>
    <row r="2810" spans="5:5" x14ac:dyDescent="0.25">
      <c r="E2810" s="129">
        <f>VLOOKUP(C2810,'Pending Status ZTM031'!A2807:J7192,10,0)</f>
        <v>0</v>
      </c>
    </row>
    <row r="2811" spans="5:5" x14ac:dyDescent="0.25">
      <c r="E2811" s="129">
        <f>VLOOKUP(C2811,'Pending Status ZTM031'!A2808:J7193,10,0)</f>
        <v>0</v>
      </c>
    </row>
    <row r="2812" spans="5:5" x14ac:dyDescent="0.25">
      <c r="E2812" s="129">
        <f>VLOOKUP(C2812,'Pending Status ZTM031'!A2809:J7194,10,0)</f>
        <v>0</v>
      </c>
    </row>
    <row r="2813" spans="5:5" x14ac:dyDescent="0.25">
      <c r="E2813" s="129">
        <f>VLOOKUP(C2813,'Pending Status ZTM031'!A2810:J7195,10,0)</f>
        <v>0</v>
      </c>
    </row>
    <row r="2814" spans="5:5" x14ac:dyDescent="0.25">
      <c r="E2814" s="129">
        <f>VLOOKUP(C2814,'Pending Status ZTM031'!A2811:J7196,10,0)</f>
        <v>0</v>
      </c>
    </row>
    <row r="2815" spans="5:5" x14ac:dyDescent="0.25">
      <c r="E2815" s="129">
        <f>VLOOKUP(C2815,'Pending Status ZTM031'!A2812:J7197,10,0)</f>
        <v>0</v>
      </c>
    </row>
    <row r="2816" spans="5:5" x14ac:dyDescent="0.25">
      <c r="E2816" s="129">
        <f>VLOOKUP(C2816,'Pending Status ZTM031'!A2813:J7198,10,0)</f>
        <v>0</v>
      </c>
    </row>
    <row r="2817" spans="5:5" x14ac:dyDescent="0.25">
      <c r="E2817" s="129">
        <f>VLOOKUP(C2817,'Pending Status ZTM031'!A2814:J7199,10,0)</f>
        <v>0</v>
      </c>
    </row>
    <row r="2818" spans="5:5" x14ac:dyDescent="0.25">
      <c r="E2818" s="129">
        <f>VLOOKUP(C2818,'Pending Status ZTM031'!A2815:J7200,10,0)</f>
        <v>0</v>
      </c>
    </row>
    <row r="2819" spans="5:5" x14ac:dyDescent="0.25">
      <c r="E2819" s="129">
        <f>VLOOKUP(C2819,'Pending Status ZTM031'!A2816:J7201,10,0)</f>
        <v>0</v>
      </c>
    </row>
    <row r="2820" spans="5:5" x14ac:dyDescent="0.25">
      <c r="E2820" s="129">
        <f>VLOOKUP(C2820,'Pending Status ZTM031'!A2817:J7202,10,0)</f>
        <v>0</v>
      </c>
    </row>
    <row r="2821" spans="5:5" x14ac:dyDescent="0.25">
      <c r="E2821" s="129">
        <f>VLOOKUP(C2821,'Pending Status ZTM031'!A2818:J7203,10,0)</f>
        <v>0</v>
      </c>
    </row>
    <row r="2822" spans="5:5" x14ac:dyDescent="0.25">
      <c r="E2822" s="129">
        <f>VLOOKUP(C2822,'Pending Status ZTM031'!A2819:J7204,10,0)</f>
        <v>0</v>
      </c>
    </row>
    <row r="2823" spans="5:5" x14ac:dyDescent="0.25">
      <c r="E2823" s="129">
        <f>VLOOKUP(C2823,'Pending Status ZTM031'!A2820:J7205,10,0)</f>
        <v>0</v>
      </c>
    </row>
    <row r="2824" spans="5:5" x14ac:dyDescent="0.25">
      <c r="E2824" s="129">
        <f>VLOOKUP(C2824,'Pending Status ZTM031'!A2821:J7206,10,0)</f>
        <v>0</v>
      </c>
    </row>
    <row r="2825" spans="5:5" x14ac:dyDescent="0.25">
      <c r="E2825" s="129">
        <f>VLOOKUP(C2825,'Pending Status ZTM031'!A2822:J7207,10,0)</f>
        <v>0</v>
      </c>
    </row>
    <row r="2826" spans="5:5" x14ac:dyDescent="0.25">
      <c r="E2826" s="129">
        <f>VLOOKUP(C2826,'Pending Status ZTM031'!A2823:J7208,10,0)</f>
        <v>0</v>
      </c>
    </row>
    <row r="2827" spans="5:5" x14ac:dyDescent="0.25">
      <c r="E2827" s="129">
        <f>VLOOKUP(C2827,'Pending Status ZTM031'!A2824:J7209,10,0)</f>
        <v>0</v>
      </c>
    </row>
    <row r="2828" spans="5:5" x14ac:dyDescent="0.25">
      <c r="E2828" s="129">
        <f>VLOOKUP(C2828,'Pending Status ZTM031'!A2825:J7210,10,0)</f>
        <v>0</v>
      </c>
    </row>
    <row r="2829" spans="5:5" x14ac:dyDescent="0.25">
      <c r="E2829" s="129">
        <f>VLOOKUP(C2829,'Pending Status ZTM031'!A2826:J7211,10,0)</f>
        <v>0</v>
      </c>
    </row>
    <row r="2830" spans="5:5" x14ac:dyDescent="0.25">
      <c r="E2830" s="129">
        <f>VLOOKUP(C2830,'Pending Status ZTM031'!A2827:J7212,10,0)</f>
        <v>0</v>
      </c>
    </row>
    <row r="2831" spans="5:5" x14ac:dyDescent="0.25">
      <c r="E2831" s="129">
        <f>VLOOKUP(C2831,'Pending Status ZTM031'!A2828:J7213,10,0)</f>
        <v>0</v>
      </c>
    </row>
    <row r="2832" spans="5:5" x14ac:dyDescent="0.25">
      <c r="E2832" s="129">
        <f>VLOOKUP(C2832,'Pending Status ZTM031'!A2829:J7214,10,0)</f>
        <v>0</v>
      </c>
    </row>
    <row r="2833" spans="5:5" x14ac:dyDescent="0.25">
      <c r="E2833" s="129">
        <f>VLOOKUP(C2833,'Pending Status ZTM031'!A2830:J7215,10,0)</f>
        <v>0</v>
      </c>
    </row>
    <row r="2834" spans="5:5" x14ac:dyDescent="0.25">
      <c r="E2834" s="129">
        <f>VLOOKUP(C2834,'Pending Status ZTM031'!A2831:J7216,10,0)</f>
        <v>0</v>
      </c>
    </row>
    <row r="2835" spans="5:5" x14ac:dyDescent="0.25">
      <c r="E2835" s="129">
        <f>VLOOKUP(C2835,'Pending Status ZTM031'!A2832:J7217,10,0)</f>
        <v>0</v>
      </c>
    </row>
    <row r="2836" spans="5:5" x14ac:dyDescent="0.25">
      <c r="E2836" s="129">
        <f>VLOOKUP(C2836,'Pending Status ZTM031'!A2833:J7218,10,0)</f>
        <v>0</v>
      </c>
    </row>
    <row r="2837" spans="5:5" x14ac:dyDescent="0.25">
      <c r="E2837" s="129">
        <f>VLOOKUP(C2837,'Pending Status ZTM031'!A2834:J7219,10,0)</f>
        <v>0</v>
      </c>
    </row>
    <row r="2838" spans="5:5" x14ac:dyDescent="0.25">
      <c r="E2838" s="129">
        <f>VLOOKUP(C2838,'Pending Status ZTM031'!A2835:J7220,10,0)</f>
        <v>0</v>
      </c>
    </row>
    <row r="2839" spans="5:5" x14ac:dyDescent="0.25">
      <c r="E2839" s="129">
        <f>VLOOKUP(C2839,'Pending Status ZTM031'!A2836:J7221,10,0)</f>
        <v>0</v>
      </c>
    </row>
    <row r="2840" spans="5:5" x14ac:dyDescent="0.25">
      <c r="E2840" s="129">
        <f>VLOOKUP(C2840,'Pending Status ZTM031'!A2837:J7222,10,0)</f>
        <v>0</v>
      </c>
    </row>
    <row r="2841" spans="5:5" x14ac:dyDescent="0.25">
      <c r="E2841" s="129">
        <f>VLOOKUP(C2841,'Pending Status ZTM031'!A2838:J7223,10,0)</f>
        <v>0</v>
      </c>
    </row>
    <row r="2842" spans="5:5" x14ac:dyDescent="0.25">
      <c r="E2842" s="129">
        <f>VLOOKUP(C2842,'Pending Status ZTM031'!A2839:J7224,10,0)</f>
        <v>0</v>
      </c>
    </row>
    <row r="2843" spans="5:5" x14ac:dyDescent="0.25">
      <c r="E2843" s="129">
        <f>VLOOKUP(C2843,'Pending Status ZTM031'!A2840:J7225,10,0)</f>
        <v>0</v>
      </c>
    </row>
    <row r="2844" spans="5:5" x14ac:dyDescent="0.25">
      <c r="E2844" s="129">
        <f>VLOOKUP(C2844,'Pending Status ZTM031'!A2841:J7226,10,0)</f>
        <v>0</v>
      </c>
    </row>
    <row r="2845" spans="5:5" x14ac:dyDescent="0.25">
      <c r="E2845" s="129">
        <f>VLOOKUP(C2845,'Pending Status ZTM031'!A2842:J7227,10,0)</f>
        <v>0</v>
      </c>
    </row>
    <row r="2846" spans="5:5" x14ac:dyDescent="0.25">
      <c r="E2846" s="129">
        <f>VLOOKUP(C2846,'Pending Status ZTM031'!A2843:J7228,10,0)</f>
        <v>0</v>
      </c>
    </row>
    <row r="2847" spans="5:5" x14ac:dyDescent="0.25">
      <c r="E2847" s="129">
        <f>VLOOKUP(C2847,'Pending Status ZTM031'!A2844:J7229,10,0)</f>
        <v>0</v>
      </c>
    </row>
    <row r="2848" spans="5:5" x14ac:dyDescent="0.25">
      <c r="E2848" s="129">
        <f>VLOOKUP(C2848,'Pending Status ZTM031'!A2845:J7230,10,0)</f>
        <v>0</v>
      </c>
    </row>
    <row r="2849" spans="5:5" x14ac:dyDescent="0.25">
      <c r="E2849" s="129">
        <f>VLOOKUP(C2849,'Pending Status ZTM031'!A2846:J7231,10,0)</f>
        <v>0</v>
      </c>
    </row>
    <row r="2850" spans="5:5" x14ac:dyDescent="0.25">
      <c r="E2850" s="129">
        <f>VLOOKUP(C2850,'Pending Status ZTM031'!A2847:J7232,10,0)</f>
        <v>0</v>
      </c>
    </row>
    <row r="2851" spans="5:5" x14ac:dyDescent="0.25">
      <c r="E2851" s="129">
        <f>VLOOKUP(C2851,'Pending Status ZTM031'!A2848:J7233,10,0)</f>
        <v>0</v>
      </c>
    </row>
    <row r="2852" spans="5:5" x14ac:dyDescent="0.25">
      <c r="E2852" s="129">
        <f>VLOOKUP(C2852,'Pending Status ZTM031'!A2849:J7234,10,0)</f>
        <v>0</v>
      </c>
    </row>
    <row r="2853" spans="5:5" x14ac:dyDescent="0.25">
      <c r="E2853" s="129">
        <f>VLOOKUP(C2853,'Pending Status ZTM031'!A2850:J7235,10,0)</f>
        <v>0</v>
      </c>
    </row>
    <row r="2854" spans="5:5" x14ac:dyDescent="0.25">
      <c r="E2854" s="129">
        <f>VLOOKUP(C2854,'Pending Status ZTM031'!A2851:J7236,10,0)</f>
        <v>0</v>
      </c>
    </row>
    <row r="2855" spans="5:5" x14ac:dyDescent="0.25">
      <c r="E2855" s="129">
        <f>VLOOKUP(C2855,'Pending Status ZTM031'!A2852:J7237,10,0)</f>
        <v>0</v>
      </c>
    </row>
    <row r="2856" spans="5:5" x14ac:dyDescent="0.25">
      <c r="E2856" s="129">
        <f>VLOOKUP(C2856,'Pending Status ZTM031'!A2853:J7238,10,0)</f>
        <v>0</v>
      </c>
    </row>
    <row r="2857" spans="5:5" x14ac:dyDescent="0.25">
      <c r="E2857" s="129">
        <f>VLOOKUP(C2857,'Pending Status ZTM031'!A2854:J7239,10,0)</f>
        <v>0</v>
      </c>
    </row>
    <row r="2858" spans="5:5" x14ac:dyDescent="0.25">
      <c r="E2858" s="129">
        <f>VLOOKUP(C2858,'Pending Status ZTM031'!A2855:J7240,10,0)</f>
        <v>0</v>
      </c>
    </row>
    <row r="2859" spans="5:5" x14ac:dyDescent="0.25">
      <c r="E2859" s="129">
        <f>VLOOKUP(C2859,'Pending Status ZTM031'!A2856:J7241,10,0)</f>
        <v>0</v>
      </c>
    </row>
    <row r="2860" spans="5:5" x14ac:dyDescent="0.25">
      <c r="E2860" s="129">
        <f>VLOOKUP(C2860,'Pending Status ZTM031'!A2857:J7242,10,0)</f>
        <v>0</v>
      </c>
    </row>
    <row r="2861" spans="5:5" x14ac:dyDescent="0.25">
      <c r="E2861" s="129">
        <f>VLOOKUP(C2861,'Pending Status ZTM031'!A2858:J7243,10,0)</f>
        <v>0</v>
      </c>
    </row>
    <row r="2862" spans="5:5" x14ac:dyDescent="0.25">
      <c r="E2862" s="129">
        <f>VLOOKUP(C2862,'Pending Status ZTM031'!A2859:J7244,10,0)</f>
        <v>0</v>
      </c>
    </row>
    <row r="2863" spans="5:5" x14ac:dyDescent="0.25">
      <c r="E2863" s="129">
        <f>VLOOKUP(C2863,'Pending Status ZTM031'!A2860:J7245,10,0)</f>
        <v>0</v>
      </c>
    </row>
    <row r="2864" spans="5:5" x14ac:dyDescent="0.25">
      <c r="E2864" s="129">
        <f>VLOOKUP(C2864,'Pending Status ZTM031'!A2861:J7246,10,0)</f>
        <v>0</v>
      </c>
    </row>
    <row r="2865" spans="5:5" x14ac:dyDescent="0.25">
      <c r="E2865" s="129">
        <f>VLOOKUP(C2865,'Pending Status ZTM031'!A2862:J7247,10,0)</f>
        <v>0</v>
      </c>
    </row>
    <row r="2866" spans="5:5" x14ac:dyDescent="0.25">
      <c r="E2866" s="129">
        <f>VLOOKUP(C2866,'Pending Status ZTM031'!A2863:J7248,10,0)</f>
        <v>0</v>
      </c>
    </row>
    <row r="2867" spans="5:5" x14ac:dyDescent="0.25">
      <c r="E2867" s="129">
        <f>VLOOKUP(C2867,'Pending Status ZTM031'!A2864:J7249,10,0)</f>
        <v>0</v>
      </c>
    </row>
    <row r="2868" spans="5:5" x14ac:dyDescent="0.25">
      <c r="E2868" s="129">
        <f>VLOOKUP(C2868,'Pending Status ZTM031'!A2865:J7250,10,0)</f>
        <v>0</v>
      </c>
    </row>
    <row r="2869" spans="5:5" x14ac:dyDescent="0.25">
      <c r="E2869" s="129">
        <f>VLOOKUP(C2869,'Pending Status ZTM031'!A2866:J7251,10,0)</f>
        <v>0</v>
      </c>
    </row>
    <row r="2870" spans="5:5" x14ac:dyDescent="0.25">
      <c r="E2870" s="129">
        <f>VLOOKUP(C2870,'Pending Status ZTM031'!A2867:J7252,10,0)</f>
        <v>0</v>
      </c>
    </row>
    <row r="2871" spans="5:5" x14ac:dyDescent="0.25">
      <c r="E2871" s="129">
        <f>VLOOKUP(C2871,'Pending Status ZTM031'!A2868:J7253,10,0)</f>
        <v>0</v>
      </c>
    </row>
    <row r="2872" spans="5:5" x14ac:dyDescent="0.25">
      <c r="E2872" s="129">
        <f>VLOOKUP(C2872,'Pending Status ZTM031'!A2869:J7254,10,0)</f>
        <v>0</v>
      </c>
    </row>
    <row r="2873" spans="5:5" x14ac:dyDescent="0.25">
      <c r="E2873" s="129">
        <f>VLOOKUP(C2873,'Pending Status ZTM031'!A2870:J7255,10,0)</f>
        <v>0</v>
      </c>
    </row>
    <row r="2874" spans="5:5" x14ac:dyDescent="0.25">
      <c r="E2874" s="129">
        <f>VLOOKUP(C2874,'Pending Status ZTM031'!A2871:J7256,10,0)</f>
        <v>0</v>
      </c>
    </row>
    <row r="2875" spans="5:5" x14ac:dyDescent="0.25">
      <c r="E2875" s="129">
        <f>VLOOKUP(C2875,'Pending Status ZTM031'!A2872:J7257,10,0)</f>
        <v>0</v>
      </c>
    </row>
    <row r="2876" spans="5:5" x14ac:dyDescent="0.25">
      <c r="E2876" s="129">
        <f>VLOOKUP(C2876,'Pending Status ZTM031'!A2873:J7258,10,0)</f>
        <v>0</v>
      </c>
    </row>
    <row r="2877" spans="5:5" x14ac:dyDescent="0.25">
      <c r="E2877" s="129">
        <f>VLOOKUP(C2877,'Pending Status ZTM031'!A2874:J7259,10,0)</f>
        <v>0</v>
      </c>
    </row>
    <row r="2878" spans="5:5" x14ac:dyDescent="0.25">
      <c r="E2878" s="129">
        <f>VLOOKUP(C2878,'Pending Status ZTM031'!A2875:J7260,10,0)</f>
        <v>0</v>
      </c>
    </row>
    <row r="2879" spans="5:5" x14ac:dyDescent="0.25">
      <c r="E2879" s="129">
        <f>VLOOKUP(C2879,'Pending Status ZTM031'!A2876:J7261,10,0)</f>
        <v>0</v>
      </c>
    </row>
    <row r="2880" spans="5:5" x14ac:dyDescent="0.25">
      <c r="E2880" s="129">
        <f>VLOOKUP(C2880,'Pending Status ZTM031'!A2877:J7262,10,0)</f>
        <v>0</v>
      </c>
    </row>
    <row r="2881" spans="5:5" x14ac:dyDescent="0.25">
      <c r="E2881" s="129">
        <f>VLOOKUP(C2881,'Pending Status ZTM031'!A2878:J7263,10,0)</f>
        <v>0</v>
      </c>
    </row>
    <row r="2882" spans="5:5" x14ac:dyDescent="0.25">
      <c r="E2882" s="129">
        <f>VLOOKUP(C2882,'Pending Status ZTM031'!A2879:J7264,10,0)</f>
        <v>0</v>
      </c>
    </row>
    <row r="2883" spans="5:5" x14ac:dyDescent="0.25">
      <c r="E2883" s="129">
        <f>VLOOKUP(C2883,'Pending Status ZTM031'!A2880:J7265,10,0)</f>
        <v>0</v>
      </c>
    </row>
    <row r="2884" spans="5:5" x14ac:dyDescent="0.25">
      <c r="E2884" s="129">
        <f>VLOOKUP(C2884,'Pending Status ZTM031'!A2881:J7266,10,0)</f>
        <v>0</v>
      </c>
    </row>
    <row r="2885" spans="5:5" x14ac:dyDescent="0.25">
      <c r="E2885" s="129">
        <f>VLOOKUP(C2885,'Pending Status ZTM031'!A2882:J7267,10,0)</f>
        <v>0</v>
      </c>
    </row>
    <row r="2886" spans="5:5" x14ac:dyDescent="0.25">
      <c r="E2886" s="129">
        <f>VLOOKUP(C2886,'Pending Status ZTM031'!A2883:J7268,10,0)</f>
        <v>0</v>
      </c>
    </row>
    <row r="2887" spans="5:5" x14ac:dyDescent="0.25">
      <c r="E2887" s="129">
        <f>VLOOKUP(C2887,'Pending Status ZTM031'!A2884:J7269,10,0)</f>
        <v>0</v>
      </c>
    </row>
    <row r="2888" spans="5:5" x14ac:dyDescent="0.25">
      <c r="E2888" s="129">
        <f>VLOOKUP(C2888,'Pending Status ZTM031'!A2885:J7270,10,0)</f>
        <v>0</v>
      </c>
    </row>
    <row r="2889" spans="5:5" x14ac:dyDescent="0.25">
      <c r="E2889" s="129">
        <f>VLOOKUP(C2889,'Pending Status ZTM031'!A2886:J7271,10,0)</f>
        <v>0</v>
      </c>
    </row>
    <row r="2890" spans="5:5" x14ac:dyDescent="0.25">
      <c r="E2890" s="129">
        <f>VLOOKUP(C2890,'Pending Status ZTM031'!A2887:J7272,10,0)</f>
        <v>0</v>
      </c>
    </row>
    <row r="2891" spans="5:5" x14ac:dyDescent="0.25">
      <c r="E2891" s="129">
        <f>VLOOKUP(C2891,'Pending Status ZTM031'!A2888:J7273,10,0)</f>
        <v>0</v>
      </c>
    </row>
    <row r="2892" spans="5:5" x14ac:dyDescent="0.25">
      <c r="E2892" s="129">
        <f>VLOOKUP(C2892,'Pending Status ZTM031'!A2889:J7274,10,0)</f>
        <v>0</v>
      </c>
    </row>
    <row r="2893" spans="5:5" x14ac:dyDescent="0.25">
      <c r="E2893" s="129">
        <f>VLOOKUP(C2893,'Pending Status ZTM031'!A2890:J7275,10,0)</f>
        <v>0</v>
      </c>
    </row>
    <row r="2894" spans="5:5" x14ac:dyDescent="0.25">
      <c r="E2894" s="129">
        <f>VLOOKUP(C2894,'Pending Status ZTM031'!A2891:J7276,10,0)</f>
        <v>0</v>
      </c>
    </row>
    <row r="2895" spans="5:5" x14ac:dyDescent="0.25">
      <c r="E2895" s="129">
        <f>VLOOKUP(C2895,'Pending Status ZTM031'!A2892:J7277,10,0)</f>
        <v>0</v>
      </c>
    </row>
    <row r="2896" spans="5:5" x14ac:dyDescent="0.25">
      <c r="E2896" s="129">
        <f>VLOOKUP(C2896,'Pending Status ZTM031'!A2893:J7278,10,0)</f>
        <v>0</v>
      </c>
    </row>
    <row r="2897" spans="5:5" x14ac:dyDescent="0.25">
      <c r="E2897" s="129">
        <f>VLOOKUP(C2897,'Pending Status ZTM031'!A2894:J7279,10,0)</f>
        <v>0</v>
      </c>
    </row>
    <row r="2898" spans="5:5" x14ac:dyDescent="0.25">
      <c r="E2898" s="129">
        <f>VLOOKUP(C2898,'Pending Status ZTM031'!A2895:J7280,10,0)</f>
        <v>0</v>
      </c>
    </row>
    <row r="2899" spans="5:5" x14ac:dyDescent="0.25">
      <c r="E2899" s="129">
        <f>VLOOKUP(C2899,'Pending Status ZTM031'!A2896:J7281,10,0)</f>
        <v>0</v>
      </c>
    </row>
    <row r="2900" spans="5:5" x14ac:dyDescent="0.25">
      <c r="E2900" s="129">
        <f>VLOOKUP(C2900,'Pending Status ZTM031'!A2897:J7282,10,0)</f>
        <v>0</v>
      </c>
    </row>
    <row r="2901" spans="5:5" x14ac:dyDescent="0.25">
      <c r="E2901" s="129">
        <f>VLOOKUP(C2901,'Pending Status ZTM031'!A2898:J7283,10,0)</f>
        <v>0</v>
      </c>
    </row>
    <row r="2902" spans="5:5" x14ac:dyDescent="0.25">
      <c r="E2902" s="129">
        <f>VLOOKUP(C2902,'Pending Status ZTM031'!A2899:J7284,10,0)</f>
        <v>0</v>
      </c>
    </row>
    <row r="2903" spans="5:5" x14ac:dyDescent="0.25">
      <c r="E2903" s="129">
        <f>VLOOKUP(C2903,'Pending Status ZTM031'!A2900:J7285,10,0)</f>
        <v>0</v>
      </c>
    </row>
    <row r="2904" spans="5:5" x14ac:dyDescent="0.25">
      <c r="E2904" s="129">
        <f>VLOOKUP(C2904,'Pending Status ZTM031'!A2901:J7286,10,0)</f>
        <v>0</v>
      </c>
    </row>
    <row r="2905" spans="5:5" x14ac:dyDescent="0.25">
      <c r="E2905" s="129">
        <f>VLOOKUP(C2905,'Pending Status ZTM031'!A2902:J7287,10,0)</f>
        <v>0</v>
      </c>
    </row>
    <row r="2906" spans="5:5" x14ac:dyDescent="0.25">
      <c r="E2906" s="129">
        <f>VLOOKUP(C2906,'Pending Status ZTM031'!A2903:J7288,10,0)</f>
        <v>0</v>
      </c>
    </row>
    <row r="2907" spans="5:5" x14ac:dyDescent="0.25">
      <c r="E2907" s="129">
        <f>VLOOKUP(C2907,'Pending Status ZTM031'!A2904:J7289,10,0)</f>
        <v>0</v>
      </c>
    </row>
    <row r="2908" spans="5:5" x14ac:dyDescent="0.25">
      <c r="E2908" s="129">
        <f>VLOOKUP(C2908,'Pending Status ZTM031'!A2905:J7290,10,0)</f>
        <v>0</v>
      </c>
    </row>
    <row r="2909" spans="5:5" x14ac:dyDescent="0.25">
      <c r="E2909" s="129">
        <f>VLOOKUP(C2909,'Pending Status ZTM031'!A2906:J7291,10,0)</f>
        <v>0</v>
      </c>
    </row>
    <row r="2910" spans="5:5" x14ac:dyDescent="0.25">
      <c r="E2910" s="129">
        <f>VLOOKUP(C2910,'Pending Status ZTM031'!A2907:J7292,10,0)</f>
        <v>0</v>
      </c>
    </row>
    <row r="2911" spans="5:5" x14ac:dyDescent="0.25">
      <c r="E2911" s="129">
        <f>VLOOKUP(C2911,'Pending Status ZTM031'!A2908:J7293,10,0)</f>
        <v>0</v>
      </c>
    </row>
    <row r="2912" spans="5:5" x14ac:dyDescent="0.25">
      <c r="E2912" s="129">
        <f>VLOOKUP(C2912,'Pending Status ZTM031'!A2909:J7294,10,0)</f>
        <v>0</v>
      </c>
    </row>
    <row r="2913" spans="5:5" x14ac:dyDescent="0.25">
      <c r="E2913" s="129">
        <f>VLOOKUP(C2913,'Pending Status ZTM031'!A2910:J7295,10,0)</f>
        <v>0</v>
      </c>
    </row>
    <row r="2914" spans="5:5" x14ac:dyDescent="0.25">
      <c r="E2914" s="129">
        <f>VLOOKUP(C2914,'Pending Status ZTM031'!A2911:J7296,10,0)</f>
        <v>0</v>
      </c>
    </row>
    <row r="2915" spans="5:5" x14ac:dyDescent="0.25">
      <c r="E2915" s="129">
        <f>VLOOKUP(C2915,'Pending Status ZTM031'!A2912:J7297,10,0)</f>
        <v>0</v>
      </c>
    </row>
    <row r="2916" spans="5:5" x14ac:dyDescent="0.25">
      <c r="E2916" s="129">
        <f>VLOOKUP(C2916,'Pending Status ZTM031'!A2913:J7298,10,0)</f>
        <v>0</v>
      </c>
    </row>
    <row r="2917" spans="5:5" x14ac:dyDescent="0.25">
      <c r="E2917" s="129">
        <f>VLOOKUP(C2917,'Pending Status ZTM031'!A2914:J7299,10,0)</f>
        <v>0</v>
      </c>
    </row>
    <row r="2918" spans="5:5" x14ac:dyDescent="0.25">
      <c r="E2918" s="129">
        <f>VLOOKUP(C2918,'Pending Status ZTM031'!A2915:J7300,10,0)</f>
        <v>0</v>
      </c>
    </row>
    <row r="2919" spans="5:5" x14ac:dyDescent="0.25">
      <c r="E2919" s="129">
        <f>VLOOKUP(C2919,'Pending Status ZTM031'!A2916:J7301,10,0)</f>
        <v>0</v>
      </c>
    </row>
    <row r="2920" spans="5:5" x14ac:dyDescent="0.25">
      <c r="E2920" s="129">
        <f>VLOOKUP(C2920,'Pending Status ZTM031'!A2917:J7302,10,0)</f>
        <v>0</v>
      </c>
    </row>
    <row r="2921" spans="5:5" x14ac:dyDescent="0.25">
      <c r="E2921" s="129">
        <f>VLOOKUP(C2921,'Pending Status ZTM031'!A2918:J7303,10,0)</f>
        <v>0</v>
      </c>
    </row>
    <row r="2922" spans="5:5" x14ac:dyDescent="0.25">
      <c r="E2922" s="129">
        <f>VLOOKUP(C2922,'Pending Status ZTM031'!A2919:J7304,10,0)</f>
        <v>0</v>
      </c>
    </row>
    <row r="2923" spans="5:5" x14ac:dyDescent="0.25">
      <c r="E2923" s="129">
        <f>VLOOKUP(C2923,'Pending Status ZTM031'!A2920:J7305,10,0)</f>
        <v>0</v>
      </c>
    </row>
    <row r="2924" spans="5:5" x14ac:dyDescent="0.25">
      <c r="E2924" s="129">
        <f>VLOOKUP(C2924,'Pending Status ZTM031'!A2921:J7306,10,0)</f>
        <v>0</v>
      </c>
    </row>
    <row r="2925" spans="5:5" x14ac:dyDescent="0.25">
      <c r="E2925" s="129">
        <f>VLOOKUP(C2925,'Pending Status ZTM031'!A2922:J7307,10,0)</f>
        <v>0</v>
      </c>
    </row>
    <row r="2926" spans="5:5" x14ac:dyDescent="0.25">
      <c r="E2926" s="129">
        <f>VLOOKUP(C2926,'Pending Status ZTM031'!A2923:J7308,10,0)</f>
        <v>0</v>
      </c>
    </row>
    <row r="2927" spans="5:5" x14ac:dyDescent="0.25">
      <c r="E2927" s="129">
        <f>VLOOKUP(C2927,'Pending Status ZTM031'!A2924:J7309,10,0)</f>
        <v>0</v>
      </c>
    </row>
    <row r="2928" spans="5:5" x14ac:dyDescent="0.25">
      <c r="E2928" s="129">
        <f>VLOOKUP(C2928,'Pending Status ZTM031'!A2925:J7310,10,0)</f>
        <v>0</v>
      </c>
    </row>
    <row r="2929" spans="5:5" x14ac:dyDescent="0.25">
      <c r="E2929" s="129">
        <f>VLOOKUP(C2929,'Pending Status ZTM031'!A2926:J7311,10,0)</f>
        <v>0</v>
      </c>
    </row>
    <row r="2930" spans="5:5" x14ac:dyDescent="0.25">
      <c r="E2930" s="129">
        <f>VLOOKUP(C2930,'Pending Status ZTM031'!A2927:J7312,10,0)</f>
        <v>0</v>
      </c>
    </row>
    <row r="2931" spans="5:5" x14ac:dyDescent="0.25">
      <c r="E2931" s="129">
        <f>VLOOKUP(C2931,'Pending Status ZTM031'!A2928:J7313,10,0)</f>
        <v>0</v>
      </c>
    </row>
    <row r="2932" spans="5:5" x14ac:dyDescent="0.25">
      <c r="E2932" s="129">
        <f>VLOOKUP(C2932,'Pending Status ZTM031'!A2929:J7314,10,0)</f>
        <v>0</v>
      </c>
    </row>
    <row r="2933" spans="5:5" x14ac:dyDescent="0.25">
      <c r="E2933" s="129">
        <f>VLOOKUP(C2933,'Pending Status ZTM031'!A2930:J7315,10,0)</f>
        <v>0</v>
      </c>
    </row>
    <row r="2934" spans="5:5" x14ac:dyDescent="0.25">
      <c r="E2934" s="129">
        <f>VLOOKUP(C2934,'Pending Status ZTM031'!A2931:J7316,10,0)</f>
        <v>0</v>
      </c>
    </row>
    <row r="2935" spans="5:5" x14ac:dyDescent="0.25">
      <c r="E2935" s="129">
        <f>VLOOKUP(C2935,'Pending Status ZTM031'!A2932:J7317,10,0)</f>
        <v>0</v>
      </c>
    </row>
    <row r="2936" spans="5:5" x14ac:dyDescent="0.25">
      <c r="E2936" s="129">
        <f>VLOOKUP(C2936,'Pending Status ZTM031'!A2933:J7318,10,0)</f>
        <v>0</v>
      </c>
    </row>
    <row r="2937" spans="5:5" x14ac:dyDescent="0.25">
      <c r="E2937" s="129">
        <f>VLOOKUP(C2937,'Pending Status ZTM031'!A2934:J7319,10,0)</f>
        <v>0</v>
      </c>
    </row>
    <row r="2938" spans="5:5" x14ac:dyDescent="0.25">
      <c r="E2938" s="129">
        <f>VLOOKUP(C2938,'Pending Status ZTM031'!A2935:J7320,10,0)</f>
        <v>0</v>
      </c>
    </row>
    <row r="2939" spans="5:5" x14ac:dyDescent="0.25">
      <c r="E2939" s="129">
        <f>VLOOKUP(C2939,'Pending Status ZTM031'!A2936:J7321,10,0)</f>
        <v>0</v>
      </c>
    </row>
    <row r="2940" spans="5:5" x14ac:dyDescent="0.25">
      <c r="E2940" s="129">
        <f>VLOOKUP(C2940,'Pending Status ZTM031'!A2937:J7322,10,0)</f>
        <v>0</v>
      </c>
    </row>
    <row r="2941" spans="5:5" x14ac:dyDescent="0.25">
      <c r="E2941" s="129">
        <f>VLOOKUP(C2941,'Pending Status ZTM031'!A2938:J7323,10,0)</f>
        <v>0</v>
      </c>
    </row>
    <row r="2942" spans="5:5" x14ac:dyDescent="0.25">
      <c r="E2942" s="129">
        <f>VLOOKUP(C2942,'Pending Status ZTM031'!A2939:J7324,10,0)</f>
        <v>0</v>
      </c>
    </row>
    <row r="2943" spans="5:5" x14ac:dyDescent="0.25">
      <c r="E2943" s="129">
        <f>VLOOKUP(C2943,'Pending Status ZTM031'!A2940:J7325,10,0)</f>
        <v>0</v>
      </c>
    </row>
    <row r="2944" spans="5:5" x14ac:dyDescent="0.25">
      <c r="E2944" s="129">
        <f>VLOOKUP(C2944,'Pending Status ZTM031'!A2941:J7326,10,0)</f>
        <v>0</v>
      </c>
    </row>
    <row r="2945" spans="5:5" x14ac:dyDescent="0.25">
      <c r="E2945" s="129">
        <f>VLOOKUP(C2945,'Pending Status ZTM031'!A2942:J7327,10,0)</f>
        <v>0</v>
      </c>
    </row>
    <row r="2946" spans="5:5" x14ac:dyDescent="0.25">
      <c r="E2946" s="129">
        <f>VLOOKUP(C2946,'Pending Status ZTM031'!A2943:J7328,10,0)</f>
        <v>0</v>
      </c>
    </row>
    <row r="2947" spans="5:5" x14ac:dyDescent="0.25">
      <c r="E2947" s="129">
        <f>VLOOKUP(C2947,'Pending Status ZTM031'!A2944:J7329,10,0)</f>
        <v>0</v>
      </c>
    </row>
    <row r="2948" spans="5:5" x14ac:dyDescent="0.25">
      <c r="E2948" s="129">
        <f>VLOOKUP(C2948,'Pending Status ZTM031'!A2945:J7330,10,0)</f>
        <v>0</v>
      </c>
    </row>
    <row r="2949" spans="5:5" x14ac:dyDescent="0.25">
      <c r="E2949" s="129">
        <f>VLOOKUP(C2949,'Pending Status ZTM031'!A2946:J7331,10,0)</f>
        <v>0</v>
      </c>
    </row>
    <row r="2950" spans="5:5" x14ac:dyDescent="0.25">
      <c r="E2950" s="129">
        <f>VLOOKUP(C2950,'Pending Status ZTM031'!A2947:J7332,10,0)</f>
        <v>0</v>
      </c>
    </row>
    <row r="2951" spans="5:5" x14ac:dyDescent="0.25">
      <c r="E2951" s="129">
        <f>VLOOKUP(C2951,'Pending Status ZTM031'!A2948:J7333,10,0)</f>
        <v>0</v>
      </c>
    </row>
    <row r="2952" spans="5:5" x14ac:dyDescent="0.25">
      <c r="E2952" s="129">
        <f>VLOOKUP(C2952,'Pending Status ZTM031'!A2949:J7334,10,0)</f>
        <v>0</v>
      </c>
    </row>
    <row r="2953" spans="5:5" x14ac:dyDescent="0.25">
      <c r="E2953" s="129">
        <f>VLOOKUP(C2953,'Pending Status ZTM031'!A2950:J7335,10,0)</f>
        <v>0</v>
      </c>
    </row>
    <row r="2954" spans="5:5" x14ac:dyDescent="0.25">
      <c r="E2954" s="129">
        <f>VLOOKUP(C2954,'Pending Status ZTM031'!A2951:J7336,10,0)</f>
        <v>0</v>
      </c>
    </row>
    <row r="2955" spans="5:5" x14ac:dyDescent="0.25">
      <c r="E2955" s="129">
        <f>VLOOKUP(C2955,'Pending Status ZTM031'!A2952:J7337,10,0)</f>
        <v>0</v>
      </c>
    </row>
    <row r="2956" spans="5:5" x14ac:dyDescent="0.25">
      <c r="E2956" s="129">
        <f>VLOOKUP(C2956,'Pending Status ZTM031'!A2953:J7338,10,0)</f>
        <v>0</v>
      </c>
    </row>
    <row r="2957" spans="5:5" x14ac:dyDescent="0.25">
      <c r="E2957" s="129">
        <f>VLOOKUP(C2957,'Pending Status ZTM031'!A2954:J7339,10,0)</f>
        <v>0</v>
      </c>
    </row>
    <row r="2958" spans="5:5" x14ac:dyDescent="0.25">
      <c r="E2958" s="129">
        <f>VLOOKUP(C2958,'Pending Status ZTM031'!A2955:J7340,10,0)</f>
        <v>0</v>
      </c>
    </row>
    <row r="2959" spans="5:5" x14ac:dyDescent="0.25">
      <c r="E2959" s="129">
        <f>VLOOKUP(C2959,'Pending Status ZTM031'!A2956:J7341,10,0)</f>
        <v>0</v>
      </c>
    </row>
    <row r="2960" spans="5:5" x14ac:dyDescent="0.25">
      <c r="E2960" s="129">
        <f>VLOOKUP(C2960,'Pending Status ZTM031'!A2957:J7342,10,0)</f>
        <v>0</v>
      </c>
    </row>
    <row r="2961" spans="5:5" x14ac:dyDescent="0.25">
      <c r="E2961" s="129">
        <f>VLOOKUP(C2961,'Pending Status ZTM031'!A2958:J7343,10,0)</f>
        <v>0</v>
      </c>
    </row>
    <row r="2962" spans="5:5" x14ac:dyDescent="0.25">
      <c r="E2962" s="129">
        <f>VLOOKUP(C2962,'Pending Status ZTM031'!A2959:J7344,10,0)</f>
        <v>0</v>
      </c>
    </row>
    <row r="2963" spans="5:5" x14ac:dyDescent="0.25">
      <c r="E2963" s="129">
        <f>VLOOKUP(C2963,'Pending Status ZTM031'!A2960:J7345,10,0)</f>
        <v>0</v>
      </c>
    </row>
    <row r="2964" spans="5:5" x14ac:dyDescent="0.25">
      <c r="E2964" s="129">
        <f>VLOOKUP(C2964,'Pending Status ZTM031'!A2961:J7346,10,0)</f>
        <v>0</v>
      </c>
    </row>
    <row r="2965" spans="5:5" x14ac:dyDescent="0.25">
      <c r="E2965" s="129">
        <f>VLOOKUP(C2965,'Pending Status ZTM031'!A2962:J7347,10,0)</f>
        <v>0</v>
      </c>
    </row>
    <row r="2966" spans="5:5" x14ac:dyDescent="0.25">
      <c r="E2966" s="129">
        <f>VLOOKUP(C2966,'Pending Status ZTM031'!A2963:J7348,10,0)</f>
        <v>0</v>
      </c>
    </row>
    <row r="2967" spans="5:5" x14ac:dyDescent="0.25">
      <c r="E2967" s="129">
        <f>VLOOKUP(C2967,'Pending Status ZTM031'!A2964:J7349,10,0)</f>
        <v>0</v>
      </c>
    </row>
    <row r="2968" spans="5:5" x14ac:dyDescent="0.25">
      <c r="E2968" s="129">
        <f>VLOOKUP(C2968,'Pending Status ZTM031'!A2965:J7350,10,0)</f>
        <v>0</v>
      </c>
    </row>
    <row r="2969" spans="5:5" x14ac:dyDescent="0.25">
      <c r="E2969" s="129">
        <f>VLOOKUP(C2969,'Pending Status ZTM031'!A2966:J7351,10,0)</f>
        <v>0</v>
      </c>
    </row>
    <row r="2970" spans="5:5" x14ac:dyDescent="0.25">
      <c r="E2970" s="129">
        <f>VLOOKUP(C2970,'Pending Status ZTM031'!A2967:J7352,10,0)</f>
        <v>0</v>
      </c>
    </row>
    <row r="2971" spans="5:5" x14ac:dyDescent="0.25">
      <c r="E2971" s="129">
        <f>VLOOKUP(C2971,'Pending Status ZTM031'!A2968:J7353,10,0)</f>
        <v>0</v>
      </c>
    </row>
    <row r="2972" spans="5:5" x14ac:dyDescent="0.25">
      <c r="E2972" s="129">
        <f>VLOOKUP(C2972,'Pending Status ZTM031'!A2969:J7354,10,0)</f>
        <v>0</v>
      </c>
    </row>
    <row r="2973" spans="5:5" x14ac:dyDescent="0.25">
      <c r="E2973" s="129">
        <f>VLOOKUP(C2973,'Pending Status ZTM031'!A2970:J7355,10,0)</f>
        <v>0</v>
      </c>
    </row>
    <row r="2974" spans="5:5" x14ac:dyDescent="0.25">
      <c r="E2974" s="129">
        <f>VLOOKUP(C2974,'Pending Status ZTM031'!A2971:J7356,10,0)</f>
        <v>0</v>
      </c>
    </row>
    <row r="2975" spans="5:5" x14ac:dyDescent="0.25">
      <c r="E2975" s="129">
        <f>VLOOKUP(C2975,'Pending Status ZTM031'!A2972:J7357,10,0)</f>
        <v>0</v>
      </c>
    </row>
    <row r="2976" spans="5:5" x14ac:dyDescent="0.25">
      <c r="E2976" s="129">
        <f>VLOOKUP(C2976,'Pending Status ZTM031'!A2973:J7358,10,0)</f>
        <v>0</v>
      </c>
    </row>
    <row r="2977" spans="5:5" x14ac:dyDescent="0.25">
      <c r="E2977" s="129">
        <f>VLOOKUP(C2977,'Pending Status ZTM031'!A2974:J7359,10,0)</f>
        <v>0</v>
      </c>
    </row>
    <row r="2978" spans="5:5" x14ac:dyDescent="0.25">
      <c r="E2978" s="129">
        <f>VLOOKUP(C2978,'Pending Status ZTM031'!A2975:J7360,10,0)</f>
        <v>0</v>
      </c>
    </row>
    <row r="2979" spans="5:5" x14ac:dyDescent="0.25">
      <c r="E2979" s="129">
        <f>VLOOKUP(C2979,'Pending Status ZTM031'!A2976:J7361,10,0)</f>
        <v>0</v>
      </c>
    </row>
    <row r="2980" spans="5:5" x14ac:dyDescent="0.25">
      <c r="E2980" s="129">
        <f>VLOOKUP(C2980,'Pending Status ZTM031'!A2977:J7362,10,0)</f>
        <v>0</v>
      </c>
    </row>
    <row r="2981" spans="5:5" x14ac:dyDescent="0.25">
      <c r="E2981" s="129">
        <f>VLOOKUP(C2981,'Pending Status ZTM031'!A2978:J7363,10,0)</f>
        <v>0</v>
      </c>
    </row>
    <row r="2982" spans="5:5" x14ac:dyDescent="0.25">
      <c r="E2982" s="129">
        <f>VLOOKUP(C2982,'Pending Status ZTM031'!A2979:J7364,10,0)</f>
        <v>0</v>
      </c>
    </row>
    <row r="2983" spans="5:5" x14ac:dyDescent="0.25">
      <c r="E2983" s="129">
        <f>VLOOKUP(C2983,'Pending Status ZTM031'!A2980:J7365,10,0)</f>
        <v>0</v>
      </c>
    </row>
    <row r="2984" spans="5:5" x14ac:dyDescent="0.25">
      <c r="E2984" s="129">
        <f>VLOOKUP(C2984,'Pending Status ZTM031'!A2981:J7366,10,0)</f>
        <v>0</v>
      </c>
    </row>
    <row r="2985" spans="5:5" x14ac:dyDescent="0.25">
      <c r="E2985" s="129">
        <f>VLOOKUP(C2985,'Pending Status ZTM031'!A2982:J7367,10,0)</f>
        <v>0</v>
      </c>
    </row>
    <row r="2986" spans="5:5" x14ac:dyDescent="0.25">
      <c r="E2986" s="129">
        <f>VLOOKUP(C2986,'Pending Status ZTM031'!A2983:J7368,10,0)</f>
        <v>0</v>
      </c>
    </row>
    <row r="2987" spans="5:5" x14ac:dyDescent="0.25">
      <c r="E2987" s="129">
        <f>VLOOKUP(C2987,'Pending Status ZTM031'!A2984:J7369,10,0)</f>
        <v>0</v>
      </c>
    </row>
    <row r="2988" spans="5:5" x14ac:dyDescent="0.25">
      <c r="E2988" s="129">
        <f>VLOOKUP(C2988,'Pending Status ZTM031'!A2985:J7370,10,0)</f>
        <v>0</v>
      </c>
    </row>
    <row r="2989" spans="5:5" x14ac:dyDescent="0.25">
      <c r="E2989" s="129">
        <f>VLOOKUP(C2989,'Pending Status ZTM031'!A2986:J7371,10,0)</f>
        <v>0</v>
      </c>
    </row>
    <row r="2990" spans="5:5" x14ac:dyDescent="0.25">
      <c r="E2990" s="129">
        <f>VLOOKUP(C2990,'Pending Status ZTM031'!A2987:J7372,10,0)</f>
        <v>0</v>
      </c>
    </row>
    <row r="2991" spans="5:5" x14ac:dyDescent="0.25">
      <c r="E2991" s="129">
        <f>VLOOKUP(C2991,'Pending Status ZTM031'!A2988:J7373,10,0)</f>
        <v>0</v>
      </c>
    </row>
    <row r="2992" spans="5:5" x14ac:dyDescent="0.25">
      <c r="E2992" s="129">
        <f>VLOOKUP(C2992,'Pending Status ZTM031'!A2989:J7374,10,0)</f>
        <v>0</v>
      </c>
    </row>
    <row r="2993" spans="5:5" x14ac:dyDescent="0.25">
      <c r="E2993" s="129">
        <f>VLOOKUP(C2993,'Pending Status ZTM031'!A2990:J7375,10,0)</f>
        <v>0</v>
      </c>
    </row>
    <row r="2994" spans="5:5" x14ac:dyDescent="0.25">
      <c r="E2994" s="129">
        <f>VLOOKUP(C2994,'Pending Status ZTM031'!A2991:J7376,10,0)</f>
        <v>0</v>
      </c>
    </row>
    <row r="2995" spans="5:5" x14ac:dyDescent="0.25">
      <c r="E2995" s="129">
        <f>VLOOKUP(C2995,'Pending Status ZTM031'!A2992:J7377,10,0)</f>
        <v>0</v>
      </c>
    </row>
    <row r="2996" spans="5:5" x14ac:dyDescent="0.25">
      <c r="E2996" s="129">
        <f>VLOOKUP(C2996,'Pending Status ZTM031'!A2993:J7378,10,0)</f>
        <v>0</v>
      </c>
    </row>
    <row r="2997" spans="5:5" x14ac:dyDescent="0.25">
      <c r="E2997" s="129">
        <f>VLOOKUP(C2997,'Pending Status ZTM031'!A2994:J7379,10,0)</f>
        <v>0</v>
      </c>
    </row>
    <row r="2998" spans="5:5" x14ac:dyDescent="0.25">
      <c r="E2998" s="129">
        <f>VLOOKUP(C2998,'Pending Status ZTM031'!A2995:J7380,10,0)</f>
        <v>0</v>
      </c>
    </row>
    <row r="2999" spans="5:5" x14ac:dyDescent="0.25">
      <c r="E2999" s="129">
        <f>VLOOKUP(C2999,'Pending Status ZTM031'!A2996:J7381,10,0)</f>
        <v>0</v>
      </c>
    </row>
    <row r="3000" spans="5:5" x14ac:dyDescent="0.25">
      <c r="E3000" s="129">
        <f>VLOOKUP(C3000,'Pending Status ZTM031'!A2997:J7382,10,0)</f>
        <v>0</v>
      </c>
    </row>
    <row r="3001" spans="5:5" x14ac:dyDescent="0.25">
      <c r="E3001" s="129">
        <f>VLOOKUP(C3001,'Pending Status ZTM031'!A2998:J7383,10,0)</f>
        <v>0</v>
      </c>
    </row>
    <row r="3002" spans="5:5" x14ac:dyDescent="0.25">
      <c r="E3002" s="129">
        <f>VLOOKUP(C3002,'Pending Status ZTM031'!A2999:J7384,10,0)</f>
        <v>0</v>
      </c>
    </row>
    <row r="3003" spans="5:5" x14ac:dyDescent="0.25">
      <c r="E3003" s="129">
        <f>VLOOKUP(C3003,'Pending Status ZTM031'!A3000:J7385,10,0)</f>
        <v>0</v>
      </c>
    </row>
    <row r="3004" spans="5:5" x14ac:dyDescent="0.25">
      <c r="E3004" s="129">
        <f>VLOOKUP(C3004,'Pending Status ZTM031'!A3001:J7386,10,0)</f>
        <v>0</v>
      </c>
    </row>
    <row r="3005" spans="5:5" x14ac:dyDescent="0.25">
      <c r="E3005" s="129">
        <f>VLOOKUP(C3005,'Pending Status ZTM031'!A3002:J7387,10,0)</f>
        <v>0</v>
      </c>
    </row>
    <row r="3006" spans="5:5" x14ac:dyDescent="0.25">
      <c r="E3006" s="129">
        <f>VLOOKUP(C3006,'Pending Status ZTM031'!A3003:J7388,10,0)</f>
        <v>0</v>
      </c>
    </row>
    <row r="3007" spans="5:5" x14ac:dyDescent="0.25">
      <c r="E3007" s="129">
        <f>VLOOKUP(C3007,'Pending Status ZTM031'!A3004:J7389,10,0)</f>
        <v>0</v>
      </c>
    </row>
    <row r="3008" spans="5:5" x14ac:dyDescent="0.25">
      <c r="E3008" s="129">
        <f>VLOOKUP(C3008,'Pending Status ZTM031'!A3005:J7390,10,0)</f>
        <v>0</v>
      </c>
    </row>
    <row r="3009" spans="5:5" x14ac:dyDescent="0.25">
      <c r="E3009" s="129">
        <f>VLOOKUP(C3009,'Pending Status ZTM031'!A3006:J7391,10,0)</f>
        <v>0</v>
      </c>
    </row>
    <row r="3010" spans="5:5" x14ac:dyDescent="0.25">
      <c r="E3010" s="129">
        <f>VLOOKUP(C3010,'Pending Status ZTM031'!A3007:J7392,10,0)</f>
        <v>0</v>
      </c>
    </row>
    <row r="3011" spans="5:5" x14ac:dyDescent="0.25">
      <c r="E3011" s="129">
        <f>VLOOKUP(C3011,'Pending Status ZTM031'!A3008:J7393,10,0)</f>
        <v>0</v>
      </c>
    </row>
    <row r="3012" spans="5:5" x14ac:dyDescent="0.25">
      <c r="E3012" s="129">
        <f>VLOOKUP(C3012,'Pending Status ZTM031'!A3009:J7394,10,0)</f>
        <v>0</v>
      </c>
    </row>
    <row r="3013" spans="5:5" x14ac:dyDescent="0.25">
      <c r="E3013" s="129">
        <f>VLOOKUP(C3013,'Pending Status ZTM031'!A3010:J7395,10,0)</f>
        <v>0</v>
      </c>
    </row>
    <row r="3014" spans="5:5" x14ac:dyDescent="0.25">
      <c r="E3014" s="129">
        <f>VLOOKUP(C3014,'Pending Status ZTM031'!A3011:J7396,10,0)</f>
        <v>0</v>
      </c>
    </row>
    <row r="3015" spans="5:5" x14ac:dyDescent="0.25">
      <c r="E3015" s="129">
        <f>VLOOKUP(C3015,'Pending Status ZTM031'!A3012:J7397,10,0)</f>
        <v>0</v>
      </c>
    </row>
    <row r="3016" spans="5:5" x14ac:dyDescent="0.25">
      <c r="E3016" s="129">
        <f>VLOOKUP(C3016,'Pending Status ZTM031'!A3013:J7398,10,0)</f>
        <v>0</v>
      </c>
    </row>
    <row r="3017" spans="5:5" x14ac:dyDescent="0.25">
      <c r="E3017" s="129">
        <f>VLOOKUP(C3017,'Pending Status ZTM031'!A3014:J7399,10,0)</f>
        <v>0</v>
      </c>
    </row>
    <row r="3018" spans="5:5" x14ac:dyDescent="0.25">
      <c r="E3018" s="129">
        <f>VLOOKUP(C3018,'Pending Status ZTM031'!A3015:J7400,10,0)</f>
        <v>0</v>
      </c>
    </row>
    <row r="3019" spans="5:5" x14ac:dyDescent="0.25">
      <c r="E3019" s="129">
        <f>VLOOKUP(C3019,'Pending Status ZTM031'!A3016:J7401,10,0)</f>
        <v>0</v>
      </c>
    </row>
    <row r="3020" spans="5:5" x14ac:dyDescent="0.25">
      <c r="E3020" s="129">
        <f>VLOOKUP(C3020,'Pending Status ZTM031'!A3017:J7402,10,0)</f>
        <v>0</v>
      </c>
    </row>
    <row r="3021" spans="5:5" x14ac:dyDescent="0.25">
      <c r="E3021" s="129">
        <f>VLOOKUP(C3021,'Pending Status ZTM031'!A3018:J7403,10,0)</f>
        <v>0</v>
      </c>
    </row>
    <row r="3022" spans="5:5" x14ac:dyDescent="0.25">
      <c r="E3022" s="129">
        <f>VLOOKUP(C3022,'Pending Status ZTM031'!A3019:J7404,10,0)</f>
        <v>0</v>
      </c>
    </row>
    <row r="3023" spans="5:5" x14ac:dyDescent="0.25">
      <c r="E3023" s="129">
        <f>VLOOKUP(C3023,'Pending Status ZTM031'!A3020:J7405,10,0)</f>
        <v>0</v>
      </c>
    </row>
    <row r="3024" spans="5:5" x14ac:dyDescent="0.25">
      <c r="E3024" s="129">
        <f>VLOOKUP(C3024,'Pending Status ZTM031'!A3021:J7406,10,0)</f>
        <v>0</v>
      </c>
    </row>
    <row r="3025" spans="5:5" x14ac:dyDescent="0.25">
      <c r="E3025" s="129">
        <f>VLOOKUP(C3025,'Pending Status ZTM031'!A3022:J7407,10,0)</f>
        <v>0</v>
      </c>
    </row>
    <row r="3026" spans="5:5" x14ac:dyDescent="0.25">
      <c r="E3026" s="129">
        <f>VLOOKUP(C3026,'Pending Status ZTM031'!A3023:J7408,10,0)</f>
        <v>0</v>
      </c>
    </row>
    <row r="3027" spans="5:5" x14ac:dyDescent="0.25">
      <c r="E3027" s="129">
        <f>VLOOKUP(C3027,'Pending Status ZTM031'!A3024:J7409,10,0)</f>
        <v>0</v>
      </c>
    </row>
    <row r="3028" spans="5:5" x14ac:dyDescent="0.25">
      <c r="E3028" s="129">
        <f>VLOOKUP(C3028,'Pending Status ZTM031'!A3025:J7410,10,0)</f>
        <v>0</v>
      </c>
    </row>
    <row r="3029" spans="5:5" x14ac:dyDescent="0.25">
      <c r="E3029" s="129">
        <f>VLOOKUP(C3029,'Pending Status ZTM031'!A3026:J7411,10,0)</f>
        <v>0</v>
      </c>
    </row>
    <row r="3030" spans="5:5" x14ac:dyDescent="0.25">
      <c r="E3030" s="129">
        <f>VLOOKUP(C3030,'Pending Status ZTM031'!A3027:J7412,10,0)</f>
        <v>0</v>
      </c>
    </row>
    <row r="3031" spans="5:5" x14ac:dyDescent="0.25">
      <c r="E3031" s="129">
        <f>VLOOKUP(C3031,'Pending Status ZTM031'!A3028:J7413,10,0)</f>
        <v>0</v>
      </c>
    </row>
    <row r="3032" spans="5:5" x14ac:dyDescent="0.25">
      <c r="E3032" s="129">
        <f>VLOOKUP(C3032,'Pending Status ZTM031'!A3029:J7414,10,0)</f>
        <v>0</v>
      </c>
    </row>
    <row r="3033" spans="5:5" x14ac:dyDescent="0.25">
      <c r="E3033" s="129">
        <f>VLOOKUP(C3033,'Pending Status ZTM031'!A3030:J7415,10,0)</f>
        <v>0</v>
      </c>
    </row>
    <row r="3034" spans="5:5" x14ac:dyDescent="0.25">
      <c r="E3034" s="129">
        <f>VLOOKUP(C3034,'Pending Status ZTM031'!A3031:J7416,10,0)</f>
        <v>0</v>
      </c>
    </row>
    <row r="3035" spans="5:5" x14ac:dyDescent="0.25">
      <c r="E3035" s="129">
        <f>VLOOKUP(C3035,'Pending Status ZTM031'!A3032:J7417,10,0)</f>
        <v>0</v>
      </c>
    </row>
    <row r="3036" spans="5:5" x14ac:dyDescent="0.25">
      <c r="E3036" s="129">
        <f>VLOOKUP(C3036,'Pending Status ZTM031'!A3033:J7418,10,0)</f>
        <v>0</v>
      </c>
    </row>
    <row r="3037" spans="5:5" x14ac:dyDescent="0.25">
      <c r="E3037" s="129">
        <f>VLOOKUP(C3037,'Pending Status ZTM031'!A3034:J7419,10,0)</f>
        <v>0</v>
      </c>
    </row>
    <row r="3038" spans="5:5" x14ac:dyDescent="0.25">
      <c r="E3038" s="129">
        <f>VLOOKUP(C3038,'Pending Status ZTM031'!A3035:J7420,10,0)</f>
        <v>0</v>
      </c>
    </row>
    <row r="3039" spans="5:5" x14ac:dyDescent="0.25">
      <c r="E3039" s="129">
        <f>VLOOKUP(C3039,'Pending Status ZTM031'!A3036:J7421,10,0)</f>
        <v>0</v>
      </c>
    </row>
    <row r="3040" spans="5:5" x14ac:dyDescent="0.25">
      <c r="E3040" s="129">
        <f>VLOOKUP(C3040,'Pending Status ZTM031'!A3037:J7422,10,0)</f>
        <v>0</v>
      </c>
    </row>
    <row r="3041" spans="5:5" x14ac:dyDescent="0.25">
      <c r="E3041" s="129">
        <f>VLOOKUP(C3041,'Pending Status ZTM031'!A3038:J7423,10,0)</f>
        <v>0</v>
      </c>
    </row>
    <row r="3042" spans="5:5" x14ac:dyDescent="0.25">
      <c r="E3042" s="129">
        <f>VLOOKUP(C3042,'Pending Status ZTM031'!A3039:J7424,10,0)</f>
        <v>0</v>
      </c>
    </row>
    <row r="3043" spans="5:5" x14ac:dyDescent="0.25">
      <c r="E3043" s="129">
        <f>VLOOKUP(C3043,'Pending Status ZTM031'!A3040:J7425,10,0)</f>
        <v>0</v>
      </c>
    </row>
    <row r="3044" spans="5:5" x14ac:dyDescent="0.25">
      <c r="E3044" s="129">
        <f>VLOOKUP(C3044,'Pending Status ZTM031'!A3041:J7426,10,0)</f>
        <v>0</v>
      </c>
    </row>
    <row r="3045" spans="5:5" x14ac:dyDescent="0.25">
      <c r="E3045" s="129">
        <f>VLOOKUP(C3045,'Pending Status ZTM031'!A3042:J7427,10,0)</f>
        <v>0</v>
      </c>
    </row>
    <row r="3046" spans="5:5" x14ac:dyDescent="0.25">
      <c r="E3046" s="129">
        <f>VLOOKUP(C3046,'Pending Status ZTM031'!A3043:J7428,10,0)</f>
        <v>0</v>
      </c>
    </row>
    <row r="3047" spans="5:5" x14ac:dyDescent="0.25">
      <c r="E3047" s="129">
        <f>VLOOKUP(C3047,'Pending Status ZTM031'!A3044:J7429,10,0)</f>
        <v>0</v>
      </c>
    </row>
    <row r="3048" spans="5:5" x14ac:dyDescent="0.25">
      <c r="E3048" s="129">
        <f>VLOOKUP(C3048,'Pending Status ZTM031'!A3045:J7430,10,0)</f>
        <v>0</v>
      </c>
    </row>
    <row r="3049" spans="5:5" x14ac:dyDescent="0.25">
      <c r="E3049" s="129">
        <f>VLOOKUP(C3049,'Pending Status ZTM031'!A3046:J7431,10,0)</f>
        <v>0</v>
      </c>
    </row>
    <row r="3050" spans="5:5" x14ac:dyDescent="0.25">
      <c r="E3050" s="129">
        <f>VLOOKUP(C3050,'Pending Status ZTM031'!A3047:J7432,10,0)</f>
        <v>0</v>
      </c>
    </row>
    <row r="3051" spans="5:5" x14ac:dyDescent="0.25">
      <c r="E3051" s="129">
        <f>VLOOKUP(C3051,'Pending Status ZTM031'!A3048:J7433,10,0)</f>
        <v>0</v>
      </c>
    </row>
    <row r="3052" spans="5:5" x14ac:dyDescent="0.25">
      <c r="E3052" s="129">
        <f>VLOOKUP(C3052,'Pending Status ZTM031'!A3049:J7434,10,0)</f>
        <v>0</v>
      </c>
    </row>
    <row r="3053" spans="5:5" x14ac:dyDescent="0.25">
      <c r="E3053" s="129">
        <f>VLOOKUP(C3053,'Pending Status ZTM031'!A3050:J7435,10,0)</f>
        <v>0</v>
      </c>
    </row>
    <row r="3054" spans="5:5" x14ac:dyDescent="0.25">
      <c r="E3054" s="129">
        <f>VLOOKUP(C3054,'Pending Status ZTM031'!A3051:J7436,10,0)</f>
        <v>0</v>
      </c>
    </row>
    <row r="3055" spans="5:5" x14ac:dyDescent="0.25">
      <c r="E3055" s="129">
        <f>VLOOKUP(C3055,'Pending Status ZTM031'!A3052:J7437,10,0)</f>
        <v>0</v>
      </c>
    </row>
    <row r="3056" spans="5:5" x14ac:dyDescent="0.25">
      <c r="E3056" s="129">
        <f>VLOOKUP(C3056,'Pending Status ZTM031'!A3053:J7438,10,0)</f>
        <v>0</v>
      </c>
    </row>
    <row r="3057" spans="5:5" x14ac:dyDescent="0.25">
      <c r="E3057" s="129">
        <f>VLOOKUP(C3057,'Pending Status ZTM031'!A3054:J7439,10,0)</f>
        <v>0</v>
      </c>
    </row>
    <row r="3058" spans="5:5" x14ac:dyDescent="0.25">
      <c r="E3058" s="129">
        <f>VLOOKUP(C3058,'Pending Status ZTM031'!A3055:J7440,10,0)</f>
        <v>0</v>
      </c>
    </row>
    <row r="3059" spans="5:5" x14ac:dyDescent="0.25">
      <c r="E3059" s="129">
        <f>VLOOKUP(C3059,'Pending Status ZTM031'!A3056:J7441,10,0)</f>
        <v>0</v>
      </c>
    </row>
    <row r="3060" spans="5:5" x14ac:dyDescent="0.25">
      <c r="E3060" s="129">
        <f>VLOOKUP(C3060,'Pending Status ZTM031'!A3057:J7442,10,0)</f>
        <v>0</v>
      </c>
    </row>
    <row r="3061" spans="5:5" x14ac:dyDescent="0.25">
      <c r="E3061" s="129">
        <f>VLOOKUP(C3061,'Pending Status ZTM031'!A3058:J7443,10,0)</f>
        <v>0</v>
      </c>
    </row>
    <row r="3062" spans="5:5" x14ac:dyDescent="0.25">
      <c r="E3062" s="129">
        <f>VLOOKUP(C3062,'Pending Status ZTM031'!A3059:J7444,10,0)</f>
        <v>0</v>
      </c>
    </row>
    <row r="3063" spans="5:5" x14ac:dyDescent="0.25">
      <c r="E3063" s="129">
        <f>VLOOKUP(C3063,'Pending Status ZTM031'!A3060:J7445,10,0)</f>
        <v>0</v>
      </c>
    </row>
    <row r="3064" spans="5:5" x14ac:dyDescent="0.25">
      <c r="E3064" s="129">
        <f>VLOOKUP(C3064,'Pending Status ZTM031'!A3061:J7446,10,0)</f>
        <v>0</v>
      </c>
    </row>
    <row r="3065" spans="5:5" x14ac:dyDescent="0.25">
      <c r="E3065" s="129">
        <f>VLOOKUP(C3065,'Pending Status ZTM031'!A3062:J7447,10,0)</f>
        <v>0</v>
      </c>
    </row>
    <row r="3066" spans="5:5" x14ac:dyDescent="0.25">
      <c r="E3066" s="129">
        <f>VLOOKUP(C3066,'Pending Status ZTM031'!A3063:J7448,10,0)</f>
        <v>0</v>
      </c>
    </row>
    <row r="3067" spans="5:5" x14ac:dyDescent="0.25">
      <c r="E3067" s="129">
        <f>VLOOKUP(C3067,'Pending Status ZTM031'!A3064:J7449,10,0)</f>
        <v>0</v>
      </c>
    </row>
    <row r="3068" spans="5:5" x14ac:dyDescent="0.25">
      <c r="E3068" s="129">
        <f>VLOOKUP(C3068,'Pending Status ZTM031'!A3065:J7450,10,0)</f>
        <v>0</v>
      </c>
    </row>
    <row r="3069" spans="5:5" x14ac:dyDescent="0.25">
      <c r="E3069" s="129">
        <f>VLOOKUP(C3069,'Pending Status ZTM031'!A3066:J7451,10,0)</f>
        <v>0</v>
      </c>
    </row>
    <row r="3070" spans="5:5" x14ac:dyDescent="0.25">
      <c r="E3070" s="129">
        <f>VLOOKUP(C3070,'Pending Status ZTM031'!A3067:J7452,10,0)</f>
        <v>0</v>
      </c>
    </row>
    <row r="3071" spans="5:5" x14ac:dyDescent="0.25">
      <c r="E3071" s="129">
        <f>VLOOKUP(C3071,'Pending Status ZTM031'!A3068:J7453,10,0)</f>
        <v>0</v>
      </c>
    </row>
    <row r="3072" spans="5:5" x14ac:dyDescent="0.25">
      <c r="E3072" s="129">
        <f>VLOOKUP(C3072,'Pending Status ZTM031'!A3069:J7454,10,0)</f>
        <v>0</v>
      </c>
    </row>
    <row r="3073" spans="5:21" x14ac:dyDescent="0.25">
      <c r="E3073" s="129">
        <f>VLOOKUP(C3073,'Pending Status ZTM031'!A3070:J7455,10,0)</f>
        <v>0</v>
      </c>
    </row>
    <row r="3074" spans="5:21" x14ac:dyDescent="0.25">
      <c r="E3074" s="129">
        <f>VLOOKUP(C3074,'Pending Status ZTM031'!A3071:J7456,10,0)</f>
        <v>0</v>
      </c>
    </row>
    <row r="3075" spans="5:21" x14ac:dyDescent="0.25">
      <c r="E3075" s="129">
        <f>VLOOKUP(C3075,'Pending Status ZTM031'!A3072:J7457,10,0)</f>
        <v>0</v>
      </c>
    </row>
    <row r="3076" spans="5:21" x14ac:dyDescent="0.25">
      <c r="E3076" s="129">
        <f>VLOOKUP(C3076,'Pending Status ZTM031'!A3073:J7458,10,0)</f>
        <v>0</v>
      </c>
    </row>
    <row r="3077" spans="5:21" x14ac:dyDescent="0.25">
      <c r="E3077" s="129">
        <f>VLOOKUP(C3077,'Pending Status ZTM031'!A3074:J7459,10,0)</f>
        <v>0</v>
      </c>
    </row>
    <row r="3078" spans="5:21" x14ac:dyDescent="0.25">
      <c r="U3078" s="18" t="s">
        <v>2218</v>
      </c>
    </row>
  </sheetData>
  <autoFilter ref="A4:AB3077">
    <filterColumn colId="1">
      <filters blank="1">
        <dateGroupItem year="2020" month="3" day="11" dateTimeGrouping="day"/>
        <dateGroupItem year="1900" dateTimeGrouping="year"/>
      </filters>
    </filterColumn>
  </autoFilter>
  <mergeCells count="32">
    <mergeCell ref="E4:E5"/>
    <mergeCell ref="AB4:AB5"/>
    <mergeCell ref="AA4:AA5"/>
    <mergeCell ref="R4:R5"/>
    <mergeCell ref="Z4:Z5"/>
    <mergeCell ref="T4:T5"/>
    <mergeCell ref="U4:U5"/>
    <mergeCell ref="V4:V5"/>
    <mergeCell ref="W4:W5"/>
    <mergeCell ref="X4:X5"/>
    <mergeCell ref="Y4:Y5"/>
    <mergeCell ref="M4:M5"/>
    <mergeCell ref="N4:N5"/>
    <mergeCell ref="O4:O5"/>
    <mergeCell ref="P4:P5"/>
    <mergeCell ref="Q4:Q5"/>
    <mergeCell ref="A1:S3"/>
    <mergeCell ref="V1:W1"/>
    <mergeCell ref="V2:W2"/>
    <mergeCell ref="V3:W3"/>
    <mergeCell ref="A4:A5"/>
    <mergeCell ref="B4:B5"/>
    <mergeCell ref="C4:C5"/>
    <mergeCell ref="D4:D5"/>
    <mergeCell ref="F4:F5"/>
    <mergeCell ref="G4:G5"/>
    <mergeCell ref="S4:S5"/>
    <mergeCell ref="H4:H5"/>
    <mergeCell ref="I4:I5"/>
    <mergeCell ref="J4:J5"/>
    <mergeCell ref="K4:K5"/>
    <mergeCell ref="L4:L5"/>
  </mergeCells>
  <conditionalFormatting sqref="G628:U630 H374:V374 K340:U340 C340 G273:M273 O273:U273 H370:U373 S363:U363 S369:U369 W398 G418:U418 N164:U168 G364:U364 G366:U366 H365:U365 S397:U397 H394:U395 Q392:U392 G398:U401 H402:U417 H448:U451 H446:U446 H441:U441 G442:U442 G447:U447 H431:U433 H443:U444 H453:U455 G620:G625 G621:V625 G673:U673 G643:U644 G646:U646 H645:U645 G651:U651 H626:V626 H627:U627 H690:U690 H694:U694 H642:W642 H686:U686 G687:U689 G633:U633 W633 G635:U638 W635:W638 H664:W664 H665:U672 H659:U663 W659:W663 H674:U677 W665:W677 W694 G639:W641 H647:W649 H650:U650 H652:U653 H654:W658 H683:W683 W686:W690 G634:W634 H678:W679 G680:W682 G691:W693 C635:C1237 G684:W685 G695:W1237 G631:W632 S109:U111 H152:U157 J158:U162 W172:W180 H169:U180 G201:U201 G221:W221 G368:U368 H367:U367 G357:U362 H229:U229 H375:U377 G381:U381 W376:W388 H390:U391 G385:U389 C382:C416 H393:T393 G445:U445 G452:U452 H342:U349 H187:W187 G185:U185 H190:U190 W422:W428 G429:W430 G18:U18 G20:U20 G19:I19 K19:U19 G22:U22 G21:I21 K21:U21 G23:I23 K23:U23 G8:V8 H27:W27 K11:U17 G24:U25 H28:U29 W28:W29 H30:W30 H33:U34 G32:U32 H31:U31 H95:T96 U95 G98:U100 H101:U108 G151:U151 H186:U186 G191:U195 H196:U200 W188:W191 H202:U215 W194:W202 G216:U220 W216:W220 G230:U242 G222:V222 G223:U228 V223:V242 G263:U272 G291:W291 G274:U290 W263:W290 G294:W294 G295:U297 W295:W297 G292:U293 W292:W293 C175:C332 G317:U332 H315:W315 G298:W314 H316:V316 W316:W340 G350:U351 H333:U338 G352 K352:U352 H353:U356 C342:C369 C371:C380 G378:U378 H379:U380 W342:W372 G428:U428 H419:U427 W431:W461 G456:U461 G434:U440 C419:C497 C504:C522 C529:C569 G243:W262 C571:C587 C589:C606 G462:W620 C7:C8 A6:F6 V6 G15:I17 H11:I14 W6:W7 C11:C28 W10:W26 H26:U26 W31:W46 G35:U41 H42:U46 H47:W47 H48:U51 C30:C119 A7:B1238 X6:AA1237 H90:U94 G86:W86 G52:U85 G88:W89 G87:U87 W87 W48:W85 D7:D1238 H112:U126 G127:U130 G6:U7 H131:U150 V650:W653 V643:W646 V629:W630 V138:V141 V135:V136 V271:V272 V343 V389:V392 H382:V384 V380 V376:V377 V366:V369 V363:V364 V356:V358 V353:V354 V327:V329 V348:V351 V371:V373 V438:V440 V433:V434 V426 V419:V421 V188 V185:W186 V70 V65:V66 V63 V52:V61 V113:V115 V198 V193:V194 V17 V11:V15 V9 V82:V85 V78:V79 H97:V97 V99:V102 F7:F1238 E7:E3077 C121:C170 W90:W162 G181:W184 H165:J168 G164:J164 V144:V152 G188:U189 G185:G187 G172:G175 G177:G181">
    <cfRule type="expression" dxfId="1964" priority="3327">
      <formula>$W6="CANCEL"</formula>
    </cfRule>
    <cfRule type="expression" dxfId="1963" priority="3328">
      <formula>$W6="URGENT"</formula>
    </cfRule>
    <cfRule type="expression" dxfId="1962" priority="3329">
      <formula>$W6="TOP URGENT ST/BT"</formula>
    </cfRule>
    <cfRule type="expression" dxfId="1961" priority="3330">
      <formula>$W6="TOP URGENT"</formula>
    </cfRule>
    <cfRule type="expression" dxfId="1960" priority="3331">
      <formula>$W6="EXPORT"</formula>
    </cfRule>
  </conditionalFormatting>
  <conditionalFormatting sqref="W339">
    <cfRule type="expression" dxfId="1959" priority="3345">
      <formula>$W337="CANCEL"</formula>
    </cfRule>
    <cfRule type="expression" dxfId="1958" priority="3346">
      <formula>$W337="URGENT"</formula>
    </cfRule>
    <cfRule type="expression" dxfId="1957" priority="3347">
      <formula>$W337="TOP URGENT ST/BT"</formula>
    </cfRule>
    <cfRule type="expression" dxfId="1956" priority="3348">
      <formula>$W337="TOP URGENT"</formula>
    </cfRule>
    <cfRule type="expression" dxfId="1955" priority="3349">
      <formula>$W337="EXPORT"</formula>
    </cfRule>
  </conditionalFormatting>
  <conditionalFormatting sqref="H339:U339">
    <cfRule type="expression" dxfId="1954" priority="3355">
      <formula>#REF!="CANCEL"</formula>
    </cfRule>
    <cfRule type="expression" dxfId="1953" priority="3356">
      <formula>#REF!="URGENT"</formula>
    </cfRule>
    <cfRule type="expression" dxfId="1952" priority="3357">
      <formula>#REF!="TOP URGENT ST/BT"</formula>
    </cfRule>
    <cfRule type="expression" dxfId="1951" priority="3358">
      <formula>#REF!="TOP URGENT"</formula>
    </cfRule>
    <cfRule type="expression" dxfId="1950" priority="3359">
      <formula>#REF!="EXPORT"</formula>
    </cfRule>
  </conditionalFormatting>
  <conditionalFormatting sqref="H341:R341">
    <cfRule type="expression" dxfId="1949" priority="3322">
      <formula>$W341="CANCEL"</formula>
    </cfRule>
    <cfRule type="expression" dxfId="1948" priority="3323">
      <formula>$W341="URGENT"</formula>
    </cfRule>
    <cfRule type="expression" dxfId="1947" priority="3324">
      <formula>$W341="TOP URGENT ST/BT"</formula>
    </cfRule>
    <cfRule type="expression" dxfId="1946" priority="3325">
      <formula>$W341="TOP URGENT"</formula>
    </cfRule>
    <cfRule type="expression" dxfId="1945" priority="3326">
      <formula>$W341="EXPORT"</formula>
    </cfRule>
  </conditionalFormatting>
  <conditionalFormatting sqref="C607:C608">
    <cfRule type="expression" dxfId="1944" priority="3370">
      <formula>$W611="CANCEL"</formula>
    </cfRule>
    <cfRule type="expression" dxfId="1943" priority="3371">
      <formula>$W611="URGENT"</formula>
    </cfRule>
    <cfRule type="expression" dxfId="1942" priority="3372">
      <formula>$W611="TOP URGENT ST/BT"</formula>
    </cfRule>
    <cfRule type="expression" dxfId="1941" priority="3373">
      <formula>$W611="TOP URGENT"</formula>
    </cfRule>
    <cfRule type="expression" dxfId="1940" priority="3374">
      <formula>$W611="EXPORT"</formula>
    </cfRule>
  </conditionalFormatting>
  <conditionalFormatting sqref="C611:C622 C625:C634">
    <cfRule type="expression" dxfId="1939" priority="3401">
      <formula>$W613="CANCEL"</formula>
    </cfRule>
    <cfRule type="expression" dxfId="1938" priority="3402">
      <formula>$W613="URGENT"</formula>
    </cfRule>
    <cfRule type="expression" dxfId="1937" priority="3403">
      <formula>$W613="TOP URGENT ST/BT"</formula>
    </cfRule>
    <cfRule type="expression" dxfId="1936" priority="3404">
      <formula>$W613="TOP URGENT"</formula>
    </cfRule>
    <cfRule type="expression" dxfId="1935" priority="3405">
      <formula>$W613="EXPORT"</formula>
    </cfRule>
  </conditionalFormatting>
  <conditionalFormatting sqref="W626:W628">
    <cfRule type="expression" dxfId="1934" priority="3096">
      <formula>$W626="CANCEL"</formula>
    </cfRule>
    <cfRule type="expression" dxfId="1933" priority="3097">
      <formula>$W626="URGENT"</formula>
    </cfRule>
    <cfRule type="expression" dxfId="1932" priority="3098">
      <formula>$W626="TOP URGENT ST/BT"</formula>
    </cfRule>
    <cfRule type="expression" dxfId="1931" priority="3099">
      <formula>$W626="TOP URGENT"</formula>
    </cfRule>
    <cfRule type="expression" dxfId="1930" priority="3100">
      <formula>$W626="EXPORT"</formula>
    </cfRule>
  </conditionalFormatting>
  <conditionalFormatting sqref="V627:V628">
    <cfRule type="expression" dxfId="1929" priority="3066">
      <formula>$W627="CANCEL"</formula>
    </cfRule>
    <cfRule type="expression" dxfId="1928" priority="3067">
      <formula>$W627="URGENT"</formula>
    </cfRule>
    <cfRule type="expression" dxfId="1927" priority="3068">
      <formula>$W627="TOP URGENT ST/BT"</formula>
    </cfRule>
    <cfRule type="expression" dxfId="1926" priority="3069">
      <formula>$W627="TOP URGENT"</formula>
    </cfRule>
    <cfRule type="expression" dxfId="1925" priority="3070">
      <formula>$W627="EXPORT"</formula>
    </cfRule>
  </conditionalFormatting>
  <conditionalFormatting sqref="J163:U163">
    <cfRule type="expression" dxfId="1924" priority="3058">
      <formula>$W163="CANCEL"</formula>
    </cfRule>
    <cfRule type="expression" dxfId="1923" priority="3059">
      <formula>$W163="URGENT"</formula>
    </cfRule>
    <cfRule type="expression" dxfId="1922" priority="3060">
      <formula>$W163="TOP URGENT ST/BT"</formula>
    </cfRule>
    <cfRule type="expression" dxfId="1921" priority="3061">
      <formula>$W163="TOP URGENT"</formula>
    </cfRule>
    <cfRule type="expression" dxfId="1920" priority="3062">
      <formula>$W163="EXPORT"</formula>
    </cfRule>
  </conditionalFormatting>
  <conditionalFormatting sqref="C163:C164">
    <cfRule type="duplicateValues" dxfId="1919" priority="3063"/>
  </conditionalFormatting>
  <conditionalFormatting sqref="C163:C164">
    <cfRule type="duplicateValues" dxfId="1918" priority="3064"/>
  </conditionalFormatting>
  <conditionalFormatting sqref="C163:C164">
    <cfRule type="duplicateValues" dxfId="1917" priority="3057"/>
  </conditionalFormatting>
  <conditionalFormatting sqref="H158:I163">
    <cfRule type="expression" dxfId="1916" priority="3042">
      <formula>$W158="CANCEL"</formula>
    </cfRule>
    <cfRule type="expression" dxfId="1915" priority="3043">
      <formula>$W158="URGENT"</formula>
    </cfRule>
    <cfRule type="expression" dxfId="1914" priority="3044">
      <formula>$W158="TOP URGENT ST/BT"</formula>
    </cfRule>
    <cfRule type="expression" dxfId="1913" priority="3045">
      <formula>$W158="TOP URGENT"</formula>
    </cfRule>
    <cfRule type="expression" dxfId="1912" priority="3046">
      <formula>$W158="EXPORT"</formula>
    </cfRule>
  </conditionalFormatting>
  <conditionalFormatting sqref="V370">
    <cfRule type="expression" dxfId="1911" priority="2904">
      <formula>$W370="CANCEL"</formula>
    </cfRule>
    <cfRule type="expression" dxfId="1910" priority="2905">
      <formula>$W370="URGENT"</formula>
    </cfRule>
    <cfRule type="expression" dxfId="1909" priority="2906">
      <formula>$W370="TOP URGENT ST/BT"</formula>
    </cfRule>
    <cfRule type="expression" dxfId="1908" priority="2907">
      <formula>$W370="TOP URGENT"</formula>
    </cfRule>
    <cfRule type="expression" dxfId="1907" priority="2908">
      <formula>$W370="EXPORT"</formula>
    </cfRule>
  </conditionalFormatting>
  <conditionalFormatting sqref="H363:R363">
    <cfRule type="expression" dxfId="1906" priority="3411">
      <formula>$W369="CANCEL"</formula>
    </cfRule>
    <cfRule type="expression" dxfId="1905" priority="3412">
      <formula>$W369="URGENT"</formula>
    </cfRule>
    <cfRule type="expression" dxfId="1904" priority="3413">
      <formula>$W369="TOP URGENT ST/BT"</formula>
    </cfRule>
    <cfRule type="expression" dxfId="1903" priority="3414">
      <formula>$W369="TOP URGENT"</formula>
    </cfRule>
    <cfRule type="expression" dxfId="1902" priority="3415">
      <formula>$W369="EXPORT"</formula>
    </cfRule>
  </conditionalFormatting>
  <conditionalFormatting sqref="H396:U396 C396">
    <cfRule type="expression" dxfId="1901" priority="3421">
      <formula>#REF!="CANCEL"</formula>
    </cfRule>
    <cfRule type="expression" dxfId="1900" priority="3422">
      <formula>#REF!="URGENT"</formula>
    </cfRule>
    <cfRule type="expression" dxfId="1899" priority="3423">
      <formula>#REF!="TOP URGENT ST/BT"</formula>
    </cfRule>
    <cfRule type="expression" dxfId="1898" priority="3424">
      <formula>#REF!="TOP URGENT"</formula>
    </cfRule>
    <cfRule type="expression" dxfId="1897" priority="3425">
      <formula>#REF!="EXPORT"</formula>
    </cfRule>
  </conditionalFormatting>
  <conditionalFormatting sqref="C395">
    <cfRule type="expression" dxfId="1896" priority="2894">
      <formula>#REF!="CANCEL"</formula>
    </cfRule>
    <cfRule type="expression" dxfId="1895" priority="2895">
      <formula>#REF!="URGENT"</formula>
    </cfRule>
    <cfRule type="expression" dxfId="1894" priority="2896">
      <formula>#REF!="TOP URGENT ST/BT"</formula>
    </cfRule>
    <cfRule type="expression" dxfId="1893" priority="2897">
      <formula>#REF!="TOP URGENT"</formula>
    </cfRule>
    <cfRule type="expression" dxfId="1892" priority="2898">
      <formula>#REF!="EXPORT"</formula>
    </cfRule>
  </conditionalFormatting>
  <conditionalFormatting sqref="V394">
    <cfRule type="expression" dxfId="1891" priority="2874">
      <formula>$W394="CANCEL"</formula>
    </cfRule>
    <cfRule type="expression" dxfId="1890" priority="2875">
      <formula>$W394="URGENT"</formula>
    </cfRule>
    <cfRule type="expression" dxfId="1889" priority="2876">
      <formula>$W394="TOP URGENT ST/BT"</formula>
    </cfRule>
    <cfRule type="expression" dxfId="1888" priority="2877">
      <formula>$W394="TOP URGENT"</formula>
    </cfRule>
    <cfRule type="expression" dxfId="1887" priority="2878">
      <formula>$W394="EXPORT"</formula>
    </cfRule>
  </conditionalFormatting>
  <conditionalFormatting sqref="W419">
    <cfRule type="expression" dxfId="1886" priority="2864">
      <formula>$W419="CANCEL"</formula>
    </cfRule>
    <cfRule type="expression" dxfId="1885" priority="2865">
      <formula>$W419="URGENT"</formula>
    </cfRule>
    <cfRule type="expression" dxfId="1884" priority="2866">
      <formula>$W419="TOP URGENT ST/BT"</formula>
    </cfRule>
    <cfRule type="expression" dxfId="1883" priority="2867">
      <formula>$W419="TOP URGENT"</formula>
    </cfRule>
    <cfRule type="expression" dxfId="1882" priority="2868">
      <formula>$W419="EXPORT"</formula>
    </cfRule>
  </conditionalFormatting>
  <conditionalFormatting sqref="W406:W416">
    <cfRule type="expression" dxfId="1881" priority="2859">
      <formula>$W406="CANCEL"</formula>
    </cfRule>
    <cfRule type="expression" dxfId="1880" priority="2860">
      <formula>$W406="URGENT"</formula>
    </cfRule>
    <cfRule type="expression" dxfId="1879" priority="2861">
      <formula>$W406="TOP URGENT ST/BT"</formula>
    </cfRule>
    <cfRule type="expression" dxfId="1878" priority="2862">
      <formula>$W406="TOP URGENT"</formula>
    </cfRule>
    <cfRule type="expression" dxfId="1877" priority="2863">
      <formula>$W406="EXPORT"</formula>
    </cfRule>
  </conditionalFormatting>
  <conditionalFormatting sqref="G406:G417">
    <cfRule type="expression" dxfId="1876" priority="2854">
      <formula>$W406="CANCEL"</formula>
    </cfRule>
    <cfRule type="expression" dxfId="1875" priority="2855">
      <formula>$W406="URGENT"</formula>
    </cfRule>
    <cfRule type="expression" dxfId="1874" priority="2856">
      <formula>$W406="TOP URGENT ST/BT"</formula>
    </cfRule>
    <cfRule type="expression" dxfId="1873" priority="2857">
      <formula>$W406="TOP URGENT"</formula>
    </cfRule>
    <cfRule type="expression" dxfId="1872" priority="2858">
      <formula>$W406="EXPORT"</formula>
    </cfRule>
  </conditionalFormatting>
  <conditionalFormatting sqref="V126:V128 V130:V131">
    <cfRule type="expression" dxfId="1871" priority="2759">
      <formula>$W126="CANCEL"</formula>
    </cfRule>
    <cfRule type="expression" dxfId="1870" priority="2760">
      <formula>$W126="URGENT"</formula>
    </cfRule>
    <cfRule type="expression" dxfId="1869" priority="2761">
      <formula>$W126="TOP URGENT ST/BT"</formula>
    </cfRule>
    <cfRule type="expression" dxfId="1868" priority="2762">
      <formula>$W126="TOP URGENT"</formula>
    </cfRule>
    <cfRule type="expression" dxfId="1867" priority="2763">
      <formula>$W126="EXPORT"</formula>
    </cfRule>
  </conditionalFormatting>
  <conditionalFormatting sqref="V172:V179">
    <cfRule type="expression" dxfId="1866" priority="2724">
      <formula>$W172="CANCEL"</formula>
    </cfRule>
    <cfRule type="expression" dxfId="1865" priority="2725">
      <formula>$W172="URGENT"</formula>
    </cfRule>
    <cfRule type="expression" dxfId="1864" priority="2726">
      <formula>$W172="TOP URGENT ST/BT"</formula>
    </cfRule>
    <cfRule type="expression" dxfId="1863" priority="2727">
      <formula>$W172="TOP URGENT"</formula>
    </cfRule>
    <cfRule type="expression" dxfId="1862" priority="2728">
      <formula>$W172="EXPORT"</formula>
    </cfRule>
  </conditionalFormatting>
  <conditionalFormatting sqref="V273">
    <cfRule type="expression" dxfId="1861" priority="2719">
      <formula>$W273="CANCEL"</formula>
    </cfRule>
    <cfRule type="expression" dxfId="1860" priority="2720">
      <formula>$W273="URGENT"</formula>
    </cfRule>
    <cfRule type="expression" dxfId="1859" priority="2721">
      <formula>$W273="TOP URGENT ST/BT"</formula>
    </cfRule>
    <cfRule type="expression" dxfId="1858" priority="2722">
      <formula>$W273="TOP URGENT"</formula>
    </cfRule>
    <cfRule type="expression" dxfId="1857" priority="2723">
      <formula>$W273="EXPORT"</formula>
    </cfRule>
  </conditionalFormatting>
  <conditionalFormatting sqref="V320:V321">
    <cfRule type="expression" dxfId="1856" priority="2709">
      <formula>$W320="CANCEL"</formula>
    </cfRule>
    <cfRule type="expression" dxfId="1855" priority="2710">
      <formula>$W320="URGENT"</formula>
    </cfRule>
    <cfRule type="expression" dxfId="1854" priority="2711">
      <formula>$W320="TOP URGENT ST/BT"</formula>
    </cfRule>
    <cfRule type="expression" dxfId="1853" priority="2712">
      <formula>$W320="TOP URGENT"</formula>
    </cfRule>
    <cfRule type="expression" dxfId="1852" priority="2713">
      <formula>$W320="EXPORT"</formula>
    </cfRule>
  </conditionalFormatting>
  <conditionalFormatting sqref="C382:C384 G9:U9 C9 C374:C375">
    <cfRule type="expression" dxfId="1851" priority="3511">
      <formula>$W10="CANCEL"</formula>
    </cfRule>
    <cfRule type="expression" dxfId="1850" priority="3512">
      <formula>$W10="URGENT"</formula>
    </cfRule>
    <cfRule type="expression" dxfId="1849" priority="3513">
      <formula>$W10="TOP URGENT ST/BT"</formula>
    </cfRule>
    <cfRule type="expression" dxfId="1848" priority="3514">
      <formula>$W10="TOP URGENT"</formula>
    </cfRule>
    <cfRule type="expression" dxfId="1847" priority="3515">
      <formula>$W10="EXPORT"</formula>
    </cfRule>
  </conditionalFormatting>
  <conditionalFormatting sqref="V324">
    <cfRule type="expression" dxfId="1846" priority="2629">
      <formula>$W324="CANCEL"</formula>
    </cfRule>
    <cfRule type="expression" dxfId="1845" priority="2630">
      <formula>$W324="URGENT"</formula>
    </cfRule>
    <cfRule type="expression" dxfId="1844" priority="2631">
      <formula>$W324="TOP URGENT ST/BT"</formula>
    </cfRule>
    <cfRule type="expression" dxfId="1843" priority="2632">
      <formula>$W324="TOP URGENT"</formula>
    </cfRule>
    <cfRule type="expression" dxfId="1842" priority="2633">
      <formula>$W324="EXPORT"</formula>
    </cfRule>
  </conditionalFormatting>
  <conditionalFormatting sqref="C385">
    <cfRule type="expression" dxfId="1841" priority="2615">
      <formula>$W385="CANCEL"</formula>
    </cfRule>
    <cfRule type="expression" dxfId="1840" priority="2616">
      <formula>$W385="URGENT"</formula>
    </cfRule>
    <cfRule type="expression" dxfId="1839" priority="2617">
      <formula>$W385="TOP URGENT ST/BT"</formula>
    </cfRule>
    <cfRule type="expression" dxfId="1838" priority="2618">
      <formula>$W385="TOP URGENT"</formula>
    </cfRule>
    <cfRule type="expression" dxfId="1837" priority="2619">
      <formula>$W385="EXPORT"</formula>
    </cfRule>
  </conditionalFormatting>
  <conditionalFormatting sqref="C385">
    <cfRule type="duplicateValues" dxfId="1836" priority="2620"/>
  </conditionalFormatting>
  <conditionalFormatting sqref="C385">
    <cfRule type="duplicateValues" dxfId="1835" priority="2621"/>
  </conditionalFormatting>
  <conditionalFormatting sqref="C385">
    <cfRule type="duplicateValues" dxfId="1834" priority="2622"/>
  </conditionalFormatting>
  <conditionalFormatting sqref="C386">
    <cfRule type="expression" dxfId="1833" priority="2607">
      <formula>$W386="CANCEL"</formula>
    </cfRule>
    <cfRule type="expression" dxfId="1832" priority="2608">
      <formula>$W386="URGENT"</formula>
    </cfRule>
    <cfRule type="expression" dxfId="1831" priority="2609">
      <formula>$W386="TOP URGENT ST/BT"</formula>
    </cfRule>
    <cfRule type="expression" dxfId="1830" priority="2610">
      <formula>$W386="TOP URGENT"</formula>
    </cfRule>
    <cfRule type="expression" dxfId="1829" priority="2611">
      <formula>$W386="EXPORT"</formula>
    </cfRule>
  </conditionalFormatting>
  <conditionalFormatting sqref="C386">
    <cfRule type="duplicateValues" dxfId="1828" priority="2612"/>
  </conditionalFormatting>
  <conditionalFormatting sqref="C386">
    <cfRule type="duplicateValues" dxfId="1827" priority="2613"/>
  </conditionalFormatting>
  <conditionalFormatting sqref="C386">
    <cfRule type="duplicateValues" dxfId="1826" priority="2614"/>
  </conditionalFormatting>
  <conditionalFormatting sqref="C385">
    <cfRule type="expression" dxfId="1825" priority="2599">
      <formula>$W385="CANCEL"</formula>
    </cfRule>
    <cfRule type="expression" dxfId="1824" priority="2600">
      <formula>$W385="URGENT"</formula>
    </cfRule>
    <cfRule type="expression" dxfId="1823" priority="2601">
      <formula>$W385="TOP URGENT ST/BT"</formula>
    </cfRule>
    <cfRule type="expression" dxfId="1822" priority="2602">
      <formula>$W385="TOP URGENT"</formula>
    </cfRule>
    <cfRule type="expression" dxfId="1821" priority="2603">
      <formula>$W385="EXPORT"</formula>
    </cfRule>
  </conditionalFormatting>
  <conditionalFormatting sqref="C385">
    <cfRule type="duplicateValues" dxfId="1820" priority="2604"/>
  </conditionalFormatting>
  <conditionalFormatting sqref="C385">
    <cfRule type="duplicateValues" dxfId="1819" priority="2605"/>
  </conditionalFormatting>
  <conditionalFormatting sqref="C385">
    <cfRule type="duplicateValues" dxfId="1818" priority="2606"/>
  </conditionalFormatting>
  <conditionalFormatting sqref="C387">
    <cfRule type="expression" dxfId="1817" priority="2591">
      <formula>$W387="CANCEL"</formula>
    </cfRule>
    <cfRule type="expression" dxfId="1816" priority="2592">
      <formula>$W387="URGENT"</formula>
    </cfRule>
    <cfRule type="expression" dxfId="1815" priority="2593">
      <formula>$W387="TOP URGENT ST/BT"</formula>
    </cfRule>
    <cfRule type="expression" dxfId="1814" priority="2594">
      <formula>$W387="TOP URGENT"</formula>
    </cfRule>
    <cfRule type="expression" dxfId="1813" priority="2595">
      <formula>$W387="EXPORT"</formula>
    </cfRule>
  </conditionalFormatting>
  <conditionalFormatting sqref="C387">
    <cfRule type="duplicateValues" dxfId="1812" priority="2596"/>
  </conditionalFormatting>
  <conditionalFormatting sqref="C387">
    <cfRule type="duplicateValues" dxfId="1811" priority="2597"/>
  </conditionalFormatting>
  <conditionalFormatting sqref="C387">
    <cfRule type="duplicateValues" dxfId="1810" priority="2598"/>
  </conditionalFormatting>
  <conditionalFormatting sqref="W394:W397">
    <cfRule type="expression" dxfId="1809" priority="2586">
      <formula>$W394="CANCEL"</formula>
    </cfRule>
    <cfRule type="expression" dxfId="1808" priority="2587">
      <formula>$W394="URGENT"</formula>
    </cfRule>
    <cfRule type="expression" dxfId="1807" priority="2588">
      <formula>$W394="TOP URGENT ST/BT"</formula>
    </cfRule>
    <cfRule type="expression" dxfId="1806" priority="2589">
      <formula>$W394="TOP URGENT"</formula>
    </cfRule>
    <cfRule type="expression" dxfId="1805" priority="2590">
      <formula>$W394="EXPORT"</formula>
    </cfRule>
  </conditionalFormatting>
  <conditionalFormatting sqref="G395">
    <cfRule type="expression" dxfId="1804" priority="2581">
      <formula>$W395="CANCEL"</formula>
    </cfRule>
    <cfRule type="expression" dxfId="1803" priority="2582">
      <formula>$W395="URGENT"</formula>
    </cfRule>
    <cfRule type="expression" dxfId="1802" priority="2583">
      <formula>$W395="TOP URGENT ST/BT"</formula>
    </cfRule>
    <cfRule type="expression" dxfId="1801" priority="2584">
      <formula>$W395="TOP URGENT"</formula>
    </cfRule>
    <cfRule type="expression" dxfId="1800" priority="2585">
      <formula>$W395="EXPORT"</formula>
    </cfRule>
  </conditionalFormatting>
  <conditionalFormatting sqref="V344:V346">
    <cfRule type="expression" dxfId="1799" priority="2576">
      <formula>$W344="CANCEL"</formula>
    </cfRule>
    <cfRule type="expression" dxfId="1798" priority="2577">
      <formula>$W344="URGENT"</formula>
    </cfRule>
    <cfRule type="expression" dxfId="1797" priority="2578">
      <formula>$W344="TOP URGENT ST/BT"</formula>
    </cfRule>
    <cfRule type="expression" dxfId="1796" priority="2579">
      <formula>$W344="TOP URGENT"</formula>
    </cfRule>
    <cfRule type="expression" dxfId="1795" priority="2580">
      <formula>$W344="EXPORT"</formula>
    </cfRule>
  </conditionalFormatting>
  <conditionalFormatting sqref="V360">
    <cfRule type="expression" dxfId="1794" priority="2561">
      <formula>$W360="CANCEL"</formula>
    </cfRule>
    <cfRule type="expression" dxfId="1793" priority="2562">
      <formula>$W360="URGENT"</formula>
    </cfRule>
    <cfRule type="expression" dxfId="1792" priority="2563">
      <formula>$W360="TOP URGENT ST/BT"</formula>
    </cfRule>
    <cfRule type="expression" dxfId="1791" priority="2564">
      <formula>$W360="TOP URGENT"</formula>
    </cfRule>
    <cfRule type="expression" dxfId="1790" priority="2565">
      <formula>$W360="EXPORT"</formula>
    </cfRule>
  </conditionalFormatting>
  <conditionalFormatting sqref="G403">
    <cfRule type="expression" dxfId="1789" priority="2536">
      <formula>$W403="CANCEL"</formula>
    </cfRule>
    <cfRule type="expression" dxfId="1788" priority="2537">
      <formula>$W403="URGENT"</formula>
    </cfRule>
    <cfRule type="expression" dxfId="1787" priority="2538">
      <formula>$W403="TOP URGENT ST/BT"</formula>
    </cfRule>
    <cfRule type="expression" dxfId="1786" priority="2539">
      <formula>$W403="TOP URGENT"</formula>
    </cfRule>
    <cfRule type="expression" dxfId="1785" priority="2540">
      <formula>$W403="EXPORT"</formula>
    </cfRule>
  </conditionalFormatting>
  <conditionalFormatting sqref="G405">
    <cfRule type="expression" dxfId="1784" priority="2531">
      <formula>$W405="CANCEL"</formula>
    </cfRule>
    <cfRule type="expression" dxfId="1783" priority="2532">
      <formula>$W405="URGENT"</formula>
    </cfRule>
    <cfRule type="expression" dxfId="1782" priority="2533">
      <formula>$W405="TOP URGENT ST/BT"</formula>
    </cfRule>
    <cfRule type="expression" dxfId="1781" priority="2534">
      <formula>$W405="TOP URGENT"</formula>
    </cfRule>
    <cfRule type="expression" dxfId="1780" priority="2535">
      <formula>$W405="EXPORT"</formula>
    </cfRule>
  </conditionalFormatting>
  <conditionalFormatting sqref="G404">
    <cfRule type="expression" dxfId="1779" priority="2526">
      <formula>$W404="CANCEL"</formula>
    </cfRule>
    <cfRule type="expression" dxfId="1778" priority="2527">
      <formula>$W404="URGENT"</formula>
    </cfRule>
    <cfRule type="expression" dxfId="1777" priority="2528">
      <formula>$W404="TOP URGENT ST/BT"</formula>
    </cfRule>
    <cfRule type="expression" dxfId="1776" priority="2529">
      <formula>$W404="TOP URGENT"</formula>
    </cfRule>
    <cfRule type="expression" dxfId="1775" priority="2530">
      <formula>$W404="EXPORT"</formula>
    </cfRule>
  </conditionalFormatting>
  <conditionalFormatting sqref="G402">
    <cfRule type="expression" dxfId="1774" priority="2511">
      <formula>$W402="CANCEL"</formula>
    </cfRule>
    <cfRule type="expression" dxfId="1773" priority="2512">
      <formula>$W402="URGENT"</formula>
    </cfRule>
    <cfRule type="expression" dxfId="1772" priority="2513">
      <formula>$W402="TOP URGENT ST/BT"</formula>
    </cfRule>
    <cfRule type="expression" dxfId="1771" priority="2514">
      <formula>$W402="TOP URGENT"</formula>
    </cfRule>
    <cfRule type="expression" dxfId="1770" priority="2515">
      <formula>$W402="EXPORT"</formula>
    </cfRule>
  </conditionalFormatting>
  <conditionalFormatting sqref="C417">
    <cfRule type="expression" dxfId="1769" priority="2480">
      <formula>$W417="CANCEL"</formula>
    </cfRule>
    <cfRule type="expression" dxfId="1768" priority="2481">
      <formula>$W417="URGENT"</formula>
    </cfRule>
    <cfRule type="expression" dxfId="1767" priority="2482">
      <formula>$W417="TOP URGENT ST/BT"</formula>
    </cfRule>
    <cfRule type="expression" dxfId="1766" priority="2483">
      <formula>$W417="TOP URGENT"</formula>
    </cfRule>
    <cfRule type="expression" dxfId="1765" priority="2484">
      <formula>$W417="EXPORT"</formula>
    </cfRule>
  </conditionalFormatting>
  <conditionalFormatting sqref="C417">
    <cfRule type="duplicateValues" dxfId="1764" priority="2485"/>
  </conditionalFormatting>
  <conditionalFormatting sqref="G432">
    <cfRule type="expression" dxfId="1763" priority="2415">
      <formula>$W432="CANCEL"</formula>
    </cfRule>
    <cfRule type="expression" dxfId="1762" priority="2416">
      <formula>$W432="URGENT"</formula>
    </cfRule>
    <cfRule type="expression" dxfId="1761" priority="2417">
      <formula>$W432="TOP URGENT ST/BT"</formula>
    </cfRule>
    <cfRule type="expression" dxfId="1760" priority="2418">
      <formula>$W432="TOP URGENT"</formula>
    </cfRule>
    <cfRule type="expression" dxfId="1759" priority="2419">
      <formula>$W432="EXPORT"</formula>
    </cfRule>
  </conditionalFormatting>
  <conditionalFormatting sqref="G431">
    <cfRule type="expression" dxfId="1758" priority="2410">
      <formula>$W431="CANCEL"</formula>
    </cfRule>
    <cfRule type="expression" dxfId="1757" priority="2411">
      <formula>$W431="URGENT"</formula>
    </cfRule>
    <cfRule type="expression" dxfId="1756" priority="2412">
      <formula>$W431="TOP URGENT ST/BT"</formula>
    </cfRule>
    <cfRule type="expression" dxfId="1755" priority="2413">
      <formula>$W431="TOP URGENT"</formula>
    </cfRule>
    <cfRule type="expression" dxfId="1754" priority="2414">
      <formula>$W431="EXPORT"</formula>
    </cfRule>
  </conditionalFormatting>
  <conditionalFormatting sqref="G421">
    <cfRule type="expression" dxfId="1753" priority="2400">
      <formula>$W421="CANCEL"</formula>
    </cfRule>
    <cfRule type="expression" dxfId="1752" priority="2401">
      <formula>$W421="URGENT"</formula>
    </cfRule>
    <cfRule type="expression" dxfId="1751" priority="2402">
      <formula>$W421="TOP URGENT ST/BT"</formula>
    </cfRule>
    <cfRule type="expression" dxfId="1750" priority="2403">
      <formula>$W421="TOP URGENT"</formula>
    </cfRule>
    <cfRule type="expression" dxfId="1749" priority="2404">
      <formula>$W421="EXPORT"</formula>
    </cfRule>
  </conditionalFormatting>
  <conditionalFormatting sqref="G420">
    <cfRule type="expression" dxfId="1748" priority="2395">
      <formula>$W420="CANCEL"</formula>
    </cfRule>
    <cfRule type="expression" dxfId="1747" priority="2396">
      <formula>$W420="URGENT"</formula>
    </cfRule>
    <cfRule type="expression" dxfId="1746" priority="2397">
      <formula>$W420="TOP URGENT ST/BT"</formula>
    </cfRule>
    <cfRule type="expression" dxfId="1745" priority="2398">
      <formula>$W420="TOP URGENT"</formula>
    </cfRule>
    <cfRule type="expression" dxfId="1744" priority="2399">
      <formula>$W420="EXPORT"</formula>
    </cfRule>
  </conditionalFormatting>
  <conditionalFormatting sqref="G419">
    <cfRule type="expression" dxfId="1743" priority="2390">
      <formula>$W419="CANCEL"</formula>
    </cfRule>
    <cfRule type="expression" dxfId="1742" priority="2391">
      <formula>$W419="URGENT"</formula>
    </cfRule>
    <cfRule type="expression" dxfId="1741" priority="2392">
      <formula>$W419="TOP URGENT ST/BT"</formula>
    </cfRule>
    <cfRule type="expression" dxfId="1740" priority="2393">
      <formula>$W419="TOP URGENT"</formula>
    </cfRule>
    <cfRule type="expression" dxfId="1739" priority="2394">
      <formula>$W419="EXPORT"</formula>
    </cfRule>
  </conditionalFormatting>
  <conditionalFormatting sqref="V458">
    <cfRule type="expression" dxfId="1738" priority="2315">
      <formula>$W458="CANCEL"</formula>
    </cfRule>
    <cfRule type="expression" dxfId="1737" priority="2316">
      <formula>$W458="URGENT"</formula>
    </cfRule>
    <cfRule type="expression" dxfId="1736" priority="2317">
      <formula>$W458="TOP URGENT ST/BT"</formula>
    </cfRule>
    <cfRule type="expression" dxfId="1735" priority="2318">
      <formula>$W458="TOP URGENT"</formula>
    </cfRule>
    <cfRule type="expression" dxfId="1734" priority="2319">
      <formula>$W458="EXPORT"</formula>
    </cfRule>
  </conditionalFormatting>
  <conditionalFormatting sqref="W621:W625">
    <cfRule type="expression" dxfId="1733" priority="2310">
      <formula>$W621="CANCEL"</formula>
    </cfRule>
    <cfRule type="expression" dxfId="1732" priority="2311">
      <formula>$W621="URGENT"</formula>
    </cfRule>
    <cfRule type="expression" dxfId="1731" priority="2312">
      <formula>$W621="TOP URGENT ST/BT"</formula>
    </cfRule>
    <cfRule type="expression" dxfId="1730" priority="2313">
      <formula>$W621="TOP URGENT"</formula>
    </cfRule>
    <cfRule type="expression" dxfId="1729" priority="2314">
      <formula>$W621="EXPORT"</formula>
    </cfRule>
  </conditionalFormatting>
  <conditionalFormatting sqref="C631">
    <cfRule type="expression" dxfId="1728" priority="2296">
      <formula>$W631="CANCEL"</formula>
    </cfRule>
    <cfRule type="expression" dxfId="1727" priority="2297">
      <formula>$W631="URGENT"</formula>
    </cfRule>
    <cfRule type="expression" dxfId="1726" priority="2298">
      <formula>$W631="TOP URGENT ST/BT"</formula>
    </cfRule>
    <cfRule type="expression" dxfId="1725" priority="2299">
      <formula>$W631="TOP URGENT"</formula>
    </cfRule>
    <cfRule type="expression" dxfId="1724" priority="2300">
      <formula>$W631="EXPORT"</formula>
    </cfRule>
  </conditionalFormatting>
  <conditionalFormatting sqref="G676">
    <cfRule type="expression" dxfId="1723" priority="2291">
      <formula>$W676="CANCEL"</formula>
    </cfRule>
    <cfRule type="expression" dxfId="1722" priority="2292">
      <formula>$W676="URGENT"</formula>
    </cfRule>
    <cfRule type="expression" dxfId="1721" priority="2293">
      <formula>$W676="TOP URGENT ST/BT"</formula>
    </cfRule>
    <cfRule type="expression" dxfId="1720" priority="2294">
      <formula>$W676="TOP URGENT"</formula>
    </cfRule>
    <cfRule type="expression" dxfId="1719" priority="2295">
      <formula>$W676="EXPORT"</formula>
    </cfRule>
  </conditionalFormatting>
  <conditionalFormatting sqref="G647">
    <cfRule type="expression" dxfId="1718" priority="2286">
      <formula>$W647="CANCEL"</formula>
    </cfRule>
    <cfRule type="expression" dxfId="1717" priority="2287">
      <formula>$W647="URGENT"</formula>
    </cfRule>
    <cfRule type="expression" dxfId="1716" priority="2288">
      <formula>$W647="TOP URGENT ST/BT"</formula>
    </cfRule>
    <cfRule type="expression" dxfId="1715" priority="2289">
      <formula>$W647="TOP URGENT"</formula>
    </cfRule>
    <cfRule type="expression" dxfId="1714" priority="2290">
      <formula>$W647="EXPORT"</formula>
    </cfRule>
  </conditionalFormatting>
  <conditionalFormatting sqref="G652">
    <cfRule type="expression" dxfId="1713" priority="2281">
      <formula>$W652="CANCEL"</formula>
    </cfRule>
    <cfRule type="expression" dxfId="1712" priority="2282">
      <formula>$W652="URGENT"</formula>
    </cfRule>
    <cfRule type="expression" dxfId="1711" priority="2283">
      <formula>$W652="TOP URGENT ST/BT"</formula>
    </cfRule>
    <cfRule type="expression" dxfId="1710" priority="2284">
      <formula>$W652="TOP URGENT"</formula>
    </cfRule>
    <cfRule type="expression" dxfId="1709" priority="2285">
      <formula>$W652="EXPORT"</formula>
    </cfRule>
  </conditionalFormatting>
  <conditionalFormatting sqref="G669">
    <cfRule type="expression" dxfId="1708" priority="2276">
      <formula>$W669="CANCEL"</formula>
    </cfRule>
    <cfRule type="expression" dxfId="1707" priority="2277">
      <formula>$W669="URGENT"</formula>
    </cfRule>
    <cfRule type="expression" dxfId="1706" priority="2278">
      <formula>$W669="TOP URGENT ST/BT"</formula>
    </cfRule>
    <cfRule type="expression" dxfId="1705" priority="2279">
      <formula>$W669="TOP URGENT"</formula>
    </cfRule>
    <cfRule type="expression" dxfId="1704" priority="2280">
      <formula>$W669="EXPORT"</formula>
    </cfRule>
  </conditionalFormatting>
  <conditionalFormatting sqref="G672">
    <cfRule type="expression" dxfId="1703" priority="2271">
      <formula>$W672="CANCEL"</formula>
    </cfRule>
    <cfRule type="expression" dxfId="1702" priority="2272">
      <formula>$W672="URGENT"</formula>
    </cfRule>
    <cfRule type="expression" dxfId="1701" priority="2273">
      <formula>$W672="TOP URGENT ST/BT"</formula>
    </cfRule>
    <cfRule type="expression" dxfId="1700" priority="2274">
      <formula>$W672="TOP URGENT"</formula>
    </cfRule>
    <cfRule type="expression" dxfId="1699" priority="2275">
      <formula>$W672="EXPORT"</formula>
    </cfRule>
  </conditionalFormatting>
  <conditionalFormatting sqref="G656">
    <cfRule type="expression" dxfId="1698" priority="2266">
      <formula>$W656="CANCEL"</formula>
    </cfRule>
    <cfRule type="expression" dxfId="1697" priority="2267">
      <formula>$W656="URGENT"</formula>
    </cfRule>
    <cfRule type="expression" dxfId="1696" priority="2268">
      <formula>$W656="TOP URGENT ST/BT"</formula>
    </cfRule>
    <cfRule type="expression" dxfId="1695" priority="2269">
      <formula>$W656="TOP URGENT"</formula>
    </cfRule>
    <cfRule type="expression" dxfId="1694" priority="2270">
      <formula>$W656="EXPORT"</formula>
    </cfRule>
  </conditionalFormatting>
  <conditionalFormatting sqref="G655">
    <cfRule type="expression" dxfId="1693" priority="2261">
      <formula>$W655="CANCEL"</formula>
    </cfRule>
    <cfRule type="expression" dxfId="1692" priority="2262">
      <formula>$W655="URGENT"</formula>
    </cfRule>
    <cfRule type="expression" dxfId="1691" priority="2263">
      <formula>$W655="TOP URGENT ST/BT"</formula>
    </cfRule>
    <cfRule type="expression" dxfId="1690" priority="2264">
      <formula>$W655="TOP URGENT"</formula>
    </cfRule>
    <cfRule type="expression" dxfId="1689" priority="2265">
      <formula>$W655="EXPORT"</formula>
    </cfRule>
  </conditionalFormatting>
  <conditionalFormatting sqref="G653">
    <cfRule type="expression" dxfId="1688" priority="2256">
      <formula>$W653="CANCEL"</formula>
    </cfRule>
    <cfRule type="expression" dxfId="1687" priority="2257">
      <formula>$W653="URGENT"</formula>
    </cfRule>
    <cfRule type="expression" dxfId="1686" priority="2258">
      <formula>$W653="TOP URGENT ST/BT"</formula>
    </cfRule>
    <cfRule type="expression" dxfId="1685" priority="2259">
      <formula>$W653="TOP URGENT"</formula>
    </cfRule>
    <cfRule type="expression" dxfId="1684" priority="2260">
      <formula>$W653="EXPORT"</formula>
    </cfRule>
  </conditionalFormatting>
  <conditionalFormatting sqref="G663">
    <cfRule type="expression" dxfId="1683" priority="2251">
      <formula>$W663="CANCEL"</formula>
    </cfRule>
    <cfRule type="expression" dxfId="1682" priority="2252">
      <formula>$W663="URGENT"</formula>
    </cfRule>
    <cfRule type="expression" dxfId="1681" priority="2253">
      <formula>$W663="TOP URGENT ST/BT"</formula>
    </cfRule>
    <cfRule type="expression" dxfId="1680" priority="2254">
      <formula>$W663="TOP URGENT"</formula>
    </cfRule>
    <cfRule type="expression" dxfId="1679" priority="2255">
      <formula>$W663="EXPORT"</formula>
    </cfRule>
  </conditionalFormatting>
  <conditionalFormatting sqref="G661">
    <cfRule type="expression" dxfId="1678" priority="2246">
      <formula>$W661="CANCEL"</formula>
    </cfRule>
    <cfRule type="expression" dxfId="1677" priority="2247">
      <formula>$W661="URGENT"</formula>
    </cfRule>
    <cfRule type="expression" dxfId="1676" priority="2248">
      <formula>$W661="TOP URGENT ST/BT"</formula>
    </cfRule>
    <cfRule type="expression" dxfId="1675" priority="2249">
      <formula>$W661="TOP URGENT"</formula>
    </cfRule>
    <cfRule type="expression" dxfId="1674" priority="2250">
      <formula>$W661="EXPORT"</formula>
    </cfRule>
  </conditionalFormatting>
  <conditionalFormatting sqref="G657">
    <cfRule type="expression" dxfId="1673" priority="2241">
      <formula>$W657="CANCEL"</formula>
    </cfRule>
    <cfRule type="expression" dxfId="1672" priority="2242">
      <formula>$W657="URGENT"</formula>
    </cfRule>
    <cfRule type="expression" dxfId="1671" priority="2243">
      <formula>$W657="TOP URGENT ST/BT"</formula>
    </cfRule>
    <cfRule type="expression" dxfId="1670" priority="2244">
      <formula>$W657="TOP URGENT"</formula>
    </cfRule>
    <cfRule type="expression" dxfId="1669" priority="2245">
      <formula>$W657="EXPORT"</formula>
    </cfRule>
  </conditionalFormatting>
  <conditionalFormatting sqref="G677">
    <cfRule type="expression" dxfId="1668" priority="2236">
      <formula>$W677="CANCEL"</formula>
    </cfRule>
    <cfRule type="expression" dxfId="1667" priority="2237">
      <formula>$W677="URGENT"</formula>
    </cfRule>
    <cfRule type="expression" dxfId="1666" priority="2238">
      <formula>$W677="TOP URGENT ST/BT"</formula>
    </cfRule>
    <cfRule type="expression" dxfId="1665" priority="2239">
      <formula>$W677="TOP URGENT"</formula>
    </cfRule>
    <cfRule type="expression" dxfId="1664" priority="2240">
      <formula>$W677="EXPORT"</formula>
    </cfRule>
  </conditionalFormatting>
  <conditionalFormatting sqref="G659">
    <cfRule type="expression" dxfId="1663" priority="2231">
      <formula>$W659="CANCEL"</formula>
    </cfRule>
    <cfRule type="expression" dxfId="1662" priority="2232">
      <formula>$W659="URGENT"</formula>
    </cfRule>
    <cfRule type="expression" dxfId="1661" priority="2233">
      <formula>$W659="TOP URGENT ST/BT"</formula>
    </cfRule>
    <cfRule type="expression" dxfId="1660" priority="2234">
      <formula>$W659="TOP URGENT"</formula>
    </cfRule>
    <cfRule type="expression" dxfId="1659" priority="2235">
      <formula>$W659="EXPORT"</formula>
    </cfRule>
  </conditionalFormatting>
  <conditionalFormatting sqref="G649">
    <cfRule type="expression" dxfId="1658" priority="2226">
      <formula>$W649="CANCEL"</formula>
    </cfRule>
    <cfRule type="expression" dxfId="1657" priority="2227">
      <formula>$W649="URGENT"</formula>
    </cfRule>
    <cfRule type="expression" dxfId="1656" priority="2228">
      <formula>$W649="TOP URGENT ST/BT"</formula>
    </cfRule>
    <cfRule type="expression" dxfId="1655" priority="2229">
      <formula>$W649="TOP URGENT"</formula>
    </cfRule>
    <cfRule type="expression" dxfId="1654" priority="2230">
      <formula>$W649="EXPORT"</formula>
    </cfRule>
  </conditionalFormatting>
  <conditionalFormatting sqref="G670">
    <cfRule type="expression" dxfId="1653" priority="2221">
      <formula>$W670="CANCEL"</formula>
    </cfRule>
    <cfRule type="expression" dxfId="1652" priority="2222">
      <formula>$W670="URGENT"</formula>
    </cfRule>
    <cfRule type="expression" dxfId="1651" priority="2223">
      <formula>$W670="TOP URGENT ST/BT"</formula>
    </cfRule>
    <cfRule type="expression" dxfId="1650" priority="2224">
      <formula>$W670="TOP URGENT"</formula>
    </cfRule>
    <cfRule type="expression" dxfId="1649" priority="2225">
      <formula>$W670="EXPORT"</formula>
    </cfRule>
  </conditionalFormatting>
  <conditionalFormatting sqref="G674">
    <cfRule type="expression" dxfId="1648" priority="2216">
      <formula>$W674="CANCEL"</formula>
    </cfRule>
    <cfRule type="expression" dxfId="1647" priority="2217">
      <formula>$W674="URGENT"</formula>
    </cfRule>
    <cfRule type="expression" dxfId="1646" priority="2218">
      <formula>$W674="TOP URGENT ST/BT"</formula>
    </cfRule>
    <cfRule type="expression" dxfId="1645" priority="2219">
      <formula>$W674="TOP URGENT"</formula>
    </cfRule>
    <cfRule type="expression" dxfId="1644" priority="2220">
      <formula>$W674="EXPORT"</formula>
    </cfRule>
  </conditionalFormatting>
  <conditionalFormatting sqref="G665">
    <cfRule type="expression" dxfId="1643" priority="2211">
      <formula>$W665="CANCEL"</formula>
    </cfRule>
    <cfRule type="expression" dxfId="1642" priority="2212">
      <formula>$W665="URGENT"</formula>
    </cfRule>
    <cfRule type="expression" dxfId="1641" priority="2213">
      <formula>$W665="TOP URGENT ST/BT"</formula>
    </cfRule>
    <cfRule type="expression" dxfId="1640" priority="2214">
      <formula>$W665="TOP URGENT"</formula>
    </cfRule>
    <cfRule type="expression" dxfId="1639" priority="2215">
      <formula>$W665="EXPORT"</formula>
    </cfRule>
  </conditionalFormatting>
  <conditionalFormatting sqref="G666">
    <cfRule type="expression" dxfId="1638" priority="2206">
      <formula>$W666="CANCEL"</formula>
    </cfRule>
    <cfRule type="expression" dxfId="1637" priority="2207">
      <formula>$W666="URGENT"</formula>
    </cfRule>
    <cfRule type="expression" dxfId="1636" priority="2208">
      <formula>$W666="TOP URGENT ST/BT"</formula>
    </cfRule>
    <cfRule type="expression" dxfId="1635" priority="2209">
      <formula>$W666="TOP URGENT"</formula>
    </cfRule>
    <cfRule type="expression" dxfId="1634" priority="2210">
      <formula>$W666="EXPORT"</formula>
    </cfRule>
  </conditionalFormatting>
  <conditionalFormatting sqref="G667">
    <cfRule type="expression" dxfId="1633" priority="2201">
      <formula>$W667="CANCEL"</formula>
    </cfRule>
    <cfRule type="expression" dxfId="1632" priority="2202">
      <formula>$W667="URGENT"</formula>
    </cfRule>
    <cfRule type="expression" dxfId="1631" priority="2203">
      <formula>$W667="TOP URGENT ST/BT"</formula>
    </cfRule>
    <cfRule type="expression" dxfId="1630" priority="2204">
      <formula>$W667="TOP URGENT"</formula>
    </cfRule>
    <cfRule type="expression" dxfId="1629" priority="2205">
      <formula>$W667="EXPORT"</formula>
    </cfRule>
  </conditionalFormatting>
  <conditionalFormatting sqref="G668">
    <cfRule type="expression" dxfId="1628" priority="2196">
      <formula>$W668="CANCEL"</formula>
    </cfRule>
    <cfRule type="expression" dxfId="1627" priority="2197">
      <formula>$W668="URGENT"</formula>
    </cfRule>
    <cfRule type="expression" dxfId="1626" priority="2198">
      <formula>$W668="TOP URGENT ST/BT"</formula>
    </cfRule>
    <cfRule type="expression" dxfId="1625" priority="2199">
      <formula>$W668="TOP URGENT"</formula>
    </cfRule>
    <cfRule type="expression" dxfId="1624" priority="2200">
      <formula>$W668="EXPORT"</formula>
    </cfRule>
  </conditionalFormatting>
  <conditionalFormatting sqref="G675">
    <cfRule type="expression" dxfId="1623" priority="2191">
      <formula>$W675="CANCEL"</formula>
    </cfRule>
    <cfRule type="expression" dxfId="1622" priority="2192">
      <formula>$W675="URGENT"</formula>
    </cfRule>
    <cfRule type="expression" dxfId="1621" priority="2193">
      <formula>$W675="TOP URGENT ST/BT"</formula>
    </cfRule>
    <cfRule type="expression" dxfId="1620" priority="2194">
      <formula>$W675="TOP URGENT"</formula>
    </cfRule>
    <cfRule type="expression" dxfId="1619" priority="2195">
      <formula>$W675="EXPORT"</formula>
    </cfRule>
  </conditionalFormatting>
  <conditionalFormatting sqref="G642">
    <cfRule type="expression" dxfId="1618" priority="2186">
      <formula>$W642="CANCEL"</formula>
    </cfRule>
    <cfRule type="expression" dxfId="1617" priority="2187">
      <formula>$W642="URGENT"</formula>
    </cfRule>
    <cfRule type="expression" dxfId="1616" priority="2188">
      <formula>$W642="TOP URGENT ST/BT"</formula>
    </cfRule>
    <cfRule type="expression" dxfId="1615" priority="2189">
      <formula>$W642="TOP URGENT"</formula>
    </cfRule>
    <cfRule type="expression" dxfId="1614" priority="2190">
      <formula>$W642="EXPORT"</formula>
    </cfRule>
  </conditionalFormatting>
  <conditionalFormatting sqref="G660">
    <cfRule type="expression" dxfId="1613" priority="2181">
      <formula>$W660="CANCEL"</formula>
    </cfRule>
    <cfRule type="expression" dxfId="1612" priority="2182">
      <formula>$W660="URGENT"</formula>
    </cfRule>
    <cfRule type="expression" dxfId="1611" priority="2183">
      <formula>$W660="TOP URGENT ST/BT"</formula>
    </cfRule>
    <cfRule type="expression" dxfId="1610" priority="2184">
      <formula>$W660="TOP URGENT"</formula>
    </cfRule>
    <cfRule type="expression" dxfId="1609" priority="2185">
      <formula>$W660="EXPORT"</formula>
    </cfRule>
  </conditionalFormatting>
  <conditionalFormatting sqref="G664">
    <cfRule type="expression" dxfId="1608" priority="2176">
      <formula>$W664="CANCEL"</formula>
    </cfRule>
    <cfRule type="expression" dxfId="1607" priority="2177">
      <formula>$W664="URGENT"</formula>
    </cfRule>
    <cfRule type="expression" dxfId="1606" priority="2178">
      <formula>$W664="TOP URGENT ST/BT"</formula>
    </cfRule>
    <cfRule type="expression" dxfId="1605" priority="2179">
      <formula>$W664="TOP URGENT"</formula>
    </cfRule>
    <cfRule type="expression" dxfId="1604" priority="2180">
      <formula>$W664="EXPORT"</formula>
    </cfRule>
  </conditionalFormatting>
  <conditionalFormatting sqref="G645">
    <cfRule type="expression" dxfId="1603" priority="2171">
      <formula>$W645="CANCEL"</formula>
    </cfRule>
    <cfRule type="expression" dxfId="1602" priority="2172">
      <formula>$W645="URGENT"</formula>
    </cfRule>
    <cfRule type="expression" dxfId="1601" priority="2173">
      <formula>$W645="TOP URGENT ST/BT"</formula>
    </cfRule>
    <cfRule type="expression" dxfId="1600" priority="2174">
      <formula>$W645="TOP URGENT"</formula>
    </cfRule>
    <cfRule type="expression" dxfId="1599" priority="2175">
      <formula>$W645="EXPORT"</formula>
    </cfRule>
  </conditionalFormatting>
  <conditionalFormatting sqref="G662">
    <cfRule type="expression" dxfId="1598" priority="2166">
      <formula>$W662="CANCEL"</formula>
    </cfRule>
    <cfRule type="expression" dxfId="1597" priority="2167">
      <formula>$W662="URGENT"</formula>
    </cfRule>
    <cfRule type="expression" dxfId="1596" priority="2168">
      <formula>$W662="TOP URGENT ST/BT"</formula>
    </cfRule>
    <cfRule type="expression" dxfId="1595" priority="2169">
      <formula>$W662="TOP URGENT"</formula>
    </cfRule>
    <cfRule type="expression" dxfId="1594" priority="2170">
      <formula>$W662="EXPORT"</formula>
    </cfRule>
  </conditionalFormatting>
  <conditionalFormatting sqref="G650">
    <cfRule type="expression" dxfId="1593" priority="2161">
      <formula>$W650="CANCEL"</formula>
    </cfRule>
    <cfRule type="expression" dxfId="1592" priority="2162">
      <formula>$W650="URGENT"</formula>
    </cfRule>
    <cfRule type="expression" dxfId="1591" priority="2163">
      <formula>$W650="TOP URGENT ST/BT"</formula>
    </cfRule>
    <cfRule type="expression" dxfId="1590" priority="2164">
      <formula>$W650="TOP URGENT"</formula>
    </cfRule>
    <cfRule type="expression" dxfId="1589" priority="2165">
      <formula>$W650="EXPORT"</formula>
    </cfRule>
  </conditionalFormatting>
  <conditionalFormatting sqref="G648">
    <cfRule type="expression" dxfId="1588" priority="2156">
      <formula>$W648="CANCEL"</formula>
    </cfRule>
    <cfRule type="expression" dxfId="1587" priority="2157">
      <formula>$W648="URGENT"</formula>
    </cfRule>
    <cfRule type="expression" dxfId="1586" priority="2158">
      <formula>$W648="TOP URGENT ST/BT"</formula>
    </cfRule>
    <cfRule type="expression" dxfId="1585" priority="2159">
      <formula>$W648="TOP URGENT"</formula>
    </cfRule>
    <cfRule type="expression" dxfId="1584" priority="2160">
      <formula>$W648="EXPORT"</formula>
    </cfRule>
  </conditionalFormatting>
  <conditionalFormatting sqref="G658">
    <cfRule type="expression" dxfId="1583" priority="2151">
      <formula>$W658="CANCEL"</formula>
    </cfRule>
    <cfRule type="expression" dxfId="1582" priority="2152">
      <formula>$W658="URGENT"</formula>
    </cfRule>
    <cfRule type="expression" dxfId="1581" priority="2153">
      <formula>$W658="TOP URGENT ST/BT"</formula>
    </cfRule>
    <cfRule type="expression" dxfId="1580" priority="2154">
      <formula>$W658="TOP URGENT"</formula>
    </cfRule>
    <cfRule type="expression" dxfId="1579" priority="2155">
      <formula>$W658="EXPORT"</formula>
    </cfRule>
  </conditionalFormatting>
  <conditionalFormatting sqref="G654">
    <cfRule type="expression" dxfId="1578" priority="2146">
      <formula>$W654="CANCEL"</formula>
    </cfRule>
    <cfRule type="expression" dxfId="1577" priority="2147">
      <formula>$W654="URGENT"</formula>
    </cfRule>
    <cfRule type="expression" dxfId="1576" priority="2148">
      <formula>$W654="TOP URGENT ST/BT"</formula>
    </cfRule>
    <cfRule type="expression" dxfId="1575" priority="2149">
      <formula>$W654="TOP URGENT"</formula>
    </cfRule>
    <cfRule type="expression" dxfId="1574" priority="2150">
      <formula>$W654="EXPORT"</formula>
    </cfRule>
  </conditionalFormatting>
  <conditionalFormatting sqref="G671">
    <cfRule type="expression" dxfId="1573" priority="2141">
      <formula>$W671="CANCEL"</formula>
    </cfRule>
    <cfRule type="expression" dxfId="1572" priority="2142">
      <formula>$W671="URGENT"</formula>
    </cfRule>
    <cfRule type="expression" dxfId="1571" priority="2143">
      <formula>$W671="TOP URGENT ST/BT"</formula>
    </cfRule>
    <cfRule type="expression" dxfId="1570" priority="2144">
      <formula>$W671="TOP URGENT"</formula>
    </cfRule>
    <cfRule type="expression" dxfId="1569" priority="2145">
      <formula>$W671="EXPORT"</formula>
    </cfRule>
  </conditionalFormatting>
  <conditionalFormatting sqref="G626:G627">
    <cfRule type="expression" dxfId="1568" priority="2136">
      <formula>$W626="CANCEL"</formula>
    </cfRule>
    <cfRule type="expression" dxfId="1567" priority="2137">
      <formula>$W626="URGENT"</formula>
    </cfRule>
    <cfRule type="expression" dxfId="1566" priority="2138">
      <formula>$W626="TOP URGENT ST/BT"</formula>
    </cfRule>
    <cfRule type="expression" dxfId="1565" priority="2139">
      <formula>$W626="TOP URGENT"</formula>
    </cfRule>
    <cfRule type="expression" dxfId="1564" priority="2140">
      <formula>$W626="EXPORT"</formula>
    </cfRule>
  </conditionalFormatting>
  <conditionalFormatting sqref="G690">
    <cfRule type="expression" dxfId="1563" priority="2101">
      <formula>$W690="CANCEL"</formula>
    </cfRule>
    <cfRule type="expression" dxfId="1562" priority="2102">
      <formula>$W690="URGENT"</formula>
    </cfRule>
    <cfRule type="expression" dxfId="1561" priority="2103">
      <formula>$W690="TOP URGENT ST/BT"</formula>
    </cfRule>
    <cfRule type="expression" dxfId="1560" priority="2104">
      <formula>$W690="TOP URGENT"</formula>
    </cfRule>
    <cfRule type="expression" dxfId="1559" priority="2105">
      <formula>$W690="EXPORT"</formula>
    </cfRule>
  </conditionalFormatting>
  <conditionalFormatting sqref="G694">
    <cfRule type="expression" dxfId="1558" priority="2096">
      <formula>$W694="CANCEL"</formula>
    </cfRule>
    <cfRule type="expression" dxfId="1557" priority="2097">
      <formula>$W694="URGENT"</formula>
    </cfRule>
    <cfRule type="expression" dxfId="1556" priority="2098">
      <formula>$W694="TOP URGENT ST/BT"</formula>
    </cfRule>
    <cfRule type="expression" dxfId="1555" priority="2099">
      <formula>$W694="TOP URGENT"</formula>
    </cfRule>
    <cfRule type="expression" dxfId="1554" priority="2100">
      <formula>$W694="EXPORT"</formula>
    </cfRule>
  </conditionalFormatting>
  <conditionalFormatting sqref="G683">
    <cfRule type="expression" dxfId="1553" priority="2091">
      <formula>$W683="CANCEL"</formula>
    </cfRule>
    <cfRule type="expression" dxfId="1552" priority="2092">
      <formula>$W683="URGENT"</formula>
    </cfRule>
    <cfRule type="expression" dxfId="1551" priority="2093">
      <formula>$W683="TOP URGENT ST/BT"</formula>
    </cfRule>
    <cfRule type="expression" dxfId="1550" priority="2094">
      <formula>$W683="TOP URGENT"</formula>
    </cfRule>
    <cfRule type="expression" dxfId="1549" priority="2095">
      <formula>$W683="EXPORT"</formula>
    </cfRule>
  </conditionalFormatting>
  <conditionalFormatting sqref="G686">
    <cfRule type="expression" dxfId="1548" priority="2086">
      <formula>$W686="CANCEL"</formula>
    </cfRule>
    <cfRule type="expression" dxfId="1547" priority="2087">
      <formula>$W686="URGENT"</formula>
    </cfRule>
    <cfRule type="expression" dxfId="1546" priority="2088">
      <formula>$W686="TOP URGENT ST/BT"</formula>
    </cfRule>
    <cfRule type="expression" dxfId="1545" priority="2089">
      <formula>$W686="TOP URGENT"</formula>
    </cfRule>
    <cfRule type="expression" dxfId="1544" priority="2090">
      <formula>$W686="EXPORT"</formula>
    </cfRule>
  </conditionalFormatting>
  <conditionalFormatting sqref="G678">
    <cfRule type="expression" dxfId="1543" priority="2081">
      <formula>$W678="CANCEL"</formula>
    </cfRule>
    <cfRule type="expression" dxfId="1542" priority="2082">
      <formula>$W678="URGENT"</formula>
    </cfRule>
    <cfRule type="expression" dxfId="1541" priority="2083">
      <formula>$W678="TOP URGENT ST/BT"</formula>
    </cfRule>
    <cfRule type="expression" dxfId="1540" priority="2084">
      <formula>$W678="TOP URGENT"</formula>
    </cfRule>
    <cfRule type="expression" dxfId="1539" priority="2085">
      <formula>$W678="EXPORT"</formula>
    </cfRule>
  </conditionalFormatting>
  <conditionalFormatting sqref="V633">
    <cfRule type="expression" dxfId="1538" priority="2051">
      <formula>$W633="CANCEL"</formula>
    </cfRule>
    <cfRule type="expression" dxfId="1537" priority="2052">
      <formula>$W633="URGENT"</formula>
    </cfRule>
    <cfRule type="expression" dxfId="1536" priority="2053">
      <formula>$W633="TOP URGENT ST/BT"</formula>
    </cfRule>
    <cfRule type="expression" dxfId="1535" priority="2054">
      <formula>$W633="TOP URGENT"</formula>
    </cfRule>
    <cfRule type="expression" dxfId="1534" priority="2055">
      <formula>$W633="EXPORT"</formula>
    </cfRule>
  </conditionalFormatting>
  <conditionalFormatting sqref="V635:V638">
    <cfRule type="expression" dxfId="1533" priority="2046">
      <formula>$W635="CANCEL"</formula>
    </cfRule>
    <cfRule type="expression" dxfId="1532" priority="2047">
      <formula>$W635="URGENT"</formula>
    </cfRule>
    <cfRule type="expression" dxfId="1531" priority="2048">
      <formula>$W635="TOP URGENT ST/BT"</formula>
    </cfRule>
    <cfRule type="expression" dxfId="1530" priority="2049">
      <formula>$W635="TOP URGENT"</formula>
    </cfRule>
    <cfRule type="expression" dxfId="1529" priority="2050">
      <formula>$W635="EXPORT"</formula>
    </cfRule>
  </conditionalFormatting>
  <conditionalFormatting sqref="V659:V663">
    <cfRule type="expression" dxfId="1528" priority="2041">
      <formula>$W659="CANCEL"</formula>
    </cfRule>
    <cfRule type="expression" dxfId="1527" priority="2042">
      <formula>$W659="URGENT"</formula>
    </cfRule>
    <cfRule type="expression" dxfId="1526" priority="2043">
      <formula>$W659="TOP URGENT ST/BT"</formula>
    </cfRule>
    <cfRule type="expression" dxfId="1525" priority="2044">
      <formula>$W659="TOP URGENT"</formula>
    </cfRule>
    <cfRule type="expression" dxfId="1524" priority="2045">
      <formula>$W659="EXPORT"</formula>
    </cfRule>
  </conditionalFormatting>
  <conditionalFormatting sqref="V665:V677">
    <cfRule type="expression" dxfId="1523" priority="2036">
      <formula>$W665="CANCEL"</formula>
    </cfRule>
    <cfRule type="expression" dxfId="1522" priority="2037">
      <formula>$W665="URGENT"</formula>
    </cfRule>
    <cfRule type="expression" dxfId="1521" priority="2038">
      <formula>$W665="TOP URGENT ST/BT"</formula>
    </cfRule>
    <cfRule type="expression" dxfId="1520" priority="2039">
      <formula>$W665="TOP URGENT"</formula>
    </cfRule>
    <cfRule type="expression" dxfId="1519" priority="2040">
      <formula>$W665="EXPORT"</formula>
    </cfRule>
  </conditionalFormatting>
  <conditionalFormatting sqref="V690">
    <cfRule type="expression" dxfId="1518" priority="2031">
      <formula>$W690="CANCEL"</formula>
    </cfRule>
    <cfRule type="expression" dxfId="1517" priority="2032">
      <formula>$W690="URGENT"</formula>
    </cfRule>
    <cfRule type="expression" dxfId="1516" priority="2033">
      <formula>$W690="TOP URGENT ST/BT"</formula>
    </cfRule>
    <cfRule type="expression" dxfId="1515" priority="2034">
      <formula>$W690="TOP URGENT"</formula>
    </cfRule>
    <cfRule type="expression" dxfId="1514" priority="2035">
      <formula>$W690="EXPORT"</formula>
    </cfRule>
  </conditionalFormatting>
  <conditionalFormatting sqref="V694">
    <cfRule type="expression" dxfId="1513" priority="2026">
      <formula>$W694="CANCEL"</formula>
    </cfRule>
    <cfRule type="expression" dxfId="1512" priority="2027">
      <formula>$W694="URGENT"</formula>
    </cfRule>
    <cfRule type="expression" dxfId="1511" priority="2028">
      <formula>$W694="TOP URGENT ST/BT"</formula>
    </cfRule>
    <cfRule type="expression" dxfId="1510" priority="2029">
      <formula>$W694="TOP URGENT"</formula>
    </cfRule>
    <cfRule type="expression" dxfId="1509" priority="2030">
      <formula>$W694="EXPORT"</formula>
    </cfRule>
  </conditionalFormatting>
  <conditionalFormatting sqref="G679">
    <cfRule type="expression" dxfId="1508" priority="2016">
      <formula>$W679="CANCEL"</formula>
    </cfRule>
    <cfRule type="expression" dxfId="1507" priority="2017">
      <formula>$W679="URGENT"</formula>
    </cfRule>
    <cfRule type="expression" dxfId="1506" priority="2018">
      <formula>$W679="TOP URGENT ST/BT"</formula>
    </cfRule>
    <cfRule type="expression" dxfId="1505" priority="2019">
      <formula>$W679="TOP URGENT"</formula>
    </cfRule>
    <cfRule type="expression" dxfId="1504" priority="2020">
      <formula>$W679="EXPORT"</formula>
    </cfRule>
  </conditionalFormatting>
  <conditionalFormatting sqref="V686:V689">
    <cfRule type="expression" dxfId="1503" priority="2011">
      <formula>$W686="CANCEL"</formula>
    </cfRule>
    <cfRule type="expression" dxfId="1502" priority="2012">
      <formula>$W686="URGENT"</formula>
    </cfRule>
    <cfRule type="expression" dxfId="1501" priority="2013">
      <formula>$W686="TOP URGENT ST/BT"</formula>
    </cfRule>
    <cfRule type="expression" dxfId="1500" priority="2014">
      <formula>$W686="TOP URGENT"</formula>
    </cfRule>
    <cfRule type="expression" dxfId="1499" priority="2015">
      <formula>$W686="EXPORT"</formula>
    </cfRule>
  </conditionalFormatting>
  <conditionalFormatting sqref="H110:R111 U96 V143">
    <cfRule type="expression" dxfId="1498" priority="3562">
      <formula>$W95="CANCEL"</formula>
    </cfRule>
    <cfRule type="expression" dxfId="1497" priority="3563">
      <formula>$W95="URGENT"</formula>
    </cfRule>
    <cfRule type="expression" dxfId="1496" priority="3564">
      <formula>$W95="TOP URGENT ST/BT"</formula>
    </cfRule>
    <cfRule type="expression" dxfId="1495" priority="3565">
      <formula>$W95="TOP URGENT"</formula>
    </cfRule>
    <cfRule type="expression" dxfId="1494" priority="3566">
      <formula>$W95="EXPORT"</formula>
    </cfRule>
  </conditionalFormatting>
  <conditionalFormatting sqref="V120">
    <cfRule type="expression" dxfId="1493" priority="1981">
      <formula>$W120="CANCEL"</formula>
    </cfRule>
    <cfRule type="expression" dxfId="1492" priority="1982">
      <formula>$W120="URGENT"</formula>
    </cfRule>
    <cfRule type="expression" dxfId="1491" priority="1983">
      <formula>$W120="TOP URGENT ST/BT"</formula>
    </cfRule>
    <cfRule type="expression" dxfId="1490" priority="1984">
      <formula>$W120="TOP URGENT"</formula>
    </cfRule>
    <cfRule type="expression" dxfId="1489" priority="1985">
      <formula>$W120="EXPORT"</formula>
    </cfRule>
  </conditionalFormatting>
  <conditionalFormatting sqref="V125">
    <cfRule type="expression" dxfId="1488" priority="1971">
      <formula>$W125="CANCEL"</formula>
    </cfRule>
    <cfRule type="expression" dxfId="1487" priority="1972">
      <formula>$W125="URGENT"</formula>
    </cfRule>
    <cfRule type="expression" dxfId="1486" priority="1973">
      <formula>$W125="TOP URGENT ST/BT"</formula>
    </cfRule>
    <cfRule type="expression" dxfId="1485" priority="1974">
      <formula>$W125="TOP URGENT"</formula>
    </cfRule>
    <cfRule type="expression" dxfId="1484" priority="1975">
      <formula>$W125="EXPORT"</formula>
    </cfRule>
  </conditionalFormatting>
  <conditionalFormatting sqref="V118">
    <cfRule type="expression" dxfId="1483" priority="1966">
      <formula>$W118="CANCEL"</formula>
    </cfRule>
    <cfRule type="expression" dxfId="1482" priority="1967">
      <formula>$W118="URGENT"</formula>
    </cfRule>
    <cfRule type="expression" dxfId="1481" priority="1968">
      <formula>$W118="TOP URGENT ST/BT"</formula>
    </cfRule>
    <cfRule type="expression" dxfId="1480" priority="1969">
      <formula>$W118="TOP URGENT"</formula>
    </cfRule>
    <cfRule type="expression" dxfId="1479" priority="1970">
      <formula>$W118="EXPORT"</formula>
    </cfRule>
  </conditionalFormatting>
  <conditionalFormatting sqref="V122:V124">
    <cfRule type="expression" dxfId="1478" priority="1951">
      <formula>$W122="CANCEL"</formula>
    </cfRule>
    <cfRule type="expression" dxfId="1477" priority="1952">
      <formula>$W122="URGENT"</formula>
    </cfRule>
    <cfRule type="expression" dxfId="1476" priority="1953">
      <formula>$W122="TOP URGENT ST/BT"</formula>
    </cfRule>
    <cfRule type="expression" dxfId="1475" priority="1954">
      <formula>$W122="TOP URGENT"</formula>
    </cfRule>
    <cfRule type="expression" dxfId="1474" priority="1955">
      <formula>$W122="EXPORT"</formula>
    </cfRule>
  </conditionalFormatting>
  <conditionalFormatting sqref="G147:G149">
    <cfRule type="expression" dxfId="1473" priority="1921">
      <formula>$W147="CANCEL"</formula>
    </cfRule>
    <cfRule type="expression" dxfId="1472" priority="1922">
      <formula>$W147="URGENT"</formula>
    </cfRule>
    <cfRule type="expression" dxfId="1471" priority="1923">
      <formula>$W147="TOP URGENT ST/BT"</formula>
    </cfRule>
    <cfRule type="expression" dxfId="1470" priority="1924">
      <formula>$W147="TOP URGENT"</formula>
    </cfRule>
    <cfRule type="expression" dxfId="1469" priority="1925">
      <formula>$W147="EXPORT"</formula>
    </cfRule>
  </conditionalFormatting>
  <conditionalFormatting sqref="C161:C162">
    <cfRule type="expression" dxfId="1468" priority="1889">
      <formula>$W161="CANCEL"</formula>
    </cfRule>
    <cfRule type="expression" dxfId="1467" priority="1890">
      <formula>$W161="URGENT"</formula>
    </cfRule>
    <cfRule type="expression" dxfId="1466" priority="1891">
      <formula>$W161="TOP URGENT ST/BT"</formula>
    </cfRule>
    <cfRule type="expression" dxfId="1465" priority="1892">
      <formula>$W161="TOP URGENT"</formula>
    </cfRule>
    <cfRule type="expression" dxfId="1464" priority="1893">
      <formula>$W161="EXPORT"</formula>
    </cfRule>
  </conditionalFormatting>
  <conditionalFormatting sqref="C161:C162">
    <cfRule type="duplicateValues" dxfId="1463" priority="1894"/>
  </conditionalFormatting>
  <conditionalFormatting sqref="C161:C162">
    <cfRule type="duplicateValues" dxfId="1462" priority="1895"/>
  </conditionalFormatting>
  <conditionalFormatting sqref="C161:C162">
    <cfRule type="duplicateValues" dxfId="1461" priority="1888"/>
  </conditionalFormatting>
  <conditionalFormatting sqref="G160">
    <cfRule type="expression" dxfId="1460" priority="1873">
      <formula>$W160="CANCEL"</formula>
    </cfRule>
    <cfRule type="expression" dxfId="1459" priority="1874">
      <formula>$W160="URGENT"</formula>
    </cfRule>
    <cfRule type="expression" dxfId="1458" priority="1875">
      <formula>$W160="TOP URGENT ST/BT"</formula>
    </cfRule>
    <cfRule type="expression" dxfId="1457" priority="1876">
      <formula>$W160="TOP URGENT"</formula>
    </cfRule>
    <cfRule type="expression" dxfId="1456" priority="1877">
      <formula>$W160="EXPORT"</formula>
    </cfRule>
  </conditionalFormatting>
  <conditionalFormatting sqref="V156">
    <cfRule type="expression" dxfId="1455" priority="1858">
      <formula>$W156="CANCEL"</formula>
    </cfRule>
    <cfRule type="expression" dxfId="1454" priority="1859">
      <formula>$W156="URGENT"</formula>
    </cfRule>
    <cfRule type="expression" dxfId="1453" priority="1860">
      <formula>$W156="TOP URGENT ST/BT"</formula>
    </cfRule>
    <cfRule type="expression" dxfId="1452" priority="1861">
      <formula>$W156="TOP URGENT"</formula>
    </cfRule>
    <cfRule type="expression" dxfId="1451" priority="1862">
      <formula>$W156="EXPORT"</formula>
    </cfRule>
  </conditionalFormatting>
  <conditionalFormatting sqref="V133:V134">
    <cfRule type="expression" dxfId="1450" priority="1848">
      <formula>$W133="CANCEL"</formula>
    </cfRule>
    <cfRule type="expression" dxfId="1449" priority="1849">
      <formula>$W133="URGENT"</formula>
    </cfRule>
    <cfRule type="expression" dxfId="1448" priority="1850">
      <formula>$W133="TOP URGENT ST/BT"</formula>
    </cfRule>
    <cfRule type="expression" dxfId="1447" priority="1851">
      <formula>$W133="TOP URGENT"</formula>
    </cfRule>
    <cfRule type="expression" dxfId="1446" priority="1852">
      <formula>$W133="EXPORT"</formula>
    </cfRule>
  </conditionalFormatting>
  <conditionalFormatting sqref="V121">
    <cfRule type="expression" dxfId="1445" priority="1838">
      <formula>$W121="CANCEL"</formula>
    </cfRule>
    <cfRule type="expression" dxfId="1444" priority="1839">
      <formula>$W121="URGENT"</formula>
    </cfRule>
    <cfRule type="expression" dxfId="1443" priority="1840">
      <formula>$W121="TOP URGENT ST/BT"</formula>
    </cfRule>
    <cfRule type="expression" dxfId="1442" priority="1841">
      <formula>$W121="TOP URGENT"</formula>
    </cfRule>
    <cfRule type="expression" dxfId="1441" priority="1842">
      <formula>$W121="EXPORT"</formula>
    </cfRule>
  </conditionalFormatting>
  <conditionalFormatting sqref="V161">
    <cfRule type="expression" dxfId="1440" priority="1833">
      <formula>$W161="CANCEL"</formula>
    </cfRule>
    <cfRule type="expression" dxfId="1439" priority="1834">
      <formula>$W161="URGENT"</formula>
    </cfRule>
    <cfRule type="expression" dxfId="1438" priority="1835">
      <formula>$W161="TOP URGENT ST/BT"</formula>
    </cfRule>
    <cfRule type="expression" dxfId="1437" priority="1836">
      <formula>$W161="TOP URGENT"</formula>
    </cfRule>
    <cfRule type="expression" dxfId="1436" priority="1837">
      <formula>$W161="EXPORT"</formula>
    </cfRule>
  </conditionalFormatting>
  <conditionalFormatting sqref="G315:G316">
    <cfRule type="expression" dxfId="1435" priority="1793">
      <formula>$W315="CANCEL"</formula>
    </cfRule>
    <cfRule type="expression" dxfId="1434" priority="1794">
      <formula>$W315="URGENT"</formula>
    </cfRule>
    <cfRule type="expression" dxfId="1433" priority="1795">
      <formula>$W315="TOP URGENT ST/BT"</formula>
    </cfRule>
    <cfRule type="expression" dxfId="1432" priority="1796">
      <formula>$W315="TOP URGENT"</formula>
    </cfRule>
    <cfRule type="expression" dxfId="1431" priority="1797">
      <formula>$W315="EXPORT"</formula>
    </cfRule>
  </conditionalFormatting>
  <conditionalFormatting sqref="V264">
    <cfRule type="expression" dxfId="1430" priority="1788">
      <formula>$W264="CANCEL"</formula>
    </cfRule>
    <cfRule type="expression" dxfId="1429" priority="1789">
      <formula>$W264="URGENT"</formula>
    </cfRule>
    <cfRule type="expression" dxfId="1428" priority="1790">
      <formula>$W264="TOP URGENT ST/BT"</formula>
    </cfRule>
    <cfRule type="expression" dxfId="1427" priority="1791">
      <formula>$W264="TOP URGENT"</formula>
    </cfRule>
    <cfRule type="expression" dxfId="1426" priority="1792">
      <formula>$W264="EXPORT"</formula>
    </cfRule>
  </conditionalFormatting>
  <conditionalFormatting sqref="V267:V268">
    <cfRule type="expression" dxfId="1425" priority="1783">
      <formula>$W267="CANCEL"</formula>
    </cfRule>
    <cfRule type="expression" dxfId="1424" priority="1784">
      <formula>$W267="URGENT"</formula>
    </cfRule>
    <cfRule type="expression" dxfId="1423" priority="1785">
      <formula>$W267="TOP URGENT ST/BT"</formula>
    </cfRule>
    <cfRule type="expression" dxfId="1422" priority="1786">
      <formula>$W267="TOP URGENT"</formula>
    </cfRule>
    <cfRule type="expression" dxfId="1421" priority="1787">
      <formula>$W267="EXPORT"</formula>
    </cfRule>
  </conditionalFormatting>
  <conditionalFormatting sqref="V323">
    <cfRule type="expression" dxfId="1420" priority="1768">
      <formula>$W323="CANCEL"</formula>
    </cfRule>
    <cfRule type="expression" dxfId="1419" priority="1769">
      <formula>$W323="URGENT"</formula>
    </cfRule>
    <cfRule type="expression" dxfId="1418" priority="1770">
      <formula>$W323="TOP URGENT ST/BT"</formula>
    </cfRule>
    <cfRule type="expression" dxfId="1417" priority="1771">
      <formula>$W323="TOP URGENT"</formula>
    </cfRule>
    <cfRule type="expression" dxfId="1416" priority="1772">
      <formula>$W323="EXPORT"</formula>
    </cfRule>
  </conditionalFormatting>
  <conditionalFormatting sqref="V325:V326">
    <cfRule type="expression" dxfId="1415" priority="1763">
      <formula>$W325="CANCEL"</formula>
    </cfRule>
    <cfRule type="expression" dxfId="1414" priority="1764">
      <formula>$W325="URGENT"</formula>
    </cfRule>
    <cfRule type="expression" dxfId="1413" priority="1765">
      <formula>$W325="TOP URGENT ST/BT"</formula>
    </cfRule>
    <cfRule type="expression" dxfId="1412" priority="1766">
      <formula>$W325="TOP URGENT"</formula>
    </cfRule>
    <cfRule type="expression" dxfId="1411" priority="1767">
      <formula>$W325="EXPORT"</formula>
    </cfRule>
  </conditionalFormatting>
  <conditionalFormatting sqref="V330">
    <cfRule type="expression" dxfId="1410" priority="1758">
      <formula>$W330="CANCEL"</formula>
    </cfRule>
    <cfRule type="expression" dxfId="1409" priority="1759">
      <formula>$W330="URGENT"</formula>
    </cfRule>
    <cfRule type="expression" dxfId="1408" priority="1760">
      <formula>$W330="TOP URGENT ST/BT"</formula>
    </cfRule>
    <cfRule type="expression" dxfId="1407" priority="1761">
      <formula>$W330="TOP URGENT"</formula>
    </cfRule>
    <cfRule type="expression" dxfId="1406" priority="1762">
      <formula>$W330="EXPORT"</formula>
    </cfRule>
  </conditionalFormatting>
  <conditionalFormatting sqref="V322">
    <cfRule type="expression" dxfId="1405" priority="1753">
      <formula>$W322="CANCEL"</formula>
    </cfRule>
    <cfRule type="expression" dxfId="1404" priority="1754">
      <formula>$W322="URGENT"</formula>
    </cfRule>
    <cfRule type="expression" dxfId="1403" priority="1755">
      <formula>$W322="TOP URGENT ST/BT"</formula>
    </cfRule>
    <cfRule type="expression" dxfId="1402" priority="1756">
      <formula>$W322="TOP URGENT"</formula>
    </cfRule>
    <cfRule type="expression" dxfId="1401" priority="1757">
      <formula>$W322="EXPORT"</formula>
    </cfRule>
  </conditionalFormatting>
  <conditionalFormatting sqref="S341:U341">
    <cfRule type="expression" dxfId="1400" priority="1748">
      <formula>$W341="CANCEL"</formula>
    </cfRule>
    <cfRule type="expression" dxfId="1399" priority="1749">
      <formula>$W341="URGENT"</formula>
    </cfRule>
    <cfRule type="expression" dxfId="1398" priority="1750">
      <formula>$W341="TOP URGENT ST/BT"</formula>
    </cfRule>
    <cfRule type="expression" dxfId="1397" priority="1751">
      <formula>$W341="TOP URGENT"</formula>
    </cfRule>
    <cfRule type="expression" dxfId="1396" priority="1752">
      <formula>$W341="EXPORT"</formula>
    </cfRule>
  </conditionalFormatting>
  <conditionalFormatting sqref="G333:G336">
    <cfRule type="expression" dxfId="1395" priority="1723">
      <formula>$W333="CANCEL"</formula>
    </cfRule>
    <cfRule type="expression" dxfId="1394" priority="1724">
      <formula>$W333="URGENT"</formula>
    </cfRule>
    <cfRule type="expression" dxfId="1393" priority="1725">
      <formula>$W333="TOP URGENT ST/BT"</formula>
    </cfRule>
    <cfRule type="expression" dxfId="1392" priority="1726">
      <formula>$W333="TOP URGENT"</formula>
    </cfRule>
    <cfRule type="expression" dxfId="1391" priority="1727">
      <formula>$W333="EXPORT"</formula>
    </cfRule>
  </conditionalFormatting>
  <conditionalFormatting sqref="C384">
    <cfRule type="expression" dxfId="1390" priority="1692">
      <formula>#REF!="CANCEL"</formula>
    </cfRule>
    <cfRule type="expression" dxfId="1389" priority="1693">
      <formula>#REF!="URGENT"</formula>
    </cfRule>
    <cfRule type="expression" dxfId="1388" priority="1694">
      <formula>#REF!="TOP URGENT ST/BT"</formula>
    </cfRule>
    <cfRule type="expression" dxfId="1387" priority="1695">
      <formula>#REF!="TOP URGENT"</formula>
    </cfRule>
    <cfRule type="expression" dxfId="1386" priority="1696">
      <formula>#REF!="EXPORT"</formula>
    </cfRule>
  </conditionalFormatting>
  <conditionalFormatting sqref="C383">
    <cfRule type="expression" dxfId="1385" priority="1687">
      <formula>#REF!="CANCEL"</formula>
    </cfRule>
    <cfRule type="expression" dxfId="1384" priority="1688">
      <formula>#REF!="URGENT"</formula>
    </cfRule>
    <cfRule type="expression" dxfId="1383" priority="1689">
      <formula>#REF!="TOP URGENT ST/BT"</formula>
    </cfRule>
    <cfRule type="expression" dxfId="1382" priority="1690">
      <formula>#REF!="TOP URGENT"</formula>
    </cfRule>
    <cfRule type="expression" dxfId="1381" priority="1691">
      <formula>#REF!="EXPORT"</formula>
    </cfRule>
  </conditionalFormatting>
  <conditionalFormatting sqref="C372">
    <cfRule type="expression" dxfId="1380" priority="1682">
      <formula>$W373="CANCEL"</formula>
    </cfRule>
    <cfRule type="expression" dxfId="1379" priority="1683">
      <formula>$W373="URGENT"</formula>
    </cfRule>
    <cfRule type="expression" dxfId="1378" priority="1684">
      <formula>$W373="TOP URGENT ST/BT"</formula>
    </cfRule>
    <cfRule type="expression" dxfId="1377" priority="1685">
      <formula>$W373="TOP URGENT"</formula>
    </cfRule>
    <cfRule type="expression" dxfId="1376" priority="1686">
      <formula>$W373="EXPORT"</formula>
    </cfRule>
  </conditionalFormatting>
  <conditionalFormatting sqref="C376">
    <cfRule type="expression" dxfId="1375" priority="1674">
      <formula>$W376="CANCEL"</formula>
    </cfRule>
    <cfRule type="expression" dxfId="1374" priority="1675">
      <formula>$W376="URGENT"</formula>
    </cfRule>
    <cfRule type="expression" dxfId="1373" priority="1676">
      <formula>$W376="TOP URGENT ST/BT"</formula>
    </cfRule>
    <cfRule type="expression" dxfId="1372" priority="1677">
      <formula>$W376="TOP URGENT"</formula>
    </cfRule>
    <cfRule type="expression" dxfId="1371" priority="1678">
      <formula>$W376="EXPORT"</formula>
    </cfRule>
  </conditionalFormatting>
  <conditionalFormatting sqref="C376">
    <cfRule type="duplicateValues" dxfId="1370" priority="1679"/>
  </conditionalFormatting>
  <conditionalFormatting sqref="C376">
    <cfRule type="duplicateValues" dxfId="1369" priority="1680"/>
  </conditionalFormatting>
  <conditionalFormatting sqref="C376">
    <cfRule type="duplicateValues" dxfId="1368" priority="1681"/>
  </conditionalFormatting>
  <conditionalFormatting sqref="C377">
    <cfRule type="expression" dxfId="1367" priority="1666">
      <formula>$W377="CANCEL"</formula>
    </cfRule>
    <cfRule type="expression" dxfId="1366" priority="1667">
      <formula>$W377="URGENT"</formula>
    </cfRule>
    <cfRule type="expression" dxfId="1365" priority="1668">
      <formula>$W377="TOP URGENT ST/BT"</formula>
    </cfRule>
    <cfRule type="expression" dxfId="1364" priority="1669">
      <formula>$W377="TOP URGENT"</formula>
    </cfRule>
    <cfRule type="expression" dxfId="1363" priority="1670">
      <formula>$W377="EXPORT"</formula>
    </cfRule>
  </conditionalFormatting>
  <conditionalFormatting sqref="C377">
    <cfRule type="duplicateValues" dxfId="1362" priority="1671"/>
  </conditionalFormatting>
  <conditionalFormatting sqref="C377">
    <cfRule type="duplicateValues" dxfId="1361" priority="1672"/>
  </conditionalFormatting>
  <conditionalFormatting sqref="C377">
    <cfRule type="duplicateValues" dxfId="1360" priority="1673"/>
  </conditionalFormatting>
  <conditionalFormatting sqref="C376">
    <cfRule type="expression" dxfId="1359" priority="1658">
      <formula>$W376="CANCEL"</formula>
    </cfRule>
    <cfRule type="expression" dxfId="1358" priority="1659">
      <formula>$W376="URGENT"</formula>
    </cfRule>
    <cfRule type="expression" dxfId="1357" priority="1660">
      <formula>$W376="TOP URGENT ST/BT"</formula>
    </cfRule>
    <cfRule type="expression" dxfId="1356" priority="1661">
      <formula>$W376="TOP URGENT"</formula>
    </cfRule>
    <cfRule type="expression" dxfId="1355" priority="1662">
      <formula>$W376="EXPORT"</formula>
    </cfRule>
  </conditionalFormatting>
  <conditionalFormatting sqref="C376">
    <cfRule type="duplicateValues" dxfId="1354" priority="1663"/>
  </conditionalFormatting>
  <conditionalFormatting sqref="C376">
    <cfRule type="duplicateValues" dxfId="1353" priority="1664"/>
  </conditionalFormatting>
  <conditionalFormatting sqref="C376">
    <cfRule type="duplicateValues" dxfId="1352" priority="1665"/>
  </conditionalFormatting>
  <conditionalFormatting sqref="C375">
    <cfRule type="expression" dxfId="1351" priority="1653">
      <formula>#REF!="CANCEL"</formula>
    </cfRule>
    <cfRule type="expression" dxfId="1350" priority="1654">
      <formula>#REF!="URGENT"</formula>
    </cfRule>
    <cfRule type="expression" dxfId="1349" priority="1655">
      <formula>#REF!="TOP URGENT ST/BT"</formula>
    </cfRule>
    <cfRule type="expression" dxfId="1348" priority="1656">
      <formula>#REF!="TOP URGENT"</formula>
    </cfRule>
    <cfRule type="expression" dxfId="1347" priority="1657">
      <formula>#REF!="EXPORT"</formula>
    </cfRule>
  </conditionalFormatting>
  <conditionalFormatting sqref="C374">
    <cfRule type="expression" dxfId="1346" priority="1648">
      <formula>#REF!="CANCEL"</formula>
    </cfRule>
    <cfRule type="expression" dxfId="1345" priority="1649">
      <formula>#REF!="URGENT"</formula>
    </cfRule>
    <cfRule type="expression" dxfId="1344" priority="1650">
      <formula>#REF!="TOP URGENT ST/BT"</formula>
    </cfRule>
    <cfRule type="expression" dxfId="1343" priority="1651">
      <formula>#REF!="TOP URGENT"</formula>
    </cfRule>
    <cfRule type="expression" dxfId="1342" priority="1652">
      <formula>#REF!="EXPORT"</formula>
    </cfRule>
  </conditionalFormatting>
  <conditionalFormatting sqref="V337:V341">
    <cfRule type="expression" dxfId="1341" priority="1623">
      <formula>$W337="CANCEL"</formula>
    </cfRule>
    <cfRule type="expression" dxfId="1340" priority="1624">
      <formula>$W337="URGENT"</formula>
    </cfRule>
    <cfRule type="expression" dxfId="1339" priority="1625">
      <formula>$W337="TOP URGENT ST/BT"</formula>
    </cfRule>
    <cfRule type="expression" dxfId="1338" priority="1626">
      <formula>$W337="TOP URGENT"</formula>
    </cfRule>
    <cfRule type="expression" dxfId="1337" priority="1627">
      <formula>$W337="EXPORT"</formula>
    </cfRule>
  </conditionalFormatting>
  <conditionalFormatting sqref="V342">
    <cfRule type="expression" dxfId="1336" priority="1618">
      <formula>$W342="CANCEL"</formula>
    </cfRule>
    <cfRule type="expression" dxfId="1335" priority="1619">
      <formula>$W342="URGENT"</formula>
    </cfRule>
    <cfRule type="expression" dxfId="1334" priority="1620">
      <formula>$W342="TOP URGENT ST/BT"</formula>
    </cfRule>
    <cfRule type="expression" dxfId="1333" priority="1621">
      <formula>$W342="TOP URGENT"</formula>
    </cfRule>
    <cfRule type="expression" dxfId="1332" priority="1622">
      <formula>$W342="EXPORT"</formula>
    </cfRule>
  </conditionalFormatting>
  <conditionalFormatting sqref="V359">
    <cfRule type="expression" dxfId="1331" priority="1613">
      <formula>$W359="CANCEL"</formula>
    </cfRule>
    <cfRule type="expression" dxfId="1330" priority="1614">
      <formula>$W359="URGENT"</formula>
    </cfRule>
    <cfRule type="expression" dxfId="1329" priority="1615">
      <formula>$W359="TOP URGENT ST/BT"</formula>
    </cfRule>
    <cfRule type="expression" dxfId="1328" priority="1616">
      <formula>$W359="TOP URGENT"</formula>
    </cfRule>
    <cfRule type="expression" dxfId="1327" priority="1617">
      <formula>$W359="EXPORT"</formula>
    </cfRule>
  </conditionalFormatting>
  <conditionalFormatting sqref="V361:V362">
    <cfRule type="expression" dxfId="1326" priority="1608">
      <formula>$W361="CANCEL"</formula>
    </cfRule>
    <cfRule type="expression" dxfId="1325" priority="1609">
      <formula>$W361="URGENT"</formula>
    </cfRule>
    <cfRule type="expression" dxfId="1324" priority="1610">
      <formula>$W361="TOP URGENT ST/BT"</formula>
    </cfRule>
    <cfRule type="expression" dxfId="1323" priority="1611">
      <formula>$W361="TOP URGENT"</formula>
    </cfRule>
    <cfRule type="expression" dxfId="1322" priority="1612">
      <formula>$W361="EXPORT"</formula>
    </cfRule>
  </conditionalFormatting>
  <conditionalFormatting sqref="G367">
    <cfRule type="expression" dxfId="1321" priority="1603">
      <formula>$W367="CANCEL"</formula>
    </cfRule>
    <cfRule type="expression" dxfId="1320" priority="1604">
      <formula>$W367="URGENT"</formula>
    </cfRule>
    <cfRule type="expression" dxfId="1319" priority="1605">
      <formula>$W367="TOP URGENT ST/BT"</formula>
    </cfRule>
    <cfRule type="expression" dxfId="1318" priority="1606">
      <formula>$W367="TOP URGENT"</formula>
    </cfRule>
    <cfRule type="expression" dxfId="1317" priority="1607">
      <formula>$W367="EXPORT"</formula>
    </cfRule>
  </conditionalFormatting>
  <conditionalFormatting sqref="G365">
    <cfRule type="expression" dxfId="1316" priority="1598">
      <formula>$W365="CANCEL"</formula>
    </cfRule>
    <cfRule type="expression" dxfId="1315" priority="1599">
      <formula>$W365="URGENT"</formula>
    </cfRule>
    <cfRule type="expression" dxfId="1314" priority="1600">
      <formula>$W365="TOP URGENT ST/BT"</formula>
    </cfRule>
    <cfRule type="expression" dxfId="1313" priority="1601">
      <formula>$W365="TOP URGENT"</formula>
    </cfRule>
    <cfRule type="expression" dxfId="1312" priority="1602">
      <formula>$W365="EXPORT"</formula>
    </cfRule>
  </conditionalFormatting>
  <conditionalFormatting sqref="V378:V379">
    <cfRule type="expression" dxfId="1311" priority="1578">
      <formula>$W378="CANCEL"</formula>
    </cfRule>
    <cfRule type="expression" dxfId="1310" priority="1579">
      <formula>$W378="URGENT"</formula>
    </cfRule>
    <cfRule type="expression" dxfId="1309" priority="1580">
      <formula>$W378="TOP URGENT ST/BT"</formula>
    </cfRule>
    <cfRule type="expression" dxfId="1308" priority="1581">
      <formula>$W378="TOP URGENT"</formula>
    </cfRule>
    <cfRule type="expression" dxfId="1307" priority="1582">
      <formula>$W378="EXPORT"</formula>
    </cfRule>
  </conditionalFormatting>
  <conditionalFormatting sqref="G369:G370">
    <cfRule type="expression" dxfId="1306" priority="1563">
      <formula>$W369="CANCEL"</formula>
    </cfRule>
    <cfRule type="expression" dxfId="1305" priority="1564">
      <formula>$W369="URGENT"</formula>
    </cfRule>
    <cfRule type="expression" dxfId="1304" priority="1565">
      <formula>$W369="TOP URGENT ST/BT"</formula>
    </cfRule>
    <cfRule type="expression" dxfId="1303" priority="1566">
      <formula>$W369="TOP URGENT"</formula>
    </cfRule>
    <cfRule type="expression" dxfId="1302" priority="1567">
      <formula>$W369="EXPORT"</formula>
    </cfRule>
  </conditionalFormatting>
  <conditionalFormatting sqref="G377">
    <cfRule type="expression" dxfId="1301" priority="1548">
      <formula>$W377="CANCEL"</formula>
    </cfRule>
    <cfRule type="expression" dxfId="1300" priority="1549">
      <formula>$W377="URGENT"</formula>
    </cfRule>
    <cfRule type="expression" dxfId="1299" priority="1550">
      <formula>$W377="TOP URGENT ST/BT"</formula>
    </cfRule>
    <cfRule type="expression" dxfId="1298" priority="1551">
      <formula>$W377="TOP URGENT"</formula>
    </cfRule>
    <cfRule type="expression" dxfId="1297" priority="1552">
      <formula>$W377="EXPORT"</formula>
    </cfRule>
  </conditionalFormatting>
  <conditionalFormatting sqref="G371">
    <cfRule type="expression" dxfId="1296" priority="1543">
      <formula>$W371="CANCEL"</formula>
    </cfRule>
    <cfRule type="expression" dxfId="1295" priority="1544">
      <formula>$W371="URGENT"</formula>
    </cfRule>
    <cfRule type="expression" dxfId="1294" priority="1545">
      <formula>$W371="TOP URGENT ST/BT"</formula>
    </cfRule>
    <cfRule type="expression" dxfId="1293" priority="1546">
      <formula>$W371="TOP URGENT"</formula>
    </cfRule>
    <cfRule type="expression" dxfId="1292" priority="1547">
      <formula>$W371="EXPORT"</formula>
    </cfRule>
  </conditionalFormatting>
  <conditionalFormatting sqref="G363">
    <cfRule type="expression" dxfId="1291" priority="1538">
      <formula>$W363="CANCEL"</formula>
    </cfRule>
    <cfRule type="expression" dxfId="1290" priority="1539">
      <formula>$W363="URGENT"</formula>
    </cfRule>
    <cfRule type="expression" dxfId="1289" priority="1540">
      <formula>$W363="TOP URGENT ST/BT"</formula>
    </cfRule>
    <cfRule type="expression" dxfId="1288" priority="1541">
      <formula>$W363="TOP URGENT"</formula>
    </cfRule>
    <cfRule type="expression" dxfId="1287" priority="1542">
      <formula>$W363="EXPORT"</formula>
    </cfRule>
  </conditionalFormatting>
  <conditionalFormatting sqref="G380">
    <cfRule type="expression" dxfId="1286" priority="1533">
      <formula>$W380="CANCEL"</formula>
    </cfRule>
    <cfRule type="expression" dxfId="1285" priority="1534">
      <formula>$W380="URGENT"</formula>
    </cfRule>
    <cfRule type="expression" dxfId="1284" priority="1535">
      <formula>$W380="TOP URGENT ST/BT"</formula>
    </cfRule>
    <cfRule type="expression" dxfId="1283" priority="1536">
      <formula>$W380="TOP URGENT"</formula>
    </cfRule>
    <cfRule type="expression" dxfId="1282" priority="1537">
      <formula>$W380="EXPORT"</formula>
    </cfRule>
  </conditionalFormatting>
  <conditionalFormatting sqref="W389:W392">
    <cfRule type="expression" dxfId="1281" priority="1528">
      <formula>$W389="CANCEL"</formula>
    </cfRule>
    <cfRule type="expression" dxfId="1280" priority="1529">
      <formula>$W389="URGENT"</formula>
    </cfRule>
    <cfRule type="expression" dxfId="1279" priority="1530">
      <formula>$W389="TOP URGENT ST/BT"</formula>
    </cfRule>
    <cfRule type="expression" dxfId="1278" priority="1531">
      <formula>$W389="TOP URGENT"</formula>
    </cfRule>
    <cfRule type="expression" dxfId="1277" priority="1532">
      <formula>$W389="EXPORT"</formula>
    </cfRule>
  </conditionalFormatting>
  <conditionalFormatting sqref="V365">
    <cfRule type="expression" dxfId="1276" priority="1523">
      <formula>$W365="CANCEL"</formula>
    </cfRule>
    <cfRule type="expression" dxfId="1275" priority="1524">
      <formula>$W365="URGENT"</formula>
    </cfRule>
    <cfRule type="expression" dxfId="1274" priority="1525">
      <formula>$W365="TOP URGENT ST/BT"</formula>
    </cfRule>
    <cfRule type="expression" dxfId="1273" priority="1526">
      <formula>$W365="TOP URGENT"</formula>
    </cfRule>
    <cfRule type="expression" dxfId="1272" priority="1527">
      <formula>$W365="EXPORT"</formula>
    </cfRule>
  </conditionalFormatting>
  <conditionalFormatting sqref="V352">
    <cfRule type="expression" dxfId="1271" priority="1518">
      <formula>$W352="CANCEL"</formula>
    </cfRule>
    <cfRule type="expression" dxfId="1270" priority="1519">
      <formula>$W352="URGENT"</formula>
    </cfRule>
    <cfRule type="expression" dxfId="1269" priority="1520">
      <formula>$W352="TOP URGENT ST/BT"</formula>
    </cfRule>
    <cfRule type="expression" dxfId="1268" priority="1521">
      <formula>$W352="TOP URGENT"</formula>
    </cfRule>
    <cfRule type="expression" dxfId="1267" priority="1522">
      <formula>$W352="EXPORT"</formula>
    </cfRule>
  </conditionalFormatting>
  <conditionalFormatting sqref="G382:G384">
    <cfRule type="expression" dxfId="1266" priority="1513">
      <formula>$W382="CANCEL"</formula>
    </cfRule>
    <cfRule type="expression" dxfId="1265" priority="1514">
      <formula>$W382="URGENT"</formula>
    </cfRule>
    <cfRule type="expression" dxfId="1264" priority="1515">
      <formula>$W382="TOP URGENT ST/BT"</formula>
    </cfRule>
    <cfRule type="expression" dxfId="1263" priority="1516">
      <formula>$W382="TOP URGENT"</formula>
    </cfRule>
    <cfRule type="expression" dxfId="1262" priority="1517">
      <formula>$W382="EXPORT"</formula>
    </cfRule>
  </conditionalFormatting>
  <conditionalFormatting sqref="G390:G393">
    <cfRule type="expression" dxfId="1261" priority="1508">
      <formula>$W390="CANCEL"</formula>
    </cfRule>
    <cfRule type="expression" dxfId="1260" priority="1509">
      <formula>$W390="URGENT"</formula>
    </cfRule>
    <cfRule type="expression" dxfId="1259" priority="1510">
      <formula>$W390="TOP URGENT ST/BT"</formula>
    </cfRule>
    <cfRule type="expression" dxfId="1258" priority="1511">
      <formula>$W390="TOP URGENT"</formula>
    </cfRule>
    <cfRule type="expression" dxfId="1257" priority="1512">
      <formula>$W390="EXPORT"</formula>
    </cfRule>
  </conditionalFormatting>
  <conditionalFormatting sqref="G394">
    <cfRule type="expression" dxfId="1256" priority="1503">
      <formula>$W394="CANCEL"</formula>
    </cfRule>
    <cfRule type="expression" dxfId="1255" priority="1504">
      <formula>$W394="URGENT"</formula>
    </cfRule>
    <cfRule type="expression" dxfId="1254" priority="1505">
      <formula>$W394="TOP URGENT ST/BT"</formula>
    </cfRule>
    <cfRule type="expression" dxfId="1253" priority="1506">
      <formula>$W394="TOP URGENT"</formula>
    </cfRule>
    <cfRule type="expression" dxfId="1252" priority="1507">
      <formula>$W394="EXPORT"</formula>
    </cfRule>
  </conditionalFormatting>
  <conditionalFormatting sqref="W400:W405">
    <cfRule type="expression" dxfId="1251" priority="1497">
      <formula>$W400="CANCEL"</formula>
    </cfRule>
    <cfRule type="expression" dxfId="1250" priority="1498">
      <formula>$W400="URGENT"</formula>
    </cfRule>
    <cfRule type="expression" dxfId="1249" priority="1499">
      <formula>$W400="TOP URGENT ST/BT"</formula>
    </cfRule>
    <cfRule type="expression" dxfId="1248" priority="1500">
      <formula>$W400="TOP URGENT"</formula>
    </cfRule>
    <cfRule type="expression" dxfId="1247" priority="1501">
      <formula>$W400="EXPORT"</formula>
    </cfRule>
  </conditionalFormatting>
  <conditionalFormatting sqref="W399">
    <cfRule type="expression" dxfId="1246" priority="1492">
      <formula>$W399="CANCEL"</formula>
    </cfRule>
    <cfRule type="expression" dxfId="1245" priority="1493">
      <formula>$W399="URGENT"</formula>
    </cfRule>
    <cfRule type="expression" dxfId="1244" priority="1494">
      <formula>$W399="TOP URGENT ST/BT"</formula>
    </cfRule>
    <cfRule type="expression" dxfId="1243" priority="1495">
      <formula>$W399="TOP URGENT"</formula>
    </cfRule>
    <cfRule type="expression" dxfId="1242" priority="1496">
      <formula>$W399="EXPORT"</formula>
    </cfRule>
  </conditionalFormatting>
  <conditionalFormatting sqref="X404">
    <cfRule type="duplicateValues" dxfId="1241" priority="1489"/>
  </conditionalFormatting>
  <conditionalFormatting sqref="X404">
    <cfRule type="duplicateValues" dxfId="1240" priority="1490"/>
  </conditionalFormatting>
  <conditionalFormatting sqref="X404">
    <cfRule type="duplicateValues" dxfId="1239" priority="1491"/>
  </conditionalFormatting>
  <conditionalFormatting sqref="X404">
    <cfRule type="duplicateValues" dxfId="1238" priority="1488"/>
  </conditionalFormatting>
  <conditionalFormatting sqref="X404">
    <cfRule type="duplicateValues" dxfId="1237" priority="1487"/>
  </conditionalFormatting>
  <conditionalFormatting sqref="X404">
    <cfRule type="duplicateValues" dxfId="1236" priority="1486"/>
  </conditionalFormatting>
  <conditionalFormatting sqref="W393">
    <cfRule type="expression" dxfId="1235" priority="1476">
      <formula>$W393="CANCEL"</formula>
    </cfRule>
    <cfRule type="expression" dxfId="1234" priority="1477">
      <formula>$W393="URGENT"</formula>
    </cfRule>
    <cfRule type="expression" dxfId="1233" priority="1478">
      <formula>$W393="TOP URGENT ST/BT"</formula>
    </cfRule>
    <cfRule type="expression" dxfId="1232" priority="1479">
      <formula>$W393="TOP URGENT"</formula>
    </cfRule>
    <cfRule type="expression" dxfId="1231" priority="1480">
      <formula>$W393="EXPORT"</formula>
    </cfRule>
  </conditionalFormatting>
  <conditionalFormatting sqref="V399:V405">
    <cfRule type="expression" dxfId="1230" priority="1471">
      <formula>$W399="CANCEL"</formula>
    </cfRule>
    <cfRule type="expression" dxfId="1229" priority="1472">
      <formula>$W399="URGENT"</formula>
    </cfRule>
    <cfRule type="expression" dxfId="1228" priority="1473">
      <formula>$W399="TOP URGENT ST/BT"</formula>
    </cfRule>
    <cfRule type="expression" dxfId="1227" priority="1474">
      <formula>$W399="TOP URGENT"</formula>
    </cfRule>
    <cfRule type="expression" dxfId="1226" priority="1475">
      <formula>$W399="EXPORT"</formula>
    </cfRule>
  </conditionalFormatting>
  <conditionalFormatting sqref="V385:V388">
    <cfRule type="expression" dxfId="1225" priority="1466">
      <formula>$W385="CANCEL"</formula>
    </cfRule>
    <cfRule type="expression" dxfId="1224" priority="1467">
      <formula>$W385="URGENT"</formula>
    </cfRule>
    <cfRule type="expression" dxfId="1223" priority="1468">
      <formula>$W385="TOP URGENT ST/BT"</formula>
    </cfRule>
    <cfRule type="expression" dxfId="1222" priority="1469">
      <formula>$W385="TOP URGENT"</formula>
    </cfRule>
    <cfRule type="expression" dxfId="1221" priority="1470">
      <formula>$W385="EXPORT"</formula>
    </cfRule>
  </conditionalFormatting>
  <conditionalFormatting sqref="W417:W418">
    <cfRule type="expression" dxfId="1220" priority="1461">
      <formula>$W417="CANCEL"</formula>
    </cfRule>
    <cfRule type="expression" dxfId="1219" priority="1462">
      <formula>$W417="URGENT"</formula>
    </cfRule>
    <cfRule type="expression" dxfId="1218" priority="1463">
      <formula>$W417="TOP URGENT ST/BT"</formula>
    </cfRule>
    <cfRule type="expression" dxfId="1217" priority="1464">
      <formula>$W417="TOP URGENT"</formula>
    </cfRule>
    <cfRule type="expression" dxfId="1216" priority="1465">
      <formula>$W417="EXPORT"</formula>
    </cfRule>
  </conditionalFormatting>
  <conditionalFormatting sqref="V417">
    <cfRule type="expression" dxfId="1215" priority="1456">
      <formula>$W417="CANCEL"</formula>
    </cfRule>
    <cfRule type="expression" dxfId="1214" priority="1457">
      <formula>$W417="URGENT"</formula>
    </cfRule>
    <cfRule type="expression" dxfId="1213" priority="1458">
      <formula>$W417="TOP URGENT ST/BT"</formula>
    </cfRule>
    <cfRule type="expression" dxfId="1212" priority="1459">
      <formula>$W417="TOP URGENT"</formula>
    </cfRule>
    <cfRule type="expression" dxfId="1211" priority="1460">
      <formula>$W417="EXPORT"</formula>
    </cfRule>
  </conditionalFormatting>
  <conditionalFormatting sqref="U393">
    <cfRule type="expression" dxfId="1210" priority="1451">
      <formula>$W393="CANCEL"</formula>
    </cfRule>
    <cfRule type="expression" dxfId="1209" priority="1452">
      <formula>$W393="URGENT"</formula>
    </cfRule>
    <cfRule type="expression" dxfId="1208" priority="1453">
      <formula>$W393="TOP URGENT ST/BT"</formula>
    </cfRule>
    <cfRule type="expression" dxfId="1207" priority="1454">
      <formula>$W393="TOP URGENT"</formula>
    </cfRule>
    <cfRule type="expression" dxfId="1206" priority="1455">
      <formula>$W393="EXPORT"</formula>
    </cfRule>
  </conditionalFormatting>
  <conditionalFormatting sqref="V393">
    <cfRule type="expression" dxfId="1205" priority="1446">
      <formula>$W393="CANCEL"</formula>
    </cfRule>
    <cfRule type="expression" dxfId="1204" priority="1447">
      <formula>$W393="URGENT"</formula>
    </cfRule>
    <cfRule type="expression" dxfId="1203" priority="1448">
      <formula>$W393="TOP URGENT ST/BT"</formula>
    </cfRule>
    <cfRule type="expression" dxfId="1202" priority="1449">
      <formula>$W393="TOP URGENT"</formula>
    </cfRule>
    <cfRule type="expression" dxfId="1201" priority="1450">
      <formula>$W393="EXPORT"</formula>
    </cfRule>
  </conditionalFormatting>
  <conditionalFormatting sqref="W420:W421">
    <cfRule type="expression" dxfId="1200" priority="1441">
      <formula>$W420="CANCEL"</formula>
    </cfRule>
    <cfRule type="expression" dxfId="1199" priority="1442">
      <formula>$W420="URGENT"</formula>
    </cfRule>
    <cfRule type="expression" dxfId="1198" priority="1443">
      <formula>$W420="TOP URGENT ST/BT"</formula>
    </cfRule>
    <cfRule type="expression" dxfId="1197" priority="1444">
      <formula>$W420="TOP URGENT"</formula>
    </cfRule>
    <cfRule type="expression" dxfId="1196" priority="1445">
      <formula>$W420="EXPORT"</formula>
    </cfRule>
  </conditionalFormatting>
  <conditionalFormatting sqref="G396:G397">
    <cfRule type="expression" dxfId="1195" priority="1436">
      <formula>$W396="CANCEL"</formula>
    </cfRule>
    <cfRule type="expression" dxfId="1194" priority="1437">
      <formula>$W396="URGENT"</formula>
    </cfRule>
    <cfRule type="expression" dxfId="1193" priority="1438">
      <formula>$W396="TOP URGENT ST/BT"</formula>
    </cfRule>
    <cfRule type="expression" dxfId="1192" priority="1439">
      <formula>$W396="TOP URGENT"</formula>
    </cfRule>
    <cfRule type="expression" dxfId="1191" priority="1440">
      <formula>$W396="EXPORT"</formula>
    </cfRule>
  </conditionalFormatting>
  <conditionalFormatting sqref="G433">
    <cfRule type="expression" dxfId="1190" priority="1431">
      <formula>$W433="CANCEL"</formula>
    </cfRule>
    <cfRule type="expression" dxfId="1189" priority="1432">
      <formula>$W433="URGENT"</formula>
    </cfRule>
    <cfRule type="expression" dxfId="1188" priority="1433">
      <formula>$W433="TOP URGENT ST/BT"</formula>
    </cfRule>
    <cfRule type="expression" dxfId="1187" priority="1434">
      <formula>$W433="TOP URGENT"</formula>
    </cfRule>
    <cfRule type="expression" dxfId="1186" priority="1435">
      <formula>$W433="EXPORT"</formula>
    </cfRule>
  </conditionalFormatting>
  <conditionalFormatting sqref="G441">
    <cfRule type="expression" dxfId="1185" priority="1426">
      <formula>$W441="CANCEL"</formula>
    </cfRule>
    <cfRule type="expression" dxfId="1184" priority="1427">
      <formula>$W441="URGENT"</formula>
    </cfRule>
    <cfRule type="expression" dxfId="1183" priority="1428">
      <formula>$W441="TOP URGENT ST/BT"</formula>
    </cfRule>
    <cfRule type="expression" dxfId="1182" priority="1429">
      <formula>$W441="TOP URGENT"</formula>
    </cfRule>
    <cfRule type="expression" dxfId="1181" priority="1430">
      <formula>$W441="EXPORT"</formula>
    </cfRule>
  </conditionalFormatting>
  <conditionalFormatting sqref="G448">
    <cfRule type="expression" dxfId="1180" priority="1421">
      <formula>$W448="CANCEL"</formula>
    </cfRule>
    <cfRule type="expression" dxfId="1179" priority="1422">
      <formula>$W448="URGENT"</formula>
    </cfRule>
    <cfRule type="expression" dxfId="1178" priority="1423">
      <formula>$W448="TOP URGENT ST/BT"</formula>
    </cfRule>
    <cfRule type="expression" dxfId="1177" priority="1424">
      <formula>$W448="TOP URGENT"</formula>
    </cfRule>
    <cfRule type="expression" dxfId="1176" priority="1425">
      <formula>$W448="EXPORT"</formula>
    </cfRule>
  </conditionalFormatting>
  <conditionalFormatting sqref="G443">
    <cfRule type="expression" dxfId="1175" priority="1416">
      <formula>$W443="CANCEL"</formula>
    </cfRule>
    <cfRule type="expression" dxfId="1174" priority="1417">
      <formula>$W443="URGENT"</formula>
    </cfRule>
    <cfRule type="expression" dxfId="1173" priority="1418">
      <formula>$W443="TOP URGENT ST/BT"</formula>
    </cfRule>
    <cfRule type="expression" dxfId="1172" priority="1419">
      <formula>$W443="TOP URGENT"</formula>
    </cfRule>
    <cfRule type="expression" dxfId="1171" priority="1420">
      <formula>$W443="EXPORT"</formula>
    </cfRule>
  </conditionalFormatting>
  <conditionalFormatting sqref="G453">
    <cfRule type="expression" dxfId="1170" priority="1411">
      <formula>$W453="CANCEL"</formula>
    </cfRule>
    <cfRule type="expression" dxfId="1169" priority="1412">
      <formula>$W453="URGENT"</formula>
    </cfRule>
    <cfRule type="expression" dxfId="1168" priority="1413">
      <formula>$W453="TOP URGENT ST/BT"</formula>
    </cfRule>
    <cfRule type="expression" dxfId="1167" priority="1414">
      <formula>$W453="TOP URGENT"</formula>
    </cfRule>
    <cfRule type="expression" dxfId="1166" priority="1415">
      <formula>$W453="EXPORT"</formula>
    </cfRule>
  </conditionalFormatting>
  <conditionalFormatting sqref="G449">
    <cfRule type="expression" dxfId="1165" priority="1406">
      <formula>$W449="CANCEL"</formula>
    </cfRule>
    <cfRule type="expression" dxfId="1164" priority="1407">
      <formula>$W449="URGENT"</formula>
    </cfRule>
    <cfRule type="expression" dxfId="1163" priority="1408">
      <formula>$W449="TOP URGENT ST/BT"</formula>
    </cfRule>
    <cfRule type="expression" dxfId="1162" priority="1409">
      <formula>$W449="TOP URGENT"</formula>
    </cfRule>
    <cfRule type="expression" dxfId="1161" priority="1410">
      <formula>$W449="EXPORT"</formula>
    </cfRule>
  </conditionalFormatting>
  <conditionalFormatting sqref="G446">
    <cfRule type="expression" dxfId="1160" priority="1401">
      <formula>$W446="CANCEL"</formula>
    </cfRule>
    <cfRule type="expression" dxfId="1159" priority="1402">
      <formula>$W446="URGENT"</formula>
    </cfRule>
    <cfRule type="expression" dxfId="1158" priority="1403">
      <formula>$W446="TOP URGENT ST/BT"</formula>
    </cfRule>
    <cfRule type="expression" dxfId="1157" priority="1404">
      <formula>$W446="TOP URGENT"</formula>
    </cfRule>
    <cfRule type="expression" dxfId="1156" priority="1405">
      <formula>$W446="EXPORT"</formula>
    </cfRule>
  </conditionalFormatting>
  <conditionalFormatting sqref="G454">
    <cfRule type="expression" dxfId="1155" priority="1396">
      <formula>$W454="CANCEL"</formula>
    </cfRule>
    <cfRule type="expression" dxfId="1154" priority="1397">
      <formula>$W454="URGENT"</formula>
    </cfRule>
    <cfRule type="expression" dxfId="1153" priority="1398">
      <formula>$W454="TOP URGENT ST/BT"</formula>
    </cfRule>
    <cfRule type="expression" dxfId="1152" priority="1399">
      <formula>$W454="TOP URGENT"</formula>
    </cfRule>
    <cfRule type="expression" dxfId="1151" priority="1400">
      <formula>$W454="EXPORT"</formula>
    </cfRule>
  </conditionalFormatting>
  <conditionalFormatting sqref="G455">
    <cfRule type="expression" dxfId="1150" priority="1391">
      <formula>$W455="CANCEL"</formula>
    </cfRule>
    <cfRule type="expression" dxfId="1149" priority="1392">
      <formula>$W455="URGENT"</formula>
    </cfRule>
    <cfRule type="expression" dxfId="1148" priority="1393">
      <formula>$W455="TOP URGENT ST/BT"</formula>
    </cfRule>
    <cfRule type="expression" dxfId="1147" priority="1394">
      <formula>$W455="TOP URGENT"</formula>
    </cfRule>
    <cfRule type="expression" dxfId="1146" priority="1395">
      <formula>$W455="EXPORT"</formula>
    </cfRule>
  </conditionalFormatting>
  <conditionalFormatting sqref="G451">
    <cfRule type="expression" dxfId="1145" priority="1386">
      <formula>$W451="CANCEL"</formula>
    </cfRule>
    <cfRule type="expression" dxfId="1144" priority="1387">
      <formula>$W451="URGENT"</formula>
    </cfRule>
    <cfRule type="expression" dxfId="1143" priority="1388">
      <formula>$W451="TOP URGENT ST/BT"</formula>
    </cfRule>
    <cfRule type="expression" dxfId="1142" priority="1389">
      <formula>$W451="TOP URGENT"</formula>
    </cfRule>
    <cfRule type="expression" dxfId="1141" priority="1390">
      <formula>$W451="EXPORT"</formula>
    </cfRule>
  </conditionalFormatting>
  <conditionalFormatting sqref="G450">
    <cfRule type="expression" dxfId="1140" priority="1381">
      <formula>$W450="CANCEL"</formula>
    </cfRule>
    <cfRule type="expression" dxfId="1139" priority="1382">
      <formula>$W450="URGENT"</formula>
    </cfRule>
    <cfRule type="expression" dxfId="1138" priority="1383">
      <formula>$W450="TOP URGENT ST/BT"</formula>
    </cfRule>
    <cfRule type="expression" dxfId="1137" priority="1384">
      <formula>$W450="TOP URGENT"</formula>
    </cfRule>
    <cfRule type="expression" dxfId="1136" priority="1385">
      <formula>$W450="EXPORT"</formula>
    </cfRule>
  </conditionalFormatting>
  <conditionalFormatting sqref="G444">
    <cfRule type="expression" dxfId="1135" priority="1376">
      <formula>$W444="CANCEL"</formula>
    </cfRule>
    <cfRule type="expression" dxfId="1134" priority="1377">
      <formula>$W444="URGENT"</formula>
    </cfRule>
    <cfRule type="expression" dxfId="1133" priority="1378">
      <formula>$W444="TOP URGENT ST/BT"</formula>
    </cfRule>
    <cfRule type="expression" dxfId="1132" priority="1379">
      <formula>$W444="TOP URGENT"</formula>
    </cfRule>
    <cfRule type="expression" dxfId="1131" priority="1380">
      <formula>$W444="EXPORT"</formula>
    </cfRule>
  </conditionalFormatting>
  <conditionalFormatting sqref="V355">
    <cfRule type="expression" dxfId="1130" priority="1366">
      <formula>$W355="CANCEL"</formula>
    </cfRule>
    <cfRule type="expression" dxfId="1129" priority="1367">
      <formula>$W355="URGENT"</formula>
    </cfRule>
    <cfRule type="expression" dxfId="1128" priority="1368">
      <formula>$W355="TOP URGENT ST/BT"</formula>
    </cfRule>
    <cfRule type="expression" dxfId="1127" priority="1369">
      <formula>$W355="TOP URGENT"</formula>
    </cfRule>
    <cfRule type="expression" dxfId="1126" priority="1370">
      <formula>$W355="EXPORT"</formula>
    </cfRule>
  </conditionalFormatting>
  <conditionalFormatting sqref="V375">
    <cfRule type="expression" dxfId="1125" priority="1356">
      <formula>$W375="CANCEL"</formula>
    </cfRule>
    <cfRule type="expression" dxfId="1124" priority="1357">
      <formula>$W375="URGENT"</formula>
    </cfRule>
    <cfRule type="expression" dxfId="1123" priority="1358">
      <formula>$W375="TOP URGENT ST/BT"</formula>
    </cfRule>
    <cfRule type="expression" dxfId="1122" priority="1359">
      <formula>$W375="TOP URGENT"</formula>
    </cfRule>
    <cfRule type="expression" dxfId="1121" priority="1360">
      <formula>$W375="EXPORT"</formula>
    </cfRule>
  </conditionalFormatting>
  <conditionalFormatting sqref="V381">
    <cfRule type="expression" dxfId="1120" priority="1351">
      <formula>$W381="CANCEL"</formula>
    </cfRule>
    <cfRule type="expression" dxfId="1119" priority="1352">
      <formula>$W381="URGENT"</formula>
    </cfRule>
    <cfRule type="expression" dxfId="1118" priority="1353">
      <formula>$W381="TOP URGENT ST/BT"</formula>
    </cfRule>
    <cfRule type="expression" dxfId="1117" priority="1354">
      <formula>$W381="TOP URGENT"</formula>
    </cfRule>
    <cfRule type="expression" dxfId="1116" priority="1355">
      <formula>$W381="EXPORT"</formula>
    </cfRule>
  </conditionalFormatting>
  <conditionalFormatting sqref="V395:V398">
    <cfRule type="expression" dxfId="1115" priority="1346">
      <formula>$W395="CANCEL"</formula>
    </cfRule>
    <cfRule type="expression" dxfId="1114" priority="1347">
      <formula>$W395="URGENT"</formula>
    </cfRule>
    <cfRule type="expression" dxfId="1113" priority="1348">
      <formula>$W395="TOP URGENT ST/BT"</formula>
    </cfRule>
    <cfRule type="expression" dxfId="1112" priority="1349">
      <formula>$W395="TOP URGENT"</formula>
    </cfRule>
    <cfRule type="expression" dxfId="1111" priority="1350">
      <formula>$W395="EXPORT"</formula>
    </cfRule>
  </conditionalFormatting>
  <conditionalFormatting sqref="V406:V416">
    <cfRule type="expression" dxfId="1110" priority="1341">
      <formula>$W406="CANCEL"</formula>
    </cfRule>
    <cfRule type="expression" dxfId="1109" priority="1342">
      <formula>$W406="URGENT"</formula>
    </cfRule>
    <cfRule type="expression" dxfId="1108" priority="1343">
      <formula>$W406="TOP URGENT ST/BT"</formula>
    </cfRule>
    <cfRule type="expression" dxfId="1107" priority="1344">
      <formula>$W406="TOP URGENT"</formula>
    </cfRule>
    <cfRule type="expression" dxfId="1106" priority="1345">
      <formula>$W406="EXPORT"</formula>
    </cfRule>
  </conditionalFormatting>
  <conditionalFormatting sqref="V418">
    <cfRule type="expression" dxfId="1105" priority="1336">
      <formula>$W418="CANCEL"</formula>
    </cfRule>
    <cfRule type="expression" dxfId="1104" priority="1337">
      <formula>$W418="URGENT"</formula>
    </cfRule>
    <cfRule type="expression" dxfId="1103" priority="1338">
      <formula>$W418="TOP URGENT ST/BT"</formula>
    </cfRule>
    <cfRule type="expression" dxfId="1102" priority="1339">
      <formula>$W418="TOP URGENT"</formula>
    </cfRule>
    <cfRule type="expression" dxfId="1101" priority="1340">
      <formula>$W418="EXPORT"</formula>
    </cfRule>
  </conditionalFormatting>
  <conditionalFormatting sqref="V442">
    <cfRule type="expression" dxfId="1100" priority="1331">
      <formula>$W442="CANCEL"</formula>
    </cfRule>
    <cfRule type="expression" dxfId="1099" priority="1332">
      <formula>$W442="URGENT"</formula>
    </cfRule>
    <cfRule type="expression" dxfId="1098" priority="1333">
      <formula>$W442="TOP URGENT ST/BT"</formula>
    </cfRule>
    <cfRule type="expression" dxfId="1097" priority="1334">
      <formula>$W442="TOP URGENT"</formula>
    </cfRule>
    <cfRule type="expression" dxfId="1096" priority="1335">
      <formula>$W442="EXPORT"</formula>
    </cfRule>
  </conditionalFormatting>
  <conditionalFormatting sqref="V347">
    <cfRule type="expression" dxfId="1095" priority="1326">
      <formula>$W347="CANCEL"</formula>
    </cfRule>
    <cfRule type="expression" dxfId="1094" priority="1327">
      <formula>$W347="URGENT"</formula>
    </cfRule>
    <cfRule type="expression" dxfId="1093" priority="1328">
      <formula>$W347="TOP URGENT ST/BT"</formula>
    </cfRule>
    <cfRule type="expression" dxfId="1092" priority="1329">
      <formula>$W347="TOP URGENT"</formula>
    </cfRule>
    <cfRule type="expression" dxfId="1091" priority="1330">
      <formula>$W347="EXPORT"</formula>
    </cfRule>
  </conditionalFormatting>
  <conditionalFormatting sqref="V180">
    <cfRule type="expression" dxfId="1090" priority="1311">
      <formula>$W180="CANCEL"</formula>
    </cfRule>
    <cfRule type="expression" dxfId="1089" priority="1312">
      <formula>$W180="URGENT"</formula>
    </cfRule>
    <cfRule type="expression" dxfId="1088" priority="1313">
      <formula>$W180="TOP URGENT ST/BT"</formula>
    </cfRule>
    <cfRule type="expression" dxfId="1087" priority="1314">
      <formula>$W180="TOP URGENT"</formula>
    </cfRule>
    <cfRule type="expression" dxfId="1086" priority="1315">
      <formula>$W180="EXPORT"</formula>
    </cfRule>
  </conditionalFormatting>
  <conditionalFormatting sqref="V190">
    <cfRule type="expression" dxfId="1085" priority="1281">
      <formula>$W190="CANCEL"</formula>
    </cfRule>
    <cfRule type="expression" dxfId="1084" priority="1282">
      <formula>$W190="URGENT"</formula>
    </cfRule>
    <cfRule type="expression" dxfId="1083" priority="1283">
      <formula>$W190="TOP URGENT ST/BT"</formula>
    </cfRule>
    <cfRule type="expression" dxfId="1082" priority="1284">
      <formula>$W190="TOP URGENT"</formula>
    </cfRule>
    <cfRule type="expression" dxfId="1081" priority="1285">
      <formula>$W190="EXPORT"</formula>
    </cfRule>
  </conditionalFormatting>
  <conditionalFormatting sqref="V431:V432">
    <cfRule type="expression" dxfId="1080" priority="1271">
      <formula>$W431="CANCEL"</formula>
    </cfRule>
    <cfRule type="expression" dxfId="1079" priority="1272">
      <formula>$W431="URGENT"</formula>
    </cfRule>
    <cfRule type="expression" dxfId="1078" priority="1273">
      <formula>$W431="TOP URGENT ST/BT"</formula>
    </cfRule>
    <cfRule type="expression" dxfId="1077" priority="1274">
      <formula>$W431="TOP URGENT"</formula>
    </cfRule>
    <cfRule type="expression" dxfId="1076" priority="1275">
      <formula>$W431="EXPORT"</formula>
    </cfRule>
  </conditionalFormatting>
  <conditionalFormatting sqref="V435:V437">
    <cfRule type="expression" dxfId="1075" priority="1266">
      <formula>$W435="CANCEL"</formula>
    </cfRule>
    <cfRule type="expression" dxfId="1074" priority="1267">
      <formula>$W435="URGENT"</formula>
    </cfRule>
    <cfRule type="expression" dxfId="1073" priority="1268">
      <formula>$W435="TOP URGENT ST/BT"</formula>
    </cfRule>
    <cfRule type="expression" dxfId="1072" priority="1269">
      <formula>$W435="TOP URGENT"</formula>
    </cfRule>
    <cfRule type="expression" dxfId="1071" priority="1270">
      <formula>$W435="EXPORT"</formula>
    </cfRule>
  </conditionalFormatting>
  <conditionalFormatting sqref="V441">
    <cfRule type="expression" dxfId="1070" priority="1261">
      <formula>$W441="CANCEL"</formula>
    </cfRule>
    <cfRule type="expression" dxfId="1069" priority="1262">
      <formula>$W441="URGENT"</formula>
    </cfRule>
    <cfRule type="expression" dxfId="1068" priority="1263">
      <formula>$W441="TOP URGENT ST/BT"</formula>
    </cfRule>
    <cfRule type="expression" dxfId="1067" priority="1264">
      <formula>$W441="TOP URGENT"</formula>
    </cfRule>
    <cfRule type="expression" dxfId="1066" priority="1265">
      <formula>$W441="EXPORT"</formula>
    </cfRule>
  </conditionalFormatting>
  <conditionalFormatting sqref="V427:V428">
    <cfRule type="expression" dxfId="1065" priority="1256">
      <formula>$W427="CANCEL"</formula>
    </cfRule>
    <cfRule type="expression" dxfId="1064" priority="1257">
      <formula>$W427="URGENT"</formula>
    </cfRule>
    <cfRule type="expression" dxfId="1063" priority="1258">
      <formula>$W427="TOP URGENT ST/BT"</formula>
    </cfRule>
    <cfRule type="expression" dxfId="1062" priority="1259">
      <formula>$W427="TOP URGENT"</formula>
    </cfRule>
    <cfRule type="expression" dxfId="1061" priority="1260">
      <formula>$W427="EXPORT"</formula>
    </cfRule>
  </conditionalFormatting>
  <conditionalFormatting sqref="V424">
    <cfRule type="expression" dxfId="1060" priority="1251">
      <formula>$W424="CANCEL"</formula>
    </cfRule>
    <cfRule type="expression" dxfId="1059" priority="1252">
      <formula>$W424="URGENT"</formula>
    </cfRule>
    <cfRule type="expression" dxfId="1058" priority="1253">
      <formula>$W424="TOP URGENT ST/BT"</formula>
    </cfRule>
    <cfRule type="expression" dxfId="1057" priority="1254">
      <formula>$W424="TOP URGENT"</formula>
    </cfRule>
    <cfRule type="expression" dxfId="1056" priority="1255">
      <formula>$W424="EXPORT"</formula>
    </cfRule>
  </conditionalFormatting>
  <conditionalFormatting sqref="V444">
    <cfRule type="expression" dxfId="1055" priority="1246">
      <formula>$W444="CANCEL"</formula>
    </cfRule>
    <cfRule type="expression" dxfId="1054" priority="1247">
      <formula>$W444="URGENT"</formula>
    </cfRule>
    <cfRule type="expression" dxfId="1053" priority="1248">
      <formula>$W444="TOP URGENT ST/BT"</formula>
    </cfRule>
    <cfRule type="expression" dxfId="1052" priority="1249">
      <formula>$W444="TOP URGENT"</formula>
    </cfRule>
    <cfRule type="expression" dxfId="1051" priority="1250">
      <formula>$W444="EXPORT"</formula>
    </cfRule>
  </conditionalFormatting>
  <conditionalFormatting sqref="V450:V451">
    <cfRule type="expression" dxfId="1050" priority="1241">
      <formula>$W450="CANCEL"</formula>
    </cfRule>
    <cfRule type="expression" dxfId="1049" priority="1242">
      <formula>$W450="URGENT"</formula>
    </cfRule>
    <cfRule type="expression" dxfId="1048" priority="1243">
      <formula>$W450="TOP URGENT ST/BT"</formula>
    </cfRule>
    <cfRule type="expression" dxfId="1047" priority="1244">
      <formula>$W450="TOP URGENT"</formula>
    </cfRule>
    <cfRule type="expression" dxfId="1046" priority="1245">
      <formula>$W450="EXPORT"</formula>
    </cfRule>
  </conditionalFormatting>
  <conditionalFormatting sqref="V454:V456">
    <cfRule type="expression" dxfId="1045" priority="1236">
      <formula>$W454="CANCEL"</formula>
    </cfRule>
    <cfRule type="expression" dxfId="1044" priority="1237">
      <formula>$W454="URGENT"</formula>
    </cfRule>
    <cfRule type="expression" dxfId="1043" priority="1238">
      <formula>$W454="TOP URGENT ST/BT"</formula>
    </cfRule>
    <cfRule type="expression" dxfId="1042" priority="1239">
      <formula>$W454="TOP URGENT"</formula>
    </cfRule>
    <cfRule type="expression" dxfId="1041" priority="1240">
      <formula>$W454="EXPORT"</formula>
    </cfRule>
  </conditionalFormatting>
  <conditionalFormatting sqref="V459:V460">
    <cfRule type="expression" dxfId="1040" priority="1231">
      <formula>$W459="CANCEL"</formula>
    </cfRule>
    <cfRule type="expression" dxfId="1039" priority="1232">
      <formula>$W459="URGENT"</formula>
    </cfRule>
    <cfRule type="expression" dxfId="1038" priority="1233">
      <formula>$W459="TOP URGENT ST/BT"</formula>
    </cfRule>
    <cfRule type="expression" dxfId="1037" priority="1234">
      <formula>$W459="TOP URGENT"</formula>
    </cfRule>
    <cfRule type="expression" dxfId="1036" priority="1235">
      <formula>$W459="EXPORT"</formula>
    </cfRule>
  </conditionalFormatting>
  <conditionalFormatting sqref="V445:V449">
    <cfRule type="expression" dxfId="1035" priority="1226">
      <formula>$W445="CANCEL"</formula>
    </cfRule>
    <cfRule type="expression" dxfId="1034" priority="1227">
      <formula>$W445="URGENT"</formula>
    </cfRule>
    <cfRule type="expression" dxfId="1033" priority="1228">
      <formula>$W445="TOP URGENT ST/BT"</formula>
    </cfRule>
    <cfRule type="expression" dxfId="1032" priority="1229">
      <formula>$W445="TOP URGENT"</formula>
    </cfRule>
    <cfRule type="expression" dxfId="1031" priority="1230">
      <formula>$W445="EXPORT"</formula>
    </cfRule>
  </conditionalFormatting>
  <conditionalFormatting sqref="V452:V453">
    <cfRule type="expression" dxfId="1030" priority="1221">
      <formula>$W452="CANCEL"</formula>
    </cfRule>
    <cfRule type="expression" dxfId="1029" priority="1222">
      <formula>$W452="URGENT"</formula>
    </cfRule>
    <cfRule type="expression" dxfId="1028" priority="1223">
      <formula>$W452="TOP URGENT ST/BT"</formula>
    </cfRule>
    <cfRule type="expression" dxfId="1027" priority="1224">
      <formula>$W452="TOP URGENT"</formula>
    </cfRule>
    <cfRule type="expression" dxfId="1026" priority="1225">
      <formula>$W452="EXPORT"</formula>
    </cfRule>
  </conditionalFormatting>
  <conditionalFormatting sqref="V422:V423">
    <cfRule type="expression" dxfId="1025" priority="1216">
      <formula>$W422="CANCEL"</formula>
    </cfRule>
    <cfRule type="expression" dxfId="1024" priority="1217">
      <formula>$W422="URGENT"</formula>
    </cfRule>
    <cfRule type="expression" dxfId="1023" priority="1218">
      <formula>$W422="TOP URGENT ST/BT"</formula>
    </cfRule>
    <cfRule type="expression" dxfId="1022" priority="1219">
      <formula>$W422="TOP URGENT"</formula>
    </cfRule>
    <cfRule type="expression" dxfId="1021" priority="1220">
      <formula>$W422="EXPORT"</formula>
    </cfRule>
  </conditionalFormatting>
  <conditionalFormatting sqref="V425">
    <cfRule type="expression" dxfId="1020" priority="1206">
      <formula>$W425="CANCEL"</formula>
    </cfRule>
    <cfRule type="expression" dxfId="1019" priority="1207">
      <formula>$W425="URGENT"</formula>
    </cfRule>
    <cfRule type="expression" dxfId="1018" priority="1208">
      <formula>$W425="TOP URGENT ST/BT"</formula>
    </cfRule>
    <cfRule type="expression" dxfId="1017" priority="1209">
      <formula>$W425="TOP URGENT"</formula>
    </cfRule>
    <cfRule type="expression" dxfId="1016" priority="1210">
      <formula>$W425="EXPORT"</formula>
    </cfRule>
  </conditionalFormatting>
  <conditionalFormatting sqref="V443">
    <cfRule type="expression" dxfId="1015" priority="1201">
      <formula>$W443="CANCEL"</formula>
    </cfRule>
    <cfRule type="expression" dxfId="1014" priority="1202">
      <formula>$W443="URGENT"</formula>
    </cfRule>
    <cfRule type="expression" dxfId="1013" priority="1203">
      <formula>$W443="TOP URGENT ST/BT"</formula>
    </cfRule>
    <cfRule type="expression" dxfId="1012" priority="1204">
      <formula>$W443="TOP URGENT"</formula>
    </cfRule>
    <cfRule type="expression" dxfId="1011" priority="1205">
      <formula>$W443="EXPORT"</formula>
    </cfRule>
  </conditionalFormatting>
  <conditionalFormatting sqref="C588">
    <cfRule type="expression" dxfId="1010" priority="1193">
      <formula>$W588="CANCEL"</formula>
    </cfRule>
    <cfRule type="expression" dxfId="1009" priority="1194">
      <formula>$W588="URGENT"</formula>
    </cfRule>
    <cfRule type="expression" dxfId="1008" priority="1195">
      <formula>$W588="TOP URGENT ST/BT"</formula>
    </cfRule>
    <cfRule type="expression" dxfId="1007" priority="1196">
      <formula>$W588="TOP URGENT"</formula>
    </cfRule>
    <cfRule type="expression" dxfId="1006" priority="1197">
      <formula>$W588="EXPORT"</formula>
    </cfRule>
  </conditionalFormatting>
  <conditionalFormatting sqref="C588">
    <cfRule type="duplicateValues" dxfId="1005" priority="1198"/>
  </conditionalFormatting>
  <conditionalFormatting sqref="C588">
    <cfRule type="duplicateValues" dxfId="1004" priority="1199"/>
  </conditionalFormatting>
  <conditionalFormatting sqref="C588">
    <cfRule type="duplicateValues" dxfId="1003" priority="1200"/>
  </conditionalFormatting>
  <conditionalFormatting sqref="C588">
    <cfRule type="duplicateValues" dxfId="1002" priority="1192"/>
  </conditionalFormatting>
  <conditionalFormatting sqref="C588">
    <cfRule type="duplicateValues" dxfId="1001" priority="1191"/>
  </conditionalFormatting>
  <conditionalFormatting sqref="C588">
    <cfRule type="duplicateValues" dxfId="1000" priority="1190"/>
  </conditionalFormatting>
  <conditionalFormatting sqref="K10:U10 H10:I10 C10">
    <cfRule type="expression" dxfId="999" priority="3577">
      <formula>#REF!="CANCEL"</formula>
    </cfRule>
    <cfRule type="expression" dxfId="998" priority="3578">
      <formula>#REF!="URGENT"</formula>
    </cfRule>
    <cfRule type="expression" dxfId="997" priority="3579">
      <formula>#REF!="TOP URGENT ST/BT"</formula>
    </cfRule>
    <cfRule type="expression" dxfId="996" priority="3580">
      <formula>#REF!="TOP URGENT"</formula>
    </cfRule>
    <cfRule type="expression" dxfId="995" priority="3581">
      <formula>#REF!="EXPORT"</formula>
    </cfRule>
  </conditionalFormatting>
  <conditionalFormatting sqref="J10:J17">
    <cfRule type="expression" dxfId="994" priority="1185">
      <formula>$W11="CANCEL"</formula>
    </cfRule>
    <cfRule type="expression" dxfId="993" priority="1186">
      <formula>$W11="URGENT"</formula>
    </cfRule>
    <cfRule type="expression" dxfId="992" priority="1187">
      <formula>$W11="TOP URGENT ST/BT"</formula>
    </cfRule>
    <cfRule type="expression" dxfId="991" priority="1188">
      <formula>$W11="TOP URGENT"</formula>
    </cfRule>
    <cfRule type="expression" dxfId="990" priority="1189">
      <formula>$W11="EXPORT"</formula>
    </cfRule>
  </conditionalFormatting>
  <conditionalFormatting sqref="J19">
    <cfRule type="expression" dxfId="989" priority="1180">
      <formula>$W20="CANCEL"</formula>
    </cfRule>
    <cfRule type="expression" dxfId="988" priority="1181">
      <formula>$W20="URGENT"</formula>
    </cfRule>
    <cfRule type="expression" dxfId="987" priority="1182">
      <formula>$W20="TOP URGENT ST/BT"</formula>
    </cfRule>
    <cfRule type="expression" dxfId="986" priority="1183">
      <formula>$W20="TOP URGENT"</formula>
    </cfRule>
    <cfRule type="expression" dxfId="985" priority="1184">
      <formula>$W20="EXPORT"</formula>
    </cfRule>
  </conditionalFormatting>
  <conditionalFormatting sqref="J23">
    <cfRule type="expression" dxfId="984" priority="1170">
      <formula>$W24="CANCEL"</formula>
    </cfRule>
    <cfRule type="expression" dxfId="983" priority="1171">
      <formula>$W24="URGENT"</formula>
    </cfRule>
    <cfRule type="expression" dxfId="982" priority="1172">
      <formula>$W24="TOP URGENT ST/BT"</formula>
    </cfRule>
    <cfRule type="expression" dxfId="981" priority="1173">
      <formula>$W24="TOP URGENT"</formula>
    </cfRule>
    <cfRule type="expression" dxfId="980" priority="1174">
      <formula>$W24="EXPORT"</formula>
    </cfRule>
  </conditionalFormatting>
  <conditionalFormatting sqref="V18:V19">
    <cfRule type="expression" dxfId="979" priority="1155">
      <formula>$W18="CANCEL"</formula>
    </cfRule>
    <cfRule type="expression" dxfId="978" priority="1156">
      <formula>$W18="URGENT"</formula>
    </cfRule>
    <cfRule type="expression" dxfId="977" priority="1157">
      <formula>$W18="TOP URGENT ST/BT"</formula>
    </cfRule>
    <cfRule type="expression" dxfId="976" priority="1158">
      <formula>$W18="TOP URGENT"</formula>
    </cfRule>
    <cfRule type="expression" dxfId="975" priority="1159">
      <formula>$W18="EXPORT"</formula>
    </cfRule>
  </conditionalFormatting>
  <conditionalFormatting sqref="V25">
    <cfRule type="expression" dxfId="974" priority="1150">
      <formula>$W25="CANCEL"</formula>
    </cfRule>
    <cfRule type="expression" dxfId="973" priority="1151">
      <formula>$W25="URGENT"</formula>
    </cfRule>
    <cfRule type="expression" dxfId="972" priority="1152">
      <formula>$W25="TOP URGENT ST/BT"</formula>
    </cfRule>
    <cfRule type="expression" dxfId="971" priority="1153">
      <formula>$W25="TOP URGENT"</formula>
    </cfRule>
    <cfRule type="expression" dxfId="970" priority="1154">
      <formula>$W25="EXPORT"</formula>
    </cfRule>
  </conditionalFormatting>
  <conditionalFormatting sqref="V29">
    <cfRule type="expression" dxfId="969" priority="1120">
      <formula>$W29="CANCEL"</formula>
    </cfRule>
    <cfRule type="expression" dxfId="968" priority="1121">
      <formula>$W29="URGENT"</formula>
    </cfRule>
    <cfRule type="expression" dxfId="967" priority="1122">
      <formula>$W29="TOP URGENT ST/BT"</formula>
    </cfRule>
    <cfRule type="expression" dxfId="966" priority="1123">
      <formula>$W29="TOP URGENT"</formula>
    </cfRule>
    <cfRule type="expression" dxfId="965" priority="1124">
      <formula>$W29="EXPORT"</formula>
    </cfRule>
  </conditionalFormatting>
  <conditionalFormatting sqref="C611:C622 C625:C1237 C340 C382:C416 C1239:C1048576 C165:C170 C175:C332 C342:C369 C371:C380 C419:C497 C504:C522 C529:C569 C571:C587 C589:C608 C1:C28 C30:C119 C121:C162">
    <cfRule type="duplicateValues" dxfId="964" priority="3582"/>
  </conditionalFormatting>
  <conditionalFormatting sqref="C611:C622 C625:C1237 C340 C1239:C1048576 C165:C170 C175:C332 C342:C369 C371:C380 C382:C497 C504:C522 C529:C569 C571:C587 C589:C608 C1:C28 C30:C119 C121:C162">
    <cfRule type="duplicateValues" dxfId="963" priority="3598"/>
  </conditionalFormatting>
  <conditionalFormatting sqref="C340 C1239:C1048576 C165:C170 C175:C332 C342:C369 C371:C380 C382:C522 C529:C569 C571:C587 C589:C1237 C1:C28 C30:C119 C121:C162">
    <cfRule type="duplicateValues" dxfId="962" priority="3613"/>
  </conditionalFormatting>
  <conditionalFormatting sqref="C340 C1239:C1048576 C342:C369 C371:C380 C382:C569 C571:C587 C589:C1237 C1:C119 C121:C332">
    <cfRule type="duplicateValues" dxfId="961" priority="3625"/>
  </conditionalFormatting>
  <conditionalFormatting sqref="C1239:C1048576 C371:C380 C382:C569 C571:C587 C589:C1237 C1:C119 C121:C369">
    <cfRule type="duplicateValues" dxfId="960" priority="3633"/>
  </conditionalFormatting>
  <conditionalFormatting sqref="C1239:C1048576 C371:C569 C571:C587 C589:C1237 C1:C119 C121:C369">
    <cfRule type="duplicateValues" dxfId="959" priority="3639"/>
  </conditionalFormatting>
  <conditionalFormatting sqref="V36:V37">
    <cfRule type="expression" dxfId="958" priority="1095">
      <formula>$W36="CANCEL"</formula>
    </cfRule>
    <cfRule type="expression" dxfId="957" priority="1096">
      <formula>$W36="URGENT"</formula>
    </cfRule>
    <cfRule type="expression" dxfId="956" priority="1097">
      <formula>$W36="TOP URGENT ST/BT"</formula>
    </cfRule>
    <cfRule type="expression" dxfId="955" priority="1098">
      <formula>$W36="TOP URGENT"</formula>
    </cfRule>
    <cfRule type="expression" dxfId="954" priority="1099">
      <formula>$W36="EXPORT"</formula>
    </cfRule>
  </conditionalFormatting>
  <conditionalFormatting sqref="V42:V43">
    <cfRule type="expression" dxfId="953" priority="1090">
      <formula>$W42="CANCEL"</formula>
    </cfRule>
    <cfRule type="expression" dxfId="952" priority="1091">
      <formula>$W42="URGENT"</formula>
    </cfRule>
    <cfRule type="expression" dxfId="951" priority="1092">
      <formula>$W42="TOP URGENT ST/BT"</formula>
    </cfRule>
    <cfRule type="expression" dxfId="950" priority="1093">
      <formula>$W42="TOP URGENT"</formula>
    </cfRule>
    <cfRule type="expression" dxfId="949" priority="1094">
      <formula>$W42="EXPORT"</formula>
    </cfRule>
  </conditionalFormatting>
  <conditionalFormatting sqref="V44:V46">
    <cfRule type="expression" dxfId="948" priority="1085">
      <formula>$W44="CANCEL"</formula>
    </cfRule>
    <cfRule type="expression" dxfId="947" priority="1086">
      <formula>$W44="URGENT"</formula>
    </cfRule>
    <cfRule type="expression" dxfId="946" priority="1087">
      <formula>$W44="TOP URGENT ST/BT"</formula>
    </cfRule>
    <cfRule type="expression" dxfId="945" priority="1088">
      <formula>$W44="TOP URGENT"</formula>
    </cfRule>
    <cfRule type="expression" dxfId="944" priority="1089">
      <formula>$W44="EXPORT"</formula>
    </cfRule>
  </conditionalFormatting>
  <conditionalFormatting sqref="C371:C569 C571:C1048576 C1:C119 C121:C369">
    <cfRule type="duplicateValues" dxfId="943" priority="600"/>
    <cfRule type="duplicateValues" dxfId="942" priority="1079"/>
  </conditionalFormatting>
  <conditionalFormatting sqref="V72:V73">
    <cfRule type="expression" dxfId="941" priority="1069">
      <formula>$W72="CANCEL"</formula>
    </cfRule>
    <cfRule type="expression" dxfId="940" priority="1070">
      <formula>$W72="URGENT"</formula>
    </cfRule>
    <cfRule type="expression" dxfId="939" priority="1071">
      <formula>$W72="TOP URGENT ST/BT"</formula>
    </cfRule>
    <cfRule type="expression" dxfId="938" priority="1072">
      <formula>$W72="TOP URGENT"</formula>
    </cfRule>
    <cfRule type="expression" dxfId="937" priority="1073">
      <formula>$W72="EXPORT"</formula>
    </cfRule>
  </conditionalFormatting>
  <conditionalFormatting sqref="V94">
    <cfRule type="expression" dxfId="936" priority="1059">
      <formula>$W94="CANCEL"</formula>
    </cfRule>
    <cfRule type="expression" dxfId="935" priority="1060">
      <formula>$W94="URGENT"</formula>
    </cfRule>
    <cfRule type="expression" dxfId="934" priority="1061">
      <formula>$W94="TOP URGENT ST/BT"</formula>
    </cfRule>
    <cfRule type="expression" dxfId="933" priority="1062">
      <formula>$W94="TOP URGENT"</formula>
    </cfRule>
    <cfRule type="expression" dxfId="932" priority="1063">
      <formula>$W94="EXPORT"</formula>
    </cfRule>
  </conditionalFormatting>
  <conditionalFormatting sqref="V98">
    <cfRule type="expression" dxfId="931" priority="1044">
      <formula>$W98="CANCEL"</formula>
    </cfRule>
    <cfRule type="expression" dxfId="930" priority="1045">
      <formula>$W98="URGENT"</formula>
    </cfRule>
    <cfRule type="expression" dxfId="929" priority="1046">
      <formula>$W98="TOP URGENT ST/BT"</formula>
    </cfRule>
    <cfRule type="expression" dxfId="928" priority="1047">
      <formula>$W98="TOP URGENT"</formula>
    </cfRule>
    <cfRule type="expression" dxfId="927" priority="1048">
      <formula>$W98="EXPORT"</formula>
    </cfRule>
  </conditionalFormatting>
  <conditionalFormatting sqref="V117">
    <cfRule type="expression" dxfId="926" priority="1039">
      <formula>$W117="CANCEL"</formula>
    </cfRule>
    <cfRule type="expression" dxfId="925" priority="1040">
      <formula>$W117="URGENT"</formula>
    </cfRule>
    <cfRule type="expression" dxfId="924" priority="1041">
      <formula>$W117="TOP URGENT ST/BT"</formula>
    </cfRule>
    <cfRule type="expression" dxfId="923" priority="1042">
      <formula>$W117="TOP URGENT"</formula>
    </cfRule>
    <cfRule type="expression" dxfId="922" priority="1043">
      <formula>$W117="EXPORT"</formula>
    </cfRule>
  </conditionalFormatting>
  <conditionalFormatting sqref="V116">
    <cfRule type="expression" dxfId="921" priority="1034">
      <formula>$W116="CANCEL"</formula>
    </cfRule>
    <cfRule type="expression" dxfId="920" priority="1035">
      <formula>$W116="URGENT"</formula>
    </cfRule>
    <cfRule type="expression" dxfId="919" priority="1036">
      <formula>$W116="TOP URGENT ST/BT"</formula>
    </cfRule>
    <cfRule type="expression" dxfId="918" priority="1037">
      <formula>$W116="TOP URGENT"</formula>
    </cfRule>
    <cfRule type="expression" dxfId="917" priority="1038">
      <formula>$W116="EXPORT"</formula>
    </cfRule>
  </conditionalFormatting>
  <conditionalFormatting sqref="V111">
    <cfRule type="expression" dxfId="916" priority="1019">
      <formula>$W111="CANCEL"</formula>
    </cfRule>
    <cfRule type="expression" dxfId="915" priority="1020">
      <formula>$W111="URGENT"</formula>
    </cfRule>
    <cfRule type="expression" dxfId="914" priority="1021">
      <formula>$W111="TOP URGENT ST/BT"</formula>
    </cfRule>
    <cfRule type="expression" dxfId="913" priority="1022">
      <formula>$W111="TOP URGENT"</formula>
    </cfRule>
    <cfRule type="expression" dxfId="912" priority="1023">
      <formula>$W111="EXPORT"</formula>
    </cfRule>
  </conditionalFormatting>
  <conditionalFormatting sqref="G101:G118">
    <cfRule type="expression" dxfId="911" priority="1014">
      <formula>$W101="CANCEL"</formula>
    </cfRule>
    <cfRule type="expression" dxfId="910" priority="1015">
      <formula>$W101="URGENT"</formula>
    </cfRule>
    <cfRule type="expression" dxfId="909" priority="1016">
      <formula>$W101="TOP URGENT ST/BT"</formula>
    </cfRule>
    <cfRule type="expression" dxfId="908" priority="1017">
      <formula>$W101="TOP URGENT"</formula>
    </cfRule>
    <cfRule type="expression" dxfId="907" priority="1018">
      <formula>$W101="EXPORT"</formula>
    </cfRule>
  </conditionalFormatting>
  <conditionalFormatting sqref="V137">
    <cfRule type="expression" dxfId="906" priority="1009">
      <formula>$W137="CANCEL"</formula>
    </cfRule>
    <cfRule type="expression" dxfId="905" priority="1010">
      <formula>$W137="URGENT"</formula>
    </cfRule>
    <cfRule type="expression" dxfId="904" priority="1011">
      <formula>$W137="TOP URGENT ST/BT"</formula>
    </cfRule>
    <cfRule type="expression" dxfId="903" priority="1012">
      <formula>$W137="TOP URGENT"</formula>
    </cfRule>
    <cfRule type="expression" dxfId="902" priority="1013">
      <formula>$W137="EXPORT"</formula>
    </cfRule>
  </conditionalFormatting>
  <conditionalFormatting sqref="C160">
    <cfRule type="expression" dxfId="901" priority="1002">
      <formula>$W160="CANCEL"</formula>
    </cfRule>
    <cfRule type="expression" dxfId="900" priority="1003">
      <formula>$W160="URGENT"</formula>
    </cfRule>
    <cfRule type="expression" dxfId="899" priority="1004">
      <formula>$W160="TOP URGENT ST/BT"</formula>
    </cfRule>
    <cfRule type="expression" dxfId="898" priority="1005">
      <formula>$W160="TOP URGENT"</formula>
    </cfRule>
    <cfRule type="expression" dxfId="897" priority="1006">
      <formula>$W160="EXPORT"</formula>
    </cfRule>
  </conditionalFormatting>
  <conditionalFormatting sqref="C160">
    <cfRule type="duplicateValues" dxfId="896" priority="1007"/>
  </conditionalFormatting>
  <conditionalFormatting sqref="C160">
    <cfRule type="duplicateValues" dxfId="895" priority="1008"/>
  </conditionalFormatting>
  <conditionalFormatting sqref="C160">
    <cfRule type="duplicateValues" dxfId="894" priority="1001"/>
  </conditionalFormatting>
  <conditionalFormatting sqref="C161">
    <cfRule type="expression" dxfId="893" priority="994">
      <formula>$W161="CANCEL"</formula>
    </cfRule>
    <cfRule type="expression" dxfId="892" priority="995">
      <formula>$W161="URGENT"</formula>
    </cfRule>
    <cfRule type="expression" dxfId="891" priority="996">
      <formula>$W161="TOP URGENT ST/BT"</formula>
    </cfRule>
    <cfRule type="expression" dxfId="890" priority="997">
      <formula>$W161="TOP URGENT"</formula>
    </cfRule>
    <cfRule type="expression" dxfId="889" priority="998">
      <formula>$W161="EXPORT"</formula>
    </cfRule>
  </conditionalFormatting>
  <conditionalFormatting sqref="C161">
    <cfRule type="duplicateValues" dxfId="888" priority="999"/>
  </conditionalFormatting>
  <conditionalFormatting sqref="C161">
    <cfRule type="duplicateValues" dxfId="887" priority="1000"/>
  </conditionalFormatting>
  <conditionalFormatting sqref="C161">
    <cfRule type="duplicateValues" dxfId="886" priority="993"/>
  </conditionalFormatting>
  <conditionalFormatting sqref="G154">
    <cfRule type="expression" dxfId="885" priority="988">
      <formula>$W154="CANCEL"</formula>
    </cfRule>
    <cfRule type="expression" dxfId="884" priority="989">
      <formula>$W154="URGENT"</formula>
    </cfRule>
    <cfRule type="expression" dxfId="883" priority="990">
      <formula>$W154="TOP URGENT ST/BT"</formula>
    </cfRule>
    <cfRule type="expression" dxfId="882" priority="991">
      <formula>$W154="TOP URGENT"</formula>
    </cfRule>
    <cfRule type="expression" dxfId="881" priority="992">
      <formula>$W154="EXPORT"</formula>
    </cfRule>
  </conditionalFormatting>
  <conditionalFormatting sqref="G157">
    <cfRule type="expression" dxfId="875" priority="943">
      <formula>$W157="CANCEL"</formula>
    </cfRule>
    <cfRule type="expression" dxfId="874" priority="944">
      <formula>$W157="URGENT"</formula>
    </cfRule>
    <cfRule type="expression" dxfId="873" priority="945">
      <formula>$W157="TOP URGENT ST/BT"</formula>
    </cfRule>
    <cfRule type="expression" dxfId="872" priority="946">
      <formula>$W157="TOP URGENT"</formula>
    </cfRule>
    <cfRule type="expression" dxfId="871" priority="947">
      <formula>$W157="EXPORT"</formula>
    </cfRule>
  </conditionalFormatting>
  <conditionalFormatting sqref="G153">
    <cfRule type="expression" dxfId="870" priority="938">
      <formula>$W153="CANCEL"</formula>
    </cfRule>
    <cfRule type="expression" dxfId="869" priority="939">
      <formula>$W153="URGENT"</formula>
    </cfRule>
    <cfRule type="expression" dxfId="868" priority="940">
      <formula>$W153="TOP URGENT ST/BT"</formula>
    </cfRule>
    <cfRule type="expression" dxfId="867" priority="941">
      <formula>$W153="TOP URGENT"</formula>
    </cfRule>
    <cfRule type="expression" dxfId="866" priority="942">
      <formula>$W153="EXPORT"</formula>
    </cfRule>
  </conditionalFormatting>
  <conditionalFormatting sqref="G156">
    <cfRule type="expression" dxfId="865" priority="923">
      <formula>$W156="CANCEL"</formula>
    </cfRule>
    <cfRule type="expression" dxfId="864" priority="924">
      <formula>$W156="URGENT"</formula>
    </cfRule>
    <cfRule type="expression" dxfId="863" priority="925">
      <formula>$W156="TOP URGENT ST/BT"</formula>
    </cfRule>
    <cfRule type="expression" dxfId="862" priority="926">
      <formula>$W156="TOP URGENT"</formula>
    </cfRule>
    <cfRule type="expression" dxfId="861" priority="927">
      <formula>$W156="EXPORT"</formula>
    </cfRule>
  </conditionalFormatting>
  <conditionalFormatting sqref="G155">
    <cfRule type="expression" dxfId="860" priority="918">
      <formula>$W155="CANCEL"</formula>
    </cfRule>
    <cfRule type="expression" dxfId="859" priority="919">
      <formula>$W155="URGENT"</formula>
    </cfRule>
    <cfRule type="expression" dxfId="858" priority="920">
      <formula>$W155="TOP URGENT ST/BT"</formula>
    </cfRule>
    <cfRule type="expression" dxfId="857" priority="921">
      <formula>$W155="TOP URGENT"</formula>
    </cfRule>
    <cfRule type="expression" dxfId="856" priority="922">
      <formula>$W155="EXPORT"</formula>
    </cfRule>
  </conditionalFormatting>
  <conditionalFormatting sqref="G152">
    <cfRule type="expression" dxfId="855" priority="913">
      <formula>$W152="CANCEL"</formula>
    </cfRule>
    <cfRule type="expression" dxfId="854" priority="914">
      <formula>$W152="URGENT"</formula>
    </cfRule>
    <cfRule type="expression" dxfId="853" priority="915">
      <formula>$W152="TOP URGENT ST/BT"</formula>
    </cfRule>
    <cfRule type="expression" dxfId="852" priority="916">
      <formula>$W152="TOP URGENT"</formula>
    </cfRule>
    <cfRule type="expression" dxfId="851" priority="917">
      <formula>$W152="EXPORT"</formula>
    </cfRule>
  </conditionalFormatting>
  <conditionalFormatting sqref="G150">
    <cfRule type="expression" dxfId="850" priority="908">
      <formula>$W150="CANCEL"</formula>
    </cfRule>
    <cfRule type="expression" dxfId="849" priority="909">
      <formula>$W150="URGENT"</formula>
    </cfRule>
    <cfRule type="expression" dxfId="848" priority="910">
      <formula>$W150="TOP URGENT ST/BT"</formula>
    </cfRule>
    <cfRule type="expression" dxfId="847" priority="911">
      <formula>$W150="TOP URGENT"</formula>
    </cfRule>
    <cfRule type="expression" dxfId="846" priority="912">
      <formula>$W150="EXPORT"</formula>
    </cfRule>
  </conditionalFormatting>
  <conditionalFormatting sqref="G144">
    <cfRule type="expression" dxfId="845" priority="903">
      <formula>$W144="CANCEL"</formula>
    </cfRule>
    <cfRule type="expression" dxfId="844" priority="904">
      <formula>$W144="URGENT"</formula>
    </cfRule>
    <cfRule type="expression" dxfId="843" priority="905">
      <formula>$W144="TOP URGENT ST/BT"</formula>
    </cfRule>
    <cfRule type="expression" dxfId="842" priority="906">
      <formula>$W144="TOP URGENT"</formula>
    </cfRule>
    <cfRule type="expression" dxfId="841" priority="907">
      <formula>$W144="EXPORT"</formula>
    </cfRule>
  </conditionalFormatting>
  <conditionalFormatting sqref="V158:V160">
    <cfRule type="expression" dxfId="840" priority="878">
      <formula>$W158="CANCEL"</formula>
    </cfRule>
    <cfRule type="expression" dxfId="839" priority="879">
      <formula>$W158="URGENT"</formula>
    </cfRule>
    <cfRule type="expression" dxfId="838" priority="880">
      <formula>$W158="TOP URGENT ST/BT"</formula>
    </cfRule>
    <cfRule type="expression" dxfId="837" priority="881">
      <formula>$W158="TOP URGENT"</formula>
    </cfRule>
    <cfRule type="expression" dxfId="836" priority="882">
      <formula>$W158="EXPORT"</formula>
    </cfRule>
  </conditionalFormatting>
  <conditionalFormatting sqref="V153:V155">
    <cfRule type="expression" dxfId="835" priority="883">
      <formula>$W153="CANCEL"</formula>
    </cfRule>
    <cfRule type="expression" dxfId="834" priority="884">
      <formula>$W153="URGENT"</formula>
    </cfRule>
    <cfRule type="expression" dxfId="833" priority="885">
      <formula>$W153="TOP URGENT ST/BT"</formula>
    </cfRule>
    <cfRule type="expression" dxfId="832" priority="886">
      <formula>$W153="TOP URGENT"</formula>
    </cfRule>
    <cfRule type="expression" dxfId="831" priority="887">
      <formula>$W153="EXPORT"</formula>
    </cfRule>
  </conditionalFormatting>
  <conditionalFormatting sqref="W163:W168">
    <cfRule type="expression" dxfId="830" priority="873">
      <formula>$W163="CANCEL"</formula>
    </cfRule>
    <cfRule type="expression" dxfId="829" priority="874">
      <formula>$W163="URGENT"</formula>
    </cfRule>
    <cfRule type="expression" dxfId="828" priority="875">
      <formula>$W163="TOP URGENT ST/BT"</formula>
    </cfRule>
    <cfRule type="expression" dxfId="827" priority="876">
      <formula>$W163="TOP URGENT"</formula>
    </cfRule>
    <cfRule type="expression" dxfId="826" priority="877">
      <formula>$W163="EXPORT"</formula>
    </cfRule>
  </conditionalFormatting>
  <conditionalFormatting sqref="C169">
    <cfRule type="expression" dxfId="825" priority="865">
      <formula>$W169="CANCEL"</formula>
    </cfRule>
    <cfRule type="expression" dxfId="824" priority="866">
      <formula>$W169="URGENT"</formula>
    </cfRule>
    <cfRule type="expression" dxfId="823" priority="867">
      <formula>$W169="TOP URGENT ST/BT"</formula>
    </cfRule>
    <cfRule type="expression" dxfId="822" priority="868">
      <formula>$W169="TOP URGENT"</formula>
    </cfRule>
    <cfRule type="expression" dxfId="821" priority="869">
      <formula>$W169="EXPORT"</formula>
    </cfRule>
  </conditionalFormatting>
  <conditionalFormatting sqref="C169">
    <cfRule type="duplicateValues" dxfId="820" priority="870"/>
  </conditionalFormatting>
  <conditionalFormatting sqref="C169">
    <cfRule type="duplicateValues" dxfId="819" priority="871"/>
  </conditionalFormatting>
  <conditionalFormatting sqref="C169">
    <cfRule type="duplicateValues" dxfId="818" priority="872"/>
  </conditionalFormatting>
  <conditionalFormatting sqref="C166:C167">
    <cfRule type="expression" dxfId="817" priority="858">
      <formula>$W166="CANCEL"</formula>
    </cfRule>
    <cfRule type="expression" dxfId="816" priority="859">
      <formula>$W166="URGENT"</formula>
    </cfRule>
    <cfRule type="expression" dxfId="815" priority="860">
      <formula>$W166="TOP URGENT ST/BT"</formula>
    </cfRule>
    <cfRule type="expression" dxfId="814" priority="861">
      <formula>$W166="TOP URGENT"</formula>
    </cfRule>
    <cfRule type="expression" dxfId="813" priority="862">
      <formula>$W166="EXPORT"</formula>
    </cfRule>
  </conditionalFormatting>
  <conditionalFormatting sqref="C166:C167">
    <cfRule type="duplicateValues" dxfId="812" priority="863"/>
  </conditionalFormatting>
  <conditionalFormatting sqref="C166:C167">
    <cfRule type="duplicateValues" dxfId="811" priority="864"/>
  </conditionalFormatting>
  <conditionalFormatting sqref="C166:C167">
    <cfRule type="duplicateValues" dxfId="810" priority="857"/>
  </conditionalFormatting>
  <conditionalFormatting sqref="C165">
    <cfRule type="expression" dxfId="809" priority="850">
      <formula>$W165="CANCEL"</formula>
    </cfRule>
    <cfRule type="expression" dxfId="808" priority="851">
      <formula>$W165="URGENT"</formula>
    </cfRule>
    <cfRule type="expression" dxfId="807" priority="852">
      <formula>$W165="TOP URGENT ST/BT"</formula>
    </cfRule>
    <cfRule type="expression" dxfId="806" priority="853">
      <formula>$W165="TOP URGENT"</formula>
    </cfRule>
    <cfRule type="expression" dxfId="805" priority="854">
      <formula>$W165="EXPORT"</formula>
    </cfRule>
  </conditionalFormatting>
  <conditionalFormatting sqref="C165">
    <cfRule type="duplicateValues" dxfId="804" priority="855"/>
  </conditionalFormatting>
  <conditionalFormatting sqref="C165">
    <cfRule type="duplicateValues" dxfId="803" priority="856"/>
  </conditionalFormatting>
  <conditionalFormatting sqref="C165">
    <cfRule type="duplicateValues" dxfId="802" priority="849"/>
  </conditionalFormatting>
  <conditionalFormatting sqref="C172">
    <cfRule type="expression" dxfId="801" priority="841">
      <formula>$W172="CANCEL"</formula>
    </cfRule>
    <cfRule type="expression" dxfId="800" priority="842">
      <formula>$W172="URGENT"</formula>
    </cfRule>
    <cfRule type="expression" dxfId="799" priority="843">
      <formula>$W172="TOP URGENT ST/BT"</formula>
    </cfRule>
    <cfRule type="expression" dxfId="798" priority="844">
      <formula>$W172="TOP URGENT"</formula>
    </cfRule>
    <cfRule type="expression" dxfId="797" priority="845">
      <formula>$W172="EXPORT"</formula>
    </cfRule>
  </conditionalFormatting>
  <conditionalFormatting sqref="C172">
    <cfRule type="duplicateValues" dxfId="796" priority="846"/>
  </conditionalFormatting>
  <conditionalFormatting sqref="C172">
    <cfRule type="duplicateValues" dxfId="795" priority="847"/>
  </conditionalFormatting>
  <conditionalFormatting sqref="C172">
    <cfRule type="duplicateValues" dxfId="794" priority="848"/>
  </conditionalFormatting>
  <conditionalFormatting sqref="W169:W171">
    <cfRule type="expression" dxfId="793" priority="836">
      <formula>$W169="CANCEL"</formula>
    </cfRule>
    <cfRule type="expression" dxfId="792" priority="837">
      <formula>$W169="URGENT"</formula>
    </cfRule>
    <cfRule type="expression" dxfId="791" priority="838">
      <formula>$W169="TOP URGENT ST/BT"</formula>
    </cfRule>
    <cfRule type="expression" dxfId="790" priority="839">
      <formula>$W169="TOP URGENT"</formula>
    </cfRule>
    <cfRule type="expression" dxfId="789" priority="840">
      <formula>$W169="EXPORT"</formula>
    </cfRule>
  </conditionalFormatting>
  <conditionalFormatting sqref="V132">
    <cfRule type="expression" dxfId="783" priority="821">
      <formula>$W131="CANCEL"</formula>
    </cfRule>
    <cfRule type="expression" dxfId="782" priority="822">
      <formula>$W131="URGENT"</formula>
    </cfRule>
    <cfRule type="expression" dxfId="781" priority="823">
      <formula>$W131="TOP URGENT ST/BT"</formula>
    </cfRule>
    <cfRule type="expression" dxfId="780" priority="824">
      <formula>$W131="TOP URGENT"</formula>
    </cfRule>
    <cfRule type="expression" dxfId="779" priority="825">
      <formula>$W131="EXPORT"</formula>
    </cfRule>
  </conditionalFormatting>
  <conditionalFormatting sqref="V142">
    <cfRule type="expression" dxfId="778" priority="816">
      <formula>$W141="CANCEL"</formula>
    </cfRule>
    <cfRule type="expression" dxfId="777" priority="817">
      <formula>$W141="URGENT"</formula>
    </cfRule>
    <cfRule type="expression" dxfId="776" priority="818">
      <formula>$W141="TOP URGENT ST/BT"</formula>
    </cfRule>
    <cfRule type="expression" dxfId="775" priority="819">
      <formula>$W141="TOP URGENT"</formula>
    </cfRule>
    <cfRule type="expression" dxfId="774" priority="820">
      <formula>$W141="EXPORT"</formula>
    </cfRule>
  </conditionalFormatting>
  <conditionalFormatting sqref="V162:V171">
    <cfRule type="expression" dxfId="773" priority="811">
      <formula>$W162="CANCEL"</formula>
    </cfRule>
    <cfRule type="expression" dxfId="772" priority="812">
      <formula>$W162="URGENT"</formula>
    </cfRule>
    <cfRule type="expression" dxfId="771" priority="813">
      <formula>$W162="TOP URGENT ST/BT"</formula>
    </cfRule>
    <cfRule type="expression" dxfId="770" priority="814">
      <formula>$W162="TOP URGENT"</formula>
    </cfRule>
    <cfRule type="expression" dxfId="769" priority="815">
      <formula>$W162="EXPORT"</formula>
    </cfRule>
  </conditionalFormatting>
  <conditionalFormatting sqref="W192:W193">
    <cfRule type="expression" dxfId="763" priority="786">
      <formula>$W192="CANCEL"</formula>
    </cfRule>
    <cfRule type="expression" dxfId="762" priority="787">
      <formula>$W192="URGENT"</formula>
    </cfRule>
    <cfRule type="expression" dxfId="761" priority="788">
      <formula>$W192="TOP URGENT ST/BT"</formula>
    </cfRule>
    <cfRule type="expression" dxfId="760" priority="789">
      <formula>$W192="TOP URGENT"</formula>
    </cfRule>
    <cfRule type="expression" dxfId="759" priority="790">
      <formula>$W192="EXPORT"</formula>
    </cfRule>
  </conditionalFormatting>
  <conditionalFormatting sqref="G197:G200">
    <cfRule type="expression" dxfId="758" priority="781">
      <formula>$W197="CANCEL"</formula>
    </cfRule>
    <cfRule type="expression" dxfId="757" priority="782">
      <formula>$W197="URGENT"</formula>
    </cfRule>
    <cfRule type="expression" dxfId="756" priority="783">
      <formula>$W197="TOP URGENT ST/BT"</formula>
    </cfRule>
    <cfRule type="expression" dxfId="755" priority="784">
      <formula>$W197="TOP URGENT"</formula>
    </cfRule>
    <cfRule type="expression" dxfId="754" priority="785">
      <formula>$W197="EXPORT"</formula>
    </cfRule>
  </conditionalFormatting>
  <conditionalFormatting sqref="G196">
    <cfRule type="expression" dxfId="753" priority="776">
      <formula>$W196="CANCEL"</formula>
    </cfRule>
    <cfRule type="expression" dxfId="752" priority="777">
      <formula>$W196="URGENT"</formula>
    </cfRule>
    <cfRule type="expression" dxfId="751" priority="778">
      <formula>$W196="TOP URGENT ST/BT"</formula>
    </cfRule>
    <cfRule type="expression" dxfId="750" priority="779">
      <formula>$W196="TOP URGENT"</formula>
    </cfRule>
    <cfRule type="expression" dxfId="749" priority="780">
      <formula>$W196="EXPORT"</formula>
    </cfRule>
  </conditionalFormatting>
  <conditionalFormatting sqref="V189">
    <cfRule type="expression" dxfId="748" priority="771">
      <formula>$W189="CANCEL"</formula>
    </cfRule>
    <cfRule type="expression" dxfId="747" priority="772">
      <formula>$W189="URGENT"</formula>
    </cfRule>
    <cfRule type="expression" dxfId="746" priority="773">
      <formula>$W189="TOP URGENT ST/BT"</formula>
    </cfRule>
    <cfRule type="expression" dxfId="745" priority="774">
      <formula>$W189="TOP URGENT"</formula>
    </cfRule>
    <cfRule type="expression" dxfId="744" priority="775">
      <formula>$W189="EXPORT"</formula>
    </cfRule>
  </conditionalFormatting>
  <conditionalFormatting sqref="V195:V197">
    <cfRule type="expression" dxfId="743" priority="766">
      <formula>$W195="CANCEL"</formula>
    </cfRule>
    <cfRule type="expression" dxfId="742" priority="767">
      <formula>$W195="URGENT"</formula>
    </cfRule>
    <cfRule type="expression" dxfId="741" priority="768">
      <formula>$W195="TOP URGENT ST/BT"</formula>
    </cfRule>
    <cfRule type="expression" dxfId="740" priority="769">
      <formula>$W195="TOP URGENT"</formula>
    </cfRule>
    <cfRule type="expression" dxfId="739" priority="770">
      <formula>$W195="EXPORT"</formula>
    </cfRule>
  </conditionalFormatting>
  <conditionalFormatting sqref="V199:V200">
    <cfRule type="expression" dxfId="738" priority="761">
      <formula>$W199="CANCEL"</formula>
    </cfRule>
    <cfRule type="expression" dxfId="737" priority="762">
      <formula>$W199="URGENT"</formula>
    </cfRule>
    <cfRule type="expression" dxfId="736" priority="763">
      <formula>$W199="TOP URGENT ST/BT"</formula>
    </cfRule>
    <cfRule type="expression" dxfId="735" priority="764">
      <formula>$W199="TOP URGENT"</formula>
    </cfRule>
    <cfRule type="expression" dxfId="734" priority="765">
      <formula>$W199="EXPORT"</formula>
    </cfRule>
  </conditionalFormatting>
  <conditionalFormatting sqref="V191:V192">
    <cfRule type="expression" dxfId="733" priority="756">
      <formula>$W191="CANCEL"</formula>
    </cfRule>
    <cfRule type="expression" dxfId="732" priority="757">
      <formula>$W191="URGENT"</formula>
    </cfRule>
    <cfRule type="expression" dxfId="731" priority="758">
      <formula>$W191="TOP URGENT ST/BT"</formula>
    </cfRule>
    <cfRule type="expression" dxfId="730" priority="759">
      <formula>$W191="TOP URGENT"</formula>
    </cfRule>
    <cfRule type="expression" dxfId="729" priority="760">
      <formula>$W191="EXPORT"</formula>
    </cfRule>
  </conditionalFormatting>
  <conditionalFormatting sqref="G202:G215">
    <cfRule type="expression" dxfId="728" priority="751">
      <formula>$W202="CANCEL"</formula>
    </cfRule>
    <cfRule type="expression" dxfId="727" priority="752">
      <formula>$W202="URGENT"</formula>
    </cfRule>
    <cfRule type="expression" dxfId="726" priority="753">
      <formula>$W202="TOP URGENT ST/BT"</formula>
    </cfRule>
    <cfRule type="expression" dxfId="725" priority="754">
      <formula>$W202="TOP URGENT"</formula>
    </cfRule>
    <cfRule type="expression" dxfId="724" priority="755">
      <formula>$W202="EXPORT"</formula>
    </cfRule>
  </conditionalFormatting>
  <conditionalFormatting sqref="W203:W215">
    <cfRule type="expression" dxfId="723" priority="746">
      <formula>$W203="CANCEL"</formula>
    </cfRule>
    <cfRule type="expression" dxfId="722" priority="747">
      <formula>$W203="URGENT"</formula>
    </cfRule>
    <cfRule type="expression" dxfId="721" priority="748">
      <formula>$W203="TOP URGENT ST/BT"</formula>
    </cfRule>
    <cfRule type="expression" dxfId="720" priority="749">
      <formula>$W203="TOP URGENT"</formula>
    </cfRule>
    <cfRule type="expression" dxfId="719" priority="750">
      <formula>$W203="EXPORT"</formula>
    </cfRule>
  </conditionalFormatting>
  <conditionalFormatting sqref="V201">
    <cfRule type="expression" dxfId="718" priority="726">
      <formula>$W201="CANCEL"</formula>
    </cfRule>
    <cfRule type="expression" dxfId="717" priority="727">
      <formula>$W201="URGENT"</formula>
    </cfRule>
    <cfRule type="expression" dxfId="716" priority="728">
      <formula>$W201="TOP URGENT ST/BT"</formula>
    </cfRule>
    <cfRule type="expression" dxfId="715" priority="729">
      <formula>$W201="TOP URGENT"</formula>
    </cfRule>
    <cfRule type="expression" dxfId="714" priority="730">
      <formula>$W201="EXPORT"</formula>
    </cfRule>
  </conditionalFormatting>
  <conditionalFormatting sqref="V203">
    <cfRule type="expression" dxfId="713" priority="721">
      <formula>$W203="CANCEL"</formula>
    </cfRule>
    <cfRule type="expression" dxfId="712" priority="722">
      <formula>$W203="URGENT"</formula>
    </cfRule>
    <cfRule type="expression" dxfId="711" priority="723">
      <formula>$W203="TOP URGENT ST/BT"</formula>
    </cfRule>
    <cfRule type="expression" dxfId="710" priority="724">
      <formula>$W203="TOP URGENT"</formula>
    </cfRule>
    <cfRule type="expression" dxfId="709" priority="725">
      <formula>$W203="EXPORT"</formula>
    </cfRule>
  </conditionalFormatting>
  <conditionalFormatting sqref="V205:V207">
    <cfRule type="expression" dxfId="708" priority="716">
      <formula>$W205="CANCEL"</formula>
    </cfRule>
    <cfRule type="expression" dxfId="707" priority="717">
      <formula>$W205="URGENT"</formula>
    </cfRule>
    <cfRule type="expression" dxfId="706" priority="718">
      <formula>$W205="TOP URGENT ST/BT"</formula>
    </cfRule>
    <cfRule type="expression" dxfId="705" priority="719">
      <formula>$W205="TOP URGENT"</formula>
    </cfRule>
    <cfRule type="expression" dxfId="704" priority="720">
      <formula>$W205="EXPORT"</formula>
    </cfRule>
  </conditionalFormatting>
  <conditionalFormatting sqref="V209:V210">
    <cfRule type="expression" dxfId="703" priority="711">
      <formula>$W209="CANCEL"</formula>
    </cfRule>
    <cfRule type="expression" dxfId="702" priority="712">
      <formula>$W209="URGENT"</formula>
    </cfRule>
    <cfRule type="expression" dxfId="701" priority="713">
      <formula>$W209="TOP URGENT ST/BT"</formula>
    </cfRule>
    <cfRule type="expression" dxfId="700" priority="714">
      <formula>$W209="TOP URGENT"</formula>
    </cfRule>
    <cfRule type="expression" dxfId="699" priority="715">
      <formula>$W209="EXPORT"</formula>
    </cfRule>
  </conditionalFormatting>
  <conditionalFormatting sqref="V212:V213">
    <cfRule type="expression" dxfId="698" priority="706">
      <formula>$W212="CANCEL"</formula>
    </cfRule>
    <cfRule type="expression" dxfId="697" priority="707">
      <formula>$W212="URGENT"</formula>
    </cfRule>
    <cfRule type="expression" dxfId="696" priority="708">
      <formula>$W212="TOP URGENT ST/BT"</formula>
    </cfRule>
    <cfRule type="expression" dxfId="695" priority="709">
      <formula>$W212="TOP URGENT"</formula>
    </cfRule>
    <cfRule type="expression" dxfId="694" priority="710">
      <formula>$W212="EXPORT"</formula>
    </cfRule>
  </conditionalFormatting>
  <conditionalFormatting sqref="V215">
    <cfRule type="expression" dxfId="693" priority="701">
      <formula>$W215="CANCEL"</formula>
    </cfRule>
    <cfRule type="expression" dxfId="692" priority="702">
      <formula>$W215="URGENT"</formula>
    </cfRule>
    <cfRule type="expression" dxfId="691" priority="703">
      <formula>$W215="TOP URGENT ST/BT"</formula>
    </cfRule>
    <cfRule type="expression" dxfId="690" priority="704">
      <formula>$W215="TOP URGENT"</formula>
    </cfRule>
    <cfRule type="expression" dxfId="689" priority="705">
      <formula>$W215="EXPORT"</formula>
    </cfRule>
  </conditionalFormatting>
  <conditionalFormatting sqref="V216">
    <cfRule type="expression" dxfId="688" priority="696">
      <formula>$W216="CANCEL"</formula>
    </cfRule>
    <cfRule type="expression" dxfId="687" priority="697">
      <formula>$W216="URGENT"</formula>
    </cfRule>
    <cfRule type="expression" dxfId="686" priority="698">
      <formula>$W216="TOP URGENT ST/BT"</formula>
    </cfRule>
    <cfRule type="expression" dxfId="685" priority="699">
      <formula>$W216="TOP URGENT"</formula>
    </cfRule>
    <cfRule type="expression" dxfId="684" priority="700">
      <formula>$W216="EXPORT"</formula>
    </cfRule>
  </conditionalFormatting>
  <conditionalFormatting sqref="V208">
    <cfRule type="expression" dxfId="683" priority="691">
      <formula>$W208="CANCEL"</formula>
    </cfRule>
    <cfRule type="expression" dxfId="682" priority="692">
      <formula>$W208="URGENT"</formula>
    </cfRule>
    <cfRule type="expression" dxfId="681" priority="693">
      <formula>$W208="TOP URGENT ST/BT"</formula>
    </cfRule>
    <cfRule type="expression" dxfId="680" priority="694">
      <formula>$W208="TOP URGENT"</formula>
    </cfRule>
    <cfRule type="expression" dxfId="679" priority="695">
      <formula>$W208="EXPORT"</formula>
    </cfRule>
  </conditionalFormatting>
  <conditionalFormatting sqref="V204">
    <cfRule type="expression" dxfId="678" priority="686">
      <formula>$W204="CANCEL"</formula>
    </cfRule>
    <cfRule type="expression" dxfId="677" priority="687">
      <formula>$W204="URGENT"</formula>
    </cfRule>
    <cfRule type="expression" dxfId="676" priority="688">
      <formula>$W204="TOP URGENT ST/BT"</formula>
    </cfRule>
    <cfRule type="expression" dxfId="675" priority="689">
      <formula>$W204="TOP URGENT"</formula>
    </cfRule>
    <cfRule type="expression" dxfId="674" priority="690">
      <formula>$W204="EXPORT"</formula>
    </cfRule>
  </conditionalFormatting>
  <conditionalFormatting sqref="V202">
    <cfRule type="expression" dxfId="673" priority="681">
      <formula>$W202="CANCEL"</formula>
    </cfRule>
    <cfRule type="expression" dxfId="672" priority="682">
      <formula>$W202="URGENT"</formula>
    </cfRule>
    <cfRule type="expression" dxfId="671" priority="683">
      <formula>$W202="TOP URGENT ST/BT"</formula>
    </cfRule>
    <cfRule type="expression" dxfId="670" priority="684">
      <formula>$W202="TOP URGENT"</formula>
    </cfRule>
    <cfRule type="expression" dxfId="669" priority="685">
      <formula>$W202="EXPORT"</formula>
    </cfRule>
  </conditionalFormatting>
  <conditionalFormatting sqref="V214">
    <cfRule type="expression" dxfId="668" priority="676">
      <formula>$W214="CANCEL"</formula>
    </cfRule>
    <cfRule type="expression" dxfId="667" priority="677">
      <formula>$W214="URGENT"</formula>
    </cfRule>
    <cfRule type="expression" dxfId="666" priority="678">
      <formula>$W214="TOP URGENT ST/BT"</formula>
    </cfRule>
    <cfRule type="expression" dxfId="665" priority="679">
      <formula>$W214="TOP URGENT"</formula>
    </cfRule>
    <cfRule type="expression" dxfId="664" priority="680">
      <formula>$W214="EXPORT"</formula>
    </cfRule>
  </conditionalFormatting>
  <conditionalFormatting sqref="V211">
    <cfRule type="expression" dxfId="663" priority="671">
      <formula>$W211="CANCEL"</formula>
    </cfRule>
    <cfRule type="expression" dxfId="662" priority="672">
      <formula>$W211="URGENT"</formula>
    </cfRule>
    <cfRule type="expression" dxfId="661" priority="673">
      <formula>$W211="TOP URGENT ST/BT"</formula>
    </cfRule>
    <cfRule type="expression" dxfId="660" priority="674">
      <formula>$W211="TOP URGENT"</formula>
    </cfRule>
    <cfRule type="expression" dxfId="659" priority="675">
      <formula>$W211="EXPORT"</formula>
    </cfRule>
  </conditionalFormatting>
  <conditionalFormatting sqref="V218:V220">
    <cfRule type="expression" dxfId="658" priority="661">
      <formula>$W218="CANCEL"</formula>
    </cfRule>
    <cfRule type="expression" dxfId="657" priority="662">
      <formula>$W218="URGENT"</formula>
    </cfRule>
    <cfRule type="expression" dxfId="656" priority="663">
      <formula>$W218="TOP URGENT ST/BT"</formula>
    </cfRule>
    <cfRule type="expression" dxfId="655" priority="664">
      <formula>$W218="TOP URGENT"</formula>
    </cfRule>
    <cfRule type="expression" dxfId="654" priority="665">
      <formula>$W218="EXPORT"</formula>
    </cfRule>
  </conditionalFormatting>
  <conditionalFormatting sqref="W222:W242">
    <cfRule type="expression" dxfId="653" priority="656">
      <formula>$W222="CANCEL"</formula>
    </cfRule>
    <cfRule type="expression" dxfId="652" priority="657">
      <formula>$W222="URGENT"</formula>
    </cfRule>
    <cfRule type="expression" dxfId="651" priority="658">
      <formula>$W222="TOP URGENT ST/BT"</formula>
    </cfRule>
    <cfRule type="expression" dxfId="650" priority="659">
      <formula>$W222="TOP URGENT"</formula>
    </cfRule>
    <cfRule type="expression" dxfId="649" priority="660">
      <formula>$W222="EXPORT"</formula>
    </cfRule>
  </conditionalFormatting>
  <conditionalFormatting sqref="G229">
    <cfRule type="expression" dxfId="648" priority="651">
      <formula>$W229="CANCEL"</formula>
    </cfRule>
    <cfRule type="expression" dxfId="647" priority="652">
      <formula>$W229="URGENT"</formula>
    </cfRule>
    <cfRule type="expression" dxfId="646" priority="653">
      <formula>$W229="TOP URGENT ST/BT"</formula>
    </cfRule>
    <cfRule type="expression" dxfId="645" priority="654">
      <formula>$W229="TOP URGENT"</formula>
    </cfRule>
    <cfRule type="expression" dxfId="644" priority="655">
      <formula>$W229="EXPORT"</formula>
    </cfRule>
  </conditionalFormatting>
  <conditionalFormatting sqref="V217">
    <cfRule type="expression" dxfId="643" priority="646">
      <formula>$W217="CANCEL"</formula>
    </cfRule>
    <cfRule type="expression" dxfId="642" priority="647">
      <formula>$W217="URGENT"</formula>
    </cfRule>
    <cfRule type="expression" dxfId="641" priority="648">
      <formula>$W217="TOP URGENT ST/BT"</formula>
    </cfRule>
    <cfRule type="expression" dxfId="640" priority="649">
      <formula>$W217="TOP URGENT"</formula>
    </cfRule>
    <cfRule type="expression" dxfId="639" priority="650">
      <formula>$W217="EXPORT"</formula>
    </cfRule>
  </conditionalFormatting>
  <conditionalFormatting sqref="V263">
    <cfRule type="expression" dxfId="638" priority="641">
      <formula>$W263="CANCEL"</formula>
    </cfRule>
    <cfRule type="expression" dxfId="637" priority="642">
      <formula>$W263="URGENT"</formula>
    </cfRule>
    <cfRule type="expression" dxfId="636" priority="643">
      <formula>$W263="TOP URGENT ST/BT"</formula>
    </cfRule>
    <cfRule type="expression" dxfId="635" priority="644">
      <formula>$W263="TOP URGENT"</formula>
    </cfRule>
    <cfRule type="expression" dxfId="634" priority="645">
      <formula>$W263="EXPORT"</formula>
    </cfRule>
  </conditionalFormatting>
  <conditionalFormatting sqref="V265:V266">
    <cfRule type="expression" dxfId="633" priority="636">
      <formula>$W265="CANCEL"</formula>
    </cfRule>
    <cfRule type="expression" dxfId="632" priority="637">
      <formula>$W265="URGENT"</formula>
    </cfRule>
    <cfRule type="expression" dxfId="631" priority="638">
      <formula>$W265="TOP URGENT ST/BT"</formula>
    </cfRule>
    <cfRule type="expression" dxfId="630" priority="639">
      <formula>$W265="TOP URGENT"</formula>
    </cfRule>
    <cfRule type="expression" dxfId="629" priority="640">
      <formula>$W265="EXPORT"</formula>
    </cfRule>
  </conditionalFormatting>
  <conditionalFormatting sqref="V278">
    <cfRule type="expression" dxfId="628" priority="631">
      <formula>$W278="CANCEL"</formula>
    </cfRule>
    <cfRule type="expression" dxfId="627" priority="632">
      <formula>$W278="URGENT"</formula>
    </cfRule>
    <cfRule type="expression" dxfId="626" priority="633">
      <formula>$W278="TOP URGENT ST/BT"</formula>
    </cfRule>
    <cfRule type="expression" dxfId="625" priority="634">
      <formula>$W278="TOP URGENT"</formula>
    </cfRule>
    <cfRule type="expression" dxfId="624" priority="635">
      <formula>$W278="EXPORT"</formula>
    </cfRule>
  </conditionalFormatting>
  <conditionalFormatting sqref="V269:V270">
    <cfRule type="expression" dxfId="623" priority="626">
      <formula>$W269="CANCEL"</formula>
    </cfRule>
    <cfRule type="expression" dxfId="622" priority="627">
      <formula>$W269="URGENT"</formula>
    </cfRule>
    <cfRule type="expression" dxfId="621" priority="628">
      <formula>$W269="TOP URGENT ST/BT"</formula>
    </cfRule>
    <cfRule type="expression" dxfId="620" priority="629">
      <formula>$W269="TOP URGENT"</formula>
    </cfRule>
    <cfRule type="expression" dxfId="619" priority="630">
      <formula>$W269="EXPORT"</formula>
    </cfRule>
  </conditionalFormatting>
  <conditionalFormatting sqref="V274:V277">
    <cfRule type="expression" dxfId="618" priority="621">
      <formula>$W274="CANCEL"</formula>
    </cfRule>
    <cfRule type="expression" dxfId="617" priority="622">
      <formula>$W274="URGENT"</formula>
    </cfRule>
    <cfRule type="expression" dxfId="616" priority="623">
      <formula>$W274="TOP URGENT ST/BT"</formula>
    </cfRule>
    <cfRule type="expression" dxfId="615" priority="624">
      <formula>$W274="TOP URGENT"</formula>
    </cfRule>
    <cfRule type="expression" dxfId="614" priority="625">
      <formula>$W274="EXPORT"</formula>
    </cfRule>
  </conditionalFormatting>
  <conditionalFormatting sqref="V279:V290">
    <cfRule type="expression" dxfId="613" priority="616">
      <formula>$W279="CANCEL"</formula>
    </cfRule>
    <cfRule type="expression" dxfId="612" priority="617">
      <formula>$W279="URGENT"</formula>
    </cfRule>
    <cfRule type="expression" dxfId="611" priority="618">
      <formula>$W279="TOP URGENT ST/BT"</formula>
    </cfRule>
    <cfRule type="expression" dxfId="610" priority="619">
      <formula>$W279="TOP URGENT"</formula>
    </cfRule>
    <cfRule type="expression" dxfId="609" priority="620">
      <formula>$W279="EXPORT"</formula>
    </cfRule>
  </conditionalFormatting>
  <conditionalFormatting sqref="V292:V293">
    <cfRule type="expression" dxfId="608" priority="611">
      <formula>$W292="CANCEL"</formula>
    </cfRule>
    <cfRule type="expression" dxfId="607" priority="612">
      <formula>$W292="URGENT"</formula>
    </cfRule>
    <cfRule type="expression" dxfId="606" priority="613">
      <formula>$W292="TOP URGENT ST/BT"</formula>
    </cfRule>
    <cfRule type="expression" dxfId="605" priority="614">
      <formula>$W292="TOP URGENT"</formula>
    </cfRule>
    <cfRule type="expression" dxfId="604" priority="615">
      <formula>$W292="EXPORT"</formula>
    </cfRule>
  </conditionalFormatting>
  <conditionalFormatting sqref="V296:V297">
    <cfRule type="expression" dxfId="603" priority="606">
      <formula>$W296="CANCEL"</formula>
    </cfRule>
    <cfRule type="expression" dxfId="602" priority="607">
      <formula>$W296="URGENT"</formula>
    </cfRule>
    <cfRule type="expression" dxfId="601" priority="608">
      <formula>$W296="TOP URGENT ST/BT"</formula>
    </cfRule>
    <cfRule type="expression" dxfId="600" priority="609">
      <formula>$W296="TOP URGENT"</formula>
    </cfRule>
    <cfRule type="expression" dxfId="599" priority="610">
      <formula>$W296="EXPORT"</formula>
    </cfRule>
  </conditionalFormatting>
  <conditionalFormatting sqref="V295">
    <cfRule type="expression" dxfId="598" priority="601">
      <formula>$W295="CANCEL"</formula>
    </cfRule>
    <cfRule type="expression" dxfId="597" priority="602">
      <formula>$W295="URGENT"</formula>
    </cfRule>
    <cfRule type="expression" dxfId="596" priority="603">
      <formula>$W295="TOP URGENT ST/BT"</formula>
    </cfRule>
    <cfRule type="expression" dxfId="595" priority="604">
      <formula>$W295="TOP URGENT"</formula>
    </cfRule>
    <cfRule type="expression" dxfId="594" priority="605">
      <formula>$W295="EXPORT"</formula>
    </cfRule>
  </conditionalFormatting>
  <conditionalFormatting sqref="V317:V319">
    <cfRule type="expression" dxfId="593" priority="595">
      <formula>$W317="CANCEL"</formula>
    </cfRule>
    <cfRule type="expression" dxfId="592" priority="596">
      <formula>$W317="URGENT"</formula>
    </cfRule>
    <cfRule type="expression" dxfId="591" priority="597">
      <formula>$W317="TOP URGENT ST/BT"</formula>
    </cfRule>
    <cfRule type="expression" dxfId="590" priority="598">
      <formula>$W317="TOP URGENT"</formula>
    </cfRule>
    <cfRule type="expression" dxfId="589" priority="599">
      <formula>$W317="EXPORT"</formula>
    </cfRule>
  </conditionalFormatting>
  <conditionalFormatting sqref="V331:V336">
    <cfRule type="expression" dxfId="588" priority="590">
      <formula>$W331="CANCEL"</formula>
    </cfRule>
    <cfRule type="expression" dxfId="587" priority="591">
      <formula>$W331="URGENT"</formula>
    </cfRule>
    <cfRule type="expression" dxfId="586" priority="592">
      <formula>$W331="TOP URGENT ST/BT"</formula>
    </cfRule>
    <cfRule type="expression" dxfId="585" priority="593">
      <formula>$W331="TOP URGENT"</formula>
    </cfRule>
    <cfRule type="expression" dxfId="584" priority="594">
      <formula>$W331="EXPORT"</formula>
    </cfRule>
  </conditionalFormatting>
  <conditionalFormatting sqref="G337">
    <cfRule type="expression" dxfId="583" priority="585">
      <formula>$W337="CANCEL"</formula>
    </cfRule>
    <cfRule type="expression" dxfId="582" priority="586">
      <formula>$W337="URGENT"</formula>
    </cfRule>
    <cfRule type="expression" dxfId="581" priority="587">
      <formula>$W337="TOP URGENT ST/BT"</formula>
    </cfRule>
    <cfRule type="expression" dxfId="580" priority="588">
      <formula>$W337="TOP URGENT"</formula>
    </cfRule>
    <cfRule type="expression" dxfId="579" priority="589">
      <formula>$W337="EXPORT"</formula>
    </cfRule>
  </conditionalFormatting>
  <conditionalFormatting sqref="G338">
    <cfRule type="expression" dxfId="578" priority="580">
      <formula>$W338="CANCEL"</formula>
    </cfRule>
    <cfRule type="expression" dxfId="577" priority="581">
      <formula>$W338="URGENT"</formula>
    </cfRule>
    <cfRule type="expression" dxfId="576" priority="582">
      <formula>$W338="TOP URGENT ST/BT"</formula>
    </cfRule>
    <cfRule type="expression" dxfId="575" priority="583">
      <formula>$W338="TOP URGENT"</formula>
    </cfRule>
    <cfRule type="expression" dxfId="574" priority="584">
      <formula>$W338="EXPORT"</formula>
    </cfRule>
  </conditionalFormatting>
  <conditionalFormatting sqref="G339">
    <cfRule type="expression" dxfId="573" priority="575">
      <formula>$W339="CANCEL"</formula>
    </cfRule>
    <cfRule type="expression" dxfId="572" priority="576">
      <formula>$W339="URGENT"</formula>
    </cfRule>
    <cfRule type="expression" dxfId="571" priority="577">
      <formula>$W339="TOP URGENT ST/BT"</formula>
    </cfRule>
    <cfRule type="expression" dxfId="570" priority="578">
      <formula>$W339="TOP URGENT"</formula>
    </cfRule>
    <cfRule type="expression" dxfId="569" priority="579">
      <formula>$W339="EXPORT"</formula>
    </cfRule>
  </conditionalFormatting>
  <conditionalFormatting sqref="G340">
    <cfRule type="expression" dxfId="568" priority="570">
      <formula>$W340="CANCEL"</formula>
    </cfRule>
    <cfRule type="expression" dxfId="567" priority="571">
      <formula>$W340="URGENT"</formula>
    </cfRule>
    <cfRule type="expression" dxfId="566" priority="572">
      <formula>$W340="TOP URGENT ST/BT"</formula>
    </cfRule>
    <cfRule type="expression" dxfId="565" priority="573">
      <formula>$W340="TOP URGENT"</formula>
    </cfRule>
    <cfRule type="expression" dxfId="564" priority="574">
      <formula>$W340="EXPORT"</formula>
    </cfRule>
  </conditionalFormatting>
  <conditionalFormatting sqref="G341">
    <cfRule type="expression" dxfId="563" priority="565">
      <formula>$W341="CANCEL"</formula>
    </cfRule>
    <cfRule type="expression" dxfId="562" priority="566">
      <formula>$W341="URGENT"</formula>
    </cfRule>
    <cfRule type="expression" dxfId="561" priority="567">
      <formula>$W341="TOP URGENT ST/BT"</formula>
    </cfRule>
    <cfRule type="expression" dxfId="560" priority="568">
      <formula>$W341="TOP URGENT"</formula>
    </cfRule>
    <cfRule type="expression" dxfId="559" priority="569">
      <formula>$W341="EXPORT"</formula>
    </cfRule>
  </conditionalFormatting>
  <conditionalFormatting sqref="G342">
    <cfRule type="expression" dxfId="558" priority="560">
      <formula>$W342="CANCEL"</formula>
    </cfRule>
    <cfRule type="expression" dxfId="557" priority="561">
      <formula>$W342="URGENT"</formula>
    </cfRule>
    <cfRule type="expression" dxfId="556" priority="562">
      <formula>$W342="TOP URGENT ST/BT"</formula>
    </cfRule>
    <cfRule type="expression" dxfId="555" priority="563">
      <formula>$W342="TOP URGENT"</formula>
    </cfRule>
    <cfRule type="expression" dxfId="554" priority="564">
      <formula>$W342="EXPORT"</formula>
    </cfRule>
  </conditionalFormatting>
  <conditionalFormatting sqref="G347">
    <cfRule type="expression" dxfId="553" priority="555">
      <formula>$W347="CANCEL"</formula>
    </cfRule>
    <cfRule type="expression" dxfId="552" priority="556">
      <formula>$W347="URGENT"</formula>
    </cfRule>
    <cfRule type="expression" dxfId="551" priority="557">
      <formula>$W347="TOP URGENT ST/BT"</formula>
    </cfRule>
    <cfRule type="expression" dxfId="550" priority="558">
      <formula>$W347="TOP URGENT"</formula>
    </cfRule>
    <cfRule type="expression" dxfId="549" priority="559">
      <formula>$W347="EXPORT"</formula>
    </cfRule>
  </conditionalFormatting>
  <conditionalFormatting sqref="G348">
    <cfRule type="expression" dxfId="548" priority="550">
      <formula>$W348="CANCEL"</formula>
    </cfRule>
    <cfRule type="expression" dxfId="547" priority="551">
      <formula>$W348="URGENT"</formula>
    </cfRule>
    <cfRule type="expression" dxfId="546" priority="552">
      <formula>$W348="TOP URGENT ST/BT"</formula>
    </cfRule>
    <cfRule type="expression" dxfId="545" priority="553">
      <formula>$W348="TOP URGENT"</formula>
    </cfRule>
    <cfRule type="expression" dxfId="544" priority="554">
      <formula>$W348="EXPORT"</formula>
    </cfRule>
  </conditionalFormatting>
  <conditionalFormatting sqref="G349">
    <cfRule type="expression" dxfId="543" priority="545">
      <formula>$W349="CANCEL"</formula>
    </cfRule>
    <cfRule type="expression" dxfId="542" priority="546">
      <formula>$W349="URGENT"</formula>
    </cfRule>
    <cfRule type="expression" dxfId="541" priority="547">
      <formula>$W349="TOP URGENT ST/BT"</formula>
    </cfRule>
    <cfRule type="expression" dxfId="540" priority="548">
      <formula>$W349="TOP URGENT"</formula>
    </cfRule>
    <cfRule type="expression" dxfId="539" priority="549">
      <formula>$W349="EXPORT"</formula>
    </cfRule>
  </conditionalFormatting>
  <conditionalFormatting sqref="G346">
    <cfRule type="expression" dxfId="538" priority="540">
      <formula>$W346="CANCEL"</formula>
    </cfRule>
    <cfRule type="expression" dxfId="537" priority="541">
      <formula>$W346="URGENT"</formula>
    </cfRule>
    <cfRule type="expression" dxfId="536" priority="542">
      <formula>$W346="TOP URGENT ST/BT"</formula>
    </cfRule>
    <cfRule type="expression" dxfId="535" priority="543">
      <formula>$W346="TOP URGENT"</formula>
    </cfRule>
    <cfRule type="expression" dxfId="534" priority="544">
      <formula>$W346="EXPORT"</formula>
    </cfRule>
  </conditionalFormatting>
  <conditionalFormatting sqref="G343">
    <cfRule type="expression" dxfId="533" priority="535">
      <formula>$W343="CANCEL"</formula>
    </cfRule>
    <cfRule type="expression" dxfId="532" priority="536">
      <formula>$W343="URGENT"</formula>
    </cfRule>
    <cfRule type="expression" dxfId="531" priority="537">
      <formula>$W343="TOP URGENT ST/BT"</formula>
    </cfRule>
    <cfRule type="expression" dxfId="530" priority="538">
      <formula>$W343="TOP URGENT"</formula>
    </cfRule>
    <cfRule type="expression" dxfId="529" priority="539">
      <formula>$W343="EXPORT"</formula>
    </cfRule>
  </conditionalFormatting>
  <conditionalFormatting sqref="G345">
    <cfRule type="expression" dxfId="528" priority="530">
      <formula>$W345="CANCEL"</formula>
    </cfRule>
    <cfRule type="expression" dxfId="527" priority="531">
      <formula>$W345="URGENT"</formula>
    </cfRule>
    <cfRule type="expression" dxfId="526" priority="532">
      <formula>$W345="TOP URGENT ST/BT"</formula>
    </cfRule>
    <cfRule type="expression" dxfId="525" priority="533">
      <formula>$W345="TOP URGENT"</formula>
    </cfRule>
    <cfRule type="expression" dxfId="524" priority="534">
      <formula>$W345="EXPORT"</formula>
    </cfRule>
  </conditionalFormatting>
  <conditionalFormatting sqref="G344">
    <cfRule type="expression" dxfId="523" priority="525">
      <formula>$W344="CANCEL"</formula>
    </cfRule>
    <cfRule type="expression" dxfId="522" priority="526">
      <formula>$W344="URGENT"</formula>
    </cfRule>
    <cfRule type="expression" dxfId="521" priority="527">
      <formula>$W344="TOP URGENT ST/BT"</formula>
    </cfRule>
    <cfRule type="expression" dxfId="520" priority="528">
      <formula>$W344="TOP URGENT"</formula>
    </cfRule>
    <cfRule type="expression" dxfId="519" priority="529">
      <formula>$W344="EXPORT"</formula>
    </cfRule>
  </conditionalFormatting>
  <conditionalFormatting sqref="H352:J352">
    <cfRule type="expression" dxfId="518" priority="520">
      <formula>#REF!="CANCEL"</formula>
    </cfRule>
    <cfRule type="expression" dxfId="517" priority="521">
      <formula>#REF!="URGENT"</formula>
    </cfRule>
    <cfRule type="expression" dxfId="516" priority="522">
      <formula>#REF!="TOP URGENT ST/BT"</formula>
    </cfRule>
    <cfRule type="expression" dxfId="515" priority="523">
      <formula>#REF!="TOP URGENT"</formula>
    </cfRule>
    <cfRule type="expression" dxfId="514" priority="524">
      <formula>#REF!="EXPORT"</formula>
    </cfRule>
  </conditionalFormatting>
  <conditionalFormatting sqref="H340:J340">
    <cfRule type="expression" dxfId="513" priority="515">
      <formula>#REF!="CANCEL"</formula>
    </cfRule>
    <cfRule type="expression" dxfId="512" priority="516">
      <formula>#REF!="URGENT"</formula>
    </cfRule>
    <cfRule type="expression" dxfId="511" priority="517">
      <formula>#REF!="TOP URGENT ST/BT"</formula>
    </cfRule>
    <cfRule type="expression" dxfId="510" priority="518">
      <formula>#REF!="TOP URGENT"</formula>
    </cfRule>
    <cfRule type="expression" dxfId="509" priority="519">
      <formula>#REF!="EXPORT"</formula>
    </cfRule>
  </conditionalFormatting>
  <conditionalFormatting sqref="G353:G356">
    <cfRule type="expression" dxfId="508" priority="510">
      <formula>$W353="CANCEL"</formula>
    </cfRule>
    <cfRule type="expression" dxfId="507" priority="511">
      <formula>$W353="URGENT"</formula>
    </cfRule>
    <cfRule type="expression" dxfId="506" priority="512">
      <formula>$W353="TOP URGENT ST/BT"</formula>
    </cfRule>
    <cfRule type="expression" dxfId="505" priority="513">
      <formula>$W353="TOP URGENT"</formula>
    </cfRule>
    <cfRule type="expression" dxfId="504" priority="514">
      <formula>$W353="EXPORT"</formula>
    </cfRule>
  </conditionalFormatting>
  <conditionalFormatting sqref="C371:C372">
    <cfRule type="expression" dxfId="503" priority="505">
      <formula>$W372="CANCEL"</formula>
    </cfRule>
    <cfRule type="expression" dxfId="502" priority="506">
      <formula>$W372="URGENT"</formula>
    </cfRule>
    <cfRule type="expression" dxfId="501" priority="507">
      <formula>$W372="TOP URGENT ST/BT"</formula>
    </cfRule>
    <cfRule type="expression" dxfId="500" priority="508">
      <formula>$W372="TOP URGENT"</formula>
    </cfRule>
    <cfRule type="expression" dxfId="499" priority="509">
      <formula>$W372="EXPORT"</formula>
    </cfRule>
  </conditionalFormatting>
  <conditionalFormatting sqref="C373">
    <cfRule type="expression" dxfId="498" priority="497">
      <formula>$W373="CANCEL"</formula>
    </cfRule>
    <cfRule type="expression" dxfId="497" priority="498">
      <formula>$W373="URGENT"</formula>
    </cfRule>
    <cfRule type="expression" dxfId="496" priority="499">
      <formula>$W373="TOP URGENT ST/BT"</formula>
    </cfRule>
    <cfRule type="expression" dxfId="495" priority="500">
      <formula>$W373="TOP URGENT"</formula>
    </cfRule>
    <cfRule type="expression" dxfId="494" priority="501">
      <formula>$W373="EXPORT"</formula>
    </cfRule>
  </conditionalFormatting>
  <conditionalFormatting sqref="C373">
    <cfRule type="duplicateValues" dxfId="493" priority="502"/>
  </conditionalFormatting>
  <conditionalFormatting sqref="C373">
    <cfRule type="duplicateValues" dxfId="492" priority="503"/>
  </conditionalFormatting>
  <conditionalFormatting sqref="C373">
    <cfRule type="duplicateValues" dxfId="491" priority="504"/>
  </conditionalFormatting>
  <conditionalFormatting sqref="C374">
    <cfRule type="expression" dxfId="490" priority="489">
      <formula>$W374="CANCEL"</formula>
    </cfRule>
    <cfRule type="expression" dxfId="489" priority="490">
      <formula>$W374="URGENT"</formula>
    </cfRule>
    <cfRule type="expression" dxfId="488" priority="491">
      <formula>$W374="TOP URGENT ST/BT"</formula>
    </cfRule>
    <cfRule type="expression" dxfId="487" priority="492">
      <formula>$W374="TOP URGENT"</formula>
    </cfRule>
    <cfRule type="expression" dxfId="486" priority="493">
      <formula>$W374="EXPORT"</formula>
    </cfRule>
  </conditionalFormatting>
  <conditionalFormatting sqref="C374">
    <cfRule type="duplicateValues" dxfId="485" priority="494"/>
  </conditionalFormatting>
  <conditionalFormatting sqref="C374">
    <cfRule type="duplicateValues" dxfId="484" priority="495"/>
  </conditionalFormatting>
  <conditionalFormatting sqref="C374">
    <cfRule type="duplicateValues" dxfId="483" priority="496"/>
  </conditionalFormatting>
  <conditionalFormatting sqref="C373">
    <cfRule type="expression" dxfId="482" priority="481">
      <formula>$W373="CANCEL"</formula>
    </cfRule>
    <cfRule type="expression" dxfId="481" priority="482">
      <formula>$W373="URGENT"</formula>
    </cfRule>
    <cfRule type="expression" dxfId="480" priority="483">
      <formula>$W373="TOP URGENT ST/BT"</formula>
    </cfRule>
    <cfRule type="expression" dxfId="479" priority="484">
      <formula>$W373="TOP URGENT"</formula>
    </cfRule>
    <cfRule type="expression" dxfId="478" priority="485">
      <formula>$W373="EXPORT"</formula>
    </cfRule>
  </conditionalFormatting>
  <conditionalFormatting sqref="C373">
    <cfRule type="duplicateValues" dxfId="477" priority="486"/>
  </conditionalFormatting>
  <conditionalFormatting sqref="C373">
    <cfRule type="duplicateValues" dxfId="476" priority="487"/>
  </conditionalFormatting>
  <conditionalFormatting sqref="C373">
    <cfRule type="duplicateValues" dxfId="475" priority="488"/>
  </conditionalFormatting>
  <conditionalFormatting sqref="C375">
    <cfRule type="expression" dxfId="474" priority="473">
      <formula>$W375="CANCEL"</formula>
    </cfRule>
    <cfRule type="expression" dxfId="473" priority="474">
      <formula>$W375="URGENT"</formula>
    </cfRule>
    <cfRule type="expression" dxfId="472" priority="475">
      <formula>$W375="TOP URGENT ST/BT"</formula>
    </cfRule>
    <cfRule type="expression" dxfId="471" priority="476">
      <formula>$W375="TOP URGENT"</formula>
    </cfRule>
    <cfRule type="expression" dxfId="470" priority="477">
      <formula>$W375="EXPORT"</formula>
    </cfRule>
  </conditionalFormatting>
  <conditionalFormatting sqref="C375">
    <cfRule type="duplicateValues" dxfId="469" priority="478"/>
  </conditionalFormatting>
  <conditionalFormatting sqref="C375">
    <cfRule type="duplicateValues" dxfId="468" priority="479"/>
  </conditionalFormatting>
  <conditionalFormatting sqref="C375">
    <cfRule type="duplicateValues" dxfId="467" priority="480"/>
  </conditionalFormatting>
  <conditionalFormatting sqref="C372">
    <cfRule type="expression" dxfId="466" priority="468">
      <formula>#REF!="CANCEL"</formula>
    </cfRule>
    <cfRule type="expression" dxfId="465" priority="469">
      <formula>#REF!="URGENT"</formula>
    </cfRule>
    <cfRule type="expression" dxfId="464" priority="470">
      <formula>#REF!="TOP URGENT ST/BT"</formula>
    </cfRule>
    <cfRule type="expression" dxfId="463" priority="471">
      <formula>#REF!="TOP URGENT"</formula>
    </cfRule>
    <cfRule type="expression" dxfId="462" priority="472">
      <formula>#REF!="EXPORT"</formula>
    </cfRule>
  </conditionalFormatting>
  <conditionalFormatting sqref="C371">
    <cfRule type="expression" dxfId="461" priority="463">
      <formula>#REF!="CANCEL"</formula>
    </cfRule>
    <cfRule type="expression" dxfId="460" priority="464">
      <formula>#REF!="URGENT"</formula>
    </cfRule>
    <cfRule type="expression" dxfId="459" priority="465">
      <formula>#REF!="TOP URGENT ST/BT"</formula>
    </cfRule>
    <cfRule type="expression" dxfId="458" priority="466">
      <formula>#REF!="TOP URGENT"</formula>
    </cfRule>
    <cfRule type="expression" dxfId="457" priority="467">
      <formula>#REF!="EXPORT"</formula>
    </cfRule>
  </conditionalFormatting>
  <conditionalFormatting sqref="W373:W375">
    <cfRule type="expression" dxfId="456" priority="458">
      <formula>$W373="CANCEL"</formula>
    </cfRule>
    <cfRule type="expression" dxfId="455" priority="459">
      <formula>$W373="URGENT"</formula>
    </cfRule>
    <cfRule type="expression" dxfId="454" priority="460">
      <formula>$W373="TOP URGENT ST/BT"</formula>
    </cfRule>
    <cfRule type="expression" dxfId="453" priority="461">
      <formula>$W373="TOP URGENT"</formula>
    </cfRule>
    <cfRule type="expression" dxfId="452" priority="462">
      <formula>$W373="EXPORT"</formula>
    </cfRule>
  </conditionalFormatting>
  <conditionalFormatting sqref="C376">
    <cfRule type="expression" dxfId="451" priority="450">
      <formula>$W376="CANCEL"</formula>
    </cfRule>
    <cfRule type="expression" dxfId="450" priority="451">
      <formula>$W376="URGENT"</formula>
    </cfRule>
    <cfRule type="expression" dxfId="449" priority="452">
      <formula>$W376="TOP URGENT ST/BT"</formula>
    </cfRule>
    <cfRule type="expression" dxfId="448" priority="453">
      <formula>$W376="TOP URGENT"</formula>
    </cfRule>
    <cfRule type="expression" dxfId="447" priority="454">
      <formula>$W376="EXPORT"</formula>
    </cfRule>
  </conditionalFormatting>
  <conditionalFormatting sqref="C376">
    <cfRule type="duplicateValues" dxfId="446" priority="455"/>
  </conditionalFormatting>
  <conditionalFormatting sqref="C376">
    <cfRule type="duplicateValues" dxfId="445" priority="456"/>
  </conditionalFormatting>
  <conditionalFormatting sqref="C376">
    <cfRule type="duplicateValues" dxfId="444" priority="457"/>
  </conditionalFormatting>
  <conditionalFormatting sqref="G376">
    <cfRule type="expression" dxfId="443" priority="445">
      <formula>$W376="CANCEL"</formula>
    </cfRule>
    <cfRule type="expression" dxfId="442" priority="446">
      <formula>$W376="URGENT"</formula>
    </cfRule>
    <cfRule type="expression" dxfId="441" priority="447">
      <formula>$W376="TOP URGENT ST/BT"</formula>
    </cfRule>
    <cfRule type="expression" dxfId="440" priority="448">
      <formula>$W376="TOP URGENT"</formula>
    </cfRule>
    <cfRule type="expression" dxfId="439" priority="449">
      <formula>$W376="EXPORT"</formula>
    </cfRule>
  </conditionalFormatting>
  <conditionalFormatting sqref="G372:G375">
    <cfRule type="expression" dxfId="438" priority="440">
      <formula>$W372="CANCEL"</formula>
    </cfRule>
    <cfRule type="expression" dxfId="437" priority="441">
      <formula>$W372="URGENT"</formula>
    </cfRule>
    <cfRule type="expression" dxfId="436" priority="442">
      <formula>$W372="TOP URGENT ST/BT"</formula>
    </cfRule>
    <cfRule type="expression" dxfId="435" priority="443">
      <formula>$W372="TOP URGENT"</formula>
    </cfRule>
    <cfRule type="expression" dxfId="434" priority="444">
      <formula>$W372="EXPORT"</formula>
    </cfRule>
  </conditionalFormatting>
  <conditionalFormatting sqref="G379">
    <cfRule type="expression" dxfId="433" priority="420">
      <formula>$W379="CANCEL"</formula>
    </cfRule>
    <cfRule type="expression" dxfId="432" priority="421">
      <formula>$W379="URGENT"</formula>
    </cfRule>
    <cfRule type="expression" dxfId="431" priority="422">
      <formula>$W379="TOP URGENT ST/BT"</formula>
    </cfRule>
    <cfRule type="expression" dxfId="430" priority="423">
      <formula>$W379="TOP URGENT"</formula>
    </cfRule>
    <cfRule type="expression" dxfId="429" priority="424">
      <formula>$W379="EXPORT"</formula>
    </cfRule>
  </conditionalFormatting>
  <conditionalFormatting sqref="G425">
    <cfRule type="expression" dxfId="428" priority="415">
      <formula>$W425="CANCEL"</formula>
    </cfRule>
    <cfRule type="expression" dxfId="427" priority="416">
      <formula>$W425="URGENT"</formula>
    </cfRule>
    <cfRule type="expression" dxfId="426" priority="417">
      <formula>$W425="TOP URGENT ST/BT"</formula>
    </cfRule>
    <cfRule type="expression" dxfId="425" priority="418">
      <formula>$W425="TOP URGENT"</formula>
    </cfRule>
    <cfRule type="expression" dxfId="424" priority="419">
      <formula>$W425="EXPORT"</formula>
    </cfRule>
  </conditionalFormatting>
  <conditionalFormatting sqref="G423">
    <cfRule type="expression" dxfId="423" priority="410">
      <formula>$W423="CANCEL"</formula>
    </cfRule>
    <cfRule type="expression" dxfId="422" priority="411">
      <formula>$W423="URGENT"</formula>
    </cfRule>
    <cfRule type="expression" dxfId="421" priority="412">
      <formula>$W423="TOP URGENT ST/BT"</formula>
    </cfRule>
    <cfRule type="expression" dxfId="420" priority="413">
      <formula>$W423="TOP URGENT"</formula>
    </cfRule>
    <cfRule type="expression" dxfId="419" priority="414">
      <formula>$W423="EXPORT"</formula>
    </cfRule>
  </conditionalFormatting>
  <conditionalFormatting sqref="G424">
    <cfRule type="expression" dxfId="418" priority="405">
      <formula>$W424="CANCEL"</formula>
    </cfRule>
    <cfRule type="expression" dxfId="417" priority="406">
      <formula>$W424="URGENT"</formula>
    </cfRule>
    <cfRule type="expression" dxfId="416" priority="407">
      <formula>$W424="TOP URGENT ST/BT"</formula>
    </cfRule>
    <cfRule type="expression" dxfId="415" priority="408">
      <formula>$W424="TOP URGENT"</formula>
    </cfRule>
    <cfRule type="expression" dxfId="414" priority="409">
      <formula>$W424="EXPORT"</formula>
    </cfRule>
  </conditionalFormatting>
  <conditionalFormatting sqref="G422">
    <cfRule type="expression" dxfId="413" priority="400">
      <formula>$W422="CANCEL"</formula>
    </cfRule>
    <cfRule type="expression" dxfId="412" priority="401">
      <formula>$W422="URGENT"</formula>
    </cfRule>
    <cfRule type="expression" dxfId="411" priority="402">
      <formula>$W422="TOP URGENT ST/BT"</formula>
    </cfRule>
    <cfRule type="expression" dxfId="410" priority="403">
      <formula>$W422="TOP URGENT"</formula>
    </cfRule>
    <cfRule type="expression" dxfId="409" priority="404">
      <formula>$W422="EXPORT"</formula>
    </cfRule>
  </conditionalFormatting>
  <conditionalFormatting sqref="G427">
    <cfRule type="expression" dxfId="408" priority="395">
      <formula>$W427="CANCEL"</formula>
    </cfRule>
    <cfRule type="expression" dxfId="407" priority="396">
      <formula>$W427="URGENT"</formula>
    </cfRule>
    <cfRule type="expression" dxfId="406" priority="397">
      <formula>$W427="TOP URGENT ST/BT"</formula>
    </cfRule>
    <cfRule type="expression" dxfId="405" priority="398">
      <formula>$W427="TOP URGENT"</formula>
    </cfRule>
    <cfRule type="expression" dxfId="404" priority="399">
      <formula>$W427="EXPORT"</formula>
    </cfRule>
  </conditionalFormatting>
  <conditionalFormatting sqref="G426">
    <cfRule type="expression" dxfId="403" priority="390">
      <formula>$W426="CANCEL"</formula>
    </cfRule>
    <cfRule type="expression" dxfId="402" priority="391">
      <formula>$W426="URGENT"</formula>
    </cfRule>
    <cfRule type="expression" dxfId="401" priority="392">
      <formula>$W426="TOP URGENT ST/BT"</formula>
    </cfRule>
    <cfRule type="expression" dxfId="400" priority="393">
      <formula>$W426="TOP URGENT"</formula>
    </cfRule>
    <cfRule type="expression" dxfId="399" priority="394">
      <formula>$W426="EXPORT"</formula>
    </cfRule>
  </conditionalFormatting>
  <conditionalFormatting sqref="V461">
    <cfRule type="expression" dxfId="398" priority="385">
      <formula>$W461="CANCEL"</formula>
    </cfRule>
    <cfRule type="expression" dxfId="397" priority="386">
      <formula>$W461="URGENT"</formula>
    </cfRule>
    <cfRule type="expression" dxfId="396" priority="387">
      <formula>$W461="TOP URGENT ST/BT"</formula>
    </cfRule>
    <cfRule type="expression" dxfId="395" priority="388">
      <formula>$W461="TOP URGENT"</formula>
    </cfRule>
    <cfRule type="expression" dxfId="394" priority="389">
      <formula>$W461="EXPORT"</formula>
    </cfRule>
  </conditionalFormatting>
  <conditionalFormatting sqref="V457">
    <cfRule type="expression" dxfId="393" priority="380">
      <formula>$W457="CANCEL"</formula>
    </cfRule>
    <cfRule type="expression" dxfId="392" priority="381">
      <formula>$W457="URGENT"</formula>
    </cfRule>
    <cfRule type="expression" dxfId="391" priority="382">
      <formula>$W457="TOP URGENT ST/BT"</formula>
    </cfRule>
    <cfRule type="expression" dxfId="390" priority="383">
      <formula>$W457="TOP URGENT"</formula>
    </cfRule>
    <cfRule type="expression" dxfId="389" priority="384">
      <formula>$W457="EXPORT"</formula>
    </cfRule>
  </conditionalFormatting>
  <conditionalFormatting sqref="W8">
    <cfRule type="expression" dxfId="388" priority="375">
      <formula>$W8="CANCEL"</formula>
    </cfRule>
    <cfRule type="expression" dxfId="387" priority="376">
      <formula>$W8="URGENT"</formula>
    </cfRule>
    <cfRule type="expression" dxfId="386" priority="377">
      <formula>$W8="TOP URGENT ST/BT"</formula>
    </cfRule>
    <cfRule type="expression" dxfId="385" priority="378">
      <formula>$W8="TOP URGENT"</formula>
    </cfRule>
    <cfRule type="expression" dxfId="384" priority="379">
      <formula>$W8="EXPORT"</formula>
    </cfRule>
  </conditionalFormatting>
  <conditionalFormatting sqref="G10">
    <cfRule type="expression" dxfId="383" priority="370">
      <formula>$W11="CANCEL"</formula>
    </cfRule>
    <cfRule type="expression" dxfId="382" priority="371">
      <formula>$W11="URGENT"</formula>
    </cfRule>
    <cfRule type="expression" dxfId="381" priority="372">
      <formula>$W11="TOP URGENT ST/BT"</formula>
    </cfRule>
    <cfRule type="expression" dxfId="380" priority="373">
      <formula>$W11="TOP URGENT"</formula>
    </cfRule>
    <cfRule type="expression" dxfId="379" priority="374">
      <formula>$W11="EXPORT"</formula>
    </cfRule>
  </conditionalFormatting>
  <conditionalFormatting sqref="G14">
    <cfRule type="expression" dxfId="378" priority="365">
      <formula>$W15="CANCEL"</formula>
    </cfRule>
    <cfRule type="expression" dxfId="377" priority="366">
      <formula>$W15="URGENT"</formula>
    </cfRule>
    <cfRule type="expression" dxfId="376" priority="367">
      <formula>$W15="TOP URGENT ST/BT"</formula>
    </cfRule>
    <cfRule type="expression" dxfId="375" priority="368">
      <formula>$W15="TOP URGENT"</formula>
    </cfRule>
    <cfRule type="expression" dxfId="374" priority="369">
      <formula>$W15="EXPORT"</formula>
    </cfRule>
  </conditionalFormatting>
  <conditionalFormatting sqref="G11">
    <cfRule type="expression" dxfId="373" priority="360">
      <formula>$W12="CANCEL"</formula>
    </cfRule>
    <cfRule type="expression" dxfId="372" priority="361">
      <formula>$W12="URGENT"</formula>
    </cfRule>
    <cfRule type="expression" dxfId="371" priority="362">
      <formula>$W12="TOP URGENT ST/BT"</formula>
    </cfRule>
    <cfRule type="expression" dxfId="370" priority="363">
      <formula>$W12="TOP URGENT"</formula>
    </cfRule>
    <cfRule type="expression" dxfId="369" priority="364">
      <formula>$W12="EXPORT"</formula>
    </cfRule>
  </conditionalFormatting>
  <conditionalFormatting sqref="G12">
    <cfRule type="expression" dxfId="368" priority="355">
      <formula>$W13="CANCEL"</formula>
    </cfRule>
    <cfRule type="expression" dxfId="367" priority="356">
      <formula>$W13="URGENT"</formula>
    </cfRule>
    <cfRule type="expression" dxfId="366" priority="357">
      <formula>$W13="TOP URGENT ST/BT"</formula>
    </cfRule>
    <cfRule type="expression" dxfId="365" priority="358">
      <formula>$W13="TOP URGENT"</formula>
    </cfRule>
    <cfRule type="expression" dxfId="364" priority="359">
      <formula>$W13="EXPORT"</formula>
    </cfRule>
  </conditionalFormatting>
  <conditionalFormatting sqref="G13">
    <cfRule type="expression" dxfId="363" priority="350">
      <formula>$W14="CANCEL"</formula>
    </cfRule>
    <cfRule type="expression" dxfId="362" priority="351">
      <formula>$W14="URGENT"</formula>
    </cfRule>
    <cfRule type="expression" dxfId="361" priority="352">
      <formula>$W14="TOP URGENT ST/BT"</formula>
    </cfRule>
    <cfRule type="expression" dxfId="360" priority="353">
      <formula>$W14="TOP URGENT"</formula>
    </cfRule>
    <cfRule type="expression" dxfId="359" priority="354">
      <formula>$W14="EXPORT"</formula>
    </cfRule>
  </conditionalFormatting>
  <conditionalFormatting sqref="V10">
    <cfRule type="expression" dxfId="358" priority="345">
      <formula>$W10="CANCEL"</formula>
    </cfRule>
    <cfRule type="expression" dxfId="357" priority="346">
      <formula>$W10="URGENT"</formula>
    </cfRule>
    <cfRule type="expression" dxfId="356" priority="347">
      <formula>$W10="TOP URGENT ST/BT"</formula>
    </cfRule>
    <cfRule type="expression" dxfId="355" priority="348">
      <formula>$W10="TOP URGENT"</formula>
    </cfRule>
    <cfRule type="expression" dxfId="354" priority="349">
      <formula>$W10="EXPORT"</formula>
    </cfRule>
  </conditionalFormatting>
  <conditionalFormatting sqref="V22:V24">
    <cfRule type="expression" dxfId="353" priority="330">
      <formula>$W22="CANCEL"</formula>
    </cfRule>
    <cfRule type="expression" dxfId="352" priority="331">
      <formula>$W22="URGENT"</formula>
    </cfRule>
    <cfRule type="expression" dxfId="351" priority="332">
      <formula>$W22="TOP URGENT ST/BT"</formula>
    </cfRule>
    <cfRule type="expression" dxfId="350" priority="333">
      <formula>$W22="TOP URGENT"</formula>
    </cfRule>
    <cfRule type="expression" dxfId="349" priority="334">
      <formula>$W22="EXPORT"</formula>
    </cfRule>
  </conditionalFormatting>
  <conditionalFormatting sqref="G26:G31">
    <cfRule type="expression" dxfId="348" priority="325">
      <formula>$W26="CANCEL"</formula>
    </cfRule>
    <cfRule type="expression" dxfId="347" priority="326">
      <formula>$W26="URGENT"</formula>
    </cfRule>
    <cfRule type="expression" dxfId="346" priority="327">
      <formula>$W26="TOP URGENT ST/BT"</formula>
    </cfRule>
    <cfRule type="expression" dxfId="345" priority="328">
      <formula>$W26="TOP URGENT"</formula>
    </cfRule>
    <cfRule type="expression" dxfId="344" priority="329">
      <formula>$W26="EXPORT"</formula>
    </cfRule>
  </conditionalFormatting>
  <conditionalFormatting sqref="G33:G34">
    <cfRule type="expression" dxfId="343" priority="320">
      <formula>$W33="CANCEL"</formula>
    </cfRule>
    <cfRule type="expression" dxfId="342" priority="321">
      <formula>$W33="URGENT"</formula>
    </cfRule>
    <cfRule type="expression" dxfId="341" priority="322">
      <formula>$W33="TOP URGENT ST/BT"</formula>
    </cfRule>
    <cfRule type="expression" dxfId="340" priority="323">
      <formula>$W33="TOP URGENT"</formula>
    </cfRule>
    <cfRule type="expression" dxfId="339" priority="324">
      <formula>$W33="EXPORT"</formula>
    </cfRule>
  </conditionalFormatting>
  <conditionalFormatting sqref="V16">
    <cfRule type="expression" dxfId="338" priority="310">
      <formula>$W16="CANCEL"</formula>
    </cfRule>
    <cfRule type="expression" dxfId="337" priority="311">
      <formula>$W16="URGENT"</formula>
    </cfRule>
    <cfRule type="expression" dxfId="336" priority="312">
      <formula>$W16="TOP URGENT ST/BT"</formula>
    </cfRule>
    <cfRule type="expression" dxfId="335" priority="313">
      <formula>$W16="TOP URGENT"</formula>
    </cfRule>
    <cfRule type="expression" dxfId="334" priority="314">
      <formula>$W16="EXPORT"</formula>
    </cfRule>
  </conditionalFormatting>
  <conditionalFormatting sqref="V20:V21">
    <cfRule type="expression" dxfId="333" priority="305">
      <formula>$W20="CANCEL"</formula>
    </cfRule>
    <cfRule type="expression" dxfId="332" priority="306">
      <formula>$W20="URGENT"</formula>
    </cfRule>
    <cfRule type="expression" dxfId="331" priority="307">
      <formula>$W20="TOP URGENT ST/BT"</formula>
    </cfRule>
    <cfRule type="expression" dxfId="330" priority="308">
      <formula>$W20="TOP URGENT"</formula>
    </cfRule>
    <cfRule type="expression" dxfId="329" priority="309">
      <formula>$W20="EXPORT"</formula>
    </cfRule>
  </conditionalFormatting>
  <conditionalFormatting sqref="V32:V35">
    <cfRule type="expression" dxfId="328" priority="300">
      <formula>$W32="CANCEL"</formula>
    </cfRule>
    <cfRule type="expression" dxfId="327" priority="301">
      <formula>$W32="URGENT"</formula>
    </cfRule>
    <cfRule type="expression" dxfId="326" priority="302">
      <formula>$W32="TOP URGENT ST/BT"</formula>
    </cfRule>
    <cfRule type="expression" dxfId="325" priority="303">
      <formula>$W32="TOP URGENT"</formula>
    </cfRule>
    <cfRule type="expression" dxfId="324" priority="304">
      <formula>$W32="EXPORT"</formula>
    </cfRule>
  </conditionalFormatting>
  <conditionalFormatting sqref="G42:G47">
    <cfRule type="expression" dxfId="323" priority="295">
      <formula>$W42="CANCEL"</formula>
    </cfRule>
    <cfRule type="expression" dxfId="322" priority="296">
      <formula>$W42="URGENT"</formula>
    </cfRule>
    <cfRule type="expression" dxfId="321" priority="297">
      <formula>$W42="TOP URGENT ST/BT"</formula>
    </cfRule>
    <cfRule type="expression" dxfId="320" priority="298">
      <formula>$W42="TOP URGENT"</formula>
    </cfRule>
    <cfRule type="expression" dxfId="319" priority="299">
      <formula>$W42="EXPORT"</formula>
    </cfRule>
  </conditionalFormatting>
  <conditionalFormatting sqref="V26">
    <cfRule type="expression" dxfId="318" priority="290">
      <formula>$W26="CANCEL"</formula>
    </cfRule>
    <cfRule type="expression" dxfId="317" priority="291">
      <formula>$W26="URGENT"</formula>
    </cfRule>
    <cfRule type="expression" dxfId="316" priority="292">
      <formula>$W26="TOP URGENT ST/BT"</formula>
    </cfRule>
    <cfRule type="expression" dxfId="315" priority="293">
      <formula>$W26="TOP URGENT"</formula>
    </cfRule>
    <cfRule type="expression" dxfId="314" priority="294">
      <formula>$W26="EXPORT"</formula>
    </cfRule>
  </conditionalFormatting>
  <conditionalFormatting sqref="V28">
    <cfRule type="expression" dxfId="313" priority="285">
      <formula>$W28="CANCEL"</formula>
    </cfRule>
    <cfRule type="expression" dxfId="312" priority="286">
      <formula>$W28="URGENT"</formula>
    </cfRule>
    <cfRule type="expression" dxfId="311" priority="287">
      <formula>$W28="TOP URGENT ST/BT"</formula>
    </cfRule>
    <cfRule type="expression" dxfId="310" priority="288">
      <formula>$W28="TOP URGENT"</formula>
    </cfRule>
    <cfRule type="expression" dxfId="309" priority="289">
      <formula>$W28="EXPORT"</formula>
    </cfRule>
  </conditionalFormatting>
  <conditionalFormatting sqref="V31">
    <cfRule type="expression" dxfId="308" priority="280">
      <formula>$W31="CANCEL"</formula>
    </cfRule>
    <cfRule type="expression" dxfId="307" priority="281">
      <formula>$W31="URGENT"</formula>
    </cfRule>
    <cfRule type="expression" dxfId="306" priority="282">
      <formula>$W31="TOP URGENT ST/BT"</formula>
    </cfRule>
    <cfRule type="expression" dxfId="305" priority="283">
      <formula>$W31="TOP URGENT"</formula>
    </cfRule>
    <cfRule type="expression" dxfId="304" priority="284">
      <formula>$W31="EXPORT"</formula>
    </cfRule>
  </conditionalFormatting>
  <conditionalFormatting sqref="G48:G51">
    <cfRule type="expression" dxfId="303" priority="275">
      <formula>$W48="CANCEL"</formula>
    </cfRule>
    <cfRule type="expression" dxfId="302" priority="276">
      <formula>$W48="URGENT"</formula>
    </cfRule>
    <cfRule type="expression" dxfId="301" priority="277">
      <formula>$W48="TOP URGENT ST/BT"</formula>
    </cfRule>
    <cfRule type="expression" dxfId="300" priority="278">
      <formula>$W48="TOP URGENT"</formula>
    </cfRule>
    <cfRule type="expression" dxfId="299" priority="279">
      <formula>$W48="EXPORT"</formula>
    </cfRule>
  </conditionalFormatting>
  <conditionalFormatting sqref="V40:V41">
    <cfRule type="expression" dxfId="298" priority="270">
      <formula>$W40="CANCEL"</formula>
    </cfRule>
    <cfRule type="expression" dxfId="297" priority="271">
      <formula>$W40="URGENT"</formula>
    </cfRule>
    <cfRule type="expression" dxfId="296" priority="272">
      <formula>$W40="TOP URGENT ST/BT"</formula>
    </cfRule>
    <cfRule type="expression" dxfId="295" priority="273">
      <formula>$W40="TOP URGENT"</formula>
    </cfRule>
    <cfRule type="expression" dxfId="294" priority="274">
      <formula>$W40="EXPORT"</formula>
    </cfRule>
  </conditionalFormatting>
  <conditionalFormatting sqref="V38:V39">
    <cfRule type="expression" dxfId="293" priority="265">
      <formula>$W38="CANCEL"</formula>
    </cfRule>
    <cfRule type="expression" dxfId="292" priority="266">
      <formula>$W38="URGENT"</formula>
    </cfRule>
    <cfRule type="expression" dxfId="291" priority="267">
      <formula>$W38="TOP URGENT ST/BT"</formula>
    </cfRule>
    <cfRule type="expression" dxfId="290" priority="268">
      <formula>$W38="TOP URGENT"</formula>
    </cfRule>
    <cfRule type="expression" dxfId="289" priority="269">
      <formula>$W38="EXPORT"</formula>
    </cfRule>
  </conditionalFormatting>
  <conditionalFormatting sqref="V48:V51">
    <cfRule type="expression" dxfId="288" priority="260">
      <formula>$W48="CANCEL"</formula>
    </cfRule>
    <cfRule type="expression" dxfId="287" priority="261">
      <formula>$W48="URGENT"</formula>
    </cfRule>
    <cfRule type="expression" dxfId="286" priority="262">
      <formula>$W48="TOP URGENT ST/BT"</formula>
    </cfRule>
    <cfRule type="expression" dxfId="285" priority="263">
      <formula>$W48="TOP URGENT"</formula>
    </cfRule>
    <cfRule type="expression" dxfId="284" priority="264">
      <formula>$W48="EXPORT"</formula>
    </cfRule>
  </conditionalFormatting>
  <conditionalFormatting sqref="G90:G97">
    <cfRule type="expression" dxfId="283" priority="255">
      <formula>$W90="CANCEL"</formula>
    </cfRule>
    <cfRule type="expression" dxfId="282" priority="256">
      <formula>$W90="URGENT"</formula>
    </cfRule>
    <cfRule type="expression" dxfId="281" priority="257">
      <formula>$W90="TOP URGENT ST/BT"</formula>
    </cfRule>
    <cfRule type="expression" dxfId="280" priority="258">
      <formula>$W90="TOP URGENT"</formula>
    </cfRule>
    <cfRule type="expression" dxfId="279" priority="259">
      <formula>$W90="EXPORT"</formula>
    </cfRule>
  </conditionalFormatting>
  <conditionalFormatting sqref="V75:V76">
    <cfRule type="expression" dxfId="278" priority="250">
      <formula>$W75="CANCEL"</formula>
    </cfRule>
    <cfRule type="expression" dxfId="277" priority="251">
      <formula>$W75="URGENT"</formula>
    </cfRule>
    <cfRule type="expression" dxfId="276" priority="252">
      <formula>$W75="TOP URGENT ST/BT"</formula>
    </cfRule>
    <cfRule type="expression" dxfId="275" priority="253">
      <formula>$W75="TOP URGENT"</formula>
    </cfRule>
    <cfRule type="expression" dxfId="274" priority="254">
      <formula>$W75="EXPORT"</formula>
    </cfRule>
  </conditionalFormatting>
  <conditionalFormatting sqref="V87">
    <cfRule type="expression" dxfId="273" priority="235">
      <formula>$W87="CANCEL"</formula>
    </cfRule>
    <cfRule type="expression" dxfId="272" priority="236">
      <formula>$W87="URGENT"</formula>
    </cfRule>
    <cfRule type="expression" dxfId="271" priority="237">
      <formula>$W87="TOP URGENT ST/BT"</formula>
    </cfRule>
    <cfRule type="expression" dxfId="270" priority="238">
      <formula>$W87="TOP URGENT"</formula>
    </cfRule>
    <cfRule type="expression" dxfId="269" priority="239">
      <formula>$W87="EXPORT"</formula>
    </cfRule>
  </conditionalFormatting>
  <conditionalFormatting sqref="V96">
    <cfRule type="expression" dxfId="268" priority="230">
      <formula>$W96="CANCEL"</formula>
    </cfRule>
    <cfRule type="expression" dxfId="267" priority="231">
      <formula>$W96="URGENT"</formula>
    </cfRule>
    <cfRule type="expression" dxfId="266" priority="232">
      <formula>$W96="TOP URGENT ST/BT"</formula>
    </cfRule>
    <cfRule type="expression" dxfId="265" priority="233">
      <formula>$W96="TOP URGENT"</formula>
    </cfRule>
    <cfRule type="expression" dxfId="264" priority="234">
      <formula>$W96="EXPORT"</formula>
    </cfRule>
  </conditionalFormatting>
  <conditionalFormatting sqref="V90:V93">
    <cfRule type="expression" dxfId="263" priority="225">
      <formula>$W90="CANCEL"</formula>
    </cfRule>
    <cfRule type="expression" dxfId="262" priority="226">
      <formula>$W90="URGENT"</formula>
    </cfRule>
    <cfRule type="expression" dxfId="261" priority="227">
      <formula>$W90="TOP URGENT ST/BT"</formula>
    </cfRule>
    <cfRule type="expression" dxfId="260" priority="228">
      <formula>$W90="TOP URGENT"</formula>
    </cfRule>
    <cfRule type="expression" dxfId="259" priority="229">
      <formula>$W90="EXPORT"</formula>
    </cfRule>
  </conditionalFormatting>
  <conditionalFormatting sqref="V80:V81">
    <cfRule type="expression" dxfId="258" priority="220">
      <formula>$W80="CANCEL"</formula>
    </cfRule>
    <cfRule type="expression" dxfId="257" priority="221">
      <formula>$W80="URGENT"</formula>
    </cfRule>
    <cfRule type="expression" dxfId="256" priority="222">
      <formula>$W80="TOP URGENT ST/BT"</formula>
    </cfRule>
    <cfRule type="expression" dxfId="255" priority="223">
      <formula>$W80="TOP URGENT"</formula>
    </cfRule>
    <cfRule type="expression" dxfId="254" priority="224">
      <formula>$W80="EXPORT"</formula>
    </cfRule>
  </conditionalFormatting>
  <conditionalFormatting sqref="V77">
    <cfRule type="expression" dxfId="253" priority="215">
      <formula>$W77="CANCEL"</formula>
    </cfRule>
    <cfRule type="expression" dxfId="252" priority="216">
      <formula>$W77="URGENT"</formula>
    </cfRule>
    <cfRule type="expression" dxfId="251" priority="217">
      <formula>$W77="TOP URGENT ST/BT"</formula>
    </cfRule>
    <cfRule type="expression" dxfId="250" priority="218">
      <formula>$W77="TOP URGENT"</formula>
    </cfRule>
    <cfRule type="expression" dxfId="249" priority="219">
      <formula>$W77="EXPORT"</formula>
    </cfRule>
  </conditionalFormatting>
  <conditionalFormatting sqref="V74">
    <cfRule type="expression" dxfId="248" priority="210">
      <formula>$W74="CANCEL"</formula>
    </cfRule>
    <cfRule type="expression" dxfId="247" priority="211">
      <formula>$W74="URGENT"</formula>
    </cfRule>
    <cfRule type="expression" dxfId="246" priority="212">
      <formula>$W74="TOP URGENT ST/BT"</formula>
    </cfRule>
    <cfRule type="expression" dxfId="245" priority="213">
      <formula>$W74="TOP URGENT"</formula>
    </cfRule>
    <cfRule type="expression" dxfId="244" priority="214">
      <formula>$W74="EXPORT"</formula>
    </cfRule>
  </conditionalFormatting>
  <conditionalFormatting sqref="V71">
    <cfRule type="expression" dxfId="243" priority="205">
      <formula>$W71="CANCEL"</formula>
    </cfRule>
    <cfRule type="expression" dxfId="242" priority="206">
      <formula>$W71="URGENT"</formula>
    </cfRule>
    <cfRule type="expression" dxfId="241" priority="207">
      <formula>$W71="TOP URGENT ST/BT"</formula>
    </cfRule>
    <cfRule type="expression" dxfId="240" priority="208">
      <formula>$W71="TOP URGENT"</formula>
    </cfRule>
    <cfRule type="expression" dxfId="239" priority="209">
      <formula>$W71="EXPORT"</formula>
    </cfRule>
  </conditionalFormatting>
  <conditionalFormatting sqref="V67:V69">
    <cfRule type="expression" dxfId="238" priority="200">
      <formula>$W67="CANCEL"</formula>
    </cfRule>
    <cfRule type="expression" dxfId="237" priority="201">
      <formula>$W67="URGENT"</formula>
    </cfRule>
    <cfRule type="expression" dxfId="236" priority="202">
      <formula>$W67="TOP URGENT ST/BT"</formula>
    </cfRule>
    <cfRule type="expression" dxfId="235" priority="203">
      <formula>$W67="TOP URGENT"</formula>
    </cfRule>
    <cfRule type="expression" dxfId="234" priority="204">
      <formula>$W67="EXPORT"</formula>
    </cfRule>
  </conditionalFormatting>
  <conditionalFormatting sqref="V64">
    <cfRule type="expression" dxfId="233" priority="195">
      <formula>$W64="CANCEL"</formula>
    </cfRule>
    <cfRule type="expression" dxfId="232" priority="196">
      <formula>$W64="URGENT"</formula>
    </cfRule>
    <cfRule type="expression" dxfId="231" priority="197">
      <formula>$W64="TOP URGENT ST/BT"</formula>
    </cfRule>
    <cfRule type="expression" dxfId="230" priority="198">
      <formula>$W64="TOP URGENT"</formula>
    </cfRule>
    <cfRule type="expression" dxfId="229" priority="199">
      <formula>$W64="EXPORT"</formula>
    </cfRule>
  </conditionalFormatting>
  <conditionalFormatting sqref="V62">
    <cfRule type="expression" dxfId="228" priority="190">
      <formula>$W62="CANCEL"</formula>
    </cfRule>
    <cfRule type="expression" dxfId="227" priority="191">
      <formula>$W62="URGENT"</formula>
    </cfRule>
    <cfRule type="expression" dxfId="226" priority="192">
      <formula>$W62="TOP URGENT ST/BT"</formula>
    </cfRule>
    <cfRule type="expression" dxfId="225" priority="193">
      <formula>$W62="TOP URGENT"</formula>
    </cfRule>
    <cfRule type="expression" dxfId="224" priority="194">
      <formula>$W62="EXPORT"</formula>
    </cfRule>
  </conditionalFormatting>
  <conditionalFormatting sqref="V95">
    <cfRule type="expression" dxfId="223" priority="185">
      <formula>$W95="CANCEL"</formula>
    </cfRule>
    <cfRule type="expression" dxfId="222" priority="186">
      <formula>$W95="URGENT"</formula>
    </cfRule>
    <cfRule type="expression" dxfId="221" priority="187">
      <formula>$W95="TOP URGENT ST/BT"</formula>
    </cfRule>
    <cfRule type="expression" dxfId="220" priority="188">
      <formula>$W95="TOP URGENT"</formula>
    </cfRule>
    <cfRule type="expression" dxfId="219" priority="189">
      <formula>$W95="EXPORT"</formula>
    </cfRule>
  </conditionalFormatting>
  <conditionalFormatting sqref="V103:V104">
    <cfRule type="expression" dxfId="218" priority="170">
      <formula>$W103="CANCEL"</formula>
    </cfRule>
    <cfRule type="expression" dxfId="217" priority="171">
      <formula>$W103="URGENT"</formula>
    </cfRule>
    <cfRule type="expression" dxfId="216" priority="172">
      <formula>$W103="TOP URGENT ST/BT"</formula>
    </cfRule>
    <cfRule type="expression" dxfId="215" priority="173">
      <formula>$W103="TOP URGENT"</formula>
    </cfRule>
    <cfRule type="expression" dxfId="214" priority="174">
      <formula>$W103="EXPORT"</formula>
    </cfRule>
  </conditionalFormatting>
  <conditionalFormatting sqref="V105:V106">
    <cfRule type="expression" dxfId="213" priority="155">
      <formula>$W105="CANCEL"</formula>
    </cfRule>
    <cfRule type="expression" dxfId="212" priority="156">
      <formula>$W105="URGENT"</formula>
    </cfRule>
    <cfRule type="expression" dxfId="211" priority="157">
      <formula>$W105="TOP URGENT ST/BT"</formula>
    </cfRule>
    <cfRule type="expression" dxfId="210" priority="158">
      <formula>$W105="TOP URGENT"</formula>
    </cfRule>
    <cfRule type="expression" dxfId="209" priority="159">
      <formula>$W105="EXPORT"</formula>
    </cfRule>
  </conditionalFormatting>
  <conditionalFormatting sqref="V107">
    <cfRule type="expression" dxfId="208" priority="150">
      <formula>$W107="CANCEL"</formula>
    </cfRule>
    <cfRule type="expression" dxfId="207" priority="151">
      <formula>$W107="URGENT"</formula>
    </cfRule>
    <cfRule type="expression" dxfId="206" priority="152">
      <formula>$W107="TOP URGENT ST/BT"</formula>
    </cfRule>
    <cfRule type="expression" dxfId="205" priority="153">
      <formula>$W107="TOP URGENT"</formula>
    </cfRule>
    <cfRule type="expression" dxfId="204" priority="154">
      <formula>$W107="EXPORT"</formula>
    </cfRule>
  </conditionalFormatting>
  <conditionalFormatting sqref="V108:V110">
    <cfRule type="expression" dxfId="203" priority="145">
      <formula>$W108="CANCEL"</formula>
    </cfRule>
    <cfRule type="expression" dxfId="202" priority="146">
      <formula>$W108="URGENT"</formula>
    </cfRule>
    <cfRule type="expression" dxfId="201" priority="147">
      <formula>$W108="TOP URGENT ST/BT"</formula>
    </cfRule>
    <cfRule type="expression" dxfId="200" priority="148">
      <formula>$W108="TOP URGENT"</formula>
    </cfRule>
    <cfRule type="expression" dxfId="199" priority="149">
      <formula>$W108="EXPORT"</formula>
    </cfRule>
  </conditionalFormatting>
  <conditionalFormatting sqref="G119">
    <cfRule type="expression" dxfId="198" priority="140">
      <formula>$W119="CANCEL"</formula>
    </cfRule>
    <cfRule type="expression" dxfId="197" priority="141">
      <formula>$W119="URGENT"</formula>
    </cfRule>
    <cfRule type="expression" dxfId="196" priority="142">
      <formula>$W119="TOP URGENT ST/BT"</formula>
    </cfRule>
    <cfRule type="expression" dxfId="195" priority="143">
      <formula>$W119="TOP URGENT"</formula>
    </cfRule>
    <cfRule type="expression" dxfId="194" priority="144">
      <formula>$W119="EXPORT"</formula>
    </cfRule>
  </conditionalFormatting>
  <conditionalFormatting sqref="G120">
    <cfRule type="expression" dxfId="193" priority="135">
      <formula>$W120="CANCEL"</formula>
    </cfRule>
    <cfRule type="expression" dxfId="192" priority="136">
      <formula>$W120="URGENT"</formula>
    </cfRule>
    <cfRule type="expression" dxfId="191" priority="137">
      <formula>$W120="TOP URGENT ST/BT"</formula>
    </cfRule>
    <cfRule type="expression" dxfId="190" priority="138">
      <formula>$W120="TOP URGENT"</formula>
    </cfRule>
    <cfRule type="expression" dxfId="189" priority="139">
      <formula>$W120="EXPORT"</formula>
    </cfRule>
  </conditionalFormatting>
  <conditionalFormatting sqref="V119">
    <cfRule type="expression" dxfId="188" priority="130">
      <formula>$W119="CANCEL"</formula>
    </cfRule>
    <cfRule type="expression" dxfId="187" priority="131">
      <formula>$W119="URGENT"</formula>
    </cfRule>
    <cfRule type="expression" dxfId="186" priority="132">
      <formula>$W119="TOP URGENT ST/BT"</formula>
    </cfRule>
    <cfRule type="expression" dxfId="185" priority="133">
      <formula>$W119="TOP URGENT"</formula>
    </cfRule>
    <cfRule type="expression" dxfId="184" priority="134">
      <formula>$W119="EXPORT"</formula>
    </cfRule>
  </conditionalFormatting>
  <conditionalFormatting sqref="G121:G126">
    <cfRule type="expression" dxfId="183" priority="125">
      <formula>$W121="CANCEL"</formula>
    </cfRule>
    <cfRule type="expression" dxfId="182" priority="126">
      <formula>$W121="URGENT"</formula>
    </cfRule>
    <cfRule type="expression" dxfId="181" priority="127">
      <formula>$W121="TOP URGENT ST/BT"</formula>
    </cfRule>
    <cfRule type="expression" dxfId="180" priority="128">
      <formula>$W121="TOP URGENT"</formula>
    </cfRule>
    <cfRule type="expression" dxfId="179" priority="129">
      <formula>$W121="EXPORT"</formula>
    </cfRule>
  </conditionalFormatting>
  <conditionalFormatting sqref="V7">
    <cfRule type="expression" dxfId="178" priority="120">
      <formula>$W7="CANCEL"</formula>
    </cfRule>
    <cfRule type="expression" dxfId="177" priority="121">
      <formula>$W7="URGENT"</formula>
    </cfRule>
    <cfRule type="expression" dxfId="176" priority="122">
      <formula>$W7="TOP URGENT ST/BT"</formula>
    </cfRule>
    <cfRule type="expression" dxfId="175" priority="123">
      <formula>$W7="TOP URGENT"</formula>
    </cfRule>
    <cfRule type="expression" dxfId="174" priority="124">
      <formula>$W7="EXPORT"</formula>
    </cfRule>
  </conditionalFormatting>
  <conditionalFormatting sqref="G131:G143">
    <cfRule type="expression" dxfId="173" priority="115">
      <formula>$W131="CANCEL"</formula>
    </cfRule>
    <cfRule type="expression" dxfId="172" priority="116">
      <formula>$W131="URGENT"</formula>
    </cfRule>
    <cfRule type="expression" dxfId="171" priority="117">
      <formula>$W131="TOP URGENT ST/BT"</formula>
    </cfRule>
    <cfRule type="expression" dxfId="170" priority="118">
      <formula>$W131="TOP URGENT"</formula>
    </cfRule>
    <cfRule type="expression" dxfId="169" priority="119">
      <formula>$W131="EXPORT"</formula>
    </cfRule>
  </conditionalFormatting>
  <conditionalFormatting sqref="V112">
    <cfRule type="expression" dxfId="168" priority="110">
      <formula>$W112="CANCEL"</formula>
    </cfRule>
    <cfRule type="expression" dxfId="167" priority="111">
      <formula>$W112="URGENT"</formula>
    </cfRule>
    <cfRule type="expression" dxfId="166" priority="112">
      <formula>$W112="TOP URGENT ST/BT"</formula>
    </cfRule>
    <cfRule type="expression" dxfId="165" priority="113">
      <formula>$W112="TOP URGENT"</formula>
    </cfRule>
    <cfRule type="expression" dxfId="164" priority="114">
      <formula>$W112="EXPORT"</formula>
    </cfRule>
  </conditionalFormatting>
  <conditionalFormatting sqref="G145:G146">
    <cfRule type="expression" dxfId="163" priority="105">
      <formula>$W145="CANCEL"</formula>
    </cfRule>
    <cfRule type="expression" dxfId="162" priority="106">
      <formula>$W145="URGENT"</formula>
    </cfRule>
    <cfRule type="expression" dxfId="161" priority="107">
      <formula>$W145="TOP URGENT ST/BT"</formula>
    </cfRule>
    <cfRule type="expression" dxfId="160" priority="108">
      <formula>$W145="TOP URGENT"</formula>
    </cfRule>
    <cfRule type="expression" dxfId="159" priority="109">
      <formula>$W145="EXPORT"</formula>
    </cfRule>
  </conditionalFormatting>
  <conditionalFormatting sqref="C158">
    <cfRule type="expression" dxfId="158" priority="98">
      <formula>$W158="CANCEL"</formula>
    </cfRule>
    <cfRule type="expression" dxfId="157" priority="99">
      <formula>$W158="URGENT"</formula>
    </cfRule>
    <cfRule type="expression" dxfId="156" priority="100">
      <formula>$W158="TOP URGENT ST/BT"</formula>
    </cfRule>
    <cfRule type="expression" dxfId="155" priority="101">
      <formula>$W158="TOP URGENT"</formula>
    </cfRule>
    <cfRule type="expression" dxfId="154" priority="102">
      <formula>$W158="EXPORT"</formula>
    </cfRule>
  </conditionalFormatting>
  <conditionalFormatting sqref="C158">
    <cfRule type="duplicateValues" dxfId="153" priority="103"/>
  </conditionalFormatting>
  <conditionalFormatting sqref="C158">
    <cfRule type="duplicateValues" dxfId="152" priority="104"/>
  </conditionalFormatting>
  <conditionalFormatting sqref="C158">
    <cfRule type="duplicateValues" dxfId="151" priority="97"/>
  </conditionalFormatting>
  <conditionalFormatting sqref="C156">
    <cfRule type="expression" dxfId="150" priority="90">
      <formula>$W156="CANCEL"</formula>
    </cfRule>
    <cfRule type="expression" dxfId="149" priority="91">
      <formula>$W156="URGENT"</formula>
    </cfRule>
    <cfRule type="expression" dxfId="148" priority="92">
      <formula>$W156="TOP URGENT ST/BT"</formula>
    </cfRule>
    <cfRule type="expression" dxfId="147" priority="93">
      <formula>$W156="TOP URGENT"</formula>
    </cfRule>
    <cfRule type="expression" dxfId="146" priority="94">
      <formula>$W156="EXPORT"</formula>
    </cfRule>
  </conditionalFormatting>
  <conditionalFormatting sqref="C156">
    <cfRule type="duplicateValues" dxfId="145" priority="95"/>
  </conditionalFormatting>
  <conditionalFormatting sqref="C156">
    <cfRule type="duplicateValues" dxfId="144" priority="96"/>
  </conditionalFormatting>
  <conditionalFormatting sqref="C156">
    <cfRule type="duplicateValues" dxfId="143" priority="89"/>
  </conditionalFormatting>
  <conditionalFormatting sqref="C157">
    <cfRule type="expression" dxfId="142" priority="81">
      <formula>$W157="CANCEL"</formula>
    </cfRule>
    <cfRule type="expression" dxfId="141" priority="82">
      <formula>$W157="URGENT"</formula>
    </cfRule>
    <cfRule type="expression" dxfId="140" priority="83">
      <formula>$W157="TOP URGENT ST/BT"</formula>
    </cfRule>
    <cfRule type="expression" dxfId="139" priority="84">
      <formula>$W157="TOP URGENT"</formula>
    </cfRule>
    <cfRule type="expression" dxfId="138" priority="85">
      <formula>$W157="EXPORT"</formula>
    </cfRule>
  </conditionalFormatting>
  <conditionalFormatting sqref="C157">
    <cfRule type="duplicateValues" dxfId="137" priority="86"/>
  </conditionalFormatting>
  <conditionalFormatting sqref="C157">
    <cfRule type="duplicateValues" dxfId="136" priority="87"/>
  </conditionalFormatting>
  <conditionalFormatting sqref="C157">
    <cfRule type="duplicateValues" dxfId="135" priority="88"/>
  </conditionalFormatting>
  <conditionalFormatting sqref="G170">
    <cfRule type="expression" dxfId="134" priority="76">
      <formula>$W170="CANCEL"</formula>
    </cfRule>
    <cfRule type="expression" dxfId="133" priority="77">
      <formula>$W170="URGENT"</formula>
    </cfRule>
    <cfRule type="expression" dxfId="132" priority="78">
      <formula>$W170="TOP URGENT ST/BT"</formula>
    </cfRule>
    <cfRule type="expression" dxfId="131" priority="79">
      <formula>$W170="TOP URGENT"</formula>
    </cfRule>
    <cfRule type="expression" dxfId="130" priority="80">
      <formula>$W170="EXPORT"</formula>
    </cfRule>
  </conditionalFormatting>
  <conditionalFormatting sqref="G166">
    <cfRule type="expression" dxfId="129" priority="71">
      <formula>$W166="CANCEL"</formula>
    </cfRule>
    <cfRule type="expression" dxfId="128" priority="72">
      <formula>$W166="URGENT"</formula>
    </cfRule>
    <cfRule type="expression" dxfId="127" priority="73">
      <formula>$W166="TOP URGENT ST/BT"</formula>
    </cfRule>
    <cfRule type="expression" dxfId="126" priority="74">
      <formula>$W166="TOP URGENT"</formula>
    </cfRule>
    <cfRule type="expression" dxfId="125" priority="75">
      <formula>$W166="EXPORT"</formula>
    </cfRule>
  </conditionalFormatting>
  <conditionalFormatting sqref="G176">
    <cfRule type="expression" dxfId="124" priority="66">
      <formula>$W176="CANCEL"</formula>
    </cfRule>
    <cfRule type="expression" dxfId="123" priority="67">
      <formula>$W176="URGENT"</formula>
    </cfRule>
    <cfRule type="expression" dxfId="122" priority="68">
      <formula>$W176="TOP URGENT ST/BT"</formula>
    </cfRule>
    <cfRule type="expression" dxfId="121" priority="69">
      <formula>$W176="TOP URGENT"</formula>
    </cfRule>
    <cfRule type="expression" dxfId="120" priority="70">
      <formula>$W176="EXPORT"</formula>
    </cfRule>
  </conditionalFormatting>
  <conditionalFormatting sqref="G158">
    <cfRule type="expression" dxfId="119" priority="61">
      <formula>$W158="CANCEL"</formula>
    </cfRule>
    <cfRule type="expression" dxfId="118" priority="62">
      <formula>$W158="URGENT"</formula>
    </cfRule>
    <cfRule type="expression" dxfId="117" priority="63">
      <formula>$W158="TOP URGENT ST/BT"</formula>
    </cfRule>
    <cfRule type="expression" dxfId="116" priority="64">
      <formula>$W158="TOP URGENT"</formula>
    </cfRule>
    <cfRule type="expression" dxfId="115" priority="65">
      <formula>$W158="EXPORT"</formula>
    </cfRule>
  </conditionalFormatting>
  <conditionalFormatting sqref="G165">
    <cfRule type="expression" dxfId="114" priority="56">
      <formula>$W165="CANCEL"</formula>
    </cfRule>
    <cfRule type="expression" dxfId="113" priority="57">
      <formula>$W165="URGENT"</formula>
    </cfRule>
    <cfRule type="expression" dxfId="112" priority="58">
      <formula>$W165="TOP URGENT ST/BT"</formula>
    </cfRule>
    <cfRule type="expression" dxfId="111" priority="59">
      <formula>$W165="TOP URGENT"</formula>
    </cfRule>
    <cfRule type="expression" dxfId="110" priority="60">
      <formula>$W165="EXPORT"</formula>
    </cfRule>
  </conditionalFormatting>
  <conditionalFormatting sqref="G163">
    <cfRule type="expression" dxfId="109" priority="51">
      <formula>$W163="CANCEL"</formula>
    </cfRule>
    <cfRule type="expression" dxfId="108" priority="52">
      <formula>$W163="URGENT"</formula>
    </cfRule>
    <cfRule type="expression" dxfId="107" priority="53">
      <formula>$W163="TOP URGENT ST/BT"</formula>
    </cfRule>
    <cfRule type="expression" dxfId="106" priority="54">
      <formula>$W163="TOP URGENT"</formula>
    </cfRule>
    <cfRule type="expression" dxfId="105" priority="55">
      <formula>$W163="EXPORT"</formula>
    </cfRule>
  </conditionalFormatting>
  <conditionalFormatting sqref="G168">
    <cfRule type="expression" dxfId="104" priority="46">
      <formula>$W168="CANCEL"</formula>
    </cfRule>
    <cfRule type="expression" dxfId="103" priority="47">
      <formula>$W168="URGENT"</formula>
    </cfRule>
    <cfRule type="expression" dxfId="102" priority="48">
      <formula>$W168="TOP URGENT ST/BT"</formula>
    </cfRule>
    <cfRule type="expression" dxfId="101" priority="49">
      <formula>$W168="TOP URGENT"</formula>
    </cfRule>
    <cfRule type="expression" dxfId="100" priority="50">
      <formula>$W168="EXPORT"</formula>
    </cfRule>
  </conditionalFormatting>
  <conditionalFormatting sqref="G169">
    <cfRule type="expression" dxfId="99" priority="41">
      <formula>$W169="CANCEL"</formula>
    </cfRule>
    <cfRule type="expression" dxfId="98" priority="42">
      <formula>$W169="URGENT"</formula>
    </cfRule>
    <cfRule type="expression" dxfId="97" priority="43">
      <formula>$W169="TOP URGENT ST/BT"</formula>
    </cfRule>
    <cfRule type="expression" dxfId="96" priority="44">
      <formula>$W169="TOP URGENT"</formula>
    </cfRule>
    <cfRule type="expression" dxfId="95" priority="45">
      <formula>$W169="EXPORT"</formula>
    </cfRule>
  </conditionalFormatting>
  <conditionalFormatting sqref="G167">
    <cfRule type="expression" dxfId="94" priority="36">
      <formula>$W167="CANCEL"</formula>
    </cfRule>
    <cfRule type="expression" dxfId="93" priority="37">
      <formula>$W167="URGENT"</formula>
    </cfRule>
    <cfRule type="expression" dxfId="92" priority="38">
      <formula>$W167="TOP URGENT ST/BT"</formula>
    </cfRule>
    <cfRule type="expression" dxfId="91" priority="39">
      <formula>$W167="TOP URGENT"</formula>
    </cfRule>
    <cfRule type="expression" dxfId="90" priority="40">
      <formula>$W167="EXPORT"</formula>
    </cfRule>
  </conditionalFormatting>
  <conditionalFormatting sqref="G161">
    <cfRule type="expression" dxfId="89" priority="31">
      <formula>$W161="CANCEL"</formula>
    </cfRule>
    <cfRule type="expression" dxfId="88" priority="32">
      <formula>$W161="URGENT"</formula>
    </cfRule>
    <cfRule type="expression" dxfId="87" priority="33">
      <formula>$W161="TOP URGENT ST/BT"</formula>
    </cfRule>
    <cfRule type="expression" dxfId="86" priority="34">
      <formula>$W161="TOP URGENT"</formula>
    </cfRule>
    <cfRule type="expression" dxfId="85" priority="35">
      <formula>$W161="EXPORT"</formula>
    </cfRule>
  </conditionalFormatting>
  <conditionalFormatting sqref="G162">
    <cfRule type="expression" dxfId="84" priority="26">
      <formula>$W162="CANCEL"</formula>
    </cfRule>
    <cfRule type="expression" dxfId="83" priority="27">
      <formula>$W162="URGENT"</formula>
    </cfRule>
    <cfRule type="expression" dxfId="82" priority="28">
      <formula>$W162="TOP URGENT ST/BT"</formula>
    </cfRule>
    <cfRule type="expression" dxfId="81" priority="29">
      <formula>$W162="TOP URGENT"</formula>
    </cfRule>
    <cfRule type="expression" dxfId="80" priority="30">
      <formula>$W162="EXPORT"</formula>
    </cfRule>
  </conditionalFormatting>
  <conditionalFormatting sqref="V157">
    <cfRule type="expression" dxfId="79" priority="21">
      <formula>$W157="CANCEL"</formula>
    </cfRule>
    <cfRule type="expression" dxfId="78" priority="22">
      <formula>$W157="URGENT"</formula>
    </cfRule>
    <cfRule type="expression" dxfId="77" priority="23">
      <formula>$W157="TOP URGENT ST/BT"</formula>
    </cfRule>
    <cfRule type="expression" dxfId="76" priority="24">
      <formula>$W157="TOP URGENT"</formula>
    </cfRule>
    <cfRule type="expression" dxfId="75" priority="25">
      <formula>$W157="EXPORT"</formula>
    </cfRule>
  </conditionalFormatting>
  <conditionalFormatting sqref="V129">
    <cfRule type="expression" dxfId="74" priority="16">
      <formula>$W129="CANCEL"</formula>
    </cfRule>
    <cfRule type="expression" dxfId="73" priority="17">
      <formula>$W129="URGENT"</formula>
    </cfRule>
    <cfRule type="expression" dxfId="72" priority="18">
      <formula>$W129="TOP URGENT ST/BT"</formula>
    </cfRule>
    <cfRule type="expression" dxfId="71" priority="19">
      <formula>$W129="TOP URGENT"</formula>
    </cfRule>
    <cfRule type="expression" dxfId="70" priority="20">
      <formula>$W129="EXPORT"</formula>
    </cfRule>
  </conditionalFormatting>
  <conditionalFormatting sqref="G190">
    <cfRule type="expression" dxfId="54" priority="11">
      <formula>$W190="CANCEL"</formula>
    </cfRule>
    <cfRule type="expression" dxfId="53" priority="12">
      <formula>$W190="URGENT"</formula>
    </cfRule>
    <cfRule type="expression" dxfId="52" priority="13">
      <formula>$W190="TOP URGENT ST/BT"</formula>
    </cfRule>
    <cfRule type="expression" dxfId="51" priority="14">
      <formula>$W190="TOP URGENT"</formula>
    </cfRule>
    <cfRule type="expression" dxfId="50" priority="15">
      <formula>$W190="EXPORT"</formula>
    </cfRule>
  </conditionalFormatting>
  <conditionalFormatting sqref="G171">
    <cfRule type="expression" dxfId="24" priority="6">
      <formula>$W171="CANCEL"</formula>
    </cfRule>
    <cfRule type="expression" dxfId="23" priority="7">
      <formula>$W171="URGENT"</formula>
    </cfRule>
    <cfRule type="expression" dxfId="22" priority="8">
      <formula>$W171="TOP URGENT ST/BT"</formula>
    </cfRule>
    <cfRule type="expression" dxfId="21" priority="9">
      <formula>$W171="TOP URGENT"</formula>
    </cfRule>
    <cfRule type="expression" dxfId="20" priority="10">
      <formula>$W171="EXPORT"</formula>
    </cfRule>
  </conditionalFormatting>
  <conditionalFormatting sqref="G159">
    <cfRule type="expression" dxfId="14" priority="1">
      <formula>$W159="CANCEL"</formula>
    </cfRule>
    <cfRule type="expression" dxfId="13" priority="2">
      <formula>$W159="URGENT"</formula>
    </cfRule>
    <cfRule type="expression" dxfId="12" priority="3">
      <formula>$W159="TOP URGENT ST/BT"</formula>
    </cfRule>
    <cfRule type="expression" dxfId="11" priority="4">
      <formula>$W159="TOP URGENT"</formula>
    </cfRule>
    <cfRule type="expression" dxfId="10" priority="5">
      <formula>$W159="EXPORT"</formula>
    </cfRule>
  </conditionalFormatting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N4388"/>
  <sheetViews>
    <sheetView workbookViewId="0">
      <pane ySplit="2" topLeftCell="A3" activePane="bottomLeft" state="frozen"/>
      <selection pane="bottomLeft" activeCell="E16" sqref="E16"/>
    </sheetView>
  </sheetViews>
  <sheetFormatPr defaultRowHeight="15" x14ac:dyDescent="0.25"/>
  <cols>
    <col min="1" max="1" width="11" bestFit="1" customWidth="1"/>
    <col min="11" max="11" width="37.28515625" bestFit="1" customWidth="1"/>
    <col min="12" max="12" width="12" bestFit="1" customWidth="1"/>
    <col min="13" max="13" width="13.85546875" bestFit="1" customWidth="1"/>
    <col min="14" max="14" width="11" bestFit="1" customWidth="1"/>
    <col min="15" max="16" width="11.5703125" bestFit="1" customWidth="1"/>
    <col min="20" max="20" width="11.28515625" bestFit="1" customWidth="1"/>
    <col min="21" max="21" width="11.5703125" bestFit="1" customWidth="1"/>
    <col min="22" max="22" width="13.140625" bestFit="1" customWidth="1"/>
    <col min="23" max="23" width="12.7109375" bestFit="1" customWidth="1"/>
    <col min="24" max="24" width="9.7109375" bestFit="1" customWidth="1"/>
    <col min="25" max="25" width="11.5703125" bestFit="1" customWidth="1"/>
    <col min="26" max="26" width="13.85546875" bestFit="1" customWidth="1"/>
    <col min="31" max="31" width="16.7109375" bestFit="1" customWidth="1"/>
    <col min="37" max="37" width="10.140625" bestFit="1" customWidth="1"/>
  </cols>
  <sheetData>
    <row r="1" spans="1:40" ht="9" customHeight="1" x14ac:dyDescent="0.25"/>
    <row r="2" spans="1:40" ht="60" x14ac:dyDescent="0.25">
      <c r="A2" s="5" t="s">
        <v>26</v>
      </c>
      <c r="B2" s="6" t="s">
        <v>27</v>
      </c>
      <c r="C2" s="7" t="s">
        <v>28</v>
      </c>
      <c r="D2" s="7" t="s">
        <v>29</v>
      </c>
      <c r="E2" s="6" t="s">
        <v>30</v>
      </c>
      <c r="F2" s="7" t="s">
        <v>31</v>
      </c>
      <c r="G2" s="6" t="s">
        <v>32</v>
      </c>
      <c r="H2" s="7" t="s">
        <v>33</v>
      </c>
      <c r="I2" s="6" t="s">
        <v>34</v>
      </c>
      <c r="J2" s="6" t="s">
        <v>35</v>
      </c>
      <c r="K2" s="6" t="s">
        <v>36</v>
      </c>
      <c r="L2" s="6" t="s">
        <v>37</v>
      </c>
      <c r="M2" s="6" t="s">
        <v>38</v>
      </c>
      <c r="N2" s="6" t="s">
        <v>39</v>
      </c>
      <c r="O2" s="6" t="s">
        <v>40</v>
      </c>
      <c r="P2" s="6" t="s">
        <v>41</v>
      </c>
      <c r="Q2" s="6" t="s">
        <v>42</v>
      </c>
      <c r="R2" s="6" t="s">
        <v>43</v>
      </c>
      <c r="S2" s="6" t="s">
        <v>44</v>
      </c>
      <c r="T2" s="6" t="s">
        <v>4</v>
      </c>
      <c r="U2" s="6" t="s">
        <v>45</v>
      </c>
      <c r="V2" s="6" t="s">
        <v>46</v>
      </c>
      <c r="W2" s="6" t="s">
        <v>47</v>
      </c>
      <c r="X2" s="6" t="s">
        <v>48</v>
      </c>
      <c r="Y2" s="6" t="s">
        <v>49</v>
      </c>
      <c r="Z2" s="6" t="s">
        <v>50</v>
      </c>
      <c r="AA2" s="6" t="s">
        <v>51</v>
      </c>
      <c r="AB2" s="6" t="s">
        <v>52</v>
      </c>
      <c r="AC2" s="6" t="s">
        <v>53</v>
      </c>
      <c r="AD2" s="6" t="s">
        <v>54</v>
      </c>
      <c r="AE2" s="6" t="s">
        <v>23</v>
      </c>
      <c r="AF2" s="6" t="s">
        <v>55</v>
      </c>
      <c r="AG2" s="6" t="s">
        <v>56</v>
      </c>
      <c r="AH2" s="6" t="s">
        <v>57</v>
      </c>
      <c r="AI2" s="6" t="s">
        <v>58</v>
      </c>
      <c r="AJ2" s="6" t="s">
        <v>59</v>
      </c>
      <c r="AK2" s="6" t="s">
        <v>60</v>
      </c>
      <c r="AL2" s="7" t="s">
        <v>61</v>
      </c>
      <c r="AM2" s="8" t="s">
        <v>62</v>
      </c>
      <c r="AN2" s="8" t="s">
        <v>63</v>
      </c>
    </row>
    <row r="3" spans="1:40" x14ac:dyDescent="0.25">
      <c r="A3" s="9">
        <f t="shared" ref="A3:A66" si="0">N3</f>
        <v>82084339</v>
      </c>
      <c r="B3" s="10" t="s">
        <v>64</v>
      </c>
      <c r="C3" s="10" t="s">
        <v>65</v>
      </c>
      <c r="D3" s="10" t="s">
        <v>66</v>
      </c>
      <c r="E3" s="10" t="s">
        <v>67</v>
      </c>
      <c r="F3" s="10" t="s">
        <v>68</v>
      </c>
      <c r="G3" s="10" t="s">
        <v>69</v>
      </c>
      <c r="H3" s="10" t="s">
        <v>70</v>
      </c>
      <c r="I3" s="10" t="s">
        <v>79</v>
      </c>
      <c r="J3" s="10" t="s">
        <v>313</v>
      </c>
      <c r="K3" s="10" t="s">
        <v>80</v>
      </c>
      <c r="L3" s="10" t="s">
        <v>1509</v>
      </c>
      <c r="M3" s="12">
        <v>43811</v>
      </c>
      <c r="N3" s="11">
        <v>82084339</v>
      </c>
      <c r="O3" s="12">
        <v>43801</v>
      </c>
      <c r="P3" s="13">
        <v>0.37540509259258997</v>
      </c>
      <c r="Q3" s="14">
        <v>1</v>
      </c>
      <c r="R3" s="15">
        <v>1</v>
      </c>
      <c r="S3" s="10" t="s">
        <v>1441</v>
      </c>
      <c r="T3" s="12">
        <v>43810</v>
      </c>
      <c r="U3" s="13">
        <v>0.66385416666666996</v>
      </c>
      <c r="V3" s="12">
        <v>43810</v>
      </c>
      <c r="W3" s="13">
        <v>0.85134259259259004</v>
      </c>
      <c r="X3" s="12">
        <v>43811</v>
      </c>
      <c r="Y3" s="13">
        <v>1.153935185185E-2</v>
      </c>
      <c r="Z3" s="12">
        <v>43803</v>
      </c>
      <c r="AA3" s="12"/>
      <c r="AB3" s="12"/>
      <c r="AC3" s="10" t="s">
        <v>71</v>
      </c>
      <c r="AD3" s="16">
        <v>9</v>
      </c>
      <c r="AE3" s="10" t="s">
        <v>72</v>
      </c>
      <c r="AF3" s="10" t="s">
        <v>73</v>
      </c>
      <c r="AG3" s="14">
        <v>1</v>
      </c>
      <c r="AH3" s="14"/>
      <c r="AI3" s="15">
        <v>8.9999999999999993E-3</v>
      </c>
      <c r="AJ3" s="10" t="s">
        <v>74</v>
      </c>
      <c r="AK3" s="15">
        <v>0.03</v>
      </c>
      <c r="AL3" s="10" t="s">
        <v>75</v>
      </c>
      <c r="AM3" s="9" t="str">
        <f>IFERROR(VLOOKUP(A3,'[1]Pending Status ZTM031'!$C$10:$AF$5742,11,0),"")</f>
        <v/>
      </c>
      <c r="AN3" s="9" t="str">
        <f>IF(X3="","not complete","ready")</f>
        <v>ready</v>
      </c>
    </row>
    <row r="4" spans="1:40" x14ac:dyDescent="0.25">
      <c r="A4" s="9">
        <f t="shared" si="0"/>
        <v>82084341</v>
      </c>
      <c r="B4" s="10" t="s">
        <v>64</v>
      </c>
      <c r="C4" s="10" t="s">
        <v>65</v>
      </c>
      <c r="D4" s="10" t="s">
        <v>83</v>
      </c>
      <c r="E4" s="10" t="s">
        <v>67</v>
      </c>
      <c r="F4" s="10" t="s">
        <v>68</v>
      </c>
      <c r="G4" s="10" t="s">
        <v>69</v>
      </c>
      <c r="H4" s="10" t="s">
        <v>70</v>
      </c>
      <c r="I4" s="10" t="s">
        <v>79</v>
      </c>
      <c r="J4" s="10" t="s">
        <v>297</v>
      </c>
      <c r="K4" s="10" t="s">
        <v>110</v>
      </c>
      <c r="L4" s="10" t="s">
        <v>1147</v>
      </c>
      <c r="M4" s="12">
        <v>43801</v>
      </c>
      <c r="N4" s="11">
        <v>82084341</v>
      </c>
      <c r="O4" s="12">
        <v>43801</v>
      </c>
      <c r="P4" s="13">
        <v>0.37541666666667001</v>
      </c>
      <c r="Q4" s="14">
        <v>1</v>
      </c>
      <c r="R4" s="15">
        <v>32</v>
      </c>
      <c r="S4" s="10" t="s">
        <v>1120</v>
      </c>
      <c r="T4" s="12">
        <v>43801</v>
      </c>
      <c r="U4" s="13">
        <v>0.27454861111111001</v>
      </c>
      <c r="V4" s="12">
        <v>43801</v>
      </c>
      <c r="W4" s="13">
        <v>0.44982638888888998</v>
      </c>
      <c r="X4" s="12">
        <v>43801</v>
      </c>
      <c r="Y4" s="13">
        <v>0.96143518518519</v>
      </c>
      <c r="Z4" s="12">
        <v>43803</v>
      </c>
      <c r="AA4" s="12"/>
      <c r="AB4" s="12"/>
      <c r="AC4" s="10" t="s">
        <v>71</v>
      </c>
      <c r="AD4" s="16">
        <v>0</v>
      </c>
      <c r="AE4" s="10" t="s">
        <v>72</v>
      </c>
      <c r="AF4" s="10" t="s">
        <v>73</v>
      </c>
      <c r="AG4" s="14">
        <v>1</v>
      </c>
      <c r="AH4" s="14"/>
      <c r="AI4" s="15">
        <v>1763.2</v>
      </c>
      <c r="AJ4" s="10" t="s">
        <v>74</v>
      </c>
      <c r="AK4" s="15">
        <v>1134.3040000000001</v>
      </c>
      <c r="AL4" s="10" t="s">
        <v>75</v>
      </c>
      <c r="AM4" s="9" t="str">
        <f>IFERROR(VLOOKUP(A4,'[1]Pending Status ZTM031'!$C$10:$AF$5742,11,0),"")</f>
        <v/>
      </c>
      <c r="AN4" s="9" t="str">
        <f t="shared" ref="AN4:AN67" si="1">IF(X4="","not complete","ready")</f>
        <v>ready</v>
      </c>
    </row>
    <row r="5" spans="1:40" x14ac:dyDescent="0.25">
      <c r="A5" s="9">
        <f t="shared" si="0"/>
        <v>82084343</v>
      </c>
      <c r="B5" s="10" t="s">
        <v>64</v>
      </c>
      <c r="C5" s="10" t="s">
        <v>65</v>
      </c>
      <c r="D5" s="10" t="s">
        <v>83</v>
      </c>
      <c r="E5" s="10" t="s">
        <v>67</v>
      </c>
      <c r="F5" s="10" t="s">
        <v>68</v>
      </c>
      <c r="G5" s="10" t="s">
        <v>69</v>
      </c>
      <c r="H5" s="10" t="s">
        <v>70</v>
      </c>
      <c r="I5" s="10" t="s">
        <v>79</v>
      </c>
      <c r="J5" s="10" t="s">
        <v>297</v>
      </c>
      <c r="K5" s="10" t="s">
        <v>110</v>
      </c>
      <c r="L5" s="10" t="s">
        <v>1148</v>
      </c>
      <c r="M5" s="12">
        <v>43801</v>
      </c>
      <c r="N5" s="11">
        <v>82084343</v>
      </c>
      <c r="O5" s="12">
        <v>43801</v>
      </c>
      <c r="P5" s="13">
        <v>0.37541666666667001</v>
      </c>
      <c r="Q5" s="14">
        <v>1</v>
      </c>
      <c r="R5" s="15">
        <v>32</v>
      </c>
      <c r="S5" s="10" t="s">
        <v>1121</v>
      </c>
      <c r="T5" s="12">
        <v>43801</v>
      </c>
      <c r="U5" s="13">
        <v>0.27459490740740999</v>
      </c>
      <c r="V5" s="12">
        <v>43801</v>
      </c>
      <c r="W5" s="13">
        <v>0.43799768518519</v>
      </c>
      <c r="X5" s="12">
        <v>43801</v>
      </c>
      <c r="Y5" s="13">
        <v>0.96096064814814997</v>
      </c>
      <c r="Z5" s="12">
        <v>43803</v>
      </c>
      <c r="AA5" s="12"/>
      <c r="AB5" s="12"/>
      <c r="AC5" s="10" t="s">
        <v>71</v>
      </c>
      <c r="AD5" s="16">
        <v>0</v>
      </c>
      <c r="AE5" s="10" t="s">
        <v>72</v>
      </c>
      <c r="AF5" s="10" t="s">
        <v>73</v>
      </c>
      <c r="AG5" s="14">
        <v>1</v>
      </c>
      <c r="AH5" s="14"/>
      <c r="AI5" s="15">
        <v>1763.2</v>
      </c>
      <c r="AJ5" s="10" t="s">
        <v>74</v>
      </c>
      <c r="AK5" s="15">
        <v>1134.3040000000001</v>
      </c>
      <c r="AL5" s="10" t="s">
        <v>75</v>
      </c>
      <c r="AM5" s="9" t="str">
        <f>IFERROR(VLOOKUP(A5,'[1]Pending Status ZTM031'!$C$10:$AF$5742,11,0),"")</f>
        <v/>
      </c>
      <c r="AN5" s="9" t="str">
        <f t="shared" si="1"/>
        <v>ready</v>
      </c>
    </row>
    <row r="6" spans="1:40" x14ac:dyDescent="0.25">
      <c r="A6" s="9">
        <f t="shared" si="0"/>
        <v>82084345</v>
      </c>
      <c r="B6" s="10" t="s">
        <v>64</v>
      </c>
      <c r="C6" s="10" t="s">
        <v>65</v>
      </c>
      <c r="D6" s="10" t="s">
        <v>83</v>
      </c>
      <c r="E6" s="10" t="s">
        <v>67</v>
      </c>
      <c r="F6" s="10" t="s">
        <v>68</v>
      </c>
      <c r="G6" s="10" t="s">
        <v>69</v>
      </c>
      <c r="H6" s="10" t="s">
        <v>70</v>
      </c>
      <c r="I6" s="10" t="s">
        <v>79</v>
      </c>
      <c r="J6" s="10" t="s">
        <v>299</v>
      </c>
      <c r="K6" s="10" t="s">
        <v>90</v>
      </c>
      <c r="L6" s="10" t="s">
        <v>1535</v>
      </c>
      <c r="M6" s="12">
        <v>43811</v>
      </c>
      <c r="N6" s="11">
        <v>82084345</v>
      </c>
      <c r="O6" s="12">
        <v>43801</v>
      </c>
      <c r="P6" s="13">
        <v>0.37541666666667001</v>
      </c>
      <c r="Q6" s="14">
        <v>3</v>
      </c>
      <c r="R6" s="15">
        <v>116</v>
      </c>
      <c r="S6" s="10" t="s">
        <v>1442</v>
      </c>
      <c r="T6" s="12">
        <v>43810</v>
      </c>
      <c r="U6" s="13">
        <v>0.66395833333332999</v>
      </c>
      <c r="V6" s="12">
        <v>43810</v>
      </c>
      <c r="W6" s="13">
        <v>0.91377314814815003</v>
      </c>
      <c r="X6" s="12">
        <v>43811</v>
      </c>
      <c r="Y6" s="13">
        <v>0.52575231481481</v>
      </c>
      <c r="Z6" s="12">
        <v>43803</v>
      </c>
      <c r="AA6" s="12"/>
      <c r="AB6" s="12"/>
      <c r="AC6" s="10" t="s">
        <v>71</v>
      </c>
      <c r="AD6" s="16">
        <v>9</v>
      </c>
      <c r="AE6" s="10" t="s">
        <v>72</v>
      </c>
      <c r="AF6" s="10" t="s">
        <v>73</v>
      </c>
      <c r="AG6" s="14">
        <v>1</v>
      </c>
      <c r="AH6" s="14"/>
      <c r="AI6" s="15">
        <v>454.63600000000002</v>
      </c>
      <c r="AJ6" s="10" t="s">
        <v>74</v>
      </c>
      <c r="AK6" s="15">
        <v>1565.5360000000001</v>
      </c>
      <c r="AL6" s="10" t="s">
        <v>75</v>
      </c>
      <c r="AM6" s="9" t="str">
        <f>IFERROR(VLOOKUP(A6,'[1]Pending Status ZTM031'!$C$10:$AF$5742,11,0),"")</f>
        <v/>
      </c>
      <c r="AN6" s="9" t="str">
        <f t="shared" si="1"/>
        <v>ready</v>
      </c>
    </row>
    <row r="7" spans="1:40" x14ac:dyDescent="0.25">
      <c r="A7" s="9">
        <f t="shared" si="0"/>
        <v>82084352</v>
      </c>
      <c r="B7" s="10" t="s">
        <v>64</v>
      </c>
      <c r="C7" s="10" t="s">
        <v>65</v>
      </c>
      <c r="D7" s="10" t="s">
        <v>66</v>
      </c>
      <c r="E7" s="10" t="s">
        <v>67</v>
      </c>
      <c r="F7" s="10" t="s">
        <v>68</v>
      </c>
      <c r="G7" s="10" t="s">
        <v>69</v>
      </c>
      <c r="H7" s="10" t="s">
        <v>70</v>
      </c>
      <c r="I7" s="10" t="s">
        <v>79</v>
      </c>
      <c r="J7" s="10" t="s">
        <v>300</v>
      </c>
      <c r="K7" s="10" t="s">
        <v>109</v>
      </c>
      <c r="L7" s="10" t="s">
        <v>1749</v>
      </c>
      <c r="M7" s="12">
        <v>43816</v>
      </c>
      <c r="N7" s="11">
        <v>82084352</v>
      </c>
      <c r="O7" s="12">
        <v>43801</v>
      </c>
      <c r="P7" s="13">
        <v>0.37541666666667001</v>
      </c>
      <c r="Q7" s="14">
        <v>1</v>
      </c>
      <c r="R7" s="15">
        <v>72</v>
      </c>
      <c r="S7" s="10" t="s">
        <v>1682</v>
      </c>
      <c r="T7" s="12">
        <v>43815</v>
      </c>
      <c r="U7" s="13">
        <v>0.67718750000000005</v>
      </c>
      <c r="V7" s="12">
        <v>43815</v>
      </c>
      <c r="W7" s="13">
        <v>0.91266203703703996</v>
      </c>
      <c r="X7" s="12">
        <v>43816</v>
      </c>
      <c r="Y7" s="13">
        <v>3.3657407407410002E-2</v>
      </c>
      <c r="Z7" s="12">
        <v>43803</v>
      </c>
      <c r="AA7" s="12"/>
      <c r="AB7" s="12"/>
      <c r="AC7" s="10" t="s">
        <v>71</v>
      </c>
      <c r="AD7" s="16">
        <v>14</v>
      </c>
      <c r="AE7" s="10" t="s">
        <v>72</v>
      </c>
      <c r="AF7" s="10" t="s">
        <v>73</v>
      </c>
      <c r="AG7" s="14">
        <v>1</v>
      </c>
      <c r="AH7" s="14"/>
      <c r="AI7" s="15">
        <v>0.64800000000000002</v>
      </c>
      <c r="AJ7" s="10" t="s">
        <v>74</v>
      </c>
      <c r="AK7" s="15">
        <v>2.16</v>
      </c>
      <c r="AL7" s="10" t="s">
        <v>75</v>
      </c>
      <c r="AM7" s="9" t="str">
        <f>IFERROR(VLOOKUP(A7,'[1]Pending Status ZTM031'!$C$10:$AF$5742,11,0),"")</f>
        <v/>
      </c>
      <c r="AN7" s="9" t="str">
        <f t="shared" si="1"/>
        <v>ready</v>
      </c>
    </row>
    <row r="8" spans="1:40" x14ac:dyDescent="0.25">
      <c r="A8" s="9">
        <f t="shared" si="0"/>
        <v>82084358</v>
      </c>
      <c r="B8" s="10" t="s">
        <v>64</v>
      </c>
      <c r="C8" s="10" t="s">
        <v>65</v>
      </c>
      <c r="D8" s="10" t="s">
        <v>83</v>
      </c>
      <c r="E8" s="10" t="s">
        <v>67</v>
      </c>
      <c r="F8" s="10" t="s">
        <v>68</v>
      </c>
      <c r="G8" s="10" t="s">
        <v>69</v>
      </c>
      <c r="H8" s="10" t="s">
        <v>70</v>
      </c>
      <c r="I8" s="10" t="s">
        <v>79</v>
      </c>
      <c r="J8" s="10" t="s">
        <v>297</v>
      </c>
      <c r="K8" s="10" t="s">
        <v>110</v>
      </c>
      <c r="L8" s="10" t="s">
        <v>1149</v>
      </c>
      <c r="M8" s="12">
        <v>43801</v>
      </c>
      <c r="N8" s="11">
        <v>82084358</v>
      </c>
      <c r="O8" s="12">
        <v>43801</v>
      </c>
      <c r="P8" s="13">
        <v>0.37545138888889001</v>
      </c>
      <c r="Q8" s="14">
        <v>3</v>
      </c>
      <c r="R8" s="15">
        <v>112</v>
      </c>
      <c r="S8" s="10" t="s">
        <v>1122</v>
      </c>
      <c r="T8" s="12">
        <v>43801</v>
      </c>
      <c r="U8" s="13">
        <v>0.27464120370369999</v>
      </c>
      <c r="V8" s="12">
        <v>43801</v>
      </c>
      <c r="W8" s="13">
        <v>0.46644675925925999</v>
      </c>
      <c r="X8" s="12">
        <v>43801</v>
      </c>
      <c r="Y8" s="13">
        <v>0.96003472222221997</v>
      </c>
      <c r="Z8" s="12">
        <v>43803</v>
      </c>
      <c r="AA8" s="12"/>
      <c r="AB8" s="12"/>
      <c r="AC8" s="10" t="s">
        <v>71</v>
      </c>
      <c r="AD8" s="16">
        <v>0</v>
      </c>
      <c r="AE8" s="10" t="s">
        <v>72</v>
      </c>
      <c r="AF8" s="10" t="s">
        <v>73</v>
      </c>
      <c r="AG8" s="14">
        <v>1</v>
      </c>
      <c r="AH8" s="14"/>
      <c r="AI8" s="15">
        <v>3159.1759999999999</v>
      </c>
      <c r="AJ8" s="10" t="s">
        <v>74</v>
      </c>
      <c r="AK8" s="15">
        <v>2374.4160000000002</v>
      </c>
      <c r="AL8" s="10" t="s">
        <v>75</v>
      </c>
      <c r="AM8" s="9" t="str">
        <f>IFERROR(VLOOKUP(A8,'[1]Pending Status ZTM031'!$C$10:$AF$5742,11,0),"")</f>
        <v/>
      </c>
      <c r="AN8" s="9" t="str">
        <f t="shared" si="1"/>
        <v>ready</v>
      </c>
    </row>
    <row r="9" spans="1:40" x14ac:dyDescent="0.25">
      <c r="A9" s="9">
        <f t="shared" si="0"/>
        <v>82084359</v>
      </c>
      <c r="B9" s="10" t="s">
        <v>64</v>
      </c>
      <c r="C9" s="10" t="s">
        <v>65</v>
      </c>
      <c r="D9" s="10" t="s">
        <v>83</v>
      </c>
      <c r="E9" s="10" t="s">
        <v>67</v>
      </c>
      <c r="F9" s="10" t="s">
        <v>68</v>
      </c>
      <c r="G9" s="10" t="s">
        <v>69</v>
      </c>
      <c r="H9" s="10" t="s">
        <v>70</v>
      </c>
      <c r="I9" s="10" t="s">
        <v>79</v>
      </c>
      <c r="J9" s="10" t="s">
        <v>299</v>
      </c>
      <c r="K9" s="10" t="s">
        <v>90</v>
      </c>
      <c r="L9" s="10" t="s">
        <v>1536</v>
      </c>
      <c r="M9" s="12">
        <v>43811</v>
      </c>
      <c r="N9" s="11">
        <v>82084359</v>
      </c>
      <c r="O9" s="12">
        <v>43801</v>
      </c>
      <c r="P9" s="13">
        <v>0.37542824074073999</v>
      </c>
      <c r="Q9" s="14">
        <v>8</v>
      </c>
      <c r="R9" s="15">
        <v>199</v>
      </c>
      <c r="S9" s="10" t="s">
        <v>1443</v>
      </c>
      <c r="T9" s="12">
        <v>43810</v>
      </c>
      <c r="U9" s="13">
        <v>0.6640625</v>
      </c>
      <c r="V9" s="12">
        <v>43810</v>
      </c>
      <c r="W9" s="13">
        <v>0.92261574074074004</v>
      </c>
      <c r="X9" s="12">
        <v>43811</v>
      </c>
      <c r="Y9" s="13">
        <v>0.48673611111110998</v>
      </c>
      <c r="Z9" s="12">
        <v>43803</v>
      </c>
      <c r="AA9" s="12"/>
      <c r="AB9" s="12"/>
      <c r="AC9" s="10" t="s">
        <v>71</v>
      </c>
      <c r="AD9" s="16">
        <v>9</v>
      </c>
      <c r="AE9" s="10" t="s">
        <v>72</v>
      </c>
      <c r="AF9" s="10" t="s">
        <v>73</v>
      </c>
      <c r="AG9" s="14">
        <v>1</v>
      </c>
      <c r="AH9" s="14"/>
      <c r="AI9" s="15">
        <v>16.768999999999998</v>
      </c>
      <c r="AJ9" s="10" t="s">
        <v>74</v>
      </c>
      <c r="AK9" s="15">
        <v>27.472999999999999</v>
      </c>
      <c r="AL9" s="10" t="s">
        <v>75</v>
      </c>
      <c r="AM9" s="9" t="str">
        <f>IFERROR(VLOOKUP(A9,'[1]Pending Status ZTM031'!$C$10:$AF$5742,11,0),"")</f>
        <v/>
      </c>
      <c r="AN9" s="9" t="str">
        <f t="shared" si="1"/>
        <v>ready</v>
      </c>
    </row>
    <row r="10" spans="1:40" x14ac:dyDescent="0.25">
      <c r="A10" s="9">
        <f t="shared" si="0"/>
        <v>82084362</v>
      </c>
      <c r="B10" s="10" t="s">
        <v>64</v>
      </c>
      <c r="C10" s="10" t="s">
        <v>65</v>
      </c>
      <c r="D10" s="10" t="s">
        <v>83</v>
      </c>
      <c r="E10" s="10" t="s">
        <v>67</v>
      </c>
      <c r="F10" s="10" t="s">
        <v>68</v>
      </c>
      <c r="G10" s="10" t="s">
        <v>69</v>
      </c>
      <c r="H10" s="10" t="s">
        <v>70</v>
      </c>
      <c r="I10" s="10" t="s">
        <v>79</v>
      </c>
      <c r="J10" s="10" t="s">
        <v>299</v>
      </c>
      <c r="K10" s="10" t="s">
        <v>90</v>
      </c>
      <c r="L10" s="10" t="s">
        <v>1537</v>
      </c>
      <c r="M10" s="12">
        <v>43811</v>
      </c>
      <c r="N10" s="11">
        <v>82084362</v>
      </c>
      <c r="O10" s="12">
        <v>43801</v>
      </c>
      <c r="P10" s="13">
        <v>0.37546296296296</v>
      </c>
      <c r="Q10" s="14">
        <v>2</v>
      </c>
      <c r="R10" s="15">
        <v>220</v>
      </c>
      <c r="S10" s="10" t="s">
        <v>1444</v>
      </c>
      <c r="T10" s="12">
        <v>43810</v>
      </c>
      <c r="U10" s="13">
        <v>0.66414351851852005</v>
      </c>
      <c r="V10" s="12">
        <v>43810</v>
      </c>
      <c r="W10" s="13">
        <v>0.92461805555555998</v>
      </c>
      <c r="X10" s="12">
        <v>43811</v>
      </c>
      <c r="Y10" s="13">
        <v>0.44443287037036999</v>
      </c>
      <c r="Z10" s="12">
        <v>43803</v>
      </c>
      <c r="AA10" s="12"/>
      <c r="AB10" s="12"/>
      <c r="AC10" s="10" t="s">
        <v>71</v>
      </c>
      <c r="AD10" s="16">
        <v>9</v>
      </c>
      <c r="AE10" s="10" t="s">
        <v>72</v>
      </c>
      <c r="AF10" s="10" t="s">
        <v>73</v>
      </c>
      <c r="AG10" s="14">
        <v>1</v>
      </c>
      <c r="AH10" s="14"/>
      <c r="AI10" s="15">
        <v>10.192</v>
      </c>
      <c r="AJ10" s="10" t="s">
        <v>74</v>
      </c>
      <c r="AK10" s="15">
        <v>5.7640000000000002</v>
      </c>
      <c r="AL10" s="10" t="s">
        <v>75</v>
      </c>
      <c r="AM10" s="9" t="str">
        <f>IFERROR(VLOOKUP(A10,'[1]Pending Status ZTM031'!$C$10:$AF$5742,11,0),"")</f>
        <v/>
      </c>
      <c r="AN10" s="9" t="str">
        <f t="shared" si="1"/>
        <v>ready</v>
      </c>
    </row>
    <row r="11" spans="1:40" x14ac:dyDescent="0.25">
      <c r="A11" s="9">
        <f t="shared" si="0"/>
        <v>82084367</v>
      </c>
      <c r="B11" s="10" t="s">
        <v>64</v>
      </c>
      <c r="C11" s="10" t="s">
        <v>65</v>
      </c>
      <c r="D11" s="10" t="s">
        <v>66</v>
      </c>
      <c r="E11" s="10" t="s">
        <v>67</v>
      </c>
      <c r="F11" s="10" t="s">
        <v>68</v>
      </c>
      <c r="G11" s="10" t="s">
        <v>69</v>
      </c>
      <c r="H11" s="10" t="s">
        <v>70</v>
      </c>
      <c r="I11" s="10" t="s">
        <v>145</v>
      </c>
      <c r="J11" s="10" t="s">
        <v>472</v>
      </c>
      <c r="K11" s="10" t="s">
        <v>146</v>
      </c>
      <c r="L11" s="10" t="s">
        <v>1150</v>
      </c>
      <c r="M11" s="12">
        <v>43801</v>
      </c>
      <c r="N11" s="11">
        <v>82084367</v>
      </c>
      <c r="O11" s="12">
        <v>43801</v>
      </c>
      <c r="P11" s="13">
        <v>0.37546296296296</v>
      </c>
      <c r="Q11" s="14">
        <v>1</v>
      </c>
      <c r="R11" s="15">
        <v>32</v>
      </c>
      <c r="S11" s="10" t="s">
        <v>1123</v>
      </c>
      <c r="T11" s="12">
        <v>43801</v>
      </c>
      <c r="U11" s="13">
        <v>0.27469907407407002</v>
      </c>
      <c r="V11" s="12">
        <v>43801</v>
      </c>
      <c r="W11" s="13">
        <v>0.45476851851852002</v>
      </c>
      <c r="X11" s="12">
        <v>43801</v>
      </c>
      <c r="Y11" s="13">
        <v>0.66658564814815002</v>
      </c>
      <c r="Z11" s="12">
        <v>43803</v>
      </c>
      <c r="AA11" s="12"/>
      <c r="AB11" s="12"/>
      <c r="AC11" s="10" t="s">
        <v>71</v>
      </c>
      <c r="AD11" s="16">
        <v>0</v>
      </c>
      <c r="AE11" s="10" t="s">
        <v>72</v>
      </c>
      <c r="AF11" s="10" t="s">
        <v>73</v>
      </c>
      <c r="AG11" s="14">
        <v>1</v>
      </c>
      <c r="AH11" s="14"/>
      <c r="AI11" s="15">
        <v>215.29599999999999</v>
      </c>
      <c r="AJ11" s="10" t="s">
        <v>74</v>
      </c>
      <c r="AK11" s="15">
        <v>203.00800000000001</v>
      </c>
      <c r="AL11" s="10" t="s">
        <v>75</v>
      </c>
      <c r="AM11" s="9" t="str">
        <f>IFERROR(VLOOKUP(A11,'[1]Pending Status ZTM031'!$C$10:$AF$5742,11,0),"")</f>
        <v/>
      </c>
      <c r="AN11" s="9" t="str">
        <f t="shared" si="1"/>
        <v>ready</v>
      </c>
    </row>
    <row r="12" spans="1:40" x14ac:dyDescent="0.25">
      <c r="A12" s="9">
        <f t="shared" si="0"/>
        <v>82084370</v>
      </c>
      <c r="B12" s="10" t="s">
        <v>64</v>
      </c>
      <c r="C12" s="10" t="s">
        <v>65</v>
      </c>
      <c r="D12" s="10" t="s">
        <v>66</v>
      </c>
      <c r="E12" s="10" t="s">
        <v>67</v>
      </c>
      <c r="F12" s="10" t="s">
        <v>68</v>
      </c>
      <c r="G12" s="10" t="s">
        <v>69</v>
      </c>
      <c r="H12" s="10" t="s">
        <v>70</v>
      </c>
      <c r="I12" s="10" t="s">
        <v>79</v>
      </c>
      <c r="J12" s="10" t="s">
        <v>313</v>
      </c>
      <c r="K12" s="10" t="s">
        <v>80</v>
      </c>
      <c r="L12" s="10" t="s">
        <v>1538</v>
      </c>
      <c r="M12" s="12">
        <v>43811</v>
      </c>
      <c r="N12" s="11">
        <v>82084370</v>
      </c>
      <c r="O12" s="12">
        <v>43801</v>
      </c>
      <c r="P12" s="13">
        <v>0.37547453703703998</v>
      </c>
      <c r="Q12" s="14">
        <v>6</v>
      </c>
      <c r="R12" s="15">
        <v>673</v>
      </c>
      <c r="S12" s="10" t="s">
        <v>1445</v>
      </c>
      <c r="T12" s="12">
        <v>43810</v>
      </c>
      <c r="U12" s="13">
        <v>0.66424768518518995</v>
      </c>
      <c r="V12" s="12">
        <v>43810</v>
      </c>
      <c r="W12" s="13">
        <v>0.92320601851852002</v>
      </c>
      <c r="X12" s="12">
        <v>43811</v>
      </c>
      <c r="Y12" s="13">
        <v>0.45956018518518998</v>
      </c>
      <c r="Z12" s="12">
        <v>43803</v>
      </c>
      <c r="AA12" s="12"/>
      <c r="AB12" s="12"/>
      <c r="AC12" s="10" t="s">
        <v>71</v>
      </c>
      <c r="AD12" s="16">
        <v>9</v>
      </c>
      <c r="AE12" s="10" t="s">
        <v>72</v>
      </c>
      <c r="AF12" s="10" t="s">
        <v>73</v>
      </c>
      <c r="AG12" s="14">
        <v>1</v>
      </c>
      <c r="AH12" s="14"/>
      <c r="AI12" s="15">
        <v>35.993000000000002</v>
      </c>
      <c r="AJ12" s="10" t="s">
        <v>74</v>
      </c>
      <c r="AK12" s="15">
        <v>39.787999999999997</v>
      </c>
      <c r="AL12" s="10" t="s">
        <v>75</v>
      </c>
      <c r="AM12" s="9" t="str">
        <f>IFERROR(VLOOKUP(A12,'[1]Pending Status ZTM031'!$C$10:$AF$5742,11,0),"")</f>
        <v/>
      </c>
      <c r="AN12" s="9" t="str">
        <f t="shared" si="1"/>
        <v>ready</v>
      </c>
    </row>
    <row r="13" spans="1:40" x14ac:dyDescent="0.25">
      <c r="A13" s="9">
        <f t="shared" si="0"/>
        <v>82084374</v>
      </c>
      <c r="B13" s="10" t="s">
        <v>64</v>
      </c>
      <c r="C13" s="10" t="s">
        <v>65</v>
      </c>
      <c r="D13" s="10" t="s">
        <v>83</v>
      </c>
      <c r="E13" s="10" t="s">
        <v>67</v>
      </c>
      <c r="F13" s="10" t="s">
        <v>68</v>
      </c>
      <c r="G13" s="10" t="s">
        <v>69</v>
      </c>
      <c r="H13" s="10" t="s">
        <v>70</v>
      </c>
      <c r="I13" s="10" t="s">
        <v>79</v>
      </c>
      <c r="J13" s="10" t="s">
        <v>299</v>
      </c>
      <c r="K13" s="10" t="s">
        <v>90</v>
      </c>
      <c r="L13" s="10" t="s">
        <v>1510</v>
      </c>
      <c r="M13" s="12">
        <v>43811</v>
      </c>
      <c r="N13" s="11">
        <v>82084374</v>
      </c>
      <c r="O13" s="12">
        <v>43801</v>
      </c>
      <c r="P13" s="13">
        <v>0.37548611111111002</v>
      </c>
      <c r="Q13" s="14">
        <v>1</v>
      </c>
      <c r="R13" s="15">
        <v>432</v>
      </c>
      <c r="S13" s="10" t="s">
        <v>1446</v>
      </c>
      <c r="T13" s="12">
        <v>43810</v>
      </c>
      <c r="U13" s="13">
        <v>0.66435185185184997</v>
      </c>
      <c r="V13" s="12">
        <v>43810</v>
      </c>
      <c r="W13" s="13">
        <v>0.85030092592592998</v>
      </c>
      <c r="X13" s="12">
        <v>43811</v>
      </c>
      <c r="Y13" s="13">
        <v>0.10828703703704</v>
      </c>
      <c r="Z13" s="12">
        <v>43803</v>
      </c>
      <c r="AA13" s="12"/>
      <c r="AB13" s="12"/>
      <c r="AC13" s="10" t="s">
        <v>71</v>
      </c>
      <c r="AD13" s="16">
        <v>9</v>
      </c>
      <c r="AE13" s="10" t="s">
        <v>72</v>
      </c>
      <c r="AF13" s="10" t="s">
        <v>73</v>
      </c>
      <c r="AG13" s="14">
        <v>1</v>
      </c>
      <c r="AH13" s="14"/>
      <c r="AI13" s="15">
        <v>15.12</v>
      </c>
      <c r="AJ13" s="10" t="s">
        <v>74</v>
      </c>
      <c r="AK13" s="15">
        <v>8.2080000000000002</v>
      </c>
      <c r="AL13" s="10" t="s">
        <v>75</v>
      </c>
      <c r="AM13" s="9" t="str">
        <f>IFERROR(VLOOKUP(A13,'[1]Pending Status ZTM031'!$C$10:$AF$5742,11,0),"")</f>
        <v/>
      </c>
      <c r="AN13" s="9" t="str">
        <f t="shared" si="1"/>
        <v>ready</v>
      </c>
    </row>
    <row r="14" spans="1:40" x14ac:dyDescent="0.25">
      <c r="A14" s="9">
        <f t="shared" si="0"/>
        <v>82084377</v>
      </c>
      <c r="B14" s="10" t="s">
        <v>64</v>
      </c>
      <c r="C14" s="10" t="s">
        <v>65</v>
      </c>
      <c r="D14" s="10" t="s">
        <v>83</v>
      </c>
      <c r="E14" s="10" t="s">
        <v>67</v>
      </c>
      <c r="F14" s="10" t="s">
        <v>68</v>
      </c>
      <c r="G14" s="10" t="s">
        <v>69</v>
      </c>
      <c r="H14" s="10" t="s">
        <v>70</v>
      </c>
      <c r="I14" s="10" t="s">
        <v>79</v>
      </c>
      <c r="J14" s="10" t="s">
        <v>299</v>
      </c>
      <c r="K14" s="10" t="s">
        <v>90</v>
      </c>
      <c r="L14" s="10" t="s">
        <v>1511</v>
      </c>
      <c r="M14" s="12">
        <v>43811</v>
      </c>
      <c r="N14" s="11">
        <v>82084377</v>
      </c>
      <c r="O14" s="12">
        <v>43801</v>
      </c>
      <c r="P14" s="13">
        <v>0.37548611111111002</v>
      </c>
      <c r="Q14" s="14">
        <v>1</v>
      </c>
      <c r="R14" s="15">
        <v>84</v>
      </c>
      <c r="S14" s="10" t="s">
        <v>1447</v>
      </c>
      <c r="T14" s="12">
        <v>43810</v>
      </c>
      <c r="U14" s="13">
        <v>0.66444444444443995</v>
      </c>
      <c r="V14" s="12">
        <v>43810</v>
      </c>
      <c r="W14" s="13">
        <v>0.85166666666667001</v>
      </c>
      <c r="X14" s="12">
        <v>43811</v>
      </c>
      <c r="Y14" s="13">
        <v>0.10709490740741</v>
      </c>
      <c r="Z14" s="12">
        <v>43803</v>
      </c>
      <c r="AA14" s="12"/>
      <c r="AB14" s="12"/>
      <c r="AC14" s="10" t="s">
        <v>71</v>
      </c>
      <c r="AD14" s="16">
        <v>9</v>
      </c>
      <c r="AE14" s="10" t="s">
        <v>72</v>
      </c>
      <c r="AF14" s="10" t="s">
        <v>73</v>
      </c>
      <c r="AG14" s="14">
        <v>1</v>
      </c>
      <c r="AH14" s="14"/>
      <c r="AI14" s="15">
        <v>0.75600000000000001</v>
      </c>
      <c r="AJ14" s="10" t="s">
        <v>74</v>
      </c>
      <c r="AK14" s="15">
        <v>2.52</v>
      </c>
      <c r="AL14" s="10" t="s">
        <v>75</v>
      </c>
      <c r="AM14" s="9" t="str">
        <f>IFERROR(VLOOKUP(A14,'[1]Pending Status ZTM031'!$C$10:$AF$5742,11,0),"")</f>
        <v/>
      </c>
      <c r="AN14" s="9" t="str">
        <f t="shared" si="1"/>
        <v>ready</v>
      </c>
    </row>
    <row r="15" spans="1:40" x14ac:dyDescent="0.25">
      <c r="A15" s="9">
        <f t="shared" si="0"/>
        <v>82084379</v>
      </c>
      <c r="B15" s="10" t="s">
        <v>64</v>
      </c>
      <c r="C15" s="10" t="s">
        <v>65</v>
      </c>
      <c r="D15" s="10" t="s">
        <v>83</v>
      </c>
      <c r="E15" s="10" t="s">
        <v>67</v>
      </c>
      <c r="F15" s="10" t="s">
        <v>68</v>
      </c>
      <c r="G15" s="10" t="s">
        <v>69</v>
      </c>
      <c r="H15" s="10" t="s">
        <v>70</v>
      </c>
      <c r="I15" s="10" t="s">
        <v>76</v>
      </c>
      <c r="J15" s="10" t="s">
        <v>310</v>
      </c>
      <c r="K15" s="10" t="s">
        <v>91</v>
      </c>
      <c r="L15" s="10" t="s">
        <v>1630</v>
      </c>
      <c r="M15" s="12">
        <v>43812</v>
      </c>
      <c r="N15" s="11">
        <v>82084379</v>
      </c>
      <c r="O15" s="12">
        <v>43801</v>
      </c>
      <c r="P15" s="13">
        <v>0.37549768518519</v>
      </c>
      <c r="Q15" s="14">
        <v>2</v>
      </c>
      <c r="R15" s="15">
        <v>160</v>
      </c>
      <c r="S15" s="10" t="s">
        <v>1550</v>
      </c>
      <c r="T15" s="12">
        <v>43811</v>
      </c>
      <c r="U15" s="13">
        <v>0.72377314814814997</v>
      </c>
      <c r="V15" s="12">
        <v>43812</v>
      </c>
      <c r="W15" s="13">
        <v>0.64319444444443996</v>
      </c>
      <c r="X15" s="12">
        <v>43812</v>
      </c>
      <c r="Y15" s="13">
        <v>0.93754629629630004</v>
      </c>
      <c r="Z15" s="12">
        <v>43804</v>
      </c>
      <c r="AA15" s="12"/>
      <c r="AB15" s="12"/>
      <c r="AC15" s="10" t="s">
        <v>71</v>
      </c>
      <c r="AD15" s="16">
        <v>10</v>
      </c>
      <c r="AE15" s="10" t="s">
        <v>72</v>
      </c>
      <c r="AF15" s="10" t="s">
        <v>73</v>
      </c>
      <c r="AG15" s="14">
        <v>1</v>
      </c>
      <c r="AH15" s="14"/>
      <c r="AI15" s="15">
        <v>2656</v>
      </c>
      <c r="AJ15" s="10" t="s">
        <v>74</v>
      </c>
      <c r="AK15" s="15">
        <v>1785.12</v>
      </c>
      <c r="AL15" s="10" t="s">
        <v>75</v>
      </c>
      <c r="AM15" s="9" t="str">
        <f>IFERROR(VLOOKUP(A15,'[1]Pending Status ZTM031'!$C$10:$AF$5742,11,0),"")</f>
        <v/>
      </c>
      <c r="AN15" s="9" t="str">
        <f t="shared" si="1"/>
        <v>ready</v>
      </c>
    </row>
    <row r="16" spans="1:40" x14ac:dyDescent="0.25">
      <c r="A16" s="9">
        <f t="shared" si="0"/>
        <v>82084385</v>
      </c>
      <c r="B16" s="10" t="s">
        <v>64</v>
      </c>
      <c r="C16" s="10" t="s">
        <v>65</v>
      </c>
      <c r="D16" s="10" t="s">
        <v>83</v>
      </c>
      <c r="E16" s="10" t="s">
        <v>67</v>
      </c>
      <c r="F16" s="10" t="s">
        <v>68</v>
      </c>
      <c r="G16" s="10" t="s">
        <v>69</v>
      </c>
      <c r="H16" s="10" t="s">
        <v>70</v>
      </c>
      <c r="I16" s="10" t="s">
        <v>79</v>
      </c>
      <c r="J16" s="10" t="s">
        <v>745</v>
      </c>
      <c r="K16" s="10" t="s">
        <v>746</v>
      </c>
      <c r="L16" s="10" t="s">
        <v>1473</v>
      </c>
      <c r="M16" s="12">
        <v>43810</v>
      </c>
      <c r="N16" s="11">
        <v>82084385</v>
      </c>
      <c r="O16" s="12">
        <v>43801</v>
      </c>
      <c r="P16" s="13">
        <v>0.37550925925925999</v>
      </c>
      <c r="Q16" s="14">
        <v>2</v>
      </c>
      <c r="R16" s="15">
        <v>15</v>
      </c>
      <c r="S16" s="10" t="s">
        <v>1347</v>
      </c>
      <c r="T16" s="12">
        <v>43808</v>
      </c>
      <c r="U16" s="13">
        <v>0.85785879629630002</v>
      </c>
      <c r="V16" s="12">
        <v>43809</v>
      </c>
      <c r="W16" s="13">
        <v>0.48771990740741</v>
      </c>
      <c r="X16" s="12">
        <v>43809</v>
      </c>
      <c r="Y16" s="13">
        <v>0.95005787037037004</v>
      </c>
      <c r="Z16" s="12">
        <v>43803</v>
      </c>
      <c r="AA16" s="12"/>
      <c r="AB16" s="12"/>
      <c r="AC16" s="10" t="s">
        <v>71</v>
      </c>
      <c r="AD16" s="16">
        <v>7</v>
      </c>
      <c r="AE16" s="10" t="s">
        <v>72</v>
      </c>
      <c r="AF16" s="10" t="s">
        <v>73</v>
      </c>
      <c r="AG16" s="14">
        <v>1</v>
      </c>
      <c r="AH16" s="14"/>
      <c r="AI16" s="15">
        <v>34.799999999999997</v>
      </c>
      <c r="AJ16" s="10" t="s">
        <v>74</v>
      </c>
      <c r="AK16" s="15">
        <v>77.45</v>
      </c>
      <c r="AL16" s="10" t="s">
        <v>75</v>
      </c>
      <c r="AM16" s="9" t="str">
        <f>IFERROR(VLOOKUP(A16,'[1]Pending Status ZTM031'!$C$10:$AF$5742,11,0),"")</f>
        <v/>
      </c>
      <c r="AN16" s="9" t="str">
        <f t="shared" si="1"/>
        <v>ready</v>
      </c>
    </row>
    <row r="17" spans="1:40" x14ac:dyDescent="0.25">
      <c r="A17" s="9">
        <f t="shared" si="0"/>
        <v>82084388</v>
      </c>
      <c r="B17" s="10" t="s">
        <v>64</v>
      </c>
      <c r="C17" s="10" t="s">
        <v>65</v>
      </c>
      <c r="D17" s="10" t="s">
        <v>83</v>
      </c>
      <c r="E17" s="10" t="s">
        <v>67</v>
      </c>
      <c r="F17" s="10" t="s">
        <v>68</v>
      </c>
      <c r="G17" s="10" t="s">
        <v>69</v>
      </c>
      <c r="H17" s="10" t="s">
        <v>70</v>
      </c>
      <c r="I17" s="10" t="s">
        <v>79</v>
      </c>
      <c r="J17" s="10" t="s">
        <v>745</v>
      </c>
      <c r="K17" s="10" t="s">
        <v>746</v>
      </c>
      <c r="L17" s="10" t="s">
        <v>1474</v>
      </c>
      <c r="M17" s="12">
        <v>43810</v>
      </c>
      <c r="N17" s="11">
        <v>82084388</v>
      </c>
      <c r="O17" s="12">
        <v>43801</v>
      </c>
      <c r="P17" s="13">
        <v>0.37550925925925999</v>
      </c>
      <c r="Q17" s="14">
        <v>3</v>
      </c>
      <c r="R17" s="15">
        <v>17</v>
      </c>
      <c r="S17" s="10" t="s">
        <v>1348</v>
      </c>
      <c r="T17" s="12">
        <v>43808</v>
      </c>
      <c r="U17" s="13">
        <v>0.85793981481480996</v>
      </c>
      <c r="V17" s="12">
        <v>43809</v>
      </c>
      <c r="W17" s="13">
        <v>0.50290509259258998</v>
      </c>
      <c r="X17" s="12">
        <v>43810</v>
      </c>
      <c r="Y17" s="13">
        <v>1.8067129629629999E-2</v>
      </c>
      <c r="Z17" s="12">
        <v>43804</v>
      </c>
      <c r="AA17" s="12"/>
      <c r="AB17" s="12"/>
      <c r="AC17" s="10" t="s">
        <v>96</v>
      </c>
      <c r="AD17" s="16">
        <v>8</v>
      </c>
      <c r="AE17" s="10" t="s">
        <v>72</v>
      </c>
      <c r="AF17" s="10" t="s">
        <v>73</v>
      </c>
      <c r="AG17" s="14">
        <v>1</v>
      </c>
      <c r="AH17" s="14"/>
      <c r="AI17" s="15">
        <v>134.15600000000001</v>
      </c>
      <c r="AJ17" s="10" t="s">
        <v>74</v>
      </c>
      <c r="AK17" s="15">
        <v>230.38499999999999</v>
      </c>
      <c r="AL17" s="10" t="s">
        <v>75</v>
      </c>
      <c r="AM17" s="9" t="str">
        <f>IFERROR(VLOOKUP(A17,'[1]Pending Status ZTM031'!$C$10:$AF$5742,11,0),"")</f>
        <v/>
      </c>
      <c r="AN17" s="9" t="str">
        <f t="shared" si="1"/>
        <v>ready</v>
      </c>
    </row>
    <row r="18" spans="1:40" x14ac:dyDescent="0.25">
      <c r="A18" s="9">
        <f t="shared" si="0"/>
        <v>82084392</v>
      </c>
      <c r="B18" s="10" t="s">
        <v>64</v>
      </c>
      <c r="C18" s="10" t="s">
        <v>65</v>
      </c>
      <c r="D18" s="10" t="s">
        <v>66</v>
      </c>
      <c r="E18" s="10" t="s">
        <v>67</v>
      </c>
      <c r="F18" s="10" t="s">
        <v>68</v>
      </c>
      <c r="G18" s="10" t="s">
        <v>69</v>
      </c>
      <c r="H18" s="10" t="s">
        <v>70</v>
      </c>
      <c r="I18" s="10" t="s">
        <v>77</v>
      </c>
      <c r="J18" s="10" t="s">
        <v>325</v>
      </c>
      <c r="K18" s="10" t="s">
        <v>112</v>
      </c>
      <c r="L18" s="10" t="s">
        <v>1151</v>
      </c>
      <c r="M18" s="12">
        <v>43801</v>
      </c>
      <c r="N18" s="11">
        <v>82084392</v>
      </c>
      <c r="O18" s="12">
        <v>43801</v>
      </c>
      <c r="P18" s="13">
        <v>0.37552083333332997</v>
      </c>
      <c r="Q18" s="14">
        <v>1</v>
      </c>
      <c r="R18" s="15">
        <v>4</v>
      </c>
      <c r="S18" s="10" t="s">
        <v>1124</v>
      </c>
      <c r="T18" s="12">
        <v>43801</v>
      </c>
      <c r="U18" s="13">
        <v>0.27473379629630001</v>
      </c>
      <c r="V18" s="12">
        <v>43801</v>
      </c>
      <c r="W18" s="13">
        <v>0.70295138888888997</v>
      </c>
      <c r="X18" s="12">
        <v>43801</v>
      </c>
      <c r="Y18" s="13">
        <v>0.70300925925926006</v>
      </c>
      <c r="Z18" s="12">
        <v>43803</v>
      </c>
      <c r="AA18" s="12"/>
      <c r="AB18" s="12"/>
      <c r="AC18" s="10" t="s">
        <v>71</v>
      </c>
      <c r="AD18" s="16">
        <v>0</v>
      </c>
      <c r="AE18" s="10" t="s">
        <v>72</v>
      </c>
      <c r="AF18" s="10" t="s">
        <v>73</v>
      </c>
      <c r="AG18" s="14">
        <v>1</v>
      </c>
      <c r="AH18" s="14"/>
      <c r="AI18" s="15">
        <v>7.1479999999999997</v>
      </c>
      <c r="AJ18" s="10" t="s">
        <v>74</v>
      </c>
      <c r="AK18" s="15">
        <v>28.06</v>
      </c>
      <c r="AL18" s="10" t="s">
        <v>75</v>
      </c>
      <c r="AM18" s="9" t="str">
        <f>IFERROR(VLOOKUP(A18,'[1]Pending Status ZTM031'!$C$10:$AF$5742,11,0),"")</f>
        <v/>
      </c>
      <c r="AN18" s="9" t="str">
        <f t="shared" si="1"/>
        <v>ready</v>
      </c>
    </row>
    <row r="19" spans="1:40" x14ac:dyDescent="0.25">
      <c r="A19" s="9">
        <f t="shared" si="0"/>
        <v>82084393</v>
      </c>
      <c r="B19" s="10" t="s">
        <v>64</v>
      </c>
      <c r="C19" s="10" t="s">
        <v>65</v>
      </c>
      <c r="D19" s="10" t="s">
        <v>66</v>
      </c>
      <c r="E19" s="10" t="s">
        <v>67</v>
      </c>
      <c r="F19" s="10" t="s">
        <v>68</v>
      </c>
      <c r="G19" s="10" t="s">
        <v>69</v>
      </c>
      <c r="H19" s="10" t="s">
        <v>70</v>
      </c>
      <c r="I19" s="10" t="s">
        <v>97</v>
      </c>
      <c r="J19" s="10" t="s">
        <v>311</v>
      </c>
      <c r="K19" s="10" t="s">
        <v>98</v>
      </c>
      <c r="L19" s="10" t="s">
        <v>1152</v>
      </c>
      <c r="M19" s="12">
        <v>43801</v>
      </c>
      <c r="N19" s="11">
        <v>82084393</v>
      </c>
      <c r="O19" s="12">
        <v>43801</v>
      </c>
      <c r="P19" s="13">
        <v>0.37552083333332997</v>
      </c>
      <c r="Q19" s="14">
        <v>1</v>
      </c>
      <c r="R19" s="15">
        <v>2</v>
      </c>
      <c r="S19" s="10" t="s">
        <v>1125</v>
      </c>
      <c r="T19" s="12">
        <v>43801</v>
      </c>
      <c r="U19" s="13">
        <v>0.27476851851852002</v>
      </c>
      <c r="V19" s="12">
        <v>43801</v>
      </c>
      <c r="W19" s="13">
        <v>0.45954861111111001</v>
      </c>
      <c r="X19" s="12">
        <v>43801</v>
      </c>
      <c r="Y19" s="13">
        <v>0.66629629629630005</v>
      </c>
      <c r="Z19" s="12">
        <v>43803</v>
      </c>
      <c r="AA19" s="12"/>
      <c r="AB19" s="12"/>
      <c r="AC19" s="10" t="s">
        <v>71</v>
      </c>
      <c r="AD19" s="16">
        <v>0</v>
      </c>
      <c r="AE19" s="10" t="s">
        <v>72</v>
      </c>
      <c r="AF19" s="10" t="s">
        <v>73</v>
      </c>
      <c r="AG19" s="14">
        <v>1</v>
      </c>
      <c r="AH19" s="14"/>
      <c r="AI19" s="15">
        <v>40</v>
      </c>
      <c r="AJ19" s="10" t="s">
        <v>74</v>
      </c>
      <c r="AK19" s="15">
        <v>25.611999999999998</v>
      </c>
      <c r="AL19" s="10" t="s">
        <v>75</v>
      </c>
      <c r="AM19" s="9" t="str">
        <f>IFERROR(VLOOKUP(A19,'[1]Pending Status ZTM031'!$C$10:$AF$5742,11,0),"")</f>
        <v/>
      </c>
      <c r="AN19" s="9" t="str">
        <f t="shared" si="1"/>
        <v>ready</v>
      </c>
    </row>
    <row r="20" spans="1:40" x14ac:dyDescent="0.25">
      <c r="A20" s="9">
        <f t="shared" si="0"/>
        <v>82084397</v>
      </c>
      <c r="B20" s="10" t="s">
        <v>64</v>
      </c>
      <c r="C20" s="10" t="s">
        <v>65</v>
      </c>
      <c r="D20" s="10" t="s">
        <v>83</v>
      </c>
      <c r="E20" s="10" t="s">
        <v>67</v>
      </c>
      <c r="F20" s="10" t="s">
        <v>68</v>
      </c>
      <c r="G20" s="10" t="s">
        <v>69</v>
      </c>
      <c r="H20" s="10" t="s">
        <v>70</v>
      </c>
      <c r="I20" s="10" t="s">
        <v>79</v>
      </c>
      <c r="J20" s="10" t="s">
        <v>297</v>
      </c>
      <c r="K20" s="10" t="s">
        <v>110</v>
      </c>
      <c r="L20" s="10" t="s">
        <v>1153</v>
      </c>
      <c r="M20" s="12">
        <v>43801</v>
      </c>
      <c r="N20" s="11">
        <v>82084397</v>
      </c>
      <c r="O20" s="12">
        <v>43801</v>
      </c>
      <c r="P20" s="13">
        <v>0.37552083333332997</v>
      </c>
      <c r="Q20" s="14">
        <v>3</v>
      </c>
      <c r="R20" s="15">
        <v>163</v>
      </c>
      <c r="S20" s="10" t="s">
        <v>1126</v>
      </c>
      <c r="T20" s="12">
        <v>43801</v>
      </c>
      <c r="U20" s="13">
        <v>0.27480324074073997</v>
      </c>
      <c r="V20" s="12">
        <v>43801</v>
      </c>
      <c r="W20" s="13">
        <v>0.47913194444444002</v>
      </c>
      <c r="X20" s="12">
        <v>43801</v>
      </c>
      <c r="Y20" s="13">
        <v>0.66734953703704003</v>
      </c>
      <c r="Z20" s="12">
        <v>43803</v>
      </c>
      <c r="AA20" s="12"/>
      <c r="AB20" s="12"/>
      <c r="AC20" s="10" t="s">
        <v>71</v>
      </c>
      <c r="AD20" s="16">
        <v>0</v>
      </c>
      <c r="AE20" s="10" t="s">
        <v>72</v>
      </c>
      <c r="AF20" s="10" t="s">
        <v>73</v>
      </c>
      <c r="AG20" s="14">
        <v>1</v>
      </c>
      <c r="AH20" s="14"/>
      <c r="AI20" s="15">
        <v>3139.5250000000001</v>
      </c>
      <c r="AJ20" s="10" t="s">
        <v>74</v>
      </c>
      <c r="AK20" s="15">
        <v>3242.9319999999998</v>
      </c>
      <c r="AL20" s="10" t="s">
        <v>75</v>
      </c>
      <c r="AM20" s="9" t="str">
        <f>IFERROR(VLOOKUP(A20,'[1]Pending Status ZTM031'!$C$10:$AF$5742,11,0),"")</f>
        <v/>
      </c>
      <c r="AN20" s="9" t="str">
        <f t="shared" si="1"/>
        <v>ready</v>
      </c>
    </row>
    <row r="21" spans="1:40" x14ac:dyDescent="0.25">
      <c r="A21" s="9">
        <f t="shared" si="0"/>
        <v>82084399</v>
      </c>
      <c r="B21" s="10" t="s">
        <v>64</v>
      </c>
      <c r="C21" s="10" t="s">
        <v>65</v>
      </c>
      <c r="D21" s="10" t="s">
        <v>66</v>
      </c>
      <c r="E21" s="10" t="s">
        <v>67</v>
      </c>
      <c r="F21" s="10" t="s">
        <v>68</v>
      </c>
      <c r="G21" s="10" t="s">
        <v>69</v>
      </c>
      <c r="H21" s="10" t="s">
        <v>70</v>
      </c>
      <c r="I21" s="10" t="s">
        <v>79</v>
      </c>
      <c r="J21" s="10" t="s">
        <v>303</v>
      </c>
      <c r="K21" s="10" t="s">
        <v>87</v>
      </c>
      <c r="L21" s="10" t="s">
        <v>1475</v>
      </c>
      <c r="M21" s="12">
        <v>43810</v>
      </c>
      <c r="N21" s="11">
        <v>82084399</v>
      </c>
      <c r="O21" s="12">
        <v>43801</v>
      </c>
      <c r="P21" s="13">
        <v>0.37553240740741001</v>
      </c>
      <c r="Q21" s="14">
        <v>1</v>
      </c>
      <c r="R21" s="15">
        <v>520</v>
      </c>
      <c r="S21" s="10" t="s">
        <v>1325</v>
      </c>
      <c r="T21" s="12">
        <v>43808</v>
      </c>
      <c r="U21" s="13">
        <v>0.76542824074074001</v>
      </c>
      <c r="V21" s="12">
        <v>43809</v>
      </c>
      <c r="W21" s="13">
        <v>3.8206018518519999E-2</v>
      </c>
      <c r="X21" s="12">
        <v>43809</v>
      </c>
      <c r="Y21" s="13">
        <v>0.88540509259259004</v>
      </c>
      <c r="Z21" s="12">
        <v>43803</v>
      </c>
      <c r="AA21" s="12"/>
      <c r="AB21" s="12"/>
      <c r="AC21" s="10" t="s">
        <v>71</v>
      </c>
      <c r="AD21" s="16">
        <v>7</v>
      </c>
      <c r="AE21" s="10" t="s">
        <v>72</v>
      </c>
      <c r="AF21" s="10" t="s">
        <v>73</v>
      </c>
      <c r="AG21" s="14">
        <v>1</v>
      </c>
      <c r="AH21" s="14"/>
      <c r="AI21" s="15">
        <v>4.68</v>
      </c>
      <c r="AJ21" s="10" t="s">
        <v>74</v>
      </c>
      <c r="AK21" s="15">
        <v>19.239999999999998</v>
      </c>
      <c r="AL21" s="10" t="s">
        <v>75</v>
      </c>
      <c r="AM21" s="9" t="str">
        <f>IFERROR(VLOOKUP(A21,'[1]Pending Status ZTM031'!$C$10:$AF$5742,11,0),"")</f>
        <v/>
      </c>
      <c r="AN21" s="9" t="str">
        <f t="shared" si="1"/>
        <v>ready</v>
      </c>
    </row>
    <row r="22" spans="1:40" x14ac:dyDescent="0.25">
      <c r="A22" s="9">
        <f t="shared" si="0"/>
        <v>82084402</v>
      </c>
      <c r="B22" s="10" t="s">
        <v>64</v>
      </c>
      <c r="C22" s="10" t="s">
        <v>65</v>
      </c>
      <c r="D22" s="10" t="s">
        <v>66</v>
      </c>
      <c r="E22" s="10" t="s">
        <v>67</v>
      </c>
      <c r="F22" s="10" t="s">
        <v>68</v>
      </c>
      <c r="G22" s="10" t="s">
        <v>69</v>
      </c>
      <c r="H22" s="10" t="s">
        <v>70</v>
      </c>
      <c r="I22" s="10" t="s">
        <v>79</v>
      </c>
      <c r="J22" s="10" t="s">
        <v>316</v>
      </c>
      <c r="K22" s="10" t="s">
        <v>108</v>
      </c>
      <c r="L22" s="10" t="s">
        <v>2174</v>
      </c>
      <c r="M22" s="12">
        <v>43841</v>
      </c>
      <c r="N22" s="11">
        <v>82084402</v>
      </c>
      <c r="O22" s="12">
        <v>43801</v>
      </c>
      <c r="P22" s="13">
        <v>0.37553240740741001</v>
      </c>
      <c r="Q22" s="14">
        <v>2</v>
      </c>
      <c r="R22" s="15">
        <v>60</v>
      </c>
      <c r="S22" s="10" t="s">
        <v>2157</v>
      </c>
      <c r="T22" s="12">
        <v>43840</v>
      </c>
      <c r="U22" s="13">
        <v>0.77728009259259001</v>
      </c>
      <c r="V22" s="12">
        <v>43840</v>
      </c>
      <c r="W22" s="13">
        <v>0.86322916666667004</v>
      </c>
      <c r="X22" s="12">
        <v>43841</v>
      </c>
      <c r="Y22" s="13">
        <v>0.11210648148148</v>
      </c>
      <c r="Z22" s="12">
        <v>43803</v>
      </c>
      <c r="AA22" s="12"/>
      <c r="AB22" s="12"/>
      <c r="AC22" s="10" t="s">
        <v>71</v>
      </c>
      <c r="AD22" s="16">
        <v>38</v>
      </c>
      <c r="AE22" s="10" t="s">
        <v>72</v>
      </c>
      <c r="AF22" s="10" t="s">
        <v>73</v>
      </c>
      <c r="AG22" s="14">
        <v>1</v>
      </c>
      <c r="AH22" s="14"/>
      <c r="AI22" s="15">
        <v>1.68</v>
      </c>
      <c r="AJ22" s="10" t="s">
        <v>74</v>
      </c>
      <c r="AK22" s="15">
        <v>1.1399999999999999</v>
      </c>
      <c r="AL22" s="10" t="s">
        <v>75</v>
      </c>
      <c r="AM22" s="9" t="str">
        <f>IFERROR(VLOOKUP(A22,'[1]Pending Status ZTM031'!$C$10:$AF$5742,11,0),"")</f>
        <v/>
      </c>
      <c r="AN22" s="9" t="str">
        <f t="shared" si="1"/>
        <v>ready</v>
      </c>
    </row>
    <row r="23" spans="1:40" x14ac:dyDescent="0.25">
      <c r="A23" s="9">
        <f t="shared" si="0"/>
        <v>82084405</v>
      </c>
      <c r="B23" s="10" t="s">
        <v>64</v>
      </c>
      <c r="C23" s="10" t="s">
        <v>65</v>
      </c>
      <c r="D23" s="10" t="s">
        <v>83</v>
      </c>
      <c r="E23" s="10" t="s">
        <v>67</v>
      </c>
      <c r="F23" s="10" t="s">
        <v>68</v>
      </c>
      <c r="G23" s="10" t="s">
        <v>69</v>
      </c>
      <c r="H23" s="10" t="s">
        <v>70</v>
      </c>
      <c r="I23" s="10" t="s">
        <v>79</v>
      </c>
      <c r="J23" s="10" t="s">
        <v>299</v>
      </c>
      <c r="K23" s="10" t="s">
        <v>90</v>
      </c>
      <c r="L23" s="10" t="s">
        <v>1539</v>
      </c>
      <c r="M23" s="12">
        <v>43811</v>
      </c>
      <c r="N23" s="11">
        <v>82084405</v>
      </c>
      <c r="O23" s="12">
        <v>43801</v>
      </c>
      <c r="P23" s="13">
        <v>0.37553240740741001</v>
      </c>
      <c r="Q23" s="14">
        <v>1</v>
      </c>
      <c r="R23" s="15">
        <v>1368</v>
      </c>
      <c r="S23" s="10" t="s">
        <v>1448</v>
      </c>
      <c r="T23" s="12">
        <v>43810</v>
      </c>
      <c r="U23" s="13">
        <v>0.66452546296296</v>
      </c>
      <c r="V23" s="12">
        <v>43810</v>
      </c>
      <c r="W23" s="13">
        <v>0.91451388888888996</v>
      </c>
      <c r="X23" s="12">
        <v>43811</v>
      </c>
      <c r="Y23" s="13">
        <v>0.50880787037037001</v>
      </c>
      <c r="Z23" s="12">
        <v>43803</v>
      </c>
      <c r="AA23" s="12"/>
      <c r="AB23" s="12"/>
      <c r="AC23" s="10" t="s">
        <v>71</v>
      </c>
      <c r="AD23" s="16">
        <v>9</v>
      </c>
      <c r="AE23" s="10" t="s">
        <v>72</v>
      </c>
      <c r="AF23" s="10" t="s">
        <v>73</v>
      </c>
      <c r="AG23" s="14">
        <v>1</v>
      </c>
      <c r="AH23" s="14"/>
      <c r="AI23" s="15">
        <v>76.608000000000004</v>
      </c>
      <c r="AJ23" s="10" t="s">
        <v>74</v>
      </c>
      <c r="AK23" s="15">
        <v>41.04</v>
      </c>
      <c r="AL23" s="10" t="s">
        <v>75</v>
      </c>
      <c r="AM23" s="9" t="str">
        <f>IFERROR(VLOOKUP(A23,'[1]Pending Status ZTM031'!$C$10:$AF$5742,11,0),"")</f>
        <v/>
      </c>
      <c r="AN23" s="9" t="str">
        <f t="shared" si="1"/>
        <v>ready</v>
      </c>
    </row>
    <row r="24" spans="1:40" x14ac:dyDescent="0.25">
      <c r="A24" s="9">
        <f t="shared" si="0"/>
        <v>82084407</v>
      </c>
      <c r="B24" s="10" t="s">
        <v>64</v>
      </c>
      <c r="C24" s="10" t="s">
        <v>65</v>
      </c>
      <c r="D24" s="10" t="s">
        <v>83</v>
      </c>
      <c r="E24" s="10" t="s">
        <v>67</v>
      </c>
      <c r="F24" s="10" t="s">
        <v>68</v>
      </c>
      <c r="G24" s="10" t="s">
        <v>69</v>
      </c>
      <c r="H24" s="10" t="s">
        <v>70</v>
      </c>
      <c r="I24" s="10" t="s">
        <v>79</v>
      </c>
      <c r="J24" s="10" t="s">
        <v>299</v>
      </c>
      <c r="K24" s="10" t="s">
        <v>90</v>
      </c>
      <c r="L24" s="10" t="s">
        <v>1512</v>
      </c>
      <c r="M24" s="12">
        <v>43811</v>
      </c>
      <c r="N24" s="11">
        <v>82084407</v>
      </c>
      <c r="O24" s="12">
        <v>43801</v>
      </c>
      <c r="P24" s="13">
        <v>0.37554398148147999</v>
      </c>
      <c r="Q24" s="14">
        <v>1</v>
      </c>
      <c r="R24" s="15">
        <v>204</v>
      </c>
      <c r="S24" s="10" t="s">
        <v>1449</v>
      </c>
      <c r="T24" s="12">
        <v>43810</v>
      </c>
      <c r="U24" s="13">
        <v>0.66461805555555997</v>
      </c>
      <c r="V24" s="12">
        <v>43810</v>
      </c>
      <c r="W24" s="13">
        <v>0.85070601851852001</v>
      </c>
      <c r="X24" s="12">
        <v>43811</v>
      </c>
      <c r="Y24" s="13">
        <v>0.10737268518519</v>
      </c>
      <c r="Z24" s="12">
        <v>43803</v>
      </c>
      <c r="AA24" s="12"/>
      <c r="AB24" s="12"/>
      <c r="AC24" s="10" t="s">
        <v>71</v>
      </c>
      <c r="AD24" s="16">
        <v>9</v>
      </c>
      <c r="AE24" s="10" t="s">
        <v>72</v>
      </c>
      <c r="AF24" s="10" t="s">
        <v>73</v>
      </c>
      <c r="AG24" s="14">
        <v>1</v>
      </c>
      <c r="AH24" s="14"/>
      <c r="AI24" s="15">
        <v>11.423999999999999</v>
      </c>
      <c r="AJ24" s="10" t="s">
        <v>74</v>
      </c>
      <c r="AK24" s="15">
        <v>6.12</v>
      </c>
      <c r="AL24" s="10" t="s">
        <v>75</v>
      </c>
      <c r="AM24" s="9" t="str">
        <f>IFERROR(VLOOKUP(A24,'[1]Pending Status ZTM031'!$C$10:$AF$5742,11,0),"")</f>
        <v/>
      </c>
      <c r="AN24" s="9" t="str">
        <f t="shared" si="1"/>
        <v>ready</v>
      </c>
    </row>
    <row r="25" spans="1:40" x14ac:dyDescent="0.25">
      <c r="A25" s="9">
        <f t="shared" si="0"/>
        <v>82084411</v>
      </c>
      <c r="B25" s="10" t="s">
        <v>64</v>
      </c>
      <c r="C25" s="10" t="s">
        <v>65</v>
      </c>
      <c r="D25" s="10" t="s">
        <v>83</v>
      </c>
      <c r="E25" s="10" t="s">
        <v>67</v>
      </c>
      <c r="F25" s="10" t="s">
        <v>68</v>
      </c>
      <c r="G25" s="10" t="s">
        <v>69</v>
      </c>
      <c r="H25" s="10" t="s">
        <v>70</v>
      </c>
      <c r="I25" s="10" t="s">
        <v>79</v>
      </c>
      <c r="J25" s="10" t="s">
        <v>299</v>
      </c>
      <c r="K25" s="10" t="s">
        <v>90</v>
      </c>
      <c r="L25" s="10" t="s">
        <v>1513</v>
      </c>
      <c r="M25" s="12">
        <v>43811</v>
      </c>
      <c r="N25" s="11">
        <v>82084411</v>
      </c>
      <c r="O25" s="12">
        <v>43801</v>
      </c>
      <c r="P25" s="13">
        <v>0.37554398148147999</v>
      </c>
      <c r="Q25" s="14">
        <v>2</v>
      </c>
      <c r="R25" s="15">
        <v>18</v>
      </c>
      <c r="S25" s="10" t="s">
        <v>1450</v>
      </c>
      <c r="T25" s="12">
        <v>43810</v>
      </c>
      <c r="U25" s="13">
        <v>0.66472222222221999</v>
      </c>
      <c r="V25" s="12">
        <v>43810</v>
      </c>
      <c r="W25" s="13">
        <v>0.84965277777778003</v>
      </c>
      <c r="X25" s="12">
        <v>43811</v>
      </c>
      <c r="Y25" s="13">
        <v>0.13320601851851999</v>
      </c>
      <c r="Z25" s="12">
        <v>43803</v>
      </c>
      <c r="AA25" s="12"/>
      <c r="AB25" s="12"/>
      <c r="AC25" s="10" t="s">
        <v>71</v>
      </c>
      <c r="AD25" s="16">
        <v>9</v>
      </c>
      <c r="AE25" s="10" t="s">
        <v>72</v>
      </c>
      <c r="AF25" s="10" t="s">
        <v>73</v>
      </c>
      <c r="AG25" s="14">
        <v>1</v>
      </c>
      <c r="AH25" s="14"/>
      <c r="AI25" s="15">
        <v>11.087999999999999</v>
      </c>
      <c r="AJ25" s="10" t="s">
        <v>74</v>
      </c>
      <c r="AK25" s="15">
        <v>20.045999999999999</v>
      </c>
      <c r="AL25" s="10" t="s">
        <v>75</v>
      </c>
      <c r="AM25" s="9" t="str">
        <f>IFERROR(VLOOKUP(A25,'[1]Pending Status ZTM031'!$C$10:$AF$5742,11,0),"")</f>
        <v/>
      </c>
      <c r="AN25" s="9" t="str">
        <f t="shared" si="1"/>
        <v>ready</v>
      </c>
    </row>
    <row r="26" spans="1:40" x14ac:dyDescent="0.25">
      <c r="A26" s="9">
        <f t="shared" si="0"/>
        <v>82084412</v>
      </c>
      <c r="B26" s="10" t="s">
        <v>64</v>
      </c>
      <c r="C26" s="10" t="s">
        <v>65</v>
      </c>
      <c r="D26" s="10" t="s">
        <v>66</v>
      </c>
      <c r="E26" s="10" t="s">
        <v>67</v>
      </c>
      <c r="F26" s="10" t="s">
        <v>68</v>
      </c>
      <c r="G26" s="10" t="s">
        <v>69</v>
      </c>
      <c r="H26" s="10" t="s">
        <v>70</v>
      </c>
      <c r="I26" s="10" t="s">
        <v>79</v>
      </c>
      <c r="J26" s="10" t="s">
        <v>313</v>
      </c>
      <c r="K26" s="10" t="s">
        <v>80</v>
      </c>
      <c r="L26" s="10" t="s">
        <v>1514</v>
      </c>
      <c r="M26" s="12">
        <v>43811</v>
      </c>
      <c r="N26" s="11">
        <v>82084412</v>
      </c>
      <c r="O26" s="12">
        <v>43801</v>
      </c>
      <c r="P26" s="13">
        <v>0.37554398148147999</v>
      </c>
      <c r="Q26" s="14">
        <v>1</v>
      </c>
      <c r="R26" s="15">
        <v>228</v>
      </c>
      <c r="S26" s="10" t="s">
        <v>1451</v>
      </c>
      <c r="T26" s="12">
        <v>43810</v>
      </c>
      <c r="U26" s="13">
        <v>0.66480324074074004</v>
      </c>
      <c r="V26" s="12">
        <v>43810</v>
      </c>
      <c r="W26" s="13">
        <v>0.77078703703703999</v>
      </c>
      <c r="X26" s="12">
        <v>43810</v>
      </c>
      <c r="Y26" s="13">
        <v>0.99843749999999998</v>
      </c>
      <c r="Z26" s="12">
        <v>43803</v>
      </c>
      <c r="AA26" s="12"/>
      <c r="AB26" s="12"/>
      <c r="AC26" s="10" t="s">
        <v>71</v>
      </c>
      <c r="AD26" s="16">
        <v>8</v>
      </c>
      <c r="AE26" s="10" t="s">
        <v>72</v>
      </c>
      <c r="AF26" s="10" t="s">
        <v>73</v>
      </c>
      <c r="AG26" s="14">
        <v>1</v>
      </c>
      <c r="AH26" s="14"/>
      <c r="AI26" s="15">
        <v>13.907999999999999</v>
      </c>
      <c r="AJ26" s="10" t="s">
        <v>74</v>
      </c>
      <c r="AK26" s="15">
        <v>8.8919999999999995</v>
      </c>
      <c r="AL26" s="10" t="s">
        <v>75</v>
      </c>
      <c r="AM26" s="9" t="str">
        <f>IFERROR(VLOOKUP(A26,'[1]Pending Status ZTM031'!$C$10:$AF$5742,11,0),"")</f>
        <v/>
      </c>
      <c r="AN26" s="9" t="str">
        <f t="shared" si="1"/>
        <v>ready</v>
      </c>
    </row>
    <row r="27" spans="1:40" x14ac:dyDescent="0.25">
      <c r="A27" s="9">
        <f t="shared" si="0"/>
        <v>82084416</v>
      </c>
      <c r="B27" s="10" t="s">
        <v>64</v>
      </c>
      <c r="C27" s="10" t="s">
        <v>65</v>
      </c>
      <c r="D27" s="10" t="s">
        <v>83</v>
      </c>
      <c r="E27" s="10" t="s">
        <v>67</v>
      </c>
      <c r="F27" s="10" t="s">
        <v>68</v>
      </c>
      <c r="G27" s="10" t="s">
        <v>69</v>
      </c>
      <c r="H27" s="10" t="s">
        <v>70</v>
      </c>
      <c r="I27" s="10" t="s">
        <v>79</v>
      </c>
      <c r="J27" s="10" t="s">
        <v>299</v>
      </c>
      <c r="K27" s="10" t="s">
        <v>90</v>
      </c>
      <c r="L27" s="10" t="s">
        <v>1540</v>
      </c>
      <c r="M27" s="12">
        <v>43811</v>
      </c>
      <c r="N27" s="11">
        <v>82084416</v>
      </c>
      <c r="O27" s="12">
        <v>43801</v>
      </c>
      <c r="P27" s="13">
        <v>0.37555555555555997</v>
      </c>
      <c r="Q27" s="14">
        <v>1</v>
      </c>
      <c r="R27" s="15">
        <v>288</v>
      </c>
      <c r="S27" s="10" t="s">
        <v>1452</v>
      </c>
      <c r="T27" s="12">
        <v>43810</v>
      </c>
      <c r="U27" s="13">
        <v>0.66488425925925998</v>
      </c>
      <c r="V27" s="12">
        <v>43810</v>
      </c>
      <c r="W27" s="13">
        <v>0.92645833333333005</v>
      </c>
      <c r="X27" s="12">
        <v>43811</v>
      </c>
      <c r="Y27" s="13">
        <v>0.47148148148148</v>
      </c>
      <c r="Z27" s="12">
        <v>43803</v>
      </c>
      <c r="AA27" s="12"/>
      <c r="AB27" s="12"/>
      <c r="AC27" s="10" t="s">
        <v>71</v>
      </c>
      <c r="AD27" s="16">
        <v>9</v>
      </c>
      <c r="AE27" s="10" t="s">
        <v>72</v>
      </c>
      <c r="AF27" s="10" t="s">
        <v>73</v>
      </c>
      <c r="AG27" s="14">
        <v>1</v>
      </c>
      <c r="AH27" s="14"/>
      <c r="AI27" s="15">
        <v>16.128</v>
      </c>
      <c r="AJ27" s="10" t="s">
        <v>74</v>
      </c>
      <c r="AK27" s="15">
        <v>8.64</v>
      </c>
      <c r="AL27" s="10" t="s">
        <v>75</v>
      </c>
      <c r="AM27" s="9" t="str">
        <f>IFERROR(VLOOKUP(A27,'[1]Pending Status ZTM031'!$C$10:$AF$5742,11,0),"")</f>
        <v/>
      </c>
      <c r="AN27" s="9" t="str">
        <f t="shared" si="1"/>
        <v>ready</v>
      </c>
    </row>
    <row r="28" spans="1:40" x14ac:dyDescent="0.25">
      <c r="A28" s="9">
        <f t="shared" si="0"/>
        <v>82084418</v>
      </c>
      <c r="B28" s="10" t="s">
        <v>64</v>
      </c>
      <c r="C28" s="10" t="s">
        <v>65</v>
      </c>
      <c r="D28" s="10" t="s">
        <v>66</v>
      </c>
      <c r="E28" s="10" t="s">
        <v>67</v>
      </c>
      <c r="F28" s="10" t="s">
        <v>68</v>
      </c>
      <c r="G28" s="10" t="s">
        <v>69</v>
      </c>
      <c r="H28" s="10" t="s">
        <v>70</v>
      </c>
      <c r="I28" s="10" t="s">
        <v>145</v>
      </c>
      <c r="J28" s="10" t="s">
        <v>472</v>
      </c>
      <c r="K28" s="10" t="s">
        <v>146</v>
      </c>
      <c r="L28" s="10" t="s">
        <v>1154</v>
      </c>
      <c r="M28" s="12">
        <v>43801</v>
      </c>
      <c r="N28" s="11">
        <v>82084418</v>
      </c>
      <c r="O28" s="12">
        <v>43801</v>
      </c>
      <c r="P28" s="13">
        <v>0.37555555555555997</v>
      </c>
      <c r="Q28" s="14">
        <v>2</v>
      </c>
      <c r="R28" s="15">
        <v>690</v>
      </c>
      <c r="S28" s="10" t="s">
        <v>1127</v>
      </c>
      <c r="T28" s="12">
        <v>43801</v>
      </c>
      <c r="U28" s="13">
        <v>0.27487268518518998</v>
      </c>
      <c r="V28" s="12">
        <v>43801</v>
      </c>
      <c r="W28" s="13">
        <v>0.65547453703703995</v>
      </c>
      <c r="X28" s="12">
        <v>43801</v>
      </c>
      <c r="Y28" s="13">
        <v>0.66597222222221997</v>
      </c>
      <c r="Z28" s="12">
        <v>43803</v>
      </c>
      <c r="AA28" s="12"/>
      <c r="AB28" s="12"/>
      <c r="AC28" s="10" t="s">
        <v>71</v>
      </c>
      <c r="AD28" s="16">
        <v>0</v>
      </c>
      <c r="AE28" s="10" t="s">
        <v>72</v>
      </c>
      <c r="AF28" s="10" t="s">
        <v>73</v>
      </c>
      <c r="AG28" s="14">
        <v>1</v>
      </c>
      <c r="AH28" s="14"/>
      <c r="AI28" s="15">
        <v>124.38</v>
      </c>
      <c r="AJ28" s="10" t="s">
        <v>74</v>
      </c>
      <c r="AK28" s="15">
        <v>677.61</v>
      </c>
      <c r="AL28" s="10" t="s">
        <v>75</v>
      </c>
      <c r="AM28" s="9" t="str">
        <f>IFERROR(VLOOKUP(A28,'[1]Pending Status ZTM031'!$C$10:$AF$5742,11,0),"")</f>
        <v/>
      </c>
      <c r="AN28" s="9" t="str">
        <f t="shared" si="1"/>
        <v>ready</v>
      </c>
    </row>
    <row r="29" spans="1:40" x14ac:dyDescent="0.25">
      <c r="A29" s="9">
        <f t="shared" si="0"/>
        <v>82084420</v>
      </c>
      <c r="B29" s="10" t="s">
        <v>64</v>
      </c>
      <c r="C29" s="10" t="s">
        <v>65</v>
      </c>
      <c r="D29" s="10" t="s">
        <v>83</v>
      </c>
      <c r="E29" s="10" t="s">
        <v>67</v>
      </c>
      <c r="F29" s="10" t="s">
        <v>68</v>
      </c>
      <c r="G29" s="10" t="s">
        <v>69</v>
      </c>
      <c r="H29" s="10" t="s">
        <v>70</v>
      </c>
      <c r="I29" s="10" t="s">
        <v>79</v>
      </c>
      <c r="J29" s="10" t="s">
        <v>299</v>
      </c>
      <c r="K29" s="10" t="s">
        <v>90</v>
      </c>
      <c r="L29" s="10" t="s">
        <v>1515</v>
      </c>
      <c r="M29" s="12">
        <v>43811</v>
      </c>
      <c r="N29" s="11">
        <v>82084420</v>
      </c>
      <c r="O29" s="12">
        <v>43801</v>
      </c>
      <c r="P29" s="13">
        <v>0.37556712962963001</v>
      </c>
      <c r="Q29" s="14">
        <v>1</v>
      </c>
      <c r="R29" s="15">
        <v>12</v>
      </c>
      <c r="S29" s="10" t="s">
        <v>1453</v>
      </c>
      <c r="T29" s="12">
        <v>43810</v>
      </c>
      <c r="U29" s="13">
        <v>0.66497685185184996</v>
      </c>
      <c r="V29" s="12">
        <v>43810</v>
      </c>
      <c r="W29" s="13">
        <v>0.76886574074073999</v>
      </c>
      <c r="X29" s="12">
        <v>43811</v>
      </c>
      <c r="Y29" s="13">
        <v>7.5578703703699998E-3</v>
      </c>
      <c r="Z29" s="12">
        <v>43803</v>
      </c>
      <c r="AA29" s="12"/>
      <c r="AB29" s="12"/>
      <c r="AC29" s="10" t="s">
        <v>71</v>
      </c>
      <c r="AD29" s="16">
        <v>9</v>
      </c>
      <c r="AE29" s="10" t="s">
        <v>72</v>
      </c>
      <c r="AF29" s="10" t="s">
        <v>73</v>
      </c>
      <c r="AG29" s="14">
        <v>1</v>
      </c>
      <c r="AH29" s="14"/>
      <c r="AI29" s="15">
        <v>0.312</v>
      </c>
      <c r="AJ29" s="10" t="s">
        <v>74</v>
      </c>
      <c r="AK29" s="15">
        <v>0.22800000000000001</v>
      </c>
      <c r="AL29" s="10" t="s">
        <v>75</v>
      </c>
      <c r="AM29" s="9" t="str">
        <f>IFERROR(VLOOKUP(A29,'[1]Pending Status ZTM031'!$C$10:$AF$5742,11,0),"")</f>
        <v/>
      </c>
      <c r="AN29" s="9" t="str">
        <f t="shared" si="1"/>
        <v>ready</v>
      </c>
    </row>
    <row r="30" spans="1:40" x14ac:dyDescent="0.25">
      <c r="A30" s="9">
        <f t="shared" si="0"/>
        <v>82084424</v>
      </c>
      <c r="B30" s="10" t="s">
        <v>64</v>
      </c>
      <c r="C30" s="10" t="s">
        <v>65</v>
      </c>
      <c r="D30" s="10" t="s">
        <v>83</v>
      </c>
      <c r="E30" s="10" t="s">
        <v>67</v>
      </c>
      <c r="F30" s="10" t="s">
        <v>68</v>
      </c>
      <c r="G30" s="10" t="s">
        <v>69</v>
      </c>
      <c r="H30" s="10" t="s">
        <v>70</v>
      </c>
      <c r="I30" s="10" t="s">
        <v>79</v>
      </c>
      <c r="J30" s="10" t="s">
        <v>299</v>
      </c>
      <c r="K30" s="10" t="s">
        <v>90</v>
      </c>
      <c r="L30" s="10" t="s">
        <v>1541</v>
      </c>
      <c r="M30" s="12">
        <v>43811</v>
      </c>
      <c r="N30" s="11">
        <v>82084424</v>
      </c>
      <c r="O30" s="12">
        <v>43801</v>
      </c>
      <c r="P30" s="13">
        <v>0.37556712962963001</v>
      </c>
      <c r="Q30" s="14">
        <v>1</v>
      </c>
      <c r="R30" s="15">
        <v>288</v>
      </c>
      <c r="S30" s="10" t="s">
        <v>1454</v>
      </c>
      <c r="T30" s="12">
        <v>43810</v>
      </c>
      <c r="U30" s="13">
        <v>0.66506944444444005</v>
      </c>
      <c r="V30" s="12">
        <v>43810</v>
      </c>
      <c r="W30" s="13">
        <v>0.92677083333332999</v>
      </c>
      <c r="X30" s="12">
        <v>43811</v>
      </c>
      <c r="Y30" s="13">
        <v>0.46684027777777998</v>
      </c>
      <c r="Z30" s="12">
        <v>43803</v>
      </c>
      <c r="AA30" s="12"/>
      <c r="AB30" s="12"/>
      <c r="AC30" s="10" t="s">
        <v>71</v>
      </c>
      <c r="AD30" s="16">
        <v>9</v>
      </c>
      <c r="AE30" s="10" t="s">
        <v>72</v>
      </c>
      <c r="AF30" s="10" t="s">
        <v>73</v>
      </c>
      <c r="AG30" s="14">
        <v>1</v>
      </c>
      <c r="AH30" s="14"/>
      <c r="AI30" s="15">
        <v>9.7919999999999998</v>
      </c>
      <c r="AJ30" s="10" t="s">
        <v>74</v>
      </c>
      <c r="AK30" s="15">
        <v>5.4720000000000004</v>
      </c>
      <c r="AL30" s="10" t="s">
        <v>75</v>
      </c>
      <c r="AM30" s="9" t="str">
        <f>IFERROR(VLOOKUP(A30,'[1]Pending Status ZTM031'!$C$10:$AF$5742,11,0),"")</f>
        <v/>
      </c>
      <c r="AN30" s="9" t="str">
        <f t="shared" si="1"/>
        <v>ready</v>
      </c>
    </row>
    <row r="31" spans="1:40" x14ac:dyDescent="0.25">
      <c r="A31" s="9">
        <f t="shared" si="0"/>
        <v>82084425</v>
      </c>
      <c r="B31" s="10" t="s">
        <v>64</v>
      </c>
      <c r="C31" s="10" t="s">
        <v>65</v>
      </c>
      <c r="D31" s="10" t="s">
        <v>66</v>
      </c>
      <c r="E31" s="10" t="s">
        <v>67</v>
      </c>
      <c r="F31" s="10" t="s">
        <v>68</v>
      </c>
      <c r="G31" s="10" t="s">
        <v>69</v>
      </c>
      <c r="H31" s="10" t="s">
        <v>70</v>
      </c>
      <c r="I31" s="10" t="s">
        <v>97</v>
      </c>
      <c r="J31" s="10" t="s">
        <v>311</v>
      </c>
      <c r="K31" s="10" t="s">
        <v>98</v>
      </c>
      <c r="L31" s="10" t="s">
        <v>1152</v>
      </c>
      <c r="M31" s="12">
        <v>43801</v>
      </c>
      <c r="N31" s="11">
        <v>82084425</v>
      </c>
      <c r="O31" s="12">
        <v>43801</v>
      </c>
      <c r="P31" s="13">
        <v>0.37556712962963001</v>
      </c>
      <c r="Q31" s="14">
        <v>4</v>
      </c>
      <c r="R31" s="15">
        <v>7000</v>
      </c>
      <c r="S31" s="10" t="s">
        <v>1128</v>
      </c>
      <c r="T31" s="12">
        <v>43801</v>
      </c>
      <c r="U31" s="13">
        <v>0.27493055555556001</v>
      </c>
      <c r="V31" s="12">
        <v>43801</v>
      </c>
      <c r="W31" s="13">
        <v>0.52686342592593005</v>
      </c>
      <c r="X31" s="12">
        <v>43801</v>
      </c>
      <c r="Y31" s="13">
        <v>0.63909722222221998</v>
      </c>
      <c r="Z31" s="12">
        <v>43803</v>
      </c>
      <c r="AA31" s="12"/>
      <c r="AB31" s="12"/>
      <c r="AC31" s="10" t="s">
        <v>71</v>
      </c>
      <c r="AD31" s="16">
        <v>0</v>
      </c>
      <c r="AE31" s="10" t="s">
        <v>72</v>
      </c>
      <c r="AF31" s="10" t="s">
        <v>73</v>
      </c>
      <c r="AG31" s="14">
        <v>1</v>
      </c>
      <c r="AH31" s="14"/>
      <c r="AI31" s="15">
        <v>1212</v>
      </c>
      <c r="AJ31" s="10" t="s">
        <v>74</v>
      </c>
      <c r="AK31" s="15">
        <v>6215</v>
      </c>
      <c r="AL31" s="10" t="s">
        <v>75</v>
      </c>
      <c r="AM31" s="9" t="str">
        <f>IFERROR(VLOOKUP(A31,'[1]Pending Status ZTM031'!$C$10:$AF$5742,11,0),"")</f>
        <v/>
      </c>
      <c r="AN31" s="9" t="str">
        <f t="shared" si="1"/>
        <v>ready</v>
      </c>
    </row>
    <row r="32" spans="1:40" x14ac:dyDescent="0.25">
      <c r="A32" s="9">
        <f t="shared" si="0"/>
        <v>82084429</v>
      </c>
      <c r="B32" s="10" t="s">
        <v>64</v>
      </c>
      <c r="C32" s="10" t="s">
        <v>65</v>
      </c>
      <c r="D32" s="10" t="s">
        <v>66</v>
      </c>
      <c r="E32" s="10" t="s">
        <v>67</v>
      </c>
      <c r="F32" s="10" t="s">
        <v>68</v>
      </c>
      <c r="G32" s="10" t="s">
        <v>69</v>
      </c>
      <c r="H32" s="10" t="s">
        <v>70</v>
      </c>
      <c r="I32" s="10" t="s">
        <v>79</v>
      </c>
      <c r="J32" s="10" t="s">
        <v>316</v>
      </c>
      <c r="K32" s="10" t="s">
        <v>108</v>
      </c>
      <c r="L32" s="10" t="s">
        <v>2175</v>
      </c>
      <c r="M32" s="12">
        <v>43841</v>
      </c>
      <c r="N32" s="11">
        <v>82084429</v>
      </c>
      <c r="O32" s="12">
        <v>43801</v>
      </c>
      <c r="P32" s="13">
        <v>0.3755787037037</v>
      </c>
      <c r="Q32" s="14">
        <v>1</v>
      </c>
      <c r="R32" s="15">
        <v>10</v>
      </c>
      <c r="S32" s="10" t="s">
        <v>2158</v>
      </c>
      <c r="T32" s="12">
        <v>43840</v>
      </c>
      <c r="U32" s="13">
        <v>0.77731481481481002</v>
      </c>
      <c r="V32" s="12">
        <v>43840</v>
      </c>
      <c r="W32" s="13">
        <v>0.86612268518518998</v>
      </c>
      <c r="X32" s="12">
        <v>43841</v>
      </c>
      <c r="Y32" s="13">
        <v>0.21837962962963001</v>
      </c>
      <c r="Z32" s="12">
        <v>43804</v>
      </c>
      <c r="AA32" s="12"/>
      <c r="AB32" s="12"/>
      <c r="AC32" s="10" t="s">
        <v>71</v>
      </c>
      <c r="AD32" s="16">
        <v>38</v>
      </c>
      <c r="AE32" s="10" t="s">
        <v>72</v>
      </c>
      <c r="AF32" s="10" t="s">
        <v>73</v>
      </c>
      <c r="AG32" s="14">
        <v>1</v>
      </c>
      <c r="AH32" s="14"/>
      <c r="AI32" s="15">
        <v>0.11</v>
      </c>
      <c r="AJ32" s="10" t="s">
        <v>74</v>
      </c>
      <c r="AK32" s="15">
        <v>0.65</v>
      </c>
      <c r="AL32" s="10" t="s">
        <v>75</v>
      </c>
      <c r="AM32" s="9" t="str">
        <f>IFERROR(VLOOKUP(A32,'[1]Pending Status ZTM031'!$C$10:$AF$5742,11,0),"")</f>
        <v/>
      </c>
      <c r="AN32" s="9" t="str">
        <f t="shared" si="1"/>
        <v>ready</v>
      </c>
    </row>
    <row r="33" spans="1:40" x14ac:dyDescent="0.25">
      <c r="A33" s="9">
        <f t="shared" si="0"/>
        <v>82084432</v>
      </c>
      <c r="B33" s="10" t="s">
        <v>64</v>
      </c>
      <c r="C33" s="10" t="s">
        <v>65</v>
      </c>
      <c r="D33" s="10" t="s">
        <v>66</v>
      </c>
      <c r="E33" s="10" t="s">
        <v>67</v>
      </c>
      <c r="F33" s="10" t="s">
        <v>68</v>
      </c>
      <c r="G33" s="10" t="s">
        <v>69</v>
      </c>
      <c r="H33" s="10" t="s">
        <v>70</v>
      </c>
      <c r="I33" s="10" t="s">
        <v>77</v>
      </c>
      <c r="J33" s="10" t="s">
        <v>305</v>
      </c>
      <c r="K33" s="10" t="s">
        <v>85</v>
      </c>
      <c r="L33" s="10" t="s">
        <v>1155</v>
      </c>
      <c r="M33" s="12">
        <v>43801</v>
      </c>
      <c r="N33" s="11">
        <v>82084432</v>
      </c>
      <c r="O33" s="12">
        <v>43801</v>
      </c>
      <c r="P33" s="13">
        <v>0.3755787037037</v>
      </c>
      <c r="Q33" s="14">
        <v>14</v>
      </c>
      <c r="R33" s="15">
        <v>8450</v>
      </c>
      <c r="S33" s="10" t="s">
        <v>1129</v>
      </c>
      <c r="T33" s="12">
        <v>43801</v>
      </c>
      <c r="U33" s="13">
        <v>0.27508101851852002</v>
      </c>
      <c r="V33" s="12">
        <v>43801</v>
      </c>
      <c r="W33" s="13">
        <v>0.52969907407407002</v>
      </c>
      <c r="X33" s="12">
        <v>43801</v>
      </c>
      <c r="Y33" s="13">
        <v>0.73995370370369995</v>
      </c>
      <c r="Z33" s="12">
        <v>43803</v>
      </c>
      <c r="AA33" s="12"/>
      <c r="AB33" s="12"/>
      <c r="AC33" s="10" t="s">
        <v>71</v>
      </c>
      <c r="AD33" s="16">
        <v>0</v>
      </c>
      <c r="AE33" s="10" t="s">
        <v>72</v>
      </c>
      <c r="AF33" s="10" t="s">
        <v>73</v>
      </c>
      <c r="AG33" s="14">
        <v>1</v>
      </c>
      <c r="AH33" s="14"/>
      <c r="AI33" s="15">
        <v>646.79999999999995</v>
      </c>
      <c r="AJ33" s="10" t="s">
        <v>74</v>
      </c>
      <c r="AK33" s="15">
        <v>2846.6</v>
      </c>
      <c r="AL33" s="10" t="s">
        <v>75</v>
      </c>
      <c r="AM33" s="9" t="str">
        <f>IFERROR(VLOOKUP(A33,'[1]Pending Status ZTM031'!$C$10:$AF$5742,11,0),"")</f>
        <v/>
      </c>
      <c r="AN33" s="9" t="str">
        <f t="shared" si="1"/>
        <v>ready</v>
      </c>
    </row>
    <row r="34" spans="1:40" x14ac:dyDescent="0.25">
      <c r="A34" s="9">
        <f t="shared" si="0"/>
        <v>82084434</v>
      </c>
      <c r="B34" s="10" t="s">
        <v>64</v>
      </c>
      <c r="C34" s="10" t="s">
        <v>65</v>
      </c>
      <c r="D34" s="10" t="s">
        <v>66</v>
      </c>
      <c r="E34" s="10" t="s">
        <v>67</v>
      </c>
      <c r="F34" s="10" t="s">
        <v>68</v>
      </c>
      <c r="G34" s="10" t="s">
        <v>69</v>
      </c>
      <c r="H34" s="10" t="s">
        <v>70</v>
      </c>
      <c r="I34" s="10" t="s">
        <v>145</v>
      </c>
      <c r="J34" s="10" t="s">
        <v>1010</v>
      </c>
      <c r="K34" s="10" t="s">
        <v>146</v>
      </c>
      <c r="L34" s="10" t="s">
        <v>1156</v>
      </c>
      <c r="M34" s="12">
        <v>43801</v>
      </c>
      <c r="N34" s="11">
        <v>82084434</v>
      </c>
      <c r="O34" s="12">
        <v>43801</v>
      </c>
      <c r="P34" s="13">
        <v>0.3755787037037</v>
      </c>
      <c r="Q34" s="14">
        <v>1</v>
      </c>
      <c r="R34" s="15">
        <v>198</v>
      </c>
      <c r="S34" s="10" t="s">
        <v>1130</v>
      </c>
      <c r="T34" s="12">
        <v>43801</v>
      </c>
      <c r="U34" s="13">
        <v>0.27528935185184999</v>
      </c>
      <c r="V34" s="12">
        <v>43801</v>
      </c>
      <c r="W34" s="13">
        <v>0.49848379629630002</v>
      </c>
      <c r="X34" s="12">
        <v>43801</v>
      </c>
      <c r="Y34" s="13">
        <v>0.96049768518518996</v>
      </c>
      <c r="Z34" s="12">
        <v>43803</v>
      </c>
      <c r="AA34" s="12"/>
      <c r="AB34" s="12"/>
      <c r="AC34" s="10" t="s">
        <v>71</v>
      </c>
      <c r="AD34" s="16">
        <v>0</v>
      </c>
      <c r="AE34" s="10" t="s">
        <v>72</v>
      </c>
      <c r="AF34" s="10" t="s">
        <v>73</v>
      </c>
      <c r="AG34" s="14">
        <v>1</v>
      </c>
      <c r="AH34" s="14"/>
      <c r="AI34" s="15">
        <v>1967.7239999999999</v>
      </c>
      <c r="AJ34" s="10" t="s">
        <v>74</v>
      </c>
      <c r="AK34" s="15">
        <v>2189.88</v>
      </c>
      <c r="AL34" s="10" t="s">
        <v>75</v>
      </c>
      <c r="AM34" s="9" t="str">
        <f>IFERROR(VLOOKUP(A34,'[1]Pending Status ZTM031'!$C$10:$AF$5742,11,0),"")</f>
        <v/>
      </c>
      <c r="AN34" s="9" t="str">
        <f t="shared" si="1"/>
        <v>ready</v>
      </c>
    </row>
    <row r="35" spans="1:40" x14ac:dyDescent="0.25">
      <c r="A35" s="9">
        <f t="shared" si="0"/>
        <v>82084436</v>
      </c>
      <c r="B35" s="10" t="s">
        <v>64</v>
      </c>
      <c r="C35" s="10" t="s">
        <v>65</v>
      </c>
      <c r="D35" s="10" t="s">
        <v>83</v>
      </c>
      <c r="E35" s="10" t="s">
        <v>67</v>
      </c>
      <c r="F35" s="10" t="s">
        <v>68</v>
      </c>
      <c r="G35" s="10" t="s">
        <v>69</v>
      </c>
      <c r="H35" s="10" t="s">
        <v>70</v>
      </c>
      <c r="I35" s="10" t="s">
        <v>145</v>
      </c>
      <c r="J35" s="10" t="s">
        <v>472</v>
      </c>
      <c r="K35" s="10" t="s">
        <v>146</v>
      </c>
      <c r="L35" s="10" t="s">
        <v>1157</v>
      </c>
      <c r="M35" s="12">
        <v>43801</v>
      </c>
      <c r="N35" s="11">
        <v>82084436</v>
      </c>
      <c r="O35" s="12">
        <v>43801</v>
      </c>
      <c r="P35" s="13">
        <v>0.37559027777777998</v>
      </c>
      <c r="Q35" s="14">
        <v>1</v>
      </c>
      <c r="R35" s="15">
        <v>27</v>
      </c>
      <c r="S35" s="10" t="s">
        <v>1131</v>
      </c>
      <c r="T35" s="12">
        <v>43801</v>
      </c>
      <c r="U35" s="13">
        <v>0.27534722222222002</v>
      </c>
      <c r="V35" s="12">
        <v>43801</v>
      </c>
      <c r="W35" s="13">
        <v>0.45891203703703998</v>
      </c>
      <c r="X35" s="12">
        <v>43801</v>
      </c>
      <c r="Y35" s="13">
        <v>0.66695601851852004</v>
      </c>
      <c r="Z35" s="12">
        <v>43803</v>
      </c>
      <c r="AA35" s="12"/>
      <c r="AB35" s="12"/>
      <c r="AC35" s="10" t="s">
        <v>71</v>
      </c>
      <c r="AD35" s="16">
        <v>0</v>
      </c>
      <c r="AE35" s="10" t="s">
        <v>72</v>
      </c>
      <c r="AF35" s="10" t="s">
        <v>73</v>
      </c>
      <c r="AG35" s="14">
        <v>1</v>
      </c>
      <c r="AH35" s="14"/>
      <c r="AI35" s="15">
        <v>313.57799999999997</v>
      </c>
      <c r="AJ35" s="10" t="s">
        <v>74</v>
      </c>
      <c r="AK35" s="15">
        <v>380.48399999999998</v>
      </c>
      <c r="AL35" s="10" t="s">
        <v>75</v>
      </c>
      <c r="AM35" s="9" t="str">
        <f>IFERROR(VLOOKUP(A35,'[1]Pending Status ZTM031'!$C$10:$AF$5742,11,0),"")</f>
        <v/>
      </c>
      <c r="AN35" s="9" t="str">
        <f t="shared" si="1"/>
        <v>ready</v>
      </c>
    </row>
    <row r="36" spans="1:40" x14ac:dyDescent="0.25">
      <c r="A36" s="9">
        <f t="shared" si="0"/>
        <v>82084440</v>
      </c>
      <c r="B36" s="10" t="s">
        <v>64</v>
      </c>
      <c r="C36" s="10" t="s">
        <v>65</v>
      </c>
      <c r="D36" s="10" t="s">
        <v>83</v>
      </c>
      <c r="E36" s="10" t="s">
        <v>67</v>
      </c>
      <c r="F36" s="10" t="s">
        <v>68</v>
      </c>
      <c r="G36" s="10" t="s">
        <v>69</v>
      </c>
      <c r="H36" s="10" t="s">
        <v>70</v>
      </c>
      <c r="I36" s="10" t="s">
        <v>92</v>
      </c>
      <c r="J36" s="10" t="s">
        <v>331</v>
      </c>
      <c r="K36" s="10" t="s">
        <v>91</v>
      </c>
      <c r="L36" s="10" t="s">
        <v>1613</v>
      </c>
      <c r="M36" s="12">
        <v>43812</v>
      </c>
      <c r="N36" s="11">
        <v>82084440</v>
      </c>
      <c r="O36" s="12">
        <v>43801</v>
      </c>
      <c r="P36" s="13">
        <v>0.37559027777777998</v>
      </c>
      <c r="Q36" s="14">
        <v>1</v>
      </c>
      <c r="R36" s="15">
        <v>480</v>
      </c>
      <c r="S36" s="10" t="s">
        <v>1415</v>
      </c>
      <c r="T36" s="12">
        <v>43809</v>
      </c>
      <c r="U36" s="13">
        <v>0.85810185185184995</v>
      </c>
      <c r="V36" s="12">
        <v>43810</v>
      </c>
      <c r="W36" s="13">
        <v>0.14016203703704</v>
      </c>
      <c r="X36" s="12">
        <v>43812</v>
      </c>
      <c r="Y36" s="13">
        <v>0.86174768518518996</v>
      </c>
      <c r="Z36" s="12">
        <v>43803</v>
      </c>
      <c r="AA36" s="12"/>
      <c r="AB36" s="12"/>
      <c r="AC36" s="10" t="s">
        <v>138</v>
      </c>
      <c r="AD36" s="16">
        <v>10</v>
      </c>
      <c r="AE36" s="10" t="s">
        <v>72</v>
      </c>
      <c r="AF36" s="10" t="s">
        <v>73</v>
      </c>
      <c r="AG36" s="14">
        <v>1</v>
      </c>
      <c r="AH36" s="14"/>
      <c r="AI36" s="15">
        <v>4.32</v>
      </c>
      <c r="AJ36" s="10" t="s">
        <v>74</v>
      </c>
      <c r="AK36" s="15">
        <v>17.760000000000002</v>
      </c>
      <c r="AL36" s="10" t="s">
        <v>75</v>
      </c>
      <c r="AM36" s="9" t="str">
        <f>IFERROR(VLOOKUP(A36,'[1]Pending Status ZTM031'!$C$10:$AF$5742,11,0),"")</f>
        <v/>
      </c>
      <c r="AN36" s="9" t="str">
        <f t="shared" si="1"/>
        <v>ready</v>
      </c>
    </row>
    <row r="37" spans="1:40" x14ac:dyDescent="0.25">
      <c r="A37" s="9">
        <f t="shared" si="0"/>
        <v>82084443</v>
      </c>
      <c r="B37" s="10" t="s">
        <v>64</v>
      </c>
      <c r="C37" s="10" t="s">
        <v>65</v>
      </c>
      <c r="D37" s="10" t="s">
        <v>66</v>
      </c>
      <c r="E37" s="10" t="s">
        <v>67</v>
      </c>
      <c r="F37" s="10" t="s">
        <v>68</v>
      </c>
      <c r="G37" s="10" t="s">
        <v>69</v>
      </c>
      <c r="H37" s="10" t="s">
        <v>70</v>
      </c>
      <c r="I37" s="10" t="s">
        <v>79</v>
      </c>
      <c r="J37" s="10" t="s">
        <v>313</v>
      </c>
      <c r="K37" s="10" t="s">
        <v>80</v>
      </c>
      <c r="L37" s="10" t="s">
        <v>1516</v>
      </c>
      <c r="M37" s="12">
        <v>43811</v>
      </c>
      <c r="N37" s="11">
        <v>82084443</v>
      </c>
      <c r="O37" s="12">
        <v>43801</v>
      </c>
      <c r="P37" s="13">
        <v>0.37559027777777998</v>
      </c>
      <c r="Q37" s="14">
        <v>1</v>
      </c>
      <c r="R37" s="15">
        <v>60</v>
      </c>
      <c r="S37" s="10" t="s">
        <v>1455</v>
      </c>
      <c r="T37" s="12">
        <v>43810</v>
      </c>
      <c r="U37" s="13">
        <v>0.66516203703704002</v>
      </c>
      <c r="V37" s="12">
        <v>43810</v>
      </c>
      <c r="W37" s="13">
        <v>0.76828703703704004</v>
      </c>
      <c r="X37" s="12">
        <v>43811</v>
      </c>
      <c r="Y37" s="13">
        <v>2.767361111111E-2</v>
      </c>
      <c r="Z37" s="12">
        <v>43803</v>
      </c>
      <c r="AA37" s="12"/>
      <c r="AB37" s="12"/>
      <c r="AC37" s="10" t="s">
        <v>71</v>
      </c>
      <c r="AD37" s="16">
        <v>9</v>
      </c>
      <c r="AE37" s="10" t="s">
        <v>72</v>
      </c>
      <c r="AF37" s="10" t="s">
        <v>73</v>
      </c>
      <c r="AG37" s="14">
        <v>1</v>
      </c>
      <c r="AH37" s="14"/>
      <c r="AI37" s="15">
        <v>1.68</v>
      </c>
      <c r="AJ37" s="10" t="s">
        <v>74</v>
      </c>
      <c r="AK37" s="15">
        <v>1.1399999999999999</v>
      </c>
      <c r="AL37" s="10" t="s">
        <v>75</v>
      </c>
      <c r="AM37" s="9" t="str">
        <f>IFERROR(VLOOKUP(A37,'[1]Pending Status ZTM031'!$C$10:$AF$5742,11,0),"")</f>
        <v/>
      </c>
      <c r="AN37" s="9" t="str">
        <f t="shared" si="1"/>
        <v>ready</v>
      </c>
    </row>
    <row r="38" spans="1:40" x14ac:dyDescent="0.25">
      <c r="A38" s="9">
        <f t="shared" si="0"/>
        <v>82084445</v>
      </c>
      <c r="B38" s="10" t="s">
        <v>64</v>
      </c>
      <c r="C38" s="10" t="s">
        <v>65</v>
      </c>
      <c r="D38" s="10" t="s">
        <v>83</v>
      </c>
      <c r="E38" s="10" t="s">
        <v>67</v>
      </c>
      <c r="F38" s="10" t="s">
        <v>68</v>
      </c>
      <c r="G38" s="10" t="s">
        <v>69</v>
      </c>
      <c r="H38" s="10" t="s">
        <v>70</v>
      </c>
      <c r="I38" s="10" t="s">
        <v>79</v>
      </c>
      <c r="J38" s="10" t="s">
        <v>323</v>
      </c>
      <c r="K38" s="10" t="s">
        <v>134</v>
      </c>
      <c r="L38" s="10" t="s">
        <v>1140</v>
      </c>
      <c r="M38" s="12">
        <v>43801</v>
      </c>
      <c r="N38" s="11">
        <v>82084445</v>
      </c>
      <c r="O38" s="12">
        <v>43801</v>
      </c>
      <c r="P38" s="13">
        <v>0.37560185185185002</v>
      </c>
      <c r="Q38" s="14">
        <v>3</v>
      </c>
      <c r="R38" s="15">
        <v>42</v>
      </c>
      <c r="S38" s="10" t="s">
        <v>1132</v>
      </c>
      <c r="T38" s="12">
        <v>43801</v>
      </c>
      <c r="U38" s="13">
        <v>0.27538194444443997</v>
      </c>
      <c r="V38" s="12">
        <v>43801</v>
      </c>
      <c r="W38" s="13">
        <v>0.44733796296296002</v>
      </c>
      <c r="X38" s="12">
        <v>43801</v>
      </c>
      <c r="Y38" s="13">
        <v>0.59112268518518996</v>
      </c>
      <c r="Z38" s="12">
        <v>43803</v>
      </c>
      <c r="AA38" s="12"/>
      <c r="AB38" s="12"/>
      <c r="AC38" s="10" t="s">
        <v>71</v>
      </c>
      <c r="AD38" s="16">
        <v>0</v>
      </c>
      <c r="AE38" s="10" t="s">
        <v>72</v>
      </c>
      <c r="AF38" s="10" t="s">
        <v>73</v>
      </c>
      <c r="AG38" s="14">
        <v>1</v>
      </c>
      <c r="AH38" s="14"/>
      <c r="AI38" s="15">
        <v>1.851</v>
      </c>
      <c r="AJ38" s="10" t="s">
        <v>74</v>
      </c>
      <c r="AK38" s="15">
        <v>1.044</v>
      </c>
      <c r="AL38" s="10" t="s">
        <v>75</v>
      </c>
      <c r="AM38" s="9" t="str">
        <f>IFERROR(VLOOKUP(A38,'[1]Pending Status ZTM031'!$C$10:$AF$5742,11,0),"")</f>
        <v/>
      </c>
      <c r="AN38" s="9" t="str">
        <f t="shared" si="1"/>
        <v>ready</v>
      </c>
    </row>
    <row r="39" spans="1:40" x14ac:dyDescent="0.25">
      <c r="A39" s="9">
        <f t="shared" si="0"/>
        <v>82084448</v>
      </c>
      <c r="B39" s="10" t="s">
        <v>64</v>
      </c>
      <c r="C39" s="10" t="s">
        <v>65</v>
      </c>
      <c r="D39" s="10" t="s">
        <v>66</v>
      </c>
      <c r="E39" s="10" t="s">
        <v>67</v>
      </c>
      <c r="F39" s="10" t="s">
        <v>68</v>
      </c>
      <c r="G39" s="10" t="s">
        <v>69</v>
      </c>
      <c r="H39" s="10" t="s">
        <v>70</v>
      </c>
      <c r="I39" s="10" t="s">
        <v>145</v>
      </c>
      <c r="J39" s="10" t="s">
        <v>472</v>
      </c>
      <c r="K39" s="10" t="s">
        <v>146</v>
      </c>
      <c r="L39" s="10" t="s">
        <v>1158</v>
      </c>
      <c r="M39" s="12">
        <v>43801</v>
      </c>
      <c r="N39" s="11">
        <v>82084448</v>
      </c>
      <c r="O39" s="12">
        <v>43801</v>
      </c>
      <c r="P39" s="13">
        <v>0.37560185185185002</v>
      </c>
      <c r="Q39" s="14">
        <v>2</v>
      </c>
      <c r="R39" s="15">
        <v>110</v>
      </c>
      <c r="S39" s="10" t="s">
        <v>1133</v>
      </c>
      <c r="T39" s="12">
        <v>43801</v>
      </c>
      <c r="U39" s="13">
        <v>0.27546296296296002</v>
      </c>
      <c r="V39" s="12">
        <v>43801</v>
      </c>
      <c r="W39" s="13">
        <v>0.65628472222222001</v>
      </c>
      <c r="X39" s="12">
        <v>43801</v>
      </c>
      <c r="Y39" s="13">
        <v>0.70331018518518995</v>
      </c>
      <c r="Z39" s="12">
        <v>43803</v>
      </c>
      <c r="AA39" s="12"/>
      <c r="AB39" s="12"/>
      <c r="AC39" s="10" t="s">
        <v>71</v>
      </c>
      <c r="AD39" s="16">
        <v>0</v>
      </c>
      <c r="AE39" s="10" t="s">
        <v>72</v>
      </c>
      <c r="AF39" s="10" t="s">
        <v>73</v>
      </c>
      <c r="AG39" s="14">
        <v>1</v>
      </c>
      <c r="AH39" s="14"/>
      <c r="AI39" s="15">
        <v>8.84</v>
      </c>
      <c r="AJ39" s="10" t="s">
        <v>74</v>
      </c>
      <c r="AK39" s="15">
        <v>41.8</v>
      </c>
      <c r="AL39" s="10" t="s">
        <v>75</v>
      </c>
      <c r="AM39" s="9" t="str">
        <f>IFERROR(VLOOKUP(A39,'[1]Pending Status ZTM031'!$C$10:$AF$5742,11,0),"")</f>
        <v/>
      </c>
      <c r="AN39" s="9" t="str">
        <f t="shared" si="1"/>
        <v>ready</v>
      </c>
    </row>
    <row r="40" spans="1:40" x14ac:dyDescent="0.25">
      <c r="A40" s="9">
        <f t="shared" si="0"/>
        <v>82084450</v>
      </c>
      <c r="B40" s="10" t="s">
        <v>64</v>
      </c>
      <c r="C40" s="10" t="s">
        <v>65</v>
      </c>
      <c r="D40" s="10" t="s">
        <v>83</v>
      </c>
      <c r="E40" s="10" t="s">
        <v>67</v>
      </c>
      <c r="F40" s="10" t="s">
        <v>68</v>
      </c>
      <c r="G40" s="10" t="s">
        <v>69</v>
      </c>
      <c r="H40" s="10" t="s">
        <v>70</v>
      </c>
      <c r="I40" s="10" t="s">
        <v>79</v>
      </c>
      <c r="J40" s="10" t="s">
        <v>323</v>
      </c>
      <c r="K40" s="10" t="s">
        <v>134</v>
      </c>
      <c r="L40" s="10" t="s">
        <v>1141</v>
      </c>
      <c r="M40" s="12">
        <v>43801</v>
      </c>
      <c r="N40" s="11">
        <v>82084450</v>
      </c>
      <c r="O40" s="12">
        <v>43801</v>
      </c>
      <c r="P40" s="13">
        <v>0.37560185185185002</v>
      </c>
      <c r="Q40" s="14">
        <v>1</v>
      </c>
      <c r="R40" s="15">
        <v>10</v>
      </c>
      <c r="S40" s="10" t="s">
        <v>1134</v>
      </c>
      <c r="T40" s="12">
        <v>43801</v>
      </c>
      <c r="U40" s="13">
        <v>0.27550925925926001</v>
      </c>
      <c r="V40" s="12">
        <v>43801</v>
      </c>
      <c r="W40" s="13">
        <v>0.44791666666667002</v>
      </c>
      <c r="X40" s="12">
        <v>43801</v>
      </c>
      <c r="Y40" s="13">
        <v>0.59269675925926002</v>
      </c>
      <c r="Z40" s="12">
        <v>43803</v>
      </c>
      <c r="AA40" s="12"/>
      <c r="AB40" s="12"/>
      <c r="AC40" s="10" t="s">
        <v>71</v>
      </c>
      <c r="AD40" s="16">
        <v>0</v>
      </c>
      <c r="AE40" s="10" t="s">
        <v>72</v>
      </c>
      <c r="AF40" s="10" t="s">
        <v>73</v>
      </c>
      <c r="AG40" s="14">
        <v>1</v>
      </c>
      <c r="AH40" s="14"/>
      <c r="AI40" s="15">
        <v>0.01</v>
      </c>
      <c r="AJ40" s="10" t="s">
        <v>74</v>
      </c>
      <c r="AK40" s="15">
        <v>0.06</v>
      </c>
      <c r="AL40" s="10" t="s">
        <v>75</v>
      </c>
      <c r="AM40" s="9" t="str">
        <f>IFERROR(VLOOKUP(A40,'[1]Pending Status ZTM031'!$C$10:$AF$5742,11,0),"")</f>
        <v/>
      </c>
      <c r="AN40" s="9" t="str">
        <f t="shared" si="1"/>
        <v>ready</v>
      </c>
    </row>
    <row r="41" spans="1:40" x14ac:dyDescent="0.25">
      <c r="A41" s="9">
        <f t="shared" si="0"/>
        <v>82084454</v>
      </c>
      <c r="B41" s="10" t="s">
        <v>64</v>
      </c>
      <c r="C41" s="10" t="s">
        <v>65</v>
      </c>
      <c r="D41" s="10" t="s">
        <v>83</v>
      </c>
      <c r="E41" s="10" t="s">
        <v>67</v>
      </c>
      <c r="F41" s="10" t="s">
        <v>68</v>
      </c>
      <c r="G41" s="10" t="s">
        <v>69</v>
      </c>
      <c r="H41" s="10" t="s">
        <v>70</v>
      </c>
      <c r="I41" s="10" t="s">
        <v>79</v>
      </c>
      <c r="J41" s="10" t="s">
        <v>323</v>
      </c>
      <c r="K41" s="10" t="s">
        <v>134</v>
      </c>
      <c r="L41" s="10" t="s">
        <v>1142</v>
      </c>
      <c r="M41" s="12">
        <v>43801</v>
      </c>
      <c r="N41" s="11">
        <v>82084454</v>
      </c>
      <c r="O41" s="12">
        <v>43801</v>
      </c>
      <c r="P41" s="13">
        <v>0.37561342592593</v>
      </c>
      <c r="Q41" s="14">
        <v>1</v>
      </c>
      <c r="R41" s="15">
        <v>24</v>
      </c>
      <c r="S41" s="10" t="s">
        <v>1135</v>
      </c>
      <c r="T41" s="12">
        <v>43801</v>
      </c>
      <c r="U41" s="13">
        <v>0.27554398148148002</v>
      </c>
      <c r="V41" s="12">
        <v>43801</v>
      </c>
      <c r="W41" s="13">
        <v>0.44615740740741</v>
      </c>
      <c r="X41" s="12">
        <v>43801</v>
      </c>
      <c r="Y41" s="13">
        <v>0.59304398148147996</v>
      </c>
      <c r="Z41" s="12">
        <v>43803</v>
      </c>
      <c r="AA41" s="12"/>
      <c r="AB41" s="12"/>
      <c r="AC41" s="10" t="s">
        <v>71</v>
      </c>
      <c r="AD41" s="16">
        <v>0</v>
      </c>
      <c r="AE41" s="10" t="s">
        <v>72</v>
      </c>
      <c r="AF41" s="10" t="s">
        <v>73</v>
      </c>
      <c r="AG41" s="14">
        <v>1</v>
      </c>
      <c r="AH41" s="14"/>
      <c r="AI41" s="15">
        <v>1.3440000000000001</v>
      </c>
      <c r="AJ41" s="10" t="s">
        <v>74</v>
      </c>
      <c r="AK41" s="15">
        <v>0.72</v>
      </c>
      <c r="AL41" s="10" t="s">
        <v>75</v>
      </c>
      <c r="AM41" s="9" t="str">
        <f>IFERROR(VLOOKUP(A41,'[1]Pending Status ZTM031'!$C$10:$AF$5742,11,0),"")</f>
        <v/>
      </c>
      <c r="AN41" s="9" t="str">
        <f t="shared" si="1"/>
        <v>ready</v>
      </c>
    </row>
    <row r="42" spans="1:40" x14ac:dyDescent="0.25">
      <c r="A42" s="9">
        <f t="shared" si="0"/>
        <v>82084458</v>
      </c>
      <c r="B42" s="10" t="s">
        <v>64</v>
      </c>
      <c r="C42" s="10" t="s">
        <v>65</v>
      </c>
      <c r="D42" s="10" t="s">
        <v>83</v>
      </c>
      <c r="E42" s="10" t="s">
        <v>67</v>
      </c>
      <c r="F42" s="10" t="s">
        <v>68</v>
      </c>
      <c r="G42" s="10" t="s">
        <v>69</v>
      </c>
      <c r="H42" s="10" t="s">
        <v>70</v>
      </c>
      <c r="I42" s="10" t="s">
        <v>79</v>
      </c>
      <c r="J42" s="10" t="s">
        <v>1136</v>
      </c>
      <c r="K42" s="10" t="s">
        <v>1137</v>
      </c>
      <c r="L42" s="10" t="s">
        <v>1143</v>
      </c>
      <c r="M42" s="12">
        <v>43801</v>
      </c>
      <c r="N42" s="11">
        <v>82084458</v>
      </c>
      <c r="O42" s="12">
        <v>43801</v>
      </c>
      <c r="P42" s="13">
        <v>0.37561342592593</v>
      </c>
      <c r="Q42" s="14">
        <v>3</v>
      </c>
      <c r="R42" s="15">
        <v>32</v>
      </c>
      <c r="S42" s="10" t="s">
        <v>1138</v>
      </c>
      <c r="T42" s="12">
        <v>43801</v>
      </c>
      <c r="U42" s="13">
        <v>0.27557870370370002</v>
      </c>
      <c r="V42" s="12">
        <v>43801</v>
      </c>
      <c r="W42" s="13">
        <v>0.44478009259258999</v>
      </c>
      <c r="X42" s="12">
        <v>43801</v>
      </c>
      <c r="Y42" s="13">
        <v>0.59159722222222</v>
      </c>
      <c r="Z42" s="12">
        <v>43803</v>
      </c>
      <c r="AA42" s="12"/>
      <c r="AB42" s="12"/>
      <c r="AC42" s="10" t="s">
        <v>71</v>
      </c>
      <c r="AD42" s="16">
        <v>0</v>
      </c>
      <c r="AE42" s="10" t="s">
        <v>72</v>
      </c>
      <c r="AF42" s="10" t="s">
        <v>73</v>
      </c>
      <c r="AG42" s="14">
        <v>1</v>
      </c>
      <c r="AH42" s="14"/>
      <c r="AI42" s="15">
        <v>0.35599999999999998</v>
      </c>
      <c r="AJ42" s="10" t="s">
        <v>74</v>
      </c>
      <c r="AK42" s="15">
        <v>0.318</v>
      </c>
      <c r="AL42" s="10" t="s">
        <v>75</v>
      </c>
      <c r="AM42" s="9" t="str">
        <f>IFERROR(VLOOKUP(A42,'[1]Pending Status ZTM031'!$C$10:$AF$5742,11,0),"")</f>
        <v/>
      </c>
      <c r="AN42" s="9" t="str">
        <f t="shared" si="1"/>
        <v>ready</v>
      </c>
    </row>
    <row r="43" spans="1:40" x14ac:dyDescent="0.25">
      <c r="A43" s="9">
        <f t="shared" si="0"/>
        <v>82084462</v>
      </c>
      <c r="B43" s="10" t="s">
        <v>64</v>
      </c>
      <c r="C43" s="10" t="s">
        <v>65</v>
      </c>
      <c r="D43" s="10" t="s">
        <v>83</v>
      </c>
      <c r="E43" s="10" t="s">
        <v>67</v>
      </c>
      <c r="F43" s="10" t="s">
        <v>68</v>
      </c>
      <c r="G43" s="10" t="s">
        <v>69</v>
      </c>
      <c r="H43" s="10" t="s">
        <v>70</v>
      </c>
      <c r="I43" s="10" t="s">
        <v>79</v>
      </c>
      <c r="J43" s="10" t="s">
        <v>323</v>
      </c>
      <c r="K43" s="10" t="s">
        <v>134</v>
      </c>
      <c r="L43" s="10" t="s">
        <v>1144</v>
      </c>
      <c r="M43" s="12">
        <v>43801</v>
      </c>
      <c r="N43" s="11">
        <v>82084462</v>
      </c>
      <c r="O43" s="12">
        <v>43801</v>
      </c>
      <c r="P43" s="13">
        <v>0.37562499999999999</v>
      </c>
      <c r="Q43" s="14">
        <v>2</v>
      </c>
      <c r="R43" s="15">
        <v>20</v>
      </c>
      <c r="S43" s="10" t="s">
        <v>1139</v>
      </c>
      <c r="T43" s="12">
        <v>43801</v>
      </c>
      <c r="U43" s="13">
        <v>0.27563657407407</v>
      </c>
      <c r="V43" s="12">
        <v>43801</v>
      </c>
      <c r="W43" s="13">
        <v>0.44541666666667001</v>
      </c>
      <c r="X43" s="12">
        <v>43801</v>
      </c>
      <c r="Y43" s="13">
        <v>0.59233796296296004</v>
      </c>
      <c r="Z43" s="12">
        <v>43803</v>
      </c>
      <c r="AA43" s="12"/>
      <c r="AB43" s="12"/>
      <c r="AC43" s="10" t="s">
        <v>71</v>
      </c>
      <c r="AD43" s="16">
        <v>0</v>
      </c>
      <c r="AE43" s="10" t="s">
        <v>72</v>
      </c>
      <c r="AF43" s="10" t="s">
        <v>73</v>
      </c>
      <c r="AG43" s="14">
        <v>1</v>
      </c>
      <c r="AH43" s="14"/>
      <c r="AI43" s="15">
        <v>0.03</v>
      </c>
      <c r="AJ43" s="10" t="s">
        <v>74</v>
      </c>
      <c r="AK43" s="15">
        <v>0.04</v>
      </c>
      <c r="AL43" s="10" t="s">
        <v>75</v>
      </c>
      <c r="AM43" s="9" t="str">
        <f>IFERROR(VLOOKUP(A43,'[1]Pending Status ZTM031'!$C$10:$AF$5742,11,0),"")</f>
        <v/>
      </c>
      <c r="AN43" s="9" t="str">
        <f t="shared" si="1"/>
        <v>ready</v>
      </c>
    </row>
    <row r="44" spans="1:40" x14ac:dyDescent="0.25">
      <c r="A44" s="9">
        <f t="shared" si="0"/>
        <v>82084691</v>
      </c>
      <c r="B44" s="10" t="s">
        <v>64</v>
      </c>
      <c r="C44" s="10" t="s">
        <v>65</v>
      </c>
      <c r="D44" s="10" t="s">
        <v>66</v>
      </c>
      <c r="E44" s="10" t="s">
        <v>67</v>
      </c>
      <c r="F44" s="10" t="s">
        <v>68</v>
      </c>
      <c r="G44" s="10" t="s">
        <v>69</v>
      </c>
      <c r="H44" s="10" t="s">
        <v>70</v>
      </c>
      <c r="I44" s="10" t="s">
        <v>79</v>
      </c>
      <c r="J44" s="10" t="s">
        <v>362</v>
      </c>
      <c r="K44" s="10" t="s">
        <v>143</v>
      </c>
      <c r="L44" s="10" t="s">
        <v>1285</v>
      </c>
      <c r="M44" s="12">
        <v>43805</v>
      </c>
      <c r="N44" s="11">
        <v>82084691</v>
      </c>
      <c r="O44" s="12">
        <v>43801</v>
      </c>
      <c r="P44" s="13">
        <v>0.53346064814814997</v>
      </c>
      <c r="Q44" s="14">
        <v>1</v>
      </c>
      <c r="R44" s="15">
        <v>27</v>
      </c>
      <c r="S44" s="10" t="s">
        <v>1278</v>
      </c>
      <c r="T44" s="12">
        <v>43805</v>
      </c>
      <c r="U44" s="13">
        <v>0.48394675925926001</v>
      </c>
      <c r="V44" s="12">
        <v>43805</v>
      </c>
      <c r="W44" s="13">
        <v>0.61053240740740999</v>
      </c>
      <c r="X44" s="12">
        <v>43805</v>
      </c>
      <c r="Y44" s="13">
        <v>0.63974537037037005</v>
      </c>
      <c r="Z44" s="12">
        <v>43796</v>
      </c>
      <c r="AA44" s="12"/>
      <c r="AB44" s="12"/>
      <c r="AC44" s="10" t="s">
        <v>71</v>
      </c>
      <c r="AD44" s="16">
        <v>3</v>
      </c>
      <c r="AE44" s="10" t="s">
        <v>72</v>
      </c>
      <c r="AF44" s="10" t="s">
        <v>73</v>
      </c>
      <c r="AG44" s="14">
        <v>1</v>
      </c>
      <c r="AH44" s="14"/>
      <c r="AI44" s="15">
        <v>0.91800000000000004</v>
      </c>
      <c r="AJ44" s="10" t="s">
        <v>74</v>
      </c>
      <c r="AK44" s="15">
        <v>4.1580000000000004</v>
      </c>
      <c r="AL44" s="10" t="s">
        <v>75</v>
      </c>
      <c r="AM44" s="9" t="str">
        <f>IFERROR(VLOOKUP(A44,'[1]Pending Status ZTM031'!$C$10:$AF$5742,11,0),"")</f>
        <v/>
      </c>
      <c r="AN44" s="9" t="str">
        <f t="shared" si="1"/>
        <v>ready</v>
      </c>
    </row>
    <row r="45" spans="1:40" x14ac:dyDescent="0.25">
      <c r="A45" s="9">
        <f t="shared" si="0"/>
        <v>82084692</v>
      </c>
      <c r="B45" s="10" t="s">
        <v>64</v>
      </c>
      <c r="C45" s="10" t="s">
        <v>65</v>
      </c>
      <c r="D45" s="10" t="s">
        <v>66</v>
      </c>
      <c r="E45" s="10" t="s">
        <v>67</v>
      </c>
      <c r="F45" s="10" t="s">
        <v>68</v>
      </c>
      <c r="G45" s="10" t="s">
        <v>69</v>
      </c>
      <c r="H45" s="10" t="s">
        <v>70</v>
      </c>
      <c r="I45" s="10" t="s">
        <v>79</v>
      </c>
      <c r="J45" s="10" t="s">
        <v>362</v>
      </c>
      <c r="K45" s="10" t="s">
        <v>143</v>
      </c>
      <c r="L45" s="10" t="s">
        <v>1286</v>
      </c>
      <c r="M45" s="12">
        <v>43805</v>
      </c>
      <c r="N45" s="11">
        <v>82084692</v>
      </c>
      <c r="O45" s="12">
        <v>43801</v>
      </c>
      <c r="P45" s="13">
        <v>0.53380787037037003</v>
      </c>
      <c r="Q45" s="14">
        <v>1</v>
      </c>
      <c r="R45" s="15">
        <v>26</v>
      </c>
      <c r="S45" s="10" t="s">
        <v>1279</v>
      </c>
      <c r="T45" s="12">
        <v>43805</v>
      </c>
      <c r="U45" s="13">
        <v>0.48402777777778</v>
      </c>
      <c r="V45" s="12">
        <v>43805</v>
      </c>
      <c r="W45" s="13">
        <v>0.60835648148148003</v>
      </c>
      <c r="X45" s="12">
        <v>43805</v>
      </c>
      <c r="Y45" s="13">
        <v>0.65712962962962995</v>
      </c>
      <c r="Z45" s="12">
        <v>43778</v>
      </c>
      <c r="AA45" s="12"/>
      <c r="AB45" s="12"/>
      <c r="AC45" s="10" t="s">
        <v>71</v>
      </c>
      <c r="AD45" s="16">
        <v>3</v>
      </c>
      <c r="AE45" s="10" t="s">
        <v>72</v>
      </c>
      <c r="AF45" s="10" t="s">
        <v>73</v>
      </c>
      <c r="AG45" s="14">
        <v>1</v>
      </c>
      <c r="AH45" s="14"/>
      <c r="AI45" s="15">
        <v>1.196</v>
      </c>
      <c r="AJ45" s="10" t="s">
        <v>74</v>
      </c>
      <c r="AK45" s="15">
        <v>1.508</v>
      </c>
      <c r="AL45" s="10" t="s">
        <v>75</v>
      </c>
      <c r="AM45" s="9" t="str">
        <f>IFERROR(VLOOKUP(A45,'[1]Pending Status ZTM031'!$C$10:$AF$5742,11,0),"")</f>
        <v/>
      </c>
      <c r="AN45" s="9" t="str">
        <f t="shared" si="1"/>
        <v>ready</v>
      </c>
    </row>
    <row r="46" spans="1:40" x14ac:dyDescent="0.25">
      <c r="A46" s="9">
        <f t="shared" si="0"/>
        <v>82084709</v>
      </c>
      <c r="B46" s="10" t="s">
        <v>64</v>
      </c>
      <c r="C46" s="10" t="s">
        <v>65</v>
      </c>
      <c r="D46" s="10" t="s">
        <v>66</v>
      </c>
      <c r="E46" s="10" t="s">
        <v>67</v>
      </c>
      <c r="F46" s="10" t="s">
        <v>68</v>
      </c>
      <c r="G46" s="10" t="s">
        <v>69</v>
      </c>
      <c r="H46" s="10" t="s">
        <v>70</v>
      </c>
      <c r="I46" s="10" t="s">
        <v>136</v>
      </c>
      <c r="J46" s="10" t="s">
        <v>306</v>
      </c>
      <c r="K46" s="10" t="s">
        <v>141</v>
      </c>
      <c r="L46" s="10" t="s">
        <v>1159</v>
      </c>
      <c r="M46" s="12">
        <v>43801</v>
      </c>
      <c r="N46" s="11">
        <v>82084709</v>
      </c>
      <c r="O46" s="12">
        <v>43801</v>
      </c>
      <c r="P46" s="13">
        <v>0.58361111111110997</v>
      </c>
      <c r="Q46" s="14">
        <v>2</v>
      </c>
      <c r="R46" s="15">
        <v>520</v>
      </c>
      <c r="S46" s="10" t="s">
        <v>1145</v>
      </c>
      <c r="T46" s="12">
        <v>43801</v>
      </c>
      <c r="U46" s="13">
        <v>0.48288194444443999</v>
      </c>
      <c r="V46" s="12">
        <v>43801</v>
      </c>
      <c r="W46" s="13">
        <v>0.65318287037037004</v>
      </c>
      <c r="X46" s="12">
        <v>43801</v>
      </c>
      <c r="Y46" s="13">
        <v>0.65505787037037</v>
      </c>
      <c r="Z46" s="12">
        <v>43804</v>
      </c>
      <c r="AA46" s="12"/>
      <c r="AB46" s="12"/>
      <c r="AC46" s="10" t="s">
        <v>71</v>
      </c>
      <c r="AD46" s="16">
        <v>0</v>
      </c>
      <c r="AE46" s="10" t="s">
        <v>72</v>
      </c>
      <c r="AF46" s="10" t="s">
        <v>73</v>
      </c>
      <c r="AG46" s="14">
        <v>1</v>
      </c>
      <c r="AH46" s="14"/>
      <c r="AI46" s="15">
        <v>75.56</v>
      </c>
      <c r="AJ46" s="10" t="s">
        <v>74</v>
      </c>
      <c r="AK46" s="15">
        <v>596.20000000000005</v>
      </c>
      <c r="AL46" s="10" t="s">
        <v>75</v>
      </c>
      <c r="AM46" s="9" t="str">
        <f>IFERROR(VLOOKUP(A46,'[1]Pending Status ZTM031'!$C$10:$AF$5742,11,0),"")</f>
        <v/>
      </c>
      <c r="AN46" s="9" t="str">
        <f t="shared" si="1"/>
        <v>ready</v>
      </c>
    </row>
    <row r="47" spans="1:40" x14ac:dyDescent="0.25">
      <c r="A47" s="9">
        <f t="shared" si="0"/>
        <v>82084710</v>
      </c>
      <c r="B47" s="10" t="s">
        <v>64</v>
      </c>
      <c r="C47" s="10" t="s">
        <v>65</v>
      </c>
      <c r="D47" s="10" t="s">
        <v>66</v>
      </c>
      <c r="E47" s="10" t="s">
        <v>67</v>
      </c>
      <c r="F47" s="10" t="s">
        <v>68</v>
      </c>
      <c r="G47" s="10" t="s">
        <v>69</v>
      </c>
      <c r="H47" s="10" t="s">
        <v>70</v>
      </c>
      <c r="I47" s="10" t="s">
        <v>998</v>
      </c>
      <c r="J47" s="10" t="s">
        <v>999</v>
      </c>
      <c r="K47" s="10" t="s">
        <v>1000</v>
      </c>
      <c r="L47" s="10" t="s">
        <v>1586</v>
      </c>
      <c r="M47" s="12">
        <v>43812</v>
      </c>
      <c r="N47" s="11">
        <v>82084710</v>
      </c>
      <c r="O47" s="12">
        <v>43801</v>
      </c>
      <c r="P47" s="13">
        <v>0.58361111111110997</v>
      </c>
      <c r="Q47" s="14">
        <v>1</v>
      </c>
      <c r="R47" s="15">
        <v>30</v>
      </c>
      <c r="S47" s="10" t="s">
        <v>1542</v>
      </c>
      <c r="T47" s="12">
        <v>43811</v>
      </c>
      <c r="U47" s="13">
        <v>0.48321759259259001</v>
      </c>
      <c r="V47" s="12">
        <v>43812</v>
      </c>
      <c r="W47" s="13">
        <v>0.43412037037036999</v>
      </c>
      <c r="X47" s="12">
        <v>43812</v>
      </c>
      <c r="Y47" s="13">
        <v>0.43432870370370003</v>
      </c>
      <c r="Z47" s="12">
        <v>43804</v>
      </c>
      <c r="AA47" s="12"/>
      <c r="AB47" s="12"/>
      <c r="AC47" s="10" t="s">
        <v>71</v>
      </c>
      <c r="AD47" s="16">
        <v>11</v>
      </c>
      <c r="AE47" s="10" t="s">
        <v>72</v>
      </c>
      <c r="AF47" s="10" t="s">
        <v>73</v>
      </c>
      <c r="AG47" s="14">
        <v>1</v>
      </c>
      <c r="AH47" s="14"/>
      <c r="AI47" s="15">
        <v>4.32</v>
      </c>
      <c r="AJ47" s="10" t="s">
        <v>74</v>
      </c>
      <c r="AK47" s="15">
        <v>34.44</v>
      </c>
      <c r="AL47" s="10" t="s">
        <v>75</v>
      </c>
      <c r="AM47" s="9" t="str">
        <f>IFERROR(VLOOKUP(A47,'[1]Pending Status ZTM031'!$C$10:$AF$5742,11,0),"")</f>
        <v/>
      </c>
      <c r="AN47" s="9" t="str">
        <f t="shared" si="1"/>
        <v>ready</v>
      </c>
    </row>
    <row r="48" spans="1:40" x14ac:dyDescent="0.25">
      <c r="A48" s="9">
        <f t="shared" si="0"/>
        <v>82084711</v>
      </c>
      <c r="B48" s="10" t="s">
        <v>64</v>
      </c>
      <c r="C48" s="10" t="s">
        <v>65</v>
      </c>
      <c r="D48" s="10" t="s">
        <v>66</v>
      </c>
      <c r="E48" s="10" t="s">
        <v>67</v>
      </c>
      <c r="F48" s="10" t="s">
        <v>68</v>
      </c>
      <c r="G48" s="10" t="s">
        <v>69</v>
      </c>
      <c r="H48" s="10" t="s">
        <v>70</v>
      </c>
      <c r="I48" s="10" t="s">
        <v>79</v>
      </c>
      <c r="J48" s="10" t="s">
        <v>313</v>
      </c>
      <c r="K48" s="10" t="s">
        <v>80</v>
      </c>
      <c r="L48" s="10" t="s">
        <v>1517</v>
      </c>
      <c r="M48" s="12">
        <v>43811</v>
      </c>
      <c r="N48" s="11">
        <v>82084711</v>
      </c>
      <c r="O48" s="12">
        <v>43801</v>
      </c>
      <c r="P48" s="13">
        <v>0.58363425925926005</v>
      </c>
      <c r="Q48" s="14">
        <v>1</v>
      </c>
      <c r="R48" s="15">
        <v>108</v>
      </c>
      <c r="S48" s="10" t="s">
        <v>1456</v>
      </c>
      <c r="T48" s="12">
        <v>43810</v>
      </c>
      <c r="U48" s="13">
        <v>0.66525462962963</v>
      </c>
      <c r="V48" s="12">
        <v>43810</v>
      </c>
      <c r="W48" s="13">
        <v>0.85579861111111</v>
      </c>
      <c r="X48" s="12">
        <v>43811</v>
      </c>
      <c r="Y48" s="13">
        <v>0.12009259259259</v>
      </c>
      <c r="Z48" s="12">
        <v>43804</v>
      </c>
      <c r="AA48" s="12"/>
      <c r="AB48" s="12"/>
      <c r="AC48" s="10" t="s">
        <v>71</v>
      </c>
      <c r="AD48" s="16">
        <v>10</v>
      </c>
      <c r="AE48" s="10" t="s">
        <v>72</v>
      </c>
      <c r="AF48" s="10" t="s">
        <v>73</v>
      </c>
      <c r="AG48" s="14">
        <v>1</v>
      </c>
      <c r="AH48" s="14"/>
      <c r="AI48" s="15">
        <v>6.8040000000000003</v>
      </c>
      <c r="AJ48" s="10" t="s">
        <v>74</v>
      </c>
      <c r="AK48" s="15">
        <v>3.24</v>
      </c>
      <c r="AL48" s="10" t="s">
        <v>75</v>
      </c>
      <c r="AM48" s="9" t="str">
        <f>IFERROR(VLOOKUP(A48,'[1]Pending Status ZTM031'!$C$10:$AF$5742,11,0),"")</f>
        <v/>
      </c>
      <c r="AN48" s="9" t="str">
        <f t="shared" si="1"/>
        <v>ready</v>
      </c>
    </row>
    <row r="49" spans="1:40" x14ac:dyDescent="0.25">
      <c r="A49" s="9">
        <f t="shared" si="0"/>
        <v>82084712</v>
      </c>
      <c r="B49" s="10" t="s">
        <v>64</v>
      </c>
      <c r="C49" s="10" t="s">
        <v>65</v>
      </c>
      <c r="D49" s="10" t="s">
        <v>66</v>
      </c>
      <c r="E49" s="10" t="s">
        <v>67</v>
      </c>
      <c r="F49" s="10" t="s">
        <v>68</v>
      </c>
      <c r="G49" s="10" t="s">
        <v>69</v>
      </c>
      <c r="H49" s="10" t="s">
        <v>70</v>
      </c>
      <c r="I49" s="10" t="s">
        <v>79</v>
      </c>
      <c r="J49" s="10" t="s">
        <v>303</v>
      </c>
      <c r="K49" s="10" t="s">
        <v>87</v>
      </c>
      <c r="L49" s="10" t="s">
        <v>1392</v>
      </c>
      <c r="M49" s="12">
        <v>43809</v>
      </c>
      <c r="N49" s="11">
        <v>82084712</v>
      </c>
      <c r="O49" s="12">
        <v>43801</v>
      </c>
      <c r="P49" s="13">
        <v>0.58363425925926005</v>
      </c>
      <c r="Q49" s="14">
        <v>1</v>
      </c>
      <c r="R49" s="15">
        <v>30</v>
      </c>
      <c r="S49" s="10" t="s">
        <v>1326</v>
      </c>
      <c r="T49" s="12">
        <v>43808</v>
      </c>
      <c r="U49" s="13">
        <v>0.76546296296296001</v>
      </c>
      <c r="V49" s="12">
        <v>43809</v>
      </c>
      <c r="W49" s="13">
        <v>3.5208333333329997E-2</v>
      </c>
      <c r="X49" s="12">
        <v>43809</v>
      </c>
      <c r="Y49" s="13">
        <v>0.68899305555556001</v>
      </c>
      <c r="Z49" s="12">
        <v>43804</v>
      </c>
      <c r="AA49" s="12"/>
      <c r="AB49" s="12"/>
      <c r="AC49" s="10" t="s">
        <v>71</v>
      </c>
      <c r="AD49" s="16">
        <v>8</v>
      </c>
      <c r="AE49" s="10" t="s">
        <v>72</v>
      </c>
      <c r="AF49" s="10" t="s">
        <v>73</v>
      </c>
      <c r="AG49" s="14">
        <v>1</v>
      </c>
      <c r="AH49" s="14"/>
      <c r="AI49" s="15">
        <v>10.74</v>
      </c>
      <c r="AJ49" s="10" t="s">
        <v>74</v>
      </c>
      <c r="AK49" s="15">
        <v>49.47</v>
      </c>
      <c r="AL49" s="10" t="s">
        <v>75</v>
      </c>
      <c r="AM49" s="9" t="str">
        <f>IFERROR(VLOOKUP(A49,'[1]Pending Status ZTM031'!$C$10:$AF$5742,11,0),"")</f>
        <v/>
      </c>
      <c r="AN49" s="9" t="str">
        <f t="shared" si="1"/>
        <v>ready</v>
      </c>
    </row>
    <row r="50" spans="1:40" x14ac:dyDescent="0.25">
      <c r="A50" s="9">
        <f t="shared" si="0"/>
        <v>82084921</v>
      </c>
      <c r="B50" s="10" t="s">
        <v>64</v>
      </c>
      <c r="C50" s="10" t="s">
        <v>65</v>
      </c>
      <c r="D50" s="10" t="s">
        <v>83</v>
      </c>
      <c r="E50" s="10" t="s">
        <v>67</v>
      </c>
      <c r="F50" s="10" t="s">
        <v>68</v>
      </c>
      <c r="G50" s="10" t="s">
        <v>69</v>
      </c>
      <c r="H50" s="10" t="s">
        <v>70</v>
      </c>
      <c r="I50" s="10" t="s">
        <v>79</v>
      </c>
      <c r="J50" s="10" t="s">
        <v>299</v>
      </c>
      <c r="K50" s="10" t="s">
        <v>90</v>
      </c>
      <c r="L50" s="10" t="s">
        <v>1518</v>
      </c>
      <c r="M50" s="12">
        <v>43811</v>
      </c>
      <c r="N50" s="11">
        <v>82084921</v>
      </c>
      <c r="O50" s="12">
        <v>43801</v>
      </c>
      <c r="P50" s="13">
        <v>0.95862268518519</v>
      </c>
      <c r="Q50" s="14">
        <v>1</v>
      </c>
      <c r="R50" s="15">
        <v>5</v>
      </c>
      <c r="S50" s="10" t="s">
        <v>1457</v>
      </c>
      <c r="T50" s="12">
        <v>43810</v>
      </c>
      <c r="U50" s="13">
        <v>0.66535879629630001</v>
      </c>
      <c r="V50" s="12">
        <v>43810</v>
      </c>
      <c r="W50" s="13">
        <v>0.85453703703703998</v>
      </c>
      <c r="X50" s="12">
        <v>43811</v>
      </c>
      <c r="Y50" s="13">
        <v>0.10679398148148</v>
      </c>
      <c r="Z50" s="12">
        <v>43804</v>
      </c>
      <c r="AA50" s="12"/>
      <c r="AB50" s="12"/>
      <c r="AC50" s="10" t="s">
        <v>71</v>
      </c>
      <c r="AD50" s="16">
        <v>10</v>
      </c>
      <c r="AE50" s="10" t="s">
        <v>72</v>
      </c>
      <c r="AF50" s="10" t="s">
        <v>73</v>
      </c>
      <c r="AG50" s="14">
        <v>1</v>
      </c>
      <c r="AH50" s="14"/>
      <c r="AI50" s="15">
        <v>1.7250000000000001</v>
      </c>
      <c r="AJ50" s="10" t="s">
        <v>74</v>
      </c>
      <c r="AK50" s="15">
        <v>2.61</v>
      </c>
      <c r="AL50" s="10" t="s">
        <v>75</v>
      </c>
      <c r="AM50" s="9" t="str">
        <f>IFERROR(VLOOKUP(A50,'[1]Pending Status ZTM031'!$C$10:$AF$5742,11,0),"")</f>
        <v/>
      </c>
      <c r="AN50" s="9" t="str">
        <f t="shared" si="1"/>
        <v>ready</v>
      </c>
    </row>
    <row r="51" spans="1:40" x14ac:dyDescent="0.25">
      <c r="A51" s="9">
        <f t="shared" si="0"/>
        <v>82084923</v>
      </c>
      <c r="B51" s="10" t="s">
        <v>64</v>
      </c>
      <c r="C51" s="10" t="s">
        <v>65</v>
      </c>
      <c r="D51" s="10" t="s">
        <v>66</v>
      </c>
      <c r="E51" s="10" t="s">
        <v>67</v>
      </c>
      <c r="F51" s="10" t="s">
        <v>68</v>
      </c>
      <c r="G51" s="10" t="s">
        <v>69</v>
      </c>
      <c r="H51" s="10" t="s">
        <v>70</v>
      </c>
      <c r="I51" s="10" t="s">
        <v>145</v>
      </c>
      <c r="J51" s="10" t="s">
        <v>472</v>
      </c>
      <c r="K51" s="10" t="s">
        <v>146</v>
      </c>
      <c r="L51" s="10" t="s">
        <v>1183</v>
      </c>
      <c r="M51" s="12">
        <v>43802</v>
      </c>
      <c r="N51" s="11">
        <v>82084923</v>
      </c>
      <c r="O51" s="12">
        <v>43801</v>
      </c>
      <c r="P51" s="13">
        <v>0.95863425925926005</v>
      </c>
      <c r="Q51" s="14">
        <v>1</v>
      </c>
      <c r="R51" s="15">
        <v>80</v>
      </c>
      <c r="S51" s="10" t="s">
        <v>1160</v>
      </c>
      <c r="T51" s="12">
        <v>43801</v>
      </c>
      <c r="U51" s="13">
        <v>0.85884259259258999</v>
      </c>
      <c r="V51" s="12">
        <v>43802</v>
      </c>
      <c r="W51" s="13">
        <v>0.42827546296295999</v>
      </c>
      <c r="X51" s="12">
        <v>43802</v>
      </c>
      <c r="Y51" s="13">
        <v>0.68266203703703998</v>
      </c>
      <c r="Z51" s="12">
        <v>43804</v>
      </c>
      <c r="AA51" s="12"/>
      <c r="AB51" s="12"/>
      <c r="AC51" s="10" t="s">
        <v>71</v>
      </c>
      <c r="AD51" s="16">
        <v>1</v>
      </c>
      <c r="AE51" s="10" t="s">
        <v>72</v>
      </c>
      <c r="AF51" s="10" t="s">
        <v>73</v>
      </c>
      <c r="AG51" s="14">
        <v>1</v>
      </c>
      <c r="AH51" s="14"/>
      <c r="AI51" s="15">
        <v>538.24</v>
      </c>
      <c r="AJ51" s="10" t="s">
        <v>74</v>
      </c>
      <c r="AK51" s="15">
        <v>507.52</v>
      </c>
      <c r="AL51" s="10" t="s">
        <v>75</v>
      </c>
      <c r="AM51" s="9" t="str">
        <f>IFERROR(VLOOKUP(A51,'[1]Pending Status ZTM031'!$C$10:$AF$5742,11,0),"")</f>
        <v/>
      </c>
      <c r="AN51" s="9" t="str">
        <f t="shared" si="1"/>
        <v>ready</v>
      </c>
    </row>
    <row r="52" spans="1:40" x14ac:dyDescent="0.25">
      <c r="A52" s="9">
        <f t="shared" si="0"/>
        <v>82084925</v>
      </c>
      <c r="B52" s="10" t="s">
        <v>64</v>
      </c>
      <c r="C52" s="10" t="s">
        <v>65</v>
      </c>
      <c r="D52" s="10" t="s">
        <v>66</v>
      </c>
      <c r="E52" s="10" t="s">
        <v>67</v>
      </c>
      <c r="F52" s="10" t="s">
        <v>68</v>
      </c>
      <c r="G52" s="10" t="s">
        <v>69</v>
      </c>
      <c r="H52" s="10" t="s">
        <v>70</v>
      </c>
      <c r="I52" s="10" t="s">
        <v>79</v>
      </c>
      <c r="J52" s="10" t="s">
        <v>838</v>
      </c>
      <c r="K52" s="10" t="s">
        <v>125</v>
      </c>
      <c r="L52" s="10" t="s">
        <v>1476</v>
      </c>
      <c r="M52" s="12">
        <v>43810</v>
      </c>
      <c r="N52" s="11">
        <v>82084925</v>
      </c>
      <c r="O52" s="12">
        <v>43801</v>
      </c>
      <c r="P52" s="13">
        <v>0.95863425925926005</v>
      </c>
      <c r="Q52" s="14">
        <v>3</v>
      </c>
      <c r="R52" s="15">
        <v>3683</v>
      </c>
      <c r="S52" s="10" t="s">
        <v>1321</v>
      </c>
      <c r="T52" s="12">
        <v>43808</v>
      </c>
      <c r="U52" s="13">
        <v>0.67579861111110995</v>
      </c>
      <c r="V52" s="12">
        <v>43809</v>
      </c>
      <c r="W52" s="13">
        <v>0.87634259259258995</v>
      </c>
      <c r="X52" s="12">
        <v>43809</v>
      </c>
      <c r="Y52" s="13">
        <v>0.99274305555555997</v>
      </c>
      <c r="Z52" s="12">
        <v>43804</v>
      </c>
      <c r="AA52" s="12"/>
      <c r="AB52" s="12"/>
      <c r="AC52" s="10" t="s">
        <v>71</v>
      </c>
      <c r="AD52" s="16">
        <v>8</v>
      </c>
      <c r="AE52" s="10" t="s">
        <v>72</v>
      </c>
      <c r="AF52" s="10" t="s">
        <v>73</v>
      </c>
      <c r="AG52" s="14">
        <v>1</v>
      </c>
      <c r="AH52" s="14"/>
      <c r="AI52" s="15">
        <v>655.80200000000002</v>
      </c>
      <c r="AJ52" s="10" t="s">
        <v>74</v>
      </c>
      <c r="AK52" s="15">
        <v>4566.759</v>
      </c>
      <c r="AL52" s="10" t="s">
        <v>75</v>
      </c>
      <c r="AM52" s="9" t="str">
        <f>IFERROR(VLOOKUP(A52,'[1]Pending Status ZTM031'!$C$10:$AF$5742,11,0),"")</f>
        <v/>
      </c>
      <c r="AN52" s="9" t="str">
        <f t="shared" si="1"/>
        <v>ready</v>
      </c>
    </row>
    <row r="53" spans="1:40" x14ac:dyDescent="0.25">
      <c r="A53" s="9">
        <f t="shared" si="0"/>
        <v>82084927</v>
      </c>
      <c r="B53" s="10" t="s">
        <v>64</v>
      </c>
      <c r="C53" s="10" t="s">
        <v>65</v>
      </c>
      <c r="D53" s="10" t="s">
        <v>66</v>
      </c>
      <c r="E53" s="10" t="s">
        <v>67</v>
      </c>
      <c r="F53" s="10" t="s">
        <v>68</v>
      </c>
      <c r="G53" s="10" t="s">
        <v>69</v>
      </c>
      <c r="H53" s="10" t="s">
        <v>70</v>
      </c>
      <c r="I53" s="10" t="s">
        <v>122</v>
      </c>
      <c r="J53" s="10" t="s">
        <v>859</v>
      </c>
      <c r="K53" s="10" t="s">
        <v>860</v>
      </c>
      <c r="L53" s="10" t="s">
        <v>1188</v>
      </c>
      <c r="M53" s="12">
        <v>43802</v>
      </c>
      <c r="N53" s="11">
        <v>82084927</v>
      </c>
      <c r="O53" s="12">
        <v>43801</v>
      </c>
      <c r="P53" s="13">
        <v>0.95864583333332998</v>
      </c>
      <c r="Q53" s="14">
        <v>1</v>
      </c>
      <c r="R53" s="15">
        <v>800</v>
      </c>
      <c r="S53" s="10" t="s">
        <v>1161</v>
      </c>
      <c r="T53" s="12">
        <v>43801</v>
      </c>
      <c r="U53" s="13">
        <v>0.85888888888889003</v>
      </c>
      <c r="V53" s="12">
        <v>43802</v>
      </c>
      <c r="W53" s="13">
        <v>0.93791666666666995</v>
      </c>
      <c r="X53" s="12">
        <v>43802</v>
      </c>
      <c r="Y53" s="13">
        <v>0.93806712962963001</v>
      </c>
      <c r="Z53" s="12">
        <v>43804</v>
      </c>
      <c r="AA53" s="12"/>
      <c r="AB53" s="12"/>
      <c r="AC53" s="10" t="s">
        <v>71</v>
      </c>
      <c r="AD53" s="16">
        <v>1</v>
      </c>
      <c r="AE53" s="10" t="s">
        <v>72</v>
      </c>
      <c r="AF53" s="10" t="s">
        <v>73</v>
      </c>
      <c r="AG53" s="14">
        <v>1</v>
      </c>
      <c r="AH53" s="14"/>
      <c r="AI53" s="15">
        <v>142.4</v>
      </c>
      <c r="AJ53" s="10" t="s">
        <v>74</v>
      </c>
      <c r="AK53" s="15">
        <v>888</v>
      </c>
      <c r="AL53" s="10" t="s">
        <v>75</v>
      </c>
      <c r="AM53" s="9" t="str">
        <f>IFERROR(VLOOKUP(A53,'[1]Pending Status ZTM031'!$C$10:$AF$5742,11,0),"")</f>
        <v/>
      </c>
      <c r="AN53" s="9" t="str">
        <f t="shared" si="1"/>
        <v>ready</v>
      </c>
    </row>
    <row r="54" spans="1:40" x14ac:dyDescent="0.25">
      <c r="A54" s="9">
        <f t="shared" si="0"/>
        <v>82084928</v>
      </c>
      <c r="B54" s="10" t="s">
        <v>64</v>
      </c>
      <c r="C54" s="10" t="s">
        <v>65</v>
      </c>
      <c r="D54" s="10" t="s">
        <v>66</v>
      </c>
      <c r="E54" s="10" t="s">
        <v>67</v>
      </c>
      <c r="F54" s="10" t="s">
        <v>68</v>
      </c>
      <c r="G54" s="10" t="s">
        <v>69</v>
      </c>
      <c r="H54" s="10" t="s">
        <v>70</v>
      </c>
      <c r="I54" s="10" t="s">
        <v>136</v>
      </c>
      <c r="J54" s="10" t="s">
        <v>306</v>
      </c>
      <c r="K54" s="10" t="s">
        <v>141</v>
      </c>
      <c r="L54" s="10" t="s">
        <v>1207</v>
      </c>
      <c r="M54" s="12">
        <v>43803</v>
      </c>
      <c r="N54" s="11">
        <v>82084928</v>
      </c>
      <c r="O54" s="12">
        <v>43801</v>
      </c>
      <c r="P54" s="13">
        <v>0.95864583333332998</v>
      </c>
      <c r="Q54" s="14">
        <v>2</v>
      </c>
      <c r="R54" s="15">
        <v>620</v>
      </c>
      <c r="S54" s="10" t="s">
        <v>1162</v>
      </c>
      <c r="T54" s="12">
        <v>43801</v>
      </c>
      <c r="U54" s="13">
        <v>0.85892361111111004</v>
      </c>
      <c r="V54" s="12">
        <v>43803</v>
      </c>
      <c r="W54" s="13">
        <v>0.48418981481480999</v>
      </c>
      <c r="X54" s="12">
        <v>43803</v>
      </c>
      <c r="Y54" s="13">
        <v>0.78439814814815001</v>
      </c>
      <c r="Z54" s="12">
        <v>43804</v>
      </c>
      <c r="AA54" s="12"/>
      <c r="AB54" s="12"/>
      <c r="AC54" s="10" t="s">
        <v>96</v>
      </c>
      <c r="AD54" s="16">
        <v>2</v>
      </c>
      <c r="AE54" s="10" t="s">
        <v>72</v>
      </c>
      <c r="AF54" s="10" t="s">
        <v>73</v>
      </c>
      <c r="AG54" s="14">
        <v>1</v>
      </c>
      <c r="AH54" s="14"/>
      <c r="AI54" s="15">
        <v>115.36</v>
      </c>
      <c r="AJ54" s="10" t="s">
        <v>74</v>
      </c>
      <c r="AK54" s="15">
        <v>792.7</v>
      </c>
      <c r="AL54" s="10" t="s">
        <v>75</v>
      </c>
      <c r="AM54" s="9" t="str">
        <f>IFERROR(VLOOKUP(A54,'[1]Pending Status ZTM031'!$C$10:$AF$5742,11,0),"")</f>
        <v/>
      </c>
      <c r="AN54" s="9" t="str">
        <f t="shared" si="1"/>
        <v>ready</v>
      </c>
    </row>
    <row r="55" spans="1:40" x14ac:dyDescent="0.25">
      <c r="A55" s="9">
        <f t="shared" si="0"/>
        <v>82084932</v>
      </c>
      <c r="B55" s="10" t="s">
        <v>64</v>
      </c>
      <c r="C55" s="10" t="s">
        <v>65</v>
      </c>
      <c r="D55" s="10" t="s">
        <v>83</v>
      </c>
      <c r="E55" s="10" t="s">
        <v>67</v>
      </c>
      <c r="F55" s="10" t="s">
        <v>68</v>
      </c>
      <c r="G55" s="10" t="s">
        <v>69</v>
      </c>
      <c r="H55" s="10" t="s">
        <v>70</v>
      </c>
      <c r="I55" s="10" t="s">
        <v>106</v>
      </c>
      <c r="J55" s="10" t="s">
        <v>407</v>
      </c>
      <c r="K55" s="10" t="s">
        <v>408</v>
      </c>
      <c r="L55" s="10" t="s">
        <v>1189</v>
      </c>
      <c r="M55" s="12">
        <v>43802</v>
      </c>
      <c r="N55" s="11">
        <v>82084932</v>
      </c>
      <c r="O55" s="12">
        <v>43801</v>
      </c>
      <c r="P55" s="13">
        <v>0.95864583333332998</v>
      </c>
      <c r="Q55" s="14">
        <v>3</v>
      </c>
      <c r="R55" s="15">
        <v>30</v>
      </c>
      <c r="S55" s="10" t="s">
        <v>1163</v>
      </c>
      <c r="T55" s="12">
        <v>43801</v>
      </c>
      <c r="U55" s="13">
        <v>0.85900462962962998</v>
      </c>
      <c r="V55" s="12">
        <v>43802</v>
      </c>
      <c r="W55" s="13">
        <v>0.93615740740741005</v>
      </c>
      <c r="X55" s="12">
        <v>43802</v>
      </c>
      <c r="Y55" s="13">
        <v>0.93630787037037</v>
      </c>
      <c r="Z55" s="12">
        <v>43804</v>
      </c>
      <c r="AA55" s="12"/>
      <c r="AB55" s="12"/>
      <c r="AC55" s="10" t="s">
        <v>71</v>
      </c>
      <c r="AD55" s="16">
        <v>1</v>
      </c>
      <c r="AE55" s="10" t="s">
        <v>72</v>
      </c>
      <c r="AF55" s="10" t="s">
        <v>73</v>
      </c>
      <c r="AG55" s="14">
        <v>1</v>
      </c>
      <c r="AH55" s="14"/>
      <c r="AI55" s="15">
        <v>5.0999999999999996</v>
      </c>
      <c r="AJ55" s="10" t="s">
        <v>74</v>
      </c>
      <c r="AK55" s="15">
        <v>35.770000000000003</v>
      </c>
      <c r="AL55" s="10" t="s">
        <v>75</v>
      </c>
      <c r="AM55" s="9" t="str">
        <f>IFERROR(VLOOKUP(A55,'[1]Pending Status ZTM031'!$C$10:$AF$5742,11,0),"")</f>
        <v/>
      </c>
      <c r="AN55" s="9" t="str">
        <f t="shared" si="1"/>
        <v>ready</v>
      </c>
    </row>
    <row r="56" spans="1:40" x14ac:dyDescent="0.25">
      <c r="A56" s="9">
        <f t="shared" si="0"/>
        <v>82084933</v>
      </c>
      <c r="B56" s="10" t="s">
        <v>64</v>
      </c>
      <c r="C56" s="10" t="s">
        <v>65</v>
      </c>
      <c r="D56" s="10" t="s">
        <v>66</v>
      </c>
      <c r="E56" s="10" t="s">
        <v>67</v>
      </c>
      <c r="F56" s="10" t="s">
        <v>68</v>
      </c>
      <c r="G56" s="10" t="s">
        <v>69</v>
      </c>
      <c r="H56" s="10" t="s">
        <v>70</v>
      </c>
      <c r="I56" s="10" t="s">
        <v>998</v>
      </c>
      <c r="J56" s="10" t="s">
        <v>999</v>
      </c>
      <c r="K56" s="10" t="s">
        <v>1000</v>
      </c>
      <c r="L56" s="10" t="s">
        <v>1587</v>
      </c>
      <c r="M56" s="12">
        <v>43812</v>
      </c>
      <c r="N56" s="11">
        <v>82084933</v>
      </c>
      <c r="O56" s="12">
        <v>43801</v>
      </c>
      <c r="P56" s="13">
        <v>0.95864583333332998</v>
      </c>
      <c r="Q56" s="14">
        <v>2</v>
      </c>
      <c r="R56" s="15">
        <v>30</v>
      </c>
      <c r="S56" s="10" t="s">
        <v>1543</v>
      </c>
      <c r="T56" s="12">
        <v>43811</v>
      </c>
      <c r="U56" s="13">
        <v>0.48325231481481001</v>
      </c>
      <c r="V56" s="12">
        <v>43812</v>
      </c>
      <c r="W56" s="13">
        <v>0.43357638888889</v>
      </c>
      <c r="X56" s="12">
        <v>43812</v>
      </c>
      <c r="Y56" s="13">
        <v>0.43376157407407001</v>
      </c>
      <c r="Z56" s="12">
        <v>43804</v>
      </c>
      <c r="AA56" s="12"/>
      <c r="AB56" s="12"/>
      <c r="AC56" s="10" t="s">
        <v>71</v>
      </c>
      <c r="AD56" s="16">
        <v>11</v>
      </c>
      <c r="AE56" s="10" t="s">
        <v>72</v>
      </c>
      <c r="AF56" s="10" t="s">
        <v>73</v>
      </c>
      <c r="AG56" s="14">
        <v>1</v>
      </c>
      <c r="AH56" s="14"/>
      <c r="AI56" s="15">
        <v>5.2</v>
      </c>
      <c r="AJ56" s="10" t="s">
        <v>74</v>
      </c>
      <c r="AK56" s="15">
        <v>37.86</v>
      </c>
      <c r="AL56" s="10" t="s">
        <v>75</v>
      </c>
      <c r="AM56" s="9" t="str">
        <f>IFERROR(VLOOKUP(A56,'[1]Pending Status ZTM031'!$C$10:$AF$5742,11,0),"")</f>
        <v/>
      </c>
      <c r="AN56" s="9" t="str">
        <f t="shared" si="1"/>
        <v>ready</v>
      </c>
    </row>
    <row r="57" spans="1:40" x14ac:dyDescent="0.25">
      <c r="A57" s="9">
        <f t="shared" si="0"/>
        <v>82084937</v>
      </c>
      <c r="B57" s="10" t="s">
        <v>64</v>
      </c>
      <c r="C57" s="10" t="s">
        <v>65</v>
      </c>
      <c r="D57" s="10" t="s">
        <v>66</v>
      </c>
      <c r="E57" s="10" t="s">
        <v>67</v>
      </c>
      <c r="F57" s="10" t="s">
        <v>68</v>
      </c>
      <c r="G57" s="10" t="s">
        <v>69</v>
      </c>
      <c r="H57" s="10" t="s">
        <v>70</v>
      </c>
      <c r="I57" s="10" t="s">
        <v>850</v>
      </c>
      <c r="J57" s="10" t="s">
        <v>851</v>
      </c>
      <c r="K57" s="10" t="s">
        <v>852</v>
      </c>
      <c r="L57" s="10" t="s">
        <v>1190</v>
      </c>
      <c r="M57" s="12">
        <v>43802</v>
      </c>
      <c r="N57" s="11">
        <v>82084937</v>
      </c>
      <c r="O57" s="12">
        <v>43801</v>
      </c>
      <c r="P57" s="13">
        <v>0.95864583333332998</v>
      </c>
      <c r="Q57" s="14">
        <v>2</v>
      </c>
      <c r="R57" s="15">
        <v>50</v>
      </c>
      <c r="S57" s="10" t="s">
        <v>1164</v>
      </c>
      <c r="T57" s="12">
        <v>43801</v>
      </c>
      <c r="U57" s="13">
        <v>0.85906249999999995</v>
      </c>
      <c r="V57" s="12">
        <v>43802</v>
      </c>
      <c r="W57" s="13">
        <v>0.95612268518518995</v>
      </c>
      <c r="X57" s="12">
        <v>43802</v>
      </c>
      <c r="Y57" s="13">
        <v>0.95651620370370005</v>
      </c>
      <c r="Z57" s="12">
        <v>43804</v>
      </c>
      <c r="AA57" s="12"/>
      <c r="AB57" s="12"/>
      <c r="AC57" s="10" t="s">
        <v>71</v>
      </c>
      <c r="AD57" s="16">
        <v>1</v>
      </c>
      <c r="AE57" s="10" t="s">
        <v>72</v>
      </c>
      <c r="AF57" s="10" t="s">
        <v>73</v>
      </c>
      <c r="AG57" s="14">
        <v>1</v>
      </c>
      <c r="AH57" s="14"/>
      <c r="AI57" s="15">
        <v>9.15</v>
      </c>
      <c r="AJ57" s="10" t="s">
        <v>74</v>
      </c>
      <c r="AK57" s="15">
        <v>60.725000000000001</v>
      </c>
      <c r="AL57" s="10" t="s">
        <v>75</v>
      </c>
      <c r="AM57" s="9" t="str">
        <f>IFERROR(VLOOKUP(A57,'[1]Pending Status ZTM031'!$C$10:$AF$5742,11,0),"")</f>
        <v/>
      </c>
      <c r="AN57" s="9" t="str">
        <f t="shared" si="1"/>
        <v>ready</v>
      </c>
    </row>
    <row r="58" spans="1:40" x14ac:dyDescent="0.25">
      <c r="A58" s="9">
        <f t="shared" si="0"/>
        <v>82084940</v>
      </c>
      <c r="B58" s="10" t="s">
        <v>64</v>
      </c>
      <c r="C58" s="10" t="s">
        <v>65</v>
      </c>
      <c r="D58" s="10" t="s">
        <v>66</v>
      </c>
      <c r="E58" s="10" t="s">
        <v>67</v>
      </c>
      <c r="F58" s="10" t="s">
        <v>68</v>
      </c>
      <c r="G58" s="10" t="s">
        <v>69</v>
      </c>
      <c r="H58" s="10" t="s">
        <v>70</v>
      </c>
      <c r="I58" s="10" t="s">
        <v>84</v>
      </c>
      <c r="J58" s="10" t="s">
        <v>334</v>
      </c>
      <c r="K58" s="10" t="s">
        <v>135</v>
      </c>
      <c r="L58" s="10" t="s">
        <v>1208</v>
      </c>
      <c r="M58" s="12">
        <v>43803</v>
      </c>
      <c r="N58" s="11">
        <v>82084940</v>
      </c>
      <c r="O58" s="12">
        <v>43801</v>
      </c>
      <c r="P58" s="13">
        <v>0.95865740740741001</v>
      </c>
      <c r="Q58" s="14">
        <v>3</v>
      </c>
      <c r="R58" s="15">
        <v>925</v>
      </c>
      <c r="S58" s="10" t="s">
        <v>1165</v>
      </c>
      <c r="T58" s="12">
        <v>43801</v>
      </c>
      <c r="U58" s="13">
        <v>0.85910879629629999</v>
      </c>
      <c r="V58" s="12">
        <v>43803</v>
      </c>
      <c r="W58" s="13">
        <v>1.7013888888890001E-2</v>
      </c>
      <c r="X58" s="12">
        <v>43803</v>
      </c>
      <c r="Y58" s="13">
        <v>0.87396990740740998</v>
      </c>
      <c r="Z58" s="12">
        <v>43804</v>
      </c>
      <c r="AA58" s="12"/>
      <c r="AB58" s="12"/>
      <c r="AC58" s="10" t="s">
        <v>96</v>
      </c>
      <c r="AD58" s="16">
        <v>2</v>
      </c>
      <c r="AE58" s="10" t="s">
        <v>72</v>
      </c>
      <c r="AF58" s="10" t="s">
        <v>73</v>
      </c>
      <c r="AG58" s="14">
        <v>1</v>
      </c>
      <c r="AH58" s="14"/>
      <c r="AI58" s="15">
        <v>144.4</v>
      </c>
      <c r="AJ58" s="10" t="s">
        <v>74</v>
      </c>
      <c r="AK58" s="15">
        <v>1056.2</v>
      </c>
      <c r="AL58" s="10" t="s">
        <v>75</v>
      </c>
      <c r="AM58" s="9" t="str">
        <f>IFERROR(VLOOKUP(A58,'[1]Pending Status ZTM031'!$C$10:$AF$5742,11,0),"")</f>
        <v/>
      </c>
      <c r="AN58" s="9" t="str">
        <f t="shared" si="1"/>
        <v>ready</v>
      </c>
    </row>
    <row r="59" spans="1:40" x14ac:dyDescent="0.25">
      <c r="A59" s="9">
        <f t="shared" si="0"/>
        <v>82084942</v>
      </c>
      <c r="B59" s="10" t="s">
        <v>64</v>
      </c>
      <c r="C59" s="10" t="s">
        <v>65</v>
      </c>
      <c r="D59" s="10" t="s">
        <v>83</v>
      </c>
      <c r="E59" s="10" t="s">
        <v>67</v>
      </c>
      <c r="F59" s="10" t="s">
        <v>68</v>
      </c>
      <c r="G59" s="10" t="s">
        <v>69</v>
      </c>
      <c r="H59" s="10" t="s">
        <v>70</v>
      </c>
      <c r="I59" s="10" t="s">
        <v>106</v>
      </c>
      <c r="J59" s="10" t="s">
        <v>407</v>
      </c>
      <c r="K59" s="10" t="s">
        <v>408</v>
      </c>
      <c r="L59" s="10" t="s">
        <v>1191</v>
      </c>
      <c r="M59" s="12">
        <v>43802</v>
      </c>
      <c r="N59" s="11">
        <v>82084942</v>
      </c>
      <c r="O59" s="12">
        <v>43801</v>
      </c>
      <c r="P59" s="13">
        <v>0.95865740740741001</v>
      </c>
      <c r="Q59" s="14">
        <v>3</v>
      </c>
      <c r="R59" s="15">
        <v>30</v>
      </c>
      <c r="S59" s="10" t="s">
        <v>1166</v>
      </c>
      <c r="T59" s="12">
        <v>43801</v>
      </c>
      <c r="U59" s="13">
        <v>0.85917824074074001</v>
      </c>
      <c r="V59" s="12">
        <v>43802</v>
      </c>
      <c r="W59" s="13">
        <v>0.93690972222222002</v>
      </c>
      <c r="X59" s="12">
        <v>43802</v>
      </c>
      <c r="Y59" s="13">
        <v>0.93706018518518996</v>
      </c>
      <c r="Z59" s="12">
        <v>43804</v>
      </c>
      <c r="AA59" s="12"/>
      <c r="AB59" s="12"/>
      <c r="AC59" s="10" t="s">
        <v>71</v>
      </c>
      <c r="AD59" s="16">
        <v>1</v>
      </c>
      <c r="AE59" s="10" t="s">
        <v>72</v>
      </c>
      <c r="AF59" s="10" t="s">
        <v>73</v>
      </c>
      <c r="AG59" s="14">
        <v>1</v>
      </c>
      <c r="AH59" s="14"/>
      <c r="AI59" s="15">
        <v>5.0999999999999996</v>
      </c>
      <c r="AJ59" s="10" t="s">
        <v>74</v>
      </c>
      <c r="AK59" s="15">
        <v>35.770000000000003</v>
      </c>
      <c r="AL59" s="10" t="s">
        <v>75</v>
      </c>
      <c r="AM59" s="9" t="str">
        <f>IFERROR(VLOOKUP(A59,'[1]Pending Status ZTM031'!$C$10:$AF$5742,11,0),"")</f>
        <v/>
      </c>
      <c r="AN59" s="9" t="str">
        <f t="shared" si="1"/>
        <v>ready</v>
      </c>
    </row>
    <row r="60" spans="1:40" x14ac:dyDescent="0.25">
      <c r="A60" s="9">
        <f t="shared" si="0"/>
        <v>82084944</v>
      </c>
      <c r="B60" s="10" t="s">
        <v>64</v>
      </c>
      <c r="C60" s="10" t="s">
        <v>65</v>
      </c>
      <c r="D60" s="10" t="s">
        <v>66</v>
      </c>
      <c r="E60" s="10" t="s">
        <v>67</v>
      </c>
      <c r="F60" s="10" t="s">
        <v>68</v>
      </c>
      <c r="G60" s="10" t="s">
        <v>69</v>
      </c>
      <c r="H60" s="10" t="s">
        <v>70</v>
      </c>
      <c r="I60" s="10" t="s">
        <v>84</v>
      </c>
      <c r="J60" s="10" t="s">
        <v>334</v>
      </c>
      <c r="K60" s="10" t="s">
        <v>135</v>
      </c>
      <c r="L60" s="10" t="s">
        <v>1209</v>
      </c>
      <c r="M60" s="12">
        <v>43803</v>
      </c>
      <c r="N60" s="11">
        <v>82084944</v>
      </c>
      <c r="O60" s="12">
        <v>43801</v>
      </c>
      <c r="P60" s="13">
        <v>0.95865740740741001</v>
      </c>
      <c r="Q60" s="14">
        <v>3</v>
      </c>
      <c r="R60" s="15">
        <v>1050</v>
      </c>
      <c r="S60" s="10" t="s">
        <v>1167</v>
      </c>
      <c r="T60" s="12">
        <v>43801</v>
      </c>
      <c r="U60" s="13">
        <v>0.85922453703704005</v>
      </c>
      <c r="V60" s="12">
        <v>43803</v>
      </c>
      <c r="W60" s="13">
        <v>1.8379629629629999E-2</v>
      </c>
      <c r="X60" s="12">
        <v>43803</v>
      </c>
      <c r="Y60" s="13">
        <v>0.88371527777778003</v>
      </c>
      <c r="Z60" s="12">
        <v>43804</v>
      </c>
      <c r="AA60" s="12"/>
      <c r="AB60" s="12"/>
      <c r="AC60" s="10" t="s">
        <v>96</v>
      </c>
      <c r="AD60" s="16">
        <v>2</v>
      </c>
      <c r="AE60" s="10" t="s">
        <v>72</v>
      </c>
      <c r="AF60" s="10" t="s">
        <v>73</v>
      </c>
      <c r="AG60" s="14">
        <v>1</v>
      </c>
      <c r="AH60" s="14"/>
      <c r="AI60" s="15">
        <v>165.4</v>
      </c>
      <c r="AJ60" s="10" t="s">
        <v>74</v>
      </c>
      <c r="AK60" s="15">
        <v>1194.95</v>
      </c>
      <c r="AL60" s="10" t="s">
        <v>75</v>
      </c>
      <c r="AM60" s="9" t="str">
        <f>IFERROR(VLOOKUP(A60,'[1]Pending Status ZTM031'!$C$10:$AF$5742,11,0),"")</f>
        <v/>
      </c>
      <c r="AN60" s="9" t="str">
        <f t="shared" si="1"/>
        <v>ready</v>
      </c>
    </row>
    <row r="61" spans="1:40" x14ac:dyDescent="0.25">
      <c r="A61" s="9">
        <f t="shared" si="0"/>
        <v>82084947</v>
      </c>
      <c r="B61" s="10" t="s">
        <v>64</v>
      </c>
      <c r="C61" s="10" t="s">
        <v>65</v>
      </c>
      <c r="D61" s="10" t="s">
        <v>66</v>
      </c>
      <c r="E61" s="10" t="s">
        <v>67</v>
      </c>
      <c r="F61" s="10" t="s">
        <v>68</v>
      </c>
      <c r="G61" s="10" t="s">
        <v>69</v>
      </c>
      <c r="H61" s="10" t="s">
        <v>70</v>
      </c>
      <c r="I61" s="10" t="s">
        <v>120</v>
      </c>
      <c r="J61" s="10" t="s">
        <v>308</v>
      </c>
      <c r="K61" s="10" t="s">
        <v>124</v>
      </c>
      <c r="L61" s="10" t="s">
        <v>1192</v>
      </c>
      <c r="M61" s="12">
        <v>43802</v>
      </c>
      <c r="N61" s="11">
        <v>82084947</v>
      </c>
      <c r="O61" s="12">
        <v>43801</v>
      </c>
      <c r="P61" s="13">
        <v>0.95866898148148005</v>
      </c>
      <c r="Q61" s="14">
        <v>1</v>
      </c>
      <c r="R61" s="15">
        <v>250</v>
      </c>
      <c r="S61" s="10" t="s">
        <v>1168</v>
      </c>
      <c r="T61" s="12">
        <v>43801</v>
      </c>
      <c r="U61" s="13">
        <v>0.85929398148147995</v>
      </c>
      <c r="V61" s="12">
        <v>43802</v>
      </c>
      <c r="W61" s="13">
        <v>0.94064814814815001</v>
      </c>
      <c r="X61" s="12">
        <v>43802</v>
      </c>
      <c r="Y61" s="13">
        <v>0.94119212962962995</v>
      </c>
      <c r="Z61" s="12">
        <v>43804</v>
      </c>
      <c r="AA61" s="12"/>
      <c r="AB61" s="12"/>
      <c r="AC61" s="10" t="s">
        <v>71</v>
      </c>
      <c r="AD61" s="16">
        <v>1</v>
      </c>
      <c r="AE61" s="10" t="s">
        <v>72</v>
      </c>
      <c r="AF61" s="10" t="s">
        <v>73</v>
      </c>
      <c r="AG61" s="14">
        <v>1</v>
      </c>
      <c r="AH61" s="14"/>
      <c r="AI61" s="15">
        <v>44.5</v>
      </c>
      <c r="AJ61" s="10" t="s">
        <v>74</v>
      </c>
      <c r="AK61" s="15">
        <v>277.5</v>
      </c>
      <c r="AL61" s="10" t="s">
        <v>75</v>
      </c>
      <c r="AM61" s="9" t="str">
        <f>IFERROR(VLOOKUP(A61,'[1]Pending Status ZTM031'!$C$10:$AF$5742,11,0),"")</f>
        <v/>
      </c>
      <c r="AN61" s="9" t="str">
        <f t="shared" si="1"/>
        <v>ready</v>
      </c>
    </row>
    <row r="62" spans="1:40" x14ac:dyDescent="0.25">
      <c r="A62" s="9">
        <f t="shared" si="0"/>
        <v>82084948</v>
      </c>
      <c r="B62" s="10" t="s">
        <v>64</v>
      </c>
      <c r="C62" s="10" t="s">
        <v>65</v>
      </c>
      <c r="D62" s="10" t="s">
        <v>66</v>
      </c>
      <c r="E62" s="10" t="s">
        <v>67</v>
      </c>
      <c r="F62" s="10" t="s">
        <v>68</v>
      </c>
      <c r="G62" s="10" t="s">
        <v>69</v>
      </c>
      <c r="H62" s="10" t="s">
        <v>70</v>
      </c>
      <c r="I62" s="10" t="s">
        <v>77</v>
      </c>
      <c r="J62" s="10" t="s">
        <v>305</v>
      </c>
      <c r="K62" s="10" t="s">
        <v>85</v>
      </c>
      <c r="L62" s="10" t="s">
        <v>1197</v>
      </c>
      <c r="M62" s="12">
        <v>43803</v>
      </c>
      <c r="N62" s="11">
        <v>82084948</v>
      </c>
      <c r="O62" s="12">
        <v>43801</v>
      </c>
      <c r="P62" s="13">
        <v>0.95866898148148005</v>
      </c>
      <c r="Q62" s="14">
        <v>1</v>
      </c>
      <c r="R62" s="15">
        <v>50</v>
      </c>
      <c r="S62" s="10" t="s">
        <v>1169</v>
      </c>
      <c r="T62" s="12">
        <v>43801</v>
      </c>
      <c r="U62" s="13">
        <v>0.85932870370369996</v>
      </c>
      <c r="V62" s="12">
        <v>43802</v>
      </c>
      <c r="W62" s="13">
        <v>0.99673611111111005</v>
      </c>
      <c r="X62" s="12">
        <v>43802</v>
      </c>
      <c r="Y62" s="13">
        <v>0.99709490740741002</v>
      </c>
      <c r="Z62" s="12">
        <v>43804</v>
      </c>
      <c r="AA62" s="12"/>
      <c r="AB62" s="12"/>
      <c r="AC62" s="10" t="s">
        <v>71</v>
      </c>
      <c r="AD62" s="16">
        <v>1</v>
      </c>
      <c r="AE62" s="10" t="s">
        <v>72</v>
      </c>
      <c r="AF62" s="10" t="s">
        <v>73</v>
      </c>
      <c r="AG62" s="14">
        <v>1</v>
      </c>
      <c r="AH62" s="14"/>
      <c r="AI62" s="15">
        <v>9.4</v>
      </c>
      <c r="AJ62" s="10" t="s">
        <v>74</v>
      </c>
      <c r="AK62" s="15">
        <v>65.95</v>
      </c>
      <c r="AL62" s="10" t="s">
        <v>75</v>
      </c>
      <c r="AM62" s="9" t="str">
        <f>IFERROR(VLOOKUP(A62,'[1]Pending Status ZTM031'!$C$10:$AF$5742,11,0),"")</f>
        <v/>
      </c>
      <c r="AN62" s="9" t="str">
        <f t="shared" si="1"/>
        <v>ready</v>
      </c>
    </row>
    <row r="63" spans="1:40" x14ac:dyDescent="0.25">
      <c r="A63" s="9">
        <f t="shared" si="0"/>
        <v>82084950</v>
      </c>
      <c r="B63" s="10" t="s">
        <v>64</v>
      </c>
      <c r="C63" s="10" t="s">
        <v>65</v>
      </c>
      <c r="D63" s="10" t="s">
        <v>66</v>
      </c>
      <c r="E63" s="10" t="s">
        <v>67</v>
      </c>
      <c r="F63" s="10" t="s">
        <v>68</v>
      </c>
      <c r="G63" s="10" t="s">
        <v>69</v>
      </c>
      <c r="H63" s="10" t="s">
        <v>70</v>
      </c>
      <c r="I63" s="10" t="s">
        <v>116</v>
      </c>
      <c r="J63" s="10" t="s">
        <v>302</v>
      </c>
      <c r="K63" s="10" t="s">
        <v>117</v>
      </c>
      <c r="L63" s="10" t="s">
        <v>1193</v>
      </c>
      <c r="M63" s="12">
        <v>43802</v>
      </c>
      <c r="N63" s="11">
        <v>82084950</v>
      </c>
      <c r="O63" s="12">
        <v>43801</v>
      </c>
      <c r="P63" s="13">
        <v>0.95866898148148005</v>
      </c>
      <c r="Q63" s="14">
        <v>1</v>
      </c>
      <c r="R63" s="15">
        <v>10</v>
      </c>
      <c r="S63" s="10" t="s">
        <v>1170</v>
      </c>
      <c r="T63" s="12">
        <v>43801</v>
      </c>
      <c r="U63" s="13">
        <v>0.85935185185185003</v>
      </c>
      <c r="V63" s="12">
        <v>43802</v>
      </c>
      <c r="W63" s="13">
        <v>0.95662037037036995</v>
      </c>
      <c r="X63" s="12">
        <v>43802</v>
      </c>
      <c r="Y63" s="13">
        <v>0.95685185185184995</v>
      </c>
      <c r="Z63" s="12">
        <v>43804</v>
      </c>
      <c r="AA63" s="12"/>
      <c r="AB63" s="12"/>
      <c r="AC63" s="10" t="s">
        <v>71</v>
      </c>
      <c r="AD63" s="16">
        <v>1</v>
      </c>
      <c r="AE63" s="10" t="s">
        <v>72</v>
      </c>
      <c r="AF63" s="10" t="s">
        <v>73</v>
      </c>
      <c r="AG63" s="14">
        <v>1</v>
      </c>
      <c r="AH63" s="14"/>
      <c r="AI63" s="15">
        <v>1.88</v>
      </c>
      <c r="AJ63" s="10" t="s">
        <v>74</v>
      </c>
      <c r="AK63" s="15">
        <v>13.19</v>
      </c>
      <c r="AL63" s="10" t="s">
        <v>75</v>
      </c>
      <c r="AM63" s="9" t="str">
        <f>IFERROR(VLOOKUP(A63,'[1]Pending Status ZTM031'!$C$10:$AF$5742,11,0),"")</f>
        <v/>
      </c>
      <c r="AN63" s="9" t="str">
        <f t="shared" si="1"/>
        <v>ready</v>
      </c>
    </row>
    <row r="64" spans="1:40" x14ac:dyDescent="0.25">
      <c r="A64" s="9">
        <f t="shared" si="0"/>
        <v>82084952</v>
      </c>
      <c r="B64" s="10" t="s">
        <v>64</v>
      </c>
      <c r="C64" s="10" t="s">
        <v>65</v>
      </c>
      <c r="D64" s="10" t="s">
        <v>66</v>
      </c>
      <c r="E64" s="10" t="s">
        <v>67</v>
      </c>
      <c r="F64" s="10" t="s">
        <v>68</v>
      </c>
      <c r="G64" s="10" t="s">
        <v>69</v>
      </c>
      <c r="H64" s="10" t="s">
        <v>70</v>
      </c>
      <c r="I64" s="10" t="s">
        <v>79</v>
      </c>
      <c r="J64" s="10" t="s">
        <v>303</v>
      </c>
      <c r="K64" s="10" t="s">
        <v>87</v>
      </c>
      <c r="L64" s="10" t="s">
        <v>1393</v>
      </c>
      <c r="M64" s="12">
        <v>43809</v>
      </c>
      <c r="N64" s="11">
        <v>82084952</v>
      </c>
      <c r="O64" s="12">
        <v>43801</v>
      </c>
      <c r="P64" s="13">
        <v>0.95866898148148005</v>
      </c>
      <c r="Q64" s="14">
        <v>1</v>
      </c>
      <c r="R64" s="15">
        <v>530</v>
      </c>
      <c r="S64" s="10" t="s">
        <v>1327</v>
      </c>
      <c r="T64" s="12">
        <v>43808</v>
      </c>
      <c r="U64" s="13">
        <v>0.76549768518519001</v>
      </c>
      <c r="V64" s="12">
        <v>43809</v>
      </c>
      <c r="W64" s="13">
        <v>0.44121527777778002</v>
      </c>
      <c r="X64" s="12">
        <v>43809</v>
      </c>
      <c r="Y64" s="13">
        <v>0.62124999999999997</v>
      </c>
      <c r="Z64" s="12">
        <v>43804</v>
      </c>
      <c r="AA64" s="12"/>
      <c r="AB64" s="12"/>
      <c r="AC64" s="10" t="s">
        <v>71</v>
      </c>
      <c r="AD64" s="16">
        <v>8</v>
      </c>
      <c r="AE64" s="10" t="s">
        <v>72</v>
      </c>
      <c r="AF64" s="10" t="s">
        <v>73</v>
      </c>
      <c r="AG64" s="14">
        <v>1</v>
      </c>
      <c r="AH64" s="14"/>
      <c r="AI64" s="15">
        <v>76.319999999999993</v>
      </c>
      <c r="AJ64" s="10" t="s">
        <v>74</v>
      </c>
      <c r="AK64" s="15">
        <v>608.44000000000005</v>
      </c>
      <c r="AL64" s="10" t="s">
        <v>75</v>
      </c>
      <c r="AM64" s="9" t="str">
        <f>IFERROR(VLOOKUP(A64,'[1]Pending Status ZTM031'!$C$10:$AF$5742,11,0),"")</f>
        <v/>
      </c>
      <c r="AN64" s="9" t="str">
        <f t="shared" si="1"/>
        <v>ready</v>
      </c>
    </row>
    <row r="65" spans="1:40" x14ac:dyDescent="0.25">
      <c r="A65" s="9">
        <f t="shared" si="0"/>
        <v>82084954</v>
      </c>
      <c r="B65" s="10" t="s">
        <v>64</v>
      </c>
      <c r="C65" s="10" t="s">
        <v>65</v>
      </c>
      <c r="D65" s="10" t="s">
        <v>66</v>
      </c>
      <c r="E65" s="10" t="s">
        <v>67</v>
      </c>
      <c r="F65" s="10" t="s">
        <v>68</v>
      </c>
      <c r="G65" s="10" t="s">
        <v>69</v>
      </c>
      <c r="H65" s="10" t="s">
        <v>70</v>
      </c>
      <c r="I65" s="10" t="s">
        <v>77</v>
      </c>
      <c r="J65" s="10" t="s">
        <v>925</v>
      </c>
      <c r="K65" s="10" t="s">
        <v>926</v>
      </c>
      <c r="L65" s="10" t="s">
        <v>1198</v>
      </c>
      <c r="M65" s="12">
        <v>43803</v>
      </c>
      <c r="N65" s="11">
        <v>82084954</v>
      </c>
      <c r="O65" s="12">
        <v>43801</v>
      </c>
      <c r="P65" s="13">
        <v>0.95866898148148005</v>
      </c>
      <c r="Q65" s="14">
        <v>2</v>
      </c>
      <c r="R65" s="15">
        <v>35</v>
      </c>
      <c r="S65" s="10" t="s">
        <v>1171</v>
      </c>
      <c r="T65" s="12">
        <v>43801</v>
      </c>
      <c r="U65" s="13">
        <v>0.85938657407407004</v>
      </c>
      <c r="V65" s="12">
        <v>43802</v>
      </c>
      <c r="W65" s="13">
        <v>0.99682870370370003</v>
      </c>
      <c r="X65" s="12">
        <v>43802</v>
      </c>
      <c r="Y65" s="13">
        <v>0.99770833333332998</v>
      </c>
      <c r="Z65" s="12">
        <v>43804</v>
      </c>
      <c r="AA65" s="12"/>
      <c r="AB65" s="12"/>
      <c r="AC65" s="10" t="s">
        <v>71</v>
      </c>
      <c r="AD65" s="16">
        <v>1</v>
      </c>
      <c r="AE65" s="10" t="s">
        <v>72</v>
      </c>
      <c r="AF65" s="10" t="s">
        <v>73</v>
      </c>
      <c r="AG65" s="14">
        <v>1</v>
      </c>
      <c r="AH65" s="14"/>
      <c r="AI65" s="15">
        <v>5.48</v>
      </c>
      <c r="AJ65" s="10" t="s">
        <v>74</v>
      </c>
      <c r="AK65" s="15">
        <v>41.89</v>
      </c>
      <c r="AL65" s="10" t="s">
        <v>75</v>
      </c>
      <c r="AM65" s="9" t="str">
        <f>IFERROR(VLOOKUP(A65,'[1]Pending Status ZTM031'!$C$10:$AF$5742,11,0),"")</f>
        <v/>
      </c>
      <c r="AN65" s="9" t="str">
        <f t="shared" si="1"/>
        <v>ready</v>
      </c>
    </row>
    <row r="66" spans="1:40" x14ac:dyDescent="0.25">
      <c r="A66" s="9">
        <f t="shared" si="0"/>
        <v>82084957</v>
      </c>
      <c r="B66" s="10" t="s">
        <v>64</v>
      </c>
      <c r="C66" s="10" t="s">
        <v>65</v>
      </c>
      <c r="D66" s="10" t="s">
        <v>66</v>
      </c>
      <c r="E66" s="10" t="s">
        <v>67</v>
      </c>
      <c r="F66" s="10" t="s">
        <v>68</v>
      </c>
      <c r="G66" s="10" t="s">
        <v>69</v>
      </c>
      <c r="H66" s="10" t="s">
        <v>70</v>
      </c>
      <c r="I66" s="10" t="s">
        <v>101</v>
      </c>
      <c r="J66" s="10" t="s">
        <v>330</v>
      </c>
      <c r="K66" s="10" t="s">
        <v>133</v>
      </c>
      <c r="L66" s="10" t="s">
        <v>1194</v>
      </c>
      <c r="M66" s="12">
        <v>43802</v>
      </c>
      <c r="N66" s="11">
        <v>82084957</v>
      </c>
      <c r="O66" s="12">
        <v>43801</v>
      </c>
      <c r="P66" s="13">
        <v>0.95868055555555998</v>
      </c>
      <c r="Q66" s="14">
        <v>1</v>
      </c>
      <c r="R66" s="15">
        <v>70</v>
      </c>
      <c r="S66" s="10" t="s">
        <v>1172</v>
      </c>
      <c r="T66" s="12">
        <v>43801</v>
      </c>
      <c r="U66" s="13">
        <v>0.85943287037036997</v>
      </c>
      <c r="V66" s="12">
        <v>43802</v>
      </c>
      <c r="W66" s="13">
        <v>0.93935185185184999</v>
      </c>
      <c r="X66" s="12">
        <v>43802</v>
      </c>
      <c r="Y66" s="13">
        <v>0.93947916666666997</v>
      </c>
      <c r="Z66" s="12">
        <v>43804</v>
      </c>
      <c r="AA66" s="12"/>
      <c r="AB66" s="12"/>
      <c r="AC66" s="10" t="s">
        <v>71</v>
      </c>
      <c r="AD66" s="16">
        <v>1</v>
      </c>
      <c r="AE66" s="10" t="s">
        <v>72</v>
      </c>
      <c r="AF66" s="10" t="s">
        <v>73</v>
      </c>
      <c r="AG66" s="14">
        <v>1</v>
      </c>
      <c r="AH66" s="14"/>
      <c r="AI66" s="15">
        <v>10.08</v>
      </c>
      <c r="AJ66" s="10" t="s">
        <v>74</v>
      </c>
      <c r="AK66" s="15">
        <v>80.36</v>
      </c>
      <c r="AL66" s="10" t="s">
        <v>75</v>
      </c>
      <c r="AM66" s="9" t="str">
        <f>IFERROR(VLOOKUP(A66,'[1]Pending Status ZTM031'!$C$10:$AF$5742,11,0),"")</f>
        <v/>
      </c>
      <c r="AN66" s="9" t="str">
        <f t="shared" si="1"/>
        <v>ready</v>
      </c>
    </row>
    <row r="67" spans="1:40" x14ac:dyDescent="0.25">
      <c r="A67" s="9">
        <f t="shared" ref="A67:A130" si="2">N67</f>
        <v>82084962</v>
      </c>
      <c r="B67" s="10" t="s">
        <v>64</v>
      </c>
      <c r="C67" s="10" t="s">
        <v>65</v>
      </c>
      <c r="D67" s="10" t="s">
        <v>66</v>
      </c>
      <c r="E67" s="10" t="s">
        <v>67</v>
      </c>
      <c r="F67" s="10" t="s">
        <v>68</v>
      </c>
      <c r="G67" s="10" t="s">
        <v>69</v>
      </c>
      <c r="H67" s="10" t="s">
        <v>70</v>
      </c>
      <c r="I67" s="10" t="s">
        <v>77</v>
      </c>
      <c r="J67" s="10" t="s">
        <v>925</v>
      </c>
      <c r="K67" s="10" t="s">
        <v>926</v>
      </c>
      <c r="L67" s="10" t="s">
        <v>1198</v>
      </c>
      <c r="M67" s="12">
        <v>43803</v>
      </c>
      <c r="N67" s="11">
        <v>82084962</v>
      </c>
      <c r="O67" s="12">
        <v>43801</v>
      </c>
      <c r="P67" s="13">
        <v>0.95869212962963002</v>
      </c>
      <c r="Q67" s="14">
        <v>3</v>
      </c>
      <c r="R67" s="15">
        <v>45</v>
      </c>
      <c r="S67" s="10" t="s">
        <v>1173</v>
      </c>
      <c r="T67" s="12">
        <v>43801</v>
      </c>
      <c r="U67" s="13">
        <v>0.85946759259258998</v>
      </c>
      <c r="V67" s="12">
        <v>43802</v>
      </c>
      <c r="W67" s="13">
        <v>0.99534722222222005</v>
      </c>
      <c r="X67" s="12">
        <v>43802</v>
      </c>
      <c r="Y67" s="13">
        <v>0.99552083333332997</v>
      </c>
      <c r="Z67" s="12">
        <v>43804</v>
      </c>
      <c r="AA67" s="12"/>
      <c r="AB67" s="12"/>
      <c r="AC67" s="10" t="s">
        <v>71</v>
      </c>
      <c r="AD67" s="16">
        <v>1</v>
      </c>
      <c r="AE67" s="10" t="s">
        <v>72</v>
      </c>
      <c r="AF67" s="10" t="s">
        <v>73</v>
      </c>
      <c r="AG67" s="14">
        <v>1</v>
      </c>
      <c r="AH67" s="14"/>
      <c r="AI67" s="15">
        <v>7.5</v>
      </c>
      <c r="AJ67" s="10" t="s">
        <v>74</v>
      </c>
      <c r="AK67" s="15">
        <v>53.655000000000001</v>
      </c>
      <c r="AL67" s="10" t="s">
        <v>75</v>
      </c>
      <c r="AM67" s="9" t="str">
        <f>IFERROR(VLOOKUP(A67,'[1]Pending Status ZTM031'!$C$10:$AF$5742,11,0),"")</f>
        <v/>
      </c>
      <c r="AN67" s="9" t="str">
        <f t="shared" si="1"/>
        <v>ready</v>
      </c>
    </row>
    <row r="68" spans="1:40" x14ac:dyDescent="0.25">
      <c r="A68" s="9">
        <f t="shared" si="2"/>
        <v>82084970</v>
      </c>
      <c r="B68" s="10" t="s">
        <v>64</v>
      </c>
      <c r="C68" s="10" t="s">
        <v>65</v>
      </c>
      <c r="D68" s="10" t="s">
        <v>66</v>
      </c>
      <c r="E68" s="10" t="s">
        <v>67</v>
      </c>
      <c r="F68" s="10" t="s">
        <v>68</v>
      </c>
      <c r="G68" s="10" t="s">
        <v>69</v>
      </c>
      <c r="H68" s="10" t="s">
        <v>70</v>
      </c>
      <c r="I68" s="10" t="s">
        <v>79</v>
      </c>
      <c r="J68" s="10" t="s">
        <v>300</v>
      </c>
      <c r="K68" s="10" t="s">
        <v>109</v>
      </c>
      <c r="L68" s="10" t="s">
        <v>1929</v>
      </c>
      <c r="M68" s="12">
        <v>43818</v>
      </c>
      <c r="N68" s="11">
        <v>82084970</v>
      </c>
      <c r="O68" s="12">
        <v>43801</v>
      </c>
      <c r="P68" s="13">
        <v>0.95868055555555998</v>
      </c>
      <c r="Q68" s="14">
        <v>50</v>
      </c>
      <c r="R68" s="15">
        <v>5461</v>
      </c>
      <c r="S68" s="10" t="s">
        <v>1809</v>
      </c>
      <c r="T68" s="12">
        <v>43816</v>
      </c>
      <c r="U68" s="13">
        <v>0.90362268518518996</v>
      </c>
      <c r="V68" s="12">
        <v>43817</v>
      </c>
      <c r="W68" s="13">
        <v>0.64312499999999995</v>
      </c>
      <c r="X68" s="12">
        <v>43817</v>
      </c>
      <c r="Y68" s="13">
        <v>0.98596064814814999</v>
      </c>
      <c r="Z68" s="12">
        <v>43804</v>
      </c>
      <c r="AA68" s="12"/>
      <c r="AB68" s="12"/>
      <c r="AC68" s="10" t="s">
        <v>71</v>
      </c>
      <c r="AD68" s="16">
        <v>16</v>
      </c>
      <c r="AE68" s="10" t="s">
        <v>72</v>
      </c>
      <c r="AF68" s="10" t="s">
        <v>73</v>
      </c>
      <c r="AG68" s="14">
        <v>1</v>
      </c>
      <c r="AH68" s="14"/>
      <c r="AI68" s="15">
        <v>257.77600000000001</v>
      </c>
      <c r="AJ68" s="10" t="s">
        <v>74</v>
      </c>
      <c r="AK68" s="15">
        <v>356.464</v>
      </c>
      <c r="AL68" s="10" t="s">
        <v>75</v>
      </c>
      <c r="AM68" s="9" t="str">
        <f>IFERROR(VLOOKUP(A68,'[1]Pending Status ZTM031'!$C$10:$AF$5742,11,0),"")</f>
        <v/>
      </c>
      <c r="AN68" s="9" t="str">
        <f t="shared" ref="AN68:AN131" si="3">IF(X68="","not complete","ready")</f>
        <v>ready</v>
      </c>
    </row>
    <row r="69" spans="1:40" x14ac:dyDescent="0.25">
      <c r="A69" s="9">
        <f t="shared" si="2"/>
        <v>82084971</v>
      </c>
      <c r="B69" s="10" t="s">
        <v>64</v>
      </c>
      <c r="C69" s="10" t="s">
        <v>65</v>
      </c>
      <c r="D69" s="10" t="s">
        <v>66</v>
      </c>
      <c r="E69" s="10" t="s">
        <v>67</v>
      </c>
      <c r="F69" s="10" t="s">
        <v>68</v>
      </c>
      <c r="G69" s="10" t="s">
        <v>69</v>
      </c>
      <c r="H69" s="10" t="s">
        <v>70</v>
      </c>
      <c r="I69" s="10" t="s">
        <v>998</v>
      </c>
      <c r="J69" s="10" t="s">
        <v>999</v>
      </c>
      <c r="K69" s="10" t="s">
        <v>1000</v>
      </c>
      <c r="L69" s="10" t="s">
        <v>1644</v>
      </c>
      <c r="M69" s="12">
        <v>43813</v>
      </c>
      <c r="N69" s="11">
        <v>82084971</v>
      </c>
      <c r="O69" s="12">
        <v>43801</v>
      </c>
      <c r="P69" s="13">
        <v>0.95870370370369995</v>
      </c>
      <c r="Q69" s="14">
        <v>9</v>
      </c>
      <c r="R69" s="15">
        <v>368</v>
      </c>
      <c r="S69" s="10" t="s">
        <v>1544</v>
      </c>
      <c r="T69" s="12">
        <v>43811</v>
      </c>
      <c r="U69" s="13">
        <v>0.48329861111111</v>
      </c>
      <c r="V69" s="12">
        <v>43812</v>
      </c>
      <c r="W69" s="13">
        <v>0.62460648148148001</v>
      </c>
      <c r="X69" s="12">
        <v>43813</v>
      </c>
      <c r="Y69" s="13">
        <v>0.64743055555555995</v>
      </c>
      <c r="Z69" s="12">
        <v>43804</v>
      </c>
      <c r="AA69" s="12"/>
      <c r="AB69" s="12"/>
      <c r="AC69" s="10" t="s">
        <v>96</v>
      </c>
      <c r="AD69" s="16">
        <v>12</v>
      </c>
      <c r="AE69" s="10" t="s">
        <v>72</v>
      </c>
      <c r="AF69" s="10" t="s">
        <v>73</v>
      </c>
      <c r="AG69" s="14">
        <v>1</v>
      </c>
      <c r="AH69" s="14"/>
      <c r="AI69" s="15">
        <v>239.78</v>
      </c>
      <c r="AJ69" s="10" t="s">
        <v>74</v>
      </c>
      <c r="AK69" s="15">
        <v>255.84200000000001</v>
      </c>
      <c r="AL69" s="10" t="s">
        <v>75</v>
      </c>
      <c r="AM69" s="9" t="str">
        <f>IFERROR(VLOOKUP(A69,'[1]Pending Status ZTM031'!$C$10:$AF$5742,11,0),"")</f>
        <v/>
      </c>
      <c r="AN69" s="9" t="str">
        <f t="shared" si="3"/>
        <v>ready</v>
      </c>
    </row>
    <row r="70" spans="1:40" x14ac:dyDescent="0.25">
      <c r="A70" s="9">
        <f t="shared" si="2"/>
        <v>82085069</v>
      </c>
      <c r="B70" s="10" t="s">
        <v>64</v>
      </c>
      <c r="C70" s="10" t="s">
        <v>65</v>
      </c>
      <c r="D70" s="10" t="s">
        <v>66</v>
      </c>
      <c r="E70" s="10" t="s">
        <v>67</v>
      </c>
      <c r="F70" s="10" t="s">
        <v>68</v>
      </c>
      <c r="G70" s="10" t="s">
        <v>69</v>
      </c>
      <c r="H70" s="10" t="s">
        <v>70</v>
      </c>
      <c r="I70" s="10" t="s">
        <v>84</v>
      </c>
      <c r="J70" s="10" t="s">
        <v>334</v>
      </c>
      <c r="K70" s="10" t="s">
        <v>135</v>
      </c>
      <c r="L70" s="10" t="s">
        <v>1208</v>
      </c>
      <c r="M70" s="12">
        <v>43803</v>
      </c>
      <c r="N70" s="11">
        <v>82085069</v>
      </c>
      <c r="O70" s="12">
        <v>43802</v>
      </c>
      <c r="P70" s="13">
        <v>0.37548611111111002</v>
      </c>
      <c r="Q70" s="14">
        <v>3</v>
      </c>
      <c r="R70" s="15">
        <v>1050</v>
      </c>
      <c r="S70" s="10" t="s">
        <v>1174</v>
      </c>
      <c r="T70" s="12">
        <v>43802</v>
      </c>
      <c r="U70" s="13">
        <v>0.27459490740740999</v>
      </c>
      <c r="V70" s="12">
        <v>43803</v>
      </c>
      <c r="W70" s="13">
        <v>1.951388888889E-2</v>
      </c>
      <c r="X70" s="12">
        <v>43803</v>
      </c>
      <c r="Y70" s="13">
        <v>0.87458333333333005</v>
      </c>
      <c r="Z70" s="12">
        <v>43805</v>
      </c>
      <c r="AA70" s="12"/>
      <c r="AB70" s="12"/>
      <c r="AC70" s="10" t="s">
        <v>71</v>
      </c>
      <c r="AD70" s="16">
        <v>0</v>
      </c>
      <c r="AE70" s="10" t="s">
        <v>72</v>
      </c>
      <c r="AF70" s="10" t="s">
        <v>73</v>
      </c>
      <c r="AG70" s="14">
        <v>1</v>
      </c>
      <c r="AH70" s="14"/>
      <c r="AI70" s="15">
        <v>165.4</v>
      </c>
      <c r="AJ70" s="10" t="s">
        <v>74</v>
      </c>
      <c r="AK70" s="15">
        <v>1194.95</v>
      </c>
      <c r="AL70" s="10" t="s">
        <v>75</v>
      </c>
      <c r="AM70" s="9" t="str">
        <f>IFERROR(VLOOKUP(A70,'[1]Pending Status ZTM031'!$C$10:$AF$5742,11,0),"")</f>
        <v/>
      </c>
      <c r="AN70" s="9" t="str">
        <f t="shared" si="3"/>
        <v>ready</v>
      </c>
    </row>
    <row r="71" spans="1:40" x14ac:dyDescent="0.25">
      <c r="A71" s="9">
        <f t="shared" si="2"/>
        <v>82085071</v>
      </c>
      <c r="B71" s="10" t="s">
        <v>64</v>
      </c>
      <c r="C71" s="10" t="s">
        <v>65</v>
      </c>
      <c r="D71" s="10" t="s">
        <v>66</v>
      </c>
      <c r="E71" s="10" t="s">
        <v>67</v>
      </c>
      <c r="F71" s="10" t="s">
        <v>68</v>
      </c>
      <c r="G71" s="10" t="s">
        <v>69</v>
      </c>
      <c r="H71" s="10" t="s">
        <v>70</v>
      </c>
      <c r="I71" s="10" t="s">
        <v>79</v>
      </c>
      <c r="J71" s="10" t="s">
        <v>312</v>
      </c>
      <c r="K71" s="10" t="s">
        <v>105</v>
      </c>
      <c r="L71" s="10" t="s">
        <v>1184</v>
      </c>
      <c r="M71" s="12">
        <v>43802</v>
      </c>
      <c r="N71" s="11">
        <v>82085071</v>
      </c>
      <c r="O71" s="12">
        <v>43802</v>
      </c>
      <c r="P71" s="13">
        <v>0.37548611111111002</v>
      </c>
      <c r="Q71" s="14">
        <v>1</v>
      </c>
      <c r="R71" s="15">
        <v>20</v>
      </c>
      <c r="S71" s="10" t="s">
        <v>1175</v>
      </c>
      <c r="T71" s="12">
        <v>43802</v>
      </c>
      <c r="U71" s="13">
        <v>0.27466435185185001</v>
      </c>
      <c r="V71" s="12">
        <v>43802</v>
      </c>
      <c r="W71" s="13">
        <v>0.41556712962962999</v>
      </c>
      <c r="X71" s="12">
        <v>43802</v>
      </c>
      <c r="Y71" s="13">
        <v>0.68165509259259005</v>
      </c>
      <c r="Z71" s="12">
        <v>43805</v>
      </c>
      <c r="AA71" s="12"/>
      <c r="AB71" s="12"/>
      <c r="AC71" s="10" t="s">
        <v>71</v>
      </c>
      <c r="AD71" s="16">
        <v>0</v>
      </c>
      <c r="AE71" s="10" t="s">
        <v>72</v>
      </c>
      <c r="AF71" s="10" t="s">
        <v>73</v>
      </c>
      <c r="AG71" s="14">
        <v>1</v>
      </c>
      <c r="AH71" s="14"/>
      <c r="AI71" s="15">
        <v>759.98</v>
      </c>
      <c r="AJ71" s="10" t="s">
        <v>74</v>
      </c>
      <c r="AK71" s="15">
        <v>627.91999999999996</v>
      </c>
      <c r="AL71" s="10" t="s">
        <v>75</v>
      </c>
      <c r="AM71" s="9" t="str">
        <f>IFERROR(VLOOKUP(A71,'[1]Pending Status ZTM031'!$C$10:$AF$5742,11,0),"")</f>
        <v/>
      </c>
      <c r="AN71" s="9" t="str">
        <f t="shared" si="3"/>
        <v>ready</v>
      </c>
    </row>
    <row r="72" spans="1:40" x14ac:dyDescent="0.25">
      <c r="A72" s="9">
        <f t="shared" si="2"/>
        <v>82085073</v>
      </c>
      <c r="B72" s="10" t="s">
        <v>64</v>
      </c>
      <c r="C72" s="10" t="s">
        <v>65</v>
      </c>
      <c r="D72" s="10" t="s">
        <v>83</v>
      </c>
      <c r="E72" s="10" t="s">
        <v>67</v>
      </c>
      <c r="F72" s="10" t="s">
        <v>68</v>
      </c>
      <c r="G72" s="10" t="s">
        <v>69</v>
      </c>
      <c r="H72" s="10" t="s">
        <v>70</v>
      </c>
      <c r="I72" s="10" t="s">
        <v>79</v>
      </c>
      <c r="J72" s="10" t="s">
        <v>299</v>
      </c>
      <c r="K72" s="10" t="s">
        <v>90</v>
      </c>
      <c r="L72" s="10" t="s">
        <v>1545</v>
      </c>
      <c r="M72" s="12">
        <v>43811</v>
      </c>
      <c r="N72" s="11">
        <v>82085073</v>
      </c>
      <c r="O72" s="12">
        <v>43802</v>
      </c>
      <c r="P72" s="13">
        <v>0.37549768518519</v>
      </c>
      <c r="Q72" s="14">
        <v>3</v>
      </c>
      <c r="R72" s="15">
        <v>17</v>
      </c>
      <c r="S72" s="10" t="s">
        <v>1458</v>
      </c>
      <c r="T72" s="12">
        <v>43810</v>
      </c>
      <c r="U72" s="13">
        <v>0.66545138888888999</v>
      </c>
      <c r="V72" s="12">
        <v>43810</v>
      </c>
      <c r="W72" s="13">
        <v>0.92493055555556003</v>
      </c>
      <c r="X72" s="12">
        <v>43811</v>
      </c>
      <c r="Y72" s="13">
        <v>0.44341435185185002</v>
      </c>
      <c r="Z72" s="12">
        <v>43805</v>
      </c>
      <c r="AA72" s="12"/>
      <c r="AB72" s="12"/>
      <c r="AC72" s="10" t="s">
        <v>71</v>
      </c>
      <c r="AD72" s="16">
        <v>8</v>
      </c>
      <c r="AE72" s="10" t="s">
        <v>72</v>
      </c>
      <c r="AF72" s="10" t="s">
        <v>73</v>
      </c>
      <c r="AG72" s="14">
        <v>1</v>
      </c>
      <c r="AH72" s="14"/>
      <c r="AI72" s="15">
        <v>0.49399999999999999</v>
      </c>
      <c r="AJ72" s="10" t="s">
        <v>74</v>
      </c>
      <c r="AK72" s="15">
        <v>2.0419999999999998</v>
      </c>
      <c r="AL72" s="10" t="s">
        <v>75</v>
      </c>
      <c r="AM72" s="9" t="str">
        <f>IFERROR(VLOOKUP(A72,'[1]Pending Status ZTM031'!$C$10:$AF$5742,11,0),"")</f>
        <v/>
      </c>
      <c r="AN72" s="9" t="str">
        <f t="shared" si="3"/>
        <v>ready</v>
      </c>
    </row>
    <row r="73" spans="1:40" x14ac:dyDescent="0.25">
      <c r="A73" s="9">
        <f t="shared" si="2"/>
        <v>82085077</v>
      </c>
      <c r="B73" s="10" t="s">
        <v>64</v>
      </c>
      <c r="C73" s="10" t="s">
        <v>65</v>
      </c>
      <c r="D73" s="10" t="s">
        <v>66</v>
      </c>
      <c r="E73" s="10" t="s">
        <v>67</v>
      </c>
      <c r="F73" s="10" t="s">
        <v>68</v>
      </c>
      <c r="G73" s="10" t="s">
        <v>69</v>
      </c>
      <c r="H73" s="10" t="s">
        <v>70</v>
      </c>
      <c r="I73" s="10" t="s">
        <v>77</v>
      </c>
      <c r="J73" s="10" t="s">
        <v>305</v>
      </c>
      <c r="K73" s="10" t="s">
        <v>85</v>
      </c>
      <c r="L73" s="10" t="s">
        <v>1195</v>
      </c>
      <c r="M73" s="12">
        <v>43802</v>
      </c>
      <c r="N73" s="11">
        <v>82085077</v>
      </c>
      <c r="O73" s="12">
        <v>43802</v>
      </c>
      <c r="P73" s="13">
        <v>0.37549768518519</v>
      </c>
      <c r="Q73" s="14">
        <v>1</v>
      </c>
      <c r="R73" s="15">
        <v>100</v>
      </c>
      <c r="S73" s="10" t="s">
        <v>1176</v>
      </c>
      <c r="T73" s="12">
        <v>43802</v>
      </c>
      <c r="U73" s="13">
        <v>0.27471064814814999</v>
      </c>
      <c r="V73" s="12">
        <v>43802</v>
      </c>
      <c r="W73" s="13">
        <v>0.71813657407407006</v>
      </c>
      <c r="X73" s="12">
        <v>43802</v>
      </c>
      <c r="Y73" s="13">
        <v>0.91549768518519004</v>
      </c>
      <c r="Z73" s="12">
        <v>43805</v>
      </c>
      <c r="AA73" s="12"/>
      <c r="AB73" s="12"/>
      <c r="AC73" s="10" t="s">
        <v>71</v>
      </c>
      <c r="AD73" s="16">
        <v>0</v>
      </c>
      <c r="AE73" s="10" t="s">
        <v>72</v>
      </c>
      <c r="AF73" s="10" t="s">
        <v>73</v>
      </c>
      <c r="AG73" s="14">
        <v>1</v>
      </c>
      <c r="AH73" s="14"/>
      <c r="AI73" s="15">
        <v>3.4</v>
      </c>
      <c r="AJ73" s="10" t="s">
        <v>74</v>
      </c>
      <c r="AK73" s="15">
        <v>15.4</v>
      </c>
      <c r="AL73" s="10" t="s">
        <v>75</v>
      </c>
      <c r="AM73" s="9" t="str">
        <f>IFERROR(VLOOKUP(A73,'[1]Pending Status ZTM031'!$C$10:$AF$5742,11,0),"")</f>
        <v/>
      </c>
      <c r="AN73" s="9" t="str">
        <f t="shared" si="3"/>
        <v>ready</v>
      </c>
    </row>
    <row r="74" spans="1:40" x14ac:dyDescent="0.25">
      <c r="A74" s="9">
        <f t="shared" si="2"/>
        <v>82085080</v>
      </c>
      <c r="B74" s="10" t="s">
        <v>64</v>
      </c>
      <c r="C74" s="10" t="s">
        <v>65</v>
      </c>
      <c r="D74" s="10" t="s">
        <v>66</v>
      </c>
      <c r="E74" s="10" t="s">
        <v>67</v>
      </c>
      <c r="F74" s="10" t="s">
        <v>68</v>
      </c>
      <c r="G74" s="10" t="s">
        <v>69</v>
      </c>
      <c r="H74" s="10" t="s">
        <v>70</v>
      </c>
      <c r="I74" s="10" t="s">
        <v>77</v>
      </c>
      <c r="J74" s="10" t="s">
        <v>305</v>
      </c>
      <c r="K74" s="10" t="s">
        <v>85</v>
      </c>
      <c r="L74" s="10" t="s">
        <v>1212</v>
      </c>
      <c r="M74" s="12">
        <v>43803</v>
      </c>
      <c r="N74" s="11">
        <v>82085080</v>
      </c>
      <c r="O74" s="12">
        <v>43802</v>
      </c>
      <c r="P74" s="13">
        <v>0.37550925925925999</v>
      </c>
      <c r="Q74" s="14">
        <v>1</v>
      </c>
      <c r="R74" s="15">
        <v>100</v>
      </c>
      <c r="S74" s="10" t="s">
        <v>1177</v>
      </c>
      <c r="T74" s="12">
        <v>43802</v>
      </c>
      <c r="U74" s="13">
        <v>0.27473379629630001</v>
      </c>
      <c r="V74" s="12">
        <v>43803</v>
      </c>
      <c r="W74" s="13">
        <v>0.48535879629630002</v>
      </c>
      <c r="X74" s="12">
        <v>43803</v>
      </c>
      <c r="Y74" s="13">
        <v>0.91859953703704</v>
      </c>
      <c r="Z74" s="12">
        <v>43805</v>
      </c>
      <c r="AA74" s="12"/>
      <c r="AB74" s="12"/>
      <c r="AC74" s="10" t="s">
        <v>71</v>
      </c>
      <c r="AD74" s="16">
        <v>0</v>
      </c>
      <c r="AE74" s="10" t="s">
        <v>72</v>
      </c>
      <c r="AF74" s="10" t="s">
        <v>73</v>
      </c>
      <c r="AG74" s="14">
        <v>1</v>
      </c>
      <c r="AH74" s="14"/>
      <c r="AI74" s="15">
        <v>3.4</v>
      </c>
      <c r="AJ74" s="10" t="s">
        <v>74</v>
      </c>
      <c r="AK74" s="15">
        <v>15.4</v>
      </c>
      <c r="AL74" s="10" t="s">
        <v>75</v>
      </c>
      <c r="AM74" s="9" t="str">
        <f>IFERROR(VLOOKUP(A74,'[1]Pending Status ZTM031'!$C$10:$AF$5742,11,0),"")</f>
        <v/>
      </c>
      <c r="AN74" s="9" t="str">
        <f t="shared" si="3"/>
        <v>ready</v>
      </c>
    </row>
    <row r="75" spans="1:40" x14ac:dyDescent="0.25">
      <c r="A75" s="9">
        <f t="shared" si="2"/>
        <v>82085082</v>
      </c>
      <c r="B75" s="10" t="s">
        <v>64</v>
      </c>
      <c r="C75" s="10" t="s">
        <v>65</v>
      </c>
      <c r="D75" s="10" t="s">
        <v>83</v>
      </c>
      <c r="E75" s="10" t="s">
        <v>67</v>
      </c>
      <c r="F75" s="10" t="s">
        <v>68</v>
      </c>
      <c r="G75" s="10" t="s">
        <v>69</v>
      </c>
      <c r="H75" s="10" t="s">
        <v>70</v>
      </c>
      <c r="I75" s="10" t="s">
        <v>106</v>
      </c>
      <c r="J75" s="10" t="s">
        <v>407</v>
      </c>
      <c r="K75" s="10" t="s">
        <v>408</v>
      </c>
      <c r="L75" s="10" t="s">
        <v>1210</v>
      </c>
      <c r="M75" s="12">
        <v>43803</v>
      </c>
      <c r="N75" s="11">
        <v>82085082</v>
      </c>
      <c r="O75" s="12">
        <v>43802</v>
      </c>
      <c r="P75" s="13">
        <v>0.37550925925925999</v>
      </c>
      <c r="Q75" s="14">
        <v>25</v>
      </c>
      <c r="R75" s="15">
        <v>2145</v>
      </c>
      <c r="S75" s="10" t="s">
        <v>1178</v>
      </c>
      <c r="T75" s="12">
        <v>43802</v>
      </c>
      <c r="U75" s="13">
        <v>0.27478009259259001</v>
      </c>
      <c r="V75" s="12">
        <v>43802</v>
      </c>
      <c r="W75" s="13">
        <v>0.89437500000000003</v>
      </c>
      <c r="X75" s="12">
        <v>43803</v>
      </c>
      <c r="Y75" s="13">
        <v>0.74803240740740995</v>
      </c>
      <c r="Z75" s="12">
        <v>43805</v>
      </c>
      <c r="AA75" s="12"/>
      <c r="AB75" s="12"/>
      <c r="AC75" s="10" t="s">
        <v>71</v>
      </c>
      <c r="AD75" s="16">
        <v>0</v>
      </c>
      <c r="AE75" s="10" t="s">
        <v>72</v>
      </c>
      <c r="AF75" s="10" t="s">
        <v>73</v>
      </c>
      <c r="AG75" s="14">
        <v>1</v>
      </c>
      <c r="AH75" s="14"/>
      <c r="AI75" s="15">
        <v>364.245</v>
      </c>
      <c r="AJ75" s="10" t="s">
        <v>74</v>
      </c>
      <c r="AK75" s="15">
        <v>2050.4299999999998</v>
      </c>
      <c r="AL75" s="10" t="s">
        <v>75</v>
      </c>
      <c r="AM75" s="9" t="str">
        <f>IFERROR(VLOOKUP(A75,'[1]Pending Status ZTM031'!$C$10:$AF$5742,11,0),"")</f>
        <v/>
      </c>
      <c r="AN75" s="9" t="str">
        <f t="shared" si="3"/>
        <v>ready</v>
      </c>
    </row>
    <row r="76" spans="1:40" x14ac:dyDescent="0.25">
      <c r="A76" s="9">
        <f t="shared" si="2"/>
        <v>82085085</v>
      </c>
      <c r="B76" s="10" t="s">
        <v>64</v>
      </c>
      <c r="C76" s="10" t="s">
        <v>65</v>
      </c>
      <c r="D76" s="10" t="s">
        <v>66</v>
      </c>
      <c r="E76" s="10" t="s">
        <v>67</v>
      </c>
      <c r="F76" s="10" t="s">
        <v>68</v>
      </c>
      <c r="G76" s="10" t="s">
        <v>69</v>
      </c>
      <c r="H76" s="10" t="s">
        <v>70</v>
      </c>
      <c r="I76" s="10" t="s">
        <v>120</v>
      </c>
      <c r="J76" s="10" t="s">
        <v>308</v>
      </c>
      <c r="K76" s="10" t="s">
        <v>124</v>
      </c>
      <c r="L76" s="10" t="s">
        <v>1241</v>
      </c>
      <c r="M76" s="12">
        <v>43804</v>
      </c>
      <c r="N76" s="11">
        <v>82085085</v>
      </c>
      <c r="O76" s="12">
        <v>43802</v>
      </c>
      <c r="P76" s="13">
        <v>0.37552083333332997</v>
      </c>
      <c r="Q76" s="14">
        <v>4</v>
      </c>
      <c r="R76" s="15">
        <v>210</v>
      </c>
      <c r="S76" s="10" t="s">
        <v>1179</v>
      </c>
      <c r="T76" s="12">
        <v>43802</v>
      </c>
      <c r="U76" s="13">
        <v>0.27506944444443998</v>
      </c>
      <c r="V76" s="12">
        <v>43804</v>
      </c>
      <c r="W76" s="13">
        <v>0.63340277777777998</v>
      </c>
      <c r="X76" s="12">
        <v>43804</v>
      </c>
      <c r="Y76" s="13">
        <v>0.63346064814814995</v>
      </c>
      <c r="Z76" s="12">
        <v>43805</v>
      </c>
      <c r="AA76" s="12"/>
      <c r="AB76" s="12"/>
      <c r="AC76" s="10" t="s">
        <v>96</v>
      </c>
      <c r="AD76" s="16">
        <v>1</v>
      </c>
      <c r="AE76" s="10" t="s">
        <v>72</v>
      </c>
      <c r="AF76" s="10" t="s">
        <v>73</v>
      </c>
      <c r="AG76" s="14">
        <v>1</v>
      </c>
      <c r="AH76" s="14"/>
      <c r="AI76" s="15">
        <v>34.840000000000003</v>
      </c>
      <c r="AJ76" s="10" t="s">
        <v>74</v>
      </c>
      <c r="AK76" s="15">
        <v>217.57</v>
      </c>
      <c r="AL76" s="10" t="s">
        <v>75</v>
      </c>
      <c r="AM76" s="9" t="str">
        <f>IFERROR(VLOOKUP(A76,'[1]Pending Status ZTM031'!$C$10:$AF$5742,11,0),"")</f>
        <v/>
      </c>
      <c r="AN76" s="9" t="str">
        <f t="shared" si="3"/>
        <v>ready</v>
      </c>
    </row>
    <row r="77" spans="1:40" x14ac:dyDescent="0.25">
      <c r="A77" s="9">
        <f t="shared" si="2"/>
        <v>82085309</v>
      </c>
      <c r="B77" s="10" t="s">
        <v>64</v>
      </c>
      <c r="C77" s="10" t="s">
        <v>65</v>
      </c>
      <c r="D77" s="10" t="s">
        <v>66</v>
      </c>
      <c r="E77" s="10" t="s">
        <v>67</v>
      </c>
      <c r="F77" s="10" t="s">
        <v>68</v>
      </c>
      <c r="G77" s="10" t="s">
        <v>69</v>
      </c>
      <c r="H77" s="10" t="s">
        <v>70</v>
      </c>
      <c r="I77" s="10" t="s">
        <v>79</v>
      </c>
      <c r="J77" s="10" t="s">
        <v>661</v>
      </c>
      <c r="K77" s="10" t="s">
        <v>108</v>
      </c>
      <c r="L77" s="10" t="s">
        <v>1185</v>
      </c>
      <c r="M77" s="12">
        <v>43802</v>
      </c>
      <c r="N77" s="11">
        <v>82085309</v>
      </c>
      <c r="O77" s="12">
        <v>43802</v>
      </c>
      <c r="P77" s="13">
        <v>0.50376157407406996</v>
      </c>
      <c r="Q77" s="14">
        <v>9</v>
      </c>
      <c r="R77" s="15">
        <v>214</v>
      </c>
      <c r="S77" s="10" t="s">
        <v>1180</v>
      </c>
      <c r="T77" s="12">
        <v>43802</v>
      </c>
      <c r="U77" s="13">
        <v>0.50461805555556005</v>
      </c>
      <c r="V77" s="12">
        <v>43802</v>
      </c>
      <c r="W77" s="13">
        <v>0.53446759259259002</v>
      </c>
      <c r="X77" s="12">
        <v>43802</v>
      </c>
      <c r="Y77" s="13">
        <v>0.68362268518518998</v>
      </c>
      <c r="Z77" s="12">
        <v>43804</v>
      </c>
      <c r="AA77" s="12"/>
      <c r="AB77" s="12"/>
      <c r="AC77" s="10" t="s">
        <v>71</v>
      </c>
      <c r="AD77" s="16">
        <v>0</v>
      </c>
      <c r="AE77" s="10" t="s">
        <v>72</v>
      </c>
      <c r="AF77" s="10" t="s">
        <v>73</v>
      </c>
      <c r="AG77" s="14">
        <v>1</v>
      </c>
      <c r="AH77" s="14"/>
      <c r="AI77" s="15">
        <v>24.327999999999999</v>
      </c>
      <c r="AJ77" s="10" t="s">
        <v>74</v>
      </c>
      <c r="AK77" s="15">
        <v>30.053999999999998</v>
      </c>
      <c r="AL77" s="10" t="s">
        <v>75</v>
      </c>
      <c r="AM77" s="9" t="str">
        <f>IFERROR(VLOOKUP(A77,'[1]Pending Status ZTM031'!$C$10:$AF$5742,11,0),"")</f>
        <v/>
      </c>
      <c r="AN77" s="9" t="str">
        <f t="shared" si="3"/>
        <v>ready</v>
      </c>
    </row>
    <row r="78" spans="1:40" x14ac:dyDescent="0.25">
      <c r="A78" s="9">
        <f t="shared" si="2"/>
        <v>82085311</v>
      </c>
      <c r="B78" s="10" t="s">
        <v>64</v>
      </c>
      <c r="C78" s="10" t="s">
        <v>65</v>
      </c>
      <c r="D78" s="10" t="s">
        <v>66</v>
      </c>
      <c r="E78" s="10" t="s">
        <v>67</v>
      </c>
      <c r="F78" s="10" t="s">
        <v>68</v>
      </c>
      <c r="G78" s="10" t="s">
        <v>69</v>
      </c>
      <c r="H78" s="10" t="s">
        <v>70</v>
      </c>
      <c r="I78" s="10" t="s">
        <v>79</v>
      </c>
      <c r="J78" s="10" t="s">
        <v>661</v>
      </c>
      <c r="K78" s="10" t="s">
        <v>108</v>
      </c>
      <c r="L78" s="10" t="s">
        <v>1186</v>
      </c>
      <c r="M78" s="12">
        <v>43802</v>
      </c>
      <c r="N78" s="11">
        <v>82085311</v>
      </c>
      <c r="O78" s="12">
        <v>43802</v>
      </c>
      <c r="P78" s="13">
        <v>0.50490740740741002</v>
      </c>
      <c r="Q78" s="14">
        <v>4</v>
      </c>
      <c r="R78" s="15">
        <v>177</v>
      </c>
      <c r="S78" s="10" t="s">
        <v>1181</v>
      </c>
      <c r="T78" s="12">
        <v>43802</v>
      </c>
      <c r="U78" s="13">
        <v>0.50546296296296001</v>
      </c>
      <c r="V78" s="12">
        <v>43802</v>
      </c>
      <c r="W78" s="13">
        <v>0.53612268518519002</v>
      </c>
      <c r="X78" s="12">
        <v>43802</v>
      </c>
      <c r="Y78" s="13">
        <v>0.68327546296296005</v>
      </c>
      <c r="Z78" s="12">
        <v>43805</v>
      </c>
      <c r="AA78" s="12"/>
      <c r="AB78" s="12"/>
      <c r="AC78" s="10" t="s">
        <v>71</v>
      </c>
      <c r="AD78" s="16">
        <v>0</v>
      </c>
      <c r="AE78" s="10" t="s">
        <v>72</v>
      </c>
      <c r="AF78" s="10" t="s">
        <v>73</v>
      </c>
      <c r="AG78" s="14">
        <v>1</v>
      </c>
      <c r="AH78" s="14"/>
      <c r="AI78" s="15">
        <v>9.0419999999999998</v>
      </c>
      <c r="AJ78" s="10" t="s">
        <v>74</v>
      </c>
      <c r="AK78" s="15">
        <v>7.4429999999999996</v>
      </c>
      <c r="AL78" s="10" t="s">
        <v>75</v>
      </c>
      <c r="AM78" s="9" t="str">
        <f>IFERROR(VLOOKUP(A78,'[1]Pending Status ZTM031'!$C$10:$AF$5742,11,0),"")</f>
        <v/>
      </c>
      <c r="AN78" s="9" t="str">
        <f t="shared" si="3"/>
        <v>ready</v>
      </c>
    </row>
    <row r="79" spans="1:40" x14ac:dyDescent="0.25">
      <c r="A79" s="9">
        <f t="shared" si="2"/>
        <v>82085313</v>
      </c>
      <c r="B79" s="10" t="s">
        <v>64</v>
      </c>
      <c r="C79" s="10" t="s">
        <v>65</v>
      </c>
      <c r="D79" s="10" t="s">
        <v>66</v>
      </c>
      <c r="E79" s="10" t="s">
        <v>67</v>
      </c>
      <c r="F79" s="10" t="s">
        <v>68</v>
      </c>
      <c r="G79" s="10" t="s">
        <v>69</v>
      </c>
      <c r="H79" s="10" t="s">
        <v>70</v>
      </c>
      <c r="I79" s="10" t="s">
        <v>79</v>
      </c>
      <c r="J79" s="10" t="s">
        <v>661</v>
      </c>
      <c r="K79" s="10" t="s">
        <v>108</v>
      </c>
      <c r="L79" s="10" t="s">
        <v>1187</v>
      </c>
      <c r="M79" s="12">
        <v>43802</v>
      </c>
      <c r="N79" s="11">
        <v>82085313</v>
      </c>
      <c r="O79" s="12">
        <v>43802</v>
      </c>
      <c r="P79" s="13">
        <v>0.50560185185185003</v>
      </c>
      <c r="Q79" s="14">
        <v>1</v>
      </c>
      <c r="R79" s="15">
        <v>20</v>
      </c>
      <c r="S79" s="10" t="s">
        <v>1182</v>
      </c>
      <c r="T79" s="12">
        <v>43802</v>
      </c>
      <c r="U79" s="13">
        <v>0.50577546296296005</v>
      </c>
      <c r="V79" s="12">
        <v>43802</v>
      </c>
      <c r="W79" s="13">
        <v>0.53725694444444005</v>
      </c>
      <c r="X79" s="12">
        <v>43802</v>
      </c>
      <c r="Y79" s="13">
        <v>0.68298611111110996</v>
      </c>
      <c r="Z79" s="12">
        <v>43805</v>
      </c>
      <c r="AA79" s="12"/>
      <c r="AB79" s="12"/>
      <c r="AC79" s="10" t="s">
        <v>71</v>
      </c>
      <c r="AD79" s="16">
        <v>0</v>
      </c>
      <c r="AE79" s="10" t="s">
        <v>72</v>
      </c>
      <c r="AF79" s="10" t="s">
        <v>73</v>
      </c>
      <c r="AG79" s="14">
        <v>1</v>
      </c>
      <c r="AH79" s="14"/>
      <c r="AI79" s="15">
        <v>0.48</v>
      </c>
      <c r="AJ79" s="10" t="s">
        <v>74</v>
      </c>
      <c r="AK79" s="15">
        <v>1.3</v>
      </c>
      <c r="AL79" s="10" t="s">
        <v>75</v>
      </c>
      <c r="AM79" s="9" t="str">
        <f>IFERROR(VLOOKUP(A79,'[1]Pending Status ZTM031'!$C$10:$AF$5742,11,0),"")</f>
        <v/>
      </c>
      <c r="AN79" s="9" t="str">
        <f t="shared" si="3"/>
        <v>ready</v>
      </c>
    </row>
    <row r="80" spans="1:40" x14ac:dyDescent="0.25">
      <c r="A80" s="9">
        <f t="shared" si="2"/>
        <v>82085638</v>
      </c>
      <c r="B80" s="10" t="s">
        <v>64</v>
      </c>
      <c r="C80" s="10" t="s">
        <v>65</v>
      </c>
      <c r="D80" s="10" t="s">
        <v>66</v>
      </c>
      <c r="E80" s="10" t="s">
        <v>67</v>
      </c>
      <c r="F80" s="10" t="s">
        <v>68</v>
      </c>
      <c r="G80" s="10" t="s">
        <v>69</v>
      </c>
      <c r="H80" s="10" t="s">
        <v>70</v>
      </c>
      <c r="I80" s="10" t="s">
        <v>79</v>
      </c>
      <c r="J80" s="10" t="s">
        <v>300</v>
      </c>
      <c r="K80" s="10" t="s">
        <v>109</v>
      </c>
      <c r="L80" s="10" t="s">
        <v>1750</v>
      </c>
      <c r="M80" s="12">
        <v>43816</v>
      </c>
      <c r="N80" s="11">
        <v>82085638</v>
      </c>
      <c r="O80" s="12">
        <v>43802</v>
      </c>
      <c r="P80" s="13">
        <v>0.58343750000000005</v>
      </c>
      <c r="Q80" s="14">
        <v>20</v>
      </c>
      <c r="R80" s="15">
        <v>1858</v>
      </c>
      <c r="S80" s="10" t="s">
        <v>1683</v>
      </c>
      <c r="T80" s="12">
        <v>43815</v>
      </c>
      <c r="U80" s="13">
        <v>0.67749999999999999</v>
      </c>
      <c r="V80" s="12">
        <v>43815</v>
      </c>
      <c r="W80" s="13">
        <v>0.87980324074074001</v>
      </c>
      <c r="X80" s="12">
        <v>43816</v>
      </c>
      <c r="Y80" s="13">
        <v>1.601851851852E-2</v>
      </c>
      <c r="Z80" s="12">
        <v>43805</v>
      </c>
      <c r="AA80" s="12"/>
      <c r="AB80" s="12"/>
      <c r="AC80" s="10" t="s">
        <v>71</v>
      </c>
      <c r="AD80" s="16">
        <v>14</v>
      </c>
      <c r="AE80" s="10" t="s">
        <v>72</v>
      </c>
      <c r="AF80" s="10" t="s">
        <v>73</v>
      </c>
      <c r="AG80" s="14">
        <v>1</v>
      </c>
      <c r="AH80" s="14"/>
      <c r="AI80" s="15">
        <v>127.178</v>
      </c>
      <c r="AJ80" s="10" t="s">
        <v>74</v>
      </c>
      <c r="AK80" s="15">
        <v>126.91800000000001</v>
      </c>
      <c r="AL80" s="10" t="s">
        <v>75</v>
      </c>
      <c r="AM80" s="9" t="str">
        <f>IFERROR(VLOOKUP(A80,'[1]Pending Status ZTM031'!$C$10:$AF$5742,11,0),"")</f>
        <v/>
      </c>
      <c r="AN80" s="9" t="str">
        <f t="shared" si="3"/>
        <v>ready</v>
      </c>
    </row>
    <row r="81" spans="1:40" x14ac:dyDescent="0.25">
      <c r="A81" s="9">
        <f t="shared" si="2"/>
        <v>82085662</v>
      </c>
      <c r="B81" s="10" t="s">
        <v>64</v>
      </c>
      <c r="C81" s="10" t="s">
        <v>65</v>
      </c>
      <c r="D81" s="10" t="s">
        <v>66</v>
      </c>
      <c r="E81" s="10" t="s">
        <v>67</v>
      </c>
      <c r="F81" s="10" t="s">
        <v>68</v>
      </c>
      <c r="G81" s="10" t="s">
        <v>69</v>
      </c>
      <c r="H81" s="10" t="s">
        <v>70</v>
      </c>
      <c r="I81" s="10" t="s">
        <v>79</v>
      </c>
      <c r="J81" s="10" t="s">
        <v>300</v>
      </c>
      <c r="K81" s="10" t="s">
        <v>109</v>
      </c>
      <c r="L81" s="10" t="s">
        <v>1751</v>
      </c>
      <c r="M81" s="12">
        <v>43816</v>
      </c>
      <c r="N81" s="11">
        <v>82085662</v>
      </c>
      <c r="O81" s="12">
        <v>43802</v>
      </c>
      <c r="P81" s="13">
        <v>0.62793981481480998</v>
      </c>
      <c r="Q81" s="14">
        <v>7</v>
      </c>
      <c r="R81" s="15">
        <v>870</v>
      </c>
      <c r="S81" s="10" t="s">
        <v>1684</v>
      </c>
      <c r="T81" s="12">
        <v>43815</v>
      </c>
      <c r="U81" s="13">
        <v>0.67759259259258997</v>
      </c>
      <c r="V81" s="12">
        <v>43815</v>
      </c>
      <c r="W81" s="13">
        <v>0.91010416666667004</v>
      </c>
      <c r="X81" s="12">
        <v>43816</v>
      </c>
      <c r="Y81" s="13">
        <v>3.2557870370370001E-2</v>
      </c>
      <c r="Z81" s="12">
        <v>43838</v>
      </c>
      <c r="AA81" s="12"/>
      <c r="AB81" s="12"/>
      <c r="AC81" s="10" t="s">
        <v>71</v>
      </c>
      <c r="AD81" s="16">
        <v>14</v>
      </c>
      <c r="AE81" s="10" t="s">
        <v>72</v>
      </c>
      <c r="AF81" s="10" t="s">
        <v>73</v>
      </c>
      <c r="AG81" s="14">
        <v>1</v>
      </c>
      <c r="AH81" s="14"/>
      <c r="AI81" s="15">
        <v>34.926000000000002</v>
      </c>
      <c r="AJ81" s="10" t="s">
        <v>74</v>
      </c>
      <c r="AK81" s="15">
        <v>30.251999999999999</v>
      </c>
      <c r="AL81" s="10" t="s">
        <v>75</v>
      </c>
      <c r="AM81" s="9" t="str">
        <f>IFERROR(VLOOKUP(A81,'[1]Pending Status ZTM031'!$C$10:$AF$5742,11,0),"")</f>
        <v/>
      </c>
      <c r="AN81" s="9" t="str">
        <f t="shared" si="3"/>
        <v>ready</v>
      </c>
    </row>
    <row r="82" spans="1:40" x14ac:dyDescent="0.25">
      <c r="A82" s="9">
        <f t="shared" si="2"/>
        <v>82085669</v>
      </c>
      <c r="B82" s="10" t="s">
        <v>64</v>
      </c>
      <c r="C82" s="10" t="s">
        <v>65</v>
      </c>
      <c r="D82" s="10" t="s">
        <v>66</v>
      </c>
      <c r="E82" s="10" t="s">
        <v>67</v>
      </c>
      <c r="F82" s="10" t="s">
        <v>68</v>
      </c>
      <c r="G82" s="10" t="s">
        <v>69</v>
      </c>
      <c r="H82" s="10" t="s">
        <v>70</v>
      </c>
      <c r="I82" s="10" t="s">
        <v>76</v>
      </c>
      <c r="J82" s="10" t="s">
        <v>333</v>
      </c>
      <c r="K82" s="10" t="s">
        <v>99</v>
      </c>
      <c r="L82" s="10" t="s">
        <v>1924</v>
      </c>
      <c r="M82" s="12">
        <v>43817</v>
      </c>
      <c r="N82" s="11">
        <v>82085669</v>
      </c>
      <c r="O82" s="12">
        <v>43802</v>
      </c>
      <c r="P82" s="13">
        <v>0.74182870370370002</v>
      </c>
      <c r="Q82" s="14">
        <v>1</v>
      </c>
      <c r="R82" s="15">
        <v>30</v>
      </c>
      <c r="S82" s="10" t="s">
        <v>1887</v>
      </c>
      <c r="T82" s="12">
        <v>43817</v>
      </c>
      <c r="U82" s="13">
        <v>0.53248842592593004</v>
      </c>
      <c r="V82" s="12">
        <v>43817</v>
      </c>
      <c r="W82" s="13">
        <v>0.60243055555556002</v>
      </c>
      <c r="X82" s="12">
        <v>43817</v>
      </c>
      <c r="Y82" s="13">
        <v>0.89366898148148</v>
      </c>
      <c r="Z82" s="12">
        <v>43805</v>
      </c>
      <c r="AA82" s="12"/>
      <c r="AB82" s="12"/>
      <c r="AC82" s="10" t="s">
        <v>71</v>
      </c>
      <c r="AD82" s="16">
        <v>15</v>
      </c>
      <c r="AE82" s="10" t="s">
        <v>72</v>
      </c>
      <c r="AF82" s="10" t="s">
        <v>73</v>
      </c>
      <c r="AG82" s="14">
        <v>1</v>
      </c>
      <c r="AH82" s="14"/>
      <c r="AI82" s="15">
        <v>268.8</v>
      </c>
      <c r="AJ82" s="10" t="s">
        <v>74</v>
      </c>
      <c r="AK82" s="15">
        <v>177.72</v>
      </c>
      <c r="AL82" s="10" t="s">
        <v>75</v>
      </c>
      <c r="AM82" s="9" t="str">
        <f>IFERROR(VLOOKUP(A82,'[1]Pending Status ZTM031'!$C$10:$AF$5742,11,0),"")</f>
        <v/>
      </c>
      <c r="AN82" s="9" t="str">
        <f t="shared" si="3"/>
        <v>ready</v>
      </c>
    </row>
    <row r="83" spans="1:40" x14ac:dyDescent="0.25">
      <c r="A83" s="9">
        <f t="shared" si="2"/>
        <v>82085670</v>
      </c>
      <c r="B83" s="10" t="s">
        <v>64</v>
      </c>
      <c r="C83" s="10" t="s">
        <v>65</v>
      </c>
      <c r="D83" s="10" t="s">
        <v>66</v>
      </c>
      <c r="E83" s="10" t="s">
        <v>67</v>
      </c>
      <c r="F83" s="10" t="s">
        <v>68</v>
      </c>
      <c r="G83" s="10" t="s">
        <v>69</v>
      </c>
      <c r="H83" s="10" t="s">
        <v>70</v>
      </c>
      <c r="I83" s="10" t="s">
        <v>76</v>
      </c>
      <c r="J83" s="10" t="s">
        <v>333</v>
      </c>
      <c r="K83" s="10" t="s">
        <v>99</v>
      </c>
      <c r="L83" s="10" t="s">
        <v>2016</v>
      </c>
      <c r="M83" s="12">
        <v>43837</v>
      </c>
      <c r="N83" s="11">
        <v>82085670</v>
      </c>
      <c r="O83" s="12">
        <v>43802</v>
      </c>
      <c r="P83" s="13">
        <v>0.74206018518519001</v>
      </c>
      <c r="Q83" s="14">
        <v>1</v>
      </c>
      <c r="R83" s="15">
        <v>120</v>
      </c>
      <c r="S83" s="10" t="s">
        <v>2005</v>
      </c>
      <c r="T83" s="12">
        <v>43837</v>
      </c>
      <c r="U83" s="13">
        <v>0.48283564814815</v>
      </c>
      <c r="V83" s="12">
        <v>43837</v>
      </c>
      <c r="W83" s="13">
        <v>0.71949074074074004</v>
      </c>
      <c r="X83" s="12">
        <v>43837</v>
      </c>
      <c r="Y83" s="13">
        <v>0.88812500000000005</v>
      </c>
      <c r="Z83" s="12">
        <v>43805</v>
      </c>
      <c r="AA83" s="12"/>
      <c r="AB83" s="12"/>
      <c r="AC83" s="10" t="s">
        <v>71</v>
      </c>
      <c r="AD83" s="16">
        <v>34</v>
      </c>
      <c r="AE83" s="10" t="s">
        <v>72</v>
      </c>
      <c r="AF83" s="10" t="s">
        <v>73</v>
      </c>
      <c r="AG83" s="14">
        <v>1</v>
      </c>
      <c r="AH83" s="14"/>
      <c r="AI83" s="15">
        <v>1075.2</v>
      </c>
      <c r="AJ83" s="10" t="s">
        <v>74</v>
      </c>
      <c r="AK83" s="15">
        <v>710.88</v>
      </c>
      <c r="AL83" s="10" t="s">
        <v>75</v>
      </c>
      <c r="AM83" s="9" t="str">
        <f>IFERROR(VLOOKUP(A83,'[1]Pending Status ZTM031'!$C$10:$AF$5742,11,0),"")</f>
        <v/>
      </c>
      <c r="AN83" s="9" t="str">
        <f t="shared" si="3"/>
        <v>ready</v>
      </c>
    </row>
    <row r="84" spans="1:40" x14ac:dyDescent="0.25">
      <c r="A84" s="9">
        <f t="shared" si="2"/>
        <v>82085825</v>
      </c>
      <c r="B84" s="10" t="s">
        <v>64</v>
      </c>
      <c r="C84" s="10" t="s">
        <v>65</v>
      </c>
      <c r="D84" s="10" t="s">
        <v>66</v>
      </c>
      <c r="E84" s="10" t="s">
        <v>67</v>
      </c>
      <c r="F84" s="10" t="s">
        <v>68</v>
      </c>
      <c r="G84" s="10" t="s">
        <v>69</v>
      </c>
      <c r="H84" s="10" t="s">
        <v>70</v>
      </c>
      <c r="I84" s="10" t="s">
        <v>97</v>
      </c>
      <c r="J84" s="10" t="s">
        <v>311</v>
      </c>
      <c r="K84" s="10" t="s">
        <v>98</v>
      </c>
      <c r="L84" s="10" t="s">
        <v>1213</v>
      </c>
      <c r="M84" s="12">
        <v>43803</v>
      </c>
      <c r="N84" s="11">
        <v>82085825</v>
      </c>
      <c r="O84" s="12">
        <v>43802</v>
      </c>
      <c r="P84" s="13">
        <v>0.95848379629629998</v>
      </c>
      <c r="Q84" s="14">
        <v>1</v>
      </c>
      <c r="R84" s="15">
        <v>900</v>
      </c>
      <c r="S84" s="10" t="s">
        <v>1196</v>
      </c>
      <c r="T84" s="12">
        <v>43802</v>
      </c>
      <c r="U84" s="13">
        <v>0.85840277777777996</v>
      </c>
      <c r="V84" s="12">
        <v>43803</v>
      </c>
      <c r="W84" s="13">
        <v>0.48817129629630002</v>
      </c>
      <c r="X84" s="12">
        <v>43803</v>
      </c>
      <c r="Y84" s="13">
        <v>0.92954861111110998</v>
      </c>
      <c r="Z84" s="12">
        <v>43805</v>
      </c>
      <c r="AA84" s="12"/>
      <c r="AB84" s="12"/>
      <c r="AC84" s="10" t="s">
        <v>71</v>
      </c>
      <c r="AD84" s="16">
        <v>1</v>
      </c>
      <c r="AE84" s="10" t="s">
        <v>72</v>
      </c>
      <c r="AF84" s="10" t="s">
        <v>73</v>
      </c>
      <c r="AG84" s="14">
        <v>1</v>
      </c>
      <c r="AH84" s="14"/>
      <c r="AI84" s="15">
        <v>9</v>
      </c>
      <c r="AJ84" s="10" t="s">
        <v>74</v>
      </c>
      <c r="AK84" s="15">
        <v>35.1</v>
      </c>
      <c r="AL84" s="10" t="s">
        <v>75</v>
      </c>
      <c r="AM84" s="9" t="str">
        <f>IFERROR(VLOOKUP(A84,'[1]Pending Status ZTM031'!$C$10:$AF$5742,11,0),"")</f>
        <v/>
      </c>
      <c r="AN84" s="9" t="str">
        <f t="shared" si="3"/>
        <v>ready</v>
      </c>
    </row>
    <row r="85" spans="1:40" x14ac:dyDescent="0.25">
      <c r="A85" s="9">
        <f t="shared" si="2"/>
        <v>82085826</v>
      </c>
      <c r="B85" s="10" t="s">
        <v>64</v>
      </c>
      <c r="C85" s="10" t="s">
        <v>65</v>
      </c>
      <c r="D85" s="10" t="s">
        <v>66</v>
      </c>
      <c r="E85" s="10" t="s">
        <v>67</v>
      </c>
      <c r="F85" s="10" t="s">
        <v>68</v>
      </c>
      <c r="G85" s="10" t="s">
        <v>69</v>
      </c>
      <c r="H85" s="10" t="s">
        <v>70</v>
      </c>
      <c r="I85" s="10" t="s">
        <v>79</v>
      </c>
      <c r="J85" s="10" t="s">
        <v>303</v>
      </c>
      <c r="K85" s="10" t="s">
        <v>87</v>
      </c>
      <c r="L85" s="10" t="s">
        <v>1416</v>
      </c>
      <c r="M85" s="12">
        <v>43809</v>
      </c>
      <c r="N85" s="11">
        <v>82085826</v>
      </c>
      <c r="O85" s="12">
        <v>43802</v>
      </c>
      <c r="P85" s="13">
        <v>0.95848379629629998</v>
      </c>
      <c r="Q85" s="14">
        <v>1</v>
      </c>
      <c r="R85" s="15">
        <v>400</v>
      </c>
      <c r="S85" s="10" t="s">
        <v>1328</v>
      </c>
      <c r="T85" s="12">
        <v>43808</v>
      </c>
      <c r="U85" s="13">
        <v>0.76553240740741002</v>
      </c>
      <c r="V85" s="12">
        <v>43809</v>
      </c>
      <c r="W85" s="13">
        <v>3.5729166666669997E-2</v>
      </c>
      <c r="X85" s="12">
        <v>43809</v>
      </c>
      <c r="Y85" s="13">
        <v>0.78787037037037</v>
      </c>
      <c r="Z85" s="12">
        <v>43805</v>
      </c>
      <c r="AA85" s="12"/>
      <c r="AB85" s="12"/>
      <c r="AC85" s="10" t="s">
        <v>71</v>
      </c>
      <c r="AD85" s="16">
        <v>7</v>
      </c>
      <c r="AE85" s="10" t="s">
        <v>72</v>
      </c>
      <c r="AF85" s="10" t="s">
        <v>73</v>
      </c>
      <c r="AG85" s="14">
        <v>1</v>
      </c>
      <c r="AH85" s="14"/>
      <c r="AI85" s="15">
        <v>11.6</v>
      </c>
      <c r="AJ85" s="10" t="s">
        <v>74</v>
      </c>
      <c r="AK85" s="15">
        <v>57.6</v>
      </c>
      <c r="AL85" s="10" t="s">
        <v>75</v>
      </c>
      <c r="AM85" s="9" t="str">
        <f>IFERROR(VLOOKUP(A85,'[1]Pending Status ZTM031'!$C$10:$AF$5742,11,0),"")</f>
        <v/>
      </c>
      <c r="AN85" s="9" t="str">
        <f t="shared" si="3"/>
        <v>ready</v>
      </c>
    </row>
    <row r="86" spans="1:40" x14ac:dyDescent="0.25">
      <c r="A86" s="9">
        <f t="shared" si="2"/>
        <v>82085829</v>
      </c>
      <c r="B86" s="10" t="s">
        <v>64</v>
      </c>
      <c r="C86" s="10" t="s">
        <v>65</v>
      </c>
      <c r="D86" s="10" t="s">
        <v>83</v>
      </c>
      <c r="E86" s="10" t="s">
        <v>67</v>
      </c>
      <c r="F86" s="10" t="s">
        <v>68</v>
      </c>
      <c r="G86" s="10" t="s">
        <v>69</v>
      </c>
      <c r="H86" s="10" t="s">
        <v>70</v>
      </c>
      <c r="I86" s="10" t="s">
        <v>486</v>
      </c>
      <c r="J86" s="10" t="s">
        <v>1329</v>
      </c>
      <c r="K86" s="10" t="s">
        <v>1330</v>
      </c>
      <c r="L86" s="10" t="s">
        <v>1349</v>
      </c>
      <c r="M86" s="12">
        <v>43808</v>
      </c>
      <c r="N86" s="11">
        <v>82085829</v>
      </c>
      <c r="O86" s="12">
        <v>43802</v>
      </c>
      <c r="P86" s="13">
        <v>0.95849537037037003</v>
      </c>
      <c r="Q86" s="14">
        <v>1</v>
      </c>
      <c r="R86" s="15">
        <v>20</v>
      </c>
      <c r="S86" s="10" t="s">
        <v>1331</v>
      </c>
      <c r="T86" s="12">
        <v>43808</v>
      </c>
      <c r="U86" s="13">
        <v>0.76556712962963003</v>
      </c>
      <c r="V86" s="12">
        <v>43808</v>
      </c>
      <c r="W86" s="13">
        <v>0.84692129629629997</v>
      </c>
      <c r="X86" s="12">
        <v>43808</v>
      </c>
      <c r="Y86" s="13">
        <v>0.91162037037037003</v>
      </c>
      <c r="Z86" s="12">
        <v>43805</v>
      </c>
      <c r="AA86" s="12"/>
      <c r="AB86" s="12"/>
      <c r="AC86" s="10" t="s">
        <v>71</v>
      </c>
      <c r="AD86" s="16">
        <v>6</v>
      </c>
      <c r="AE86" s="10" t="s">
        <v>72</v>
      </c>
      <c r="AF86" s="10" t="s">
        <v>73</v>
      </c>
      <c r="AG86" s="14">
        <v>1</v>
      </c>
      <c r="AH86" s="14"/>
      <c r="AI86" s="15">
        <v>260</v>
      </c>
      <c r="AJ86" s="10" t="s">
        <v>74</v>
      </c>
      <c r="AK86" s="15">
        <v>281.83999999999997</v>
      </c>
      <c r="AL86" s="10" t="s">
        <v>75</v>
      </c>
      <c r="AM86" s="9" t="str">
        <f>IFERROR(VLOOKUP(A86,'[1]Pending Status ZTM031'!$C$10:$AF$5742,11,0),"")</f>
        <v/>
      </c>
      <c r="AN86" s="9" t="str">
        <f t="shared" si="3"/>
        <v>ready</v>
      </c>
    </row>
    <row r="87" spans="1:40" x14ac:dyDescent="0.25">
      <c r="A87" s="9">
        <f t="shared" si="2"/>
        <v>82085831</v>
      </c>
      <c r="B87" s="10" t="s">
        <v>64</v>
      </c>
      <c r="C87" s="10" t="s">
        <v>65</v>
      </c>
      <c r="D87" s="10" t="s">
        <v>66</v>
      </c>
      <c r="E87" s="10" t="s">
        <v>67</v>
      </c>
      <c r="F87" s="10" t="s">
        <v>68</v>
      </c>
      <c r="G87" s="10" t="s">
        <v>69</v>
      </c>
      <c r="H87" s="10" t="s">
        <v>70</v>
      </c>
      <c r="I87" s="10" t="s">
        <v>79</v>
      </c>
      <c r="J87" s="10" t="s">
        <v>300</v>
      </c>
      <c r="K87" s="10" t="s">
        <v>109</v>
      </c>
      <c r="L87" s="10" t="s">
        <v>1752</v>
      </c>
      <c r="M87" s="12">
        <v>43816</v>
      </c>
      <c r="N87" s="11">
        <v>82085831</v>
      </c>
      <c r="O87" s="12">
        <v>43802</v>
      </c>
      <c r="P87" s="13">
        <v>0.95849537037037003</v>
      </c>
      <c r="Q87" s="14">
        <v>1</v>
      </c>
      <c r="R87" s="15">
        <v>2</v>
      </c>
      <c r="S87" s="10" t="s">
        <v>1685</v>
      </c>
      <c r="T87" s="12">
        <v>43815</v>
      </c>
      <c r="U87" s="13">
        <v>0.67769675925925998</v>
      </c>
      <c r="V87" s="12">
        <v>43815</v>
      </c>
      <c r="W87" s="13">
        <v>0.91361111111111004</v>
      </c>
      <c r="X87" s="12">
        <v>43816</v>
      </c>
      <c r="Y87" s="13">
        <v>3.5439814814809997E-2</v>
      </c>
      <c r="Z87" s="12">
        <v>43805</v>
      </c>
      <c r="AA87" s="12"/>
      <c r="AB87" s="12"/>
      <c r="AC87" s="10" t="s">
        <v>71</v>
      </c>
      <c r="AD87" s="16">
        <v>14</v>
      </c>
      <c r="AE87" s="10" t="s">
        <v>72</v>
      </c>
      <c r="AF87" s="10" t="s">
        <v>73</v>
      </c>
      <c r="AG87" s="14">
        <v>1</v>
      </c>
      <c r="AH87" s="14"/>
      <c r="AI87" s="15">
        <v>0.06</v>
      </c>
      <c r="AJ87" s="10" t="s">
        <v>74</v>
      </c>
      <c r="AK87" s="15">
        <v>3.7999999999999999E-2</v>
      </c>
      <c r="AL87" s="10" t="s">
        <v>75</v>
      </c>
      <c r="AM87" s="9" t="str">
        <f>IFERROR(VLOOKUP(A87,'[1]Pending Status ZTM031'!$C$10:$AF$5742,11,0),"")</f>
        <v/>
      </c>
      <c r="AN87" s="9" t="str">
        <f t="shared" si="3"/>
        <v>ready</v>
      </c>
    </row>
    <row r="88" spans="1:40" x14ac:dyDescent="0.25">
      <c r="A88" s="9">
        <f t="shared" si="2"/>
        <v>82085980</v>
      </c>
      <c r="B88" s="10" t="s">
        <v>64</v>
      </c>
      <c r="C88" s="10" t="s">
        <v>65</v>
      </c>
      <c r="D88" s="10" t="s">
        <v>66</v>
      </c>
      <c r="E88" s="10" t="s">
        <v>67</v>
      </c>
      <c r="F88" s="10" t="s">
        <v>68</v>
      </c>
      <c r="G88" s="10" t="s">
        <v>69</v>
      </c>
      <c r="H88" s="10" t="s">
        <v>70</v>
      </c>
      <c r="I88" s="10" t="s">
        <v>77</v>
      </c>
      <c r="J88" s="10" t="s">
        <v>305</v>
      </c>
      <c r="K88" s="10" t="s">
        <v>85</v>
      </c>
      <c r="L88" s="10" t="s">
        <v>1231</v>
      </c>
      <c r="M88" s="12">
        <v>43804</v>
      </c>
      <c r="N88" s="11">
        <v>82085980</v>
      </c>
      <c r="O88" s="12">
        <v>43803</v>
      </c>
      <c r="P88" s="13">
        <v>0.37543981481480998</v>
      </c>
      <c r="Q88" s="14">
        <v>15</v>
      </c>
      <c r="R88" s="15">
        <v>7810</v>
      </c>
      <c r="S88" s="10" t="s">
        <v>1199</v>
      </c>
      <c r="T88" s="12">
        <v>43803</v>
      </c>
      <c r="U88" s="13">
        <v>0.27459490740740999</v>
      </c>
      <c r="V88" s="12">
        <v>43803</v>
      </c>
      <c r="W88" s="13">
        <v>0.88525462962962997</v>
      </c>
      <c r="X88" s="12">
        <v>43804</v>
      </c>
      <c r="Y88" s="13">
        <v>0.15876157407406999</v>
      </c>
      <c r="Z88" s="12">
        <v>43808</v>
      </c>
      <c r="AA88" s="12"/>
      <c r="AB88" s="12"/>
      <c r="AC88" s="10" t="s">
        <v>71</v>
      </c>
      <c r="AD88" s="16">
        <v>0</v>
      </c>
      <c r="AE88" s="10" t="s">
        <v>72</v>
      </c>
      <c r="AF88" s="10" t="s">
        <v>73</v>
      </c>
      <c r="AG88" s="14">
        <v>1</v>
      </c>
      <c r="AH88" s="14"/>
      <c r="AI88" s="15">
        <v>835.53</v>
      </c>
      <c r="AJ88" s="10" t="s">
        <v>74</v>
      </c>
      <c r="AK88" s="15">
        <v>3050.66</v>
      </c>
      <c r="AL88" s="10" t="s">
        <v>75</v>
      </c>
      <c r="AM88" s="9" t="str">
        <f>IFERROR(VLOOKUP(A88,'[1]Pending Status ZTM031'!$C$10:$AF$5742,11,0),"")</f>
        <v/>
      </c>
      <c r="AN88" s="9" t="str">
        <f t="shared" si="3"/>
        <v>ready</v>
      </c>
    </row>
    <row r="89" spans="1:40" x14ac:dyDescent="0.25">
      <c r="A89" s="9">
        <f t="shared" si="2"/>
        <v>82085984</v>
      </c>
      <c r="B89" s="10" t="s">
        <v>64</v>
      </c>
      <c r="C89" s="10" t="s">
        <v>65</v>
      </c>
      <c r="D89" s="10" t="s">
        <v>83</v>
      </c>
      <c r="E89" s="10" t="s">
        <v>67</v>
      </c>
      <c r="F89" s="10" t="s">
        <v>68</v>
      </c>
      <c r="G89" s="10" t="s">
        <v>69</v>
      </c>
      <c r="H89" s="10" t="s">
        <v>70</v>
      </c>
      <c r="I89" s="10" t="s">
        <v>106</v>
      </c>
      <c r="J89" s="10" t="s">
        <v>326</v>
      </c>
      <c r="K89" s="10" t="s">
        <v>107</v>
      </c>
      <c r="L89" s="10" t="s">
        <v>1211</v>
      </c>
      <c r="M89" s="12">
        <v>43803</v>
      </c>
      <c r="N89" s="11">
        <v>82085984</v>
      </c>
      <c r="O89" s="12">
        <v>43803</v>
      </c>
      <c r="P89" s="13">
        <v>0.37546296296296</v>
      </c>
      <c r="Q89" s="14">
        <v>1</v>
      </c>
      <c r="R89" s="15">
        <v>25</v>
      </c>
      <c r="S89" s="10" t="s">
        <v>1200</v>
      </c>
      <c r="T89" s="12">
        <v>43803</v>
      </c>
      <c r="U89" s="13">
        <v>0.27479166666666999</v>
      </c>
      <c r="V89" s="12">
        <v>43803</v>
      </c>
      <c r="W89" s="13">
        <v>0.86228009259258998</v>
      </c>
      <c r="X89" s="12">
        <v>43803</v>
      </c>
      <c r="Y89" s="13">
        <v>0.90370370370370001</v>
      </c>
      <c r="Z89" s="12">
        <v>43808</v>
      </c>
      <c r="AA89" s="12"/>
      <c r="AB89" s="12"/>
      <c r="AC89" s="10" t="s">
        <v>71</v>
      </c>
      <c r="AD89" s="16">
        <v>0</v>
      </c>
      <c r="AE89" s="10" t="s">
        <v>72</v>
      </c>
      <c r="AF89" s="10" t="s">
        <v>73</v>
      </c>
      <c r="AG89" s="14">
        <v>1</v>
      </c>
      <c r="AH89" s="14"/>
      <c r="AI89" s="15">
        <v>50</v>
      </c>
      <c r="AJ89" s="10" t="s">
        <v>74</v>
      </c>
      <c r="AK89" s="15">
        <v>259.35000000000002</v>
      </c>
      <c r="AL89" s="10" t="s">
        <v>75</v>
      </c>
      <c r="AM89" s="9" t="str">
        <f>IFERROR(VLOOKUP(A89,'[1]Pending Status ZTM031'!$C$10:$AF$5742,11,0),"")</f>
        <v/>
      </c>
      <c r="AN89" s="9" t="str">
        <f t="shared" si="3"/>
        <v>ready</v>
      </c>
    </row>
    <row r="90" spans="1:40" x14ac:dyDescent="0.25">
      <c r="A90" s="9">
        <f t="shared" si="2"/>
        <v>82086173</v>
      </c>
      <c r="B90" s="10" t="s">
        <v>64</v>
      </c>
      <c r="C90" s="10" t="s">
        <v>65</v>
      </c>
      <c r="D90" s="10" t="s">
        <v>83</v>
      </c>
      <c r="E90" s="10" t="s">
        <v>67</v>
      </c>
      <c r="F90" s="10" t="s">
        <v>68</v>
      </c>
      <c r="G90" s="10" t="s">
        <v>69</v>
      </c>
      <c r="H90" s="10" t="s">
        <v>70</v>
      </c>
      <c r="I90" s="10" t="s">
        <v>79</v>
      </c>
      <c r="J90" s="10" t="s">
        <v>299</v>
      </c>
      <c r="K90" s="10" t="s">
        <v>90</v>
      </c>
      <c r="L90" s="10" t="s">
        <v>1519</v>
      </c>
      <c r="M90" s="12">
        <v>43811</v>
      </c>
      <c r="N90" s="11">
        <v>82086173</v>
      </c>
      <c r="O90" s="12">
        <v>43803</v>
      </c>
      <c r="P90" s="13">
        <v>0.58365740740741001</v>
      </c>
      <c r="Q90" s="14">
        <v>1</v>
      </c>
      <c r="R90" s="15">
        <v>2</v>
      </c>
      <c r="S90" s="10" t="s">
        <v>1459</v>
      </c>
      <c r="T90" s="12">
        <v>43810</v>
      </c>
      <c r="U90" s="13">
        <v>0.66555555555556001</v>
      </c>
      <c r="V90" s="12">
        <v>43810</v>
      </c>
      <c r="W90" s="13">
        <v>0.85285879629630001</v>
      </c>
      <c r="X90" s="12">
        <v>43810</v>
      </c>
      <c r="Y90" s="13">
        <v>0.99815972222222005</v>
      </c>
      <c r="Z90" s="12">
        <v>43808</v>
      </c>
      <c r="AA90" s="12"/>
      <c r="AB90" s="12"/>
      <c r="AC90" s="10" t="s">
        <v>71</v>
      </c>
      <c r="AD90" s="16">
        <v>7</v>
      </c>
      <c r="AE90" s="10" t="s">
        <v>72</v>
      </c>
      <c r="AF90" s="10" t="s">
        <v>73</v>
      </c>
      <c r="AG90" s="14">
        <v>1</v>
      </c>
      <c r="AH90" s="14"/>
      <c r="AI90" s="15">
        <v>0.60599999999999998</v>
      </c>
      <c r="AJ90" s="10" t="s">
        <v>74</v>
      </c>
      <c r="AK90" s="15">
        <v>1.044</v>
      </c>
      <c r="AL90" s="10" t="s">
        <v>75</v>
      </c>
      <c r="AM90" s="9" t="str">
        <f>IFERROR(VLOOKUP(A90,'[1]Pending Status ZTM031'!$C$10:$AF$5742,11,0),"")</f>
        <v/>
      </c>
      <c r="AN90" s="9" t="str">
        <f t="shared" si="3"/>
        <v>ready</v>
      </c>
    </row>
    <row r="91" spans="1:40" x14ac:dyDescent="0.25">
      <c r="A91" s="9">
        <f t="shared" si="2"/>
        <v>82086174</v>
      </c>
      <c r="B91" s="10" t="s">
        <v>64</v>
      </c>
      <c r="C91" s="10" t="s">
        <v>65</v>
      </c>
      <c r="D91" s="10" t="s">
        <v>83</v>
      </c>
      <c r="E91" s="10" t="s">
        <v>67</v>
      </c>
      <c r="F91" s="10" t="s">
        <v>68</v>
      </c>
      <c r="G91" s="10" t="s">
        <v>69</v>
      </c>
      <c r="H91" s="10" t="s">
        <v>70</v>
      </c>
      <c r="I91" s="10" t="s">
        <v>79</v>
      </c>
      <c r="J91" s="10" t="s">
        <v>299</v>
      </c>
      <c r="K91" s="10" t="s">
        <v>90</v>
      </c>
      <c r="L91" s="10" t="s">
        <v>1520</v>
      </c>
      <c r="M91" s="12">
        <v>43811</v>
      </c>
      <c r="N91" s="11">
        <v>82086174</v>
      </c>
      <c r="O91" s="12">
        <v>43803</v>
      </c>
      <c r="P91" s="13">
        <v>0.58366898148148005</v>
      </c>
      <c r="Q91" s="14">
        <v>1</v>
      </c>
      <c r="R91" s="15">
        <v>13</v>
      </c>
      <c r="S91" s="10" t="s">
        <v>1460</v>
      </c>
      <c r="T91" s="12">
        <v>43810</v>
      </c>
      <c r="U91" s="13">
        <v>0.66564814814814999</v>
      </c>
      <c r="V91" s="12">
        <v>43810</v>
      </c>
      <c r="W91" s="13">
        <v>0.85247685185184996</v>
      </c>
      <c r="X91" s="12">
        <v>43810</v>
      </c>
      <c r="Y91" s="13">
        <v>0.99785879629630003</v>
      </c>
      <c r="Z91" s="12">
        <v>43808</v>
      </c>
      <c r="AA91" s="12"/>
      <c r="AB91" s="12"/>
      <c r="AC91" s="10" t="s">
        <v>71</v>
      </c>
      <c r="AD91" s="16">
        <v>7</v>
      </c>
      <c r="AE91" s="10" t="s">
        <v>72</v>
      </c>
      <c r="AF91" s="10" t="s">
        <v>73</v>
      </c>
      <c r="AG91" s="14">
        <v>1</v>
      </c>
      <c r="AH91" s="14"/>
      <c r="AI91" s="15">
        <v>3.9390000000000001</v>
      </c>
      <c r="AJ91" s="10" t="s">
        <v>74</v>
      </c>
      <c r="AK91" s="15">
        <v>6.7859999999999996</v>
      </c>
      <c r="AL91" s="10" t="s">
        <v>75</v>
      </c>
      <c r="AM91" s="9" t="str">
        <f>IFERROR(VLOOKUP(A91,'[1]Pending Status ZTM031'!$C$10:$AF$5742,11,0),"")</f>
        <v/>
      </c>
      <c r="AN91" s="9" t="str">
        <f t="shared" si="3"/>
        <v>ready</v>
      </c>
    </row>
    <row r="92" spans="1:40" x14ac:dyDescent="0.25">
      <c r="A92" s="9">
        <f t="shared" si="2"/>
        <v>82086175</v>
      </c>
      <c r="B92" s="10" t="s">
        <v>64</v>
      </c>
      <c r="C92" s="10" t="s">
        <v>65</v>
      </c>
      <c r="D92" s="10" t="s">
        <v>83</v>
      </c>
      <c r="E92" s="10" t="s">
        <v>67</v>
      </c>
      <c r="F92" s="10" t="s">
        <v>68</v>
      </c>
      <c r="G92" s="10" t="s">
        <v>69</v>
      </c>
      <c r="H92" s="10" t="s">
        <v>70</v>
      </c>
      <c r="I92" s="10" t="s">
        <v>79</v>
      </c>
      <c r="J92" s="10" t="s">
        <v>299</v>
      </c>
      <c r="K92" s="10" t="s">
        <v>90</v>
      </c>
      <c r="L92" s="10" t="s">
        <v>1521</v>
      </c>
      <c r="M92" s="12">
        <v>43811</v>
      </c>
      <c r="N92" s="11">
        <v>82086175</v>
      </c>
      <c r="O92" s="12">
        <v>43803</v>
      </c>
      <c r="P92" s="13">
        <v>0.58369212962963002</v>
      </c>
      <c r="Q92" s="14">
        <v>1</v>
      </c>
      <c r="R92" s="15">
        <v>14</v>
      </c>
      <c r="S92" s="10" t="s">
        <v>1461</v>
      </c>
      <c r="T92" s="12">
        <v>43810</v>
      </c>
      <c r="U92" s="13">
        <v>0.66574074074073997</v>
      </c>
      <c r="V92" s="12">
        <v>43810</v>
      </c>
      <c r="W92" s="13">
        <v>0.85723379629630003</v>
      </c>
      <c r="X92" s="12">
        <v>43810</v>
      </c>
      <c r="Y92" s="13">
        <v>0.99699074074074001</v>
      </c>
      <c r="Z92" s="12">
        <v>43808</v>
      </c>
      <c r="AA92" s="12"/>
      <c r="AB92" s="12"/>
      <c r="AC92" s="10" t="s">
        <v>71</v>
      </c>
      <c r="AD92" s="16">
        <v>7</v>
      </c>
      <c r="AE92" s="10" t="s">
        <v>72</v>
      </c>
      <c r="AF92" s="10" t="s">
        <v>73</v>
      </c>
      <c r="AG92" s="14">
        <v>1</v>
      </c>
      <c r="AH92" s="14"/>
      <c r="AI92" s="15">
        <v>0.40600000000000003</v>
      </c>
      <c r="AJ92" s="10" t="s">
        <v>74</v>
      </c>
      <c r="AK92" s="15">
        <v>0.26600000000000001</v>
      </c>
      <c r="AL92" s="10" t="s">
        <v>75</v>
      </c>
      <c r="AM92" s="9" t="str">
        <f>IFERROR(VLOOKUP(A92,'[1]Pending Status ZTM031'!$C$10:$AF$5742,11,0),"")</f>
        <v/>
      </c>
      <c r="AN92" s="9" t="str">
        <f t="shared" si="3"/>
        <v>ready</v>
      </c>
    </row>
    <row r="93" spans="1:40" x14ac:dyDescent="0.25">
      <c r="A93" s="9">
        <f t="shared" si="2"/>
        <v>82086176</v>
      </c>
      <c r="B93" s="10" t="s">
        <v>64</v>
      </c>
      <c r="C93" s="10" t="s">
        <v>65</v>
      </c>
      <c r="D93" s="10" t="s">
        <v>66</v>
      </c>
      <c r="E93" s="10" t="s">
        <v>67</v>
      </c>
      <c r="F93" s="10" t="s">
        <v>68</v>
      </c>
      <c r="G93" s="10" t="s">
        <v>69</v>
      </c>
      <c r="H93" s="10" t="s">
        <v>70</v>
      </c>
      <c r="I93" s="10" t="s">
        <v>79</v>
      </c>
      <c r="J93" s="10" t="s">
        <v>313</v>
      </c>
      <c r="K93" s="10" t="s">
        <v>80</v>
      </c>
      <c r="L93" s="10" t="s">
        <v>1522</v>
      </c>
      <c r="M93" s="12">
        <v>43811</v>
      </c>
      <c r="N93" s="11">
        <v>82086176</v>
      </c>
      <c r="O93" s="12">
        <v>43803</v>
      </c>
      <c r="P93" s="13">
        <v>0.58369212962963002</v>
      </c>
      <c r="Q93" s="14">
        <v>1</v>
      </c>
      <c r="R93" s="15">
        <v>12</v>
      </c>
      <c r="S93" s="10" t="s">
        <v>1462</v>
      </c>
      <c r="T93" s="12">
        <v>43810</v>
      </c>
      <c r="U93" s="13">
        <v>0.66583333333332995</v>
      </c>
      <c r="V93" s="12">
        <v>43810</v>
      </c>
      <c r="W93" s="13">
        <v>0.85671296296295996</v>
      </c>
      <c r="X93" s="12">
        <v>43810</v>
      </c>
      <c r="Y93" s="13">
        <v>0.99729166666667002</v>
      </c>
      <c r="Z93" s="12">
        <v>43808</v>
      </c>
      <c r="AA93" s="12"/>
      <c r="AB93" s="12"/>
      <c r="AC93" s="10" t="s">
        <v>71</v>
      </c>
      <c r="AD93" s="16">
        <v>7</v>
      </c>
      <c r="AE93" s="10" t="s">
        <v>72</v>
      </c>
      <c r="AF93" s="10" t="s">
        <v>73</v>
      </c>
      <c r="AG93" s="14">
        <v>1</v>
      </c>
      <c r="AH93" s="14"/>
      <c r="AI93" s="15">
        <v>0.34799999999999998</v>
      </c>
      <c r="AJ93" s="10" t="s">
        <v>74</v>
      </c>
      <c r="AK93" s="15">
        <v>0.22800000000000001</v>
      </c>
      <c r="AL93" s="10" t="s">
        <v>75</v>
      </c>
      <c r="AM93" s="9" t="str">
        <f>IFERROR(VLOOKUP(A93,'[1]Pending Status ZTM031'!$C$10:$AF$5742,11,0),"")</f>
        <v/>
      </c>
      <c r="AN93" s="9" t="str">
        <f t="shared" si="3"/>
        <v>ready</v>
      </c>
    </row>
    <row r="94" spans="1:40" x14ac:dyDescent="0.25">
      <c r="A94" s="9">
        <f t="shared" si="2"/>
        <v>82086177</v>
      </c>
      <c r="B94" s="10" t="s">
        <v>64</v>
      </c>
      <c r="C94" s="10" t="s">
        <v>65</v>
      </c>
      <c r="D94" s="10" t="s">
        <v>83</v>
      </c>
      <c r="E94" s="10" t="s">
        <v>67</v>
      </c>
      <c r="F94" s="10" t="s">
        <v>68</v>
      </c>
      <c r="G94" s="10" t="s">
        <v>69</v>
      </c>
      <c r="H94" s="10" t="s">
        <v>70</v>
      </c>
      <c r="I94" s="10" t="s">
        <v>79</v>
      </c>
      <c r="J94" s="10" t="s">
        <v>299</v>
      </c>
      <c r="K94" s="10" t="s">
        <v>90</v>
      </c>
      <c r="L94" s="10" t="s">
        <v>1523</v>
      </c>
      <c r="M94" s="12">
        <v>43811</v>
      </c>
      <c r="N94" s="11">
        <v>82086177</v>
      </c>
      <c r="O94" s="12">
        <v>43803</v>
      </c>
      <c r="P94" s="13">
        <v>0.58370370370369995</v>
      </c>
      <c r="Q94" s="14">
        <v>1</v>
      </c>
      <c r="R94" s="15">
        <v>6</v>
      </c>
      <c r="S94" s="10" t="s">
        <v>1463</v>
      </c>
      <c r="T94" s="12">
        <v>43810</v>
      </c>
      <c r="U94" s="13">
        <v>0.66592592592593003</v>
      </c>
      <c r="V94" s="12">
        <v>43810</v>
      </c>
      <c r="W94" s="13">
        <v>0.85545138888889005</v>
      </c>
      <c r="X94" s="12">
        <v>43811</v>
      </c>
      <c r="Y94" s="13">
        <v>2.700231481481E-2</v>
      </c>
      <c r="Z94" s="12">
        <v>43808</v>
      </c>
      <c r="AA94" s="12"/>
      <c r="AB94" s="12"/>
      <c r="AC94" s="10" t="s">
        <v>71</v>
      </c>
      <c r="AD94" s="16">
        <v>8</v>
      </c>
      <c r="AE94" s="10" t="s">
        <v>72</v>
      </c>
      <c r="AF94" s="10" t="s">
        <v>73</v>
      </c>
      <c r="AG94" s="14">
        <v>1</v>
      </c>
      <c r="AH94" s="14"/>
      <c r="AI94" s="15">
        <v>1.038</v>
      </c>
      <c r="AJ94" s="10" t="s">
        <v>74</v>
      </c>
      <c r="AK94" s="15">
        <v>3.6720000000000002</v>
      </c>
      <c r="AL94" s="10" t="s">
        <v>75</v>
      </c>
      <c r="AM94" s="9" t="str">
        <f>IFERROR(VLOOKUP(A94,'[1]Pending Status ZTM031'!$C$10:$AF$5742,11,0),"")</f>
        <v/>
      </c>
      <c r="AN94" s="9" t="str">
        <f t="shared" si="3"/>
        <v>ready</v>
      </c>
    </row>
    <row r="95" spans="1:40" x14ac:dyDescent="0.25">
      <c r="A95" s="9">
        <f t="shared" si="2"/>
        <v>82086178</v>
      </c>
      <c r="B95" s="10" t="s">
        <v>64</v>
      </c>
      <c r="C95" s="10" t="s">
        <v>65</v>
      </c>
      <c r="D95" s="10" t="s">
        <v>66</v>
      </c>
      <c r="E95" s="10" t="s">
        <v>67</v>
      </c>
      <c r="F95" s="10" t="s">
        <v>68</v>
      </c>
      <c r="G95" s="10" t="s">
        <v>69</v>
      </c>
      <c r="H95" s="10" t="s">
        <v>70</v>
      </c>
      <c r="I95" s="10" t="s">
        <v>79</v>
      </c>
      <c r="J95" s="10" t="s">
        <v>303</v>
      </c>
      <c r="K95" s="10" t="s">
        <v>87</v>
      </c>
      <c r="L95" s="10" t="s">
        <v>1381</v>
      </c>
      <c r="M95" s="12">
        <v>43809</v>
      </c>
      <c r="N95" s="11">
        <v>82086178</v>
      </c>
      <c r="O95" s="12">
        <v>43803</v>
      </c>
      <c r="P95" s="13">
        <v>0.58370370370369995</v>
      </c>
      <c r="Q95" s="14">
        <v>2</v>
      </c>
      <c r="R95" s="15">
        <v>50</v>
      </c>
      <c r="S95" s="10" t="s">
        <v>1332</v>
      </c>
      <c r="T95" s="12">
        <v>43808</v>
      </c>
      <c r="U95" s="13">
        <v>0.76561342592592996</v>
      </c>
      <c r="V95" s="12">
        <v>43809</v>
      </c>
      <c r="W95" s="13">
        <v>0.43645833333333001</v>
      </c>
      <c r="X95" s="12">
        <v>43809</v>
      </c>
      <c r="Y95" s="13">
        <v>0.46222222222221998</v>
      </c>
      <c r="Z95" s="12">
        <v>43808</v>
      </c>
      <c r="AA95" s="12"/>
      <c r="AB95" s="12"/>
      <c r="AC95" s="10" t="s">
        <v>71</v>
      </c>
      <c r="AD95" s="16">
        <v>6</v>
      </c>
      <c r="AE95" s="10" t="s">
        <v>72</v>
      </c>
      <c r="AF95" s="10" t="s">
        <v>73</v>
      </c>
      <c r="AG95" s="14">
        <v>1</v>
      </c>
      <c r="AH95" s="14"/>
      <c r="AI95" s="15">
        <v>11.8</v>
      </c>
      <c r="AJ95" s="10" t="s">
        <v>74</v>
      </c>
      <c r="AK95" s="15">
        <v>105.71</v>
      </c>
      <c r="AL95" s="10" t="s">
        <v>75</v>
      </c>
      <c r="AM95" s="9" t="str">
        <f>IFERROR(VLOOKUP(A95,'[1]Pending Status ZTM031'!$C$10:$AF$5742,11,0),"")</f>
        <v/>
      </c>
      <c r="AN95" s="9" t="str">
        <f t="shared" si="3"/>
        <v>ready</v>
      </c>
    </row>
    <row r="96" spans="1:40" x14ac:dyDescent="0.25">
      <c r="A96" s="9">
        <f t="shared" si="2"/>
        <v>82086313</v>
      </c>
      <c r="B96" s="10" t="s">
        <v>64</v>
      </c>
      <c r="C96" s="10" t="s">
        <v>65</v>
      </c>
      <c r="D96" s="10" t="s">
        <v>66</v>
      </c>
      <c r="E96" s="10" t="s">
        <v>67</v>
      </c>
      <c r="F96" s="10" t="s">
        <v>68</v>
      </c>
      <c r="G96" s="10" t="s">
        <v>69</v>
      </c>
      <c r="H96" s="10" t="s">
        <v>70</v>
      </c>
      <c r="I96" s="10" t="s">
        <v>79</v>
      </c>
      <c r="J96" s="10" t="s">
        <v>362</v>
      </c>
      <c r="K96" s="10" t="s">
        <v>143</v>
      </c>
      <c r="L96" s="10" t="s">
        <v>1290</v>
      </c>
      <c r="M96" s="12">
        <v>43805</v>
      </c>
      <c r="N96" s="11">
        <v>82086313</v>
      </c>
      <c r="O96" s="12">
        <v>43803</v>
      </c>
      <c r="P96" s="13">
        <v>0.69311342592592995</v>
      </c>
      <c r="Q96" s="14">
        <v>4</v>
      </c>
      <c r="R96" s="15">
        <v>122</v>
      </c>
      <c r="S96" s="10" t="s">
        <v>1280</v>
      </c>
      <c r="T96" s="12">
        <v>43805</v>
      </c>
      <c r="U96" s="13">
        <v>0.48407407407406999</v>
      </c>
      <c r="V96" s="12">
        <v>43805</v>
      </c>
      <c r="W96" s="13">
        <v>0.6581712962963</v>
      </c>
      <c r="X96" s="12">
        <v>43805</v>
      </c>
      <c r="Y96" s="13">
        <v>0.74950231481481</v>
      </c>
      <c r="Z96" s="12">
        <v>43808</v>
      </c>
      <c r="AA96" s="12"/>
      <c r="AB96" s="12"/>
      <c r="AC96" s="10" t="s">
        <v>71</v>
      </c>
      <c r="AD96" s="16">
        <v>2</v>
      </c>
      <c r="AE96" s="10" t="s">
        <v>72</v>
      </c>
      <c r="AF96" s="10" t="s">
        <v>73</v>
      </c>
      <c r="AG96" s="14">
        <v>1</v>
      </c>
      <c r="AH96" s="14"/>
      <c r="AI96" s="15">
        <v>65.299000000000007</v>
      </c>
      <c r="AJ96" s="10" t="s">
        <v>74</v>
      </c>
      <c r="AK96" s="15">
        <v>273.50099999999998</v>
      </c>
      <c r="AL96" s="10" t="s">
        <v>75</v>
      </c>
      <c r="AM96" s="9" t="str">
        <f>IFERROR(VLOOKUP(A96,'[1]Pending Status ZTM031'!$C$10:$AF$5742,11,0),"")</f>
        <v/>
      </c>
      <c r="AN96" s="9" t="str">
        <f t="shared" si="3"/>
        <v>ready</v>
      </c>
    </row>
    <row r="97" spans="1:40" x14ac:dyDescent="0.25">
      <c r="A97" s="9">
        <f t="shared" si="2"/>
        <v>82086314</v>
      </c>
      <c r="B97" s="10" t="s">
        <v>64</v>
      </c>
      <c r="C97" s="10" t="s">
        <v>65</v>
      </c>
      <c r="D97" s="10" t="s">
        <v>83</v>
      </c>
      <c r="E97" s="10" t="s">
        <v>67</v>
      </c>
      <c r="F97" s="10" t="s">
        <v>68</v>
      </c>
      <c r="G97" s="10" t="s">
        <v>69</v>
      </c>
      <c r="H97" s="10" t="s">
        <v>70</v>
      </c>
      <c r="I97" s="10" t="s">
        <v>120</v>
      </c>
      <c r="J97" s="10" t="s">
        <v>318</v>
      </c>
      <c r="K97" s="10" t="s">
        <v>131</v>
      </c>
      <c r="L97" s="10" t="s">
        <v>1232</v>
      </c>
      <c r="M97" s="12">
        <v>43804</v>
      </c>
      <c r="N97" s="11">
        <v>82086314</v>
      </c>
      <c r="O97" s="12">
        <v>43803</v>
      </c>
      <c r="P97" s="13">
        <v>0.69619212962962995</v>
      </c>
      <c r="Q97" s="14">
        <v>4</v>
      </c>
      <c r="R97" s="15">
        <v>65</v>
      </c>
      <c r="S97" s="10" t="s">
        <v>1201</v>
      </c>
      <c r="T97" s="12">
        <v>43803</v>
      </c>
      <c r="U97" s="13">
        <v>0.69664351851852002</v>
      </c>
      <c r="V97" s="12">
        <v>43803</v>
      </c>
      <c r="W97" s="13">
        <v>0.85090277777778001</v>
      </c>
      <c r="X97" s="12">
        <v>43803</v>
      </c>
      <c r="Y97" s="13">
        <v>0.97912037037037003</v>
      </c>
      <c r="Z97" s="12">
        <v>43808</v>
      </c>
      <c r="AA97" s="12"/>
      <c r="AB97" s="12"/>
      <c r="AC97" s="10" t="s">
        <v>71</v>
      </c>
      <c r="AD97" s="16">
        <v>0</v>
      </c>
      <c r="AE97" s="10" t="s">
        <v>72</v>
      </c>
      <c r="AF97" s="10" t="s">
        <v>73</v>
      </c>
      <c r="AG97" s="14">
        <v>1</v>
      </c>
      <c r="AH97" s="14"/>
      <c r="AI97" s="15">
        <v>9.24</v>
      </c>
      <c r="AJ97" s="10" t="s">
        <v>74</v>
      </c>
      <c r="AK97" s="15">
        <v>41.664999999999999</v>
      </c>
      <c r="AL97" s="10" t="s">
        <v>75</v>
      </c>
      <c r="AM97" s="9" t="str">
        <f>IFERROR(VLOOKUP(A97,'[1]Pending Status ZTM031'!$C$10:$AF$5742,11,0),"")</f>
        <v/>
      </c>
      <c r="AN97" s="9" t="str">
        <f t="shared" si="3"/>
        <v>ready</v>
      </c>
    </row>
    <row r="98" spans="1:40" x14ac:dyDescent="0.25">
      <c r="A98" s="9">
        <f t="shared" si="2"/>
        <v>82086315</v>
      </c>
      <c r="B98" s="10" t="s">
        <v>64</v>
      </c>
      <c r="C98" s="10" t="s">
        <v>65</v>
      </c>
      <c r="D98" s="10" t="s">
        <v>83</v>
      </c>
      <c r="E98" s="10" t="s">
        <v>67</v>
      </c>
      <c r="F98" s="10" t="s">
        <v>68</v>
      </c>
      <c r="G98" s="10" t="s">
        <v>69</v>
      </c>
      <c r="H98" s="10" t="s">
        <v>70</v>
      </c>
      <c r="I98" s="10" t="s">
        <v>79</v>
      </c>
      <c r="J98" s="10" t="s">
        <v>320</v>
      </c>
      <c r="K98" s="10" t="s">
        <v>119</v>
      </c>
      <c r="L98" s="10" t="s">
        <v>1233</v>
      </c>
      <c r="M98" s="12">
        <v>43804</v>
      </c>
      <c r="N98" s="11">
        <v>82086315</v>
      </c>
      <c r="O98" s="12">
        <v>43803</v>
      </c>
      <c r="P98" s="13">
        <v>0.69686342592592998</v>
      </c>
      <c r="Q98" s="14">
        <v>1</v>
      </c>
      <c r="R98" s="15">
        <v>1</v>
      </c>
      <c r="S98" s="10" t="s">
        <v>1202</v>
      </c>
      <c r="T98" s="12">
        <v>43803</v>
      </c>
      <c r="U98" s="13">
        <v>0.69710648148148002</v>
      </c>
      <c r="V98" s="12">
        <v>43803</v>
      </c>
      <c r="W98" s="13">
        <v>0.93472222222222001</v>
      </c>
      <c r="X98" s="12">
        <v>43803</v>
      </c>
      <c r="Y98" s="13">
        <v>0.99533564814815001</v>
      </c>
      <c r="Z98" s="12">
        <v>43808</v>
      </c>
      <c r="AA98" s="12"/>
      <c r="AB98" s="12"/>
      <c r="AC98" s="10" t="s">
        <v>71</v>
      </c>
      <c r="AD98" s="16">
        <v>0</v>
      </c>
      <c r="AE98" s="10" t="s">
        <v>72</v>
      </c>
      <c r="AF98" s="10" t="s">
        <v>73</v>
      </c>
      <c r="AG98" s="14">
        <v>1</v>
      </c>
      <c r="AH98" s="14"/>
      <c r="AI98" s="15">
        <v>0.11600000000000001</v>
      </c>
      <c r="AJ98" s="10" t="s">
        <v>74</v>
      </c>
      <c r="AK98" s="15">
        <v>0.58399999999999996</v>
      </c>
      <c r="AL98" s="10" t="s">
        <v>75</v>
      </c>
      <c r="AM98" s="9" t="str">
        <f>IFERROR(VLOOKUP(A98,'[1]Pending Status ZTM031'!$C$10:$AF$5742,11,0),"")</f>
        <v/>
      </c>
      <c r="AN98" s="9" t="str">
        <f t="shared" si="3"/>
        <v>ready</v>
      </c>
    </row>
    <row r="99" spans="1:40" x14ac:dyDescent="0.25">
      <c r="A99" s="9">
        <f t="shared" si="2"/>
        <v>82086316</v>
      </c>
      <c r="B99" s="10" t="s">
        <v>64</v>
      </c>
      <c r="C99" s="10" t="s">
        <v>65</v>
      </c>
      <c r="D99" s="10" t="s">
        <v>83</v>
      </c>
      <c r="E99" s="10" t="s">
        <v>67</v>
      </c>
      <c r="F99" s="10" t="s">
        <v>68</v>
      </c>
      <c r="G99" s="10" t="s">
        <v>69</v>
      </c>
      <c r="H99" s="10" t="s">
        <v>70</v>
      </c>
      <c r="I99" s="10" t="s">
        <v>79</v>
      </c>
      <c r="J99" s="10" t="s">
        <v>320</v>
      </c>
      <c r="K99" s="10" t="s">
        <v>119</v>
      </c>
      <c r="L99" s="10" t="s">
        <v>1234</v>
      </c>
      <c r="M99" s="12">
        <v>43804</v>
      </c>
      <c r="N99" s="11">
        <v>82086316</v>
      </c>
      <c r="O99" s="12">
        <v>43803</v>
      </c>
      <c r="P99" s="13">
        <v>0.69733796296296002</v>
      </c>
      <c r="Q99" s="14">
        <v>2</v>
      </c>
      <c r="R99" s="15">
        <v>3</v>
      </c>
      <c r="S99" s="10" t="s">
        <v>1203</v>
      </c>
      <c r="T99" s="12">
        <v>43803</v>
      </c>
      <c r="U99" s="13">
        <v>0.69759259259258999</v>
      </c>
      <c r="V99" s="12">
        <v>43803</v>
      </c>
      <c r="W99" s="13">
        <v>0.93579861111110996</v>
      </c>
      <c r="X99" s="12">
        <v>43804</v>
      </c>
      <c r="Y99" s="13">
        <v>4.9305555555599996E-3</v>
      </c>
      <c r="Z99" s="12">
        <v>43808</v>
      </c>
      <c r="AA99" s="12"/>
      <c r="AB99" s="12"/>
      <c r="AC99" s="10" t="s">
        <v>71</v>
      </c>
      <c r="AD99" s="16">
        <v>1</v>
      </c>
      <c r="AE99" s="10" t="s">
        <v>72</v>
      </c>
      <c r="AF99" s="10" t="s">
        <v>73</v>
      </c>
      <c r="AG99" s="14">
        <v>1</v>
      </c>
      <c r="AH99" s="14"/>
      <c r="AI99" s="15">
        <v>0.34599999999999997</v>
      </c>
      <c r="AJ99" s="10" t="s">
        <v>74</v>
      </c>
      <c r="AK99" s="15">
        <v>1.752</v>
      </c>
      <c r="AL99" s="10" t="s">
        <v>75</v>
      </c>
      <c r="AM99" s="9" t="str">
        <f>IFERROR(VLOOKUP(A99,'[1]Pending Status ZTM031'!$C$10:$AF$5742,11,0),"")</f>
        <v/>
      </c>
      <c r="AN99" s="9" t="str">
        <f t="shared" si="3"/>
        <v>ready</v>
      </c>
    </row>
    <row r="100" spans="1:40" x14ac:dyDescent="0.25">
      <c r="A100" s="9">
        <f t="shared" si="2"/>
        <v>82086317</v>
      </c>
      <c r="B100" s="10" t="s">
        <v>64</v>
      </c>
      <c r="C100" s="10" t="s">
        <v>65</v>
      </c>
      <c r="D100" s="10" t="s">
        <v>83</v>
      </c>
      <c r="E100" s="10" t="s">
        <v>67</v>
      </c>
      <c r="F100" s="10" t="s">
        <v>68</v>
      </c>
      <c r="G100" s="10" t="s">
        <v>69</v>
      </c>
      <c r="H100" s="10" t="s">
        <v>70</v>
      </c>
      <c r="I100" s="10" t="s">
        <v>79</v>
      </c>
      <c r="J100" s="10" t="s">
        <v>320</v>
      </c>
      <c r="K100" s="10" t="s">
        <v>119</v>
      </c>
      <c r="L100" s="10" t="s">
        <v>1235</v>
      </c>
      <c r="M100" s="12">
        <v>43804</v>
      </c>
      <c r="N100" s="11">
        <v>82086317</v>
      </c>
      <c r="O100" s="12">
        <v>43803</v>
      </c>
      <c r="P100" s="13">
        <v>0.69766203703703999</v>
      </c>
      <c r="Q100" s="14">
        <v>1</v>
      </c>
      <c r="R100" s="15">
        <v>2</v>
      </c>
      <c r="S100" s="10" t="s">
        <v>1204</v>
      </c>
      <c r="T100" s="12">
        <v>43803</v>
      </c>
      <c r="U100" s="13">
        <v>0.69791666666666996</v>
      </c>
      <c r="V100" s="12">
        <v>43803</v>
      </c>
      <c r="W100" s="13">
        <v>0.93289351851851998</v>
      </c>
      <c r="X100" s="12">
        <v>43804</v>
      </c>
      <c r="Y100" s="13">
        <v>1.398148148148E-2</v>
      </c>
      <c r="Z100" s="12">
        <v>43808</v>
      </c>
      <c r="AA100" s="12"/>
      <c r="AB100" s="12"/>
      <c r="AC100" s="10" t="s">
        <v>71</v>
      </c>
      <c r="AD100" s="16">
        <v>1</v>
      </c>
      <c r="AE100" s="10" t="s">
        <v>72</v>
      </c>
      <c r="AF100" s="10" t="s">
        <v>73</v>
      </c>
      <c r="AG100" s="14">
        <v>1</v>
      </c>
      <c r="AH100" s="14"/>
      <c r="AI100" s="15">
        <v>0.16400000000000001</v>
      </c>
      <c r="AJ100" s="10" t="s">
        <v>74</v>
      </c>
      <c r="AK100" s="15">
        <v>1.3120000000000001</v>
      </c>
      <c r="AL100" s="10" t="s">
        <v>75</v>
      </c>
      <c r="AM100" s="9" t="str">
        <f>IFERROR(VLOOKUP(A100,'[1]Pending Status ZTM031'!$C$10:$AF$5742,11,0),"")</f>
        <v/>
      </c>
      <c r="AN100" s="9" t="str">
        <f t="shared" si="3"/>
        <v>ready</v>
      </c>
    </row>
    <row r="101" spans="1:40" x14ac:dyDescent="0.25">
      <c r="A101" s="9">
        <f t="shared" si="2"/>
        <v>82086318</v>
      </c>
      <c r="B101" s="10" t="s">
        <v>64</v>
      </c>
      <c r="C101" s="10" t="s">
        <v>65</v>
      </c>
      <c r="D101" s="10" t="s">
        <v>83</v>
      </c>
      <c r="E101" s="10" t="s">
        <v>67</v>
      </c>
      <c r="F101" s="10" t="s">
        <v>68</v>
      </c>
      <c r="G101" s="10" t="s">
        <v>69</v>
      </c>
      <c r="H101" s="10" t="s">
        <v>70</v>
      </c>
      <c r="I101" s="10" t="s">
        <v>120</v>
      </c>
      <c r="J101" s="10" t="s">
        <v>319</v>
      </c>
      <c r="K101" s="10" t="s">
        <v>121</v>
      </c>
      <c r="L101" s="10" t="s">
        <v>1214</v>
      </c>
      <c r="M101" s="12">
        <v>43803</v>
      </c>
      <c r="N101" s="11">
        <v>82086318</v>
      </c>
      <c r="O101" s="12">
        <v>43803</v>
      </c>
      <c r="P101" s="13">
        <v>0.69846064814815001</v>
      </c>
      <c r="Q101" s="14">
        <v>6</v>
      </c>
      <c r="R101" s="15">
        <v>24</v>
      </c>
      <c r="S101" s="10" t="s">
        <v>1205</v>
      </c>
      <c r="T101" s="12">
        <v>43803</v>
      </c>
      <c r="U101" s="13">
        <v>0.69878472222221999</v>
      </c>
      <c r="V101" s="12">
        <v>43803</v>
      </c>
      <c r="W101" s="13">
        <v>0.85144675925926006</v>
      </c>
      <c r="X101" s="12">
        <v>43803</v>
      </c>
      <c r="Y101" s="13">
        <v>0.91806712962963</v>
      </c>
      <c r="Z101" s="12">
        <v>43808</v>
      </c>
      <c r="AA101" s="12"/>
      <c r="AB101" s="12"/>
      <c r="AC101" s="10" t="s">
        <v>71</v>
      </c>
      <c r="AD101" s="16">
        <v>0</v>
      </c>
      <c r="AE101" s="10" t="s">
        <v>72</v>
      </c>
      <c r="AF101" s="10" t="s">
        <v>73</v>
      </c>
      <c r="AG101" s="14">
        <v>1</v>
      </c>
      <c r="AH101" s="14"/>
      <c r="AI101" s="15">
        <v>5.423</v>
      </c>
      <c r="AJ101" s="10" t="s">
        <v>74</v>
      </c>
      <c r="AK101" s="15">
        <v>20.68</v>
      </c>
      <c r="AL101" s="10" t="s">
        <v>75</v>
      </c>
      <c r="AM101" s="9" t="str">
        <f>IFERROR(VLOOKUP(A101,'[1]Pending Status ZTM031'!$C$10:$AF$5742,11,0),"")</f>
        <v/>
      </c>
      <c r="AN101" s="9" t="str">
        <f t="shared" si="3"/>
        <v>ready</v>
      </c>
    </row>
    <row r="102" spans="1:40" x14ac:dyDescent="0.25">
      <c r="A102" s="9">
        <f t="shared" si="2"/>
        <v>82086319</v>
      </c>
      <c r="B102" s="10" t="s">
        <v>64</v>
      </c>
      <c r="C102" s="10" t="s">
        <v>65</v>
      </c>
      <c r="D102" s="10" t="s">
        <v>83</v>
      </c>
      <c r="E102" s="10" t="s">
        <v>67</v>
      </c>
      <c r="F102" s="10" t="s">
        <v>68</v>
      </c>
      <c r="G102" s="10" t="s">
        <v>69</v>
      </c>
      <c r="H102" s="10" t="s">
        <v>70</v>
      </c>
      <c r="I102" s="10" t="s">
        <v>79</v>
      </c>
      <c r="J102" s="10" t="s">
        <v>320</v>
      </c>
      <c r="K102" s="10" t="s">
        <v>119</v>
      </c>
      <c r="L102" s="10" t="s">
        <v>1236</v>
      </c>
      <c r="M102" s="12">
        <v>43804</v>
      </c>
      <c r="N102" s="11">
        <v>82086319</v>
      </c>
      <c r="O102" s="12">
        <v>43803</v>
      </c>
      <c r="P102" s="13">
        <v>0.69924768518518998</v>
      </c>
      <c r="Q102" s="14">
        <v>1</v>
      </c>
      <c r="R102" s="15">
        <v>1</v>
      </c>
      <c r="S102" s="10" t="s">
        <v>1206</v>
      </c>
      <c r="T102" s="12">
        <v>43803</v>
      </c>
      <c r="U102" s="13">
        <v>0.69946759259258995</v>
      </c>
      <c r="V102" s="12">
        <v>43803</v>
      </c>
      <c r="W102" s="13">
        <v>0.93391203703703995</v>
      </c>
      <c r="X102" s="12">
        <v>43804</v>
      </c>
      <c r="Y102" s="13">
        <v>1.4525462962959999E-2</v>
      </c>
      <c r="Z102" s="12">
        <v>43808</v>
      </c>
      <c r="AA102" s="12"/>
      <c r="AB102" s="12"/>
      <c r="AC102" s="10" t="s">
        <v>71</v>
      </c>
      <c r="AD102" s="16">
        <v>1</v>
      </c>
      <c r="AE102" s="10" t="s">
        <v>72</v>
      </c>
      <c r="AF102" s="10" t="s">
        <v>73</v>
      </c>
      <c r="AG102" s="14">
        <v>1</v>
      </c>
      <c r="AH102" s="14"/>
      <c r="AI102" s="15">
        <v>8.2000000000000003E-2</v>
      </c>
      <c r="AJ102" s="10" t="s">
        <v>74</v>
      </c>
      <c r="AK102" s="15">
        <v>0.65600000000000003</v>
      </c>
      <c r="AL102" s="10" t="s">
        <v>75</v>
      </c>
      <c r="AM102" s="9" t="str">
        <f>IFERROR(VLOOKUP(A102,'[1]Pending Status ZTM031'!$C$10:$AF$5742,11,0),"")</f>
        <v/>
      </c>
      <c r="AN102" s="9" t="str">
        <f t="shared" si="3"/>
        <v>ready</v>
      </c>
    </row>
    <row r="103" spans="1:40" x14ac:dyDescent="0.25">
      <c r="A103" s="9">
        <f t="shared" si="2"/>
        <v>82086722</v>
      </c>
      <c r="B103" s="10" t="s">
        <v>64</v>
      </c>
      <c r="C103" s="10" t="s">
        <v>65</v>
      </c>
      <c r="D103" s="10" t="s">
        <v>66</v>
      </c>
      <c r="E103" s="10" t="s">
        <v>67</v>
      </c>
      <c r="F103" s="10" t="s">
        <v>68</v>
      </c>
      <c r="G103" s="10" t="s">
        <v>69</v>
      </c>
      <c r="H103" s="10" t="s">
        <v>70</v>
      </c>
      <c r="I103" s="10" t="s">
        <v>92</v>
      </c>
      <c r="J103" s="10" t="s">
        <v>335</v>
      </c>
      <c r="K103" s="10" t="s">
        <v>93</v>
      </c>
      <c r="L103" s="10" t="s">
        <v>1242</v>
      </c>
      <c r="M103" s="12">
        <v>43804</v>
      </c>
      <c r="N103" s="11">
        <v>82086722</v>
      </c>
      <c r="O103" s="12">
        <v>43803</v>
      </c>
      <c r="P103" s="13">
        <v>0.94585648148148005</v>
      </c>
      <c r="Q103" s="14">
        <v>6</v>
      </c>
      <c r="R103" s="15">
        <v>435</v>
      </c>
      <c r="S103" s="10" t="s">
        <v>1215</v>
      </c>
      <c r="T103" s="12">
        <v>43803</v>
      </c>
      <c r="U103" s="13">
        <v>0.94718749999999996</v>
      </c>
      <c r="V103" s="12">
        <v>43804</v>
      </c>
      <c r="W103" s="13">
        <v>0.40273148148148002</v>
      </c>
      <c r="X103" s="12">
        <v>43804</v>
      </c>
      <c r="Y103" s="13">
        <v>0.63953703703704001</v>
      </c>
      <c r="Z103" s="12">
        <v>43854</v>
      </c>
      <c r="AA103" s="12"/>
      <c r="AB103" s="12"/>
      <c r="AC103" s="10" t="s">
        <v>71</v>
      </c>
      <c r="AD103" s="16">
        <v>1</v>
      </c>
      <c r="AE103" s="10" t="s">
        <v>72</v>
      </c>
      <c r="AF103" s="10" t="s">
        <v>73</v>
      </c>
      <c r="AG103" s="14">
        <v>1</v>
      </c>
      <c r="AH103" s="14"/>
      <c r="AI103" s="15">
        <v>7758.5</v>
      </c>
      <c r="AJ103" s="10" t="s">
        <v>74</v>
      </c>
      <c r="AK103" s="15">
        <v>5084.7250000000004</v>
      </c>
      <c r="AL103" s="10" t="s">
        <v>75</v>
      </c>
      <c r="AM103" s="9" t="str">
        <f>IFERROR(VLOOKUP(A103,'[1]Pending Status ZTM031'!$C$10:$AF$5742,11,0),"")</f>
        <v/>
      </c>
      <c r="AN103" s="9" t="str">
        <f t="shared" si="3"/>
        <v>ready</v>
      </c>
    </row>
    <row r="104" spans="1:40" x14ac:dyDescent="0.25">
      <c r="A104" s="9">
        <f t="shared" si="2"/>
        <v>82086724</v>
      </c>
      <c r="B104" s="10" t="s">
        <v>64</v>
      </c>
      <c r="C104" s="10" t="s">
        <v>65</v>
      </c>
      <c r="D104" s="10" t="s">
        <v>83</v>
      </c>
      <c r="E104" s="10" t="s">
        <v>67</v>
      </c>
      <c r="F104" s="10" t="s">
        <v>68</v>
      </c>
      <c r="G104" s="10" t="s">
        <v>69</v>
      </c>
      <c r="H104" s="10" t="s">
        <v>70</v>
      </c>
      <c r="I104" s="10" t="s">
        <v>79</v>
      </c>
      <c r="J104" s="10" t="s">
        <v>301</v>
      </c>
      <c r="K104" s="10" t="s">
        <v>130</v>
      </c>
      <c r="L104" s="10" t="s">
        <v>1477</v>
      </c>
      <c r="M104" s="12">
        <v>43810</v>
      </c>
      <c r="N104" s="11">
        <v>82086724</v>
      </c>
      <c r="O104" s="12">
        <v>43803</v>
      </c>
      <c r="P104" s="13">
        <v>0.95843750000000005</v>
      </c>
      <c r="Q104" s="14">
        <v>1</v>
      </c>
      <c r="R104" s="15">
        <v>100</v>
      </c>
      <c r="S104" s="10" t="s">
        <v>1333</v>
      </c>
      <c r="T104" s="12">
        <v>43808</v>
      </c>
      <c r="U104" s="13">
        <v>0.76565972222222001</v>
      </c>
      <c r="V104" s="12">
        <v>43809</v>
      </c>
      <c r="W104" s="13">
        <v>0.43756944444444001</v>
      </c>
      <c r="X104" s="12">
        <v>43809</v>
      </c>
      <c r="Y104" s="13">
        <v>0.94971064814814998</v>
      </c>
      <c r="Z104" s="12">
        <v>43808</v>
      </c>
      <c r="AA104" s="12"/>
      <c r="AB104" s="12"/>
      <c r="AC104" s="10" t="s">
        <v>71</v>
      </c>
      <c r="AD104" s="16">
        <v>6</v>
      </c>
      <c r="AE104" s="10" t="s">
        <v>72</v>
      </c>
      <c r="AF104" s="10" t="s">
        <v>73</v>
      </c>
      <c r="AG104" s="14">
        <v>1</v>
      </c>
      <c r="AH104" s="14"/>
      <c r="AI104" s="15">
        <v>733</v>
      </c>
      <c r="AJ104" s="10" t="s">
        <v>74</v>
      </c>
      <c r="AK104" s="15">
        <v>1417.5</v>
      </c>
      <c r="AL104" s="10" t="s">
        <v>75</v>
      </c>
      <c r="AM104" s="9" t="str">
        <f>IFERROR(VLOOKUP(A104,'[1]Pending Status ZTM031'!$C$10:$AF$5742,11,0),"")</f>
        <v/>
      </c>
      <c r="AN104" s="9" t="str">
        <f t="shared" si="3"/>
        <v>ready</v>
      </c>
    </row>
    <row r="105" spans="1:40" x14ac:dyDescent="0.25">
      <c r="A105" s="9">
        <f t="shared" si="2"/>
        <v>82086725</v>
      </c>
      <c r="B105" s="10" t="s">
        <v>64</v>
      </c>
      <c r="C105" s="10" t="s">
        <v>65</v>
      </c>
      <c r="D105" s="10" t="s">
        <v>83</v>
      </c>
      <c r="E105" s="10" t="s">
        <v>67</v>
      </c>
      <c r="F105" s="10" t="s">
        <v>68</v>
      </c>
      <c r="G105" s="10" t="s">
        <v>69</v>
      </c>
      <c r="H105" s="10" t="s">
        <v>70</v>
      </c>
      <c r="I105" s="10" t="s">
        <v>79</v>
      </c>
      <c r="J105" s="10" t="s">
        <v>301</v>
      </c>
      <c r="K105" s="10" t="s">
        <v>130</v>
      </c>
      <c r="L105" s="10" t="s">
        <v>2103</v>
      </c>
      <c r="M105" s="12">
        <v>43839</v>
      </c>
      <c r="N105" s="11">
        <v>82086725</v>
      </c>
      <c r="O105" s="12">
        <v>43803</v>
      </c>
      <c r="P105" s="13">
        <v>0.95843750000000005</v>
      </c>
      <c r="Q105" s="14">
        <v>1</v>
      </c>
      <c r="R105" s="15">
        <v>8</v>
      </c>
      <c r="S105" s="10" t="s">
        <v>2065</v>
      </c>
      <c r="T105" s="12">
        <v>43838</v>
      </c>
      <c r="U105" s="13">
        <v>0.85793981481480996</v>
      </c>
      <c r="V105" s="12">
        <v>43839</v>
      </c>
      <c r="W105" s="13">
        <v>0.50159722222222003</v>
      </c>
      <c r="X105" s="12">
        <v>43839</v>
      </c>
      <c r="Y105" s="13">
        <v>0.51599537037037002</v>
      </c>
      <c r="Z105" s="12">
        <v>43808</v>
      </c>
      <c r="AA105" s="12"/>
      <c r="AB105" s="12"/>
      <c r="AC105" s="10" t="s">
        <v>71</v>
      </c>
      <c r="AD105" s="16">
        <v>35</v>
      </c>
      <c r="AE105" s="10" t="s">
        <v>72</v>
      </c>
      <c r="AF105" s="10" t="s">
        <v>73</v>
      </c>
      <c r="AG105" s="14">
        <v>1</v>
      </c>
      <c r="AH105" s="14"/>
      <c r="AI105" s="15">
        <v>58.64</v>
      </c>
      <c r="AJ105" s="10" t="s">
        <v>74</v>
      </c>
      <c r="AK105" s="15">
        <v>113.4</v>
      </c>
      <c r="AL105" s="10" t="s">
        <v>75</v>
      </c>
      <c r="AM105" s="9" t="str">
        <f>IFERROR(VLOOKUP(A105,'[1]Pending Status ZTM031'!$C$10:$AF$5742,11,0),"")</f>
        <v/>
      </c>
      <c r="AN105" s="9" t="str">
        <f t="shared" si="3"/>
        <v>ready</v>
      </c>
    </row>
    <row r="106" spans="1:40" x14ac:dyDescent="0.25">
      <c r="A106" s="9">
        <f t="shared" si="2"/>
        <v>82086727</v>
      </c>
      <c r="B106" s="10" t="s">
        <v>64</v>
      </c>
      <c r="C106" s="10" t="s">
        <v>65</v>
      </c>
      <c r="D106" s="10" t="s">
        <v>66</v>
      </c>
      <c r="E106" s="10" t="s">
        <v>67</v>
      </c>
      <c r="F106" s="10" t="s">
        <v>68</v>
      </c>
      <c r="G106" s="10" t="s">
        <v>69</v>
      </c>
      <c r="H106" s="10" t="s">
        <v>70</v>
      </c>
      <c r="I106" s="10" t="s">
        <v>81</v>
      </c>
      <c r="J106" s="10" t="s">
        <v>322</v>
      </c>
      <c r="K106" s="10" t="s">
        <v>82</v>
      </c>
      <c r="L106" s="10" t="s">
        <v>1243</v>
      </c>
      <c r="M106" s="12">
        <v>43804</v>
      </c>
      <c r="N106" s="11">
        <v>82086727</v>
      </c>
      <c r="O106" s="12">
        <v>43803</v>
      </c>
      <c r="P106" s="13">
        <v>0.95843750000000005</v>
      </c>
      <c r="Q106" s="14">
        <v>1</v>
      </c>
      <c r="R106" s="15">
        <v>20</v>
      </c>
      <c r="S106" s="10" t="s">
        <v>1216</v>
      </c>
      <c r="T106" s="12">
        <v>43803</v>
      </c>
      <c r="U106" s="13">
        <v>0.85774305555555996</v>
      </c>
      <c r="V106" s="12">
        <v>43804</v>
      </c>
      <c r="W106" s="13">
        <v>2.5347222222199999E-3</v>
      </c>
      <c r="X106" s="12">
        <v>43804</v>
      </c>
      <c r="Y106" s="13">
        <v>0.65834490740741003</v>
      </c>
      <c r="Z106" s="12">
        <v>43808</v>
      </c>
      <c r="AA106" s="12"/>
      <c r="AB106" s="12"/>
      <c r="AC106" s="10" t="s">
        <v>71</v>
      </c>
      <c r="AD106" s="16">
        <v>1</v>
      </c>
      <c r="AE106" s="10" t="s">
        <v>72</v>
      </c>
      <c r="AF106" s="10" t="s">
        <v>73</v>
      </c>
      <c r="AG106" s="14">
        <v>1</v>
      </c>
      <c r="AH106" s="14"/>
      <c r="AI106" s="15">
        <v>2.44</v>
      </c>
      <c r="AJ106" s="10" t="s">
        <v>74</v>
      </c>
      <c r="AK106" s="15">
        <v>21.82</v>
      </c>
      <c r="AL106" s="10" t="s">
        <v>75</v>
      </c>
      <c r="AM106" s="9" t="str">
        <f>IFERROR(VLOOKUP(A106,'[1]Pending Status ZTM031'!$C$10:$AF$5742,11,0),"")</f>
        <v/>
      </c>
      <c r="AN106" s="9" t="str">
        <f t="shared" si="3"/>
        <v>ready</v>
      </c>
    </row>
    <row r="107" spans="1:40" x14ac:dyDescent="0.25">
      <c r="A107" s="9">
        <f t="shared" si="2"/>
        <v>82086729</v>
      </c>
      <c r="B107" s="10" t="s">
        <v>64</v>
      </c>
      <c r="C107" s="10" t="s">
        <v>65</v>
      </c>
      <c r="D107" s="10" t="s">
        <v>66</v>
      </c>
      <c r="E107" s="10" t="s">
        <v>67</v>
      </c>
      <c r="F107" s="10" t="s">
        <v>68</v>
      </c>
      <c r="G107" s="10" t="s">
        <v>69</v>
      </c>
      <c r="H107" s="10" t="s">
        <v>70</v>
      </c>
      <c r="I107" s="10" t="s">
        <v>79</v>
      </c>
      <c r="J107" s="10" t="s">
        <v>303</v>
      </c>
      <c r="K107" s="10" t="s">
        <v>87</v>
      </c>
      <c r="L107" s="10" t="s">
        <v>1394</v>
      </c>
      <c r="M107" s="12">
        <v>43809</v>
      </c>
      <c r="N107" s="11">
        <v>82086729</v>
      </c>
      <c r="O107" s="12">
        <v>43803</v>
      </c>
      <c r="P107" s="13">
        <v>0.95844907407406998</v>
      </c>
      <c r="Q107" s="14">
        <v>1</v>
      </c>
      <c r="R107" s="15">
        <v>4</v>
      </c>
      <c r="S107" s="10" t="s">
        <v>1334</v>
      </c>
      <c r="T107" s="12">
        <v>43808</v>
      </c>
      <c r="U107" s="13">
        <v>0.76571759259258998</v>
      </c>
      <c r="V107" s="12">
        <v>43809</v>
      </c>
      <c r="W107" s="13">
        <v>3.962962962963E-2</v>
      </c>
      <c r="X107" s="12">
        <v>43809</v>
      </c>
      <c r="Y107" s="13">
        <v>0.68605324074074003</v>
      </c>
      <c r="Z107" s="12">
        <v>43808</v>
      </c>
      <c r="AA107" s="12"/>
      <c r="AB107" s="12"/>
      <c r="AC107" s="10" t="s">
        <v>71</v>
      </c>
      <c r="AD107" s="16">
        <v>6</v>
      </c>
      <c r="AE107" s="10" t="s">
        <v>72</v>
      </c>
      <c r="AF107" s="10" t="s">
        <v>73</v>
      </c>
      <c r="AG107" s="14">
        <v>1</v>
      </c>
      <c r="AH107" s="14"/>
      <c r="AI107" s="15">
        <v>18.48</v>
      </c>
      <c r="AJ107" s="10" t="s">
        <v>74</v>
      </c>
      <c r="AK107" s="15">
        <v>10.544</v>
      </c>
      <c r="AL107" s="10" t="s">
        <v>75</v>
      </c>
      <c r="AM107" s="9" t="str">
        <f>IFERROR(VLOOKUP(A107,'[1]Pending Status ZTM031'!$C$10:$AF$5742,11,0),"")</f>
        <v/>
      </c>
      <c r="AN107" s="9" t="str">
        <f t="shared" si="3"/>
        <v>ready</v>
      </c>
    </row>
    <row r="108" spans="1:40" x14ac:dyDescent="0.25">
      <c r="A108" s="9">
        <f t="shared" si="2"/>
        <v>82086730</v>
      </c>
      <c r="B108" s="10" t="s">
        <v>64</v>
      </c>
      <c r="C108" s="10" t="s">
        <v>65</v>
      </c>
      <c r="D108" s="10" t="s">
        <v>66</v>
      </c>
      <c r="E108" s="10" t="s">
        <v>67</v>
      </c>
      <c r="F108" s="10" t="s">
        <v>68</v>
      </c>
      <c r="G108" s="10" t="s">
        <v>69</v>
      </c>
      <c r="H108" s="10" t="s">
        <v>70</v>
      </c>
      <c r="I108" s="10" t="s">
        <v>76</v>
      </c>
      <c r="J108" s="10" t="s">
        <v>445</v>
      </c>
      <c r="K108" s="10" t="s">
        <v>446</v>
      </c>
      <c r="L108" s="10" t="s">
        <v>1244</v>
      </c>
      <c r="M108" s="12">
        <v>43804</v>
      </c>
      <c r="N108" s="11">
        <v>82086730</v>
      </c>
      <c r="O108" s="12">
        <v>43803</v>
      </c>
      <c r="P108" s="13">
        <v>0.95844907407406998</v>
      </c>
      <c r="Q108" s="14">
        <v>1</v>
      </c>
      <c r="R108" s="15">
        <v>20</v>
      </c>
      <c r="S108" s="10" t="s">
        <v>1217</v>
      </c>
      <c r="T108" s="12">
        <v>43803</v>
      </c>
      <c r="U108" s="13">
        <v>0.85781249999999998</v>
      </c>
      <c r="V108" s="12">
        <v>43804</v>
      </c>
      <c r="W108" s="13">
        <v>3.2407407407399999E-3</v>
      </c>
      <c r="X108" s="12">
        <v>43804</v>
      </c>
      <c r="Y108" s="13">
        <v>0.65899305555555998</v>
      </c>
      <c r="Z108" s="12">
        <v>43808</v>
      </c>
      <c r="AA108" s="12"/>
      <c r="AB108" s="12"/>
      <c r="AC108" s="10" t="s">
        <v>71</v>
      </c>
      <c r="AD108" s="16">
        <v>1</v>
      </c>
      <c r="AE108" s="10" t="s">
        <v>72</v>
      </c>
      <c r="AF108" s="10" t="s">
        <v>73</v>
      </c>
      <c r="AG108" s="14">
        <v>1</v>
      </c>
      <c r="AH108" s="14"/>
      <c r="AI108" s="15">
        <v>2.44</v>
      </c>
      <c r="AJ108" s="10" t="s">
        <v>74</v>
      </c>
      <c r="AK108" s="15">
        <v>21.82</v>
      </c>
      <c r="AL108" s="10" t="s">
        <v>75</v>
      </c>
      <c r="AM108" s="9" t="str">
        <f>IFERROR(VLOOKUP(A108,'[1]Pending Status ZTM031'!$C$10:$AF$5742,11,0),"")</f>
        <v/>
      </c>
      <c r="AN108" s="9" t="str">
        <f t="shared" si="3"/>
        <v>ready</v>
      </c>
    </row>
    <row r="109" spans="1:40" x14ac:dyDescent="0.25">
      <c r="A109" s="9">
        <f t="shared" si="2"/>
        <v>82086732</v>
      </c>
      <c r="B109" s="10" t="s">
        <v>64</v>
      </c>
      <c r="C109" s="10" t="s">
        <v>65</v>
      </c>
      <c r="D109" s="10" t="s">
        <v>66</v>
      </c>
      <c r="E109" s="10" t="s">
        <v>67</v>
      </c>
      <c r="F109" s="10" t="s">
        <v>68</v>
      </c>
      <c r="G109" s="10" t="s">
        <v>69</v>
      </c>
      <c r="H109" s="10" t="s">
        <v>70</v>
      </c>
      <c r="I109" s="10" t="s">
        <v>79</v>
      </c>
      <c r="J109" s="10" t="s">
        <v>303</v>
      </c>
      <c r="K109" s="10" t="s">
        <v>87</v>
      </c>
      <c r="L109" s="10" t="s">
        <v>1350</v>
      </c>
      <c r="M109" s="12">
        <v>43808</v>
      </c>
      <c r="N109" s="11">
        <v>82086732</v>
      </c>
      <c r="O109" s="12">
        <v>43803</v>
      </c>
      <c r="P109" s="13">
        <v>0.95844907407406998</v>
      </c>
      <c r="Q109" s="14">
        <v>1</v>
      </c>
      <c r="R109" s="15">
        <v>20</v>
      </c>
      <c r="S109" s="10" t="s">
        <v>1335</v>
      </c>
      <c r="T109" s="12">
        <v>43808</v>
      </c>
      <c r="U109" s="13">
        <v>0.76575231481480999</v>
      </c>
      <c r="V109" s="12">
        <v>43808</v>
      </c>
      <c r="W109" s="13">
        <v>0.78570601851851996</v>
      </c>
      <c r="X109" s="12">
        <v>43808</v>
      </c>
      <c r="Y109" s="13">
        <v>0.96082175925926006</v>
      </c>
      <c r="Z109" s="12">
        <v>43808</v>
      </c>
      <c r="AA109" s="12"/>
      <c r="AB109" s="12"/>
      <c r="AC109" s="10" t="s">
        <v>71</v>
      </c>
      <c r="AD109" s="16">
        <v>5</v>
      </c>
      <c r="AE109" s="10" t="s">
        <v>72</v>
      </c>
      <c r="AF109" s="10" t="s">
        <v>73</v>
      </c>
      <c r="AG109" s="14">
        <v>1</v>
      </c>
      <c r="AH109" s="14"/>
      <c r="AI109" s="15">
        <v>0.76</v>
      </c>
      <c r="AJ109" s="10" t="s">
        <v>74</v>
      </c>
      <c r="AK109" s="15">
        <v>2.06</v>
      </c>
      <c r="AL109" s="10" t="s">
        <v>75</v>
      </c>
      <c r="AM109" s="9" t="str">
        <f>IFERROR(VLOOKUP(A109,'[1]Pending Status ZTM031'!$C$10:$AF$5742,11,0),"")</f>
        <v/>
      </c>
      <c r="AN109" s="9" t="str">
        <f t="shared" si="3"/>
        <v>ready</v>
      </c>
    </row>
    <row r="110" spans="1:40" x14ac:dyDescent="0.25">
      <c r="A110" s="9">
        <f t="shared" si="2"/>
        <v>82086733</v>
      </c>
      <c r="B110" s="10" t="s">
        <v>64</v>
      </c>
      <c r="C110" s="10" t="s">
        <v>65</v>
      </c>
      <c r="D110" s="10" t="s">
        <v>83</v>
      </c>
      <c r="E110" s="10" t="s">
        <v>67</v>
      </c>
      <c r="F110" s="10" t="s">
        <v>68</v>
      </c>
      <c r="G110" s="10" t="s">
        <v>69</v>
      </c>
      <c r="H110" s="10" t="s">
        <v>70</v>
      </c>
      <c r="I110" s="10" t="s">
        <v>106</v>
      </c>
      <c r="J110" s="10" t="s">
        <v>326</v>
      </c>
      <c r="K110" s="10" t="s">
        <v>107</v>
      </c>
      <c r="L110" s="10" t="s">
        <v>1255</v>
      </c>
      <c r="M110" s="12">
        <v>43804</v>
      </c>
      <c r="N110" s="11">
        <v>82086733</v>
      </c>
      <c r="O110" s="12">
        <v>43803</v>
      </c>
      <c r="P110" s="13">
        <v>0.95844907407406998</v>
      </c>
      <c r="Q110" s="14">
        <v>2</v>
      </c>
      <c r="R110" s="15">
        <v>4</v>
      </c>
      <c r="S110" s="10" t="s">
        <v>1218</v>
      </c>
      <c r="T110" s="12">
        <v>43803</v>
      </c>
      <c r="U110" s="13">
        <v>0.85784722222221998</v>
      </c>
      <c r="V110" s="12">
        <v>43803</v>
      </c>
      <c r="W110" s="13">
        <v>0.99559027777777998</v>
      </c>
      <c r="X110" s="12">
        <v>43804</v>
      </c>
      <c r="Y110" s="13">
        <v>0.77491898148147997</v>
      </c>
      <c r="Z110" s="12">
        <v>43808</v>
      </c>
      <c r="AA110" s="12"/>
      <c r="AB110" s="12"/>
      <c r="AC110" s="10" t="s">
        <v>71</v>
      </c>
      <c r="AD110" s="16">
        <v>1</v>
      </c>
      <c r="AE110" s="10" t="s">
        <v>72</v>
      </c>
      <c r="AF110" s="10" t="s">
        <v>73</v>
      </c>
      <c r="AG110" s="14">
        <v>1</v>
      </c>
      <c r="AH110" s="14"/>
      <c r="AI110" s="15">
        <v>7.6</v>
      </c>
      <c r="AJ110" s="10" t="s">
        <v>74</v>
      </c>
      <c r="AK110" s="15">
        <v>77.111999999999995</v>
      </c>
      <c r="AL110" s="10" t="s">
        <v>75</v>
      </c>
      <c r="AM110" s="9" t="str">
        <f>IFERROR(VLOOKUP(A110,'[1]Pending Status ZTM031'!$C$10:$AF$5742,11,0),"")</f>
        <v/>
      </c>
      <c r="AN110" s="9" t="str">
        <f t="shared" si="3"/>
        <v>ready</v>
      </c>
    </row>
    <row r="111" spans="1:40" x14ac:dyDescent="0.25">
      <c r="A111" s="9">
        <f t="shared" si="2"/>
        <v>82086734</v>
      </c>
      <c r="B111" s="10" t="s">
        <v>64</v>
      </c>
      <c r="C111" s="10" t="s">
        <v>65</v>
      </c>
      <c r="D111" s="10" t="s">
        <v>66</v>
      </c>
      <c r="E111" s="10" t="s">
        <v>67</v>
      </c>
      <c r="F111" s="10" t="s">
        <v>68</v>
      </c>
      <c r="G111" s="10" t="s">
        <v>69</v>
      </c>
      <c r="H111" s="10" t="s">
        <v>70</v>
      </c>
      <c r="I111" s="10" t="s">
        <v>79</v>
      </c>
      <c r="J111" s="10" t="s">
        <v>362</v>
      </c>
      <c r="K111" s="10" t="s">
        <v>143</v>
      </c>
      <c r="L111" s="10" t="s">
        <v>2868</v>
      </c>
      <c r="M111" s="12">
        <v>43860</v>
      </c>
      <c r="N111" s="11">
        <v>82086734</v>
      </c>
      <c r="O111" s="12">
        <v>43803</v>
      </c>
      <c r="P111" s="13">
        <v>0.95844907407406998</v>
      </c>
      <c r="Q111" s="14">
        <v>1</v>
      </c>
      <c r="R111" s="15">
        <v>30</v>
      </c>
      <c r="S111" s="10" t="s">
        <v>2813</v>
      </c>
      <c r="T111" s="12">
        <v>43859</v>
      </c>
      <c r="U111" s="13">
        <v>0.85803240740741005</v>
      </c>
      <c r="V111" s="12">
        <v>43860</v>
      </c>
      <c r="W111" s="13">
        <v>0.45439814814814999</v>
      </c>
      <c r="X111" s="12">
        <v>43860</v>
      </c>
      <c r="Y111" s="13">
        <v>0.45474537037036999</v>
      </c>
      <c r="Z111" s="12">
        <v>43808</v>
      </c>
      <c r="AA111" s="12"/>
      <c r="AB111" s="12"/>
      <c r="AC111" s="10" t="s">
        <v>71</v>
      </c>
      <c r="AD111" s="16">
        <v>56</v>
      </c>
      <c r="AE111" s="10" t="s">
        <v>72</v>
      </c>
      <c r="AF111" s="10" t="s">
        <v>73</v>
      </c>
      <c r="AG111" s="14">
        <v>1</v>
      </c>
      <c r="AH111" s="14"/>
      <c r="AI111" s="15">
        <v>8.91</v>
      </c>
      <c r="AJ111" s="10" t="s">
        <v>74</v>
      </c>
      <c r="AK111" s="15">
        <v>62.85</v>
      </c>
      <c r="AL111" s="10" t="s">
        <v>75</v>
      </c>
      <c r="AM111" s="9" t="str">
        <f>IFERROR(VLOOKUP(A111,'[1]Pending Status ZTM031'!$C$10:$AF$5742,11,0),"")</f>
        <v/>
      </c>
      <c r="AN111" s="9" t="str">
        <f t="shared" si="3"/>
        <v>ready</v>
      </c>
    </row>
    <row r="112" spans="1:40" x14ac:dyDescent="0.25">
      <c r="A112" s="9">
        <f t="shared" si="2"/>
        <v>82086736</v>
      </c>
      <c r="B112" s="10" t="s">
        <v>64</v>
      </c>
      <c r="C112" s="10" t="s">
        <v>65</v>
      </c>
      <c r="D112" s="10" t="s">
        <v>83</v>
      </c>
      <c r="E112" s="10" t="s">
        <v>67</v>
      </c>
      <c r="F112" s="10" t="s">
        <v>68</v>
      </c>
      <c r="G112" s="10" t="s">
        <v>69</v>
      </c>
      <c r="H112" s="10" t="s">
        <v>70</v>
      </c>
      <c r="I112" s="10" t="s">
        <v>106</v>
      </c>
      <c r="J112" s="10" t="s">
        <v>326</v>
      </c>
      <c r="K112" s="10" t="s">
        <v>107</v>
      </c>
      <c r="L112" s="10" t="s">
        <v>1256</v>
      </c>
      <c r="M112" s="12">
        <v>43804</v>
      </c>
      <c r="N112" s="11">
        <v>82086736</v>
      </c>
      <c r="O112" s="12">
        <v>43803</v>
      </c>
      <c r="P112" s="13">
        <v>0.95846064814815002</v>
      </c>
      <c r="Q112" s="14">
        <v>1</v>
      </c>
      <c r="R112" s="15">
        <v>22</v>
      </c>
      <c r="S112" s="10" t="s">
        <v>1219</v>
      </c>
      <c r="T112" s="12">
        <v>43803</v>
      </c>
      <c r="U112" s="13">
        <v>0.85789351851852003</v>
      </c>
      <c r="V112" s="12">
        <v>43804</v>
      </c>
      <c r="W112" s="13">
        <v>8.6805555555600003E-3</v>
      </c>
      <c r="X112" s="12">
        <v>43804</v>
      </c>
      <c r="Y112" s="13">
        <v>0.77565972222222002</v>
      </c>
      <c r="Z112" s="12">
        <v>43808</v>
      </c>
      <c r="AA112" s="12"/>
      <c r="AB112" s="12"/>
      <c r="AC112" s="10" t="s">
        <v>71</v>
      </c>
      <c r="AD112" s="16">
        <v>1</v>
      </c>
      <c r="AE112" s="10" t="s">
        <v>72</v>
      </c>
      <c r="AF112" s="10" t="s">
        <v>73</v>
      </c>
      <c r="AG112" s="14">
        <v>1</v>
      </c>
      <c r="AH112" s="14"/>
      <c r="AI112" s="15">
        <v>44</v>
      </c>
      <c r="AJ112" s="10" t="s">
        <v>74</v>
      </c>
      <c r="AK112" s="15">
        <v>228.22800000000001</v>
      </c>
      <c r="AL112" s="10" t="s">
        <v>75</v>
      </c>
      <c r="AM112" s="9" t="str">
        <f>IFERROR(VLOOKUP(A112,'[1]Pending Status ZTM031'!$C$10:$AF$5742,11,0),"")</f>
        <v/>
      </c>
      <c r="AN112" s="9" t="str">
        <f t="shared" si="3"/>
        <v>ready</v>
      </c>
    </row>
    <row r="113" spans="1:40" x14ac:dyDescent="0.25">
      <c r="A113" s="9">
        <f t="shared" si="2"/>
        <v>82086737</v>
      </c>
      <c r="B113" s="10" t="s">
        <v>64</v>
      </c>
      <c r="C113" s="10" t="s">
        <v>65</v>
      </c>
      <c r="D113" s="10" t="s">
        <v>83</v>
      </c>
      <c r="E113" s="10" t="s">
        <v>67</v>
      </c>
      <c r="F113" s="10" t="s">
        <v>68</v>
      </c>
      <c r="G113" s="10" t="s">
        <v>69</v>
      </c>
      <c r="H113" s="10" t="s">
        <v>70</v>
      </c>
      <c r="I113" s="10" t="s">
        <v>79</v>
      </c>
      <c r="J113" s="10" t="s">
        <v>301</v>
      </c>
      <c r="K113" s="10" t="s">
        <v>130</v>
      </c>
      <c r="L113" s="10" t="s">
        <v>1395</v>
      </c>
      <c r="M113" s="12">
        <v>43809</v>
      </c>
      <c r="N113" s="11">
        <v>82086737</v>
      </c>
      <c r="O113" s="12">
        <v>43803</v>
      </c>
      <c r="P113" s="13">
        <v>0.95846064814815002</v>
      </c>
      <c r="Q113" s="14">
        <v>1</v>
      </c>
      <c r="R113" s="15">
        <v>10</v>
      </c>
      <c r="S113" s="10" t="s">
        <v>1336</v>
      </c>
      <c r="T113" s="12">
        <v>43808</v>
      </c>
      <c r="U113" s="13">
        <v>0.76578703703703999</v>
      </c>
      <c r="V113" s="12">
        <v>43809</v>
      </c>
      <c r="W113" s="13">
        <v>3.7210648148149998E-2</v>
      </c>
      <c r="X113" s="12">
        <v>43809</v>
      </c>
      <c r="Y113" s="13">
        <v>0.68373842592593004</v>
      </c>
      <c r="Z113" s="12">
        <v>43808</v>
      </c>
      <c r="AA113" s="12"/>
      <c r="AB113" s="12"/>
      <c r="AC113" s="10" t="s">
        <v>71</v>
      </c>
      <c r="AD113" s="16">
        <v>6</v>
      </c>
      <c r="AE113" s="10" t="s">
        <v>72</v>
      </c>
      <c r="AF113" s="10" t="s">
        <v>73</v>
      </c>
      <c r="AG113" s="14">
        <v>1</v>
      </c>
      <c r="AH113" s="14"/>
      <c r="AI113" s="15">
        <v>2.73</v>
      </c>
      <c r="AJ113" s="10" t="s">
        <v>74</v>
      </c>
      <c r="AK113" s="15">
        <v>5.07</v>
      </c>
      <c r="AL113" s="10" t="s">
        <v>75</v>
      </c>
      <c r="AM113" s="9" t="str">
        <f>IFERROR(VLOOKUP(A113,'[1]Pending Status ZTM031'!$C$10:$AF$5742,11,0),"")</f>
        <v/>
      </c>
      <c r="AN113" s="9" t="str">
        <f t="shared" si="3"/>
        <v>ready</v>
      </c>
    </row>
    <row r="114" spans="1:40" x14ac:dyDescent="0.25">
      <c r="A114" s="9">
        <f t="shared" si="2"/>
        <v>82086738</v>
      </c>
      <c r="B114" s="10" t="s">
        <v>64</v>
      </c>
      <c r="C114" s="10" t="s">
        <v>65</v>
      </c>
      <c r="D114" s="10" t="s">
        <v>83</v>
      </c>
      <c r="E114" s="10" t="s">
        <v>67</v>
      </c>
      <c r="F114" s="10" t="s">
        <v>68</v>
      </c>
      <c r="G114" s="10" t="s">
        <v>69</v>
      </c>
      <c r="H114" s="10" t="s">
        <v>70</v>
      </c>
      <c r="I114" s="10" t="s">
        <v>95</v>
      </c>
      <c r="J114" s="10" t="s">
        <v>401</v>
      </c>
      <c r="K114" s="10" t="s">
        <v>402</v>
      </c>
      <c r="L114" s="10" t="s">
        <v>1237</v>
      </c>
      <c r="M114" s="12">
        <v>43804</v>
      </c>
      <c r="N114" s="11">
        <v>82086738</v>
      </c>
      <c r="O114" s="12">
        <v>43803</v>
      </c>
      <c r="P114" s="13">
        <v>0.95846064814815002</v>
      </c>
      <c r="Q114" s="14">
        <v>1</v>
      </c>
      <c r="R114" s="15">
        <v>2</v>
      </c>
      <c r="S114" s="10" t="s">
        <v>1220</v>
      </c>
      <c r="T114" s="12">
        <v>43803</v>
      </c>
      <c r="U114" s="13">
        <v>0.85797453703703996</v>
      </c>
      <c r="V114" s="12">
        <v>43804</v>
      </c>
      <c r="W114" s="13">
        <v>4.3402777777800002E-3</v>
      </c>
      <c r="X114" s="12">
        <v>43804</v>
      </c>
      <c r="Y114" s="13">
        <v>0.18112268518519001</v>
      </c>
      <c r="Z114" s="12">
        <v>43808</v>
      </c>
      <c r="AA114" s="12"/>
      <c r="AB114" s="12"/>
      <c r="AC114" s="10" t="s">
        <v>71</v>
      </c>
      <c r="AD114" s="16">
        <v>1</v>
      </c>
      <c r="AE114" s="10" t="s">
        <v>72</v>
      </c>
      <c r="AF114" s="10" t="s">
        <v>73</v>
      </c>
      <c r="AG114" s="14">
        <v>1</v>
      </c>
      <c r="AH114" s="14"/>
      <c r="AI114" s="15">
        <v>20.702000000000002</v>
      </c>
      <c r="AJ114" s="10" t="s">
        <v>74</v>
      </c>
      <c r="AK114" s="15">
        <v>130.56</v>
      </c>
      <c r="AL114" s="10" t="s">
        <v>75</v>
      </c>
      <c r="AM114" s="9" t="str">
        <f>IFERROR(VLOOKUP(A114,'[1]Pending Status ZTM031'!$C$10:$AF$5742,11,0),"")</f>
        <v/>
      </c>
      <c r="AN114" s="9" t="str">
        <f t="shared" si="3"/>
        <v>ready</v>
      </c>
    </row>
    <row r="115" spans="1:40" x14ac:dyDescent="0.25">
      <c r="A115" s="9">
        <f t="shared" si="2"/>
        <v>82086740</v>
      </c>
      <c r="B115" s="10" t="s">
        <v>64</v>
      </c>
      <c r="C115" s="10" t="s">
        <v>65</v>
      </c>
      <c r="D115" s="10" t="s">
        <v>83</v>
      </c>
      <c r="E115" s="10" t="s">
        <v>67</v>
      </c>
      <c r="F115" s="10" t="s">
        <v>68</v>
      </c>
      <c r="G115" s="10" t="s">
        <v>69</v>
      </c>
      <c r="H115" s="10" t="s">
        <v>70</v>
      </c>
      <c r="I115" s="10" t="s">
        <v>95</v>
      </c>
      <c r="J115" s="10" t="s">
        <v>401</v>
      </c>
      <c r="K115" s="10" t="s">
        <v>402</v>
      </c>
      <c r="L115" s="10" t="s">
        <v>1238</v>
      </c>
      <c r="M115" s="12">
        <v>43804</v>
      </c>
      <c r="N115" s="11">
        <v>82086740</v>
      </c>
      <c r="O115" s="12">
        <v>43803</v>
      </c>
      <c r="P115" s="13">
        <v>0.95846064814815002</v>
      </c>
      <c r="Q115" s="14">
        <v>1</v>
      </c>
      <c r="R115" s="15">
        <v>1</v>
      </c>
      <c r="S115" s="10" t="s">
        <v>1221</v>
      </c>
      <c r="T115" s="12">
        <v>43803</v>
      </c>
      <c r="U115" s="13">
        <v>0.85800925925925997</v>
      </c>
      <c r="V115" s="12">
        <v>43804</v>
      </c>
      <c r="W115" s="13">
        <v>4.6064814814799999E-3</v>
      </c>
      <c r="X115" s="12">
        <v>43804</v>
      </c>
      <c r="Y115" s="13">
        <v>0.18172453703704</v>
      </c>
      <c r="Z115" s="12">
        <v>43808</v>
      </c>
      <c r="AA115" s="12"/>
      <c r="AB115" s="12"/>
      <c r="AC115" s="10" t="s">
        <v>71</v>
      </c>
      <c r="AD115" s="16">
        <v>1</v>
      </c>
      <c r="AE115" s="10" t="s">
        <v>72</v>
      </c>
      <c r="AF115" s="10" t="s">
        <v>73</v>
      </c>
      <c r="AG115" s="14">
        <v>1</v>
      </c>
      <c r="AH115" s="14"/>
      <c r="AI115" s="15">
        <v>10.351000000000001</v>
      </c>
      <c r="AJ115" s="10" t="s">
        <v>74</v>
      </c>
      <c r="AK115" s="15">
        <v>65.28</v>
      </c>
      <c r="AL115" s="10" t="s">
        <v>75</v>
      </c>
      <c r="AM115" s="9" t="str">
        <f>IFERROR(VLOOKUP(A115,'[1]Pending Status ZTM031'!$C$10:$AF$5742,11,0),"")</f>
        <v/>
      </c>
      <c r="AN115" s="9" t="str">
        <f t="shared" si="3"/>
        <v>ready</v>
      </c>
    </row>
    <row r="116" spans="1:40" x14ac:dyDescent="0.25">
      <c r="A116" s="9">
        <f t="shared" si="2"/>
        <v>82086742</v>
      </c>
      <c r="B116" s="10" t="s">
        <v>64</v>
      </c>
      <c r="C116" s="10" t="s">
        <v>65</v>
      </c>
      <c r="D116" s="10" t="s">
        <v>83</v>
      </c>
      <c r="E116" s="10" t="s">
        <v>67</v>
      </c>
      <c r="F116" s="10" t="s">
        <v>68</v>
      </c>
      <c r="G116" s="10" t="s">
        <v>69</v>
      </c>
      <c r="H116" s="10" t="s">
        <v>70</v>
      </c>
      <c r="I116" s="10" t="s">
        <v>106</v>
      </c>
      <c r="J116" s="10" t="s">
        <v>407</v>
      </c>
      <c r="K116" s="10" t="s">
        <v>408</v>
      </c>
      <c r="L116" s="10" t="s">
        <v>1263</v>
      </c>
      <c r="M116" s="12">
        <v>43804</v>
      </c>
      <c r="N116" s="11">
        <v>82086742</v>
      </c>
      <c r="O116" s="12">
        <v>43803</v>
      </c>
      <c r="P116" s="13">
        <v>0.95846064814815002</v>
      </c>
      <c r="Q116" s="14">
        <v>12</v>
      </c>
      <c r="R116" s="15">
        <v>165</v>
      </c>
      <c r="S116" s="10" t="s">
        <v>1222</v>
      </c>
      <c r="T116" s="12">
        <v>43803</v>
      </c>
      <c r="U116" s="13">
        <v>0.85804398148147998</v>
      </c>
      <c r="V116" s="12">
        <v>43804</v>
      </c>
      <c r="W116" s="13">
        <v>0.49844907407407002</v>
      </c>
      <c r="X116" s="12">
        <v>43804</v>
      </c>
      <c r="Y116" s="13">
        <v>0.90057870370369997</v>
      </c>
      <c r="Z116" s="12">
        <v>43808</v>
      </c>
      <c r="AA116" s="12"/>
      <c r="AB116" s="12"/>
      <c r="AC116" s="10" t="s">
        <v>71</v>
      </c>
      <c r="AD116" s="16">
        <v>1</v>
      </c>
      <c r="AE116" s="10" t="s">
        <v>72</v>
      </c>
      <c r="AF116" s="10" t="s">
        <v>73</v>
      </c>
      <c r="AG116" s="14">
        <v>1</v>
      </c>
      <c r="AH116" s="14"/>
      <c r="AI116" s="15">
        <v>47.091999999999999</v>
      </c>
      <c r="AJ116" s="10" t="s">
        <v>74</v>
      </c>
      <c r="AK116" s="15">
        <v>171.49700000000001</v>
      </c>
      <c r="AL116" s="10" t="s">
        <v>75</v>
      </c>
      <c r="AM116" s="9" t="str">
        <f>IFERROR(VLOOKUP(A116,'[1]Pending Status ZTM031'!$C$10:$AF$5742,11,0),"")</f>
        <v/>
      </c>
      <c r="AN116" s="9" t="str">
        <f t="shared" si="3"/>
        <v>ready</v>
      </c>
    </row>
    <row r="117" spans="1:40" x14ac:dyDescent="0.25">
      <c r="A117" s="9">
        <f t="shared" si="2"/>
        <v>82086743</v>
      </c>
      <c r="B117" s="10" t="s">
        <v>64</v>
      </c>
      <c r="C117" s="10" t="s">
        <v>65</v>
      </c>
      <c r="D117" s="10" t="s">
        <v>66</v>
      </c>
      <c r="E117" s="10" t="s">
        <v>67</v>
      </c>
      <c r="F117" s="10" t="s">
        <v>68</v>
      </c>
      <c r="G117" s="10" t="s">
        <v>69</v>
      </c>
      <c r="H117" s="10" t="s">
        <v>70</v>
      </c>
      <c r="I117" s="10" t="s">
        <v>79</v>
      </c>
      <c r="J117" s="10" t="s">
        <v>303</v>
      </c>
      <c r="K117" s="10" t="s">
        <v>87</v>
      </c>
      <c r="L117" s="10" t="s">
        <v>1351</v>
      </c>
      <c r="M117" s="12">
        <v>43808</v>
      </c>
      <c r="N117" s="11">
        <v>82086743</v>
      </c>
      <c r="O117" s="12">
        <v>43803</v>
      </c>
      <c r="P117" s="13">
        <v>0.95847222222221995</v>
      </c>
      <c r="Q117" s="14">
        <v>1</v>
      </c>
      <c r="R117" s="15">
        <v>5</v>
      </c>
      <c r="S117" s="10" t="s">
        <v>1337</v>
      </c>
      <c r="T117" s="12">
        <v>43808</v>
      </c>
      <c r="U117" s="13">
        <v>0.76582175925925999</v>
      </c>
      <c r="V117" s="12">
        <v>43808</v>
      </c>
      <c r="W117" s="13">
        <v>0.78471064814814995</v>
      </c>
      <c r="X117" s="12">
        <v>43808</v>
      </c>
      <c r="Y117" s="13">
        <v>0.96146990740741001</v>
      </c>
      <c r="Z117" s="12">
        <v>43808</v>
      </c>
      <c r="AA117" s="12"/>
      <c r="AB117" s="12"/>
      <c r="AC117" s="10" t="s">
        <v>71</v>
      </c>
      <c r="AD117" s="16">
        <v>5</v>
      </c>
      <c r="AE117" s="10" t="s">
        <v>72</v>
      </c>
      <c r="AF117" s="10" t="s">
        <v>73</v>
      </c>
      <c r="AG117" s="14">
        <v>1</v>
      </c>
      <c r="AH117" s="14"/>
      <c r="AI117" s="15">
        <v>0.32500000000000001</v>
      </c>
      <c r="AJ117" s="10" t="s">
        <v>74</v>
      </c>
      <c r="AK117" s="15">
        <v>1.2450000000000001</v>
      </c>
      <c r="AL117" s="10" t="s">
        <v>75</v>
      </c>
      <c r="AM117" s="9" t="str">
        <f>IFERROR(VLOOKUP(A117,'[1]Pending Status ZTM031'!$C$10:$AF$5742,11,0),"")</f>
        <v/>
      </c>
      <c r="AN117" s="9" t="str">
        <f t="shared" si="3"/>
        <v>ready</v>
      </c>
    </row>
    <row r="118" spans="1:40" x14ac:dyDescent="0.25">
      <c r="A118" s="9">
        <f t="shared" si="2"/>
        <v>82086745</v>
      </c>
      <c r="B118" s="10" t="s">
        <v>64</v>
      </c>
      <c r="C118" s="10" t="s">
        <v>65</v>
      </c>
      <c r="D118" s="10" t="s">
        <v>66</v>
      </c>
      <c r="E118" s="10" t="s">
        <v>67</v>
      </c>
      <c r="F118" s="10" t="s">
        <v>68</v>
      </c>
      <c r="G118" s="10" t="s">
        <v>69</v>
      </c>
      <c r="H118" s="10" t="s">
        <v>70</v>
      </c>
      <c r="I118" s="10" t="s">
        <v>97</v>
      </c>
      <c r="J118" s="10" t="s">
        <v>311</v>
      </c>
      <c r="K118" s="10" t="s">
        <v>98</v>
      </c>
      <c r="L118" s="10" t="s">
        <v>1245</v>
      </c>
      <c r="M118" s="12">
        <v>43804</v>
      </c>
      <c r="N118" s="11">
        <v>82086745</v>
      </c>
      <c r="O118" s="12">
        <v>43803</v>
      </c>
      <c r="P118" s="13">
        <v>0.95847222222221995</v>
      </c>
      <c r="Q118" s="14">
        <v>1</v>
      </c>
      <c r="R118" s="15">
        <v>500</v>
      </c>
      <c r="S118" s="10" t="s">
        <v>1223</v>
      </c>
      <c r="T118" s="12">
        <v>43803</v>
      </c>
      <c r="U118" s="13">
        <v>0.85817129629629996</v>
      </c>
      <c r="V118" s="12">
        <v>43804</v>
      </c>
      <c r="W118" s="13">
        <v>1.075231481481E-2</v>
      </c>
      <c r="X118" s="12">
        <v>43804</v>
      </c>
      <c r="Y118" s="13">
        <v>0.63297453703703999</v>
      </c>
      <c r="Z118" s="12">
        <v>43808</v>
      </c>
      <c r="AA118" s="12"/>
      <c r="AB118" s="12"/>
      <c r="AC118" s="10" t="s">
        <v>71</v>
      </c>
      <c r="AD118" s="16">
        <v>1</v>
      </c>
      <c r="AE118" s="10" t="s">
        <v>72</v>
      </c>
      <c r="AF118" s="10" t="s">
        <v>73</v>
      </c>
      <c r="AG118" s="14">
        <v>1</v>
      </c>
      <c r="AH118" s="14"/>
      <c r="AI118" s="15">
        <v>5</v>
      </c>
      <c r="AJ118" s="10" t="s">
        <v>74</v>
      </c>
      <c r="AK118" s="15">
        <v>16.5</v>
      </c>
      <c r="AL118" s="10" t="s">
        <v>75</v>
      </c>
      <c r="AM118" s="9" t="str">
        <f>IFERROR(VLOOKUP(A118,'[1]Pending Status ZTM031'!$C$10:$AF$5742,11,0),"")</f>
        <v/>
      </c>
      <c r="AN118" s="9" t="str">
        <f t="shared" si="3"/>
        <v>ready</v>
      </c>
    </row>
    <row r="119" spans="1:40" x14ac:dyDescent="0.25">
      <c r="A119" s="9">
        <f t="shared" si="2"/>
        <v>82086748</v>
      </c>
      <c r="B119" s="10" t="s">
        <v>64</v>
      </c>
      <c r="C119" s="10" t="s">
        <v>65</v>
      </c>
      <c r="D119" s="10" t="s">
        <v>66</v>
      </c>
      <c r="E119" s="10" t="s">
        <v>67</v>
      </c>
      <c r="F119" s="10" t="s">
        <v>68</v>
      </c>
      <c r="G119" s="10" t="s">
        <v>69</v>
      </c>
      <c r="H119" s="10" t="s">
        <v>70</v>
      </c>
      <c r="I119" s="10" t="s">
        <v>79</v>
      </c>
      <c r="J119" s="10" t="s">
        <v>303</v>
      </c>
      <c r="K119" s="10" t="s">
        <v>87</v>
      </c>
      <c r="L119" s="10" t="s">
        <v>1396</v>
      </c>
      <c r="M119" s="12">
        <v>43809</v>
      </c>
      <c r="N119" s="11">
        <v>82086748</v>
      </c>
      <c r="O119" s="12">
        <v>43803</v>
      </c>
      <c r="P119" s="13">
        <v>0.95847222222221995</v>
      </c>
      <c r="Q119" s="14">
        <v>1</v>
      </c>
      <c r="R119" s="15">
        <v>5</v>
      </c>
      <c r="S119" s="10" t="s">
        <v>1338</v>
      </c>
      <c r="T119" s="12">
        <v>43808</v>
      </c>
      <c r="U119" s="13">
        <v>0.76589120370370001</v>
      </c>
      <c r="V119" s="12">
        <v>43809</v>
      </c>
      <c r="W119" s="13">
        <v>3.6817129629629998E-2</v>
      </c>
      <c r="X119" s="12">
        <v>43809</v>
      </c>
      <c r="Y119" s="13">
        <v>0.69076388888888995</v>
      </c>
      <c r="Z119" s="12">
        <v>43808</v>
      </c>
      <c r="AA119" s="12"/>
      <c r="AB119" s="12"/>
      <c r="AC119" s="10" t="s">
        <v>71</v>
      </c>
      <c r="AD119" s="16">
        <v>6</v>
      </c>
      <c r="AE119" s="10" t="s">
        <v>72</v>
      </c>
      <c r="AF119" s="10" t="s">
        <v>73</v>
      </c>
      <c r="AG119" s="14">
        <v>1</v>
      </c>
      <c r="AH119" s="14"/>
      <c r="AI119" s="15">
        <v>1.4850000000000001</v>
      </c>
      <c r="AJ119" s="10" t="s">
        <v>74</v>
      </c>
      <c r="AK119" s="15">
        <v>10.475</v>
      </c>
      <c r="AL119" s="10" t="s">
        <v>75</v>
      </c>
      <c r="AM119" s="9" t="str">
        <f>IFERROR(VLOOKUP(A119,'[1]Pending Status ZTM031'!$C$10:$AF$5742,11,0),"")</f>
        <v/>
      </c>
      <c r="AN119" s="9" t="str">
        <f t="shared" si="3"/>
        <v>ready</v>
      </c>
    </row>
    <row r="120" spans="1:40" x14ac:dyDescent="0.25">
      <c r="A120" s="9">
        <f t="shared" si="2"/>
        <v>82086749</v>
      </c>
      <c r="B120" s="10" t="s">
        <v>64</v>
      </c>
      <c r="C120" s="10" t="s">
        <v>65</v>
      </c>
      <c r="D120" s="10" t="s">
        <v>83</v>
      </c>
      <c r="E120" s="10" t="s">
        <v>67</v>
      </c>
      <c r="F120" s="10" t="s">
        <v>68</v>
      </c>
      <c r="G120" s="10" t="s">
        <v>69</v>
      </c>
      <c r="H120" s="10" t="s">
        <v>70</v>
      </c>
      <c r="I120" s="10" t="s">
        <v>106</v>
      </c>
      <c r="J120" s="10" t="s">
        <v>407</v>
      </c>
      <c r="K120" s="10" t="s">
        <v>408</v>
      </c>
      <c r="L120" s="10" t="s">
        <v>1264</v>
      </c>
      <c r="M120" s="12">
        <v>43804</v>
      </c>
      <c r="N120" s="11">
        <v>82086749</v>
      </c>
      <c r="O120" s="12">
        <v>43803</v>
      </c>
      <c r="P120" s="13">
        <v>0.95848379629629998</v>
      </c>
      <c r="Q120" s="14">
        <v>11</v>
      </c>
      <c r="R120" s="15">
        <v>110</v>
      </c>
      <c r="S120" s="10" t="s">
        <v>1224</v>
      </c>
      <c r="T120" s="12">
        <v>43803</v>
      </c>
      <c r="U120" s="13">
        <v>0.85829861111111005</v>
      </c>
      <c r="V120" s="12">
        <v>43804</v>
      </c>
      <c r="W120" s="13">
        <v>0.49579861111111001</v>
      </c>
      <c r="X120" s="12">
        <v>43804</v>
      </c>
      <c r="Y120" s="13">
        <v>0.89031249999999995</v>
      </c>
      <c r="Z120" s="12">
        <v>43808</v>
      </c>
      <c r="AA120" s="12"/>
      <c r="AB120" s="12"/>
      <c r="AC120" s="10" t="s">
        <v>71</v>
      </c>
      <c r="AD120" s="16">
        <v>1</v>
      </c>
      <c r="AE120" s="10" t="s">
        <v>72</v>
      </c>
      <c r="AF120" s="10" t="s">
        <v>73</v>
      </c>
      <c r="AG120" s="14">
        <v>1</v>
      </c>
      <c r="AH120" s="14"/>
      <c r="AI120" s="15">
        <v>40.31</v>
      </c>
      <c r="AJ120" s="10" t="s">
        <v>74</v>
      </c>
      <c r="AK120" s="15">
        <v>107.55</v>
      </c>
      <c r="AL120" s="10" t="s">
        <v>75</v>
      </c>
      <c r="AM120" s="9" t="str">
        <f>IFERROR(VLOOKUP(A120,'[1]Pending Status ZTM031'!$C$10:$AF$5742,11,0),"")</f>
        <v/>
      </c>
      <c r="AN120" s="9" t="str">
        <f t="shared" si="3"/>
        <v>ready</v>
      </c>
    </row>
    <row r="121" spans="1:40" x14ac:dyDescent="0.25">
      <c r="A121" s="9">
        <f t="shared" si="2"/>
        <v>82086751</v>
      </c>
      <c r="B121" s="10" t="s">
        <v>64</v>
      </c>
      <c r="C121" s="10" t="s">
        <v>65</v>
      </c>
      <c r="D121" s="10" t="s">
        <v>66</v>
      </c>
      <c r="E121" s="10" t="s">
        <v>67</v>
      </c>
      <c r="F121" s="10" t="s">
        <v>68</v>
      </c>
      <c r="G121" s="10" t="s">
        <v>69</v>
      </c>
      <c r="H121" s="10" t="s">
        <v>70</v>
      </c>
      <c r="I121" s="10" t="s">
        <v>79</v>
      </c>
      <c r="J121" s="10" t="s">
        <v>362</v>
      </c>
      <c r="K121" s="10" t="s">
        <v>143</v>
      </c>
      <c r="L121" s="10" t="s">
        <v>2869</v>
      </c>
      <c r="M121" s="12">
        <v>43860</v>
      </c>
      <c r="N121" s="11">
        <v>82086751</v>
      </c>
      <c r="O121" s="12">
        <v>43803</v>
      </c>
      <c r="P121" s="13">
        <v>0.95848379629629998</v>
      </c>
      <c r="Q121" s="14">
        <v>4</v>
      </c>
      <c r="R121" s="15">
        <v>145</v>
      </c>
      <c r="S121" s="10" t="s">
        <v>2814</v>
      </c>
      <c r="T121" s="12">
        <v>43859</v>
      </c>
      <c r="U121" s="13">
        <v>0.85806712962963005</v>
      </c>
      <c r="V121" s="12">
        <v>43860</v>
      </c>
      <c r="W121" s="13">
        <v>0.52472222222221998</v>
      </c>
      <c r="X121" s="12">
        <v>43860</v>
      </c>
      <c r="Y121" s="13">
        <v>0.52500000000000002</v>
      </c>
      <c r="Z121" s="12">
        <v>43808</v>
      </c>
      <c r="AA121" s="12"/>
      <c r="AB121" s="12"/>
      <c r="AC121" s="10" t="s">
        <v>71</v>
      </c>
      <c r="AD121" s="16">
        <v>56</v>
      </c>
      <c r="AE121" s="10" t="s">
        <v>72</v>
      </c>
      <c r="AF121" s="10" t="s">
        <v>73</v>
      </c>
      <c r="AG121" s="14">
        <v>1</v>
      </c>
      <c r="AH121" s="14"/>
      <c r="AI121" s="15">
        <v>36.75</v>
      </c>
      <c r="AJ121" s="10" t="s">
        <v>74</v>
      </c>
      <c r="AK121" s="15">
        <v>187.68</v>
      </c>
      <c r="AL121" s="10" t="s">
        <v>75</v>
      </c>
      <c r="AM121" s="9" t="str">
        <f>IFERROR(VLOOKUP(A121,'[1]Pending Status ZTM031'!$C$10:$AF$5742,11,0),"")</f>
        <v/>
      </c>
      <c r="AN121" s="9" t="str">
        <f t="shared" si="3"/>
        <v>ready</v>
      </c>
    </row>
    <row r="122" spans="1:40" x14ac:dyDescent="0.25">
      <c r="A122" s="9">
        <f t="shared" si="2"/>
        <v>82086752</v>
      </c>
      <c r="B122" s="10" t="s">
        <v>64</v>
      </c>
      <c r="C122" s="10" t="s">
        <v>65</v>
      </c>
      <c r="D122" s="10" t="s">
        <v>83</v>
      </c>
      <c r="E122" s="10" t="s">
        <v>67</v>
      </c>
      <c r="F122" s="10" t="s">
        <v>68</v>
      </c>
      <c r="G122" s="10" t="s">
        <v>69</v>
      </c>
      <c r="H122" s="10" t="s">
        <v>70</v>
      </c>
      <c r="I122" s="10" t="s">
        <v>106</v>
      </c>
      <c r="J122" s="10" t="s">
        <v>407</v>
      </c>
      <c r="K122" s="10" t="s">
        <v>408</v>
      </c>
      <c r="L122" s="10" t="s">
        <v>1246</v>
      </c>
      <c r="M122" s="12">
        <v>43804</v>
      </c>
      <c r="N122" s="11">
        <v>82086752</v>
      </c>
      <c r="O122" s="12">
        <v>43803</v>
      </c>
      <c r="P122" s="13">
        <v>0.95848379629629998</v>
      </c>
      <c r="Q122" s="14">
        <v>5</v>
      </c>
      <c r="R122" s="15">
        <v>50</v>
      </c>
      <c r="S122" s="10" t="s">
        <v>1225</v>
      </c>
      <c r="T122" s="12">
        <v>43803</v>
      </c>
      <c r="U122" s="13">
        <v>0.85841435185185</v>
      </c>
      <c r="V122" s="12">
        <v>43804</v>
      </c>
      <c r="W122" s="13">
        <v>0.50240740740740997</v>
      </c>
      <c r="X122" s="12">
        <v>43804</v>
      </c>
      <c r="Y122" s="13">
        <v>0.63190972222221997</v>
      </c>
      <c r="Z122" s="12">
        <v>43808</v>
      </c>
      <c r="AA122" s="12"/>
      <c r="AB122" s="12"/>
      <c r="AC122" s="10" t="s">
        <v>71</v>
      </c>
      <c r="AD122" s="16">
        <v>1</v>
      </c>
      <c r="AE122" s="10" t="s">
        <v>72</v>
      </c>
      <c r="AF122" s="10" t="s">
        <v>73</v>
      </c>
      <c r="AG122" s="14">
        <v>1</v>
      </c>
      <c r="AH122" s="14"/>
      <c r="AI122" s="15">
        <v>6.1</v>
      </c>
      <c r="AJ122" s="10" t="s">
        <v>74</v>
      </c>
      <c r="AK122" s="15">
        <v>58.59</v>
      </c>
      <c r="AL122" s="10" t="s">
        <v>75</v>
      </c>
      <c r="AM122" s="9" t="str">
        <f>IFERROR(VLOOKUP(A122,'[1]Pending Status ZTM031'!$C$10:$AF$5742,11,0),"")</f>
        <v/>
      </c>
      <c r="AN122" s="9" t="str">
        <f t="shared" si="3"/>
        <v>ready</v>
      </c>
    </row>
    <row r="123" spans="1:40" x14ac:dyDescent="0.25">
      <c r="A123" s="9">
        <f t="shared" si="2"/>
        <v>82086754</v>
      </c>
      <c r="B123" s="10" t="s">
        <v>64</v>
      </c>
      <c r="C123" s="10" t="s">
        <v>65</v>
      </c>
      <c r="D123" s="10" t="s">
        <v>83</v>
      </c>
      <c r="E123" s="10" t="s">
        <v>67</v>
      </c>
      <c r="F123" s="10" t="s">
        <v>68</v>
      </c>
      <c r="G123" s="10" t="s">
        <v>69</v>
      </c>
      <c r="H123" s="10" t="s">
        <v>70</v>
      </c>
      <c r="I123" s="10" t="s">
        <v>79</v>
      </c>
      <c r="J123" s="10" t="s">
        <v>297</v>
      </c>
      <c r="K123" s="10" t="s">
        <v>110</v>
      </c>
      <c r="L123" s="10" t="s">
        <v>1291</v>
      </c>
      <c r="M123" s="12">
        <v>43805</v>
      </c>
      <c r="N123" s="11">
        <v>82086754</v>
      </c>
      <c r="O123" s="12">
        <v>43803</v>
      </c>
      <c r="P123" s="13">
        <v>0.95848379629629998</v>
      </c>
      <c r="Q123" s="14">
        <v>1</v>
      </c>
      <c r="R123" s="15">
        <v>75</v>
      </c>
      <c r="S123" s="10" t="s">
        <v>1287</v>
      </c>
      <c r="T123" s="12">
        <v>43805</v>
      </c>
      <c r="U123" s="13">
        <v>0.66613425925925995</v>
      </c>
      <c r="V123" s="12">
        <v>43805</v>
      </c>
      <c r="W123" s="13">
        <v>0.73793981481480997</v>
      </c>
      <c r="X123" s="12">
        <v>43805</v>
      </c>
      <c r="Y123" s="13">
        <v>0.86848379629630001</v>
      </c>
      <c r="Z123" s="12">
        <v>43808</v>
      </c>
      <c r="AA123" s="12"/>
      <c r="AB123" s="12"/>
      <c r="AC123" s="10" t="s">
        <v>71</v>
      </c>
      <c r="AD123" s="16">
        <v>2</v>
      </c>
      <c r="AE123" s="10" t="s">
        <v>72</v>
      </c>
      <c r="AF123" s="10" t="s">
        <v>73</v>
      </c>
      <c r="AG123" s="14">
        <v>1</v>
      </c>
      <c r="AH123" s="14"/>
      <c r="AI123" s="15">
        <v>1320</v>
      </c>
      <c r="AJ123" s="10" t="s">
        <v>74</v>
      </c>
      <c r="AK123" s="15">
        <v>836.77499999999998</v>
      </c>
      <c r="AL123" s="10" t="s">
        <v>75</v>
      </c>
      <c r="AM123" s="9" t="str">
        <f>IFERROR(VLOOKUP(A123,'[1]Pending Status ZTM031'!$C$10:$AF$5742,11,0),"")</f>
        <v/>
      </c>
      <c r="AN123" s="9" t="str">
        <f t="shared" si="3"/>
        <v>ready</v>
      </c>
    </row>
    <row r="124" spans="1:40" x14ac:dyDescent="0.25">
      <c r="A124" s="9">
        <f t="shared" si="2"/>
        <v>82086756</v>
      </c>
      <c r="B124" s="10" t="s">
        <v>64</v>
      </c>
      <c r="C124" s="10" t="s">
        <v>65</v>
      </c>
      <c r="D124" s="10" t="s">
        <v>83</v>
      </c>
      <c r="E124" s="10" t="s">
        <v>67</v>
      </c>
      <c r="F124" s="10" t="s">
        <v>68</v>
      </c>
      <c r="G124" s="10" t="s">
        <v>69</v>
      </c>
      <c r="H124" s="10" t="s">
        <v>70</v>
      </c>
      <c r="I124" s="10" t="s">
        <v>106</v>
      </c>
      <c r="J124" s="10" t="s">
        <v>407</v>
      </c>
      <c r="K124" s="10" t="s">
        <v>408</v>
      </c>
      <c r="L124" s="10" t="s">
        <v>1247</v>
      </c>
      <c r="M124" s="12">
        <v>43804</v>
      </c>
      <c r="N124" s="11">
        <v>82086756</v>
      </c>
      <c r="O124" s="12">
        <v>43803</v>
      </c>
      <c r="P124" s="13">
        <v>0.95849537037037003</v>
      </c>
      <c r="Q124" s="14">
        <v>5</v>
      </c>
      <c r="R124" s="15">
        <v>50</v>
      </c>
      <c r="S124" s="10" t="s">
        <v>1226</v>
      </c>
      <c r="T124" s="12">
        <v>43803</v>
      </c>
      <c r="U124" s="13">
        <v>0.85847222222221997</v>
      </c>
      <c r="V124" s="12">
        <v>43804</v>
      </c>
      <c r="W124" s="13">
        <v>0.49828703703704003</v>
      </c>
      <c r="X124" s="12">
        <v>43804</v>
      </c>
      <c r="Y124" s="13">
        <v>0.63254629629629999</v>
      </c>
      <c r="Z124" s="12">
        <v>43808</v>
      </c>
      <c r="AA124" s="12"/>
      <c r="AB124" s="12"/>
      <c r="AC124" s="10" t="s">
        <v>71</v>
      </c>
      <c r="AD124" s="16">
        <v>1</v>
      </c>
      <c r="AE124" s="10" t="s">
        <v>72</v>
      </c>
      <c r="AF124" s="10" t="s">
        <v>73</v>
      </c>
      <c r="AG124" s="14">
        <v>1</v>
      </c>
      <c r="AH124" s="14"/>
      <c r="AI124" s="15">
        <v>6.1</v>
      </c>
      <c r="AJ124" s="10" t="s">
        <v>74</v>
      </c>
      <c r="AK124" s="15">
        <v>58.59</v>
      </c>
      <c r="AL124" s="10" t="s">
        <v>75</v>
      </c>
      <c r="AM124" s="9" t="str">
        <f>IFERROR(VLOOKUP(A124,'[1]Pending Status ZTM031'!$C$10:$AF$5742,11,0),"")</f>
        <v/>
      </c>
      <c r="AN124" s="9" t="str">
        <f t="shared" si="3"/>
        <v>ready</v>
      </c>
    </row>
    <row r="125" spans="1:40" x14ac:dyDescent="0.25">
      <c r="A125" s="9">
        <f t="shared" si="2"/>
        <v>82086757</v>
      </c>
      <c r="B125" s="10" t="s">
        <v>64</v>
      </c>
      <c r="C125" s="10" t="s">
        <v>65</v>
      </c>
      <c r="D125" s="10" t="s">
        <v>83</v>
      </c>
      <c r="E125" s="10" t="s">
        <v>67</v>
      </c>
      <c r="F125" s="10" t="s">
        <v>68</v>
      </c>
      <c r="G125" s="10" t="s">
        <v>69</v>
      </c>
      <c r="H125" s="10" t="s">
        <v>70</v>
      </c>
      <c r="I125" s="10" t="s">
        <v>79</v>
      </c>
      <c r="J125" s="10" t="s">
        <v>297</v>
      </c>
      <c r="K125" s="10" t="s">
        <v>110</v>
      </c>
      <c r="L125" s="10" t="s">
        <v>1292</v>
      </c>
      <c r="M125" s="12">
        <v>43805</v>
      </c>
      <c r="N125" s="11">
        <v>82086757</v>
      </c>
      <c r="O125" s="12">
        <v>43803</v>
      </c>
      <c r="P125" s="13">
        <v>0.95849537037037003</v>
      </c>
      <c r="Q125" s="14">
        <v>1</v>
      </c>
      <c r="R125" s="15">
        <v>35</v>
      </c>
      <c r="S125" s="10" t="s">
        <v>1288</v>
      </c>
      <c r="T125" s="12">
        <v>43805</v>
      </c>
      <c r="U125" s="13">
        <v>0.66637731481481</v>
      </c>
      <c r="V125" s="12">
        <v>43805</v>
      </c>
      <c r="W125" s="13">
        <v>0.72376157407407005</v>
      </c>
      <c r="X125" s="12">
        <v>43805</v>
      </c>
      <c r="Y125" s="13">
        <v>0.86908564814815004</v>
      </c>
      <c r="Z125" s="12">
        <v>43808</v>
      </c>
      <c r="AA125" s="12"/>
      <c r="AB125" s="12"/>
      <c r="AC125" s="10" t="s">
        <v>71</v>
      </c>
      <c r="AD125" s="16">
        <v>2</v>
      </c>
      <c r="AE125" s="10" t="s">
        <v>72</v>
      </c>
      <c r="AF125" s="10" t="s">
        <v>73</v>
      </c>
      <c r="AG125" s="14">
        <v>1</v>
      </c>
      <c r="AH125" s="14"/>
      <c r="AI125" s="15">
        <v>455</v>
      </c>
      <c r="AJ125" s="10" t="s">
        <v>74</v>
      </c>
      <c r="AK125" s="15">
        <v>493.22</v>
      </c>
      <c r="AL125" s="10" t="s">
        <v>75</v>
      </c>
      <c r="AM125" s="9" t="str">
        <f>IFERROR(VLOOKUP(A125,'[1]Pending Status ZTM031'!$C$10:$AF$5742,11,0),"")</f>
        <v/>
      </c>
      <c r="AN125" s="9" t="str">
        <f t="shared" si="3"/>
        <v>ready</v>
      </c>
    </row>
    <row r="126" spans="1:40" x14ac:dyDescent="0.25">
      <c r="A126" s="9">
        <f t="shared" si="2"/>
        <v>82086759</v>
      </c>
      <c r="B126" s="10" t="s">
        <v>64</v>
      </c>
      <c r="C126" s="10" t="s">
        <v>65</v>
      </c>
      <c r="D126" s="10" t="s">
        <v>83</v>
      </c>
      <c r="E126" s="10" t="s">
        <v>67</v>
      </c>
      <c r="F126" s="10" t="s">
        <v>68</v>
      </c>
      <c r="G126" s="10" t="s">
        <v>69</v>
      </c>
      <c r="H126" s="10" t="s">
        <v>70</v>
      </c>
      <c r="I126" s="10" t="s">
        <v>79</v>
      </c>
      <c r="J126" s="10" t="s">
        <v>320</v>
      </c>
      <c r="K126" s="10" t="s">
        <v>119</v>
      </c>
      <c r="L126" s="10" t="s">
        <v>1259</v>
      </c>
      <c r="M126" s="12">
        <v>43804</v>
      </c>
      <c r="N126" s="11">
        <v>82086759</v>
      </c>
      <c r="O126" s="12">
        <v>43803</v>
      </c>
      <c r="P126" s="13">
        <v>0.95849537037037003</v>
      </c>
      <c r="Q126" s="14">
        <v>1</v>
      </c>
      <c r="R126" s="15">
        <v>1</v>
      </c>
      <c r="S126" s="10" t="s">
        <v>1227</v>
      </c>
      <c r="T126" s="12">
        <v>43803</v>
      </c>
      <c r="U126" s="13">
        <v>0.85854166666666998</v>
      </c>
      <c r="V126" s="12">
        <v>43803</v>
      </c>
      <c r="W126" s="13">
        <v>0.99390046296295997</v>
      </c>
      <c r="X126" s="12">
        <v>43804</v>
      </c>
      <c r="Y126" s="13">
        <v>0.84302083333333</v>
      </c>
      <c r="Z126" s="12">
        <v>43808</v>
      </c>
      <c r="AA126" s="12"/>
      <c r="AB126" s="12"/>
      <c r="AC126" s="10" t="s">
        <v>71</v>
      </c>
      <c r="AD126" s="16">
        <v>1</v>
      </c>
      <c r="AE126" s="10" t="s">
        <v>72</v>
      </c>
      <c r="AF126" s="10" t="s">
        <v>73</v>
      </c>
      <c r="AG126" s="14">
        <v>1</v>
      </c>
      <c r="AH126" s="14"/>
      <c r="AI126" s="15">
        <v>1.1200000000000001</v>
      </c>
      <c r="AJ126" s="10" t="s">
        <v>74</v>
      </c>
      <c r="AK126" s="15">
        <v>3.7469999999999999</v>
      </c>
      <c r="AL126" s="10" t="s">
        <v>75</v>
      </c>
      <c r="AM126" s="9" t="str">
        <f>IFERROR(VLOOKUP(A126,'[1]Pending Status ZTM031'!$C$10:$AF$5742,11,0),"")</f>
        <v/>
      </c>
      <c r="AN126" s="9" t="str">
        <f t="shared" si="3"/>
        <v>ready</v>
      </c>
    </row>
    <row r="127" spans="1:40" x14ac:dyDescent="0.25">
      <c r="A127" s="9">
        <f t="shared" si="2"/>
        <v>82086761</v>
      </c>
      <c r="B127" s="10" t="s">
        <v>64</v>
      </c>
      <c r="C127" s="10" t="s">
        <v>65</v>
      </c>
      <c r="D127" s="10" t="s">
        <v>83</v>
      </c>
      <c r="E127" s="10" t="s">
        <v>67</v>
      </c>
      <c r="F127" s="10" t="s">
        <v>68</v>
      </c>
      <c r="G127" s="10" t="s">
        <v>69</v>
      </c>
      <c r="H127" s="10" t="s">
        <v>70</v>
      </c>
      <c r="I127" s="10" t="s">
        <v>79</v>
      </c>
      <c r="J127" s="10" t="s">
        <v>320</v>
      </c>
      <c r="K127" s="10" t="s">
        <v>119</v>
      </c>
      <c r="L127" s="10" t="s">
        <v>1260</v>
      </c>
      <c r="M127" s="12">
        <v>43804</v>
      </c>
      <c r="N127" s="11">
        <v>82086761</v>
      </c>
      <c r="O127" s="12">
        <v>43803</v>
      </c>
      <c r="P127" s="13">
        <v>0.95850694444443996</v>
      </c>
      <c r="Q127" s="14">
        <v>1</v>
      </c>
      <c r="R127" s="15">
        <v>2</v>
      </c>
      <c r="S127" s="10" t="s">
        <v>1228</v>
      </c>
      <c r="T127" s="12">
        <v>43803</v>
      </c>
      <c r="U127" s="13">
        <v>0.85857638888888999</v>
      </c>
      <c r="V127" s="12">
        <v>43803</v>
      </c>
      <c r="W127" s="13">
        <v>0.99429398148147996</v>
      </c>
      <c r="X127" s="12">
        <v>43804</v>
      </c>
      <c r="Y127" s="13">
        <v>0.84434027777777998</v>
      </c>
      <c r="Z127" s="12">
        <v>43808</v>
      </c>
      <c r="AA127" s="12"/>
      <c r="AB127" s="12"/>
      <c r="AC127" s="10" t="s">
        <v>71</v>
      </c>
      <c r="AD127" s="16">
        <v>1</v>
      </c>
      <c r="AE127" s="10" t="s">
        <v>72</v>
      </c>
      <c r="AF127" s="10" t="s">
        <v>73</v>
      </c>
      <c r="AG127" s="14">
        <v>1</v>
      </c>
      <c r="AH127" s="14"/>
      <c r="AI127" s="15">
        <v>2.2400000000000002</v>
      </c>
      <c r="AJ127" s="10" t="s">
        <v>74</v>
      </c>
      <c r="AK127" s="15">
        <v>7.4939999999999998</v>
      </c>
      <c r="AL127" s="10" t="s">
        <v>75</v>
      </c>
      <c r="AM127" s="9" t="str">
        <f>IFERROR(VLOOKUP(A127,'[1]Pending Status ZTM031'!$C$10:$AF$5742,11,0),"")</f>
        <v/>
      </c>
      <c r="AN127" s="9" t="str">
        <f t="shared" si="3"/>
        <v>ready</v>
      </c>
    </row>
    <row r="128" spans="1:40" x14ac:dyDescent="0.25">
      <c r="A128" s="9">
        <f t="shared" si="2"/>
        <v>82086763</v>
      </c>
      <c r="B128" s="10" t="s">
        <v>64</v>
      </c>
      <c r="C128" s="10" t="s">
        <v>65</v>
      </c>
      <c r="D128" s="10" t="s">
        <v>66</v>
      </c>
      <c r="E128" s="10" t="s">
        <v>67</v>
      </c>
      <c r="F128" s="10" t="s">
        <v>68</v>
      </c>
      <c r="G128" s="10" t="s">
        <v>69</v>
      </c>
      <c r="H128" s="10" t="s">
        <v>70</v>
      </c>
      <c r="I128" s="10" t="s">
        <v>123</v>
      </c>
      <c r="J128" s="10" t="s">
        <v>1062</v>
      </c>
      <c r="K128" s="10" t="s">
        <v>1063</v>
      </c>
      <c r="L128" s="10" t="s">
        <v>1248</v>
      </c>
      <c r="M128" s="12">
        <v>43804</v>
      </c>
      <c r="N128" s="11">
        <v>82086763</v>
      </c>
      <c r="O128" s="12">
        <v>43803</v>
      </c>
      <c r="P128" s="13">
        <v>0.95850694444443996</v>
      </c>
      <c r="Q128" s="14">
        <v>1</v>
      </c>
      <c r="R128" s="15">
        <v>200</v>
      </c>
      <c r="S128" s="10" t="s">
        <v>1229</v>
      </c>
      <c r="T128" s="12">
        <v>43803</v>
      </c>
      <c r="U128" s="13">
        <v>0.85864583333333</v>
      </c>
      <c r="V128" s="12">
        <v>43804</v>
      </c>
      <c r="W128" s="13">
        <v>0.43216435185184998</v>
      </c>
      <c r="X128" s="12">
        <v>43804</v>
      </c>
      <c r="Y128" s="13">
        <v>0.63990740740741003</v>
      </c>
      <c r="Z128" s="12">
        <v>43808</v>
      </c>
      <c r="AA128" s="12"/>
      <c r="AB128" s="12"/>
      <c r="AC128" s="10" t="s">
        <v>71</v>
      </c>
      <c r="AD128" s="16">
        <v>1</v>
      </c>
      <c r="AE128" s="10" t="s">
        <v>72</v>
      </c>
      <c r="AF128" s="10" t="s">
        <v>73</v>
      </c>
      <c r="AG128" s="14">
        <v>1</v>
      </c>
      <c r="AH128" s="14"/>
      <c r="AI128" s="15">
        <v>304</v>
      </c>
      <c r="AJ128" s="10" t="s">
        <v>74</v>
      </c>
      <c r="AK128" s="15">
        <v>174.8</v>
      </c>
      <c r="AL128" s="10" t="s">
        <v>75</v>
      </c>
      <c r="AM128" s="9" t="str">
        <f>IFERROR(VLOOKUP(A128,'[1]Pending Status ZTM031'!$C$10:$AF$5742,11,0),"")</f>
        <v/>
      </c>
      <c r="AN128" s="9" t="str">
        <f t="shared" si="3"/>
        <v>ready</v>
      </c>
    </row>
    <row r="129" spans="1:40" x14ac:dyDescent="0.25">
      <c r="A129" s="9">
        <f t="shared" si="2"/>
        <v>82086765</v>
      </c>
      <c r="B129" s="10" t="s">
        <v>64</v>
      </c>
      <c r="C129" s="10" t="s">
        <v>65</v>
      </c>
      <c r="D129" s="10" t="s">
        <v>83</v>
      </c>
      <c r="E129" s="10" t="s">
        <v>67</v>
      </c>
      <c r="F129" s="10" t="s">
        <v>68</v>
      </c>
      <c r="G129" s="10" t="s">
        <v>69</v>
      </c>
      <c r="H129" s="10" t="s">
        <v>70</v>
      </c>
      <c r="I129" s="10" t="s">
        <v>79</v>
      </c>
      <c r="J129" s="10" t="s">
        <v>320</v>
      </c>
      <c r="K129" s="10" t="s">
        <v>119</v>
      </c>
      <c r="L129" s="10" t="s">
        <v>1261</v>
      </c>
      <c r="M129" s="12">
        <v>43804</v>
      </c>
      <c r="N129" s="11">
        <v>82086765</v>
      </c>
      <c r="O129" s="12">
        <v>43803</v>
      </c>
      <c r="P129" s="13">
        <v>0.95850694444443996</v>
      </c>
      <c r="Q129" s="14">
        <v>1</v>
      </c>
      <c r="R129" s="15">
        <v>4</v>
      </c>
      <c r="S129" s="10" t="s">
        <v>1230</v>
      </c>
      <c r="T129" s="12">
        <v>43803</v>
      </c>
      <c r="U129" s="13">
        <v>0.85868055555556</v>
      </c>
      <c r="V129" s="12">
        <v>43803</v>
      </c>
      <c r="W129" s="13">
        <v>0.99336805555555996</v>
      </c>
      <c r="X129" s="12">
        <v>43804</v>
      </c>
      <c r="Y129" s="13">
        <v>0.84489583333332996</v>
      </c>
      <c r="Z129" s="12">
        <v>43808</v>
      </c>
      <c r="AA129" s="12"/>
      <c r="AB129" s="12"/>
      <c r="AC129" s="10" t="s">
        <v>71</v>
      </c>
      <c r="AD129" s="16">
        <v>1</v>
      </c>
      <c r="AE129" s="10" t="s">
        <v>72</v>
      </c>
      <c r="AF129" s="10" t="s">
        <v>73</v>
      </c>
      <c r="AG129" s="14">
        <v>1</v>
      </c>
      <c r="AH129" s="14"/>
      <c r="AI129" s="15">
        <v>4.4800000000000004</v>
      </c>
      <c r="AJ129" s="10" t="s">
        <v>74</v>
      </c>
      <c r="AK129" s="15">
        <v>14.988</v>
      </c>
      <c r="AL129" s="10" t="s">
        <v>75</v>
      </c>
      <c r="AM129" s="9" t="str">
        <f>IFERROR(VLOOKUP(A129,'[1]Pending Status ZTM031'!$C$10:$AF$5742,11,0),"")</f>
        <v/>
      </c>
      <c r="AN129" s="9" t="str">
        <f t="shared" si="3"/>
        <v>ready</v>
      </c>
    </row>
    <row r="130" spans="1:40" x14ac:dyDescent="0.25">
      <c r="A130" s="9">
        <f t="shared" si="2"/>
        <v>82086901</v>
      </c>
      <c r="B130" s="10" t="s">
        <v>64</v>
      </c>
      <c r="C130" s="10" t="s">
        <v>65</v>
      </c>
      <c r="D130" s="10" t="s">
        <v>83</v>
      </c>
      <c r="E130" s="10" t="s">
        <v>67</v>
      </c>
      <c r="F130" s="10" t="s">
        <v>68</v>
      </c>
      <c r="G130" s="10" t="s">
        <v>69</v>
      </c>
      <c r="H130" s="10" t="s">
        <v>70</v>
      </c>
      <c r="I130" s="10" t="s">
        <v>76</v>
      </c>
      <c r="J130" s="10" t="s">
        <v>310</v>
      </c>
      <c r="K130" s="10" t="s">
        <v>91</v>
      </c>
      <c r="L130" s="10" t="s">
        <v>1494</v>
      </c>
      <c r="M130" s="12">
        <v>43810</v>
      </c>
      <c r="N130" s="11">
        <v>82086901</v>
      </c>
      <c r="O130" s="12">
        <v>43804</v>
      </c>
      <c r="P130" s="13">
        <v>0.37532407407406998</v>
      </c>
      <c r="Q130" s="14">
        <v>1</v>
      </c>
      <c r="R130" s="15">
        <v>30</v>
      </c>
      <c r="S130" s="10" t="s">
        <v>1417</v>
      </c>
      <c r="T130" s="12">
        <v>43809</v>
      </c>
      <c r="U130" s="13">
        <v>0.85813657407406996</v>
      </c>
      <c r="V130" s="12">
        <v>43810</v>
      </c>
      <c r="W130" s="13">
        <v>8.9618055555560003E-2</v>
      </c>
      <c r="X130" s="12">
        <v>43810</v>
      </c>
      <c r="Y130" s="13">
        <v>0.71543981481481</v>
      </c>
      <c r="Z130" s="12">
        <v>43809</v>
      </c>
      <c r="AA130" s="12"/>
      <c r="AB130" s="12"/>
      <c r="AC130" s="10" t="s">
        <v>71</v>
      </c>
      <c r="AD130" s="16">
        <v>5</v>
      </c>
      <c r="AE130" s="10" t="s">
        <v>72</v>
      </c>
      <c r="AF130" s="10" t="s">
        <v>73</v>
      </c>
      <c r="AG130" s="14">
        <v>1</v>
      </c>
      <c r="AH130" s="14"/>
      <c r="AI130" s="15">
        <v>339</v>
      </c>
      <c r="AJ130" s="10" t="s">
        <v>74</v>
      </c>
      <c r="AK130" s="15">
        <v>227.13</v>
      </c>
      <c r="AL130" s="10" t="s">
        <v>75</v>
      </c>
      <c r="AM130" s="9" t="str">
        <f>IFERROR(VLOOKUP(A130,'[1]Pending Status ZTM031'!$C$10:$AF$5742,11,0),"")</f>
        <v/>
      </c>
      <c r="AN130" s="9" t="str">
        <f t="shared" si="3"/>
        <v>ready</v>
      </c>
    </row>
    <row r="131" spans="1:40" x14ac:dyDescent="0.25">
      <c r="A131" s="9">
        <f t="shared" ref="A131:A194" si="4">N131</f>
        <v>82086944</v>
      </c>
      <c r="B131" s="10" t="s">
        <v>64</v>
      </c>
      <c r="C131" s="10" t="s">
        <v>65</v>
      </c>
      <c r="D131" s="10" t="s">
        <v>83</v>
      </c>
      <c r="E131" s="10" t="s">
        <v>67</v>
      </c>
      <c r="F131" s="10" t="s">
        <v>68</v>
      </c>
      <c r="G131" s="10" t="s">
        <v>69</v>
      </c>
      <c r="H131" s="10" t="s">
        <v>70</v>
      </c>
      <c r="I131" s="10" t="s">
        <v>120</v>
      </c>
      <c r="J131" s="10" t="s">
        <v>319</v>
      </c>
      <c r="K131" s="10" t="s">
        <v>121</v>
      </c>
      <c r="L131" s="10" t="s">
        <v>1265</v>
      </c>
      <c r="M131" s="12">
        <v>43804</v>
      </c>
      <c r="N131" s="11">
        <v>82086944</v>
      </c>
      <c r="O131" s="12">
        <v>43804</v>
      </c>
      <c r="P131" s="13">
        <v>0.37548611111111002</v>
      </c>
      <c r="Q131" s="14">
        <v>6</v>
      </c>
      <c r="R131" s="15">
        <v>21</v>
      </c>
      <c r="S131" s="10" t="s">
        <v>1239</v>
      </c>
      <c r="T131" s="12">
        <v>43804</v>
      </c>
      <c r="U131" s="13">
        <v>0.27440972222221999</v>
      </c>
      <c r="V131" s="12">
        <v>43804</v>
      </c>
      <c r="W131" s="13">
        <v>0.63675925925926002</v>
      </c>
      <c r="X131" s="12">
        <v>43804</v>
      </c>
      <c r="Y131" s="13">
        <v>0.89990740740741004</v>
      </c>
      <c r="Z131" s="12">
        <v>43809</v>
      </c>
      <c r="AA131" s="12"/>
      <c r="AB131" s="12"/>
      <c r="AC131" s="10" t="s">
        <v>71</v>
      </c>
      <c r="AD131" s="16">
        <v>0</v>
      </c>
      <c r="AE131" s="10" t="s">
        <v>72</v>
      </c>
      <c r="AF131" s="10" t="s">
        <v>73</v>
      </c>
      <c r="AG131" s="14">
        <v>1</v>
      </c>
      <c r="AH131" s="14"/>
      <c r="AI131" s="15">
        <v>4.3920000000000003</v>
      </c>
      <c r="AJ131" s="10" t="s">
        <v>74</v>
      </c>
      <c r="AK131" s="15">
        <v>17.454999999999998</v>
      </c>
      <c r="AL131" s="10" t="s">
        <v>75</v>
      </c>
      <c r="AM131" s="9" t="str">
        <f>IFERROR(VLOOKUP(A131,'[1]Pending Status ZTM031'!$C$10:$AF$5742,11,0),"")</f>
        <v/>
      </c>
      <c r="AN131" s="9" t="str">
        <f t="shared" si="3"/>
        <v>ready</v>
      </c>
    </row>
    <row r="132" spans="1:40" x14ac:dyDescent="0.25">
      <c r="A132" s="9">
        <f t="shared" si="4"/>
        <v>82087070</v>
      </c>
      <c r="B132" s="10" t="s">
        <v>64</v>
      </c>
      <c r="C132" s="10" t="s">
        <v>65</v>
      </c>
      <c r="D132" s="10" t="s">
        <v>83</v>
      </c>
      <c r="E132" s="10" t="s">
        <v>67</v>
      </c>
      <c r="F132" s="10" t="s">
        <v>68</v>
      </c>
      <c r="G132" s="10" t="s">
        <v>69</v>
      </c>
      <c r="H132" s="10" t="s">
        <v>70</v>
      </c>
      <c r="I132" s="10" t="s">
        <v>79</v>
      </c>
      <c r="J132" s="10" t="s">
        <v>299</v>
      </c>
      <c r="K132" s="10" t="s">
        <v>90</v>
      </c>
      <c r="L132" s="10" t="s">
        <v>1546</v>
      </c>
      <c r="M132" s="12">
        <v>43811</v>
      </c>
      <c r="N132" s="11">
        <v>82087070</v>
      </c>
      <c r="O132" s="12">
        <v>43804</v>
      </c>
      <c r="P132" s="13">
        <v>0.58347222222221995</v>
      </c>
      <c r="Q132" s="14">
        <v>1</v>
      </c>
      <c r="R132" s="15">
        <v>96</v>
      </c>
      <c r="S132" s="10" t="s">
        <v>1464</v>
      </c>
      <c r="T132" s="12">
        <v>43810</v>
      </c>
      <c r="U132" s="13">
        <v>0.66601851851852001</v>
      </c>
      <c r="V132" s="12">
        <v>43810</v>
      </c>
      <c r="W132" s="13">
        <v>0.92020833333332996</v>
      </c>
      <c r="X132" s="12">
        <v>43811</v>
      </c>
      <c r="Y132" s="13">
        <v>0.44396990740740999</v>
      </c>
      <c r="Z132" s="12">
        <v>43809</v>
      </c>
      <c r="AA132" s="12"/>
      <c r="AB132" s="12"/>
      <c r="AC132" s="10" t="s">
        <v>71</v>
      </c>
      <c r="AD132" s="16">
        <v>7</v>
      </c>
      <c r="AE132" s="10" t="s">
        <v>72</v>
      </c>
      <c r="AF132" s="10" t="s">
        <v>73</v>
      </c>
      <c r="AG132" s="14">
        <v>1</v>
      </c>
      <c r="AH132" s="14"/>
      <c r="AI132" s="15">
        <v>5.6639999999999997</v>
      </c>
      <c r="AJ132" s="10" t="s">
        <v>74</v>
      </c>
      <c r="AK132" s="15">
        <v>1.8240000000000001</v>
      </c>
      <c r="AL132" s="10" t="s">
        <v>75</v>
      </c>
      <c r="AM132" s="9" t="str">
        <f>IFERROR(VLOOKUP(A132,'[1]Pending Status ZTM031'!$C$10:$AF$5742,11,0),"")</f>
        <v/>
      </c>
      <c r="AN132" s="9" t="str">
        <f t="shared" ref="AN132:AN195" si="5">IF(X132="","not complete","ready")</f>
        <v>ready</v>
      </c>
    </row>
    <row r="133" spans="1:40" x14ac:dyDescent="0.25">
      <c r="A133" s="9">
        <f t="shared" si="4"/>
        <v>82087071</v>
      </c>
      <c r="B133" s="10" t="s">
        <v>64</v>
      </c>
      <c r="C133" s="10" t="s">
        <v>65</v>
      </c>
      <c r="D133" s="10" t="s">
        <v>66</v>
      </c>
      <c r="E133" s="10" t="s">
        <v>67</v>
      </c>
      <c r="F133" s="10" t="s">
        <v>68</v>
      </c>
      <c r="G133" s="10" t="s">
        <v>69</v>
      </c>
      <c r="H133" s="10" t="s">
        <v>70</v>
      </c>
      <c r="I133" s="10" t="s">
        <v>79</v>
      </c>
      <c r="J133" s="10" t="s">
        <v>303</v>
      </c>
      <c r="K133" s="10" t="s">
        <v>87</v>
      </c>
      <c r="L133" s="10" t="s">
        <v>1397</v>
      </c>
      <c r="M133" s="12">
        <v>43809</v>
      </c>
      <c r="N133" s="11">
        <v>82087071</v>
      </c>
      <c r="O133" s="12">
        <v>43804</v>
      </c>
      <c r="P133" s="13">
        <v>0.58347222222221995</v>
      </c>
      <c r="Q133" s="14">
        <v>1</v>
      </c>
      <c r="R133" s="15">
        <v>10</v>
      </c>
      <c r="S133" s="10" t="s">
        <v>1339</v>
      </c>
      <c r="T133" s="12">
        <v>43808</v>
      </c>
      <c r="U133" s="13">
        <v>0.76592592592593001</v>
      </c>
      <c r="V133" s="12">
        <v>43809</v>
      </c>
      <c r="W133" s="13">
        <v>3.923611111111E-2</v>
      </c>
      <c r="X133" s="12">
        <v>43809</v>
      </c>
      <c r="Y133" s="13">
        <v>0.68849537037037001</v>
      </c>
      <c r="Z133" s="12">
        <v>43809</v>
      </c>
      <c r="AA133" s="12"/>
      <c r="AB133" s="12"/>
      <c r="AC133" s="10" t="s">
        <v>71</v>
      </c>
      <c r="AD133" s="16">
        <v>5</v>
      </c>
      <c r="AE133" s="10" t="s">
        <v>72</v>
      </c>
      <c r="AF133" s="10" t="s">
        <v>73</v>
      </c>
      <c r="AG133" s="14">
        <v>1</v>
      </c>
      <c r="AH133" s="14"/>
      <c r="AI133" s="15">
        <v>9.59</v>
      </c>
      <c r="AJ133" s="10" t="s">
        <v>74</v>
      </c>
      <c r="AK133" s="15">
        <v>20.79</v>
      </c>
      <c r="AL133" s="10" t="s">
        <v>75</v>
      </c>
      <c r="AM133" s="9" t="str">
        <f>IFERROR(VLOOKUP(A133,'[1]Pending Status ZTM031'!$C$10:$AF$5742,11,0),"")</f>
        <v/>
      </c>
      <c r="AN133" s="9" t="str">
        <f t="shared" si="5"/>
        <v>ready</v>
      </c>
    </row>
    <row r="134" spans="1:40" x14ac:dyDescent="0.25">
      <c r="A134" s="9">
        <f t="shared" si="4"/>
        <v>82087072</v>
      </c>
      <c r="B134" s="10" t="s">
        <v>64</v>
      </c>
      <c r="C134" s="10" t="s">
        <v>65</v>
      </c>
      <c r="D134" s="10" t="s">
        <v>83</v>
      </c>
      <c r="E134" s="10" t="s">
        <v>67</v>
      </c>
      <c r="F134" s="10" t="s">
        <v>68</v>
      </c>
      <c r="G134" s="10" t="s">
        <v>69</v>
      </c>
      <c r="H134" s="10" t="s">
        <v>70</v>
      </c>
      <c r="I134" s="10" t="s">
        <v>79</v>
      </c>
      <c r="J134" s="10" t="s">
        <v>301</v>
      </c>
      <c r="K134" s="10" t="s">
        <v>130</v>
      </c>
      <c r="L134" s="10" t="s">
        <v>2104</v>
      </c>
      <c r="M134" s="12">
        <v>43839</v>
      </c>
      <c r="N134" s="11">
        <v>82087072</v>
      </c>
      <c r="O134" s="12">
        <v>43804</v>
      </c>
      <c r="P134" s="13">
        <v>0.58348379629629998</v>
      </c>
      <c r="Q134" s="14">
        <v>1</v>
      </c>
      <c r="R134" s="15">
        <v>42</v>
      </c>
      <c r="S134" s="10" t="s">
        <v>2066</v>
      </c>
      <c r="T134" s="12">
        <v>43838</v>
      </c>
      <c r="U134" s="13">
        <v>0.85800925925925997</v>
      </c>
      <c r="V134" s="12">
        <v>43839</v>
      </c>
      <c r="W134" s="13">
        <v>0.60284722222221998</v>
      </c>
      <c r="X134" s="12">
        <v>43839</v>
      </c>
      <c r="Y134" s="13">
        <v>0.60831018518518998</v>
      </c>
      <c r="Z134" s="12">
        <v>43809</v>
      </c>
      <c r="AA134" s="12"/>
      <c r="AB134" s="12"/>
      <c r="AC134" s="10" t="s">
        <v>71</v>
      </c>
      <c r="AD134" s="16">
        <v>34</v>
      </c>
      <c r="AE134" s="10" t="s">
        <v>72</v>
      </c>
      <c r="AF134" s="10" t="s">
        <v>73</v>
      </c>
      <c r="AG134" s="14">
        <v>1</v>
      </c>
      <c r="AH134" s="14"/>
      <c r="AI134" s="15">
        <v>307.86</v>
      </c>
      <c r="AJ134" s="10" t="s">
        <v>74</v>
      </c>
      <c r="AK134" s="15">
        <v>595.35</v>
      </c>
      <c r="AL134" s="10" t="s">
        <v>75</v>
      </c>
      <c r="AM134" s="9" t="str">
        <f>IFERROR(VLOOKUP(A134,'[1]Pending Status ZTM031'!$C$10:$AF$5742,11,0),"")</f>
        <v/>
      </c>
      <c r="AN134" s="9" t="str">
        <f t="shared" si="5"/>
        <v>ready</v>
      </c>
    </row>
    <row r="135" spans="1:40" x14ac:dyDescent="0.25">
      <c r="A135" s="9">
        <f t="shared" si="4"/>
        <v>82087073</v>
      </c>
      <c r="B135" s="10" t="s">
        <v>64</v>
      </c>
      <c r="C135" s="10" t="s">
        <v>65</v>
      </c>
      <c r="D135" s="10" t="s">
        <v>66</v>
      </c>
      <c r="E135" s="10" t="s">
        <v>67</v>
      </c>
      <c r="F135" s="10" t="s">
        <v>68</v>
      </c>
      <c r="G135" s="10" t="s">
        <v>69</v>
      </c>
      <c r="H135" s="10" t="s">
        <v>70</v>
      </c>
      <c r="I135" s="10" t="s">
        <v>79</v>
      </c>
      <c r="J135" s="10" t="s">
        <v>303</v>
      </c>
      <c r="K135" s="10" t="s">
        <v>87</v>
      </c>
      <c r="L135" s="10" t="s">
        <v>1398</v>
      </c>
      <c r="M135" s="12">
        <v>43809</v>
      </c>
      <c r="N135" s="11">
        <v>82087073</v>
      </c>
      <c r="O135" s="12">
        <v>43804</v>
      </c>
      <c r="P135" s="13">
        <v>0.58348379629629998</v>
      </c>
      <c r="Q135" s="14">
        <v>1</v>
      </c>
      <c r="R135" s="15">
        <v>2</v>
      </c>
      <c r="S135" s="10" t="s">
        <v>1340</v>
      </c>
      <c r="T135" s="12">
        <v>43808</v>
      </c>
      <c r="U135" s="13">
        <v>0.76597222222221995</v>
      </c>
      <c r="V135" s="12">
        <v>43809</v>
      </c>
      <c r="W135" s="13">
        <v>3.892361111111E-2</v>
      </c>
      <c r="X135" s="12">
        <v>43809</v>
      </c>
      <c r="Y135" s="13">
        <v>0.68944444444443997</v>
      </c>
      <c r="Z135" s="12">
        <v>43809</v>
      </c>
      <c r="AA135" s="12"/>
      <c r="AB135" s="12"/>
      <c r="AC135" s="10" t="s">
        <v>71</v>
      </c>
      <c r="AD135" s="16">
        <v>5</v>
      </c>
      <c r="AE135" s="10" t="s">
        <v>72</v>
      </c>
      <c r="AF135" s="10" t="s">
        <v>73</v>
      </c>
      <c r="AG135" s="14">
        <v>1</v>
      </c>
      <c r="AH135" s="14"/>
      <c r="AI135" s="15">
        <v>4.84</v>
      </c>
      <c r="AJ135" s="10" t="s">
        <v>74</v>
      </c>
      <c r="AK135" s="15">
        <v>17.936</v>
      </c>
      <c r="AL135" s="10" t="s">
        <v>75</v>
      </c>
      <c r="AM135" s="9" t="str">
        <f>IFERROR(VLOOKUP(A135,'[1]Pending Status ZTM031'!$C$10:$AF$5742,11,0),"")</f>
        <v/>
      </c>
      <c r="AN135" s="9" t="str">
        <f t="shared" si="5"/>
        <v>ready</v>
      </c>
    </row>
    <row r="136" spans="1:40" x14ac:dyDescent="0.25">
      <c r="A136" s="9">
        <f t="shared" si="4"/>
        <v>82087074</v>
      </c>
      <c r="B136" s="10" t="s">
        <v>64</v>
      </c>
      <c r="C136" s="10" t="s">
        <v>65</v>
      </c>
      <c r="D136" s="10" t="s">
        <v>66</v>
      </c>
      <c r="E136" s="10" t="s">
        <v>67</v>
      </c>
      <c r="F136" s="10" t="s">
        <v>68</v>
      </c>
      <c r="G136" s="10" t="s">
        <v>69</v>
      </c>
      <c r="H136" s="10" t="s">
        <v>70</v>
      </c>
      <c r="I136" s="10" t="s">
        <v>79</v>
      </c>
      <c r="J136" s="10" t="s">
        <v>362</v>
      </c>
      <c r="K136" s="10" t="s">
        <v>143</v>
      </c>
      <c r="L136" s="10" t="s">
        <v>2870</v>
      </c>
      <c r="M136" s="12">
        <v>43860</v>
      </c>
      <c r="N136" s="11">
        <v>82087074</v>
      </c>
      <c r="O136" s="12">
        <v>43804</v>
      </c>
      <c r="P136" s="13">
        <v>0.58349537037037003</v>
      </c>
      <c r="Q136" s="14">
        <v>2</v>
      </c>
      <c r="R136" s="15">
        <v>250</v>
      </c>
      <c r="S136" s="10" t="s">
        <v>2815</v>
      </c>
      <c r="T136" s="12">
        <v>43859</v>
      </c>
      <c r="U136" s="13">
        <v>0.85812500000000003</v>
      </c>
      <c r="V136" s="12">
        <v>43860</v>
      </c>
      <c r="W136" s="13">
        <v>0.48738425925925999</v>
      </c>
      <c r="X136" s="12">
        <v>43860</v>
      </c>
      <c r="Y136" s="13">
        <v>0.48768518518519</v>
      </c>
      <c r="Z136" s="12">
        <v>43809</v>
      </c>
      <c r="AA136" s="12"/>
      <c r="AB136" s="12"/>
      <c r="AC136" s="10" t="s">
        <v>71</v>
      </c>
      <c r="AD136" s="16">
        <v>55</v>
      </c>
      <c r="AE136" s="10" t="s">
        <v>72</v>
      </c>
      <c r="AF136" s="10" t="s">
        <v>73</v>
      </c>
      <c r="AG136" s="14">
        <v>1</v>
      </c>
      <c r="AH136" s="14"/>
      <c r="AI136" s="15">
        <v>27.763999999999999</v>
      </c>
      <c r="AJ136" s="10" t="s">
        <v>74</v>
      </c>
      <c r="AK136" s="15">
        <v>84.42</v>
      </c>
      <c r="AL136" s="10" t="s">
        <v>75</v>
      </c>
      <c r="AM136" s="9" t="str">
        <f>IFERROR(VLOOKUP(A136,'[1]Pending Status ZTM031'!$C$10:$AF$5742,11,0),"")</f>
        <v/>
      </c>
      <c r="AN136" s="9" t="str">
        <f t="shared" si="5"/>
        <v>ready</v>
      </c>
    </row>
    <row r="137" spans="1:40" x14ac:dyDescent="0.25">
      <c r="A137" s="9">
        <f t="shared" si="4"/>
        <v>82087075</v>
      </c>
      <c r="B137" s="10" t="s">
        <v>64</v>
      </c>
      <c r="C137" s="10" t="s">
        <v>65</v>
      </c>
      <c r="D137" s="10" t="s">
        <v>66</v>
      </c>
      <c r="E137" s="10" t="s">
        <v>67</v>
      </c>
      <c r="F137" s="10" t="s">
        <v>68</v>
      </c>
      <c r="G137" s="10" t="s">
        <v>69</v>
      </c>
      <c r="H137" s="10" t="s">
        <v>70</v>
      </c>
      <c r="I137" s="10" t="s">
        <v>79</v>
      </c>
      <c r="J137" s="10" t="s">
        <v>362</v>
      </c>
      <c r="K137" s="10" t="s">
        <v>143</v>
      </c>
      <c r="L137" s="10" t="s">
        <v>2871</v>
      </c>
      <c r="M137" s="12">
        <v>43860</v>
      </c>
      <c r="N137" s="11">
        <v>82087075</v>
      </c>
      <c r="O137" s="12">
        <v>43804</v>
      </c>
      <c r="P137" s="13">
        <v>0.58349537037037003</v>
      </c>
      <c r="Q137" s="14">
        <v>1</v>
      </c>
      <c r="R137" s="15">
        <v>1000</v>
      </c>
      <c r="S137" s="10" t="s">
        <v>2816</v>
      </c>
      <c r="T137" s="12">
        <v>43859</v>
      </c>
      <c r="U137" s="13">
        <v>0.85821759259259001</v>
      </c>
      <c r="V137" s="12">
        <v>43860</v>
      </c>
      <c r="W137" s="13">
        <v>0.48596064814814999</v>
      </c>
      <c r="X137" s="12">
        <v>43860</v>
      </c>
      <c r="Y137" s="13">
        <v>0.48621527777778001</v>
      </c>
      <c r="Z137" s="12">
        <v>43809</v>
      </c>
      <c r="AA137" s="12"/>
      <c r="AB137" s="12"/>
      <c r="AC137" s="10" t="s">
        <v>71</v>
      </c>
      <c r="AD137" s="16">
        <v>55</v>
      </c>
      <c r="AE137" s="10" t="s">
        <v>72</v>
      </c>
      <c r="AF137" s="10" t="s">
        <v>73</v>
      </c>
      <c r="AG137" s="14">
        <v>1</v>
      </c>
      <c r="AH137" s="14"/>
      <c r="AI137" s="15">
        <v>46</v>
      </c>
      <c r="AJ137" s="10" t="s">
        <v>74</v>
      </c>
      <c r="AK137" s="15">
        <v>58</v>
      </c>
      <c r="AL137" s="10" t="s">
        <v>75</v>
      </c>
      <c r="AM137" s="9" t="str">
        <f>IFERROR(VLOOKUP(A137,'[1]Pending Status ZTM031'!$C$10:$AF$5742,11,0),"")</f>
        <v/>
      </c>
      <c r="AN137" s="9" t="str">
        <f t="shared" si="5"/>
        <v>ready</v>
      </c>
    </row>
    <row r="138" spans="1:40" x14ac:dyDescent="0.25">
      <c r="A138" s="9">
        <f t="shared" si="4"/>
        <v>82087076</v>
      </c>
      <c r="B138" s="10" t="s">
        <v>64</v>
      </c>
      <c r="C138" s="10" t="s">
        <v>65</v>
      </c>
      <c r="D138" s="10" t="s">
        <v>66</v>
      </c>
      <c r="E138" s="10" t="s">
        <v>67</v>
      </c>
      <c r="F138" s="10" t="s">
        <v>68</v>
      </c>
      <c r="G138" s="10" t="s">
        <v>69</v>
      </c>
      <c r="H138" s="10" t="s">
        <v>70</v>
      </c>
      <c r="I138" s="10" t="s">
        <v>79</v>
      </c>
      <c r="J138" s="10" t="s">
        <v>303</v>
      </c>
      <c r="K138" s="10" t="s">
        <v>87</v>
      </c>
      <c r="L138" s="10" t="s">
        <v>1399</v>
      </c>
      <c r="M138" s="12">
        <v>43809</v>
      </c>
      <c r="N138" s="11">
        <v>82087076</v>
      </c>
      <c r="O138" s="12">
        <v>43804</v>
      </c>
      <c r="P138" s="13">
        <v>0.58349537037037003</v>
      </c>
      <c r="Q138" s="14">
        <v>1</v>
      </c>
      <c r="R138" s="15">
        <v>3</v>
      </c>
      <c r="S138" s="10" t="s">
        <v>1341</v>
      </c>
      <c r="T138" s="12">
        <v>43808</v>
      </c>
      <c r="U138" s="13">
        <v>0.76600694444443995</v>
      </c>
      <c r="V138" s="12">
        <v>43809</v>
      </c>
      <c r="W138" s="13">
        <v>3.863425925926E-2</v>
      </c>
      <c r="X138" s="12">
        <v>43809</v>
      </c>
      <c r="Y138" s="13">
        <v>0.68989583333333004</v>
      </c>
      <c r="Z138" s="12">
        <v>43809</v>
      </c>
      <c r="AA138" s="12"/>
      <c r="AB138" s="12"/>
      <c r="AC138" s="10" t="s">
        <v>71</v>
      </c>
      <c r="AD138" s="16">
        <v>5</v>
      </c>
      <c r="AE138" s="10" t="s">
        <v>72</v>
      </c>
      <c r="AF138" s="10" t="s">
        <v>73</v>
      </c>
      <c r="AG138" s="14">
        <v>1</v>
      </c>
      <c r="AH138" s="14"/>
      <c r="AI138" s="15">
        <v>7.26</v>
      </c>
      <c r="AJ138" s="10" t="s">
        <v>74</v>
      </c>
      <c r="AK138" s="15">
        <v>26.904</v>
      </c>
      <c r="AL138" s="10" t="s">
        <v>75</v>
      </c>
      <c r="AM138" s="9" t="str">
        <f>IFERROR(VLOOKUP(A138,'[1]Pending Status ZTM031'!$C$10:$AF$5742,11,0),"")</f>
        <v/>
      </c>
      <c r="AN138" s="9" t="str">
        <f t="shared" si="5"/>
        <v>ready</v>
      </c>
    </row>
    <row r="139" spans="1:40" x14ac:dyDescent="0.25">
      <c r="A139" s="9">
        <f t="shared" si="4"/>
        <v>82087077</v>
      </c>
      <c r="B139" s="10" t="s">
        <v>64</v>
      </c>
      <c r="C139" s="10" t="s">
        <v>65</v>
      </c>
      <c r="D139" s="10" t="s">
        <v>66</v>
      </c>
      <c r="E139" s="10" t="s">
        <v>67</v>
      </c>
      <c r="F139" s="10" t="s">
        <v>68</v>
      </c>
      <c r="G139" s="10" t="s">
        <v>69</v>
      </c>
      <c r="H139" s="10" t="s">
        <v>70</v>
      </c>
      <c r="I139" s="10" t="s">
        <v>79</v>
      </c>
      <c r="J139" s="10" t="s">
        <v>303</v>
      </c>
      <c r="K139" s="10" t="s">
        <v>87</v>
      </c>
      <c r="L139" s="10" t="s">
        <v>1400</v>
      </c>
      <c r="M139" s="12">
        <v>43809</v>
      </c>
      <c r="N139" s="11">
        <v>82087077</v>
      </c>
      <c r="O139" s="12">
        <v>43804</v>
      </c>
      <c r="P139" s="13">
        <v>0.58349537037037003</v>
      </c>
      <c r="Q139" s="14">
        <v>1</v>
      </c>
      <c r="R139" s="15">
        <v>20</v>
      </c>
      <c r="S139" s="10" t="s">
        <v>1342</v>
      </c>
      <c r="T139" s="12">
        <v>43808</v>
      </c>
      <c r="U139" s="13">
        <v>0.76604166666666995</v>
      </c>
      <c r="V139" s="12">
        <v>43809</v>
      </c>
      <c r="W139" s="13">
        <v>3.6111111111109997E-2</v>
      </c>
      <c r="X139" s="12">
        <v>43809</v>
      </c>
      <c r="Y139" s="13">
        <v>0.6903125</v>
      </c>
      <c r="Z139" s="12">
        <v>43809</v>
      </c>
      <c r="AA139" s="12"/>
      <c r="AB139" s="12"/>
      <c r="AC139" s="10" t="s">
        <v>71</v>
      </c>
      <c r="AD139" s="16">
        <v>5</v>
      </c>
      <c r="AE139" s="10" t="s">
        <v>72</v>
      </c>
      <c r="AF139" s="10" t="s">
        <v>73</v>
      </c>
      <c r="AG139" s="14">
        <v>1</v>
      </c>
      <c r="AH139" s="14"/>
      <c r="AI139" s="15">
        <v>0.84</v>
      </c>
      <c r="AJ139" s="10" t="s">
        <v>74</v>
      </c>
      <c r="AK139" s="15">
        <v>1.32</v>
      </c>
      <c r="AL139" s="10" t="s">
        <v>75</v>
      </c>
      <c r="AM139" s="9" t="str">
        <f>IFERROR(VLOOKUP(A139,'[1]Pending Status ZTM031'!$C$10:$AF$5742,11,0),"")</f>
        <v/>
      </c>
      <c r="AN139" s="9" t="str">
        <f t="shared" si="5"/>
        <v>ready</v>
      </c>
    </row>
    <row r="140" spans="1:40" x14ac:dyDescent="0.25">
      <c r="A140" s="9">
        <f t="shared" si="4"/>
        <v>82087078</v>
      </c>
      <c r="B140" s="10" t="s">
        <v>64</v>
      </c>
      <c r="C140" s="10" t="s">
        <v>65</v>
      </c>
      <c r="D140" s="10" t="s">
        <v>66</v>
      </c>
      <c r="E140" s="10" t="s">
        <v>67</v>
      </c>
      <c r="F140" s="10" t="s">
        <v>68</v>
      </c>
      <c r="G140" s="10" t="s">
        <v>69</v>
      </c>
      <c r="H140" s="10" t="s">
        <v>70</v>
      </c>
      <c r="I140" s="10" t="s">
        <v>136</v>
      </c>
      <c r="J140" s="10" t="s">
        <v>306</v>
      </c>
      <c r="K140" s="10" t="s">
        <v>141</v>
      </c>
      <c r="L140" s="10" t="s">
        <v>1266</v>
      </c>
      <c r="M140" s="12">
        <v>43804</v>
      </c>
      <c r="N140" s="11">
        <v>82087078</v>
      </c>
      <c r="O140" s="12">
        <v>43804</v>
      </c>
      <c r="P140" s="13">
        <v>0.58350694444443996</v>
      </c>
      <c r="Q140" s="14">
        <v>1</v>
      </c>
      <c r="R140" s="15">
        <v>200</v>
      </c>
      <c r="S140" s="10" t="s">
        <v>1240</v>
      </c>
      <c r="T140" s="12">
        <v>43804</v>
      </c>
      <c r="U140" s="13">
        <v>0.48277777777778003</v>
      </c>
      <c r="V140" s="12">
        <v>43804</v>
      </c>
      <c r="W140" s="13">
        <v>0.63593750000000004</v>
      </c>
      <c r="X140" s="12">
        <v>43804</v>
      </c>
      <c r="Y140" s="13">
        <v>0.90623842592592996</v>
      </c>
      <c r="Z140" s="12">
        <v>43809</v>
      </c>
      <c r="AA140" s="12"/>
      <c r="AB140" s="12"/>
      <c r="AC140" s="10" t="s">
        <v>71</v>
      </c>
      <c r="AD140" s="16">
        <v>0</v>
      </c>
      <c r="AE140" s="10" t="s">
        <v>72</v>
      </c>
      <c r="AF140" s="10" t="s">
        <v>73</v>
      </c>
      <c r="AG140" s="14">
        <v>1</v>
      </c>
      <c r="AH140" s="14"/>
      <c r="AI140" s="15">
        <v>8.4</v>
      </c>
      <c r="AJ140" s="10" t="s">
        <v>74</v>
      </c>
      <c r="AK140" s="15">
        <v>13.2</v>
      </c>
      <c r="AL140" s="10" t="s">
        <v>75</v>
      </c>
      <c r="AM140" s="9" t="str">
        <f>IFERROR(VLOOKUP(A140,'[1]Pending Status ZTM031'!$C$10:$AF$5742,11,0),"")</f>
        <v/>
      </c>
      <c r="AN140" s="9" t="str">
        <f t="shared" si="5"/>
        <v>ready</v>
      </c>
    </row>
    <row r="141" spans="1:40" x14ac:dyDescent="0.25">
      <c r="A141" s="9">
        <f t="shared" si="4"/>
        <v>82087079</v>
      </c>
      <c r="B141" s="10" t="s">
        <v>64</v>
      </c>
      <c r="C141" s="10" t="s">
        <v>65</v>
      </c>
      <c r="D141" s="10" t="s">
        <v>66</v>
      </c>
      <c r="E141" s="10" t="s">
        <v>67</v>
      </c>
      <c r="F141" s="10" t="s">
        <v>68</v>
      </c>
      <c r="G141" s="10" t="s">
        <v>69</v>
      </c>
      <c r="H141" s="10" t="s">
        <v>70</v>
      </c>
      <c r="I141" s="10" t="s">
        <v>79</v>
      </c>
      <c r="J141" s="10" t="s">
        <v>303</v>
      </c>
      <c r="K141" s="10" t="s">
        <v>87</v>
      </c>
      <c r="L141" s="10" t="s">
        <v>1418</v>
      </c>
      <c r="M141" s="12">
        <v>43809</v>
      </c>
      <c r="N141" s="11">
        <v>82087079</v>
      </c>
      <c r="O141" s="12">
        <v>43804</v>
      </c>
      <c r="P141" s="13">
        <v>0.58350694444443996</v>
      </c>
      <c r="Q141" s="14">
        <v>1</v>
      </c>
      <c r="R141" s="15">
        <v>10</v>
      </c>
      <c r="S141" s="10" t="s">
        <v>1343</v>
      </c>
      <c r="T141" s="12">
        <v>43808</v>
      </c>
      <c r="U141" s="13">
        <v>0.76607638888888996</v>
      </c>
      <c r="V141" s="12">
        <v>43809</v>
      </c>
      <c r="W141" s="13">
        <v>0.43877314814814999</v>
      </c>
      <c r="X141" s="12">
        <v>43809</v>
      </c>
      <c r="Y141" s="13">
        <v>0.77437500000000004</v>
      </c>
      <c r="Z141" s="12">
        <v>43809</v>
      </c>
      <c r="AA141" s="12"/>
      <c r="AB141" s="12"/>
      <c r="AC141" s="10" t="s">
        <v>71</v>
      </c>
      <c r="AD141" s="16">
        <v>5</v>
      </c>
      <c r="AE141" s="10" t="s">
        <v>72</v>
      </c>
      <c r="AF141" s="10" t="s">
        <v>73</v>
      </c>
      <c r="AG141" s="14">
        <v>1</v>
      </c>
      <c r="AH141" s="14"/>
      <c r="AI141" s="15">
        <v>1.78</v>
      </c>
      <c r="AJ141" s="10" t="s">
        <v>74</v>
      </c>
      <c r="AK141" s="15">
        <v>8</v>
      </c>
      <c r="AL141" s="10" t="s">
        <v>75</v>
      </c>
      <c r="AM141" s="9" t="str">
        <f>IFERROR(VLOOKUP(A141,'[1]Pending Status ZTM031'!$C$10:$AF$5742,11,0),"")</f>
        <v/>
      </c>
      <c r="AN141" s="9" t="str">
        <f t="shared" si="5"/>
        <v>ready</v>
      </c>
    </row>
    <row r="142" spans="1:40" x14ac:dyDescent="0.25">
      <c r="A142" s="9">
        <f t="shared" si="4"/>
        <v>82087376</v>
      </c>
      <c r="B142" s="10" t="s">
        <v>64</v>
      </c>
      <c r="C142" s="10" t="s">
        <v>65</v>
      </c>
      <c r="D142" s="10" t="s">
        <v>66</v>
      </c>
      <c r="E142" s="10" t="s">
        <v>67</v>
      </c>
      <c r="F142" s="10" t="s">
        <v>68</v>
      </c>
      <c r="G142" s="10" t="s">
        <v>69</v>
      </c>
      <c r="H142" s="10" t="s">
        <v>70</v>
      </c>
      <c r="I142" s="10" t="s">
        <v>79</v>
      </c>
      <c r="J142" s="10" t="s">
        <v>661</v>
      </c>
      <c r="K142" s="10" t="s">
        <v>108</v>
      </c>
      <c r="L142" s="10" t="s">
        <v>1262</v>
      </c>
      <c r="M142" s="12">
        <v>43804</v>
      </c>
      <c r="N142" s="11">
        <v>82087376</v>
      </c>
      <c r="O142" s="12">
        <v>43804</v>
      </c>
      <c r="P142" s="13">
        <v>0.71173611111111001</v>
      </c>
      <c r="Q142" s="14">
        <v>1</v>
      </c>
      <c r="R142" s="15">
        <v>2</v>
      </c>
      <c r="S142" s="10" t="s">
        <v>1249</v>
      </c>
      <c r="T142" s="12">
        <v>43804</v>
      </c>
      <c r="U142" s="13">
        <v>0.71196759259259002</v>
      </c>
      <c r="V142" s="12">
        <v>43804</v>
      </c>
      <c r="W142" s="13">
        <v>0.76760416666666997</v>
      </c>
      <c r="X142" s="12">
        <v>43804</v>
      </c>
      <c r="Y142" s="13">
        <v>0.84542824074073997</v>
      </c>
      <c r="Z142" s="12">
        <v>43809</v>
      </c>
      <c r="AA142" s="12"/>
      <c r="AB142" s="12"/>
      <c r="AC142" s="10" t="s">
        <v>71</v>
      </c>
      <c r="AD142" s="16">
        <v>0</v>
      </c>
      <c r="AE142" s="10" t="s">
        <v>72</v>
      </c>
      <c r="AF142" s="10" t="s">
        <v>73</v>
      </c>
      <c r="AG142" s="14">
        <v>1</v>
      </c>
      <c r="AH142" s="14"/>
      <c r="AI142" s="15">
        <v>360</v>
      </c>
      <c r="AJ142" s="10" t="s">
        <v>74</v>
      </c>
      <c r="AK142" s="15">
        <v>1801.2</v>
      </c>
      <c r="AL142" s="10" t="s">
        <v>75</v>
      </c>
      <c r="AM142" s="9" t="str">
        <f>IFERROR(VLOOKUP(A142,'[1]Pending Status ZTM031'!$C$10:$AF$5742,11,0),"")</f>
        <v/>
      </c>
      <c r="AN142" s="9" t="str">
        <f t="shared" si="5"/>
        <v>ready</v>
      </c>
    </row>
    <row r="143" spans="1:40" x14ac:dyDescent="0.25">
      <c r="A143" s="9">
        <f t="shared" si="4"/>
        <v>82087384</v>
      </c>
      <c r="B143" s="10" t="s">
        <v>64</v>
      </c>
      <c r="C143" s="10" t="s">
        <v>65</v>
      </c>
      <c r="D143" s="10" t="s">
        <v>66</v>
      </c>
      <c r="E143" s="10" t="s">
        <v>67</v>
      </c>
      <c r="F143" s="10" t="s">
        <v>68</v>
      </c>
      <c r="G143" s="10" t="s">
        <v>69</v>
      </c>
      <c r="H143" s="10" t="s">
        <v>70</v>
      </c>
      <c r="I143" s="10" t="s">
        <v>136</v>
      </c>
      <c r="J143" s="10" t="s">
        <v>306</v>
      </c>
      <c r="K143" s="10" t="s">
        <v>141</v>
      </c>
      <c r="L143" s="10" t="s">
        <v>1257</v>
      </c>
      <c r="M143" s="12">
        <v>43804</v>
      </c>
      <c r="N143" s="11">
        <v>82087384</v>
      </c>
      <c r="O143" s="12">
        <v>43804</v>
      </c>
      <c r="P143" s="13">
        <v>0.73293981481480996</v>
      </c>
      <c r="Q143" s="14">
        <v>1</v>
      </c>
      <c r="R143" s="15">
        <v>1000</v>
      </c>
      <c r="S143" s="10" t="s">
        <v>1258</v>
      </c>
      <c r="T143" s="12">
        <v>43804</v>
      </c>
      <c r="U143" s="13">
        <v>0.73680555555556004</v>
      </c>
      <c r="V143" s="12">
        <v>43804</v>
      </c>
      <c r="W143" s="13">
        <v>0.73680555555556004</v>
      </c>
      <c r="X143" s="12">
        <v>43804</v>
      </c>
      <c r="Y143" s="13">
        <v>0.77436342592592999</v>
      </c>
      <c r="Z143" s="12">
        <v>43808</v>
      </c>
      <c r="AA143" s="12"/>
      <c r="AB143" s="12"/>
      <c r="AC143" s="10" t="s">
        <v>71</v>
      </c>
      <c r="AD143" s="16">
        <v>0</v>
      </c>
      <c r="AE143" s="10" t="s">
        <v>72</v>
      </c>
      <c r="AF143" s="10" t="s">
        <v>73</v>
      </c>
      <c r="AG143" s="14">
        <v>1</v>
      </c>
      <c r="AH143" s="14"/>
      <c r="AI143" s="15">
        <v>10</v>
      </c>
      <c r="AJ143" s="10" t="s">
        <v>74</v>
      </c>
      <c r="AK143" s="15">
        <v>39</v>
      </c>
      <c r="AL143" s="10" t="s">
        <v>75</v>
      </c>
      <c r="AM143" s="9" t="str">
        <f>IFERROR(VLOOKUP(A143,'[1]Pending Status ZTM031'!$C$10:$AF$5742,11,0),"")</f>
        <v/>
      </c>
      <c r="AN143" s="9" t="str">
        <f t="shared" si="5"/>
        <v>ready</v>
      </c>
    </row>
    <row r="144" spans="1:40" x14ac:dyDescent="0.25">
      <c r="A144" s="9">
        <f t="shared" si="4"/>
        <v>82087724</v>
      </c>
      <c r="B144" s="10" t="s">
        <v>64</v>
      </c>
      <c r="C144" s="10" t="s">
        <v>65</v>
      </c>
      <c r="D144" s="10" t="s">
        <v>66</v>
      </c>
      <c r="E144" s="10" t="s">
        <v>67</v>
      </c>
      <c r="F144" s="10" t="s">
        <v>68</v>
      </c>
      <c r="G144" s="10" t="s">
        <v>69</v>
      </c>
      <c r="H144" s="10" t="s">
        <v>70</v>
      </c>
      <c r="I144" s="10" t="s">
        <v>76</v>
      </c>
      <c r="J144" s="10" t="s">
        <v>1055</v>
      </c>
      <c r="K144" s="10" t="s">
        <v>1056</v>
      </c>
      <c r="L144" s="10" t="s">
        <v>1478</v>
      </c>
      <c r="M144" s="12">
        <v>43810</v>
      </c>
      <c r="N144" s="11">
        <v>82087724</v>
      </c>
      <c r="O144" s="12">
        <v>43804</v>
      </c>
      <c r="P144" s="13">
        <v>0.95849537037037003</v>
      </c>
      <c r="Q144" s="14">
        <v>1</v>
      </c>
      <c r="R144" s="15">
        <v>40</v>
      </c>
      <c r="S144" s="10" t="s">
        <v>1352</v>
      </c>
      <c r="T144" s="12">
        <v>43808</v>
      </c>
      <c r="U144" s="13">
        <v>0.85803240740741005</v>
      </c>
      <c r="V144" s="12">
        <v>43809</v>
      </c>
      <c r="W144" s="13">
        <v>0.48354166666666998</v>
      </c>
      <c r="X144" s="12">
        <v>43809</v>
      </c>
      <c r="Y144" s="13">
        <v>0.88512731481481</v>
      </c>
      <c r="Z144" s="12">
        <v>43809</v>
      </c>
      <c r="AA144" s="12"/>
      <c r="AB144" s="12"/>
      <c r="AC144" s="10" t="s">
        <v>71</v>
      </c>
      <c r="AD144" s="16">
        <v>5</v>
      </c>
      <c r="AE144" s="10" t="s">
        <v>72</v>
      </c>
      <c r="AF144" s="10" t="s">
        <v>73</v>
      </c>
      <c r="AG144" s="14">
        <v>1</v>
      </c>
      <c r="AH144" s="14"/>
      <c r="AI144" s="15">
        <v>20</v>
      </c>
      <c r="AJ144" s="10" t="s">
        <v>74</v>
      </c>
      <c r="AK144" s="15">
        <v>69.36</v>
      </c>
      <c r="AL144" s="10" t="s">
        <v>75</v>
      </c>
      <c r="AM144" s="9" t="str">
        <f>IFERROR(VLOOKUP(A144,'[1]Pending Status ZTM031'!$C$10:$AF$5742,11,0),"")</f>
        <v/>
      </c>
      <c r="AN144" s="9" t="str">
        <f t="shared" si="5"/>
        <v>ready</v>
      </c>
    </row>
    <row r="145" spans="1:40" x14ac:dyDescent="0.25">
      <c r="A145" s="9">
        <f t="shared" si="4"/>
        <v>82087726</v>
      </c>
      <c r="B145" s="10" t="s">
        <v>64</v>
      </c>
      <c r="C145" s="10" t="s">
        <v>65</v>
      </c>
      <c r="D145" s="10" t="s">
        <v>83</v>
      </c>
      <c r="E145" s="10" t="s">
        <v>67</v>
      </c>
      <c r="F145" s="10" t="s">
        <v>68</v>
      </c>
      <c r="G145" s="10" t="s">
        <v>69</v>
      </c>
      <c r="H145" s="10" t="s">
        <v>70</v>
      </c>
      <c r="I145" s="10" t="s">
        <v>106</v>
      </c>
      <c r="J145" s="10" t="s">
        <v>407</v>
      </c>
      <c r="K145" s="10" t="s">
        <v>408</v>
      </c>
      <c r="L145" s="10" t="s">
        <v>1271</v>
      </c>
      <c r="M145" s="12">
        <v>43805</v>
      </c>
      <c r="N145" s="11">
        <v>82087726</v>
      </c>
      <c r="O145" s="12">
        <v>43804</v>
      </c>
      <c r="P145" s="13">
        <v>0.95849537037037003</v>
      </c>
      <c r="Q145" s="14">
        <v>1</v>
      </c>
      <c r="R145" s="15">
        <v>10</v>
      </c>
      <c r="S145" s="10" t="s">
        <v>1267</v>
      </c>
      <c r="T145" s="12">
        <v>43804</v>
      </c>
      <c r="U145" s="13">
        <v>0.85788194444443999</v>
      </c>
      <c r="V145" s="12">
        <v>43804</v>
      </c>
      <c r="W145" s="13">
        <v>0.99037037037037001</v>
      </c>
      <c r="X145" s="12">
        <v>43805</v>
      </c>
      <c r="Y145" s="13">
        <v>4.9537037036999996E-3</v>
      </c>
      <c r="Z145" s="12">
        <v>43809</v>
      </c>
      <c r="AA145" s="12"/>
      <c r="AB145" s="12"/>
      <c r="AC145" s="10" t="s">
        <v>71</v>
      </c>
      <c r="AD145" s="16">
        <v>1</v>
      </c>
      <c r="AE145" s="10" t="s">
        <v>72</v>
      </c>
      <c r="AF145" s="10" t="s">
        <v>73</v>
      </c>
      <c r="AG145" s="14">
        <v>1</v>
      </c>
      <c r="AH145" s="14"/>
      <c r="AI145" s="15">
        <v>1.1200000000000001</v>
      </c>
      <c r="AJ145" s="10" t="s">
        <v>74</v>
      </c>
      <c r="AK145" s="15">
        <v>10.91</v>
      </c>
      <c r="AL145" s="10" t="s">
        <v>75</v>
      </c>
      <c r="AM145" s="9" t="str">
        <f>IFERROR(VLOOKUP(A145,'[1]Pending Status ZTM031'!$C$10:$AF$5742,11,0),"")</f>
        <v/>
      </c>
      <c r="AN145" s="9" t="str">
        <f t="shared" si="5"/>
        <v>ready</v>
      </c>
    </row>
    <row r="146" spans="1:40" x14ac:dyDescent="0.25">
      <c r="A146" s="9">
        <f t="shared" si="4"/>
        <v>82087727</v>
      </c>
      <c r="B146" s="10" t="s">
        <v>64</v>
      </c>
      <c r="C146" s="10" t="s">
        <v>65</v>
      </c>
      <c r="D146" s="10" t="s">
        <v>83</v>
      </c>
      <c r="E146" s="10" t="s">
        <v>67</v>
      </c>
      <c r="F146" s="10" t="s">
        <v>68</v>
      </c>
      <c r="G146" s="10" t="s">
        <v>69</v>
      </c>
      <c r="H146" s="10" t="s">
        <v>70</v>
      </c>
      <c r="I146" s="10" t="s">
        <v>106</v>
      </c>
      <c r="J146" s="10" t="s">
        <v>407</v>
      </c>
      <c r="K146" s="10" t="s">
        <v>408</v>
      </c>
      <c r="L146" s="10" t="s">
        <v>1272</v>
      </c>
      <c r="M146" s="12">
        <v>43805</v>
      </c>
      <c r="N146" s="11">
        <v>82087727</v>
      </c>
      <c r="O146" s="12">
        <v>43804</v>
      </c>
      <c r="P146" s="13">
        <v>0.95850694444443996</v>
      </c>
      <c r="Q146" s="14">
        <v>1</v>
      </c>
      <c r="R146" s="15">
        <v>10</v>
      </c>
      <c r="S146" s="10" t="s">
        <v>1268</v>
      </c>
      <c r="T146" s="12">
        <v>43804</v>
      </c>
      <c r="U146" s="13">
        <v>0.85795138888889</v>
      </c>
      <c r="V146" s="12">
        <v>43804</v>
      </c>
      <c r="W146" s="13">
        <v>0.99201388888888997</v>
      </c>
      <c r="X146" s="12">
        <v>43805</v>
      </c>
      <c r="Y146" s="13">
        <v>2.8472222222200002E-3</v>
      </c>
      <c r="Z146" s="12">
        <v>43809</v>
      </c>
      <c r="AA146" s="12"/>
      <c r="AB146" s="12"/>
      <c r="AC146" s="10" t="s">
        <v>71</v>
      </c>
      <c r="AD146" s="16">
        <v>1</v>
      </c>
      <c r="AE146" s="10" t="s">
        <v>72</v>
      </c>
      <c r="AF146" s="10" t="s">
        <v>73</v>
      </c>
      <c r="AG146" s="14">
        <v>1</v>
      </c>
      <c r="AH146" s="14"/>
      <c r="AI146" s="15">
        <v>1.1200000000000001</v>
      </c>
      <c r="AJ146" s="10" t="s">
        <v>74</v>
      </c>
      <c r="AK146" s="15">
        <v>10.91</v>
      </c>
      <c r="AL146" s="10" t="s">
        <v>75</v>
      </c>
      <c r="AM146" s="9" t="str">
        <f>IFERROR(VLOOKUP(A146,'[1]Pending Status ZTM031'!$C$10:$AF$5742,11,0),"")</f>
        <v/>
      </c>
      <c r="AN146" s="9" t="str">
        <f t="shared" si="5"/>
        <v>ready</v>
      </c>
    </row>
    <row r="147" spans="1:40" x14ac:dyDescent="0.25">
      <c r="A147" s="9">
        <f t="shared" si="4"/>
        <v>82087728</v>
      </c>
      <c r="B147" s="10" t="s">
        <v>64</v>
      </c>
      <c r="C147" s="10" t="s">
        <v>65</v>
      </c>
      <c r="D147" s="10" t="s">
        <v>83</v>
      </c>
      <c r="E147" s="10" t="s">
        <v>67</v>
      </c>
      <c r="F147" s="10" t="s">
        <v>68</v>
      </c>
      <c r="G147" s="10" t="s">
        <v>69</v>
      </c>
      <c r="H147" s="10" t="s">
        <v>70</v>
      </c>
      <c r="I147" s="10" t="s">
        <v>106</v>
      </c>
      <c r="J147" s="10" t="s">
        <v>407</v>
      </c>
      <c r="K147" s="10" t="s">
        <v>408</v>
      </c>
      <c r="L147" s="10" t="s">
        <v>1273</v>
      </c>
      <c r="M147" s="12">
        <v>43805</v>
      </c>
      <c r="N147" s="11">
        <v>82087728</v>
      </c>
      <c r="O147" s="12">
        <v>43804</v>
      </c>
      <c r="P147" s="13">
        <v>0.95850694444443996</v>
      </c>
      <c r="Q147" s="14">
        <v>1</v>
      </c>
      <c r="R147" s="15">
        <v>10</v>
      </c>
      <c r="S147" s="10" t="s">
        <v>1269</v>
      </c>
      <c r="T147" s="12">
        <v>43804</v>
      </c>
      <c r="U147" s="13">
        <v>0.85798611111111001</v>
      </c>
      <c r="V147" s="12">
        <v>43804</v>
      </c>
      <c r="W147" s="13">
        <v>0.99149305555556</v>
      </c>
      <c r="X147" s="12">
        <v>43805</v>
      </c>
      <c r="Y147" s="13">
        <v>4.5023148148100002E-3</v>
      </c>
      <c r="Z147" s="12">
        <v>43809</v>
      </c>
      <c r="AA147" s="12"/>
      <c r="AB147" s="12"/>
      <c r="AC147" s="10" t="s">
        <v>71</v>
      </c>
      <c r="AD147" s="16">
        <v>1</v>
      </c>
      <c r="AE147" s="10" t="s">
        <v>72</v>
      </c>
      <c r="AF147" s="10" t="s">
        <v>73</v>
      </c>
      <c r="AG147" s="14">
        <v>1</v>
      </c>
      <c r="AH147" s="14"/>
      <c r="AI147" s="15">
        <v>1.1200000000000001</v>
      </c>
      <c r="AJ147" s="10" t="s">
        <v>74</v>
      </c>
      <c r="AK147" s="15">
        <v>10.91</v>
      </c>
      <c r="AL147" s="10" t="s">
        <v>75</v>
      </c>
      <c r="AM147" s="9" t="str">
        <f>IFERROR(VLOOKUP(A147,'[1]Pending Status ZTM031'!$C$10:$AF$5742,11,0),"")</f>
        <v/>
      </c>
      <c r="AN147" s="9" t="str">
        <f t="shared" si="5"/>
        <v>ready</v>
      </c>
    </row>
    <row r="148" spans="1:40" x14ac:dyDescent="0.25">
      <c r="A148" s="9">
        <f t="shared" si="4"/>
        <v>82087729</v>
      </c>
      <c r="B148" s="10" t="s">
        <v>64</v>
      </c>
      <c r="C148" s="10" t="s">
        <v>65</v>
      </c>
      <c r="D148" s="10" t="s">
        <v>66</v>
      </c>
      <c r="E148" s="10" t="s">
        <v>67</v>
      </c>
      <c r="F148" s="10" t="s">
        <v>68</v>
      </c>
      <c r="G148" s="10" t="s">
        <v>69</v>
      </c>
      <c r="H148" s="10" t="s">
        <v>70</v>
      </c>
      <c r="I148" s="10" t="s">
        <v>79</v>
      </c>
      <c r="J148" s="10" t="s">
        <v>917</v>
      </c>
      <c r="K148" s="10" t="s">
        <v>918</v>
      </c>
      <c r="L148" s="10" t="s">
        <v>1274</v>
      </c>
      <c r="M148" s="12">
        <v>43805</v>
      </c>
      <c r="N148" s="11">
        <v>82087729</v>
      </c>
      <c r="O148" s="12">
        <v>43804</v>
      </c>
      <c r="P148" s="13">
        <v>0.95850694444443996</v>
      </c>
      <c r="Q148" s="14">
        <v>1</v>
      </c>
      <c r="R148" s="15">
        <v>260</v>
      </c>
      <c r="S148" s="10" t="s">
        <v>1270</v>
      </c>
      <c r="T148" s="12">
        <v>43804</v>
      </c>
      <c r="U148" s="13">
        <v>0.85802083333333001</v>
      </c>
      <c r="V148" s="12">
        <v>43804</v>
      </c>
      <c r="W148" s="13">
        <v>0.98962962962962997</v>
      </c>
      <c r="X148" s="12">
        <v>43805</v>
      </c>
      <c r="Y148" s="13">
        <v>3.6689814814799999E-3</v>
      </c>
      <c r="Z148" s="12">
        <v>43809</v>
      </c>
      <c r="AA148" s="12"/>
      <c r="AB148" s="12"/>
      <c r="AC148" s="10" t="s">
        <v>71</v>
      </c>
      <c r="AD148" s="16">
        <v>1</v>
      </c>
      <c r="AE148" s="10" t="s">
        <v>72</v>
      </c>
      <c r="AF148" s="10" t="s">
        <v>73</v>
      </c>
      <c r="AG148" s="14">
        <v>1</v>
      </c>
      <c r="AH148" s="14"/>
      <c r="AI148" s="15">
        <v>22.1</v>
      </c>
      <c r="AJ148" s="10" t="s">
        <v>74</v>
      </c>
      <c r="AK148" s="15">
        <v>121.16</v>
      </c>
      <c r="AL148" s="10" t="s">
        <v>75</v>
      </c>
      <c r="AM148" s="9" t="str">
        <f>IFERROR(VLOOKUP(A148,'[1]Pending Status ZTM031'!$C$10:$AF$5742,11,0),"")</f>
        <v/>
      </c>
      <c r="AN148" s="9" t="str">
        <f t="shared" si="5"/>
        <v>ready</v>
      </c>
    </row>
    <row r="149" spans="1:40" x14ac:dyDescent="0.25">
      <c r="A149" s="9">
        <f t="shared" si="4"/>
        <v>82087890</v>
      </c>
      <c r="B149" s="10" t="s">
        <v>64</v>
      </c>
      <c r="C149" s="10" t="s">
        <v>65</v>
      </c>
      <c r="D149" s="10" t="s">
        <v>66</v>
      </c>
      <c r="E149" s="10" t="s">
        <v>67</v>
      </c>
      <c r="F149" s="10" t="s">
        <v>68</v>
      </c>
      <c r="G149" s="10" t="s">
        <v>69</v>
      </c>
      <c r="H149" s="10" t="s">
        <v>70</v>
      </c>
      <c r="I149" s="10" t="s">
        <v>116</v>
      </c>
      <c r="J149" s="10" t="s">
        <v>302</v>
      </c>
      <c r="K149" s="10" t="s">
        <v>117</v>
      </c>
      <c r="L149" s="10" t="s">
        <v>1293</v>
      </c>
      <c r="M149" s="12">
        <v>43805</v>
      </c>
      <c r="N149" s="11">
        <v>82087890</v>
      </c>
      <c r="O149" s="12">
        <v>43805</v>
      </c>
      <c r="P149" s="13">
        <v>0.49428240740740997</v>
      </c>
      <c r="Q149" s="14">
        <v>3</v>
      </c>
      <c r="R149" s="15">
        <v>40</v>
      </c>
      <c r="S149" s="10" t="s">
        <v>1275</v>
      </c>
      <c r="T149" s="12">
        <v>43805</v>
      </c>
      <c r="U149" s="13">
        <v>0.49457175925926</v>
      </c>
      <c r="V149" s="12">
        <v>43805</v>
      </c>
      <c r="W149" s="13">
        <v>0.59199074074073998</v>
      </c>
      <c r="X149" s="12">
        <v>43805</v>
      </c>
      <c r="Y149" s="13">
        <v>0.70750000000000002</v>
      </c>
      <c r="Z149" s="12">
        <v>43812</v>
      </c>
      <c r="AA149" s="12"/>
      <c r="AB149" s="12"/>
      <c r="AC149" s="10" t="s">
        <v>71</v>
      </c>
      <c r="AD149" s="16">
        <v>0</v>
      </c>
      <c r="AE149" s="10" t="s">
        <v>72</v>
      </c>
      <c r="AF149" s="10" t="s">
        <v>73</v>
      </c>
      <c r="AG149" s="14">
        <v>1</v>
      </c>
      <c r="AH149" s="14"/>
      <c r="AI149" s="15">
        <v>403.76</v>
      </c>
      <c r="AJ149" s="10" t="s">
        <v>74</v>
      </c>
      <c r="AK149" s="15">
        <v>282.5</v>
      </c>
      <c r="AL149" s="10" t="s">
        <v>75</v>
      </c>
      <c r="AM149" s="9" t="str">
        <f>IFERROR(VLOOKUP(A149,'[1]Pending Status ZTM031'!$C$10:$AF$5742,11,0),"")</f>
        <v/>
      </c>
      <c r="AN149" s="9" t="str">
        <f t="shared" si="5"/>
        <v>ready</v>
      </c>
    </row>
    <row r="150" spans="1:40" x14ac:dyDescent="0.25">
      <c r="A150" s="9">
        <f t="shared" si="4"/>
        <v>82087891</v>
      </c>
      <c r="B150" s="10" t="s">
        <v>64</v>
      </c>
      <c r="C150" s="10" t="s">
        <v>65</v>
      </c>
      <c r="D150" s="10" t="s">
        <v>66</v>
      </c>
      <c r="E150" s="10" t="s">
        <v>67</v>
      </c>
      <c r="F150" s="10" t="s">
        <v>68</v>
      </c>
      <c r="G150" s="10" t="s">
        <v>69</v>
      </c>
      <c r="H150" s="10" t="s">
        <v>70</v>
      </c>
      <c r="I150" s="10" t="s">
        <v>76</v>
      </c>
      <c r="J150" s="10" t="s">
        <v>445</v>
      </c>
      <c r="K150" s="10" t="s">
        <v>446</v>
      </c>
      <c r="L150" s="10" t="s">
        <v>1294</v>
      </c>
      <c r="M150" s="12">
        <v>43805</v>
      </c>
      <c r="N150" s="11">
        <v>82087891</v>
      </c>
      <c r="O150" s="12">
        <v>43805</v>
      </c>
      <c r="P150" s="13">
        <v>0.49509259259258998</v>
      </c>
      <c r="Q150" s="14">
        <v>4</v>
      </c>
      <c r="R150" s="15">
        <v>9</v>
      </c>
      <c r="S150" s="10" t="s">
        <v>1276</v>
      </c>
      <c r="T150" s="12">
        <v>43805</v>
      </c>
      <c r="U150" s="13">
        <v>0.49548611111111002</v>
      </c>
      <c r="V150" s="12">
        <v>43805</v>
      </c>
      <c r="W150" s="13">
        <v>0.50153935185184995</v>
      </c>
      <c r="X150" s="12">
        <v>43805</v>
      </c>
      <c r="Y150" s="13">
        <v>0.708125</v>
      </c>
      <c r="Z150" s="12">
        <v>43851</v>
      </c>
      <c r="AA150" s="12"/>
      <c r="AB150" s="12"/>
      <c r="AC150" s="10" t="s">
        <v>71</v>
      </c>
      <c r="AD150" s="16">
        <v>0</v>
      </c>
      <c r="AE150" s="10" t="s">
        <v>72</v>
      </c>
      <c r="AF150" s="10" t="s">
        <v>73</v>
      </c>
      <c r="AG150" s="14">
        <v>1</v>
      </c>
      <c r="AH150" s="14"/>
      <c r="AI150" s="15">
        <v>166.2</v>
      </c>
      <c r="AJ150" s="10" t="s">
        <v>74</v>
      </c>
      <c r="AK150" s="15">
        <v>112.593</v>
      </c>
      <c r="AL150" s="10" t="s">
        <v>75</v>
      </c>
      <c r="AM150" s="9" t="str">
        <f>IFERROR(VLOOKUP(A150,'[1]Pending Status ZTM031'!$C$10:$AF$5742,11,0),"")</f>
        <v/>
      </c>
      <c r="AN150" s="9" t="str">
        <f t="shared" si="5"/>
        <v>ready</v>
      </c>
    </row>
    <row r="151" spans="1:40" x14ac:dyDescent="0.25">
      <c r="A151" s="9">
        <f t="shared" si="4"/>
        <v>82087892</v>
      </c>
      <c r="B151" s="10" t="s">
        <v>64</v>
      </c>
      <c r="C151" s="10" t="s">
        <v>65</v>
      </c>
      <c r="D151" s="10" t="s">
        <v>66</v>
      </c>
      <c r="E151" s="10" t="s">
        <v>67</v>
      </c>
      <c r="F151" s="10" t="s">
        <v>68</v>
      </c>
      <c r="G151" s="10" t="s">
        <v>69</v>
      </c>
      <c r="H151" s="10" t="s">
        <v>70</v>
      </c>
      <c r="I151" s="10" t="s">
        <v>76</v>
      </c>
      <c r="J151" s="10" t="s">
        <v>445</v>
      </c>
      <c r="K151" s="10" t="s">
        <v>446</v>
      </c>
      <c r="L151" s="10" t="s">
        <v>1282</v>
      </c>
      <c r="M151" s="12">
        <v>43805</v>
      </c>
      <c r="N151" s="11">
        <v>82087892</v>
      </c>
      <c r="O151" s="12">
        <v>43805</v>
      </c>
      <c r="P151" s="13">
        <v>0.49567129629630002</v>
      </c>
      <c r="Q151" s="14">
        <v>2</v>
      </c>
      <c r="R151" s="15">
        <v>40</v>
      </c>
      <c r="S151" s="10" t="s">
        <v>1277</v>
      </c>
      <c r="T151" s="12">
        <v>43805</v>
      </c>
      <c r="U151" s="13">
        <v>0.49590277777778002</v>
      </c>
      <c r="V151" s="12">
        <v>43805</v>
      </c>
      <c r="W151" s="13">
        <v>0.49934027777778001</v>
      </c>
      <c r="X151" s="12">
        <v>43805</v>
      </c>
      <c r="Y151" s="13">
        <v>0.61577546296296004</v>
      </c>
      <c r="Z151" s="12">
        <v>43811</v>
      </c>
      <c r="AA151" s="12"/>
      <c r="AB151" s="12"/>
      <c r="AC151" s="10" t="s">
        <v>71</v>
      </c>
      <c r="AD151" s="16">
        <v>0</v>
      </c>
      <c r="AE151" s="10" t="s">
        <v>72</v>
      </c>
      <c r="AF151" s="10" t="s">
        <v>73</v>
      </c>
      <c r="AG151" s="14">
        <v>1</v>
      </c>
      <c r="AH151" s="14"/>
      <c r="AI151" s="15">
        <v>6.58</v>
      </c>
      <c r="AJ151" s="10" t="s">
        <v>74</v>
      </c>
      <c r="AK151" s="15">
        <v>55.76</v>
      </c>
      <c r="AL151" s="10" t="s">
        <v>75</v>
      </c>
      <c r="AM151" s="9" t="str">
        <f>IFERROR(VLOOKUP(A151,'[1]Pending Status ZTM031'!$C$10:$AF$5742,11,0),"")</f>
        <v/>
      </c>
      <c r="AN151" s="9" t="str">
        <f t="shared" si="5"/>
        <v>ready</v>
      </c>
    </row>
    <row r="152" spans="1:40" x14ac:dyDescent="0.25">
      <c r="A152" s="9">
        <f t="shared" si="4"/>
        <v>82087913</v>
      </c>
      <c r="B152" s="10" t="s">
        <v>64</v>
      </c>
      <c r="C152" s="10" t="s">
        <v>65</v>
      </c>
      <c r="D152" s="10" t="s">
        <v>83</v>
      </c>
      <c r="E152" s="10" t="s">
        <v>67</v>
      </c>
      <c r="F152" s="10" t="s">
        <v>68</v>
      </c>
      <c r="G152" s="10" t="s">
        <v>69</v>
      </c>
      <c r="H152" s="10" t="s">
        <v>70</v>
      </c>
      <c r="I152" s="10" t="s">
        <v>79</v>
      </c>
      <c r="J152" s="10" t="s">
        <v>299</v>
      </c>
      <c r="K152" s="10" t="s">
        <v>90</v>
      </c>
      <c r="L152" s="10" t="s">
        <v>1810</v>
      </c>
      <c r="M152" s="12">
        <v>43816</v>
      </c>
      <c r="N152" s="11">
        <v>82087913</v>
      </c>
      <c r="O152" s="12">
        <v>43805</v>
      </c>
      <c r="P152" s="13">
        <v>0.58355324074074</v>
      </c>
      <c r="Q152" s="14">
        <v>1</v>
      </c>
      <c r="R152" s="15">
        <v>6</v>
      </c>
      <c r="S152" s="10" t="s">
        <v>1771</v>
      </c>
      <c r="T152" s="12">
        <v>43816</v>
      </c>
      <c r="U152" s="13">
        <v>0.66305555555555995</v>
      </c>
      <c r="V152" s="12">
        <v>43816</v>
      </c>
      <c r="W152" s="13">
        <v>0.84129629629629998</v>
      </c>
      <c r="X152" s="12">
        <v>43816</v>
      </c>
      <c r="Y152" s="13">
        <v>0.84137731481481004</v>
      </c>
      <c r="Z152" s="12">
        <v>43810</v>
      </c>
      <c r="AA152" s="12"/>
      <c r="AB152" s="12"/>
      <c r="AC152" s="10" t="s">
        <v>71</v>
      </c>
      <c r="AD152" s="16">
        <v>11</v>
      </c>
      <c r="AE152" s="10" t="s">
        <v>72</v>
      </c>
      <c r="AF152" s="10" t="s">
        <v>73</v>
      </c>
      <c r="AG152" s="14">
        <v>1</v>
      </c>
      <c r="AH152" s="14"/>
      <c r="AI152" s="15">
        <v>2.052</v>
      </c>
      <c r="AJ152" s="10" t="s">
        <v>74</v>
      </c>
      <c r="AK152" s="15">
        <v>4.8780000000000001</v>
      </c>
      <c r="AL152" s="10" t="s">
        <v>75</v>
      </c>
      <c r="AM152" s="9" t="str">
        <f>IFERROR(VLOOKUP(A152,'[1]Pending Status ZTM031'!$C$10:$AF$5742,11,0),"")</f>
        <v/>
      </c>
      <c r="AN152" s="9" t="str">
        <f t="shared" si="5"/>
        <v>ready</v>
      </c>
    </row>
    <row r="153" spans="1:40" x14ac:dyDescent="0.25">
      <c r="A153" s="9">
        <f t="shared" si="4"/>
        <v>82087914</v>
      </c>
      <c r="B153" s="10" t="s">
        <v>64</v>
      </c>
      <c r="C153" s="10" t="s">
        <v>65</v>
      </c>
      <c r="D153" s="10" t="s">
        <v>66</v>
      </c>
      <c r="E153" s="10" t="s">
        <v>67</v>
      </c>
      <c r="F153" s="10" t="s">
        <v>68</v>
      </c>
      <c r="G153" s="10" t="s">
        <v>69</v>
      </c>
      <c r="H153" s="10" t="s">
        <v>70</v>
      </c>
      <c r="I153" s="10" t="s">
        <v>79</v>
      </c>
      <c r="J153" s="10" t="s">
        <v>303</v>
      </c>
      <c r="K153" s="10" t="s">
        <v>87</v>
      </c>
      <c r="L153" s="10" t="s">
        <v>1581</v>
      </c>
      <c r="M153" s="12">
        <v>43812</v>
      </c>
      <c r="N153" s="11">
        <v>82087914</v>
      </c>
      <c r="O153" s="12">
        <v>43805</v>
      </c>
      <c r="P153" s="13">
        <v>0.58355324074074</v>
      </c>
      <c r="Q153" s="14">
        <v>1</v>
      </c>
      <c r="R153" s="15">
        <v>2</v>
      </c>
      <c r="S153" s="10" t="s">
        <v>1561</v>
      </c>
      <c r="T153" s="12">
        <v>43811</v>
      </c>
      <c r="U153" s="13">
        <v>0.85792824074074003</v>
      </c>
      <c r="V153" s="12">
        <v>43812</v>
      </c>
      <c r="W153" s="13">
        <v>0.12364583333333</v>
      </c>
      <c r="X153" s="12">
        <v>43812</v>
      </c>
      <c r="Y153" s="13">
        <v>0.16293981481481001</v>
      </c>
      <c r="Z153" s="12">
        <v>43810</v>
      </c>
      <c r="AA153" s="12"/>
      <c r="AB153" s="12"/>
      <c r="AC153" s="10" t="s">
        <v>71</v>
      </c>
      <c r="AD153" s="16">
        <v>7</v>
      </c>
      <c r="AE153" s="10" t="s">
        <v>72</v>
      </c>
      <c r="AF153" s="10" t="s">
        <v>73</v>
      </c>
      <c r="AG153" s="14">
        <v>1</v>
      </c>
      <c r="AH153" s="14"/>
      <c r="AI153" s="15">
        <v>0.74399999999999999</v>
      </c>
      <c r="AJ153" s="10" t="s">
        <v>74</v>
      </c>
      <c r="AK153" s="15">
        <v>2.718</v>
      </c>
      <c r="AL153" s="10" t="s">
        <v>75</v>
      </c>
      <c r="AM153" s="9" t="str">
        <f>IFERROR(VLOOKUP(A153,'[1]Pending Status ZTM031'!$C$10:$AF$5742,11,0),"")</f>
        <v/>
      </c>
      <c r="AN153" s="9" t="str">
        <f t="shared" si="5"/>
        <v>ready</v>
      </c>
    </row>
    <row r="154" spans="1:40" x14ac:dyDescent="0.25">
      <c r="A154" s="9">
        <f t="shared" si="4"/>
        <v>82087915</v>
      </c>
      <c r="B154" s="10" t="s">
        <v>64</v>
      </c>
      <c r="C154" s="10" t="s">
        <v>65</v>
      </c>
      <c r="D154" s="10" t="s">
        <v>66</v>
      </c>
      <c r="E154" s="10" t="s">
        <v>67</v>
      </c>
      <c r="F154" s="10" t="s">
        <v>68</v>
      </c>
      <c r="G154" s="10" t="s">
        <v>69</v>
      </c>
      <c r="H154" s="10" t="s">
        <v>70</v>
      </c>
      <c r="I154" s="10" t="s">
        <v>84</v>
      </c>
      <c r="J154" s="10" t="s">
        <v>334</v>
      </c>
      <c r="K154" s="10" t="s">
        <v>135</v>
      </c>
      <c r="L154" s="10" t="s">
        <v>1289</v>
      </c>
      <c r="M154" s="12">
        <v>43805</v>
      </c>
      <c r="N154" s="11">
        <v>82087915</v>
      </c>
      <c r="O154" s="12">
        <v>43805</v>
      </c>
      <c r="P154" s="13">
        <v>0.58355324074074</v>
      </c>
      <c r="Q154" s="14">
        <v>1</v>
      </c>
      <c r="R154" s="15">
        <v>150</v>
      </c>
      <c r="S154" s="10" t="s">
        <v>1281</v>
      </c>
      <c r="T154" s="12">
        <v>43805</v>
      </c>
      <c r="U154" s="13">
        <v>0.48416666666667002</v>
      </c>
      <c r="V154" s="12">
        <v>43805</v>
      </c>
      <c r="W154" s="13">
        <v>0.64255787037037004</v>
      </c>
      <c r="X154" s="12">
        <v>43805</v>
      </c>
      <c r="Y154" s="13">
        <v>0.65296296296295997</v>
      </c>
      <c r="Z154" s="12">
        <v>43810</v>
      </c>
      <c r="AA154" s="12"/>
      <c r="AB154" s="12"/>
      <c r="AC154" s="10" t="s">
        <v>71</v>
      </c>
      <c r="AD154" s="16">
        <v>0</v>
      </c>
      <c r="AE154" s="10" t="s">
        <v>72</v>
      </c>
      <c r="AF154" s="10" t="s">
        <v>73</v>
      </c>
      <c r="AG154" s="14">
        <v>1</v>
      </c>
      <c r="AH154" s="14"/>
      <c r="AI154" s="15">
        <v>26.4</v>
      </c>
      <c r="AJ154" s="10" t="s">
        <v>74</v>
      </c>
      <c r="AK154" s="15">
        <v>126.75</v>
      </c>
      <c r="AL154" s="10" t="s">
        <v>75</v>
      </c>
      <c r="AM154" s="9" t="str">
        <f>IFERROR(VLOOKUP(A154,'[1]Pending Status ZTM031'!$C$10:$AF$5742,11,0),"")</f>
        <v/>
      </c>
      <c r="AN154" s="9" t="str">
        <f t="shared" si="5"/>
        <v>ready</v>
      </c>
    </row>
    <row r="155" spans="1:40" x14ac:dyDescent="0.25">
      <c r="A155" s="9">
        <f t="shared" si="4"/>
        <v>82087952</v>
      </c>
      <c r="B155" s="10" t="s">
        <v>64</v>
      </c>
      <c r="C155" s="10" t="s">
        <v>65</v>
      </c>
      <c r="D155" s="10" t="s">
        <v>66</v>
      </c>
      <c r="E155" s="10" t="s">
        <v>67</v>
      </c>
      <c r="F155" s="10" t="s">
        <v>68</v>
      </c>
      <c r="G155" s="10" t="s">
        <v>69</v>
      </c>
      <c r="H155" s="10" t="s">
        <v>70</v>
      </c>
      <c r="I155" s="10" t="s">
        <v>123</v>
      </c>
      <c r="J155" s="10" t="s">
        <v>1062</v>
      </c>
      <c r="K155" s="10" t="s">
        <v>1063</v>
      </c>
      <c r="L155" s="10" t="s">
        <v>1295</v>
      </c>
      <c r="M155" s="12">
        <v>43805</v>
      </c>
      <c r="N155" s="11">
        <v>82087952</v>
      </c>
      <c r="O155" s="12">
        <v>43805</v>
      </c>
      <c r="P155" s="13">
        <v>0.64244212962962999</v>
      </c>
      <c r="Q155" s="14">
        <v>9</v>
      </c>
      <c r="R155" s="15">
        <v>1670</v>
      </c>
      <c r="S155" s="10" t="s">
        <v>1283</v>
      </c>
      <c r="T155" s="12">
        <v>43805</v>
      </c>
      <c r="U155" s="13">
        <v>0.64303240740740997</v>
      </c>
      <c r="V155" s="12">
        <v>43805</v>
      </c>
      <c r="W155" s="13">
        <v>0.85898148148148001</v>
      </c>
      <c r="X155" s="12">
        <v>43805</v>
      </c>
      <c r="Y155" s="13">
        <v>0.89909722222221999</v>
      </c>
      <c r="Z155" s="12">
        <v>43810</v>
      </c>
      <c r="AA155" s="12"/>
      <c r="AB155" s="12"/>
      <c r="AC155" s="10" t="s">
        <v>71</v>
      </c>
      <c r="AD155" s="16">
        <v>0</v>
      </c>
      <c r="AE155" s="10" t="s">
        <v>72</v>
      </c>
      <c r="AF155" s="10" t="s">
        <v>73</v>
      </c>
      <c r="AG155" s="14">
        <v>1</v>
      </c>
      <c r="AH155" s="14"/>
      <c r="AI155" s="15">
        <v>287.33999999999997</v>
      </c>
      <c r="AJ155" s="10" t="s">
        <v>74</v>
      </c>
      <c r="AK155" s="15">
        <v>1435.46</v>
      </c>
      <c r="AL155" s="10" t="s">
        <v>75</v>
      </c>
      <c r="AM155" s="9" t="str">
        <f>IFERROR(VLOOKUP(A155,'[1]Pending Status ZTM031'!$C$10:$AF$5742,11,0),"")</f>
        <v/>
      </c>
      <c r="AN155" s="9" t="str">
        <f t="shared" si="5"/>
        <v>ready</v>
      </c>
    </row>
    <row r="156" spans="1:40" x14ac:dyDescent="0.25">
      <c r="A156" s="9">
        <f t="shared" si="4"/>
        <v>82087953</v>
      </c>
      <c r="B156" s="10" t="s">
        <v>64</v>
      </c>
      <c r="C156" s="10" t="s">
        <v>65</v>
      </c>
      <c r="D156" s="10" t="s">
        <v>66</v>
      </c>
      <c r="E156" s="10" t="s">
        <v>67</v>
      </c>
      <c r="F156" s="10" t="s">
        <v>68</v>
      </c>
      <c r="G156" s="10" t="s">
        <v>69</v>
      </c>
      <c r="H156" s="10" t="s">
        <v>70</v>
      </c>
      <c r="I156" s="10" t="s">
        <v>123</v>
      </c>
      <c r="J156" s="10" t="s">
        <v>1062</v>
      </c>
      <c r="K156" s="10" t="s">
        <v>1063</v>
      </c>
      <c r="L156" s="10" t="s">
        <v>1296</v>
      </c>
      <c r="M156" s="12">
        <v>43805</v>
      </c>
      <c r="N156" s="11">
        <v>82087953</v>
      </c>
      <c r="O156" s="12">
        <v>43805</v>
      </c>
      <c r="P156" s="13">
        <v>0.64315972222221995</v>
      </c>
      <c r="Q156" s="14">
        <v>7</v>
      </c>
      <c r="R156" s="15">
        <v>460</v>
      </c>
      <c r="S156" s="10" t="s">
        <v>1284</v>
      </c>
      <c r="T156" s="12">
        <v>43805</v>
      </c>
      <c r="U156" s="13">
        <v>0.64355324074074005</v>
      </c>
      <c r="V156" s="12">
        <v>43805</v>
      </c>
      <c r="W156" s="13">
        <v>0.78673611111110997</v>
      </c>
      <c r="X156" s="12">
        <v>43805</v>
      </c>
      <c r="Y156" s="13">
        <v>0.85552083333332996</v>
      </c>
      <c r="Z156" s="12">
        <v>43810</v>
      </c>
      <c r="AA156" s="12"/>
      <c r="AB156" s="12"/>
      <c r="AC156" s="10" t="s">
        <v>71</v>
      </c>
      <c r="AD156" s="16">
        <v>0</v>
      </c>
      <c r="AE156" s="10" t="s">
        <v>72</v>
      </c>
      <c r="AF156" s="10" t="s">
        <v>73</v>
      </c>
      <c r="AG156" s="14">
        <v>1</v>
      </c>
      <c r="AH156" s="14"/>
      <c r="AI156" s="15">
        <v>58.2</v>
      </c>
      <c r="AJ156" s="10" t="s">
        <v>74</v>
      </c>
      <c r="AK156" s="15">
        <v>400.79</v>
      </c>
      <c r="AL156" s="10" t="s">
        <v>75</v>
      </c>
      <c r="AM156" s="9" t="str">
        <f>IFERROR(VLOOKUP(A156,'[1]Pending Status ZTM031'!$C$10:$AF$5742,11,0),"")</f>
        <v/>
      </c>
      <c r="AN156" s="9" t="str">
        <f t="shared" si="5"/>
        <v>ready</v>
      </c>
    </row>
    <row r="157" spans="1:40" x14ac:dyDescent="0.25">
      <c r="A157" s="9">
        <f t="shared" si="4"/>
        <v>82087995</v>
      </c>
      <c r="B157" s="10" t="s">
        <v>64</v>
      </c>
      <c r="C157" s="10" t="s">
        <v>65</v>
      </c>
      <c r="D157" s="10" t="s">
        <v>83</v>
      </c>
      <c r="E157" s="10" t="s">
        <v>67</v>
      </c>
      <c r="F157" s="10" t="s">
        <v>68</v>
      </c>
      <c r="G157" s="10" t="s">
        <v>69</v>
      </c>
      <c r="H157" s="10" t="s">
        <v>70</v>
      </c>
      <c r="I157" s="10" t="s">
        <v>79</v>
      </c>
      <c r="J157" s="10" t="s">
        <v>299</v>
      </c>
      <c r="K157" s="10" t="s">
        <v>90</v>
      </c>
      <c r="L157" s="10" t="s">
        <v>1524</v>
      </c>
      <c r="M157" s="12">
        <v>43811</v>
      </c>
      <c r="N157" s="11">
        <v>82087995</v>
      </c>
      <c r="O157" s="12">
        <v>43805</v>
      </c>
      <c r="P157" s="13">
        <v>0.70431712962963</v>
      </c>
      <c r="Q157" s="14">
        <v>1</v>
      </c>
      <c r="R157" s="15">
        <v>99</v>
      </c>
      <c r="S157" s="10" t="s">
        <v>1465</v>
      </c>
      <c r="T157" s="12">
        <v>43810</v>
      </c>
      <c r="U157" s="13">
        <v>0.66611111111110999</v>
      </c>
      <c r="V157" s="12">
        <v>43810</v>
      </c>
      <c r="W157" s="13">
        <v>0.76085648148148</v>
      </c>
      <c r="X157" s="12">
        <v>43811</v>
      </c>
      <c r="Y157" s="13">
        <v>0.11921296296296</v>
      </c>
      <c r="Z157" s="12">
        <v>43853</v>
      </c>
      <c r="AA157" s="12"/>
      <c r="AB157" s="12"/>
      <c r="AC157" s="10" t="s">
        <v>71</v>
      </c>
      <c r="AD157" s="16">
        <v>6</v>
      </c>
      <c r="AE157" s="10" t="s">
        <v>72</v>
      </c>
      <c r="AF157" s="10" t="s">
        <v>73</v>
      </c>
      <c r="AG157" s="14">
        <v>1</v>
      </c>
      <c r="AH157" s="14"/>
      <c r="AI157" s="15">
        <v>21.483000000000001</v>
      </c>
      <c r="AJ157" s="10" t="s">
        <v>74</v>
      </c>
      <c r="AK157" s="15">
        <v>22.77</v>
      </c>
      <c r="AL157" s="10" t="s">
        <v>75</v>
      </c>
      <c r="AM157" s="9" t="str">
        <f>IFERROR(VLOOKUP(A157,'[1]Pending Status ZTM031'!$C$10:$AF$5742,11,0),"")</f>
        <v/>
      </c>
      <c r="AN157" s="9" t="str">
        <f t="shared" si="5"/>
        <v>ready</v>
      </c>
    </row>
    <row r="158" spans="1:40" x14ac:dyDescent="0.25">
      <c r="A158" s="9">
        <f t="shared" si="4"/>
        <v>82088976</v>
      </c>
      <c r="B158" s="10" t="s">
        <v>64</v>
      </c>
      <c r="C158" s="10" t="s">
        <v>65</v>
      </c>
      <c r="D158" s="10" t="s">
        <v>83</v>
      </c>
      <c r="E158" s="10" t="s">
        <v>67</v>
      </c>
      <c r="F158" s="10" t="s">
        <v>68</v>
      </c>
      <c r="G158" s="10" t="s">
        <v>69</v>
      </c>
      <c r="H158" s="10" t="s">
        <v>70</v>
      </c>
      <c r="I158" s="10" t="s">
        <v>79</v>
      </c>
      <c r="J158" s="10" t="s">
        <v>299</v>
      </c>
      <c r="K158" s="10" t="s">
        <v>90</v>
      </c>
      <c r="L158" s="10" t="s">
        <v>1811</v>
      </c>
      <c r="M158" s="12">
        <v>43816</v>
      </c>
      <c r="N158" s="11">
        <v>82088976</v>
      </c>
      <c r="O158" s="12">
        <v>43808</v>
      </c>
      <c r="P158" s="13">
        <v>0.37542824074073999</v>
      </c>
      <c r="Q158" s="14">
        <v>1</v>
      </c>
      <c r="R158" s="15">
        <v>120</v>
      </c>
      <c r="S158" s="10" t="s">
        <v>1772</v>
      </c>
      <c r="T158" s="12">
        <v>43816</v>
      </c>
      <c r="U158" s="13">
        <v>0.66309027777777996</v>
      </c>
      <c r="V158" s="12">
        <v>43816</v>
      </c>
      <c r="W158" s="13">
        <v>0.89083333333333004</v>
      </c>
      <c r="X158" s="12">
        <v>43816</v>
      </c>
      <c r="Y158" s="13">
        <v>0.91609953703703995</v>
      </c>
      <c r="Z158" s="12">
        <v>43810</v>
      </c>
      <c r="AA158" s="12"/>
      <c r="AB158" s="12"/>
      <c r="AC158" s="10" t="s">
        <v>71</v>
      </c>
      <c r="AD158" s="16">
        <v>7</v>
      </c>
      <c r="AE158" s="10" t="s">
        <v>72</v>
      </c>
      <c r="AF158" s="10" t="s">
        <v>73</v>
      </c>
      <c r="AG158" s="14">
        <v>1</v>
      </c>
      <c r="AH158" s="14"/>
      <c r="AI158" s="15">
        <v>7.08</v>
      </c>
      <c r="AJ158" s="10" t="s">
        <v>74</v>
      </c>
      <c r="AK158" s="15">
        <v>2.2799999999999998</v>
      </c>
      <c r="AL158" s="10" t="s">
        <v>75</v>
      </c>
      <c r="AM158" s="9" t="str">
        <f>IFERROR(VLOOKUP(A158,'[1]Pending Status ZTM031'!$C$10:$AF$5742,11,0),"")</f>
        <v/>
      </c>
      <c r="AN158" s="9" t="str">
        <f t="shared" si="5"/>
        <v>ready</v>
      </c>
    </row>
    <row r="159" spans="1:40" x14ac:dyDescent="0.25">
      <c r="A159" s="9">
        <f t="shared" si="4"/>
        <v>82088979</v>
      </c>
      <c r="B159" s="10" t="s">
        <v>64</v>
      </c>
      <c r="C159" s="10" t="s">
        <v>65</v>
      </c>
      <c r="D159" s="10" t="s">
        <v>66</v>
      </c>
      <c r="E159" s="10" t="s">
        <v>67</v>
      </c>
      <c r="F159" s="10" t="s">
        <v>68</v>
      </c>
      <c r="G159" s="10" t="s">
        <v>69</v>
      </c>
      <c r="H159" s="10" t="s">
        <v>70</v>
      </c>
      <c r="I159" s="10" t="s">
        <v>81</v>
      </c>
      <c r="J159" s="10" t="s">
        <v>322</v>
      </c>
      <c r="K159" s="10" t="s">
        <v>82</v>
      </c>
      <c r="L159" s="10" t="s">
        <v>1308</v>
      </c>
      <c r="M159" s="12">
        <v>43808</v>
      </c>
      <c r="N159" s="11">
        <v>82088979</v>
      </c>
      <c r="O159" s="12">
        <v>43808</v>
      </c>
      <c r="P159" s="13">
        <v>0.37542824074073999</v>
      </c>
      <c r="Q159" s="14">
        <v>1</v>
      </c>
      <c r="R159" s="15">
        <v>20</v>
      </c>
      <c r="S159" s="10" t="s">
        <v>1297</v>
      </c>
      <c r="T159" s="12">
        <v>43808</v>
      </c>
      <c r="U159" s="13">
        <v>0.27461805555556001</v>
      </c>
      <c r="V159" s="12">
        <v>43808</v>
      </c>
      <c r="W159" s="13">
        <v>0.42249999999999999</v>
      </c>
      <c r="X159" s="12">
        <v>43808</v>
      </c>
      <c r="Y159" s="13">
        <v>0.45511574074074002</v>
      </c>
      <c r="Z159" s="12">
        <v>43810</v>
      </c>
      <c r="AA159" s="12"/>
      <c r="AB159" s="12"/>
      <c r="AC159" s="10" t="s">
        <v>71</v>
      </c>
      <c r="AD159" s="16">
        <v>0</v>
      </c>
      <c r="AE159" s="10" t="s">
        <v>72</v>
      </c>
      <c r="AF159" s="10" t="s">
        <v>73</v>
      </c>
      <c r="AG159" s="14">
        <v>1</v>
      </c>
      <c r="AH159" s="14"/>
      <c r="AI159" s="15">
        <v>3.42</v>
      </c>
      <c r="AJ159" s="10" t="s">
        <v>74</v>
      </c>
      <c r="AK159" s="15">
        <v>29.78</v>
      </c>
      <c r="AL159" s="10" t="s">
        <v>75</v>
      </c>
      <c r="AM159" s="9" t="str">
        <f>IFERROR(VLOOKUP(A159,'[1]Pending Status ZTM031'!$C$10:$AF$5742,11,0),"")</f>
        <v/>
      </c>
      <c r="AN159" s="9" t="str">
        <f t="shared" si="5"/>
        <v>ready</v>
      </c>
    </row>
    <row r="160" spans="1:40" x14ac:dyDescent="0.25">
      <c r="A160" s="9">
        <f t="shared" si="4"/>
        <v>82088982</v>
      </c>
      <c r="B160" s="10" t="s">
        <v>64</v>
      </c>
      <c r="C160" s="10" t="s">
        <v>65</v>
      </c>
      <c r="D160" s="10" t="s">
        <v>83</v>
      </c>
      <c r="E160" s="10" t="s">
        <v>67</v>
      </c>
      <c r="F160" s="10" t="s">
        <v>68</v>
      </c>
      <c r="G160" s="10" t="s">
        <v>69</v>
      </c>
      <c r="H160" s="10" t="s">
        <v>70</v>
      </c>
      <c r="I160" s="10" t="s">
        <v>79</v>
      </c>
      <c r="J160" s="10" t="s">
        <v>299</v>
      </c>
      <c r="K160" s="10" t="s">
        <v>90</v>
      </c>
      <c r="L160" s="10" t="s">
        <v>1812</v>
      </c>
      <c r="M160" s="12">
        <v>43816</v>
      </c>
      <c r="N160" s="11">
        <v>82088982</v>
      </c>
      <c r="O160" s="12">
        <v>43808</v>
      </c>
      <c r="P160" s="13">
        <v>0.37543981481480998</v>
      </c>
      <c r="Q160" s="14">
        <v>1</v>
      </c>
      <c r="R160" s="15">
        <v>384</v>
      </c>
      <c r="S160" s="10" t="s">
        <v>1773</v>
      </c>
      <c r="T160" s="12">
        <v>43816</v>
      </c>
      <c r="U160" s="13">
        <v>0.66312499999999996</v>
      </c>
      <c r="V160" s="12">
        <v>43816</v>
      </c>
      <c r="W160" s="13">
        <v>0.8878125</v>
      </c>
      <c r="X160" s="12">
        <v>43816</v>
      </c>
      <c r="Y160" s="13">
        <v>0.91010416666667004</v>
      </c>
      <c r="Z160" s="12">
        <v>43810</v>
      </c>
      <c r="AA160" s="12"/>
      <c r="AB160" s="12"/>
      <c r="AC160" s="10" t="s">
        <v>71</v>
      </c>
      <c r="AD160" s="16">
        <v>7</v>
      </c>
      <c r="AE160" s="10" t="s">
        <v>72</v>
      </c>
      <c r="AF160" s="10" t="s">
        <v>73</v>
      </c>
      <c r="AG160" s="14">
        <v>1</v>
      </c>
      <c r="AH160" s="14"/>
      <c r="AI160" s="15">
        <v>21.504000000000001</v>
      </c>
      <c r="AJ160" s="10" t="s">
        <v>74</v>
      </c>
      <c r="AK160" s="15">
        <v>11.52</v>
      </c>
      <c r="AL160" s="10" t="s">
        <v>75</v>
      </c>
      <c r="AM160" s="9" t="str">
        <f>IFERROR(VLOOKUP(A160,'[1]Pending Status ZTM031'!$C$10:$AF$5742,11,0),"")</f>
        <v/>
      </c>
      <c r="AN160" s="9" t="str">
        <f t="shared" si="5"/>
        <v>ready</v>
      </c>
    </row>
    <row r="161" spans="1:40" x14ac:dyDescent="0.25">
      <c r="A161" s="9">
        <f t="shared" si="4"/>
        <v>82088985</v>
      </c>
      <c r="B161" s="10" t="s">
        <v>64</v>
      </c>
      <c r="C161" s="10" t="s">
        <v>65</v>
      </c>
      <c r="D161" s="10" t="s">
        <v>66</v>
      </c>
      <c r="E161" s="10" t="s">
        <v>67</v>
      </c>
      <c r="F161" s="10" t="s">
        <v>68</v>
      </c>
      <c r="G161" s="10" t="s">
        <v>69</v>
      </c>
      <c r="H161" s="10" t="s">
        <v>70</v>
      </c>
      <c r="I161" s="10" t="s">
        <v>79</v>
      </c>
      <c r="J161" s="10" t="s">
        <v>316</v>
      </c>
      <c r="K161" s="10" t="s">
        <v>108</v>
      </c>
      <c r="L161" s="10" t="s">
        <v>2176</v>
      </c>
      <c r="M161" s="12">
        <v>43841</v>
      </c>
      <c r="N161" s="11">
        <v>82088985</v>
      </c>
      <c r="O161" s="12">
        <v>43808</v>
      </c>
      <c r="P161" s="13">
        <v>0.37543981481480998</v>
      </c>
      <c r="Q161" s="14">
        <v>1</v>
      </c>
      <c r="R161" s="15">
        <v>120</v>
      </c>
      <c r="S161" s="10" t="s">
        <v>2159</v>
      </c>
      <c r="T161" s="12">
        <v>43840</v>
      </c>
      <c r="U161" s="13">
        <v>0.77734953703704002</v>
      </c>
      <c r="V161" s="12">
        <v>43840</v>
      </c>
      <c r="W161" s="13">
        <v>0.89841435185185003</v>
      </c>
      <c r="X161" s="12">
        <v>43841</v>
      </c>
      <c r="Y161" s="13">
        <v>0.22221064814815</v>
      </c>
      <c r="Z161" s="12">
        <v>43810</v>
      </c>
      <c r="AA161" s="12"/>
      <c r="AB161" s="12"/>
      <c r="AC161" s="10" t="s">
        <v>71</v>
      </c>
      <c r="AD161" s="16">
        <v>31</v>
      </c>
      <c r="AE161" s="10" t="s">
        <v>72</v>
      </c>
      <c r="AF161" s="10" t="s">
        <v>73</v>
      </c>
      <c r="AG161" s="14">
        <v>1</v>
      </c>
      <c r="AH161" s="14"/>
      <c r="AI161" s="15">
        <v>6.72</v>
      </c>
      <c r="AJ161" s="10" t="s">
        <v>74</v>
      </c>
      <c r="AK161" s="15">
        <v>3.6</v>
      </c>
      <c r="AL161" s="10" t="s">
        <v>75</v>
      </c>
      <c r="AM161" s="9" t="str">
        <f>IFERROR(VLOOKUP(A161,'[1]Pending Status ZTM031'!$C$10:$AF$5742,11,0),"")</f>
        <v/>
      </c>
      <c r="AN161" s="9" t="str">
        <f t="shared" si="5"/>
        <v>ready</v>
      </c>
    </row>
    <row r="162" spans="1:40" x14ac:dyDescent="0.25">
      <c r="A162" s="9">
        <f t="shared" si="4"/>
        <v>82088986</v>
      </c>
      <c r="B162" s="10" t="s">
        <v>64</v>
      </c>
      <c r="C162" s="10" t="s">
        <v>65</v>
      </c>
      <c r="D162" s="10" t="s">
        <v>66</v>
      </c>
      <c r="E162" s="10" t="s">
        <v>67</v>
      </c>
      <c r="F162" s="10" t="s">
        <v>68</v>
      </c>
      <c r="G162" s="10" t="s">
        <v>69</v>
      </c>
      <c r="H162" s="10" t="s">
        <v>70</v>
      </c>
      <c r="I162" s="10" t="s">
        <v>79</v>
      </c>
      <c r="J162" s="10" t="s">
        <v>316</v>
      </c>
      <c r="K162" s="10" t="s">
        <v>108</v>
      </c>
      <c r="L162" s="10" t="s">
        <v>2177</v>
      </c>
      <c r="M162" s="12">
        <v>43841</v>
      </c>
      <c r="N162" s="11">
        <v>82088986</v>
      </c>
      <c r="O162" s="12">
        <v>43808</v>
      </c>
      <c r="P162" s="13">
        <v>0.37545138888889001</v>
      </c>
      <c r="Q162" s="14">
        <v>1</v>
      </c>
      <c r="R162" s="15">
        <v>60</v>
      </c>
      <c r="S162" s="10" t="s">
        <v>2160</v>
      </c>
      <c r="T162" s="12">
        <v>43840</v>
      </c>
      <c r="U162" s="13">
        <v>0.77738425925926002</v>
      </c>
      <c r="V162" s="12">
        <v>43840</v>
      </c>
      <c r="W162" s="13">
        <v>0.89916666666667</v>
      </c>
      <c r="X162" s="12">
        <v>43841</v>
      </c>
      <c r="Y162" s="13">
        <v>0.21163194444444</v>
      </c>
      <c r="Z162" s="12">
        <v>43810</v>
      </c>
      <c r="AA162" s="12"/>
      <c r="AB162" s="12"/>
      <c r="AC162" s="10" t="s">
        <v>71</v>
      </c>
      <c r="AD162" s="16">
        <v>31</v>
      </c>
      <c r="AE162" s="10" t="s">
        <v>72</v>
      </c>
      <c r="AF162" s="10" t="s">
        <v>73</v>
      </c>
      <c r="AG162" s="14">
        <v>1</v>
      </c>
      <c r="AH162" s="14"/>
      <c r="AI162" s="15">
        <v>3.36</v>
      </c>
      <c r="AJ162" s="10" t="s">
        <v>74</v>
      </c>
      <c r="AK162" s="15">
        <v>1.8</v>
      </c>
      <c r="AL162" s="10" t="s">
        <v>75</v>
      </c>
      <c r="AM162" s="9" t="str">
        <f>IFERROR(VLOOKUP(A162,'[1]Pending Status ZTM031'!$C$10:$AF$5742,11,0),"")</f>
        <v/>
      </c>
      <c r="AN162" s="9" t="str">
        <f t="shared" si="5"/>
        <v>ready</v>
      </c>
    </row>
    <row r="163" spans="1:40" x14ac:dyDescent="0.25">
      <c r="A163" s="9">
        <f t="shared" si="4"/>
        <v>82088990</v>
      </c>
      <c r="B163" s="10" t="s">
        <v>64</v>
      </c>
      <c r="C163" s="10" t="s">
        <v>65</v>
      </c>
      <c r="D163" s="10" t="s">
        <v>66</v>
      </c>
      <c r="E163" s="10" t="s">
        <v>67</v>
      </c>
      <c r="F163" s="10" t="s">
        <v>68</v>
      </c>
      <c r="G163" s="10" t="s">
        <v>69</v>
      </c>
      <c r="H163" s="10" t="s">
        <v>70</v>
      </c>
      <c r="I163" s="10" t="s">
        <v>79</v>
      </c>
      <c r="J163" s="10" t="s">
        <v>316</v>
      </c>
      <c r="K163" s="10" t="s">
        <v>108</v>
      </c>
      <c r="L163" s="10" t="s">
        <v>2178</v>
      </c>
      <c r="M163" s="12">
        <v>43841</v>
      </c>
      <c r="N163" s="11">
        <v>82088990</v>
      </c>
      <c r="O163" s="12">
        <v>43808</v>
      </c>
      <c r="P163" s="13">
        <v>0.37545138888889001</v>
      </c>
      <c r="Q163" s="14">
        <v>1</v>
      </c>
      <c r="R163" s="15">
        <v>60</v>
      </c>
      <c r="S163" s="10" t="s">
        <v>2161</v>
      </c>
      <c r="T163" s="12">
        <v>43840</v>
      </c>
      <c r="U163" s="13">
        <v>0.77741898148148003</v>
      </c>
      <c r="V163" s="12">
        <v>43840</v>
      </c>
      <c r="W163" s="13">
        <v>0.89969907407407002</v>
      </c>
      <c r="X163" s="12">
        <v>43841</v>
      </c>
      <c r="Y163" s="13">
        <v>0.21212962962963</v>
      </c>
      <c r="Z163" s="12">
        <v>43810</v>
      </c>
      <c r="AA163" s="12"/>
      <c r="AB163" s="12"/>
      <c r="AC163" s="10" t="s">
        <v>71</v>
      </c>
      <c r="AD163" s="16">
        <v>31</v>
      </c>
      <c r="AE163" s="10" t="s">
        <v>72</v>
      </c>
      <c r="AF163" s="10" t="s">
        <v>73</v>
      </c>
      <c r="AG163" s="14">
        <v>1</v>
      </c>
      <c r="AH163" s="14"/>
      <c r="AI163" s="15">
        <v>3.36</v>
      </c>
      <c r="AJ163" s="10" t="s">
        <v>74</v>
      </c>
      <c r="AK163" s="15">
        <v>1.8</v>
      </c>
      <c r="AL163" s="10" t="s">
        <v>75</v>
      </c>
      <c r="AM163" s="9" t="str">
        <f>IFERROR(VLOOKUP(A163,'[1]Pending Status ZTM031'!$C$10:$AF$5742,11,0),"")</f>
        <v/>
      </c>
      <c r="AN163" s="9" t="str">
        <f t="shared" si="5"/>
        <v>ready</v>
      </c>
    </row>
    <row r="164" spans="1:40" x14ac:dyDescent="0.25">
      <c r="A164" s="9">
        <f t="shared" si="4"/>
        <v>82088991</v>
      </c>
      <c r="B164" s="10" t="s">
        <v>64</v>
      </c>
      <c r="C164" s="10" t="s">
        <v>65</v>
      </c>
      <c r="D164" s="10" t="s">
        <v>66</v>
      </c>
      <c r="E164" s="10" t="s">
        <v>67</v>
      </c>
      <c r="F164" s="10" t="s">
        <v>68</v>
      </c>
      <c r="G164" s="10" t="s">
        <v>69</v>
      </c>
      <c r="H164" s="10" t="s">
        <v>70</v>
      </c>
      <c r="I164" s="10" t="s">
        <v>79</v>
      </c>
      <c r="J164" s="10" t="s">
        <v>316</v>
      </c>
      <c r="K164" s="10" t="s">
        <v>108</v>
      </c>
      <c r="L164" s="10" t="s">
        <v>2179</v>
      </c>
      <c r="M164" s="12">
        <v>43841</v>
      </c>
      <c r="N164" s="11">
        <v>82088991</v>
      </c>
      <c r="O164" s="12">
        <v>43808</v>
      </c>
      <c r="P164" s="13">
        <v>0.37545138888889001</v>
      </c>
      <c r="Q164" s="14">
        <v>1</v>
      </c>
      <c r="R164" s="15">
        <v>24</v>
      </c>
      <c r="S164" s="10" t="s">
        <v>2162</v>
      </c>
      <c r="T164" s="12">
        <v>43840</v>
      </c>
      <c r="U164" s="13">
        <v>0.77745370370370004</v>
      </c>
      <c r="V164" s="12">
        <v>43840</v>
      </c>
      <c r="W164" s="13">
        <v>0.89526620370370003</v>
      </c>
      <c r="X164" s="12">
        <v>43841</v>
      </c>
      <c r="Y164" s="13">
        <v>0.21108796296296001</v>
      </c>
      <c r="Z164" s="12">
        <v>43810</v>
      </c>
      <c r="AA164" s="12"/>
      <c r="AB164" s="12"/>
      <c r="AC164" s="10" t="s">
        <v>71</v>
      </c>
      <c r="AD164" s="16">
        <v>31</v>
      </c>
      <c r="AE164" s="10" t="s">
        <v>72</v>
      </c>
      <c r="AF164" s="10" t="s">
        <v>73</v>
      </c>
      <c r="AG164" s="14">
        <v>1</v>
      </c>
      <c r="AH164" s="14"/>
      <c r="AI164" s="15">
        <v>1.3440000000000001</v>
      </c>
      <c r="AJ164" s="10" t="s">
        <v>74</v>
      </c>
      <c r="AK164" s="15">
        <v>0.72</v>
      </c>
      <c r="AL164" s="10" t="s">
        <v>75</v>
      </c>
      <c r="AM164" s="9" t="str">
        <f>IFERROR(VLOOKUP(A164,'[1]Pending Status ZTM031'!$C$10:$AF$5742,11,0),"")</f>
        <v/>
      </c>
      <c r="AN164" s="9" t="str">
        <f t="shared" si="5"/>
        <v>ready</v>
      </c>
    </row>
    <row r="165" spans="1:40" x14ac:dyDescent="0.25">
      <c r="A165" s="9">
        <f t="shared" si="4"/>
        <v>82088994</v>
      </c>
      <c r="B165" s="10" t="s">
        <v>64</v>
      </c>
      <c r="C165" s="10" t="s">
        <v>65</v>
      </c>
      <c r="D165" s="10" t="s">
        <v>83</v>
      </c>
      <c r="E165" s="10" t="s">
        <v>67</v>
      </c>
      <c r="F165" s="10" t="s">
        <v>68</v>
      </c>
      <c r="G165" s="10" t="s">
        <v>69</v>
      </c>
      <c r="H165" s="10" t="s">
        <v>70</v>
      </c>
      <c r="I165" s="10" t="s">
        <v>79</v>
      </c>
      <c r="J165" s="10" t="s">
        <v>299</v>
      </c>
      <c r="K165" s="10" t="s">
        <v>90</v>
      </c>
      <c r="L165" s="10" t="s">
        <v>1813</v>
      </c>
      <c r="M165" s="12">
        <v>43816</v>
      </c>
      <c r="N165" s="11">
        <v>82088994</v>
      </c>
      <c r="O165" s="12">
        <v>43808</v>
      </c>
      <c r="P165" s="13">
        <v>0.37546296296296</v>
      </c>
      <c r="Q165" s="14">
        <v>1</v>
      </c>
      <c r="R165" s="15">
        <v>300</v>
      </c>
      <c r="S165" s="10" t="s">
        <v>1774</v>
      </c>
      <c r="T165" s="12">
        <v>43816</v>
      </c>
      <c r="U165" s="13">
        <v>0.66315972222221997</v>
      </c>
      <c r="V165" s="12">
        <v>43816</v>
      </c>
      <c r="W165" s="13">
        <v>0.89019675925926001</v>
      </c>
      <c r="X165" s="12">
        <v>43816</v>
      </c>
      <c r="Y165" s="13">
        <v>0.91054398148147997</v>
      </c>
      <c r="Z165" s="12">
        <v>43810</v>
      </c>
      <c r="AA165" s="12"/>
      <c r="AB165" s="12"/>
      <c r="AC165" s="10" t="s">
        <v>71</v>
      </c>
      <c r="AD165" s="16">
        <v>7</v>
      </c>
      <c r="AE165" s="10" t="s">
        <v>72</v>
      </c>
      <c r="AF165" s="10" t="s">
        <v>73</v>
      </c>
      <c r="AG165" s="14">
        <v>1</v>
      </c>
      <c r="AH165" s="14"/>
      <c r="AI165" s="15">
        <v>17.7</v>
      </c>
      <c r="AJ165" s="10" t="s">
        <v>74</v>
      </c>
      <c r="AK165" s="15">
        <v>5.7</v>
      </c>
      <c r="AL165" s="10" t="s">
        <v>75</v>
      </c>
      <c r="AM165" s="9" t="str">
        <f>IFERROR(VLOOKUP(A165,'[1]Pending Status ZTM031'!$C$10:$AF$5742,11,0),"")</f>
        <v/>
      </c>
      <c r="AN165" s="9" t="str">
        <f t="shared" si="5"/>
        <v>ready</v>
      </c>
    </row>
    <row r="166" spans="1:40" x14ac:dyDescent="0.25">
      <c r="A166" s="9">
        <f t="shared" si="4"/>
        <v>82089000</v>
      </c>
      <c r="B166" s="10" t="s">
        <v>64</v>
      </c>
      <c r="C166" s="10" t="s">
        <v>65</v>
      </c>
      <c r="D166" s="10" t="s">
        <v>83</v>
      </c>
      <c r="E166" s="10" t="s">
        <v>67</v>
      </c>
      <c r="F166" s="10" t="s">
        <v>68</v>
      </c>
      <c r="G166" s="10" t="s">
        <v>69</v>
      </c>
      <c r="H166" s="10" t="s">
        <v>70</v>
      </c>
      <c r="I166" s="10" t="s">
        <v>79</v>
      </c>
      <c r="J166" s="10" t="s">
        <v>299</v>
      </c>
      <c r="K166" s="10" t="s">
        <v>90</v>
      </c>
      <c r="L166" s="10" t="s">
        <v>1814</v>
      </c>
      <c r="M166" s="12">
        <v>43816</v>
      </c>
      <c r="N166" s="11">
        <v>82089000</v>
      </c>
      <c r="O166" s="12">
        <v>43808</v>
      </c>
      <c r="P166" s="13">
        <v>0.37546296296296</v>
      </c>
      <c r="Q166" s="14">
        <v>1</v>
      </c>
      <c r="R166" s="15">
        <v>20</v>
      </c>
      <c r="S166" s="10" t="s">
        <v>1775</v>
      </c>
      <c r="T166" s="12">
        <v>43816</v>
      </c>
      <c r="U166" s="13">
        <v>0.66319444444443998</v>
      </c>
      <c r="V166" s="12">
        <v>43816</v>
      </c>
      <c r="W166" s="13">
        <v>0.89061342592592996</v>
      </c>
      <c r="X166" s="12">
        <v>43816</v>
      </c>
      <c r="Y166" s="13">
        <v>0.91101851851852</v>
      </c>
      <c r="Z166" s="12">
        <v>43810</v>
      </c>
      <c r="AA166" s="12"/>
      <c r="AB166" s="12"/>
      <c r="AC166" s="10" t="s">
        <v>71</v>
      </c>
      <c r="AD166" s="16">
        <v>7</v>
      </c>
      <c r="AE166" s="10" t="s">
        <v>72</v>
      </c>
      <c r="AF166" s="10" t="s">
        <v>73</v>
      </c>
      <c r="AG166" s="14">
        <v>1</v>
      </c>
      <c r="AH166" s="14"/>
      <c r="AI166" s="15">
        <v>1.18</v>
      </c>
      <c r="AJ166" s="10" t="s">
        <v>74</v>
      </c>
      <c r="AK166" s="15">
        <v>0.38</v>
      </c>
      <c r="AL166" s="10" t="s">
        <v>75</v>
      </c>
      <c r="AM166" s="9" t="str">
        <f>IFERROR(VLOOKUP(A166,'[1]Pending Status ZTM031'!$C$10:$AF$5742,11,0),"")</f>
        <v/>
      </c>
      <c r="AN166" s="9" t="str">
        <f t="shared" si="5"/>
        <v>ready</v>
      </c>
    </row>
    <row r="167" spans="1:40" x14ac:dyDescent="0.25">
      <c r="A167" s="9">
        <f t="shared" si="4"/>
        <v>82089001</v>
      </c>
      <c r="B167" s="10" t="s">
        <v>64</v>
      </c>
      <c r="C167" s="10" t="s">
        <v>65</v>
      </c>
      <c r="D167" s="10" t="s">
        <v>66</v>
      </c>
      <c r="E167" s="10" t="s">
        <v>67</v>
      </c>
      <c r="F167" s="10" t="s">
        <v>68</v>
      </c>
      <c r="G167" s="10" t="s">
        <v>69</v>
      </c>
      <c r="H167" s="10" t="s">
        <v>70</v>
      </c>
      <c r="I167" s="10" t="s">
        <v>79</v>
      </c>
      <c r="J167" s="10" t="s">
        <v>313</v>
      </c>
      <c r="K167" s="10" t="s">
        <v>80</v>
      </c>
      <c r="L167" s="10" t="s">
        <v>1525</v>
      </c>
      <c r="M167" s="12">
        <v>43811</v>
      </c>
      <c r="N167" s="11">
        <v>82089001</v>
      </c>
      <c r="O167" s="12">
        <v>43808</v>
      </c>
      <c r="P167" s="13">
        <v>0.37546296296296</v>
      </c>
      <c r="Q167" s="14">
        <v>1</v>
      </c>
      <c r="R167" s="15">
        <v>36</v>
      </c>
      <c r="S167" s="10" t="s">
        <v>1466</v>
      </c>
      <c r="T167" s="12">
        <v>43810</v>
      </c>
      <c r="U167" s="13">
        <v>0.66620370370369997</v>
      </c>
      <c r="V167" s="12">
        <v>43810</v>
      </c>
      <c r="W167" s="13">
        <v>0.76271990740741002</v>
      </c>
      <c r="X167" s="12">
        <v>43810</v>
      </c>
      <c r="Y167" s="13">
        <v>0.99671296296295997</v>
      </c>
      <c r="Z167" s="12">
        <v>43810</v>
      </c>
      <c r="AA167" s="12"/>
      <c r="AB167" s="12"/>
      <c r="AC167" s="10" t="s">
        <v>71</v>
      </c>
      <c r="AD167" s="16">
        <v>1</v>
      </c>
      <c r="AE167" s="10" t="s">
        <v>72</v>
      </c>
      <c r="AF167" s="10" t="s">
        <v>73</v>
      </c>
      <c r="AG167" s="14">
        <v>1</v>
      </c>
      <c r="AH167" s="14"/>
      <c r="AI167" s="15">
        <v>1.008</v>
      </c>
      <c r="AJ167" s="10" t="s">
        <v>74</v>
      </c>
      <c r="AK167" s="15">
        <v>0.68400000000000005</v>
      </c>
      <c r="AL167" s="10" t="s">
        <v>75</v>
      </c>
      <c r="AM167" s="9" t="str">
        <f>IFERROR(VLOOKUP(A167,'[1]Pending Status ZTM031'!$C$10:$AF$5742,11,0),"")</f>
        <v/>
      </c>
      <c r="AN167" s="9" t="str">
        <f t="shared" si="5"/>
        <v>ready</v>
      </c>
    </row>
    <row r="168" spans="1:40" x14ac:dyDescent="0.25">
      <c r="A168" s="9">
        <f t="shared" si="4"/>
        <v>82089008</v>
      </c>
      <c r="B168" s="10" t="s">
        <v>64</v>
      </c>
      <c r="C168" s="10" t="s">
        <v>65</v>
      </c>
      <c r="D168" s="10" t="s">
        <v>66</v>
      </c>
      <c r="E168" s="10" t="s">
        <v>67</v>
      </c>
      <c r="F168" s="10" t="s">
        <v>68</v>
      </c>
      <c r="G168" s="10" t="s">
        <v>69</v>
      </c>
      <c r="H168" s="10" t="s">
        <v>70</v>
      </c>
      <c r="I168" s="10" t="s">
        <v>79</v>
      </c>
      <c r="J168" s="10" t="s">
        <v>316</v>
      </c>
      <c r="K168" s="10" t="s">
        <v>108</v>
      </c>
      <c r="L168" s="10" t="s">
        <v>2180</v>
      </c>
      <c r="M168" s="12">
        <v>43841</v>
      </c>
      <c r="N168" s="11">
        <v>82089008</v>
      </c>
      <c r="O168" s="12">
        <v>43808</v>
      </c>
      <c r="P168" s="13">
        <v>0.37547453703703998</v>
      </c>
      <c r="Q168" s="14">
        <v>1</v>
      </c>
      <c r="R168" s="15">
        <v>48</v>
      </c>
      <c r="S168" s="10" t="s">
        <v>2163</v>
      </c>
      <c r="T168" s="12">
        <v>43840</v>
      </c>
      <c r="U168" s="13">
        <v>0.77748842592593004</v>
      </c>
      <c r="V168" s="12">
        <v>43840</v>
      </c>
      <c r="W168" s="13">
        <v>0.86658564814814998</v>
      </c>
      <c r="X168" s="12">
        <v>43841</v>
      </c>
      <c r="Y168" s="13">
        <v>0.21783564814815001</v>
      </c>
      <c r="Z168" s="12">
        <v>43810</v>
      </c>
      <c r="AA168" s="12"/>
      <c r="AB168" s="12"/>
      <c r="AC168" s="10" t="s">
        <v>71</v>
      </c>
      <c r="AD168" s="16">
        <v>31</v>
      </c>
      <c r="AE168" s="10" t="s">
        <v>72</v>
      </c>
      <c r="AF168" s="10" t="s">
        <v>73</v>
      </c>
      <c r="AG168" s="14">
        <v>1</v>
      </c>
      <c r="AH168" s="14"/>
      <c r="AI168" s="15">
        <v>1.6319999999999999</v>
      </c>
      <c r="AJ168" s="10" t="s">
        <v>74</v>
      </c>
      <c r="AK168" s="15">
        <v>0.91200000000000003</v>
      </c>
      <c r="AL168" s="10" t="s">
        <v>75</v>
      </c>
      <c r="AM168" s="9" t="str">
        <f>IFERROR(VLOOKUP(A168,'[1]Pending Status ZTM031'!$C$10:$AF$5742,11,0),"")</f>
        <v/>
      </c>
      <c r="AN168" s="9" t="str">
        <f t="shared" si="5"/>
        <v>ready</v>
      </c>
    </row>
    <row r="169" spans="1:40" x14ac:dyDescent="0.25">
      <c r="A169" s="9">
        <f t="shared" si="4"/>
        <v>82089011</v>
      </c>
      <c r="B169" s="10" t="s">
        <v>64</v>
      </c>
      <c r="C169" s="10" t="s">
        <v>65</v>
      </c>
      <c r="D169" s="10" t="s">
        <v>83</v>
      </c>
      <c r="E169" s="10" t="s">
        <v>67</v>
      </c>
      <c r="F169" s="10" t="s">
        <v>68</v>
      </c>
      <c r="G169" s="10" t="s">
        <v>69</v>
      </c>
      <c r="H169" s="10" t="s">
        <v>70</v>
      </c>
      <c r="I169" s="10" t="s">
        <v>79</v>
      </c>
      <c r="J169" s="10" t="s">
        <v>299</v>
      </c>
      <c r="K169" s="10" t="s">
        <v>90</v>
      </c>
      <c r="L169" s="10" t="s">
        <v>1815</v>
      </c>
      <c r="M169" s="12">
        <v>43816</v>
      </c>
      <c r="N169" s="11">
        <v>82089011</v>
      </c>
      <c r="O169" s="12">
        <v>43808</v>
      </c>
      <c r="P169" s="13">
        <v>0.37548611111111002</v>
      </c>
      <c r="Q169" s="14">
        <v>1</v>
      </c>
      <c r="R169" s="15">
        <v>216</v>
      </c>
      <c r="S169" s="10" t="s">
        <v>1776</v>
      </c>
      <c r="T169" s="12">
        <v>43816</v>
      </c>
      <c r="U169" s="13">
        <v>0.66322916666666998</v>
      </c>
      <c r="V169" s="12">
        <v>43816</v>
      </c>
      <c r="W169" s="13">
        <v>0.84175925925925998</v>
      </c>
      <c r="X169" s="12">
        <v>43816</v>
      </c>
      <c r="Y169" s="13">
        <v>0.85350694444443997</v>
      </c>
      <c r="Z169" s="12">
        <v>43810</v>
      </c>
      <c r="AA169" s="12"/>
      <c r="AB169" s="12"/>
      <c r="AC169" s="10" t="s">
        <v>71</v>
      </c>
      <c r="AD169" s="16">
        <v>7</v>
      </c>
      <c r="AE169" s="10" t="s">
        <v>72</v>
      </c>
      <c r="AF169" s="10" t="s">
        <v>73</v>
      </c>
      <c r="AG169" s="14">
        <v>1</v>
      </c>
      <c r="AH169" s="14"/>
      <c r="AI169" s="15">
        <v>12.096</v>
      </c>
      <c r="AJ169" s="10" t="s">
        <v>74</v>
      </c>
      <c r="AK169" s="15">
        <v>6.48</v>
      </c>
      <c r="AL169" s="10" t="s">
        <v>75</v>
      </c>
      <c r="AM169" s="9" t="str">
        <f>IFERROR(VLOOKUP(A169,'[1]Pending Status ZTM031'!$C$10:$AF$5742,11,0),"")</f>
        <v/>
      </c>
      <c r="AN169" s="9" t="str">
        <f t="shared" si="5"/>
        <v>ready</v>
      </c>
    </row>
    <row r="170" spans="1:40" x14ac:dyDescent="0.25">
      <c r="A170" s="9">
        <f t="shared" si="4"/>
        <v>82089012</v>
      </c>
      <c r="B170" s="10" t="s">
        <v>64</v>
      </c>
      <c r="C170" s="10" t="s">
        <v>65</v>
      </c>
      <c r="D170" s="10" t="s">
        <v>83</v>
      </c>
      <c r="E170" s="10" t="s">
        <v>67</v>
      </c>
      <c r="F170" s="10" t="s">
        <v>68</v>
      </c>
      <c r="G170" s="10" t="s">
        <v>69</v>
      </c>
      <c r="H170" s="10" t="s">
        <v>70</v>
      </c>
      <c r="I170" s="10" t="s">
        <v>106</v>
      </c>
      <c r="J170" s="10" t="s">
        <v>407</v>
      </c>
      <c r="K170" s="10" t="s">
        <v>408</v>
      </c>
      <c r="L170" s="10" t="s">
        <v>1309</v>
      </c>
      <c r="M170" s="12">
        <v>43808</v>
      </c>
      <c r="N170" s="11">
        <v>82089012</v>
      </c>
      <c r="O170" s="12">
        <v>43808</v>
      </c>
      <c r="P170" s="13">
        <v>0.37548611111111002</v>
      </c>
      <c r="Q170" s="14">
        <v>3</v>
      </c>
      <c r="R170" s="15">
        <v>40</v>
      </c>
      <c r="S170" s="10" t="s">
        <v>1298</v>
      </c>
      <c r="T170" s="12">
        <v>43808</v>
      </c>
      <c r="U170" s="13">
        <v>0.27467592592592999</v>
      </c>
      <c r="V170" s="12">
        <v>43808</v>
      </c>
      <c r="W170" s="13">
        <v>0.45649305555556002</v>
      </c>
      <c r="X170" s="12">
        <v>43808</v>
      </c>
      <c r="Y170" s="13">
        <v>0.48523148148147999</v>
      </c>
      <c r="Z170" s="12">
        <v>43810</v>
      </c>
      <c r="AA170" s="12"/>
      <c r="AB170" s="12"/>
      <c r="AC170" s="10" t="s">
        <v>71</v>
      </c>
      <c r="AD170" s="16">
        <v>0</v>
      </c>
      <c r="AE170" s="10" t="s">
        <v>72</v>
      </c>
      <c r="AF170" s="10" t="s">
        <v>73</v>
      </c>
      <c r="AG170" s="14">
        <v>1</v>
      </c>
      <c r="AH170" s="14"/>
      <c r="AI170" s="15">
        <v>6.81</v>
      </c>
      <c r="AJ170" s="10" t="s">
        <v>74</v>
      </c>
      <c r="AK170" s="15">
        <v>57.66</v>
      </c>
      <c r="AL170" s="10" t="s">
        <v>75</v>
      </c>
      <c r="AM170" s="9" t="str">
        <f>IFERROR(VLOOKUP(A170,'[1]Pending Status ZTM031'!$C$10:$AF$5742,11,0),"")</f>
        <v/>
      </c>
      <c r="AN170" s="9" t="str">
        <f t="shared" si="5"/>
        <v>ready</v>
      </c>
    </row>
    <row r="171" spans="1:40" x14ac:dyDescent="0.25">
      <c r="A171" s="9">
        <f t="shared" si="4"/>
        <v>82089014</v>
      </c>
      <c r="B171" s="10" t="s">
        <v>64</v>
      </c>
      <c r="C171" s="10" t="s">
        <v>65</v>
      </c>
      <c r="D171" s="10" t="s">
        <v>66</v>
      </c>
      <c r="E171" s="10" t="s">
        <v>67</v>
      </c>
      <c r="F171" s="10" t="s">
        <v>68</v>
      </c>
      <c r="G171" s="10" t="s">
        <v>69</v>
      </c>
      <c r="H171" s="10" t="s">
        <v>70</v>
      </c>
      <c r="I171" s="10" t="s">
        <v>79</v>
      </c>
      <c r="J171" s="10" t="s">
        <v>313</v>
      </c>
      <c r="K171" s="10" t="s">
        <v>80</v>
      </c>
      <c r="L171" s="10" t="s">
        <v>1526</v>
      </c>
      <c r="M171" s="12">
        <v>43811</v>
      </c>
      <c r="N171" s="11">
        <v>82089014</v>
      </c>
      <c r="O171" s="12">
        <v>43808</v>
      </c>
      <c r="P171" s="13">
        <v>0.37549768518519</v>
      </c>
      <c r="Q171" s="14">
        <v>1</v>
      </c>
      <c r="R171" s="15">
        <v>48</v>
      </c>
      <c r="S171" s="10" t="s">
        <v>1467</v>
      </c>
      <c r="T171" s="12">
        <v>43810</v>
      </c>
      <c r="U171" s="13">
        <v>0.66629629629630005</v>
      </c>
      <c r="V171" s="12">
        <v>43810</v>
      </c>
      <c r="W171" s="13">
        <v>0.85608796296295997</v>
      </c>
      <c r="X171" s="12">
        <v>43811</v>
      </c>
      <c r="Y171" s="13">
        <v>4.6296296296299997E-3</v>
      </c>
      <c r="Z171" s="12">
        <v>43810</v>
      </c>
      <c r="AA171" s="12"/>
      <c r="AB171" s="12"/>
      <c r="AC171" s="10" t="s">
        <v>71</v>
      </c>
      <c r="AD171" s="16">
        <v>2</v>
      </c>
      <c r="AE171" s="10" t="s">
        <v>72</v>
      </c>
      <c r="AF171" s="10" t="s">
        <v>73</v>
      </c>
      <c r="AG171" s="14">
        <v>1</v>
      </c>
      <c r="AH171" s="14"/>
      <c r="AI171" s="15">
        <v>2.9279999999999999</v>
      </c>
      <c r="AJ171" s="10" t="s">
        <v>74</v>
      </c>
      <c r="AK171" s="15">
        <v>1.8720000000000001</v>
      </c>
      <c r="AL171" s="10" t="s">
        <v>75</v>
      </c>
      <c r="AM171" s="9" t="str">
        <f>IFERROR(VLOOKUP(A171,'[1]Pending Status ZTM031'!$C$10:$AF$5742,11,0),"")</f>
        <v/>
      </c>
      <c r="AN171" s="9" t="str">
        <f t="shared" si="5"/>
        <v>ready</v>
      </c>
    </row>
    <row r="172" spans="1:40" x14ac:dyDescent="0.25">
      <c r="A172" s="9">
        <f t="shared" si="4"/>
        <v>82089016</v>
      </c>
      <c r="B172" s="10" t="s">
        <v>64</v>
      </c>
      <c r="C172" s="10" t="s">
        <v>65</v>
      </c>
      <c r="D172" s="10" t="s">
        <v>83</v>
      </c>
      <c r="E172" s="10" t="s">
        <v>67</v>
      </c>
      <c r="F172" s="10" t="s">
        <v>68</v>
      </c>
      <c r="G172" s="10" t="s">
        <v>69</v>
      </c>
      <c r="H172" s="10" t="s">
        <v>70</v>
      </c>
      <c r="I172" s="10" t="s">
        <v>106</v>
      </c>
      <c r="J172" s="10" t="s">
        <v>407</v>
      </c>
      <c r="K172" s="10" t="s">
        <v>408</v>
      </c>
      <c r="L172" s="10" t="s">
        <v>1310</v>
      </c>
      <c r="M172" s="12">
        <v>43808</v>
      </c>
      <c r="N172" s="11">
        <v>82089016</v>
      </c>
      <c r="O172" s="12">
        <v>43808</v>
      </c>
      <c r="P172" s="13">
        <v>0.37549768518519</v>
      </c>
      <c r="Q172" s="14">
        <v>1</v>
      </c>
      <c r="R172" s="15">
        <v>10</v>
      </c>
      <c r="S172" s="10" t="s">
        <v>1299</v>
      </c>
      <c r="T172" s="12">
        <v>43808</v>
      </c>
      <c r="U172" s="13">
        <v>0.27473379629630001</v>
      </c>
      <c r="V172" s="12">
        <v>43808</v>
      </c>
      <c r="W172" s="13">
        <v>0.42031249999999998</v>
      </c>
      <c r="X172" s="12">
        <v>43808</v>
      </c>
      <c r="Y172" s="13">
        <v>0.45707175925926002</v>
      </c>
      <c r="Z172" s="12">
        <v>43810</v>
      </c>
      <c r="AA172" s="12"/>
      <c r="AB172" s="12"/>
      <c r="AC172" s="10" t="s">
        <v>71</v>
      </c>
      <c r="AD172" s="16">
        <v>0</v>
      </c>
      <c r="AE172" s="10" t="s">
        <v>72</v>
      </c>
      <c r="AF172" s="10" t="s">
        <v>73</v>
      </c>
      <c r="AG172" s="14">
        <v>1</v>
      </c>
      <c r="AH172" s="14"/>
      <c r="AI172" s="15">
        <v>1.76</v>
      </c>
      <c r="AJ172" s="10" t="s">
        <v>74</v>
      </c>
      <c r="AK172" s="15">
        <v>14.89</v>
      </c>
      <c r="AL172" s="10" t="s">
        <v>75</v>
      </c>
      <c r="AM172" s="9" t="str">
        <f>IFERROR(VLOOKUP(A172,'[1]Pending Status ZTM031'!$C$10:$AF$5742,11,0),"")</f>
        <v/>
      </c>
      <c r="AN172" s="9" t="str">
        <f t="shared" si="5"/>
        <v>ready</v>
      </c>
    </row>
    <row r="173" spans="1:40" x14ac:dyDescent="0.25">
      <c r="A173" s="9">
        <f t="shared" si="4"/>
        <v>82089017</v>
      </c>
      <c r="B173" s="10" t="s">
        <v>64</v>
      </c>
      <c r="C173" s="10" t="s">
        <v>65</v>
      </c>
      <c r="D173" s="10" t="s">
        <v>66</v>
      </c>
      <c r="E173" s="10" t="s">
        <v>67</v>
      </c>
      <c r="F173" s="10" t="s">
        <v>68</v>
      </c>
      <c r="G173" s="10" t="s">
        <v>69</v>
      </c>
      <c r="H173" s="10" t="s">
        <v>70</v>
      </c>
      <c r="I173" s="10" t="s">
        <v>79</v>
      </c>
      <c r="J173" s="10" t="s">
        <v>300</v>
      </c>
      <c r="K173" s="10" t="s">
        <v>109</v>
      </c>
      <c r="L173" s="10" t="s">
        <v>1718</v>
      </c>
      <c r="M173" s="12">
        <v>43815</v>
      </c>
      <c r="N173" s="11">
        <v>82089017</v>
      </c>
      <c r="O173" s="12">
        <v>43808</v>
      </c>
      <c r="P173" s="13">
        <v>0.37549768518519</v>
      </c>
      <c r="Q173" s="14">
        <v>1</v>
      </c>
      <c r="R173" s="15">
        <v>192</v>
      </c>
      <c r="S173" s="10" t="s">
        <v>1686</v>
      </c>
      <c r="T173" s="12">
        <v>43815</v>
      </c>
      <c r="U173" s="13">
        <v>0.67778935185184996</v>
      </c>
      <c r="V173" s="12">
        <v>43815</v>
      </c>
      <c r="W173" s="13">
        <v>0.74975694444443997</v>
      </c>
      <c r="X173" s="12">
        <v>43815</v>
      </c>
      <c r="Y173" s="13">
        <v>0.85765046296295999</v>
      </c>
      <c r="Z173" s="12">
        <v>43810</v>
      </c>
      <c r="AA173" s="12"/>
      <c r="AB173" s="12"/>
      <c r="AC173" s="10" t="s">
        <v>71</v>
      </c>
      <c r="AD173" s="16">
        <v>6</v>
      </c>
      <c r="AE173" s="10" t="s">
        <v>72</v>
      </c>
      <c r="AF173" s="10" t="s">
        <v>73</v>
      </c>
      <c r="AG173" s="14">
        <v>1</v>
      </c>
      <c r="AH173" s="14"/>
      <c r="AI173" s="15">
        <v>12.096</v>
      </c>
      <c r="AJ173" s="10" t="s">
        <v>74</v>
      </c>
      <c r="AK173" s="15">
        <v>6.5279999999999996</v>
      </c>
      <c r="AL173" s="10" t="s">
        <v>75</v>
      </c>
      <c r="AM173" s="9" t="str">
        <f>IFERROR(VLOOKUP(A173,'[1]Pending Status ZTM031'!$C$10:$AF$5742,11,0),"")</f>
        <v/>
      </c>
      <c r="AN173" s="9" t="str">
        <f t="shared" si="5"/>
        <v>ready</v>
      </c>
    </row>
    <row r="174" spans="1:40" x14ac:dyDescent="0.25">
      <c r="A174" s="9">
        <f t="shared" si="4"/>
        <v>82089019</v>
      </c>
      <c r="B174" s="10" t="s">
        <v>64</v>
      </c>
      <c r="C174" s="10" t="s">
        <v>65</v>
      </c>
      <c r="D174" s="10" t="s">
        <v>83</v>
      </c>
      <c r="E174" s="10" t="s">
        <v>67</v>
      </c>
      <c r="F174" s="10" t="s">
        <v>68</v>
      </c>
      <c r="G174" s="10" t="s">
        <v>69</v>
      </c>
      <c r="H174" s="10" t="s">
        <v>70</v>
      </c>
      <c r="I174" s="10" t="s">
        <v>106</v>
      </c>
      <c r="J174" s="10" t="s">
        <v>407</v>
      </c>
      <c r="K174" s="10" t="s">
        <v>408</v>
      </c>
      <c r="L174" s="10" t="s">
        <v>1311</v>
      </c>
      <c r="M174" s="12">
        <v>43808</v>
      </c>
      <c r="N174" s="11">
        <v>82089019</v>
      </c>
      <c r="O174" s="12">
        <v>43808</v>
      </c>
      <c r="P174" s="13">
        <v>0.37549768518519</v>
      </c>
      <c r="Q174" s="14">
        <v>1</v>
      </c>
      <c r="R174" s="15">
        <v>10</v>
      </c>
      <c r="S174" s="10" t="s">
        <v>1300</v>
      </c>
      <c r="T174" s="12">
        <v>43808</v>
      </c>
      <c r="U174" s="13">
        <v>0.27476851851852002</v>
      </c>
      <c r="V174" s="12">
        <v>43808</v>
      </c>
      <c r="W174" s="13">
        <v>0.42076388888888999</v>
      </c>
      <c r="X174" s="12">
        <v>43808</v>
      </c>
      <c r="Y174" s="13">
        <v>0.45608796296296</v>
      </c>
      <c r="Z174" s="12">
        <v>43810</v>
      </c>
      <c r="AA174" s="12"/>
      <c r="AB174" s="12"/>
      <c r="AC174" s="10" t="s">
        <v>71</v>
      </c>
      <c r="AD174" s="16">
        <v>0</v>
      </c>
      <c r="AE174" s="10" t="s">
        <v>72</v>
      </c>
      <c r="AF174" s="10" t="s">
        <v>73</v>
      </c>
      <c r="AG174" s="14">
        <v>1</v>
      </c>
      <c r="AH174" s="14"/>
      <c r="AI174" s="15">
        <v>1.76</v>
      </c>
      <c r="AJ174" s="10" t="s">
        <v>74</v>
      </c>
      <c r="AK174" s="15">
        <v>14.89</v>
      </c>
      <c r="AL174" s="10" t="s">
        <v>75</v>
      </c>
      <c r="AM174" s="9" t="str">
        <f>IFERROR(VLOOKUP(A174,'[1]Pending Status ZTM031'!$C$10:$AF$5742,11,0),"")</f>
        <v/>
      </c>
      <c r="AN174" s="9" t="str">
        <f t="shared" si="5"/>
        <v>ready</v>
      </c>
    </row>
    <row r="175" spans="1:40" x14ac:dyDescent="0.25">
      <c r="A175" s="9">
        <f t="shared" si="4"/>
        <v>82089022</v>
      </c>
      <c r="B175" s="10" t="s">
        <v>64</v>
      </c>
      <c r="C175" s="10" t="s">
        <v>65</v>
      </c>
      <c r="D175" s="10" t="s">
        <v>66</v>
      </c>
      <c r="E175" s="10" t="s">
        <v>67</v>
      </c>
      <c r="F175" s="10" t="s">
        <v>68</v>
      </c>
      <c r="G175" s="10" t="s">
        <v>69</v>
      </c>
      <c r="H175" s="10" t="s">
        <v>70</v>
      </c>
      <c r="I175" s="10" t="s">
        <v>84</v>
      </c>
      <c r="J175" s="10" t="s">
        <v>304</v>
      </c>
      <c r="K175" s="10" t="s">
        <v>125</v>
      </c>
      <c r="L175" s="10" t="s">
        <v>1659</v>
      </c>
      <c r="M175" s="12">
        <v>43813</v>
      </c>
      <c r="N175" s="11">
        <v>82089022</v>
      </c>
      <c r="O175" s="12">
        <v>43808</v>
      </c>
      <c r="P175" s="13">
        <v>0.37550925925925999</v>
      </c>
      <c r="Q175" s="14">
        <v>8</v>
      </c>
      <c r="R175" s="15">
        <v>27000</v>
      </c>
      <c r="S175" s="10" t="s">
        <v>1547</v>
      </c>
      <c r="T175" s="12">
        <v>43811</v>
      </c>
      <c r="U175" s="13">
        <v>0.48341435185185</v>
      </c>
      <c r="V175" s="12">
        <v>43811</v>
      </c>
      <c r="W175" s="13">
        <v>0.90134259259258998</v>
      </c>
      <c r="X175" s="12">
        <v>43813</v>
      </c>
      <c r="Y175" s="13">
        <v>0.92730324074074</v>
      </c>
      <c r="Z175" s="12">
        <v>43810</v>
      </c>
      <c r="AA175" s="12"/>
      <c r="AB175" s="12"/>
      <c r="AC175" s="10" t="s">
        <v>96</v>
      </c>
      <c r="AD175" s="16">
        <v>4</v>
      </c>
      <c r="AE175" s="10" t="s">
        <v>72</v>
      </c>
      <c r="AF175" s="10" t="s">
        <v>73</v>
      </c>
      <c r="AG175" s="14">
        <v>1</v>
      </c>
      <c r="AH175" s="14"/>
      <c r="AI175" s="15">
        <v>3775</v>
      </c>
      <c r="AJ175" s="10" t="s">
        <v>74</v>
      </c>
      <c r="AK175" s="15">
        <v>26762</v>
      </c>
      <c r="AL175" s="10" t="s">
        <v>75</v>
      </c>
      <c r="AM175" s="9" t="str">
        <f>IFERROR(VLOOKUP(A175,'[1]Pending Status ZTM031'!$C$10:$AF$5742,11,0),"")</f>
        <v/>
      </c>
      <c r="AN175" s="9" t="str">
        <f t="shared" si="5"/>
        <v>ready</v>
      </c>
    </row>
    <row r="176" spans="1:40" x14ac:dyDescent="0.25">
      <c r="A176" s="9">
        <f t="shared" si="4"/>
        <v>82089023</v>
      </c>
      <c r="B176" s="10" t="s">
        <v>64</v>
      </c>
      <c r="C176" s="10" t="s">
        <v>65</v>
      </c>
      <c r="D176" s="10" t="s">
        <v>83</v>
      </c>
      <c r="E176" s="10" t="s">
        <v>67</v>
      </c>
      <c r="F176" s="10" t="s">
        <v>68</v>
      </c>
      <c r="G176" s="10" t="s">
        <v>69</v>
      </c>
      <c r="H176" s="10" t="s">
        <v>70</v>
      </c>
      <c r="I176" s="10" t="s">
        <v>106</v>
      </c>
      <c r="J176" s="10" t="s">
        <v>407</v>
      </c>
      <c r="K176" s="10" t="s">
        <v>408</v>
      </c>
      <c r="L176" s="10" t="s">
        <v>1312</v>
      </c>
      <c r="M176" s="12">
        <v>43808</v>
      </c>
      <c r="N176" s="11">
        <v>82089023</v>
      </c>
      <c r="O176" s="12">
        <v>43808</v>
      </c>
      <c r="P176" s="13">
        <v>0.37550925925925999</v>
      </c>
      <c r="Q176" s="14">
        <v>1</v>
      </c>
      <c r="R176" s="15">
        <v>10</v>
      </c>
      <c r="S176" s="10" t="s">
        <v>1301</v>
      </c>
      <c r="T176" s="12">
        <v>43808</v>
      </c>
      <c r="U176" s="13">
        <v>0.27483796296295998</v>
      </c>
      <c r="V176" s="12">
        <v>43808</v>
      </c>
      <c r="W176" s="13">
        <v>0.41934027777777999</v>
      </c>
      <c r="X176" s="12">
        <v>43808</v>
      </c>
      <c r="Y176" s="13">
        <v>0.45657407407407002</v>
      </c>
      <c r="Z176" s="12">
        <v>43810</v>
      </c>
      <c r="AA176" s="12"/>
      <c r="AB176" s="12"/>
      <c r="AC176" s="10" t="s">
        <v>71</v>
      </c>
      <c r="AD176" s="16">
        <v>0</v>
      </c>
      <c r="AE176" s="10" t="s">
        <v>72</v>
      </c>
      <c r="AF176" s="10" t="s">
        <v>73</v>
      </c>
      <c r="AG176" s="14">
        <v>1</v>
      </c>
      <c r="AH176" s="14"/>
      <c r="AI176" s="15">
        <v>1.76</v>
      </c>
      <c r="AJ176" s="10" t="s">
        <v>74</v>
      </c>
      <c r="AK176" s="15">
        <v>14.89</v>
      </c>
      <c r="AL176" s="10" t="s">
        <v>75</v>
      </c>
      <c r="AM176" s="9" t="str">
        <f>IFERROR(VLOOKUP(A176,'[1]Pending Status ZTM031'!$C$10:$AF$5742,11,0),"")</f>
        <v/>
      </c>
      <c r="AN176" s="9" t="str">
        <f t="shared" si="5"/>
        <v>ready</v>
      </c>
    </row>
    <row r="177" spans="1:40" x14ac:dyDescent="0.25">
      <c r="A177" s="9">
        <f t="shared" si="4"/>
        <v>82089027</v>
      </c>
      <c r="B177" s="10" t="s">
        <v>64</v>
      </c>
      <c r="C177" s="10" t="s">
        <v>65</v>
      </c>
      <c r="D177" s="10" t="s">
        <v>83</v>
      </c>
      <c r="E177" s="10" t="s">
        <v>67</v>
      </c>
      <c r="F177" s="10" t="s">
        <v>68</v>
      </c>
      <c r="G177" s="10" t="s">
        <v>69</v>
      </c>
      <c r="H177" s="10" t="s">
        <v>70</v>
      </c>
      <c r="I177" s="10" t="s">
        <v>79</v>
      </c>
      <c r="J177" s="10" t="s">
        <v>323</v>
      </c>
      <c r="K177" s="10" t="s">
        <v>134</v>
      </c>
      <c r="L177" s="10" t="s">
        <v>1380</v>
      </c>
      <c r="M177" s="12">
        <v>43809</v>
      </c>
      <c r="N177" s="11">
        <v>82089027</v>
      </c>
      <c r="O177" s="12">
        <v>43808</v>
      </c>
      <c r="P177" s="13">
        <v>0.37550925925925999</v>
      </c>
      <c r="Q177" s="14">
        <v>2</v>
      </c>
      <c r="R177" s="15">
        <v>1010</v>
      </c>
      <c r="S177" s="10" t="s">
        <v>1302</v>
      </c>
      <c r="T177" s="12">
        <v>43808</v>
      </c>
      <c r="U177" s="13">
        <v>0.27487268518518998</v>
      </c>
      <c r="V177" s="12">
        <v>43808</v>
      </c>
      <c r="W177" s="13">
        <v>0.45452546296295998</v>
      </c>
      <c r="X177" s="12">
        <v>43809</v>
      </c>
      <c r="Y177" s="13">
        <v>1.7939814814809999E-2</v>
      </c>
      <c r="Z177" s="12">
        <v>43810</v>
      </c>
      <c r="AA177" s="12"/>
      <c r="AB177" s="12"/>
      <c r="AC177" s="10" t="s">
        <v>71</v>
      </c>
      <c r="AD177" s="16">
        <v>0</v>
      </c>
      <c r="AE177" s="10" t="s">
        <v>72</v>
      </c>
      <c r="AF177" s="10" t="s">
        <v>73</v>
      </c>
      <c r="AG177" s="14">
        <v>1</v>
      </c>
      <c r="AH177" s="14"/>
      <c r="AI177" s="15">
        <v>592.49</v>
      </c>
      <c r="AJ177" s="10" t="s">
        <v>74</v>
      </c>
      <c r="AK177" s="15">
        <v>1473.59</v>
      </c>
      <c r="AL177" s="10" t="s">
        <v>75</v>
      </c>
      <c r="AM177" s="9" t="str">
        <f>IFERROR(VLOOKUP(A177,'[1]Pending Status ZTM031'!$C$10:$AF$5742,11,0),"")</f>
        <v/>
      </c>
      <c r="AN177" s="9" t="str">
        <f t="shared" si="5"/>
        <v>ready</v>
      </c>
    </row>
    <row r="178" spans="1:40" x14ac:dyDescent="0.25">
      <c r="A178" s="9">
        <f t="shared" si="4"/>
        <v>82089028</v>
      </c>
      <c r="B178" s="10" t="s">
        <v>64</v>
      </c>
      <c r="C178" s="10" t="s">
        <v>65</v>
      </c>
      <c r="D178" s="10" t="s">
        <v>66</v>
      </c>
      <c r="E178" s="10" t="s">
        <v>67</v>
      </c>
      <c r="F178" s="10" t="s">
        <v>68</v>
      </c>
      <c r="G178" s="10" t="s">
        <v>69</v>
      </c>
      <c r="H178" s="10" t="s">
        <v>70</v>
      </c>
      <c r="I178" s="10" t="s">
        <v>79</v>
      </c>
      <c r="J178" s="10" t="s">
        <v>313</v>
      </c>
      <c r="K178" s="10" t="s">
        <v>80</v>
      </c>
      <c r="L178" s="10" t="s">
        <v>1500</v>
      </c>
      <c r="M178" s="12">
        <v>43810</v>
      </c>
      <c r="N178" s="11">
        <v>82089028</v>
      </c>
      <c r="O178" s="12">
        <v>43808</v>
      </c>
      <c r="P178" s="13">
        <v>0.37550925925925999</v>
      </c>
      <c r="Q178" s="14">
        <v>1</v>
      </c>
      <c r="R178" s="15">
        <v>40</v>
      </c>
      <c r="S178" s="10" t="s">
        <v>1468</v>
      </c>
      <c r="T178" s="12">
        <v>43810</v>
      </c>
      <c r="U178" s="13">
        <v>0.66638888888889003</v>
      </c>
      <c r="V178" s="12">
        <v>43810</v>
      </c>
      <c r="W178" s="13">
        <v>0.75725694444444003</v>
      </c>
      <c r="X178" s="12">
        <v>43810</v>
      </c>
      <c r="Y178" s="13">
        <v>0.89097222222221995</v>
      </c>
      <c r="Z178" s="12">
        <v>43810</v>
      </c>
      <c r="AA178" s="12"/>
      <c r="AB178" s="12"/>
      <c r="AC178" s="10" t="s">
        <v>71</v>
      </c>
      <c r="AD178" s="16">
        <v>1</v>
      </c>
      <c r="AE178" s="10" t="s">
        <v>72</v>
      </c>
      <c r="AF178" s="10" t="s">
        <v>73</v>
      </c>
      <c r="AG178" s="14">
        <v>1</v>
      </c>
      <c r="AH178" s="14"/>
      <c r="AI178" s="15">
        <v>19.8</v>
      </c>
      <c r="AJ178" s="10" t="s">
        <v>74</v>
      </c>
      <c r="AK178" s="15">
        <v>20.32</v>
      </c>
      <c r="AL178" s="10" t="s">
        <v>75</v>
      </c>
      <c r="AM178" s="9" t="str">
        <f>IFERROR(VLOOKUP(A178,'[1]Pending Status ZTM031'!$C$10:$AF$5742,11,0),"")</f>
        <v/>
      </c>
      <c r="AN178" s="9" t="str">
        <f t="shared" si="5"/>
        <v>ready</v>
      </c>
    </row>
    <row r="179" spans="1:40" x14ac:dyDescent="0.25">
      <c r="A179" s="9">
        <f t="shared" si="4"/>
        <v>82089032</v>
      </c>
      <c r="B179" s="10" t="s">
        <v>64</v>
      </c>
      <c r="C179" s="10" t="s">
        <v>65</v>
      </c>
      <c r="D179" s="10" t="s">
        <v>66</v>
      </c>
      <c r="E179" s="10" t="s">
        <v>67</v>
      </c>
      <c r="F179" s="10" t="s">
        <v>68</v>
      </c>
      <c r="G179" s="10" t="s">
        <v>69</v>
      </c>
      <c r="H179" s="10" t="s">
        <v>70</v>
      </c>
      <c r="I179" s="10" t="s">
        <v>145</v>
      </c>
      <c r="J179" s="10" t="s">
        <v>472</v>
      </c>
      <c r="K179" s="10" t="s">
        <v>146</v>
      </c>
      <c r="L179" s="10" t="s">
        <v>1313</v>
      </c>
      <c r="M179" s="12">
        <v>43808</v>
      </c>
      <c r="N179" s="11">
        <v>82089032</v>
      </c>
      <c r="O179" s="12">
        <v>43808</v>
      </c>
      <c r="P179" s="13">
        <v>0.37552083333332997</v>
      </c>
      <c r="Q179" s="14">
        <v>1</v>
      </c>
      <c r="R179" s="15">
        <v>10</v>
      </c>
      <c r="S179" s="10" t="s">
        <v>1303</v>
      </c>
      <c r="T179" s="12">
        <v>43808</v>
      </c>
      <c r="U179" s="13">
        <v>0.27497685185185</v>
      </c>
      <c r="V179" s="12">
        <v>43808</v>
      </c>
      <c r="W179" s="13">
        <v>0.42569444444443999</v>
      </c>
      <c r="X179" s="12">
        <v>43808</v>
      </c>
      <c r="Y179" s="13">
        <v>0.45564814814815002</v>
      </c>
      <c r="Z179" s="12">
        <v>43810</v>
      </c>
      <c r="AA179" s="12"/>
      <c r="AB179" s="12"/>
      <c r="AC179" s="10" t="s">
        <v>71</v>
      </c>
      <c r="AD179" s="16">
        <v>0</v>
      </c>
      <c r="AE179" s="10" t="s">
        <v>72</v>
      </c>
      <c r="AF179" s="10" t="s">
        <v>73</v>
      </c>
      <c r="AG179" s="14">
        <v>1</v>
      </c>
      <c r="AH179" s="14"/>
      <c r="AI179" s="15">
        <v>1.76</v>
      </c>
      <c r="AJ179" s="10" t="s">
        <v>74</v>
      </c>
      <c r="AK179" s="15">
        <v>8.4499999999999993</v>
      </c>
      <c r="AL179" s="10" t="s">
        <v>75</v>
      </c>
      <c r="AM179" s="9" t="str">
        <f>IFERROR(VLOOKUP(A179,'[1]Pending Status ZTM031'!$C$10:$AF$5742,11,0),"")</f>
        <v/>
      </c>
      <c r="AN179" s="9" t="str">
        <f t="shared" si="5"/>
        <v>ready</v>
      </c>
    </row>
    <row r="180" spans="1:40" x14ac:dyDescent="0.25">
      <c r="A180" s="9">
        <f t="shared" si="4"/>
        <v>82089033</v>
      </c>
      <c r="B180" s="10" t="s">
        <v>64</v>
      </c>
      <c r="C180" s="10" t="s">
        <v>65</v>
      </c>
      <c r="D180" s="10" t="s">
        <v>66</v>
      </c>
      <c r="E180" s="10" t="s">
        <v>67</v>
      </c>
      <c r="F180" s="10" t="s">
        <v>68</v>
      </c>
      <c r="G180" s="10" t="s">
        <v>69</v>
      </c>
      <c r="H180" s="10" t="s">
        <v>70</v>
      </c>
      <c r="I180" s="10" t="s">
        <v>101</v>
      </c>
      <c r="J180" s="10" t="s">
        <v>329</v>
      </c>
      <c r="K180" s="10" t="s">
        <v>102</v>
      </c>
      <c r="L180" s="10" t="s">
        <v>1314</v>
      </c>
      <c r="M180" s="12">
        <v>43808</v>
      </c>
      <c r="N180" s="11">
        <v>82089033</v>
      </c>
      <c r="O180" s="12">
        <v>43808</v>
      </c>
      <c r="P180" s="13">
        <v>0.37552083333332997</v>
      </c>
      <c r="Q180" s="14">
        <v>1</v>
      </c>
      <c r="R180" s="15">
        <v>40</v>
      </c>
      <c r="S180" s="10" t="s">
        <v>1304</v>
      </c>
      <c r="T180" s="12">
        <v>43808</v>
      </c>
      <c r="U180" s="13">
        <v>0.27500000000000002</v>
      </c>
      <c r="V180" s="12">
        <v>43808</v>
      </c>
      <c r="W180" s="13">
        <v>0.42621527777778001</v>
      </c>
      <c r="X180" s="12">
        <v>43808</v>
      </c>
      <c r="Y180" s="13">
        <v>0.48460648148148</v>
      </c>
      <c r="Z180" s="12">
        <v>43810</v>
      </c>
      <c r="AA180" s="12"/>
      <c r="AB180" s="12"/>
      <c r="AC180" s="10" t="s">
        <v>71</v>
      </c>
      <c r="AD180" s="16">
        <v>0</v>
      </c>
      <c r="AE180" s="10" t="s">
        <v>72</v>
      </c>
      <c r="AF180" s="10" t="s">
        <v>73</v>
      </c>
      <c r="AG180" s="14">
        <v>1</v>
      </c>
      <c r="AH180" s="14"/>
      <c r="AI180" s="15">
        <v>1.84</v>
      </c>
      <c r="AJ180" s="10" t="s">
        <v>74</v>
      </c>
      <c r="AK180" s="15">
        <v>2.3199999999999998</v>
      </c>
      <c r="AL180" s="10" t="s">
        <v>75</v>
      </c>
      <c r="AM180" s="9" t="str">
        <f>IFERROR(VLOOKUP(A180,'[1]Pending Status ZTM031'!$C$10:$AF$5742,11,0),"")</f>
        <v/>
      </c>
      <c r="AN180" s="9" t="str">
        <f t="shared" si="5"/>
        <v>ready</v>
      </c>
    </row>
    <row r="181" spans="1:40" x14ac:dyDescent="0.25">
      <c r="A181" s="9">
        <f t="shared" si="4"/>
        <v>82089036</v>
      </c>
      <c r="B181" s="10" t="s">
        <v>64</v>
      </c>
      <c r="C181" s="10" t="s">
        <v>65</v>
      </c>
      <c r="D181" s="10" t="s">
        <v>66</v>
      </c>
      <c r="E181" s="10" t="s">
        <v>67</v>
      </c>
      <c r="F181" s="10" t="s">
        <v>68</v>
      </c>
      <c r="G181" s="10" t="s">
        <v>69</v>
      </c>
      <c r="H181" s="10" t="s">
        <v>70</v>
      </c>
      <c r="I181" s="10" t="s">
        <v>97</v>
      </c>
      <c r="J181" s="10" t="s">
        <v>311</v>
      </c>
      <c r="K181" s="10" t="s">
        <v>98</v>
      </c>
      <c r="L181" s="10" t="s">
        <v>1353</v>
      </c>
      <c r="M181" s="12">
        <v>43808</v>
      </c>
      <c r="N181" s="11">
        <v>82089036</v>
      </c>
      <c r="O181" s="12">
        <v>43808</v>
      </c>
      <c r="P181" s="13">
        <v>0.37553240740741001</v>
      </c>
      <c r="Q181" s="14">
        <v>1</v>
      </c>
      <c r="R181" s="15">
        <v>2000</v>
      </c>
      <c r="S181" s="10" t="s">
        <v>1305</v>
      </c>
      <c r="T181" s="12">
        <v>43808</v>
      </c>
      <c r="U181" s="13">
        <v>0.27503472222221997</v>
      </c>
      <c r="V181" s="12">
        <v>43808</v>
      </c>
      <c r="W181" s="13">
        <v>0.45550925925926</v>
      </c>
      <c r="X181" s="12">
        <v>43808</v>
      </c>
      <c r="Y181" s="13">
        <v>0.88803240740740996</v>
      </c>
      <c r="Z181" s="12">
        <v>43810</v>
      </c>
      <c r="AA181" s="12"/>
      <c r="AB181" s="12"/>
      <c r="AC181" s="10" t="s">
        <v>71</v>
      </c>
      <c r="AD181" s="16">
        <v>0</v>
      </c>
      <c r="AE181" s="10" t="s">
        <v>72</v>
      </c>
      <c r="AF181" s="10" t="s">
        <v>73</v>
      </c>
      <c r="AG181" s="14">
        <v>1</v>
      </c>
      <c r="AH181" s="14"/>
      <c r="AI181" s="15">
        <v>352</v>
      </c>
      <c r="AJ181" s="10" t="s">
        <v>74</v>
      </c>
      <c r="AK181" s="15">
        <v>1690</v>
      </c>
      <c r="AL181" s="10" t="s">
        <v>75</v>
      </c>
      <c r="AM181" s="9" t="str">
        <f>IFERROR(VLOOKUP(A181,'[1]Pending Status ZTM031'!$C$10:$AF$5742,11,0),"")</f>
        <v/>
      </c>
      <c r="AN181" s="9" t="str">
        <f t="shared" si="5"/>
        <v>ready</v>
      </c>
    </row>
    <row r="182" spans="1:40" x14ac:dyDescent="0.25">
      <c r="A182" s="9">
        <f t="shared" si="4"/>
        <v>82089039</v>
      </c>
      <c r="B182" s="10" t="s">
        <v>64</v>
      </c>
      <c r="C182" s="10" t="s">
        <v>65</v>
      </c>
      <c r="D182" s="10" t="s">
        <v>66</v>
      </c>
      <c r="E182" s="10" t="s">
        <v>67</v>
      </c>
      <c r="F182" s="10" t="s">
        <v>68</v>
      </c>
      <c r="G182" s="10" t="s">
        <v>69</v>
      </c>
      <c r="H182" s="10" t="s">
        <v>70</v>
      </c>
      <c r="I182" s="10" t="s">
        <v>77</v>
      </c>
      <c r="J182" s="10" t="s">
        <v>925</v>
      </c>
      <c r="K182" s="10" t="s">
        <v>926</v>
      </c>
      <c r="L182" s="10" t="s">
        <v>1315</v>
      </c>
      <c r="M182" s="12">
        <v>43808</v>
      </c>
      <c r="N182" s="11">
        <v>82089039</v>
      </c>
      <c r="O182" s="12">
        <v>43808</v>
      </c>
      <c r="P182" s="13">
        <v>0.37553240740741001</v>
      </c>
      <c r="Q182" s="14">
        <v>3</v>
      </c>
      <c r="R182" s="15">
        <v>70</v>
      </c>
      <c r="S182" s="10" t="s">
        <v>1306</v>
      </c>
      <c r="T182" s="12">
        <v>43808</v>
      </c>
      <c r="U182" s="13">
        <v>0.27509259259259</v>
      </c>
      <c r="V182" s="12">
        <v>43808</v>
      </c>
      <c r="W182" s="13">
        <v>0.45791666666667002</v>
      </c>
      <c r="X182" s="12">
        <v>43808</v>
      </c>
      <c r="Y182" s="13">
        <v>0.45835648148148</v>
      </c>
      <c r="Z182" s="12">
        <v>43811</v>
      </c>
      <c r="AA182" s="12"/>
      <c r="AB182" s="12"/>
      <c r="AC182" s="10" t="s">
        <v>71</v>
      </c>
      <c r="AD182" s="16">
        <v>0</v>
      </c>
      <c r="AE182" s="10" t="s">
        <v>72</v>
      </c>
      <c r="AF182" s="10" t="s">
        <v>73</v>
      </c>
      <c r="AG182" s="14">
        <v>1</v>
      </c>
      <c r="AH182" s="14"/>
      <c r="AI182" s="15">
        <v>12.62</v>
      </c>
      <c r="AJ182" s="10" t="s">
        <v>74</v>
      </c>
      <c r="AK182" s="15">
        <v>74.83</v>
      </c>
      <c r="AL182" s="10" t="s">
        <v>75</v>
      </c>
      <c r="AM182" s="9" t="str">
        <f>IFERROR(VLOOKUP(A182,'[1]Pending Status ZTM031'!$C$10:$AF$5742,11,0),"")</f>
        <v/>
      </c>
      <c r="AN182" s="9" t="str">
        <f t="shared" si="5"/>
        <v>ready</v>
      </c>
    </row>
    <row r="183" spans="1:40" x14ac:dyDescent="0.25">
      <c r="A183" s="9">
        <f t="shared" si="4"/>
        <v>82089041</v>
      </c>
      <c r="B183" s="10" t="s">
        <v>64</v>
      </c>
      <c r="C183" s="10" t="s">
        <v>65</v>
      </c>
      <c r="D183" s="10" t="s">
        <v>83</v>
      </c>
      <c r="E183" s="10" t="s">
        <v>67</v>
      </c>
      <c r="F183" s="10" t="s">
        <v>68</v>
      </c>
      <c r="G183" s="10" t="s">
        <v>69</v>
      </c>
      <c r="H183" s="10" t="s">
        <v>70</v>
      </c>
      <c r="I183" s="10" t="s">
        <v>79</v>
      </c>
      <c r="J183" s="10" t="s">
        <v>320</v>
      </c>
      <c r="K183" s="10" t="s">
        <v>119</v>
      </c>
      <c r="L183" s="10" t="s">
        <v>1316</v>
      </c>
      <c r="M183" s="12">
        <v>43808</v>
      </c>
      <c r="N183" s="11">
        <v>82089041</v>
      </c>
      <c r="O183" s="12">
        <v>43808</v>
      </c>
      <c r="P183" s="13">
        <v>0.37554398148147999</v>
      </c>
      <c r="Q183" s="14">
        <v>3</v>
      </c>
      <c r="R183" s="15">
        <v>7</v>
      </c>
      <c r="S183" s="10" t="s">
        <v>1307</v>
      </c>
      <c r="T183" s="12">
        <v>43808</v>
      </c>
      <c r="U183" s="13">
        <v>0.27515046296295997</v>
      </c>
      <c r="V183" s="12">
        <v>43808</v>
      </c>
      <c r="W183" s="13">
        <v>0.42435185185184998</v>
      </c>
      <c r="X183" s="12">
        <v>43808</v>
      </c>
      <c r="Y183" s="13">
        <v>0.48590277777778002</v>
      </c>
      <c r="Z183" s="12">
        <v>43810</v>
      </c>
      <c r="AA183" s="12"/>
      <c r="AB183" s="12"/>
      <c r="AC183" s="10" t="s">
        <v>71</v>
      </c>
      <c r="AD183" s="16">
        <v>0</v>
      </c>
      <c r="AE183" s="10" t="s">
        <v>72</v>
      </c>
      <c r="AF183" s="10" t="s">
        <v>73</v>
      </c>
      <c r="AG183" s="14">
        <v>1</v>
      </c>
      <c r="AH183" s="14"/>
      <c r="AI183" s="15">
        <v>2.8180000000000001</v>
      </c>
      <c r="AJ183" s="10" t="s">
        <v>74</v>
      </c>
      <c r="AK183" s="15">
        <v>10.414</v>
      </c>
      <c r="AL183" s="10" t="s">
        <v>75</v>
      </c>
      <c r="AM183" s="9" t="str">
        <f>IFERROR(VLOOKUP(A183,'[1]Pending Status ZTM031'!$C$10:$AF$5742,11,0),"")</f>
        <v/>
      </c>
      <c r="AN183" s="9" t="str">
        <f t="shared" si="5"/>
        <v>ready</v>
      </c>
    </row>
    <row r="184" spans="1:40" x14ac:dyDescent="0.25">
      <c r="A184" s="9">
        <f t="shared" si="4"/>
        <v>82089260</v>
      </c>
      <c r="B184" s="10" t="s">
        <v>64</v>
      </c>
      <c r="C184" s="10" t="s">
        <v>65</v>
      </c>
      <c r="D184" s="10" t="s">
        <v>66</v>
      </c>
      <c r="E184" s="10" t="s">
        <v>67</v>
      </c>
      <c r="F184" s="10" t="s">
        <v>68</v>
      </c>
      <c r="G184" s="10" t="s">
        <v>69</v>
      </c>
      <c r="H184" s="10" t="s">
        <v>70</v>
      </c>
      <c r="I184" s="10" t="s">
        <v>136</v>
      </c>
      <c r="J184" s="10" t="s">
        <v>306</v>
      </c>
      <c r="K184" s="10" t="s">
        <v>141</v>
      </c>
      <c r="L184" s="10" t="s">
        <v>1322</v>
      </c>
      <c r="M184" s="12">
        <v>43808</v>
      </c>
      <c r="N184" s="11">
        <v>82089260</v>
      </c>
      <c r="O184" s="12">
        <v>43808</v>
      </c>
      <c r="P184" s="13">
        <v>0.53888888888888997</v>
      </c>
      <c r="Q184" s="14">
        <v>1</v>
      </c>
      <c r="R184" s="15">
        <v>36</v>
      </c>
      <c r="S184" s="10" t="s">
        <v>1317</v>
      </c>
      <c r="T184" s="12">
        <v>43808</v>
      </c>
      <c r="U184" s="13">
        <v>0.53908564814814997</v>
      </c>
      <c r="V184" s="12">
        <v>43808</v>
      </c>
      <c r="W184" s="13">
        <v>0.61760416666666995</v>
      </c>
      <c r="X184" s="12">
        <v>43808</v>
      </c>
      <c r="Y184" s="13">
        <v>0.66799768518518998</v>
      </c>
      <c r="Z184" s="12">
        <v>43844</v>
      </c>
      <c r="AA184" s="12"/>
      <c r="AB184" s="12"/>
      <c r="AC184" s="10" t="s">
        <v>71</v>
      </c>
      <c r="AD184" s="16">
        <v>0</v>
      </c>
      <c r="AE184" s="10" t="s">
        <v>72</v>
      </c>
      <c r="AF184" s="10" t="s">
        <v>73</v>
      </c>
      <c r="AG184" s="14">
        <v>1</v>
      </c>
      <c r="AH184" s="14"/>
      <c r="AI184" s="15">
        <v>720</v>
      </c>
      <c r="AJ184" s="10" t="s">
        <v>74</v>
      </c>
      <c r="AK184" s="15">
        <v>461.01600000000002</v>
      </c>
      <c r="AL184" s="10" t="s">
        <v>75</v>
      </c>
      <c r="AM184" s="9" t="str">
        <f>IFERROR(VLOOKUP(A184,'[1]Pending Status ZTM031'!$C$10:$AF$5742,11,0),"")</f>
        <v/>
      </c>
      <c r="AN184" s="9" t="str">
        <f t="shared" si="5"/>
        <v>ready</v>
      </c>
    </row>
    <row r="185" spans="1:40" x14ac:dyDescent="0.25">
      <c r="A185" s="9">
        <f t="shared" si="4"/>
        <v>82089287</v>
      </c>
      <c r="B185" s="10" t="s">
        <v>64</v>
      </c>
      <c r="C185" s="10" t="s">
        <v>65</v>
      </c>
      <c r="D185" s="10" t="s">
        <v>66</v>
      </c>
      <c r="E185" s="10" t="s">
        <v>67</v>
      </c>
      <c r="F185" s="10" t="s">
        <v>68</v>
      </c>
      <c r="G185" s="10" t="s">
        <v>69</v>
      </c>
      <c r="H185" s="10" t="s">
        <v>70</v>
      </c>
      <c r="I185" s="10" t="s">
        <v>84</v>
      </c>
      <c r="J185" s="10" t="s">
        <v>304</v>
      </c>
      <c r="K185" s="10" t="s">
        <v>125</v>
      </c>
      <c r="L185" s="10" t="s">
        <v>3347</v>
      </c>
      <c r="M185" s="12">
        <v>43888</v>
      </c>
      <c r="N185" s="11">
        <v>82089287</v>
      </c>
      <c r="O185" s="12">
        <v>43808</v>
      </c>
      <c r="P185" s="13">
        <v>0.58358796296296001</v>
      </c>
      <c r="Q185" s="14">
        <v>1</v>
      </c>
      <c r="R185" s="15">
        <v>30860</v>
      </c>
      <c r="S185" s="10" t="s">
        <v>3348</v>
      </c>
      <c r="T185" s="12">
        <v>43887</v>
      </c>
      <c r="U185" s="13">
        <v>0.75412037037037005</v>
      </c>
      <c r="V185" s="12">
        <v>43888</v>
      </c>
      <c r="W185" s="13">
        <v>9.9907407407409998E-2</v>
      </c>
      <c r="X185" s="12">
        <v>43888</v>
      </c>
      <c r="Y185" s="13">
        <v>0.10052083333333001</v>
      </c>
      <c r="Z185" s="12">
        <v>43811</v>
      </c>
      <c r="AA185" s="12"/>
      <c r="AB185" s="12"/>
      <c r="AC185" s="10" t="s">
        <v>71</v>
      </c>
      <c r="AD185" s="16">
        <v>78</v>
      </c>
      <c r="AE185" s="10" t="s">
        <v>72</v>
      </c>
      <c r="AF185" s="10" t="s">
        <v>73</v>
      </c>
      <c r="AG185" s="14">
        <v>1</v>
      </c>
      <c r="AH185" s="14"/>
      <c r="AI185" s="15">
        <v>1326.98</v>
      </c>
      <c r="AJ185" s="10" t="s">
        <v>74</v>
      </c>
      <c r="AK185" s="15">
        <v>2098.48</v>
      </c>
      <c r="AL185" s="10" t="s">
        <v>75</v>
      </c>
      <c r="AM185" s="9" t="str">
        <f>IFERROR(VLOOKUP(A185,'[1]Pending Status ZTM031'!$C$10:$AF$5742,11,0),"")</f>
        <v/>
      </c>
      <c r="AN185" s="9" t="str">
        <f t="shared" si="5"/>
        <v>ready</v>
      </c>
    </row>
    <row r="186" spans="1:40" x14ac:dyDescent="0.25">
      <c r="A186" s="9">
        <f t="shared" si="4"/>
        <v>82089288</v>
      </c>
      <c r="B186" s="10" t="s">
        <v>64</v>
      </c>
      <c r="C186" s="10" t="s">
        <v>65</v>
      </c>
      <c r="D186" s="10" t="s">
        <v>66</v>
      </c>
      <c r="E186" s="10" t="s">
        <v>67</v>
      </c>
      <c r="F186" s="10" t="s">
        <v>68</v>
      </c>
      <c r="G186" s="10" t="s">
        <v>69</v>
      </c>
      <c r="H186" s="10" t="s">
        <v>70</v>
      </c>
      <c r="I186" s="10" t="s">
        <v>79</v>
      </c>
      <c r="J186" s="10" t="s">
        <v>303</v>
      </c>
      <c r="K186" s="10" t="s">
        <v>87</v>
      </c>
      <c r="L186" s="10" t="s">
        <v>1588</v>
      </c>
      <c r="M186" s="12">
        <v>43812</v>
      </c>
      <c r="N186" s="11">
        <v>82089288</v>
      </c>
      <c r="O186" s="12">
        <v>43808</v>
      </c>
      <c r="P186" s="13">
        <v>0.58358796296296001</v>
      </c>
      <c r="Q186" s="14">
        <v>2</v>
      </c>
      <c r="R186" s="15">
        <v>2190</v>
      </c>
      <c r="S186" s="10" t="s">
        <v>1562</v>
      </c>
      <c r="T186" s="12">
        <v>43811</v>
      </c>
      <c r="U186" s="13">
        <v>0.85796296296296004</v>
      </c>
      <c r="V186" s="12">
        <v>43812</v>
      </c>
      <c r="W186" s="13">
        <v>0.19393518518519001</v>
      </c>
      <c r="X186" s="12">
        <v>43812</v>
      </c>
      <c r="Y186" s="13">
        <v>0.43108796296295998</v>
      </c>
      <c r="Z186" s="12">
        <v>43811</v>
      </c>
      <c r="AA186" s="12"/>
      <c r="AB186" s="12"/>
      <c r="AC186" s="10" t="s">
        <v>71</v>
      </c>
      <c r="AD186" s="16">
        <v>4</v>
      </c>
      <c r="AE186" s="10" t="s">
        <v>72</v>
      </c>
      <c r="AF186" s="10" t="s">
        <v>73</v>
      </c>
      <c r="AG186" s="14">
        <v>1</v>
      </c>
      <c r="AH186" s="14"/>
      <c r="AI186" s="15">
        <v>87.19</v>
      </c>
      <c r="AJ186" s="10" t="s">
        <v>74</v>
      </c>
      <c r="AK186" s="15">
        <v>148.91999999999999</v>
      </c>
      <c r="AL186" s="10" t="s">
        <v>75</v>
      </c>
      <c r="AM186" s="9" t="str">
        <f>IFERROR(VLOOKUP(A186,'[1]Pending Status ZTM031'!$C$10:$AF$5742,11,0),"")</f>
        <v/>
      </c>
      <c r="AN186" s="9" t="str">
        <f t="shared" si="5"/>
        <v>ready</v>
      </c>
    </row>
    <row r="187" spans="1:40" x14ac:dyDescent="0.25">
      <c r="A187" s="9">
        <f t="shared" si="4"/>
        <v>82089290</v>
      </c>
      <c r="B187" s="10" t="s">
        <v>64</v>
      </c>
      <c r="C187" s="10" t="s">
        <v>65</v>
      </c>
      <c r="D187" s="10" t="s">
        <v>83</v>
      </c>
      <c r="E187" s="10" t="s">
        <v>67</v>
      </c>
      <c r="F187" s="10" t="s">
        <v>68</v>
      </c>
      <c r="G187" s="10" t="s">
        <v>69</v>
      </c>
      <c r="H187" s="10" t="s">
        <v>70</v>
      </c>
      <c r="I187" s="10" t="s">
        <v>95</v>
      </c>
      <c r="J187" s="10" t="s">
        <v>401</v>
      </c>
      <c r="K187" s="10" t="s">
        <v>402</v>
      </c>
      <c r="L187" s="10" t="s">
        <v>1354</v>
      </c>
      <c r="M187" s="12">
        <v>43808</v>
      </c>
      <c r="N187" s="11">
        <v>82089290</v>
      </c>
      <c r="O187" s="12">
        <v>43808</v>
      </c>
      <c r="P187" s="13">
        <v>0.58359953703704004</v>
      </c>
      <c r="Q187" s="14">
        <v>1</v>
      </c>
      <c r="R187" s="15">
        <v>1200</v>
      </c>
      <c r="S187" s="10" t="s">
        <v>1318</v>
      </c>
      <c r="T187" s="12">
        <v>43808</v>
      </c>
      <c r="U187" s="13">
        <v>0.48285879629630002</v>
      </c>
      <c r="V187" s="12">
        <v>43808</v>
      </c>
      <c r="W187" s="13">
        <v>0.78635416666667002</v>
      </c>
      <c r="X187" s="12">
        <v>43808</v>
      </c>
      <c r="Y187" s="13">
        <v>0.87722222222222002</v>
      </c>
      <c r="Z187" s="12">
        <v>43811</v>
      </c>
      <c r="AA187" s="12"/>
      <c r="AB187" s="12"/>
      <c r="AC187" s="10" t="s">
        <v>71</v>
      </c>
      <c r="AD187" s="16">
        <v>0</v>
      </c>
      <c r="AE187" s="10" t="s">
        <v>72</v>
      </c>
      <c r="AF187" s="10" t="s">
        <v>73</v>
      </c>
      <c r="AG187" s="14">
        <v>1</v>
      </c>
      <c r="AH187" s="14"/>
      <c r="AI187" s="15">
        <v>46.8</v>
      </c>
      <c r="AJ187" s="10" t="s">
        <v>74</v>
      </c>
      <c r="AK187" s="15">
        <v>81.599999999999994</v>
      </c>
      <c r="AL187" s="10" t="s">
        <v>75</v>
      </c>
      <c r="AM187" s="9" t="str">
        <f>IFERROR(VLOOKUP(A187,'[1]Pending Status ZTM031'!$C$10:$AF$5742,11,0),"")</f>
        <v/>
      </c>
      <c r="AN187" s="9" t="str">
        <f t="shared" si="5"/>
        <v>ready</v>
      </c>
    </row>
    <row r="188" spans="1:40" x14ac:dyDescent="0.25">
      <c r="A188" s="9">
        <f t="shared" si="4"/>
        <v>82089320</v>
      </c>
      <c r="B188" s="10" t="s">
        <v>64</v>
      </c>
      <c r="C188" s="10" t="s">
        <v>65</v>
      </c>
      <c r="D188" s="10" t="s">
        <v>66</v>
      </c>
      <c r="E188" s="10" t="s">
        <v>67</v>
      </c>
      <c r="F188" s="10" t="s">
        <v>68</v>
      </c>
      <c r="G188" s="10" t="s">
        <v>69</v>
      </c>
      <c r="H188" s="10" t="s">
        <v>70</v>
      </c>
      <c r="I188" s="10" t="s">
        <v>79</v>
      </c>
      <c r="J188" s="10" t="s">
        <v>661</v>
      </c>
      <c r="K188" s="10" t="s">
        <v>108</v>
      </c>
      <c r="L188" s="10" t="s">
        <v>1323</v>
      </c>
      <c r="M188" s="12">
        <v>43808</v>
      </c>
      <c r="N188" s="11">
        <v>82089320</v>
      </c>
      <c r="O188" s="12">
        <v>43808</v>
      </c>
      <c r="P188" s="13">
        <v>0.59857638888888998</v>
      </c>
      <c r="Q188" s="14">
        <v>1</v>
      </c>
      <c r="R188" s="15">
        <v>10</v>
      </c>
      <c r="S188" s="10" t="s">
        <v>1319</v>
      </c>
      <c r="T188" s="12">
        <v>43808</v>
      </c>
      <c r="U188" s="13">
        <v>0.59884259259258998</v>
      </c>
      <c r="V188" s="12">
        <v>43808</v>
      </c>
      <c r="W188" s="13">
        <v>0.61068287037036995</v>
      </c>
      <c r="X188" s="12">
        <v>43808</v>
      </c>
      <c r="Y188" s="13">
        <v>0.62128472222221998</v>
      </c>
      <c r="Z188" s="12">
        <v>43811</v>
      </c>
      <c r="AA188" s="12"/>
      <c r="AB188" s="12"/>
      <c r="AC188" s="10" t="s">
        <v>71</v>
      </c>
      <c r="AD188" s="16">
        <v>0</v>
      </c>
      <c r="AE188" s="10" t="s">
        <v>72</v>
      </c>
      <c r="AF188" s="10" t="s">
        <v>73</v>
      </c>
      <c r="AG188" s="14">
        <v>1</v>
      </c>
      <c r="AH188" s="14"/>
      <c r="AI188" s="15">
        <v>0.61</v>
      </c>
      <c r="AJ188" s="10" t="s">
        <v>74</v>
      </c>
      <c r="AK188" s="15">
        <v>2.64</v>
      </c>
      <c r="AL188" s="10" t="s">
        <v>75</v>
      </c>
      <c r="AM188" s="9" t="str">
        <f>IFERROR(VLOOKUP(A188,'[1]Pending Status ZTM031'!$C$10:$AF$5742,11,0),"")</f>
        <v/>
      </c>
      <c r="AN188" s="9" t="str">
        <f t="shared" si="5"/>
        <v>ready</v>
      </c>
    </row>
    <row r="189" spans="1:40" x14ac:dyDescent="0.25">
      <c r="A189" s="9">
        <f t="shared" si="4"/>
        <v>82089321</v>
      </c>
      <c r="B189" s="10" t="s">
        <v>64</v>
      </c>
      <c r="C189" s="10" t="s">
        <v>65</v>
      </c>
      <c r="D189" s="10" t="s">
        <v>66</v>
      </c>
      <c r="E189" s="10" t="s">
        <v>67</v>
      </c>
      <c r="F189" s="10" t="s">
        <v>68</v>
      </c>
      <c r="G189" s="10" t="s">
        <v>69</v>
      </c>
      <c r="H189" s="10" t="s">
        <v>70</v>
      </c>
      <c r="I189" s="10" t="s">
        <v>79</v>
      </c>
      <c r="J189" s="10" t="s">
        <v>661</v>
      </c>
      <c r="K189" s="10" t="s">
        <v>108</v>
      </c>
      <c r="L189" s="10" t="s">
        <v>1324</v>
      </c>
      <c r="M189" s="12">
        <v>43808</v>
      </c>
      <c r="N189" s="11">
        <v>82089321</v>
      </c>
      <c r="O189" s="12">
        <v>43808</v>
      </c>
      <c r="P189" s="13">
        <v>0.59902777777778005</v>
      </c>
      <c r="Q189" s="14">
        <v>1</v>
      </c>
      <c r="R189" s="15">
        <v>20</v>
      </c>
      <c r="S189" s="10" t="s">
        <v>1320</v>
      </c>
      <c r="T189" s="12">
        <v>43808</v>
      </c>
      <c r="U189" s="13">
        <v>0.59913194444443996</v>
      </c>
      <c r="V189" s="12">
        <v>43808</v>
      </c>
      <c r="W189" s="13">
        <v>0.60936342592592996</v>
      </c>
      <c r="X189" s="12">
        <v>43808</v>
      </c>
      <c r="Y189" s="13">
        <v>0.62083333333333002</v>
      </c>
      <c r="Z189" s="12">
        <v>43811</v>
      </c>
      <c r="AA189" s="12"/>
      <c r="AB189" s="12"/>
      <c r="AC189" s="10" t="s">
        <v>71</v>
      </c>
      <c r="AD189" s="16">
        <v>0</v>
      </c>
      <c r="AE189" s="10" t="s">
        <v>72</v>
      </c>
      <c r="AF189" s="10" t="s">
        <v>73</v>
      </c>
      <c r="AG189" s="14">
        <v>1</v>
      </c>
      <c r="AH189" s="14"/>
      <c r="AI189" s="15">
        <v>1.22</v>
      </c>
      <c r="AJ189" s="10" t="s">
        <v>74</v>
      </c>
      <c r="AK189" s="15">
        <v>5.28</v>
      </c>
      <c r="AL189" s="10" t="s">
        <v>75</v>
      </c>
      <c r="AM189" s="9" t="str">
        <f>IFERROR(VLOOKUP(A189,'[1]Pending Status ZTM031'!$C$10:$AF$5742,11,0),"")</f>
        <v/>
      </c>
      <c r="AN189" s="9" t="str">
        <f t="shared" si="5"/>
        <v>ready</v>
      </c>
    </row>
    <row r="190" spans="1:40" x14ac:dyDescent="0.25">
      <c r="A190" s="9">
        <f t="shared" si="4"/>
        <v>82089325</v>
      </c>
      <c r="B190" s="10" t="s">
        <v>64</v>
      </c>
      <c r="C190" s="10" t="s">
        <v>65</v>
      </c>
      <c r="D190" s="10" t="s">
        <v>83</v>
      </c>
      <c r="E190" s="10" t="s">
        <v>67</v>
      </c>
      <c r="F190" s="10" t="s">
        <v>68</v>
      </c>
      <c r="G190" s="10" t="s">
        <v>69</v>
      </c>
      <c r="H190" s="10" t="s">
        <v>70</v>
      </c>
      <c r="I190" s="10" t="s">
        <v>486</v>
      </c>
      <c r="J190" s="10" t="s">
        <v>1329</v>
      </c>
      <c r="K190" s="10" t="s">
        <v>1330</v>
      </c>
      <c r="L190" s="10" t="s">
        <v>1719</v>
      </c>
      <c r="M190" s="12">
        <v>43815</v>
      </c>
      <c r="N190" s="11">
        <v>82089325</v>
      </c>
      <c r="O190" s="12">
        <v>43808</v>
      </c>
      <c r="P190" s="13">
        <v>0.60278935185185001</v>
      </c>
      <c r="Q190" s="14">
        <v>1</v>
      </c>
      <c r="R190" s="15">
        <v>96</v>
      </c>
      <c r="S190" s="10" t="s">
        <v>1701</v>
      </c>
      <c r="T190" s="12">
        <v>43815</v>
      </c>
      <c r="U190" s="13">
        <v>0.79135416666667002</v>
      </c>
      <c r="V190" s="12">
        <v>43815</v>
      </c>
      <c r="W190" s="13">
        <v>0.87209490740741002</v>
      </c>
      <c r="X190" s="12">
        <v>43815</v>
      </c>
      <c r="Y190" s="13">
        <v>0.94927083333332996</v>
      </c>
      <c r="Z190" s="12">
        <v>43811</v>
      </c>
      <c r="AA190" s="12"/>
      <c r="AB190" s="12"/>
      <c r="AC190" s="10" t="s">
        <v>71</v>
      </c>
      <c r="AD190" s="16">
        <v>7</v>
      </c>
      <c r="AE190" s="10" t="s">
        <v>72</v>
      </c>
      <c r="AF190" s="10" t="s">
        <v>73</v>
      </c>
      <c r="AG190" s="14">
        <v>1</v>
      </c>
      <c r="AH190" s="14"/>
      <c r="AI190" s="15">
        <v>821.56799999999998</v>
      </c>
      <c r="AJ190" s="10" t="s">
        <v>74</v>
      </c>
      <c r="AK190" s="15">
        <v>1061.76</v>
      </c>
      <c r="AL190" s="10" t="s">
        <v>75</v>
      </c>
      <c r="AM190" s="9" t="str">
        <f>IFERROR(VLOOKUP(A190,'[1]Pending Status ZTM031'!$C$10:$AF$5742,11,0),"")</f>
        <v/>
      </c>
      <c r="AN190" s="9" t="str">
        <f t="shared" si="5"/>
        <v>ready</v>
      </c>
    </row>
    <row r="191" spans="1:40" x14ac:dyDescent="0.25">
      <c r="A191" s="9">
        <f t="shared" si="4"/>
        <v>82089372</v>
      </c>
      <c r="B191" s="10" t="s">
        <v>64</v>
      </c>
      <c r="C191" s="10" t="s">
        <v>65</v>
      </c>
      <c r="D191" s="10" t="s">
        <v>83</v>
      </c>
      <c r="E191" s="10" t="s">
        <v>67</v>
      </c>
      <c r="F191" s="10" t="s">
        <v>68</v>
      </c>
      <c r="G191" s="10" t="s">
        <v>69</v>
      </c>
      <c r="H191" s="10" t="s">
        <v>70</v>
      </c>
      <c r="I191" s="10" t="s">
        <v>106</v>
      </c>
      <c r="J191" s="10" t="s">
        <v>326</v>
      </c>
      <c r="K191" s="10" t="s">
        <v>107</v>
      </c>
      <c r="L191" s="10" t="s">
        <v>1401</v>
      </c>
      <c r="M191" s="12">
        <v>43809</v>
      </c>
      <c r="N191" s="11">
        <v>82089372</v>
      </c>
      <c r="O191" s="12">
        <v>43808</v>
      </c>
      <c r="P191" s="13">
        <v>0.73402777777778005</v>
      </c>
      <c r="Q191" s="14">
        <v>1</v>
      </c>
      <c r="R191" s="15">
        <v>1</v>
      </c>
      <c r="S191" s="10" t="s">
        <v>1344</v>
      </c>
      <c r="T191" s="12">
        <v>43808</v>
      </c>
      <c r="U191" s="13">
        <v>0.73460648148148</v>
      </c>
      <c r="V191" s="12">
        <v>43809</v>
      </c>
      <c r="W191" s="13">
        <v>0.48238425925925998</v>
      </c>
      <c r="X191" s="12">
        <v>43809</v>
      </c>
      <c r="Y191" s="13">
        <v>0.68658564814815004</v>
      </c>
      <c r="Z191" s="12">
        <v>43811</v>
      </c>
      <c r="AA191" s="12"/>
      <c r="AB191" s="12"/>
      <c r="AC191" s="10" t="s">
        <v>71</v>
      </c>
      <c r="AD191" s="16">
        <v>1</v>
      </c>
      <c r="AE191" s="10" t="s">
        <v>72</v>
      </c>
      <c r="AF191" s="10" t="s">
        <v>73</v>
      </c>
      <c r="AG191" s="14">
        <v>1</v>
      </c>
      <c r="AH191" s="14"/>
      <c r="AI191" s="15">
        <v>2.0950000000000002</v>
      </c>
      <c r="AJ191" s="10" t="s">
        <v>74</v>
      </c>
      <c r="AK191" s="15">
        <v>19.277999999999999</v>
      </c>
      <c r="AL191" s="10" t="s">
        <v>75</v>
      </c>
      <c r="AM191" s="9" t="str">
        <f>IFERROR(VLOOKUP(A191,'[1]Pending Status ZTM031'!$C$10:$AF$5742,11,0),"")</f>
        <v/>
      </c>
      <c r="AN191" s="9" t="str">
        <f t="shared" si="5"/>
        <v>ready</v>
      </c>
    </row>
    <row r="192" spans="1:40" x14ac:dyDescent="0.25">
      <c r="A192" s="9">
        <f t="shared" si="4"/>
        <v>82089375</v>
      </c>
      <c r="B192" s="10" t="s">
        <v>64</v>
      </c>
      <c r="C192" s="10" t="s">
        <v>65</v>
      </c>
      <c r="D192" s="10" t="s">
        <v>66</v>
      </c>
      <c r="E192" s="10" t="s">
        <v>67</v>
      </c>
      <c r="F192" s="10" t="s">
        <v>68</v>
      </c>
      <c r="G192" s="10" t="s">
        <v>69</v>
      </c>
      <c r="H192" s="10" t="s">
        <v>70</v>
      </c>
      <c r="I192" s="10" t="s">
        <v>79</v>
      </c>
      <c r="J192" s="10" t="s">
        <v>300</v>
      </c>
      <c r="K192" s="10" t="s">
        <v>109</v>
      </c>
      <c r="L192" s="10" t="s">
        <v>1720</v>
      </c>
      <c r="M192" s="12">
        <v>43815</v>
      </c>
      <c r="N192" s="11">
        <v>82089375</v>
      </c>
      <c r="O192" s="12">
        <v>43808</v>
      </c>
      <c r="P192" s="13">
        <v>0.74907407407407001</v>
      </c>
      <c r="Q192" s="14">
        <v>1</v>
      </c>
      <c r="R192" s="15">
        <v>148</v>
      </c>
      <c r="S192" s="10" t="s">
        <v>1687</v>
      </c>
      <c r="T192" s="12">
        <v>43815</v>
      </c>
      <c r="U192" s="13">
        <v>0.67788194444444005</v>
      </c>
      <c r="V192" s="12">
        <v>43815</v>
      </c>
      <c r="W192" s="13">
        <v>0.74329861111110995</v>
      </c>
      <c r="X192" s="12">
        <v>43815</v>
      </c>
      <c r="Y192" s="13">
        <v>0.87539351851851999</v>
      </c>
      <c r="Z192" s="12">
        <v>43815</v>
      </c>
      <c r="AA192" s="12"/>
      <c r="AB192" s="12"/>
      <c r="AC192" s="10" t="s">
        <v>71</v>
      </c>
      <c r="AD192" s="16">
        <v>7</v>
      </c>
      <c r="AE192" s="10" t="s">
        <v>72</v>
      </c>
      <c r="AF192" s="10" t="s">
        <v>73</v>
      </c>
      <c r="AG192" s="14">
        <v>1</v>
      </c>
      <c r="AH192" s="14"/>
      <c r="AI192" s="15">
        <v>578.82799999999997</v>
      </c>
      <c r="AJ192" s="10" t="s">
        <v>74</v>
      </c>
      <c r="AK192" s="15">
        <v>1997.4079999999999</v>
      </c>
      <c r="AL192" s="10" t="s">
        <v>75</v>
      </c>
      <c r="AM192" s="9" t="str">
        <f>IFERROR(VLOOKUP(A192,'[1]Pending Status ZTM031'!$C$10:$AF$5742,11,0),"")</f>
        <v/>
      </c>
      <c r="AN192" s="9" t="str">
        <f t="shared" si="5"/>
        <v>ready</v>
      </c>
    </row>
    <row r="193" spans="1:40" x14ac:dyDescent="0.25">
      <c r="A193" s="9">
        <f t="shared" si="4"/>
        <v>82089595</v>
      </c>
      <c r="B193" s="10" t="s">
        <v>64</v>
      </c>
      <c r="C193" s="10" t="s">
        <v>65</v>
      </c>
      <c r="D193" s="10" t="s">
        <v>66</v>
      </c>
      <c r="E193" s="10" t="s">
        <v>67</v>
      </c>
      <c r="F193" s="10" t="s">
        <v>68</v>
      </c>
      <c r="G193" s="10" t="s">
        <v>69</v>
      </c>
      <c r="H193" s="10" t="s">
        <v>70</v>
      </c>
      <c r="I193" s="10" t="s">
        <v>84</v>
      </c>
      <c r="J193" s="10" t="s">
        <v>304</v>
      </c>
      <c r="K193" s="10" t="s">
        <v>125</v>
      </c>
      <c r="L193" s="10" t="s">
        <v>3349</v>
      </c>
      <c r="M193" s="12">
        <v>43888</v>
      </c>
      <c r="N193" s="11">
        <v>82089595</v>
      </c>
      <c r="O193" s="12">
        <v>43808</v>
      </c>
      <c r="P193" s="13">
        <v>0.95859953703704004</v>
      </c>
      <c r="Q193" s="14">
        <v>1</v>
      </c>
      <c r="R193" s="15">
        <v>4800</v>
      </c>
      <c r="S193" s="10" t="s">
        <v>3350</v>
      </c>
      <c r="T193" s="12">
        <v>43887</v>
      </c>
      <c r="U193" s="13">
        <v>0.75427083333333</v>
      </c>
      <c r="V193" s="12">
        <v>43888</v>
      </c>
      <c r="W193" s="13">
        <v>0.18706018518518999</v>
      </c>
      <c r="X193" s="12">
        <v>43888</v>
      </c>
      <c r="Y193" s="13">
        <v>0.18736111111111001</v>
      </c>
      <c r="Z193" s="12">
        <v>43811</v>
      </c>
      <c r="AA193" s="12"/>
      <c r="AB193" s="12"/>
      <c r="AC193" s="10" t="s">
        <v>71</v>
      </c>
      <c r="AD193" s="16">
        <v>78</v>
      </c>
      <c r="AE193" s="10" t="s">
        <v>72</v>
      </c>
      <c r="AF193" s="10" t="s">
        <v>73</v>
      </c>
      <c r="AG193" s="14">
        <v>1</v>
      </c>
      <c r="AH193" s="14"/>
      <c r="AI193" s="15">
        <v>144</v>
      </c>
      <c r="AJ193" s="10" t="s">
        <v>74</v>
      </c>
      <c r="AK193" s="15">
        <v>326.39999999999998</v>
      </c>
      <c r="AL193" s="10" t="s">
        <v>75</v>
      </c>
      <c r="AM193" s="9" t="str">
        <f>IFERROR(VLOOKUP(A193,'[1]Pending Status ZTM031'!$C$10:$AF$5742,11,0),"")</f>
        <v/>
      </c>
      <c r="AN193" s="9" t="str">
        <f t="shared" si="5"/>
        <v>ready</v>
      </c>
    </row>
    <row r="194" spans="1:40" x14ac:dyDescent="0.25">
      <c r="A194" s="9">
        <f t="shared" si="4"/>
        <v>82089596</v>
      </c>
      <c r="B194" s="10" t="s">
        <v>64</v>
      </c>
      <c r="C194" s="10" t="s">
        <v>65</v>
      </c>
      <c r="D194" s="10" t="s">
        <v>83</v>
      </c>
      <c r="E194" s="10" t="s">
        <v>67</v>
      </c>
      <c r="F194" s="10" t="s">
        <v>68</v>
      </c>
      <c r="G194" s="10" t="s">
        <v>69</v>
      </c>
      <c r="H194" s="10" t="s">
        <v>70</v>
      </c>
      <c r="I194" s="10" t="s">
        <v>79</v>
      </c>
      <c r="J194" s="10" t="s">
        <v>301</v>
      </c>
      <c r="K194" s="10" t="s">
        <v>130</v>
      </c>
      <c r="L194" s="10" t="s">
        <v>1582</v>
      </c>
      <c r="M194" s="12">
        <v>43812</v>
      </c>
      <c r="N194" s="11">
        <v>82089596</v>
      </c>
      <c r="O194" s="12">
        <v>43808</v>
      </c>
      <c r="P194" s="13">
        <v>0.95859953703704004</v>
      </c>
      <c r="Q194" s="14">
        <v>1</v>
      </c>
      <c r="R194" s="15">
        <v>1</v>
      </c>
      <c r="S194" s="10" t="s">
        <v>1563</v>
      </c>
      <c r="T194" s="12">
        <v>43811</v>
      </c>
      <c r="U194" s="13">
        <v>0.85800925925925997</v>
      </c>
      <c r="V194" s="12">
        <v>43812</v>
      </c>
      <c r="W194" s="13">
        <v>0.12320601851852001</v>
      </c>
      <c r="X194" s="12">
        <v>43812</v>
      </c>
      <c r="Y194" s="13">
        <v>0.15481481481480999</v>
      </c>
      <c r="Z194" s="12">
        <v>43811</v>
      </c>
      <c r="AA194" s="12"/>
      <c r="AB194" s="12"/>
      <c r="AC194" s="10" t="s">
        <v>71</v>
      </c>
      <c r="AD194" s="16">
        <v>4</v>
      </c>
      <c r="AE194" s="10" t="s">
        <v>72</v>
      </c>
      <c r="AF194" s="10" t="s">
        <v>73</v>
      </c>
      <c r="AG194" s="14">
        <v>1</v>
      </c>
      <c r="AH194" s="14"/>
      <c r="AI194" s="15">
        <v>3.1680000000000001</v>
      </c>
      <c r="AJ194" s="10" t="s">
        <v>74</v>
      </c>
      <c r="AK194" s="15">
        <v>2.6469999999999998</v>
      </c>
      <c r="AL194" s="10" t="s">
        <v>75</v>
      </c>
      <c r="AM194" s="9" t="str">
        <f>IFERROR(VLOOKUP(A194,'[1]Pending Status ZTM031'!$C$10:$AF$5742,11,0),"")</f>
        <v/>
      </c>
      <c r="AN194" s="9" t="str">
        <f t="shared" si="5"/>
        <v>ready</v>
      </c>
    </row>
    <row r="195" spans="1:40" x14ac:dyDescent="0.25">
      <c r="A195" s="9">
        <f t="shared" ref="A195:A258" si="6">N195</f>
        <v>82089599</v>
      </c>
      <c r="B195" s="10" t="s">
        <v>64</v>
      </c>
      <c r="C195" s="10" t="s">
        <v>65</v>
      </c>
      <c r="D195" s="10" t="s">
        <v>66</v>
      </c>
      <c r="E195" s="10" t="s">
        <v>67</v>
      </c>
      <c r="F195" s="10" t="s">
        <v>68</v>
      </c>
      <c r="G195" s="10" t="s">
        <v>69</v>
      </c>
      <c r="H195" s="10" t="s">
        <v>70</v>
      </c>
      <c r="I195" s="10" t="s">
        <v>97</v>
      </c>
      <c r="J195" s="10" t="s">
        <v>311</v>
      </c>
      <c r="K195" s="10" t="s">
        <v>98</v>
      </c>
      <c r="L195" s="10" t="s">
        <v>1479</v>
      </c>
      <c r="M195" s="12">
        <v>43810</v>
      </c>
      <c r="N195" s="11">
        <v>82089599</v>
      </c>
      <c r="O195" s="12">
        <v>43808</v>
      </c>
      <c r="P195" s="13">
        <v>0.95859953703704004</v>
      </c>
      <c r="Q195" s="14">
        <v>1</v>
      </c>
      <c r="R195" s="15">
        <v>281</v>
      </c>
      <c r="S195" s="10" t="s">
        <v>1355</v>
      </c>
      <c r="T195" s="12">
        <v>43808</v>
      </c>
      <c r="U195" s="13">
        <v>0.85806712962963005</v>
      </c>
      <c r="V195" s="12">
        <v>43809</v>
      </c>
      <c r="W195" s="13">
        <v>0.49282407407406997</v>
      </c>
      <c r="X195" s="12">
        <v>43810</v>
      </c>
      <c r="Y195" s="13">
        <v>1.7476851851849998E-2</v>
      </c>
      <c r="Z195" s="12">
        <v>43811</v>
      </c>
      <c r="AA195" s="12"/>
      <c r="AB195" s="12"/>
      <c r="AC195" s="10" t="s">
        <v>96</v>
      </c>
      <c r="AD195" s="16">
        <v>2</v>
      </c>
      <c r="AE195" s="10" t="s">
        <v>72</v>
      </c>
      <c r="AF195" s="10" t="s">
        <v>73</v>
      </c>
      <c r="AG195" s="14">
        <v>1</v>
      </c>
      <c r="AH195" s="14"/>
      <c r="AI195" s="15">
        <v>10.959</v>
      </c>
      <c r="AJ195" s="10" t="s">
        <v>74</v>
      </c>
      <c r="AK195" s="15">
        <v>19.108000000000001</v>
      </c>
      <c r="AL195" s="10" t="s">
        <v>75</v>
      </c>
      <c r="AM195" s="9" t="str">
        <f>IFERROR(VLOOKUP(A195,'[1]Pending Status ZTM031'!$C$10:$AF$5742,11,0),"")</f>
        <v/>
      </c>
      <c r="AN195" s="9" t="str">
        <f t="shared" si="5"/>
        <v>ready</v>
      </c>
    </row>
    <row r="196" spans="1:40" x14ac:dyDescent="0.25">
      <c r="A196" s="9">
        <f t="shared" si="6"/>
        <v>82089600</v>
      </c>
      <c r="B196" s="10" t="s">
        <v>64</v>
      </c>
      <c r="C196" s="10" t="s">
        <v>65</v>
      </c>
      <c r="D196" s="10" t="s">
        <v>83</v>
      </c>
      <c r="E196" s="10" t="s">
        <v>67</v>
      </c>
      <c r="F196" s="10" t="s">
        <v>68</v>
      </c>
      <c r="G196" s="10" t="s">
        <v>69</v>
      </c>
      <c r="H196" s="10" t="s">
        <v>70</v>
      </c>
      <c r="I196" s="10" t="s">
        <v>79</v>
      </c>
      <c r="J196" s="10" t="s">
        <v>299</v>
      </c>
      <c r="K196" s="10" t="s">
        <v>90</v>
      </c>
      <c r="L196" s="10" t="s">
        <v>1816</v>
      </c>
      <c r="M196" s="12">
        <v>43816</v>
      </c>
      <c r="N196" s="11">
        <v>82089600</v>
      </c>
      <c r="O196" s="12">
        <v>43808</v>
      </c>
      <c r="P196" s="13">
        <v>0.95858796296296001</v>
      </c>
      <c r="Q196" s="14">
        <v>1</v>
      </c>
      <c r="R196" s="15">
        <v>1</v>
      </c>
      <c r="S196" s="10" t="s">
        <v>1777</v>
      </c>
      <c r="T196" s="12">
        <v>43816</v>
      </c>
      <c r="U196" s="13">
        <v>0.66326388888888999</v>
      </c>
      <c r="V196" s="12">
        <v>43816</v>
      </c>
      <c r="W196" s="13">
        <v>0.86864583333333001</v>
      </c>
      <c r="X196" s="12">
        <v>43816</v>
      </c>
      <c r="Y196" s="13">
        <v>0.86887731481481001</v>
      </c>
      <c r="Z196" s="12">
        <v>43811</v>
      </c>
      <c r="AA196" s="12"/>
      <c r="AB196" s="12"/>
      <c r="AC196" s="10" t="s">
        <v>71</v>
      </c>
      <c r="AD196" s="16">
        <v>8</v>
      </c>
      <c r="AE196" s="10" t="s">
        <v>72</v>
      </c>
      <c r="AF196" s="10" t="s">
        <v>73</v>
      </c>
      <c r="AG196" s="14">
        <v>1</v>
      </c>
      <c r="AH196" s="14"/>
      <c r="AI196" s="15">
        <v>2.0630000000000002</v>
      </c>
      <c r="AJ196" s="10" t="s">
        <v>74</v>
      </c>
      <c r="AK196" s="15">
        <v>4.4989999999999997</v>
      </c>
      <c r="AL196" s="10" t="s">
        <v>75</v>
      </c>
      <c r="AM196" s="9" t="str">
        <f>IFERROR(VLOOKUP(A196,'[1]Pending Status ZTM031'!$C$10:$AF$5742,11,0),"")</f>
        <v/>
      </c>
      <c r="AN196" s="9" t="str">
        <f t="shared" ref="AN196:AN259" si="7">IF(X196="","not complete","ready")</f>
        <v>ready</v>
      </c>
    </row>
    <row r="197" spans="1:40" x14ac:dyDescent="0.25">
      <c r="A197" s="9">
        <f t="shared" si="6"/>
        <v>82089605</v>
      </c>
      <c r="B197" s="10" t="s">
        <v>64</v>
      </c>
      <c r="C197" s="10" t="s">
        <v>65</v>
      </c>
      <c r="D197" s="10" t="s">
        <v>66</v>
      </c>
      <c r="E197" s="10" t="s">
        <v>67</v>
      </c>
      <c r="F197" s="10" t="s">
        <v>68</v>
      </c>
      <c r="G197" s="10" t="s">
        <v>69</v>
      </c>
      <c r="H197" s="10" t="s">
        <v>70</v>
      </c>
      <c r="I197" s="10" t="s">
        <v>79</v>
      </c>
      <c r="J197" s="10" t="s">
        <v>313</v>
      </c>
      <c r="K197" s="10" t="s">
        <v>80</v>
      </c>
      <c r="L197" s="10" t="s">
        <v>1527</v>
      </c>
      <c r="M197" s="12">
        <v>43811</v>
      </c>
      <c r="N197" s="11">
        <v>82089605</v>
      </c>
      <c r="O197" s="12">
        <v>43808</v>
      </c>
      <c r="P197" s="13">
        <v>0.95861111111110997</v>
      </c>
      <c r="Q197" s="14">
        <v>1</v>
      </c>
      <c r="R197" s="15">
        <v>31</v>
      </c>
      <c r="S197" s="10" t="s">
        <v>1469</v>
      </c>
      <c r="T197" s="12">
        <v>43810</v>
      </c>
      <c r="U197" s="13">
        <v>0.66651620370370002</v>
      </c>
      <c r="V197" s="12">
        <v>43810</v>
      </c>
      <c r="W197" s="13">
        <v>0.85495370370370005</v>
      </c>
      <c r="X197" s="12">
        <v>43811</v>
      </c>
      <c r="Y197" s="13">
        <v>2.729166666667E-2</v>
      </c>
      <c r="Z197" s="12">
        <v>43811</v>
      </c>
      <c r="AA197" s="12"/>
      <c r="AB197" s="12"/>
      <c r="AC197" s="10" t="s">
        <v>71</v>
      </c>
      <c r="AD197" s="16">
        <v>3</v>
      </c>
      <c r="AE197" s="10" t="s">
        <v>72</v>
      </c>
      <c r="AF197" s="10" t="s">
        <v>73</v>
      </c>
      <c r="AG197" s="14">
        <v>1</v>
      </c>
      <c r="AH197" s="14"/>
      <c r="AI197" s="15">
        <v>1.581</v>
      </c>
      <c r="AJ197" s="10" t="s">
        <v>74</v>
      </c>
      <c r="AK197" s="15">
        <v>2.79</v>
      </c>
      <c r="AL197" s="10" t="s">
        <v>75</v>
      </c>
      <c r="AM197" s="9" t="str">
        <f>IFERROR(VLOOKUP(A197,'[1]Pending Status ZTM031'!$C$10:$AF$5742,11,0),"")</f>
        <v/>
      </c>
      <c r="AN197" s="9" t="str">
        <f t="shared" si="7"/>
        <v>ready</v>
      </c>
    </row>
    <row r="198" spans="1:40" x14ac:dyDescent="0.25">
      <c r="A198" s="9">
        <f t="shared" si="6"/>
        <v>82089606</v>
      </c>
      <c r="B198" s="10" t="s">
        <v>64</v>
      </c>
      <c r="C198" s="10" t="s">
        <v>65</v>
      </c>
      <c r="D198" s="10" t="s">
        <v>83</v>
      </c>
      <c r="E198" s="10" t="s">
        <v>67</v>
      </c>
      <c r="F198" s="10" t="s">
        <v>68</v>
      </c>
      <c r="G198" s="10" t="s">
        <v>69</v>
      </c>
      <c r="H198" s="10" t="s">
        <v>70</v>
      </c>
      <c r="I198" s="10" t="s">
        <v>79</v>
      </c>
      <c r="J198" s="10" t="s">
        <v>299</v>
      </c>
      <c r="K198" s="10" t="s">
        <v>90</v>
      </c>
      <c r="L198" s="10" t="s">
        <v>1817</v>
      </c>
      <c r="M198" s="12">
        <v>43816</v>
      </c>
      <c r="N198" s="11">
        <v>82089606</v>
      </c>
      <c r="O198" s="12">
        <v>43808</v>
      </c>
      <c r="P198" s="13">
        <v>0.95861111111110997</v>
      </c>
      <c r="Q198" s="14">
        <v>1</v>
      </c>
      <c r="R198" s="15">
        <v>168</v>
      </c>
      <c r="S198" s="10" t="s">
        <v>1778</v>
      </c>
      <c r="T198" s="12">
        <v>43816</v>
      </c>
      <c r="U198" s="13">
        <v>0.66329861111110999</v>
      </c>
      <c r="V198" s="12">
        <v>43816</v>
      </c>
      <c r="W198" s="13">
        <v>0.87581018518519005</v>
      </c>
      <c r="X198" s="12">
        <v>43816</v>
      </c>
      <c r="Y198" s="13">
        <v>0.87600694444444005</v>
      </c>
      <c r="Z198" s="12">
        <v>43811</v>
      </c>
      <c r="AA198" s="12"/>
      <c r="AB198" s="12"/>
      <c r="AC198" s="10" t="s">
        <v>71</v>
      </c>
      <c r="AD198" s="16">
        <v>8</v>
      </c>
      <c r="AE198" s="10" t="s">
        <v>72</v>
      </c>
      <c r="AF198" s="10" t="s">
        <v>73</v>
      </c>
      <c r="AG198" s="14">
        <v>1</v>
      </c>
      <c r="AH198" s="14"/>
      <c r="AI198" s="15">
        <v>5.88</v>
      </c>
      <c r="AJ198" s="10" t="s">
        <v>74</v>
      </c>
      <c r="AK198" s="15">
        <v>3.1920000000000002</v>
      </c>
      <c r="AL198" s="10" t="s">
        <v>75</v>
      </c>
      <c r="AM198" s="9" t="str">
        <f>IFERROR(VLOOKUP(A198,'[1]Pending Status ZTM031'!$C$10:$AF$5742,11,0),"")</f>
        <v/>
      </c>
      <c r="AN198" s="9" t="str">
        <f t="shared" si="7"/>
        <v>ready</v>
      </c>
    </row>
    <row r="199" spans="1:40" x14ac:dyDescent="0.25">
      <c r="A199" s="9">
        <f t="shared" si="6"/>
        <v>82089609</v>
      </c>
      <c r="B199" s="10" t="s">
        <v>64</v>
      </c>
      <c r="C199" s="10" t="s">
        <v>65</v>
      </c>
      <c r="D199" s="10" t="s">
        <v>66</v>
      </c>
      <c r="E199" s="10" t="s">
        <v>67</v>
      </c>
      <c r="F199" s="10" t="s">
        <v>68</v>
      </c>
      <c r="G199" s="10" t="s">
        <v>69</v>
      </c>
      <c r="H199" s="10" t="s">
        <v>70</v>
      </c>
      <c r="I199" s="10" t="s">
        <v>79</v>
      </c>
      <c r="J199" s="10" t="s">
        <v>313</v>
      </c>
      <c r="K199" s="10" t="s">
        <v>80</v>
      </c>
      <c r="L199" s="10" t="s">
        <v>2385</v>
      </c>
      <c r="M199" s="12">
        <v>43847</v>
      </c>
      <c r="N199" s="11">
        <v>82089609</v>
      </c>
      <c r="O199" s="12">
        <v>43808</v>
      </c>
      <c r="P199" s="13">
        <v>0.95862268518519</v>
      </c>
      <c r="Q199" s="14">
        <v>1</v>
      </c>
      <c r="R199" s="15">
        <v>300</v>
      </c>
      <c r="S199" s="10" t="s">
        <v>2345</v>
      </c>
      <c r="T199" s="12">
        <v>43846</v>
      </c>
      <c r="U199" s="13">
        <v>0.64854166666667001</v>
      </c>
      <c r="V199" s="12">
        <v>43846</v>
      </c>
      <c r="W199" s="13">
        <v>0.66560185185184995</v>
      </c>
      <c r="X199" s="12">
        <v>43846</v>
      </c>
      <c r="Y199" s="13">
        <v>0.91535879629630001</v>
      </c>
      <c r="Z199" s="12">
        <v>43811</v>
      </c>
      <c r="AA199" s="12"/>
      <c r="AB199" s="12"/>
      <c r="AC199" s="10" t="s">
        <v>71</v>
      </c>
      <c r="AD199" s="16">
        <v>37</v>
      </c>
      <c r="AE199" s="10" t="s">
        <v>72</v>
      </c>
      <c r="AF199" s="10" t="s">
        <v>73</v>
      </c>
      <c r="AG199" s="14">
        <v>1</v>
      </c>
      <c r="AH199" s="14"/>
      <c r="AI199" s="15">
        <v>10.5</v>
      </c>
      <c r="AJ199" s="10" t="s">
        <v>74</v>
      </c>
      <c r="AK199" s="15">
        <v>5.7</v>
      </c>
      <c r="AL199" s="10" t="s">
        <v>75</v>
      </c>
      <c r="AM199" s="9" t="str">
        <f>IFERROR(VLOOKUP(A199,'[1]Pending Status ZTM031'!$C$10:$AF$5742,11,0),"")</f>
        <v/>
      </c>
      <c r="AN199" s="9" t="str">
        <f t="shared" si="7"/>
        <v>ready</v>
      </c>
    </row>
    <row r="200" spans="1:40" x14ac:dyDescent="0.25">
      <c r="A200" s="9">
        <f t="shared" si="6"/>
        <v>82089612</v>
      </c>
      <c r="B200" s="10" t="s">
        <v>64</v>
      </c>
      <c r="C200" s="10" t="s">
        <v>65</v>
      </c>
      <c r="D200" s="10" t="s">
        <v>83</v>
      </c>
      <c r="E200" s="10" t="s">
        <v>67</v>
      </c>
      <c r="F200" s="10" t="s">
        <v>68</v>
      </c>
      <c r="G200" s="10" t="s">
        <v>69</v>
      </c>
      <c r="H200" s="10" t="s">
        <v>70</v>
      </c>
      <c r="I200" s="10" t="s">
        <v>79</v>
      </c>
      <c r="J200" s="10" t="s">
        <v>299</v>
      </c>
      <c r="K200" s="10" t="s">
        <v>90</v>
      </c>
      <c r="L200" s="10" t="s">
        <v>1818</v>
      </c>
      <c r="M200" s="12">
        <v>43816</v>
      </c>
      <c r="N200" s="11">
        <v>82089612</v>
      </c>
      <c r="O200" s="12">
        <v>43808</v>
      </c>
      <c r="P200" s="13">
        <v>0.95863425925926005</v>
      </c>
      <c r="Q200" s="14">
        <v>1</v>
      </c>
      <c r="R200" s="15">
        <v>84</v>
      </c>
      <c r="S200" s="10" t="s">
        <v>1779</v>
      </c>
      <c r="T200" s="12">
        <v>43816</v>
      </c>
      <c r="U200" s="13">
        <v>0.66333333333333</v>
      </c>
      <c r="V200" s="12">
        <v>43816</v>
      </c>
      <c r="W200" s="13">
        <v>0.85004629629630002</v>
      </c>
      <c r="X200" s="12">
        <v>43816</v>
      </c>
      <c r="Y200" s="13">
        <v>0.85025462962963005</v>
      </c>
      <c r="Z200" s="12">
        <v>43811</v>
      </c>
      <c r="AA200" s="12"/>
      <c r="AB200" s="12"/>
      <c r="AC200" s="10" t="s">
        <v>71</v>
      </c>
      <c r="AD200" s="16">
        <v>8</v>
      </c>
      <c r="AE200" s="10" t="s">
        <v>72</v>
      </c>
      <c r="AF200" s="10" t="s">
        <v>73</v>
      </c>
      <c r="AG200" s="14">
        <v>1</v>
      </c>
      <c r="AH200" s="14"/>
      <c r="AI200" s="15">
        <v>0.75600000000000001</v>
      </c>
      <c r="AJ200" s="10" t="s">
        <v>74</v>
      </c>
      <c r="AK200" s="15">
        <v>2.52</v>
      </c>
      <c r="AL200" s="10" t="s">
        <v>75</v>
      </c>
      <c r="AM200" s="9" t="str">
        <f>IFERROR(VLOOKUP(A200,'[1]Pending Status ZTM031'!$C$10:$AF$5742,11,0),"")</f>
        <v/>
      </c>
      <c r="AN200" s="9" t="str">
        <f t="shared" si="7"/>
        <v>ready</v>
      </c>
    </row>
    <row r="201" spans="1:40" x14ac:dyDescent="0.25">
      <c r="A201" s="9">
        <f t="shared" si="6"/>
        <v>82089613</v>
      </c>
      <c r="B201" s="10" t="s">
        <v>64</v>
      </c>
      <c r="C201" s="10" t="s">
        <v>65</v>
      </c>
      <c r="D201" s="10" t="s">
        <v>66</v>
      </c>
      <c r="E201" s="10" t="s">
        <v>67</v>
      </c>
      <c r="F201" s="10" t="s">
        <v>68</v>
      </c>
      <c r="G201" s="10" t="s">
        <v>69</v>
      </c>
      <c r="H201" s="10" t="s">
        <v>70</v>
      </c>
      <c r="I201" s="10" t="s">
        <v>814</v>
      </c>
      <c r="J201" s="10" t="s">
        <v>815</v>
      </c>
      <c r="K201" s="10" t="s">
        <v>700</v>
      </c>
      <c r="L201" s="10" t="s">
        <v>1402</v>
      </c>
      <c r="M201" s="12">
        <v>43809</v>
      </c>
      <c r="N201" s="11">
        <v>82089613</v>
      </c>
      <c r="O201" s="12">
        <v>43808</v>
      </c>
      <c r="P201" s="13">
        <v>0.95863425925926005</v>
      </c>
      <c r="Q201" s="14">
        <v>1</v>
      </c>
      <c r="R201" s="15">
        <v>400</v>
      </c>
      <c r="S201" s="10" t="s">
        <v>1356</v>
      </c>
      <c r="T201" s="12">
        <v>43808</v>
      </c>
      <c r="U201" s="13">
        <v>0.85813657407406996</v>
      </c>
      <c r="V201" s="12">
        <v>43809</v>
      </c>
      <c r="W201" s="13">
        <v>0.46326388888888997</v>
      </c>
      <c r="X201" s="12">
        <v>43809</v>
      </c>
      <c r="Y201" s="13">
        <v>0.68502314814815002</v>
      </c>
      <c r="Z201" s="12">
        <v>43811</v>
      </c>
      <c r="AA201" s="12"/>
      <c r="AB201" s="12"/>
      <c r="AC201" s="10" t="s">
        <v>71</v>
      </c>
      <c r="AD201" s="16">
        <v>1</v>
      </c>
      <c r="AE201" s="10" t="s">
        <v>72</v>
      </c>
      <c r="AF201" s="10" t="s">
        <v>73</v>
      </c>
      <c r="AG201" s="14">
        <v>1</v>
      </c>
      <c r="AH201" s="14"/>
      <c r="AI201" s="15">
        <v>17.2</v>
      </c>
      <c r="AJ201" s="10" t="s">
        <v>74</v>
      </c>
      <c r="AK201" s="15">
        <v>27.2</v>
      </c>
      <c r="AL201" s="10" t="s">
        <v>75</v>
      </c>
      <c r="AM201" s="9" t="str">
        <f>IFERROR(VLOOKUP(A201,'[1]Pending Status ZTM031'!$C$10:$AF$5742,11,0),"")</f>
        <v/>
      </c>
      <c r="AN201" s="9" t="str">
        <f t="shared" si="7"/>
        <v>ready</v>
      </c>
    </row>
    <row r="202" spans="1:40" x14ac:dyDescent="0.25">
      <c r="A202" s="9">
        <f t="shared" si="6"/>
        <v>82089614</v>
      </c>
      <c r="B202" s="10" t="s">
        <v>64</v>
      </c>
      <c r="C202" s="10" t="s">
        <v>65</v>
      </c>
      <c r="D202" s="10" t="s">
        <v>66</v>
      </c>
      <c r="E202" s="10" t="s">
        <v>67</v>
      </c>
      <c r="F202" s="10" t="s">
        <v>68</v>
      </c>
      <c r="G202" s="10" t="s">
        <v>69</v>
      </c>
      <c r="H202" s="10" t="s">
        <v>70</v>
      </c>
      <c r="I202" s="10" t="s">
        <v>79</v>
      </c>
      <c r="J202" s="10" t="s">
        <v>313</v>
      </c>
      <c r="K202" s="10" t="s">
        <v>80</v>
      </c>
      <c r="L202" s="10" t="s">
        <v>2365</v>
      </c>
      <c r="M202" s="12">
        <v>43846</v>
      </c>
      <c r="N202" s="11">
        <v>82089614</v>
      </c>
      <c r="O202" s="12">
        <v>43808</v>
      </c>
      <c r="P202" s="13">
        <v>0.95863425925926005</v>
      </c>
      <c r="Q202" s="14">
        <v>1</v>
      </c>
      <c r="R202" s="15">
        <v>120</v>
      </c>
      <c r="S202" s="10" t="s">
        <v>2346</v>
      </c>
      <c r="T202" s="12">
        <v>43846</v>
      </c>
      <c r="U202" s="13">
        <v>0.64861111111111003</v>
      </c>
      <c r="V202" s="12">
        <v>43846</v>
      </c>
      <c r="W202" s="13">
        <v>0.66744212962963001</v>
      </c>
      <c r="X202" s="12">
        <v>43846</v>
      </c>
      <c r="Y202" s="13">
        <v>0.69346064814815001</v>
      </c>
      <c r="Z202" s="12">
        <v>43811</v>
      </c>
      <c r="AA202" s="12"/>
      <c r="AB202" s="12"/>
      <c r="AC202" s="10" t="s">
        <v>71</v>
      </c>
      <c r="AD202" s="16">
        <v>37</v>
      </c>
      <c r="AE202" s="10" t="s">
        <v>72</v>
      </c>
      <c r="AF202" s="10" t="s">
        <v>73</v>
      </c>
      <c r="AG202" s="14">
        <v>1</v>
      </c>
      <c r="AH202" s="14"/>
      <c r="AI202" s="15">
        <v>1.08</v>
      </c>
      <c r="AJ202" s="10" t="s">
        <v>74</v>
      </c>
      <c r="AK202" s="15">
        <v>3.6</v>
      </c>
      <c r="AL202" s="10" t="s">
        <v>75</v>
      </c>
      <c r="AM202" s="9" t="str">
        <f>IFERROR(VLOOKUP(A202,'[1]Pending Status ZTM031'!$C$10:$AF$5742,11,0),"")</f>
        <v/>
      </c>
      <c r="AN202" s="9" t="str">
        <f t="shared" si="7"/>
        <v>ready</v>
      </c>
    </row>
    <row r="203" spans="1:40" x14ac:dyDescent="0.25">
      <c r="A203" s="9">
        <f t="shared" si="6"/>
        <v>82089618</v>
      </c>
      <c r="B203" s="10" t="s">
        <v>64</v>
      </c>
      <c r="C203" s="10" t="s">
        <v>65</v>
      </c>
      <c r="D203" s="10" t="s">
        <v>83</v>
      </c>
      <c r="E203" s="10" t="s">
        <v>67</v>
      </c>
      <c r="F203" s="10" t="s">
        <v>68</v>
      </c>
      <c r="G203" s="10" t="s">
        <v>69</v>
      </c>
      <c r="H203" s="10" t="s">
        <v>70</v>
      </c>
      <c r="I203" s="10" t="s">
        <v>79</v>
      </c>
      <c r="J203" s="10" t="s">
        <v>299</v>
      </c>
      <c r="K203" s="10" t="s">
        <v>90</v>
      </c>
      <c r="L203" s="10" t="s">
        <v>1819</v>
      </c>
      <c r="M203" s="12">
        <v>43816</v>
      </c>
      <c r="N203" s="11">
        <v>82089618</v>
      </c>
      <c r="O203" s="12">
        <v>43808</v>
      </c>
      <c r="P203" s="13">
        <v>0.95863425925926005</v>
      </c>
      <c r="Q203" s="14">
        <v>1</v>
      </c>
      <c r="R203" s="15">
        <v>12</v>
      </c>
      <c r="S203" s="10" t="s">
        <v>1780</v>
      </c>
      <c r="T203" s="12">
        <v>43816</v>
      </c>
      <c r="U203" s="13">
        <v>0.66336805555556</v>
      </c>
      <c r="V203" s="12">
        <v>43816</v>
      </c>
      <c r="W203" s="13">
        <v>0.74833333333332996</v>
      </c>
      <c r="X203" s="12">
        <v>43816</v>
      </c>
      <c r="Y203" s="13">
        <v>0.74854166666666999</v>
      </c>
      <c r="Z203" s="12">
        <v>43811</v>
      </c>
      <c r="AA203" s="12"/>
      <c r="AB203" s="12"/>
      <c r="AC203" s="10" t="s">
        <v>71</v>
      </c>
      <c r="AD203" s="16">
        <v>8</v>
      </c>
      <c r="AE203" s="10" t="s">
        <v>72</v>
      </c>
      <c r="AF203" s="10" t="s">
        <v>73</v>
      </c>
      <c r="AG203" s="14">
        <v>1</v>
      </c>
      <c r="AH203" s="14"/>
      <c r="AI203" s="15">
        <v>0.108</v>
      </c>
      <c r="AJ203" s="10" t="s">
        <v>74</v>
      </c>
      <c r="AK203" s="15">
        <v>0.36</v>
      </c>
      <c r="AL203" s="10" t="s">
        <v>75</v>
      </c>
      <c r="AM203" s="9" t="str">
        <f>IFERROR(VLOOKUP(A203,'[1]Pending Status ZTM031'!$C$10:$AF$5742,11,0),"")</f>
        <v/>
      </c>
      <c r="AN203" s="9" t="str">
        <f t="shared" si="7"/>
        <v>ready</v>
      </c>
    </row>
    <row r="204" spans="1:40" x14ac:dyDescent="0.25">
      <c r="A204" s="9">
        <f t="shared" si="6"/>
        <v>82089621</v>
      </c>
      <c r="B204" s="10" t="s">
        <v>64</v>
      </c>
      <c r="C204" s="10" t="s">
        <v>65</v>
      </c>
      <c r="D204" s="10" t="s">
        <v>66</v>
      </c>
      <c r="E204" s="10" t="s">
        <v>67</v>
      </c>
      <c r="F204" s="10" t="s">
        <v>68</v>
      </c>
      <c r="G204" s="10" t="s">
        <v>69</v>
      </c>
      <c r="H204" s="10" t="s">
        <v>70</v>
      </c>
      <c r="I204" s="10" t="s">
        <v>101</v>
      </c>
      <c r="J204" s="10" t="s">
        <v>330</v>
      </c>
      <c r="K204" s="10" t="s">
        <v>133</v>
      </c>
      <c r="L204" s="10" t="s">
        <v>1403</v>
      </c>
      <c r="M204" s="12">
        <v>43809</v>
      </c>
      <c r="N204" s="11">
        <v>82089621</v>
      </c>
      <c r="O204" s="12">
        <v>43808</v>
      </c>
      <c r="P204" s="13">
        <v>0.95863425925926005</v>
      </c>
      <c r="Q204" s="14">
        <v>1</v>
      </c>
      <c r="R204" s="15">
        <v>1200</v>
      </c>
      <c r="S204" s="10" t="s">
        <v>1357</v>
      </c>
      <c r="T204" s="12">
        <v>43808</v>
      </c>
      <c r="U204" s="13">
        <v>0.85819444444444004</v>
      </c>
      <c r="V204" s="12">
        <v>43809</v>
      </c>
      <c r="W204" s="13">
        <v>0.46435185185185002</v>
      </c>
      <c r="X204" s="12">
        <v>43809</v>
      </c>
      <c r="Y204" s="13">
        <v>0.69173611111111</v>
      </c>
      <c r="Z204" s="12">
        <v>43811</v>
      </c>
      <c r="AA204" s="12"/>
      <c r="AB204" s="12"/>
      <c r="AC204" s="10" t="s">
        <v>71</v>
      </c>
      <c r="AD204" s="16">
        <v>1</v>
      </c>
      <c r="AE204" s="10" t="s">
        <v>72</v>
      </c>
      <c r="AF204" s="10" t="s">
        <v>73</v>
      </c>
      <c r="AG204" s="14">
        <v>1</v>
      </c>
      <c r="AH204" s="14"/>
      <c r="AI204" s="15">
        <v>51.6</v>
      </c>
      <c r="AJ204" s="10" t="s">
        <v>74</v>
      </c>
      <c r="AK204" s="15">
        <v>81.599999999999994</v>
      </c>
      <c r="AL204" s="10" t="s">
        <v>75</v>
      </c>
      <c r="AM204" s="9" t="str">
        <f>IFERROR(VLOOKUP(A204,'[1]Pending Status ZTM031'!$C$10:$AF$5742,11,0),"")</f>
        <v/>
      </c>
      <c r="AN204" s="9" t="str">
        <f t="shared" si="7"/>
        <v>ready</v>
      </c>
    </row>
    <row r="205" spans="1:40" x14ac:dyDescent="0.25">
      <c r="A205" s="9">
        <f t="shared" si="6"/>
        <v>82089622</v>
      </c>
      <c r="B205" s="10" t="s">
        <v>64</v>
      </c>
      <c r="C205" s="10" t="s">
        <v>65</v>
      </c>
      <c r="D205" s="10" t="s">
        <v>66</v>
      </c>
      <c r="E205" s="10" t="s">
        <v>67</v>
      </c>
      <c r="F205" s="10" t="s">
        <v>68</v>
      </c>
      <c r="G205" s="10" t="s">
        <v>69</v>
      </c>
      <c r="H205" s="10" t="s">
        <v>70</v>
      </c>
      <c r="I205" s="10" t="s">
        <v>79</v>
      </c>
      <c r="J205" s="10" t="s">
        <v>303</v>
      </c>
      <c r="K205" s="10" t="s">
        <v>87</v>
      </c>
      <c r="L205" s="10" t="s">
        <v>1589</v>
      </c>
      <c r="M205" s="12">
        <v>43812</v>
      </c>
      <c r="N205" s="11">
        <v>82089622</v>
      </c>
      <c r="O205" s="12">
        <v>43808</v>
      </c>
      <c r="P205" s="13">
        <v>0.95863425925926005</v>
      </c>
      <c r="Q205" s="14">
        <v>1</v>
      </c>
      <c r="R205" s="15">
        <v>30</v>
      </c>
      <c r="S205" s="10" t="s">
        <v>1564</v>
      </c>
      <c r="T205" s="12">
        <v>43811</v>
      </c>
      <c r="U205" s="13">
        <v>0.85807870370369999</v>
      </c>
      <c r="V205" s="12">
        <v>43812</v>
      </c>
      <c r="W205" s="13">
        <v>0.19447916666667001</v>
      </c>
      <c r="X205" s="12">
        <v>43812</v>
      </c>
      <c r="Y205" s="13">
        <v>0.47505787037037001</v>
      </c>
      <c r="Z205" s="12">
        <v>43811</v>
      </c>
      <c r="AA205" s="12"/>
      <c r="AB205" s="12"/>
      <c r="AC205" s="10" t="s">
        <v>71</v>
      </c>
      <c r="AD205" s="16">
        <v>4</v>
      </c>
      <c r="AE205" s="10" t="s">
        <v>72</v>
      </c>
      <c r="AF205" s="10" t="s">
        <v>73</v>
      </c>
      <c r="AG205" s="14">
        <v>1</v>
      </c>
      <c r="AH205" s="14"/>
      <c r="AI205" s="15">
        <v>10.98</v>
      </c>
      <c r="AJ205" s="10" t="s">
        <v>74</v>
      </c>
      <c r="AK205" s="15">
        <v>127.5</v>
      </c>
      <c r="AL205" s="10" t="s">
        <v>75</v>
      </c>
      <c r="AM205" s="9" t="str">
        <f>IFERROR(VLOOKUP(A205,'[1]Pending Status ZTM031'!$C$10:$AF$5742,11,0),"")</f>
        <v/>
      </c>
      <c r="AN205" s="9" t="str">
        <f t="shared" si="7"/>
        <v>ready</v>
      </c>
    </row>
    <row r="206" spans="1:40" x14ac:dyDescent="0.25">
      <c r="A206" s="9">
        <f t="shared" si="6"/>
        <v>82089625</v>
      </c>
      <c r="B206" s="10" t="s">
        <v>64</v>
      </c>
      <c r="C206" s="10" t="s">
        <v>65</v>
      </c>
      <c r="D206" s="10" t="s">
        <v>83</v>
      </c>
      <c r="E206" s="10" t="s">
        <v>67</v>
      </c>
      <c r="F206" s="10" t="s">
        <v>68</v>
      </c>
      <c r="G206" s="10" t="s">
        <v>69</v>
      </c>
      <c r="H206" s="10" t="s">
        <v>70</v>
      </c>
      <c r="I206" s="10" t="s">
        <v>79</v>
      </c>
      <c r="J206" s="10" t="s">
        <v>299</v>
      </c>
      <c r="K206" s="10" t="s">
        <v>90</v>
      </c>
      <c r="L206" s="10" t="s">
        <v>1820</v>
      </c>
      <c r="M206" s="12">
        <v>43816</v>
      </c>
      <c r="N206" s="11">
        <v>82089625</v>
      </c>
      <c r="O206" s="12">
        <v>43808</v>
      </c>
      <c r="P206" s="13">
        <v>0.95864583333332998</v>
      </c>
      <c r="Q206" s="14">
        <v>1</v>
      </c>
      <c r="R206" s="15">
        <v>48</v>
      </c>
      <c r="S206" s="10" t="s">
        <v>1781</v>
      </c>
      <c r="T206" s="12">
        <v>43816</v>
      </c>
      <c r="U206" s="13">
        <v>0.66339120370369997</v>
      </c>
      <c r="V206" s="12">
        <v>43816</v>
      </c>
      <c r="W206" s="13">
        <v>0.74982638888888997</v>
      </c>
      <c r="X206" s="12">
        <v>43816</v>
      </c>
      <c r="Y206" s="13">
        <v>0.75001157407407004</v>
      </c>
      <c r="Z206" s="12">
        <v>43811</v>
      </c>
      <c r="AA206" s="12"/>
      <c r="AB206" s="12"/>
      <c r="AC206" s="10" t="s">
        <v>71</v>
      </c>
      <c r="AD206" s="16">
        <v>8</v>
      </c>
      <c r="AE206" s="10" t="s">
        <v>72</v>
      </c>
      <c r="AF206" s="10" t="s">
        <v>73</v>
      </c>
      <c r="AG206" s="14">
        <v>1</v>
      </c>
      <c r="AH206" s="14"/>
      <c r="AI206" s="15">
        <v>2.6880000000000002</v>
      </c>
      <c r="AJ206" s="10" t="s">
        <v>74</v>
      </c>
      <c r="AK206" s="15">
        <v>1.44</v>
      </c>
      <c r="AL206" s="10" t="s">
        <v>75</v>
      </c>
      <c r="AM206" s="9" t="str">
        <f>IFERROR(VLOOKUP(A206,'[1]Pending Status ZTM031'!$C$10:$AF$5742,11,0),"")</f>
        <v/>
      </c>
      <c r="AN206" s="9" t="str">
        <f t="shared" si="7"/>
        <v>ready</v>
      </c>
    </row>
    <row r="207" spans="1:40" x14ac:dyDescent="0.25">
      <c r="A207" s="9">
        <f t="shared" si="6"/>
        <v>82089626</v>
      </c>
      <c r="B207" s="10" t="s">
        <v>64</v>
      </c>
      <c r="C207" s="10" t="s">
        <v>65</v>
      </c>
      <c r="D207" s="10" t="s">
        <v>83</v>
      </c>
      <c r="E207" s="10" t="s">
        <v>67</v>
      </c>
      <c r="F207" s="10" t="s">
        <v>68</v>
      </c>
      <c r="G207" s="10" t="s">
        <v>69</v>
      </c>
      <c r="H207" s="10" t="s">
        <v>70</v>
      </c>
      <c r="I207" s="10" t="s">
        <v>79</v>
      </c>
      <c r="J207" s="10" t="s">
        <v>299</v>
      </c>
      <c r="K207" s="10" t="s">
        <v>90</v>
      </c>
      <c r="L207" s="10" t="s">
        <v>1821</v>
      </c>
      <c r="M207" s="12">
        <v>43816</v>
      </c>
      <c r="N207" s="11">
        <v>82089626</v>
      </c>
      <c r="O207" s="12">
        <v>43808</v>
      </c>
      <c r="P207" s="13">
        <v>0.95864583333332998</v>
      </c>
      <c r="Q207" s="14">
        <v>1</v>
      </c>
      <c r="R207" s="15">
        <v>12</v>
      </c>
      <c r="S207" s="10" t="s">
        <v>1782</v>
      </c>
      <c r="T207" s="12">
        <v>43816</v>
      </c>
      <c r="U207" s="13">
        <v>0.66342592592592997</v>
      </c>
      <c r="V207" s="12">
        <v>43816</v>
      </c>
      <c r="W207" s="13">
        <v>0.75048611111110997</v>
      </c>
      <c r="X207" s="12">
        <v>43816</v>
      </c>
      <c r="Y207" s="13">
        <v>0.75075231481480997</v>
      </c>
      <c r="Z207" s="12">
        <v>43811</v>
      </c>
      <c r="AA207" s="12"/>
      <c r="AB207" s="12"/>
      <c r="AC207" s="10" t="s">
        <v>71</v>
      </c>
      <c r="AD207" s="16">
        <v>8</v>
      </c>
      <c r="AE207" s="10" t="s">
        <v>72</v>
      </c>
      <c r="AF207" s="10" t="s">
        <v>73</v>
      </c>
      <c r="AG207" s="14">
        <v>1</v>
      </c>
      <c r="AH207" s="14"/>
      <c r="AI207" s="15">
        <v>0.33600000000000002</v>
      </c>
      <c r="AJ207" s="10" t="s">
        <v>74</v>
      </c>
      <c r="AK207" s="15">
        <v>0.22800000000000001</v>
      </c>
      <c r="AL207" s="10" t="s">
        <v>75</v>
      </c>
      <c r="AM207" s="9" t="str">
        <f>IFERROR(VLOOKUP(A207,'[1]Pending Status ZTM031'!$C$10:$AF$5742,11,0),"")</f>
        <v/>
      </c>
      <c r="AN207" s="9" t="str">
        <f t="shared" si="7"/>
        <v>ready</v>
      </c>
    </row>
    <row r="208" spans="1:40" x14ac:dyDescent="0.25">
      <c r="A208" s="9">
        <f t="shared" si="6"/>
        <v>82089631</v>
      </c>
      <c r="B208" s="10" t="s">
        <v>64</v>
      </c>
      <c r="C208" s="10" t="s">
        <v>65</v>
      </c>
      <c r="D208" s="10" t="s">
        <v>66</v>
      </c>
      <c r="E208" s="10" t="s">
        <v>67</v>
      </c>
      <c r="F208" s="10" t="s">
        <v>68</v>
      </c>
      <c r="G208" s="10" t="s">
        <v>69</v>
      </c>
      <c r="H208" s="10" t="s">
        <v>70</v>
      </c>
      <c r="I208" s="10" t="s">
        <v>79</v>
      </c>
      <c r="J208" s="10" t="s">
        <v>300</v>
      </c>
      <c r="K208" s="10" t="s">
        <v>109</v>
      </c>
      <c r="L208" s="10" t="s">
        <v>1753</v>
      </c>
      <c r="M208" s="12">
        <v>43816</v>
      </c>
      <c r="N208" s="11">
        <v>82089631</v>
      </c>
      <c r="O208" s="12">
        <v>43808</v>
      </c>
      <c r="P208" s="13">
        <v>0.95864583333332998</v>
      </c>
      <c r="Q208" s="14">
        <v>1</v>
      </c>
      <c r="R208" s="15">
        <v>36</v>
      </c>
      <c r="S208" s="10" t="s">
        <v>1688</v>
      </c>
      <c r="T208" s="12">
        <v>43815</v>
      </c>
      <c r="U208" s="13">
        <v>0.67798611111110996</v>
      </c>
      <c r="V208" s="12">
        <v>43815</v>
      </c>
      <c r="W208" s="13">
        <v>0.91126157407407005</v>
      </c>
      <c r="X208" s="12">
        <v>43816</v>
      </c>
      <c r="Y208" s="13">
        <v>3.4131944444440003E-2</v>
      </c>
      <c r="Z208" s="12">
        <v>43811</v>
      </c>
      <c r="AA208" s="12"/>
      <c r="AB208" s="12"/>
      <c r="AC208" s="10" t="s">
        <v>71</v>
      </c>
      <c r="AD208" s="16">
        <v>8</v>
      </c>
      <c r="AE208" s="10" t="s">
        <v>72</v>
      </c>
      <c r="AF208" s="10" t="s">
        <v>73</v>
      </c>
      <c r="AG208" s="14">
        <v>1</v>
      </c>
      <c r="AH208" s="14"/>
      <c r="AI208" s="15">
        <v>1.26</v>
      </c>
      <c r="AJ208" s="10" t="s">
        <v>74</v>
      </c>
      <c r="AK208" s="15">
        <v>0.68400000000000005</v>
      </c>
      <c r="AL208" s="10" t="s">
        <v>75</v>
      </c>
      <c r="AM208" s="9" t="str">
        <f>IFERROR(VLOOKUP(A208,'[1]Pending Status ZTM031'!$C$10:$AF$5742,11,0),"")</f>
        <v/>
      </c>
      <c r="AN208" s="9" t="str">
        <f t="shared" si="7"/>
        <v>ready</v>
      </c>
    </row>
    <row r="209" spans="1:40" x14ac:dyDescent="0.25">
      <c r="A209" s="9">
        <f t="shared" si="6"/>
        <v>82089633</v>
      </c>
      <c r="B209" s="10" t="s">
        <v>64</v>
      </c>
      <c r="C209" s="10" t="s">
        <v>65</v>
      </c>
      <c r="D209" s="10" t="s">
        <v>66</v>
      </c>
      <c r="E209" s="10" t="s">
        <v>67</v>
      </c>
      <c r="F209" s="10" t="s">
        <v>68</v>
      </c>
      <c r="G209" s="10" t="s">
        <v>69</v>
      </c>
      <c r="H209" s="10" t="s">
        <v>70</v>
      </c>
      <c r="I209" s="10" t="s">
        <v>79</v>
      </c>
      <c r="J209" s="10" t="s">
        <v>362</v>
      </c>
      <c r="K209" s="10" t="s">
        <v>143</v>
      </c>
      <c r="L209" s="10" t="s">
        <v>2872</v>
      </c>
      <c r="M209" s="12">
        <v>43860</v>
      </c>
      <c r="N209" s="11">
        <v>82089633</v>
      </c>
      <c r="O209" s="12">
        <v>43808</v>
      </c>
      <c r="P209" s="13">
        <v>0.95864583333332998</v>
      </c>
      <c r="Q209" s="14">
        <v>1</v>
      </c>
      <c r="R209" s="15">
        <v>300</v>
      </c>
      <c r="S209" s="10" t="s">
        <v>2817</v>
      </c>
      <c r="T209" s="12">
        <v>43859</v>
      </c>
      <c r="U209" s="13">
        <v>0.85826388888889005</v>
      </c>
      <c r="V209" s="12">
        <v>43860</v>
      </c>
      <c r="W209" s="13">
        <v>0.43806712962963001</v>
      </c>
      <c r="X209" s="12">
        <v>43860</v>
      </c>
      <c r="Y209" s="13">
        <v>0.43832175925925998</v>
      </c>
      <c r="Z209" s="12">
        <v>43811</v>
      </c>
      <c r="AA209" s="12"/>
      <c r="AB209" s="12"/>
      <c r="AC209" s="10" t="s">
        <v>71</v>
      </c>
      <c r="AD209" s="16">
        <v>51</v>
      </c>
      <c r="AE209" s="10" t="s">
        <v>72</v>
      </c>
      <c r="AF209" s="10" t="s">
        <v>73</v>
      </c>
      <c r="AG209" s="14">
        <v>1</v>
      </c>
      <c r="AH209" s="14"/>
      <c r="AI209" s="15">
        <v>13.8</v>
      </c>
      <c r="AJ209" s="10" t="s">
        <v>74</v>
      </c>
      <c r="AK209" s="15">
        <v>17.399999999999999</v>
      </c>
      <c r="AL209" s="10" t="s">
        <v>75</v>
      </c>
      <c r="AM209" s="9" t="str">
        <f>IFERROR(VLOOKUP(A209,'[1]Pending Status ZTM031'!$C$10:$AF$5742,11,0),"")</f>
        <v/>
      </c>
      <c r="AN209" s="9" t="str">
        <f t="shared" si="7"/>
        <v>ready</v>
      </c>
    </row>
    <row r="210" spans="1:40" x14ac:dyDescent="0.25">
      <c r="A210" s="9">
        <f t="shared" si="6"/>
        <v>82089634</v>
      </c>
      <c r="B210" s="10" t="s">
        <v>64</v>
      </c>
      <c r="C210" s="10" t="s">
        <v>65</v>
      </c>
      <c r="D210" s="10" t="s">
        <v>83</v>
      </c>
      <c r="E210" s="10" t="s">
        <v>67</v>
      </c>
      <c r="F210" s="10" t="s">
        <v>68</v>
      </c>
      <c r="G210" s="10" t="s">
        <v>69</v>
      </c>
      <c r="H210" s="10" t="s">
        <v>70</v>
      </c>
      <c r="I210" s="10" t="s">
        <v>79</v>
      </c>
      <c r="J210" s="10" t="s">
        <v>745</v>
      </c>
      <c r="K210" s="10" t="s">
        <v>746</v>
      </c>
      <c r="L210" s="10" t="s">
        <v>2891</v>
      </c>
      <c r="M210" s="12">
        <v>43860</v>
      </c>
      <c r="N210" s="11">
        <v>82089634</v>
      </c>
      <c r="O210" s="12">
        <v>43808</v>
      </c>
      <c r="P210" s="13">
        <v>0.95865740740741001</v>
      </c>
      <c r="Q210" s="14">
        <v>1</v>
      </c>
      <c r="R210" s="15">
        <v>18</v>
      </c>
      <c r="S210" s="10" t="s">
        <v>2873</v>
      </c>
      <c r="T210" s="12">
        <v>43860</v>
      </c>
      <c r="U210" s="13">
        <v>0.48305555555556001</v>
      </c>
      <c r="V210" s="12">
        <v>43860</v>
      </c>
      <c r="W210" s="13">
        <v>0.60282407407407002</v>
      </c>
      <c r="X210" s="12">
        <v>43860</v>
      </c>
      <c r="Y210" s="13">
        <v>0.66767361111111001</v>
      </c>
      <c r="Z210" s="12">
        <v>43811</v>
      </c>
      <c r="AA210" s="12"/>
      <c r="AB210" s="12"/>
      <c r="AC210" s="10" t="s">
        <v>71</v>
      </c>
      <c r="AD210" s="16">
        <v>51</v>
      </c>
      <c r="AE210" s="10" t="s">
        <v>72</v>
      </c>
      <c r="AF210" s="10" t="s">
        <v>73</v>
      </c>
      <c r="AG210" s="14">
        <v>1</v>
      </c>
      <c r="AH210" s="14"/>
      <c r="AI210" s="15">
        <v>79.128</v>
      </c>
      <c r="AJ210" s="10" t="s">
        <v>74</v>
      </c>
      <c r="AK210" s="15">
        <v>146.376</v>
      </c>
      <c r="AL210" s="10" t="s">
        <v>75</v>
      </c>
      <c r="AM210" s="9" t="str">
        <f>IFERROR(VLOOKUP(A210,'[1]Pending Status ZTM031'!$C$10:$AF$5742,11,0),"")</f>
        <v/>
      </c>
      <c r="AN210" s="9" t="str">
        <f t="shared" si="7"/>
        <v>ready</v>
      </c>
    </row>
    <row r="211" spans="1:40" x14ac:dyDescent="0.25">
      <c r="A211" s="9">
        <f t="shared" si="6"/>
        <v>82089636</v>
      </c>
      <c r="B211" s="10" t="s">
        <v>64</v>
      </c>
      <c r="C211" s="10" t="s">
        <v>65</v>
      </c>
      <c r="D211" s="10" t="s">
        <v>83</v>
      </c>
      <c r="E211" s="10" t="s">
        <v>67</v>
      </c>
      <c r="F211" s="10" t="s">
        <v>68</v>
      </c>
      <c r="G211" s="10" t="s">
        <v>69</v>
      </c>
      <c r="H211" s="10" t="s">
        <v>70</v>
      </c>
      <c r="I211" s="10" t="s">
        <v>79</v>
      </c>
      <c r="J211" s="10" t="s">
        <v>301</v>
      </c>
      <c r="K211" s="10" t="s">
        <v>130</v>
      </c>
      <c r="L211" s="10" t="s">
        <v>1583</v>
      </c>
      <c r="M211" s="12">
        <v>43812</v>
      </c>
      <c r="N211" s="11">
        <v>82089636</v>
      </c>
      <c r="O211" s="12">
        <v>43808</v>
      </c>
      <c r="P211" s="13">
        <v>0.95866898148148005</v>
      </c>
      <c r="Q211" s="14">
        <v>1</v>
      </c>
      <c r="R211" s="15">
        <v>43</v>
      </c>
      <c r="S211" s="10" t="s">
        <v>1565</v>
      </c>
      <c r="T211" s="12">
        <v>43811</v>
      </c>
      <c r="U211" s="13">
        <v>0.85811342592592998</v>
      </c>
      <c r="V211" s="12">
        <v>43812</v>
      </c>
      <c r="W211" s="13">
        <v>0.12278935185185</v>
      </c>
      <c r="X211" s="12">
        <v>43812</v>
      </c>
      <c r="Y211" s="13">
        <v>0.16256944444443999</v>
      </c>
      <c r="Z211" s="12">
        <v>43811</v>
      </c>
      <c r="AA211" s="12"/>
      <c r="AB211" s="12"/>
      <c r="AC211" s="10" t="s">
        <v>71</v>
      </c>
      <c r="AD211" s="16">
        <v>4</v>
      </c>
      <c r="AE211" s="10" t="s">
        <v>72</v>
      </c>
      <c r="AF211" s="10" t="s">
        <v>73</v>
      </c>
      <c r="AG211" s="14">
        <v>1</v>
      </c>
      <c r="AH211" s="14"/>
      <c r="AI211" s="15">
        <v>0.68799999999999994</v>
      </c>
      <c r="AJ211" s="10" t="s">
        <v>74</v>
      </c>
      <c r="AK211" s="15">
        <v>9.1159999999999997</v>
      </c>
      <c r="AL211" s="10" t="s">
        <v>75</v>
      </c>
      <c r="AM211" s="9" t="str">
        <f>IFERROR(VLOOKUP(A211,'[1]Pending Status ZTM031'!$C$10:$AF$5742,11,0),"")</f>
        <v/>
      </c>
      <c r="AN211" s="9" t="str">
        <f t="shared" si="7"/>
        <v>ready</v>
      </c>
    </row>
    <row r="212" spans="1:40" x14ac:dyDescent="0.25">
      <c r="A212" s="9">
        <f t="shared" si="6"/>
        <v>82089637</v>
      </c>
      <c r="B212" s="10" t="s">
        <v>64</v>
      </c>
      <c r="C212" s="10" t="s">
        <v>65</v>
      </c>
      <c r="D212" s="10" t="s">
        <v>66</v>
      </c>
      <c r="E212" s="10" t="s">
        <v>67</v>
      </c>
      <c r="F212" s="10" t="s">
        <v>68</v>
      </c>
      <c r="G212" s="10" t="s">
        <v>69</v>
      </c>
      <c r="H212" s="10" t="s">
        <v>70</v>
      </c>
      <c r="I212" s="10" t="s">
        <v>81</v>
      </c>
      <c r="J212" s="10" t="s">
        <v>322</v>
      </c>
      <c r="K212" s="10" t="s">
        <v>82</v>
      </c>
      <c r="L212" s="10" t="s">
        <v>1480</v>
      </c>
      <c r="M212" s="12">
        <v>43810</v>
      </c>
      <c r="N212" s="11">
        <v>82089637</v>
      </c>
      <c r="O212" s="12">
        <v>43808</v>
      </c>
      <c r="P212" s="13">
        <v>0.95866898148148005</v>
      </c>
      <c r="Q212" s="14">
        <v>3</v>
      </c>
      <c r="R212" s="15">
        <v>1000</v>
      </c>
      <c r="S212" s="10" t="s">
        <v>1358</v>
      </c>
      <c r="T212" s="12">
        <v>43808</v>
      </c>
      <c r="U212" s="13">
        <v>0.85822916666667004</v>
      </c>
      <c r="V212" s="12">
        <v>43809</v>
      </c>
      <c r="W212" s="13">
        <v>0.60944444444444001</v>
      </c>
      <c r="X212" s="12">
        <v>43810</v>
      </c>
      <c r="Y212" s="13">
        <v>0.10103009259259001</v>
      </c>
      <c r="Z212" s="12">
        <v>43811</v>
      </c>
      <c r="AA212" s="12"/>
      <c r="AB212" s="12"/>
      <c r="AC212" s="10" t="s">
        <v>96</v>
      </c>
      <c r="AD212" s="16">
        <v>2</v>
      </c>
      <c r="AE212" s="10" t="s">
        <v>72</v>
      </c>
      <c r="AF212" s="10" t="s">
        <v>73</v>
      </c>
      <c r="AG212" s="14">
        <v>1</v>
      </c>
      <c r="AH212" s="14"/>
      <c r="AI212" s="15">
        <v>65</v>
      </c>
      <c r="AJ212" s="10" t="s">
        <v>74</v>
      </c>
      <c r="AK212" s="15">
        <v>86</v>
      </c>
      <c r="AL212" s="10" t="s">
        <v>75</v>
      </c>
      <c r="AM212" s="9" t="str">
        <f>IFERROR(VLOOKUP(A212,'[1]Pending Status ZTM031'!$C$10:$AF$5742,11,0),"")</f>
        <v/>
      </c>
      <c r="AN212" s="9" t="str">
        <f t="shared" si="7"/>
        <v>ready</v>
      </c>
    </row>
    <row r="213" spans="1:40" x14ac:dyDescent="0.25">
      <c r="A213" s="9">
        <f t="shared" si="6"/>
        <v>82089639</v>
      </c>
      <c r="B213" s="10" t="s">
        <v>64</v>
      </c>
      <c r="C213" s="10" t="s">
        <v>65</v>
      </c>
      <c r="D213" s="10" t="s">
        <v>66</v>
      </c>
      <c r="E213" s="10" t="s">
        <v>67</v>
      </c>
      <c r="F213" s="10" t="s">
        <v>68</v>
      </c>
      <c r="G213" s="10" t="s">
        <v>69</v>
      </c>
      <c r="H213" s="10" t="s">
        <v>70</v>
      </c>
      <c r="I213" s="10" t="s">
        <v>79</v>
      </c>
      <c r="J213" s="10" t="s">
        <v>303</v>
      </c>
      <c r="K213" s="10" t="s">
        <v>87</v>
      </c>
      <c r="L213" s="10" t="s">
        <v>1603</v>
      </c>
      <c r="M213" s="12">
        <v>43812</v>
      </c>
      <c r="N213" s="11">
        <v>82089639</v>
      </c>
      <c r="O213" s="12">
        <v>43808</v>
      </c>
      <c r="P213" s="13">
        <v>0.95866898148148005</v>
      </c>
      <c r="Q213" s="14">
        <v>1</v>
      </c>
      <c r="R213" s="15">
        <v>50</v>
      </c>
      <c r="S213" s="10" t="s">
        <v>1566</v>
      </c>
      <c r="T213" s="12">
        <v>43811</v>
      </c>
      <c r="U213" s="13">
        <v>0.85814814814814999</v>
      </c>
      <c r="V213" s="12">
        <v>43812</v>
      </c>
      <c r="W213" s="13">
        <v>0.41812500000000002</v>
      </c>
      <c r="X213" s="12">
        <v>43812</v>
      </c>
      <c r="Y213" s="13">
        <v>0.69872685185185002</v>
      </c>
      <c r="Z213" s="12">
        <v>43811</v>
      </c>
      <c r="AA213" s="12"/>
      <c r="AB213" s="12"/>
      <c r="AC213" s="10" t="s">
        <v>71</v>
      </c>
      <c r="AD213" s="16">
        <v>4</v>
      </c>
      <c r="AE213" s="10" t="s">
        <v>72</v>
      </c>
      <c r="AF213" s="10" t="s">
        <v>73</v>
      </c>
      <c r="AG213" s="14">
        <v>1</v>
      </c>
      <c r="AH213" s="14"/>
      <c r="AI213" s="15">
        <v>4.25</v>
      </c>
      <c r="AJ213" s="10" t="s">
        <v>74</v>
      </c>
      <c r="AK213" s="15">
        <v>23.3</v>
      </c>
      <c r="AL213" s="10" t="s">
        <v>75</v>
      </c>
      <c r="AM213" s="9" t="str">
        <f>IFERROR(VLOOKUP(A213,'[1]Pending Status ZTM031'!$C$10:$AF$5742,11,0),"")</f>
        <v/>
      </c>
      <c r="AN213" s="9" t="str">
        <f t="shared" si="7"/>
        <v>ready</v>
      </c>
    </row>
    <row r="214" spans="1:40" x14ac:dyDescent="0.25">
      <c r="A214" s="9">
        <f t="shared" si="6"/>
        <v>82089640</v>
      </c>
      <c r="B214" s="10" t="s">
        <v>64</v>
      </c>
      <c r="C214" s="10" t="s">
        <v>65</v>
      </c>
      <c r="D214" s="10" t="s">
        <v>66</v>
      </c>
      <c r="E214" s="10" t="s">
        <v>67</v>
      </c>
      <c r="F214" s="10" t="s">
        <v>68</v>
      </c>
      <c r="G214" s="10" t="s">
        <v>69</v>
      </c>
      <c r="H214" s="10" t="s">
        <v>70</v>
      </c>
      <c r="I214" s="10" t="s">
        <v>101</v>
      </c>
      <c r="J214" s="10" t="s">
        <v>330</v>
      </c>
      <c r="K214" s="10" t="s">
        <v>133</v>
      </c>
      <c r="L214" s="10" t="s">
        <v>1404</v>
      </c>
      <c r="M214" s="12">
        <v>43809</v>
      </c>
      <c r="N214" s="11">
        <v>82089640</v>
      </c>
      <c r="O214" s="12">
        <v>43808</v>
      </c>
      <c r="P214" s="13">
        <v>0.95866898148148005</v>
      </c>
      <c r="Q214" s="14">
        <v>1</v>
      </c>
      <c r="R214" s="15">
        <v>1200</v>
      </c>
      <c r="S214" s="10" t="s">
        <v>1359</v>
      </c>
      <c r="T214" s="12">
        <v>43808</v>
      </c>
      <c r="U214" s="13">
        <v>0.85827546296295998</v>
      </c>
      <c r="V214" s="12">
        <v>43809</v>
      </c>
      <c r="W214" s="13">
        <v>0.46368055555555998</v>
      </c>
      <c r="X214" s="12">
        <v>43809</v>
      </c>
      <c r="Y214" s="13">
        <v>0.69127314814815</v>
      </c>
      <c r="Z214" s="12">
        <v>43811</v>
      </c>
      <c r="AA214" s="12"/>
      <c r="AB214" s="12"/>
      <c r="AC214" s="10" t="s">
        <v>71</v>
      </c>
      <c r="AD214" s="16">
        <v>1</v>
      </c>
      <c r="AE214" s="10" t="s">
        <v>72</v>
      </c>
      <c r="AF214" s="10" t="s">
        <v>73</v>
      </c>
      <c r="AG214" s="14">
        <v>1</v>
      </c>
      <c r="AH214" s="14"/>
      <c r="AI214" s="15">
        <v>51.6</v>
      </c>
      <c r="AJ214" s="10" t="s">
        <v>74</v>
      </c>
      <c r="AK214" s="15">
        <v>81.599999999999994</v>
      </c>
      <c r="AL214" s="10" t="s">
        <v>75</v>
      </c>
      <c r="AM214" s="9" t="str">
        <f>IFERROR(VLOOKUP(A214,'[1]Pending Status ZTM031'!$C$10:$AF$5742,11,0),"")</f>
        <v/>
      </c>
      <c r="AN214" s="9" t="str">
        <f t="shared" si="7"/>
        <v>ready</v>
      </c>
    </row>
    <row r="215" spans="1:40" x14ac:dyDescent="0.25">
      <c r="A215" s="9">
        <f t="shared" si="6"/>
        <v>82089642</v>
      </c>
      <c r="B215" s="10" t="s">
        <v>64</v>
      </c>
      <c r="C215" s="10" t="s">
        <v>65</v>
      </c>
      <c r="D215" s="10" t="s">
        <v>83</v>
      </c>
      <c r="E215" s="10" t="s">
        <v>67</v>
      </c>
      <c r="F215" s="10" t="s">
        <v>68</v>
      </c>
      <c r="G215" s="10" t="s">
        <v>69</v>
      </c>
      <c r="H215" s="10" t="s">
        <v>70</v>
      </c>
      <c r="I215" s="10" t="s">
        <v>79</v>
      </c>
      <c r="J215" s="10" t="s">
        <v>1060</v>
      </c>
      <c r="K215" s="10" t="s">
        <v>1061</v>
      </c>
      <c r="L215" s="10" t="s">
        <v>1481</v>
      </c>
      <c r="M215" s="12">
        <v>43810</v>
      </c>
      <c r="N215" s="11">
        <v>82089642</v>
      </c>
      <c r="O215" s="12">
        <v>43808</v>
      </c>
      <c r="P215" s="13">
        <v>0.95866898148148005</v>
      </c>
      <c r="Q215" s="14">
        <v>1</v>
      </c>
      <c r="R215" s="15">
        <v>10</v>
      </c>
      <c r="S215" s="10" t="s">
        <v>1360</v>
      </c>
      <c r="T215" s="12">
        <v>43808</v>
      </c>
      <c r="U215" s="13">
        <v>0.85831018518518998</v>
      </c>
      <c r="V215" s="12">
        <v>43809</v>
      </c>
      <c r="W215" s="13">
        <v>0.49849537037037001</v>
      </c>
      <c r="X215" s="12">
        <v>43810</v>
      </c>
      <c r="Y215" s="13">
        <v>1.7175925925930001E-2</v>
      </c>
      <c r="Z215" s="12">
        <v>43811</v>
      </c>
      <c r="AA215" s="12"/>
      <c r="AB215" s="12"/>
      <c r="AC215" s="10" t="s">
        <v>96</v>
      </c>
      <c r="AD215" s="16">
        <v>2</v>
      </c>
      <c r="AE215" s="10" t="s">
        <v>72</v>
      </c>
      <c r="AF215" s="10" t="s">
        <v>73</v>
      </c>
      <c r="AG215" s="14">
        <v>1</v>
      </c>
      <c r="AH215" s="14"/>
      <c r="AI215" s="15">
        <v>82.58</v>
      </c>
      <c r="AJ215" s="10" t="s">
        <v>74</v>
      </c>
      <c r="AK215" s="15">
        <v>95.6</v>
      </c>
      <c r="AL215" s="10" t="s">
        <v>75</v>
      </c>
      <c r="AM215" s="9" t="str">
        <f>IFERROR(VLOOKUP(A215,'[1]Pending Status ZTM031'!$C$10:$AF$5742,11,0),"")</f>
        <v/>
      </c>
      <c r="AN215" s="9" t="str">
        <f t="shared" si="7"/>
        <v>ready</v>
      </c>
    </row>
    <row r="216" spans="1:40" x14ac:dyDescent="0.25">
      <c r="A216" s="9">
        <f t="shared" si="6"/>
        <v>82089644</v>
      </c>
      <c r="B216" s="10" t="s">
        <v>64</v>
      </c>
      <c r="C216" s="10" t="s">
        <v>65</v>
      </c>
      <c r="D216" s="10" t="s">
        <v>83</v>
      </c>
      <c r="E216" s="10" t="s">
        <v>67</v>
      </c>
      <c r="F216" s="10" t="s">
        <v>68</v>
      </c>
      <c r="G216" s="10" t="s">
        <v>69</v>
      </c>
      <c r="H216" s="10" t="s">
        <v>70</v>
      </c>
      <c r="I216" s="10" t="s">
        <v>79</v>
      </c>
      <c r="J216" s="10" t="s">
        <v>299</v>
      </c>
      <c r="K216" s="10" t="s">
        <v>90</v>
      </c>
      <c r="L216" s="10" t="s">
        <v>1822</v>
      </c>
      <c r="M216" s="12">
        <v>43816</v>
      </c>
      <c r="N216" s="11">
        <v>82089644</v>
      </c>
      <c r="O216" s="12">
        <v>43808</v>
      </c>
      <c r="P216" s="13">
        <v>0.95866898148148005</v>
      </c>
      <c r="Q216" s="14">
        <v>1</v>
      </c>
      <c r="R216" s="15">
        <v>12</v>
      </c>
      <c r="S216" s="10" t="s">
        <v>1783</v>
      </c>
      <c r="T216" s="12">
        <v>43816</v>
      </c>
      <c r="U216" s="13">
        <v>0.66346064814814998</v>
      </c>
      <c r="V216" s="12">
        <v>43816</v>
      </c>
      <c r="W216" s="13">
        <v>0.74677083333333005</v>
      </c>
      <c r="X216" s="12">
        <v>43816</v>
      </c>
      <c r="Y216" s="13">
        <v>0.74702546296296002</v>
      </c>
      <c r="Z216" s="12">
        <v>43811</v>
      </c>
      <c r="AA216" s="12"/>
      <c r="AB216" s="12"/>
      <c r="AC216" s="10" t="s">
        <v>71</v>
      </c>
      <c r="AD216" s="16">
        <v>8</v>
      </c>
      <c r="AE216" s="10" t="s">
        <v>72</v>
      </c>
      <c r="AF216" s="10" t="s">
        <v>73</v>
      </c>
      <c r="AG216" s="14">
        <v>1</v>
      </c>
      <c r="AH216" s="14"/>
      <c r="AI216" s="15">
        <v>0.20399999999999999</v>
      </c>
      <c r="AJ216" s="10" t="s">
        <v>74</v>
      </c>
      <c r="AK216" s="15">
        <v>0.22800000000000001</v>
      </c>
      <c r="AL216" s="10" t="s">
        <v>75</v>
      </c>
      <c r="AM216" s="9" t="str">
        <f>IFERROR(VLOOKUP(A216,'[1]Pending Status ZTM031'!$C$10:$AF$5742,11,0),"")</f>
        <v/>
      </c>
      <c r="AN216" s="9" t="str">
        <f t="shared" si="7"/>
        <v>ready</v>
      </c>
    </row>
    <row r="217" spans="1:40" x14ac:dyDescent="0.25">
      <c r="A217" s="9">
        <f t="shared" si="6"/>
        <v>82089645</v>
      </c>
      <c r="B217" s="10" t="s">
        <v>64</v>
      </c>
      <c r="C217" s="10" t="s">
        <v>65</v>
      </c>
      <c r="D217" s="10" t="s">
        <v>83</v>
      </c>
      <c r="E217" s="10" t="s">
        <v>67</v>
      </c>
      <c r="F217" s="10" t="s">
        <v>68</v>
      </c>
      <c r="G217" s="10" t="s">
        <v>69</v>
      </c>
      <c r="H217" s="10" t="s">
        <v>70</v>
      </c>
      <c r="I217" s="10" t="s">
        <v>79</v>
      </c>
      <c r="J217" s="10" t="s">
        <v>299</v>
      </c>
      <c r="K217" s="10" t="s">
        <v>90</v>
      </c>
      <c r="L217" s="10" t="s">
        <v>1823</v>
      </c>
      <c r="M217" s="12">
        <v>43816</v>
      </c>
      <c r="N217" s="11">
        <v>82089645</v>
      </c>
      <c r="O217" s="12">
        <v>43808</v>
      </c>
      <c r="P217" s="13">
        <v>0.95868055555555998</v>
      </c>
      <c r="Q217" s="14">
        <v>1</v>
      </c>
      <c r="R217" s="15">
        <v>36</v>
      </c>
      <c r="S217" s="10" t="s">
        <v>1784</v>
      </c>
      <c r="T217" s="12">
        <v>43816</v>
      </c>
      <c r="U217" s="13">
        <v>0.66349537037036999</v>
      </c>
      <c r="V217" s="12">
        <v>43816</v>
      </c>
      <c r="W217" s="13">
        <v>0.86734953703703999</v>
      </c>
      <c r="X217" s="12">
        <v>43816</v>
      </c>
      <c r="Y217" s="13">
        <v>0.86759259259259003</v>
      </c>
      <c r="Z217" s="12">
        <v>43811</v>
      </c>
      <c r="AA217" s="12"/>
      <c r="AB217" s="12"/>
      <c r="AC217" s="10" t="s">
        <v>71</v>
      </c>
      <c r="AD217" s="16">
        <v>8</v>
      </c>
      <c r="AE217" s="10" t="s">
        <v>72</v>
      </c>
      <c r="AF217" s="10" t="s">
        <v>73</v>
      </c>
      <c r="AG217" s="14">
        <v>1</v>
      </c>
      <c r="AH217" s="14"/>
      <c r="AI217" s="15">
        <v>3.7440000000000002</v>
      </c>
      <c r="AJ217" s="10" t="s">
        <v>74</v>
      </c>
      <c r="AK217" s="15">
        <v>2.988</v>
      </c>
      <c r="AL217" s="10" t="s">
        <v>75</v>
      </c>
      <c r="AM217" s="9" t="str">
        <f>IFERROR(VLOOKUP(A217,'[1]Pending Status ZTM031'!$C$10:$AF$5742,11,0),"")</f>
        <v/>
      </c>
      <c r="AN217" s="9" t="str">
        <f t="shared" si="7"/>
        <v>ready</v>
      </c>
    </row>
    <row r="218" spans="1:40" x14ac:dyDescent="0.25">
      <c r="A218" s="9">
        <f t="shared" si="6"/>
        <v>82089647</v>
      </c>
      <c r="B218" s="10" t="s">
        <v>64</v>
      </c>
      <c r="C218" s="10" t="s">
        <v>65</v>
      </c>
      <c r="D218" s="10" t="s">
        <v>66</v>
      </c>
      <c r="E218" s="10" t="s">
        <v>67</v>
      </c>
      <c r="F218" s="10" t="s">
        <v>68</v>
      </c>
      <c r="G218" s="10" t="s">
        <v>69</v>
      </c>
      <c r="H218" s="10" t="s">
        <v>70</v>
      </c>
      <c r="I218" s="10" t="s">
        <v>850</v>
      </c>
      <c r="J218" s="10" t="s">
        <v>851</v>
      </c>
      <c r="K218" s="10" t="s">
        <v>852</v>
      </c>
      <c r="L218" s="10" t="s">
        <v>1405</v>
      </c>
      <c r="M218" s="12">
        <v>43809</v>
      </c>
      <c r="N218" s="11">
        <v>82089647</v>
      </c>
      <c r="O218" s="12">
        <v>43808</v>
      </c>
      <c r="P218" s="13">
        <v>0.95868055555555998</v>
      </c>
      <c r="Q218" s="14">
        <v>1</v>
      </c>
      <c r="R218" s="15">
        <v>200</v>
      </c>
      <c r="S218" s="10" t="s">
        <v>1361</v>
      </c>
      <c r="T218" s="12">
        <v>43808</v>
      </c>
      <c r="U218" s="13">
        <v>0.85834490740740998</v>
      </c>
      <c r="V218" s="12">
        <v>43809</v>
      </c>
      <c r="W218" s="13">
        <v>0.46465277777778002</v>
      </c>
      <c r="X218" s="12">
        <v>43809</v>
      </c>
      <c r="Y218" s="13">
        <v>0.68546296296296005</v>
      </c>
      <c r="Z218" s="12">
        <v>43811</v>
      </c>
      <c r="AA218" s="12"/>
      <c r="AB218" s="12"/>
      <c r="AC218" s="10" t="s">
        <v>71</v>
      </c>
      <c r="AD218" s="16">
        <v>1</v>
      </c>
      <c r="AE218" s="10" t="s">
        <v>72</v>
      </c>
      <c r="AF218" s="10" t="s">
        <v>73</v>
      </c>
      <c r="AG218" s="14">
        <v>1</v>
      </c>
      <c r="AH218" s="14"/>
      <c r="AI218" s="15">
        <v>8.6</v>
      </c>
      <c r="AJ218" s="10" t="s">
        <v>74</v>
      </c>
      <c r="AK218" s="15">
        <v>13.6</v>
      </c>
      <c r="AL218" s="10" t="s">
        <v>75</v>
      </c>
      <c r="AM218" s="9" t="str">
        <f>IFERROR(VLOOKUP(A218,'[1]Pending Status ZTM031'!$C$10:$AF$5742,11,0),"")</f>
        <v/>
      </c>
      <c r="AN218" s="9" t="str">
        <f t="shared" si="7"/>
        <v>ready</v>
      </c>
    </row>
    <row r="219" spans="1:40" x14ac:dyDescent="0.25">
      <c r="A219" s="9">
        <f t="shared" si="6"/>
        <v>82089648</v>
      </c>
      <c r="B219" s="10" t="s">
        <v>64</v>
      </c>
      <c r="C219" s="10" t="s">
        <v>65</v>
      </c>
      <c r="D219" s="10" t="s">
        <v>83</v>
      </c>
      <c r="E219" s="10" t="s">
        <v>67</v>
      </c>
      <c r="F219" s="10" t="s">
        <v>68</v>
      </c>
      <c r="G219" s="10" t="s">
        <v>69</v>
      </c>
      <c r="H219" s="10" t="s">
        <v>70</v>
      </c>
      <c r="I219" s="10" t="s">
        <v>79</v>
      </c>
      <c r="J219" s="10" t="s">
        <v>299</v>
      </c>
      <c r="K219" s="10" t="s">
        <v>90</v>
      </c>
      <c r="L219" s="10" t="s">
        <v>1824</v>
      </c>
      <c r="M219" s="12">
        <v>43816</v>
      </c>
      <c r="N219" s="11">
        <v>82089648</v>
      </c>
      <c r="O219" s="12">
        <v>43808</v>
      </c>
      <c r="P219" s="13">
        <v>0.95868055555555998</v>
      </c>
      <c r="Q219" s="14">
        <v>1</v>
      </c>
      <c r="R219" s="15">
        <v>40</v>
      </c>
      <c r="S219" s="10" t="s">
        <v>1785</v>
      </c>
      <c r="T219" s="12">
        <v>43816</v>
      </c>
      <c r="U219" s="13">
        <v>0.66354166666667003</v>
      </c>
      <c r="V219" s="12">
        <v>43816</v>
      </c>
      <c r="W219" s="13">
        <v>0.87540509259259003</v>
      </c>
      <c r="X219" s="12">
        <v>43816</v>
      </c>
      <c r="Y219" s="13">
        <v>0.87548611111110997</v>
      </c>
      <c r="Z219" s="12">
        <v>43811</v>
      </c>
      <c r="AA219" s="12"/>
      <c r="AB219" s="12"/>
      <c r="AC219" s="10" t="s">
        <v>71</v>
      </c>
      <c r="AD219" s="16">
        <v>8</v>
      </c>
      <c r="AE219" s="10" t="s">
        <v>72</v>
      </c>
      <c r="AF219" s="10" t="s">
        <v>73</v>
      </c>
      <c r="AG219" s="14">
        <v>1</v>
      </c>
      <c r="AH219" s="14"/>
      <c r="AI219" s="15">
        <v>5.32</v>
      </c>
      <c r="AJ219" s="10" t="s">
        <v>74</v>
      </c>
      <c r="AK219" s="15">
        <v>7.44</v>
      </c>
      <c r="AL219" s="10" t="s">
        <v>75</v>
      </c>
      <c r="AM219" s="9" t="str">
        <f>IFERROR(VLOOKUP(A219,'[1]Pending Status ZTM031'!$C$10:$AF$5742,11,0),"")</f>
        <v/>
      </c>
      <c r="AN219" s="9" t="str">
        <f t="shared" si="7"/>
        <v>ready</v>
      </c>
    </row>
    <row r="220" spans="1:40" x14ac:dyDescent="0.25">
      <c r="A220" s="9">
        <f t="shared" si="6"/>
        <v>82089651</v>
      </c>
      <c r="B220" s="10" t="s">
        <v>64</v>
      </c>
      <c r="C220" s="10" t="s">
        <v>65</v>
      </c>
      <c r="D220" s="10" t="s">
        <v>83</v>
      </c>
      <c r="E220" s="10" t="s">
        <v>67</v>
      </c>
      <c r="F220" s="10" t="s">
        <v>68</v>
      </c>
      <c r="G220" s="10" t="s">
        <v>69</v>
      </c>
      <c r="H220" s="10" t="s">
        <v>70</v>
      </c>
      <c r="I220" s="10" t="s">
        <v>95</v>
      </c>
      <c r="J220" s="10" t="s">
        <v>1001</v>
      </c>
      <c r="K220" s="10" t="s">
        <v>1002</v>
      </c>
      <c r="L220" s="10" t="s">
        <v>1898</v>
      </c>
      <c r="M220" s="12">
        <v>43817</v>
      </c>
      <c r="N220" s="11">
        <v>82089651</v>
      </c>
      <c r="O220" s="12">
        <v>43808</v>
      </c>
      <c r="P220" s="13">
        <v>0.95868055555555998</v>
      </c>
      <c r="Q220" s="14">
        <v>1</v>
      </c>
      <c r="R220" s="15">
        <v>2</v>
      </c>
      <c r="S220" s="10" t="s">
        <v>1786</v>
      </c>
      <c r="T220" s="12">
        <v>43816</v>
      </c>
      <c r="U220" s="13">
        <v>0.66357638888889003</v>
      </c>
      <c r="V220" s="12">
        <v>43817</v>
      </c>
      <c r="W220" s="13">
        <v>0.60758101851851998</v>
      </c>
      <c r="X220" s="12">
        <v>43817</v>
      </c>
      <c r="Y220" s="13">
        <v>0.75862268518519005</v>
      </c>
      <c r="Z220" s="12">
        <v>43811</v>
      </c>
      <c r="AA220" s="12"/>
      <c r="AB220" s="12"/>
      <c r="AC220" s="10" t="s">
        <v>71</v>
      </c>
      <c r="AD220" s="16">
        <v>9</v>
      </c>
      <c r="AE220" s="10" t="s">
        <v>72</v>
      </c>
      <c r="AF220" s="10" t="s">
        <v>73</v>
      </c>
      <c r="AG220" s="14">
        <v>1</v>
      </c>
      <c r="AH220" s="14"/>
      <c r="AI220" s="15">
        <v>51.283999999999999</v>
      </c>
      <c r="AJ220" s="10" t="s">
        <v>74</v>
      </c>
      <c r="AK220" s="15">
        <v>66.674000000000007</v>
      </c>
      <c r="AL220" s="10" t="s">
        <v>75</v>
      </c>
      <c r="AM220" s="9" t="str">
        <f>IFERROR(VLOOKUP(A220,'[1]Pending Status ZTM031'!$C$10:$AF$5742,11,0),"")</f>
        <v/>
      </c>
      <c r="AN220" s="9" t="str">
        <f t="shared" si="7"/>
        <v>ready</v>
      </c>
    </row>
    <row r="221" spans="1:40" x14ac:dyDescent="0.25">
      <c r="A221" s="9">
        <f t="shared" si="6"/>
        <v>82089652</v>
      </c>
      <c r="B221" s="10" t="s">
        <v>64</v>
      </c>
      <c r="C221" s="10" t="s">
        <v>65</v>
      </c>
      <c r="D221" s="10" t="s">
        <v>83</v>
      </c>
      <c r="E221" s="10" t="s">
        <v>67</v>
      </c>
      <c r="F221" s="10" t="s">
        <v>68</v>
      </c>
      <c r="G221" s="10" t="s">
        <v>69</v>
      </c>
      <c r="H221" s="10" t="s">
        <v>70</v>
      </c>
      <c r="I221" s="10" t="s">
        <v>79</v>
      </c>
      <c r="J221" s="10" t="s">
        <v>299</v>
      </c>
      <c r="K221" s="10" t="s">
        <v>90</v>
      </c>
      <c r="L221" s="10" t="s">
        <v>1872</v>
      </c>
      <c r="M221" s="12">
        <v>43817</v>
      </c>
      <c r="N221" s="11">
        <v>82089652</v>
      </c>
      <c r="O221" s="12">
        <v>43808</v>
      </c>
      <c r="P221" s="13">
        <v>0.95868055555555998</v>
      </c>
      <c r="Q221" s="14">
        <v>1</v>
      </c>
      <c r="R221" s="15">
        <v>864</v>
      </c>
      <c r="S221" s="10" t="s">
        <v>1787</v>
      </c>
      <c r="T221" s="12">
        <v>43816</v>
      </c>
      <c r="U221" s="13">
        <v>0.66359953703704</v>
      </c>
      <c r="V221" s="12">
        <v>43816</v>
      </c>
      <c r="W221" s="13">
        <v>0.87300925925925998</v>
      </c>
      <c r="X221" s="12">
        <v>43816</v>
      </c>
      <c r="Y221" s="13">
        <v>0.99603009259259001</v>
      </c>
      <c r="Z221" s="12">
        <v>43811</v>
      </c>
      <c r="AA221" s="12"/>
      <c r="AB221" s="12"/>
      <c r="AC221" s="10" t="s">
        <v>71</v>
      </c>
      <c r="AD221" s="16">
        <v>8</v>
      </c>
      <c r="AE221" s="10" t="s">
        <v>72</v>
      </c>
      <c r="AF221" s="10" t="s">
        <v>73</v>
      </c>
      <c r="AG221" s="14">
        <v>1</v>
      </c>
      <c r="AH221" s="14"/>
      <c r="AI221" s="15">
        <v>48.384</v>
      </c>
      <c r="AJ221" s="10" t="s">
        <v>74</v>
      </c>
      <c r="AK221" s="15">
        <v>25.92</v>
      </c>
      <c r="AL221" s="10" t="s">
        <v>75</v>
      </c>
      <c r="AM221" s="9" t="str">
        <f>IFERROR(VLOOKUP(A221,'[1]Pending Status ZTM031'!$C$10:$AF$5742,11,0),"")</f>
        <v/>
      </c>
      <c r="AN221" s="9" t="str">
        <f t="shared" si="7"/>
        <v>ready</v>
      </c>
    </row>
    <row r="222" spans="1:40" x14ac:dyDescent="0.25">
      <c r="A222" s="9">
        <f t="shared" si="6"/>
        <v>82089654</v>
      </c>
      <c r="B222" s="10" t="s">
        <v>64</v>
      </c>
      <c r="C222" s="10" t="s">
        <v>65</v>
      </c>
      <c r="D222" s="10" t="s">
        <v>66</v>
      </c>
      <c r="E222" s="10" t="s">
        <v>67</v>
      </c>
      <c r="F222" s="10" t="s">
        <v>68</v>
      </c>
      <c r="G222" s="10" t="s">
        <v>69</v>
      </c>
      <c r="H222" s="10" t="s">
        <v>70</v>
      </c>
      <c r="I222" s="10" t="s">
        <v>79</v>
      </c>
      <c r="J222" s="10" t="s">
        <v>917</v>
      </c>
      <c r="K222" s="10" t="s">
        <v>918</v>
      </c>
      <c r="L222" s="10" t="s">
        <v>1645</v>
      </c>
      <c r="M222" s="12">
        <v>43813</v>
      </c>
      <c r="N222" s="11">
        <v>82089654</v>
      </c>
      <c r="O222" s="12">
        <v>43808</v>
      </c>
      <c r="P222" s="13">
        <v>0.95869212962963002</v>
      </c>
      <c r="Q222" s="14">
        <v>2</v>
      </c>
      <c r="R222" s="15">
        <v>30</v>
      </c>
      <c r="S222" s="10" t="s">
        <v>4823</v>
      </c>
      <c r="T222" s="12">
        <v>43813</v>
      </c>
      <c r="U222" s="13">
        <v>0.61128472222221997</v>
      </c>
      <c r="V222" s="12">
        <v>43813</v>
      </c>
      <c r="W222" s="13">
        <v>0.61824074074073998</v>
      </c>
      <c r="X222" s="12">
        <v>43813</v>
      </c>
      <c r="Y222" s="13">
        <v>0.61854166666666999</v>
      </c>
      <c r="Z222" s="12">
        <v>43811</v>
      </c>
      <c r="AA222" s="12"/>
      <c r="AB222" s="12"/>
      <c r="AC222" s="10" t="s">
        <v>71</v>
      </c>
      <c r="AD222" s="16">
        <v>5</v>
      </c>
      <c r="AE222" s="10" t="s">
        <v>72</v>
      </c>
      <c r="AF222" s="10" t="s">
        <v>73</v>
      </c>
      <c r="AG222" s="14">
        <v>1</v>
      </c>
      <c r="AH222" s="14"/>
      <c r="AI222" s="15">
        <v>2.46</v>
      </c>
      <c r="AJ222" s="10" t="s">
        <v>74</v>
      </c>
      <c r="AK222" s="15">
        <v>13.12</v>
      </c>
      <c r="AL222" s="10" t="s">
        <v>75</v>
      </c>
      <c r="AM222" s="9" t="str">
        <f>IFERROR(VLOOKUP(A222,'[1]Pending Status ZTM031'!$C$10:$AF$5742,11,0),"")</f>
        <v/>
      </c>
      <c r="AN222" s="9" t="str">
        <f t="shared" si="7"/>
        <v>ready</v>
      </c>
    </row>
    <row r="223" spans="1:40" x14ac:dyDescent="0.25">
      <c r="A223" s="9">
        <f t="shared" si="6"/>
        <v>82089656</v>
      </c>
      <c r="B223" s="10" t="s">
        <v>64</v>
      </c>
      <c r="C223" s="10" t="s">
        <v>65</v>
      </c>
      <c r="D223" s="10" t="s">
        <v>83</v>
      </c>
      <c r="E223" s="10" t="s">
        <v>67</v>
      </c>
      <c r="F223" s="10" t="s">
        <v>68</v>
      </c>
      <c r="G223" s="10" t="s">
        <v>69</v>
      </c>
      <c r="H223" s="10" t="s">
        <v>70</v>
      </c>
      <c r="I223" s="10" t="s">
        <v>79</v>
      </c>
      <c r="J223" s="10" t="s">
        <v>299</v>
      </c>
      <c r="K223" s="10" t="s">
        <v>90</v>
      </c>
      <c r="L223" s="10" t="s">
        <v>1825</v>
      </c>
      <c r="M223" s="12">
        <v>43816</v>
      </c>
      <c r="N223" s="11">
        <v>82089656</v>
      </c>
      <c r="O223" s="12">
        <v>43808</v>
      </c>
      <c r="P223" s="13">
        <v>0.95869212962963002</v>
      </c>
      <c r="Q223" s="14">
        <v>2</v>
      </c>
      <c r="R223" s="15">
        <v>288</v>
      </c>
      <c r="S223" s="10" t="s">
        <v>1788</v>
      </c>
      <c r="T223" s="12">
        <v>43816</v>
      </c>
      <c r="U223" s="13">
        <v>0.66363425925926001</v>
      </c>
      <c r="V223" s="12">
        <v>43816</v>
      </c>
      <c r="W223" s="13">
        <v>0.89209490740741004</v>
      </c>
      <c r="X223" s="12">
        <v>43816</v>
      </c>
      <c r="Y223" s="13">
        <v>0.89234953703704001</v>
      </c>
      <c r="Z223" s="12">
        <v>43811</v>
      </c>
      <c r="AA223" s="12"/>
      <c r="AB223" s="12"/>
      <c r="AC223" s="10" t="s">
        <v>71</v>
      </c>
      <c r="AD223" s="16">
        <v>8</v>
      </c>
      <c r="AE223" s="10" t="s">
        <v>72</v>
      </c>
      <c r="AF223" s="10" t="s">
        <v>73</v>
      </c>
      <c r="AG223" s="14">
        <v>1</v>
      </c>
      <c r="AH223" s="14"/>
      <c r="AI223" s="15">
        <v>9.8160000000000007</v>
      </c>
      <c r="AJ223" s="10" t="s">
        <v>74</v>
      </c>
      <c r="AK223" s="15">
        <v>5.4720000000000004</v>
      </c>
      <c r="AL223" s="10" t="s">
        <v>75</v>
      </c>
      <c r="AM223" s="9" t="str">
        <f>IFERROR(VLOOKUP(A223,'[1]Pending Status ZTM031'!$C$10:$AF$5742,11,0),"")</f>
        <v/>
      </c>
      <c r="AN223" s="9" t="str">
        <f t="shared" si="7"/>
        <v>ready</v>
      </c>
    </row>
    <row r="224" spans="1:40" x14ac:dyDescent="0.25">
      <c r="A224" s="9">
        <f t="shared" si="6"/>
        <v>82089658</v>
      </c>
      <c r="B224" s="10" t="s">
        <v>64</v>
      </c>
      <c r="C224" s="10" t="s">
        <v>65</v>
      </c>
      <c r="D224" s="10" t="s">
        <v>66</v>
      </c>
      <c r="E224" s="10" t="s">
        <v>67</v>
      </c>
      <c r="F224" s="10" t="s">
        <v>68</v>
      </c>
      <c r="G224" s="10" t="s">
        <v>69</v>
      </c>
      <c r="H224" s="10" t="s">
        <v>70</v>
      </c>
      <c r="I224" s="10" t="s">
        <v>101</v>
      </c>
      <c r="J224" s="10" t="s">
        <v>330</v>
      </c>
      <c r="K224" s="10" t="s">
        <v>133</v>
      </c>
      <c r="L224" s="10" t="s">
        <v>1482</v>
      </c>
      <c r="M224" s="12">
        <v>43810</v>
      </c>
      <c r="N224" s="11">
        <v>82089658</v>
      </c>
      <c r="O224" s="12">
        <v>43808</v>
      </c>
      <c r="P224" s="13">
        <v>0.95869212962963002</v>
      </c>
      <c r="Q224" s="14">
        <v>2</v>
      </c>
      <c r="R224" s="15">
        <v>1900</v>
      </c>
      <c r="S224" s="10" t="s">
        <v>1362</v>
      </c>
      <c r="T224" s="12">
        <v>43808</v>
      </c>
      <c r="U224" s="13">
        <v>0.85842592592593003</v>
      </c>
      <c r="V224" s="12">
        <v>43809</v>
      </c>
      <c r="W224" s="13">
        <v>0.60868055555556</v>
      </c>
      <c r="X224" s="12">
        <v>43809</v>
      </c>
      <c r="Y224" s="13">
        <v>0.88450231481481001</v>
      </c>
      <c r="Z224" s="12">
        <v>43811</v>
      </c>
      <c r="AA224" s="12"/>
      <c r="AB224" s="12"/>
      <c r="AC224" s="10" t="s">
        <v>71</v>
      </c>
      <c r="AD224" s="16">
        <v>1</v>
      </c>
      <c r="AE224" s="10" t="s">
        <v>72</v>
      </c>
      <c r="AF224" s="10" t="s">
        <v>73</v>
      </c>
      <c r="AG224" s="14">
        <v>1</v>
      </c>
      <c r="AH224" s="14"/>
      <c r="AI224" s="15">
        <v>80.099999999999994</v>
      </c>
      <c r="AJ224" s="10" t="s">
        <v>74</v>
      </c>
      <c r="AK224" s="15">
        <v>129.19999999999999</v>
      </c>
      <c r="AL224" s="10" t="s">
        <v>75</v>
      </c>
      <c r="AM224" s="9" t="str">
        <f>IFERROR(VLOOKUP(A224,'[1]Pending Status ZTM031'!$C$10:$AF$5742,11,0),"")</f>
        <v/>
      </c>
      <c r="AN224" s="9" t="str">
        <f t="shared" si="7"/>
        <v>ready</v>
      </c>
    </row>
    <row r="225" spans="1:40" x14ac:dyDescent="0.25">
      <c r="A225" s="9">
        <f t="shared" si="6"/>
        <v>82089659</v>
      </c>
      <c r="B225" s="10" t="s">
        <v>64</v>
      </c>
      <c r="C225" s="10" t="s">
        <v>65</v>
      </c>
      <c r="D225" s="10" t="s">
        <v>66</v>
      </c>
      <c r="E225" s="10" t="s">
        <v>67</v>
      </c>
      <c r="F225" s="10" t="s">
        <v>68</v>
      </c>
      <c r="G225" s="10" t="s">
        <v>69</v>
      </c>
      <c r="H225" s="10" t="s">
        <v>70</v>
      </c>
      <c r="I225" s="10" t="s">
        <v>79</v>
      </c>
      <c r="J225" s="10" t="s">
        <v>313</v>
      </c>
      <c r="K225" s="10" t="s">
        <v>80</v>
      </c>
      <c r="L225" s="10" t="s">
        <v>1528</v>
      </c>
      <c r="M225" s="12">
        <v>43811</v>
      </c>
      <c r="N225" s="11">
        <v>82089659</v>
      </c>
      <c r="O225" s="12">
        <v>43808</v>
      </c>
      <c r="P225" s="13">
        <v>0.95869212962963002</v>
      </c>
      <c r="Q225" s="14">
        <v>1</v>
      </c>
      <c r="R225" s="15">
        <v>52</v>
      </c>
      <c r="S225" s="10" t="s">
        <v>1470</v>
      </c>
      <c r="T225" s="12">
        <v>43810</v>
      </c>
      <c r="U225" s="13">
        <v>0.66660879629629999</v>
      </c>
      <c r="V225" s="12">
        <v>43810</v>
      </c>
      <c r="W225" s="13">
        <v>0.76200231481480996</v>
      </c>
      <c r="X225" s="12">
        <v>43811</v>
      </c>
      <c r="Y225" s="13">
        <v>7.1875000000000003E-3</v>
      </c>
      <c r="Z225" s="12">
        <v>43811</v>
      </c>
      <c r="AA225" s="12"/>
      <c r="AB225" s="12"/>
      <c r="AC225" s="10" t="s">
        <v>71</v>
      </c>
      <c r="AD225" s="16">
        <v>3</v>
      </c>
      <c r="AE225" s="10" t="s">
        <v>72</v>
      </c>
      <c r="AF225" s="10" t="s">
        <v>73</v>
      </c>
      <c r="AG225" s="14">
        <v>1</v>
      </c>
      <c r="AH225" s="14"/>
      <c r="AI225" s="15">
        <v>3.1720000000000002</v>
      </c>
      <c r="AJ225" s="10" t="s">
        <v>74</v>
      </c>
      <c r="AK225" s="15">
        <v>2.028</v>
      </c>
      <c r="AL225" s="10" t="s">
        <v>75</v>
      </c>
      <c r="AM225" s="9" t="str">
        <f>IFERROR(VLOOKUP(A225,'[1]Pending Status ZTM031'!$C$10:$AF$5742,11,0),"")</f>
        <v/>
      </c>
      <c r="AN225" s="9" t="str">
        <f t="shared" si="7"/>
        <v>ready</v>
      </c>
    </row>
    <row r="226" spans="1:40" x14ac:dyDescent="0.25">
      <c r="A226" s="9">
        <f t="shared" si="6"/>
        <v>82089661</v>
      </c>
      <c r="B226" s="10" t="s">
        <v>64</v>
      </c>
      <c r="C226" s="10" t="s">
        <v>65</v>
      </c>
      <c r="D226" s="10" t="s">
        <v>83</v>
      </c>
      <c r="E226" s="10" t="s">
        <v>67</v>
      </c>
      <c r="F226" s="10" t="s">
        <v>68</v>
      </c>
      <c r="G226" s="10" t="s">
        <v>69</v>
      </c>
      <c r="H226" s="10" t="s">
        <v>70</v>
      </c>
      <c r="I226" s="10" t="s">
        <v>79</v>
      </c>
      <c r="J226" s="10" t="s">
        <v>299</v>
      </c>
      <c r="K226" s="10" t="s">
        <v>90</v>
      </c>
      <c r="L226" s="10" t="s">
        <v>1826</v>
      </c>
      <c r="M226" s="12">
        <v>43816</v>
      </c>
      <c r="N226" s="11">
        <v>82089661</v>
      </c>
      <c r="O226" s="12">
        <v>43808</v>
      </c>
      <c r="P226" s="13">
        <v>0.95870370370369995</v>
      </c>
      <c r="Q226" s="14">
        <v>1</v>
      </c>
      <c r="R226" s="15">
        <v>144</v>
      </c>
      <c r="S226" s="10" t="s">
        <v>1789</v>
      </c>
      <c r="T226" s="12">
        <v>43816</v>
      </c>
      <c r="U226" s="13">
        <v>0.66369212962962998</v>
      </c>
      <c r="V226" s="12">
        <v>43816</v>
      </c>
      <c r="W226" s="13">
        <v>0.78175925925926004</v>
      </c>
      <c r="X226" s="12">
        <v>43816</v>
      </c>
      <c r="Y226" s="13">
        <v>0.78187499999999999</v>
      </c>
      <c r="Z226" s="12">
        <v>43811</v>
      </c>
      <c r="AA226" s="12"/>
      <c r="AB226" s="12"/>
      <c r="AC226" s="10" t="s">
        <v>71</v>
      </c>
      <c r="AD226" s="16">
        <v>8</v>
      </c>
      <c r="AE226" s="10" t="s">
        <v>72</v>
      </c>
      <c r="AF226" s="10" t="s">
        <v>73</v>
      </c>
      <c r="AG226" s="14">
        <v>1</v>
      </c>
      <c r="AH226" s="14"/>
      <c r="AI226" s="15">
        <v>8.0640000000000001</v>
      </c>
      <c r="AJ226" s="10" t="s">
        <v>74</v>
      </c>
      <c r="AK226" s="15">
        <v>4.32</v>
      </c>
      <c r="AL226" s="10" t="s">
        <v>75</v>
      </c>
      <c r="AM226" s="9" t="str">
        <f>IFERROR(VLOOKUP(A226,'[1]Pending Status ZTM031'!$C$10:$AF$5742,11,0),"")</f>
        <v/>
      </c>
      <c r="AN226" s="9" t="str">
        <f t="shared" si="7"/>
        <v>ready</v>
      </c>
    </row>
    <row r="227" spans="1:40" x14ac:dyDescent="0.25">
      <c r="A227" s="9">
        <f t="shared" si="6"/>
        <v>82089666</v>
      </c>
      <c r="B227" s="10" t="s">
        <v>64</v>
      </c>
      <c r="C227" s="10" t="s">
        <v>65</v>
      </c>
      <c r="D227" s="10" t="s">
        <v>66</v>
      </c>
      <c r="E227" s="10" t="s">
        <v>67</v>
      </c>
      <c r="F227" s="10" t="s">
        <v>68</v>
      </c>
      <c r="G227" s="10" t="s">
        <v>69</v>
      </c>
      <c r="H227" s="10" t="s">
        <v>70</v>
      </c>
      <c r="I227" s="10" t="s">
        <v>123</v>
      </c>
      <c r="J227" s="10" t="s">
        <v>948</v>
      </c>
      <c r="K227" s="10" t="s">
        <v>949</v>
      </c>
      <c r="L227" s="10" t="s">
        <v>1406</v>
      </c>
      <c r="M227" s="12">
        <v>43809</v>
      </c>
      <c r="N227" s="11">
        <v>82089666</v>
      </c>
      <c r="O227" s="12">
        <v>43808</v>
      </c>
      <c r="P227" s="13">
        <v>0.95870370370369995</v>
      </c>
      <c r="Q227" s="14">
        <v>1</v>
      </c>
      <c r="R227" s="15">
        <v>3000</v>
      </c>
      <c r="S227" s="10" t="s">
        <v>1363</v>
      </c>
      <c r="T227" s="12">
        <v>43808</v>
      </c>
      <c r="U227" s="13">
        <v>0.85847222222221997</v>
      </c>
      <c r="V227" s="12">
        <v>43809</v>
      </c>
      <c r="W227" s="13">
        <v>0.47831018518518997</v>
      </c>
      <c r="X227" s="12">
        <v>43809</v>
      </c>
      <c r="Y227" s="13">
        <v>0.74462962962962997</v>
      </c>
      <c r="Z227" s="12">
        <v>43811</v>
      </c>
      <c r="AA227" s="12"/>
      <c r="AB227" s="12"/>
      <c r="AC227" s="10" t="s">
        <v>71</v>
      </c>
      <c r="AD227" s="16">
        <v>1</v>
      </c>
      <c r="AE227" s="10" t="s">
        <v>72</v>
      </c>
      <c r="AF227" s="10" t="s">
        <v>73</v>
      </c>
      <c r="AG227" s="14">
        <v>1</v>
      </c>
      <c r="AH227" s="14"/>
      <c r="AI227" s="15">
        <v>129</v>
      </c>
      <c r="AJ227" s="10" t="s">
        <v>74</v>
      </c>
      <c r="AK227" s="15">
        <v>204</v>
      </c>
      <c r="AL227" s="10" t="s">
        <v>75</v>
      </c>
      <c r="AM227" s="9" t="str">
        <f>IFERROR(VLOOKUP(A227,'[1]Pending Status ZTM031'!$C$10:$AF$5742,11,0),"")</f>
        <v/>
      </c>
      <c r="AN227" s="9" t="str">
        <f t="shared" si="7"/>
        <v>ready</v>
      </c>
    </row>
    <row r="228" spans="1:40" x14ac:dyDescent="0.25">
      <c r="A228" s="9">
        <f t="shared" si="6"/>
        <v>82089669</v>
      </c>
      <c r="B228" s="10" t="s">
        <v>64</v>
      </c>
      <c r="C228" s="10" t="s">
        <v>65</v>
      </c>
      <c r="D228" s="10" t="s">
        <v>66</v>
      </c>
      <c r="E228" s="10" t="s">
        <v>67</v>
      </c>
      <c r="F228" s="10" t="s">
        <v>68</v>
      </c>
      <c r="G228" s="10" t="s">
        <v>69</v>
      </c>
      <c r="H228" s="10" t="s">
        <v>70</v>
      </c>
      <c r="I228" s="10" t="s">
        <v>79</v>
      </c>
      <c r="J228" s="10" t="s">
        <v>300</v>
      </c>
      <c r="K228" s="10" t="s">
        <v>109</v>
      </c>
      <c r="L228" s="10" t="s">
        <v>1754</v>
      </c>
      <c r="M228" s="12">
        <v>43816</v>
      </c>
      <c r="N228" s="11">
        <v>82089669</v>
      </c>
      <c r="O228" s="12">
        <v>43808</v>
      </c>
      <c r="P228" s="13">
        <v>0.95870370370369995</v>
      </c>
      <c r="Q228" s="14">
        <v>1</v>
      </c>
      <c r="R228" s="15">
        <v>426</v>
      </c>
      <c r="S228" s="10" t="s">
        <v>1689</v>
      </c>
      <c r="T228" s="12">
        <v>43815</v>
      </c>
      <c r="U228" s="13">
        <v>0.67925925925926001</v>
      </c>
      <c r="V228" s="12">
        <v>43815</v>
      </c>
      <c r="W228" s="13">
        <v>0.91207175925925998</v>
      </c>
      <c r="X228" s="12">
        <v>43816</v>
      </c>
      <c r="Y228" s="13">
        <v>3.3043981481480002E-2</v>
      </c>
      <c r="Z228" s="12">
        <v>43811</v>
      </c>
      <c r="AA228" s="12"/>
      <c r="AB228" s="12"/>
      <c r="AC228" s="10" t="s">
        <v>71</v>
      </c>
      <c r="AD228" s="16">
        <v>8</v>
      </c>
      <c r="AE228" s="10" t="s">
        <v>72</v>
      </c>
      <c r="AF228" s="10" t="s">
        <v>73</v>
      </c>
      <c r="AG228" s="14">
        <v>1</v>
      </c>
      <c r="AH228" s="14"/>
      <c r="AI228" s="15">
        <v>3.4079999999999999</v>
      </c>
      <c r="AJ228" s="10" t="s">
        <v>74</v>
      </c>
      <c r="AK228" s="15">
        <v>8.0939999999999994</v>
      </c>
      <c r="AL228" s="10" t="s">
        <v>75</v>
      </c>
      <c r="AM228" s="9" t="str">
        <f>IFERROR(VLOOKUP(A228,'[1]Pending Status ZTM031'!$C$10:$AF$5742,11,0),"")</f>
        <v/>
      </c>
      <c r="AN228" s="9" t="str">
        <f t="shared" si="7"/>
        <v>ready</v>
      </c>
    </row>
    <row r="229" spans="1:40" x14ac:dyDescent="0.25">
      <c r="A229" s="9">
        <f t="shared" si="6"/>
        <v>82089671</v>
      </c>
      <c r="B229" s="10" t="s">
        <v>64</v>
      </c>
      <c r="C229" s="10" t="s">
        <v>65</v>
      </c>
      <c r="D229" s="10" t="s">
        <v>66</v>
      </c>
      <c r="E229" s="10" t="s">
        <v>67</v>
      </c>
      <c r="F229" s="10" t="s">
        <v>68</v>
      </c>
      <c r="G229" s="10" t="s">
        <v>69</v>
      </c>
      <c r="H229" s="10" t="s">
        <v>70</v>
      </c>
      <c r="I229" s="10" t="s">
        <v>84</v>
      </c>
      <c r="J229" s="10" t="s">
        <v>334</v>
      </c>
      <c r="K229" s="10" t="s">
        <v>135</v>
      </c>
      <c r="L229" s="10" t="s">
        <v>1483</v>
      </c>
      <c r="M229" s="12">
        <v>43810</v>
      </c>
      <c r="N229" s="11">
        <v>82089671</v>
      </c>
      <c r="O229" s="12">
        <v>43808</v>
      </c>
      <c r="P229" s="13">
        <v>0.95871527777777998</v>
      </c>
      <c r="Q229" s="14">
        <v>1</v>
      </c>
      <c r="R229" s="15">
        <v>100</v>
      </c>
      <c r="S229" s="10" t="s">
        <v>1364</v>
      </c>
      <c r="T229" s="12">
        <v>43808</v>
      </c>
      <c r="U229" s="13">
        <v>0.85850694444443998</v>
      </c>
      <c r="V229" s="12">
        <v>43809</v>
      </c>
      <c r="W229" s="13">
        <v>0.45998842592592998</v>
      </c>
      <c r="X229" s="12">
        <v>43809</v>
      </c>
      <c r="Y229" s="13">
        <v>0.9325</v>
      </c>
      <c r="Z229" s="12">
        <v>43811</v>
      </c>
      <c r="AA229" s="12"/>
      <c r="AB229" s="12"/>
      <c r="AC229" s="10" t="s">
        <v>71</v>
      </c>
      <c r="AD229" s="16">
        <v>1</v>
      </c>
      <c r="AE229" s="10" t="s">
        <v>72</v>
      </c>
      <c r="AF229" s="10" t="s">
        <v>73</v>
      </c>
      <c r="AG229" s="14">
        <v>1</v>
      </c>
      <c r="AH229" s="14"/>
      <c r="AI229" s="15">
        <v>17.600000000000001</v>
      </c>
      <c r="AJ229" s="10" t="s">
        <v>74</v>
      </c>
      <c r="AK229" s="15">
        <v>84.5</v>
      </c>
      <c r="AL229" s="10" t="s">
        <v>75</v>
      </c>
      <c r="AM229" s="9" t="str">
        <f>IFERROR(VLOOKUP(A229,'[1]Pending Status ZTM031'!$C$10:$AF$5742,11,0),"")</f>
        <v/>
      </c>
      <c r="AN229" s="9" t="str">
        <f t="shared" si="7"/>
        <v>ready</v>
      </c>
    </row>
    <row r="230" spans="1:40" x14ac:dyDescent="0.25">
      <c r="A230" s="9">
        <f t="shared" si="6"/>
        <v>82089674</v>
      </c>
      <c r="B230" s="10" t="s">
        <v>64</v>
      </c>
      <c r="C230" s="10" t="s">
        <v>65</v>
      </c>
      <c r="D230" s="10" t="s">
        <v>66</v>
      </c>
      <c r="E230" s="10" t="s">
        <v>67</v>
      </c>
      <c r="F230" s="10" t="s">
        <v>68</v>
      </c>
      <c r="G230" s="10" t="s">
        <v>69</v>
      </c>
      <c r="H230" s="10" t="s">
        <v>70</v>
      </c>
      <c r="I230" s="10" t="s">
        <v>77</v>
      </c>
      <c r="J230" s="10" t="s">
        <v>305</v>
      </c>
      <c r="K230" s="10" t="s">
        <v>85</v>
      </c>
      <c r="L230" s="10" t="s">
        <v>1484</v>
      </c>
      <c r="M230" s="12">
        <v>43810</v>
      </c>
      <c r="N230" s="11">
        <v>82089674</v>
      </c>
      <c r="O230" s="12">
        <v>43808</v>
      </c>
      <c r="P230" s="13">
        <v>0.95871527777777998</v>
      </c>
      <c r="Q230" s="14">
        <v>2</v>
      </c>
      <c r="R230" s="15">
        <v>123</v>
      </c>
      <c r="S230" s="10" t="s">
        <v>1365</v>
      </c>
      <c r="T230" s="12">
        <v>43808</v>
      </c>
      <c r="U230" s="13">
        <v>0.85854166666666998</v>
      </c>
      <c r="V230" s="12">
        <v>43809</v>
      </c>
      <c r="W230" s="13">
        <v>0.50403935185185</v>
      </c>
      <c r="X230" s="12">
        <v>43809</v>
      </c>
      <c r="Y230" s="13">
        <v>0.88482638888888998</v>
      </c>
      <c r="Z230" s="12">
        <v>43811</v>
      </c>
      <c r="AA230" s="12"/>
      <c r="AB230" s="12"/>
      <c r="AC230" s="10" t="s">
        <v>71</v>
      </c>
      <c r="AD230" s="16">
        <v>1</v>
      </c>
      <c r="AE230" s="10" t="s">
        <v>72</v>
      </c>
      <c r="AF230" s="10" t="s">
        <v>73</v>
      </c>
      <c r="AG230" s="14">
        <v>1</v>
      </c>
      <c r="AH230" s="14"/>
      <c r="AI230" s="15">
        <v>9.6010000000000009</v>
      </c>
      <c r="AJ230" s="10" t="s">
        <v>74</v>
      </c>
      <c r="AK230" s="15">
        <v>11.616</v>
      </c>
      <c r="AL230" s="10" t="s">
        <v>75</v>
      </c>
      <c r="AM230" s="9" t="str">
        <f>IFERROR(VLOOKUP(A230,'[1]Pending Status ZTM031'!$C$10:$AF$5742,11,0),"")</f>
        <v/>
      </c>
      <c r="AN230" s="9" t="str">
        <f t="shared" si="7"/>
        <v>ready</v>
      </c>
    </row>
    <row r="231" spans="1:40" x14ac:dyDescent="0.25">
      <c r="A231" s="9">
        <f t="shared" si="6"/>
        <v>82089675</v>
      </c>
      <c r="B231" s="10" t="s">
        <v>64</v>
      </c>
      <c r="C231" s="10" t="s">
        <v>65</v>
      </c>
      <c r="D231" s="10" t="s">
        <v>66</v>
      </c>
      <c r="E231" s="10" t="s">
        <v>67</v>
      </c>
      <c r="F231" s="10" t="s">
        <v>68</v>
      </c>
      <c r="G231" s="10" t="s">
        <v>69</v>
      </c>
      <c r="H231" s="10" t="s">
        <v>70</v>
      </c>
      <c r="I231" s="10" t="s">
        <v>77</v>
      </c>
      <c r="J231" s="10" t="s">
        <v>305</v>
      </c>
      <c r="K231" s="10" t="s">
        <v>85</v>
      </c>
      <c r="L231" s="10" t="s">
        <v>1484</v>
      </c>
      <c r="M231" s="12">
        <v>43810</v>
      </c>
      <c r="N231" s="11">
        <v>82089675</v>
      </c>
      <c r="O231" s="12">
        <v>43808</v>
      </c>
      <c r="P231" s="13">
        <v>0.95871527777777998</v>
      </c>
      <c r="Q231" s="14">
        <v>1</v>
      </c>
      <c r="R231" s="15">
        <v>170</v>
      </c>
      <c r="S231" s="10" t="s">
        <v>1366</v>
      </c>
      <c r="T231" s="12">
        <v>43808</v>
      </c>
      <c r="U231" s="13">
        <v>0.85857638888888999</v>
      </c>
      <c r="V231" s="12">
        <v>43809</v>
      </c>
      <c r="W231" s="13">
        <v>0.46028935185184999</v>
      </c>
      <c r="X231" s="12">
        <v>43809</v>
      </c>
      <c r="Y231" s="13">
        <v>0.93328703703703997</v>
      </c>
      <c r="Z231" s="12">
        <v>43811</v>
      </c>
      <c r="AA231" s="12"/>
      <c r="AB231" s="12"/>
      <c r="AC231" s="10" t="s">
        <v>71</v>
      </c>
      <c r="AD231" s="16">
        <v>1</v>
      </c>
      <c r="AE231" s="10" t="s">
        <v>72</v>
      </c>
      <c r="AF231" s="10" t="s">
        <v>73</v>
      </c>
      <c r="AG231" s="14">
        <v>1</v>
      </c>
      <c r="AH231" s="14"/>
      <c r="AI231" s="15">
        <v>29.92</v>
      </c>
      <c r="AJ231" s="10" t="s">
        <v>74</v>
      </c>
      <c r="AK231" s="15">
        <v>143.65</v>
      </c>
      <c r="AL231" s="10" t="s">
        <v>75</v>
      </c>
      <c r="AM231" s="9" t="str">
        <f>IFERROR(VLOOKUP(A231,'[1]Pending Status ZTM031'!$C$10:$AF$5742,11,0),"")</f>
        <v/>
      </c>
      <c r="AN231" s="9" t="str">
        <f t="shared" si="7"/>
        <v>ready</v>
      </c>
    </row>
    <row r="232" spans="1:40" x14ac:dyDescent="0.25">
      <c r="A232" s="9">
        <f t="shared" si="6"/>
        <v>82089677</v>
      </c>
      <c r="B232" s="10" t="s">
        <v>64</v>
      </c>
      <c r="C232" s="10" t="s">
        <v>65</v>
      </c>
      <c r="D232" s="10" t="s">
        <v>83</v>
      </c>
      <c r="E232" s="10" t="s">
        <v>67</v>
      </c>
      <c r="F232" s="10" t="s">
        <v>68</v>
      </c>
      <c r="G232" s="10" t="s">
        <v>69</v>
      </c>
      <c r="H232" s="10" t="s">
        <v>70</v>
      </c>
      <c r="I232" s="10" t="s">
        <v>79</v>
      </c>
      <c r="J232" s="10" t="s">
        <v>299</v>
      </c>
      <c r="K232" s="10" t="s">
        <v>90</v>
      </c>
      <c r="L232" s="10" t="s">
        <v>1827</v>
      </c>
      <c r="M232" s="12">
        <v>43816</v>
      </c>
      <c r="N232" s="11">
        <v>82089677</v>
      </c>
      <c r="O232" s="12">
        <v>43808</v>
      </c>
      <c r="P232" s="13">
        <v>0.95871527777777998</v>
      </c>
      <c r="Q232" s="14">
        <v>1</v>
      </c>
      <c r="R232" s="15">
        <v>12</v>
      </c>
      <c r="S232" s="10" t="s">
        <v>1790</v>
      </c>
      <c r="T232" s="12">
        <v>43816</v>
      </c>
      <c r="U232" s="13">
        <v>0.66372685185184999</v>
      </c>
      <c r="V232" s="12">
        <v>43816</v>
      </c>
      <c r="W232" s="13">
        <v>0.77778935185185005</v>
      </c>
      <c r="X232" s="12">
        <v>43816</v>
      </c>
      <c r="Y232" s="13">
        <v>0.77790509259259</v>
      </c>
      <c r="Z232" s="12">
        <v>43811</v>
      </c>
      <c r="AA232" s="12"/>
      <c r="AB232" s="12"/>
      <c r="AC232" s="10" t="s">
        <v>71</v>
      </c>
      <c r="AD232" s="16">
        <v>8</v>
      </c>
      <c r="AE232" s="10" t="s">
        <v>72</v>
      </c>
      <c r="AF232" s="10" t="s">
        <v>73</v>
      </c>
      <c r="AG232" s="14">
        <v>1</v>
      </c>
      <c r="AH232" s="14"/>
      <c r="AI232" s="15">
        <v>1.02</v>
      </c>
      <c r="AJ232" s="10" t="s">
        <v>74</v>
      </c>
      <c r="AK232" s="15">
        <v>0.6</v>
      </c>
      <c r="AL232" s="10" t="s">
        <v>75</v>
      </c>
      <c r="AM232" s="9" t="str">
        <f>IFERROR(VLOOKUP(A232,'[1]Pending Status ZTM031'!$C$10:$AF$5742,11,0),"")</f>
        <v/>
      </c>
      <c r="AN232" s="9" t="str">
        <f t="shared" si="7"/>
        <v>ready</v>
      </c>
    </row>
    <row r="233" spans="1:40" x14ac:dyDescent="0.25">
      <c r="A233" s="9">
        <f t="shared" si="6"/>
        <v>82089678</v>
      </c>
      <c r="B233" s="10" t="s">
        <v>64</v>
      </c>
      <c r="C233" s="10" t="s">
        <v>65</v>
      </c>
      <c r="D233" s="10" t="s">
        <v>66</v>
      </c>
      <c r="E233" s="10" t="s">
        <v>67</v>
      </c>
      <c r="F233" s="10" t="s">
        <v>68</v>
      </c>
      <c r="G233" s="10" t="s">
        <v>69</v>
      </c>
      <c r="H233" s="10" t="s">
        <v>70</v>
      </c>
      <c r="I233" s="10" t="s">
        <v>850</v>
      </c>
      <c r="J233" s="10" t="s">
        <v>851</v>
      </c>
      <c r="K233" s="10" t="s">
        <v>852</v>
      </c>
      <c r="L233" s="10" t="s">
        <v>1485</v>
      </c>
      <c r="M233" s="12">
        <v>43810</v>
      </c>
      <c r="N233" s="11">
        <v>82089678</v>
      </c>
      <c r="O233" s="12">
        <v>43808</v>
      </c>
      <c r="P233" s="13">
        <v>0.95871527777777998</v>
      </c>
      <c r="Q233" s="14">
        <v>1</v>
      </c>
      <c r="R233" s="15">
        <v>150</v>
      </c>
      <c r="S233" s="10" t="s">
        <v>1367</v>
      </c>
      <c r="T233" s="12">
        <v>43808</v>
      </c>
      <c r="U233" s="13">
        <v>0.85861111111110999</v>
      </c>
      <c r="V233" s="12">
        <v>43809</v>
      </c>
      <c r="W233" s="13">
        <v>0.59699074074073999</v>
      </c>
      <c r="X233" s="12">
        <v>43809</v>
      </c>
      <c r="Y233" s="13">
        <v>0.93188657407407005</v>
      </c>
      <c r="Z233" s="12">
        <v>43811</v>
      </c>
      <c r="AA233" s="12"/>
      <c r="AB233" s="12"/>
      <c r="AC233" s="10" t="s">
        <v>71</v>
      </c>
      <c r="AD233" s="16">
        <v>1</v>
      </c>
      <c r="AE233" s="10" t="s">
        <v>72</v>
      </c>
      <c r="AF233" s="10" t="s">
        <v>73</v>
      </c>
      <c r="AG233" s="14">
        <v>1</v>
      </c>
      <c r="AH233" s="14"/>
      <c r="AI233" s="15">
        <v>26.4</v>
      </c>
      <c r="AJ233" s="10" t="s">
        <v>74</v>
      </c>
      <c r="AK233" s="15">
        <v>126.75</v>
      </c>
      <c r="AL233" s="10" t="s">
        <v>75</v>
      </c>
      <c r="AM233" s="9" t="str">
        <f>IFERROR(VLOOKUP(A233,'[1]Pending Status ZTM031'!$C$10:$AF$5742,11,0),"")</f>
        <v/>
      </c>
      <c r="AN233" s="9" t="str">
        <f t="shared" si="7"/>
        <v>ready</v>
      </c>
    </row>
    <row r="234" spans="1:40" x14ac:dyDescent="0.25">
      <c r="A234" s="9">
        <f t="shared" si="6"/>
        <v>82089680</v>
      </c>
      <c r="B234" s="10" t="s">
        <v>64</v>
      </c>
      <c r="C234" s="10" t="s">
        <v>65</v>
      </c>
      <c r="D234" s="10" t="s">
        <v>83</v>
      </c>
      <c r="E234" s="10" t="s">
        <v>67</v>
      </c>
      <c r="F234" s="10" t="s">
        <v>68</v>
      </c>
      <c r="G234" s="10" t="s">
        <v>69</v>
      </c>
      <c r="H234" s="10" t="s">
        <v>70</v>
      </c>
      <c r="I234" s="10" t="s">
        <v>145</v>
      </c>
      <c r="J234" s="10" t="s">
        <v>472</v>
      </c>
      <c r="K234" s="10" t="s">
        <v>146</v>
      </c>
      <c r="L234" s="10" t="s">
        <v>1382</v>
      </c>
      <c r="M234" s="12">
        <v>43809</v>
      </c>
      <c r="N234" s="11">
        <v>82089680</v>
      </c>
      <c r="O234" s="12">
        <v>43808</v>
      </c>
      <c r="P234" s="13">
        <v>0.95872685185185003</v>
      </c>
      <c r="Q234" s="14">
        <v>1</v>
      </c>
      <c r="R234" s="15">
        <v>3</v>
      </c>
      <c r="S234" s="10" t="s">
        <v>1368</v>
      </c>
      <c r="T234" s="12">
        <v>43808</v>
      </c>
      <c r="U234" s="13">
        <v>0.85865740740741003</v>
      </c>
      <c r="V234" s="12">
        <v>43809</v>
      </c>
      <c r="W234" s="13">
        <v>0.49318287037037001</v>
      </c>
      <c r="X234" s="12">
        <v>43809</v>
      </c>
      <c r="Y234" s="13">
        <v>0.50423611111111</v>
      </c>
      <c r="Z234" s="12">
        <v>43811</v>
      </c>
      <c r="AA234" s="12"/>
      <c r="AB234" s="12"/>
      <c r="AC234" s="10" t="s">
        <v>71</v>
      </c>
      <c r="AD234" s="16">
        <v>1</v>
      </c>
      <c r="AE234" s="10" t="s">
        <v>72</v>
      </c>
      <c r="AF234" s="10" t="s">
        <v>73</v>
      </c>
      <c r="AG234" s="14">
        <v>1</v>
      </c>
      <c r="AH234" s="14"/>
      <c r="AI234" s="15">
        <v>42.984000000000002</v>
      </c>
      <c r="AJ234" s="10" t="s">
        <v>74</v>
      </c>
      <c r="AK234" s="15">
        <v>42.276000000000003</v>
      </c>
      <c r="AL234" s="10" t="s">
        <v>75</v>
      </c>
      <c r="AM234" s="9" t="str">
        <f>IFERROR(VLOOKUP(A234,'[1]Pending Status ZTM031'!$C$10:$AF$5742,11,0),"")</f>
        <v/>
      </c>
      <c r="AN234" s="9" t="str">
        <f t="shared" si="7"/>
        <v>ready</v>
      </c>
    </row>
    <row r="235" spans="1:40" x14ac:dyDescent="0.25">
      <c r="A235" s="9">
        <f t="shared" si="6"/>
        <v>82089681</v>
      </c>
      <c r="B235" s="10" t="s">
        <v>64</v>
      </c>
      <c r="C235" s="10" t="s">
        <v>65</v>
      </c>
      <c r="D235" s="10" t="s">
        <v>66</v>
      </c>
      <c r="E235" s="10" t="s">
        <v>67</v>
      </c>
      <c r="F235" s="10" t="s">
        <v>68</v>
      </c>
      <c r="G235" s="10" t="s">
        <v>69</v>
      </c>
      <c r="H235" s="10" t="s">
        <v>70</v>
      </c>
      <c r="I235" s="10" t="s">
        <v>120</v>
      </c>
      <c r="J235" s="10" t="s">
        <v>308</v>
      </c>
      <c r="K235" s="10" t="s">
        <v>124</v>
      </c>
      <c r="L235" s="10" t="s">
        <v>1407</v>
      </c>
      <c r="M235" s="12">
        <v>43809</v>
      </c>
      <c r="N235" s="11">
        <v>82089681</v>
      </c>
      <c r="O235" s="12">
        <v>43808</v>
      </c>
      <c r="P235" s="13">
        <v>0.95872685185185003</v>
      </c>
      <c r="Q235" s="14">
        <v>1</v>
      </c>
      <c r="R235" s="15">
        <v>60</v>
      </c>
      <c r="S235" s="10" t="s">
        <v>1369</v>
      </c>
      <c r="T235" s="12">
        <v>43808</v>
      </c>
      <c r="U235" s="13">
        <v>0.85869212962963004</v>
      </c>
      <c r="V235" s="12">
        <v>43809</v>
      </c>
      <c r="W235" s="13">
        <v>0.45225694444443998</v>
      </c>
      <c r="X235" s="12">
        <v>43809</v>
      </c>
      <c r="Y235" s="13">
        <v>0.63469907407407</v>
      </c>
      <c r="Z235" s="12">
        <v>43811</v>
      </c>
      <c r="AA235" s="12"/>
      <c r="AB235" s="12"/>
      <c r="AC235" s="10" t="s">
        <v>71</v>
      </c>
      <c r="AD235" s="16">
        <v>1</v>
      </c>
      <c r="AE235" s="10" t="s">
        <v>72</v>
      </c>
      <c r="AF235" s="10" t="s">
        <v>73</v>
      </c>
      <c r="AG235" s="14">
        <v>1</v>
      </c>
      <c r="AH235" s="14"/>
      <c r="AI235" s="15">
        <v>10.56</v>
      </c>
      <c r="AJ235" s="10" t="s">
        <v>74</v>
      </c>
      <c r="AK235" s="15">
        <v>50.7</v>
      </c>
      <c r="AL235" s="10" t="s">
        <v>75</v>
      </c>
      <c r="AM235" s="9" t="str">
        <f>IFERROR(VLOOKUP(A235,'[1]Pending Status ZTM031'!$C$10:$AF$5742,11,0),"")</f>
        <v/>
      </c>
      <c r="AN235" s="9" t="str">
        <f t="shared" si="7"/>
        <v>ready</v>
      </c>
    </row>
    <row r="236" spans="1:40" x14ac:dyDescent="0.25">
      <c r="A236" s="9">
        <f t="shared" si="6"/>
        <v>82089683</v>
      </c>
      <c r="B236" s="10" t="s">
        <v>64</v>
      </c>
      <c r="C236" s="10" t="s">
        <v>65</v>
      </c>
      <c r="D236" s="10" t="s">
        <v>66</v>
      </c>
      <c r="E236" s="10" t="s">
        <v>67</v>
      </c>
      <c r="F236" s="10" t="s">
        <v>68</v>
      </c>
      <c r="G236" s="10" t="s">
        <v>69</v>
      </c>
      <c r="H236" s="10" t="s">
        <v>70</v>
      </c>
      <c r="I236" s="10" t="s">
        <v>79</v>
      </c>
      <c r="J236" s="10" t="s">
        <v>300</v>
      </c>
      <c r="K236" s="10" t="s">
        <v>109</v>
      </c>
      <c r="L236" s="10" t="s">
        <v>1755</v>
      </c>
      <c r="M236" s="12">
        <v>43816</v>
      </c>
      <c r="N236" s="11">
        <v>82089683</v>
      </c>
      <c r="O236" s="12">
        <v>43808</v>
      </c>
      <c r="P236" s="13">
        <v>0.95872685185185003</v>
      </c>
      <c r="Q236" s="14">
        <v>1</v>
      </c>
      <c r="R236" s="15">
        <v>500</v>
      </c>
      <c r="S236" s="10" t="s">
        <v>1690</v>
      </c>
      <c r="T236" s="12">
        <v>43815</v>
      </c>
      <c r="U236" s="13">
        <v>0.67934027777778005</v>
      </c>
      <c r="V236" s="12">
        <v>43815</v>
      </c>
      <c r="W236" s="13">
        <v>0.74795138888889001</v>
      </c>
      <c r="X236" s="12">
        <v>43815</v>
      </c>
      <c r="Y236" s="13">
        <v>0.92003472222222005</v>
      </c>
      <c r="Z236" s="12">
        <v>43811</v>
      </c>
      <c r="AA236" s="12"/>
      <c r="AB236" s="12"/>
      <c r="AC236" s="10" t="s">
        <v>71</v>
      </c>
      <c r="AD236" s="16">
        <v>7</v>
      </c>
      <c r="AE236" s="10" t="s">
        <v>72</v>
      </c>
      <c r="AF236" s="10" t="s">
        <v>73</v>
      </c>
      <c r="AG236" s="14">
        <v>1</v>
      </c>
      <c r="AH236" s="14"/>
      <c r="AI236" s="15">
        <v>31.5</v>
      </c>
      <c r="AJ236" s="10" t="s">
        <v>74</v>
      </c>
      <c r="AK236" s="15">
        <v>17</v>
      </c>
      <c r="AL236" s="10" t="s">
        <v>75</v>
      </c>
      <c r="AM236" s="9" t="str">
        <f>IFERROR(VLOOKUP(A236,'[1]Pending Status ZTM031'!$C$10:$AF$5742,11,0),"")</f>
        <v/>
      </c>
      <c r="AN236" s="9" t="str">
        <f t="shared" si="7"/>
        <v>ready</v>
      </c>
    </row>
    <row r="237" spans="1:40" x14ac:dyDescent="0.25">
      <c r="A237" s="9">
        <f t="shared" si="6"/>
        <v>82089684</v>
      </c>
      <c r="B237" s="10" t="s">
        <v>64</v>
      </c>
      <c r="C237" s="10" t="s">
        <v>65</v>
      </c>
      <c r="D237" s="10" t="s">
        <v>66</v>
      </c>
      <c r="E237" s="10" t="s">
        <v>67</v>
      </c>
      <c r="F237" s="10" t="s">
        <v>68</v>
      </c>
      <c r="G237" s="10" t="s">
        <v>69</v>
      </c>
      <c r="H237" s="10" t="s">
        <v>70</v>
      </c>
      <c r="I237" s="10" t="s">
        <v>79</v>
      </c>
      <c r="J237" s="10" t="s">
        <v>300</v>
      </c>
      <c r="K237" s="10" t="s">
        <v>109</v>
      </c>
      <c r="L237" s="10" t="s">
        <v>1721</v>
      </c>
      <c r="M237" s="12">
        <v>43815</v>
      </c>
      <c r="N237" s="11">
        <v>82089684</v>
      </c>
      <c r="O237" s="12">
        <v>43808</v>
      </c>
      <c r="P237" s="13">
        <v>0.95872685185185003</v>
      </c>
      <c r="Q237" s="14">
        <v>1</v>
      </c>
      <c r="R237" s="15">
        <v>200</v>
      </c>
      <c r="S237" s="10" t="s">
        <v>1691</v>
      </c>
      <c r="T237" s="12">
        <v>43815</v>
      </c>
      <c r="U237" s="13">
        <v>0.67942129629629999</v>
      </c>
      <c r="V237" s="12">
        <v>43815</v>
      </c>
      <c r="W237" s="13">
        <v>0.74737268518518996</v>
      </c>
      <c r="X237" s="12">
        <v>43815</v>
      </c>
      <c r="Y237" s="13">
        <v>0.87401620370370003</v>
      </c>
      <c r="Z237" s="12">
        <v>43811</v>
      </c>
      <c r="AA237" s="12"/>
      <c r="AB237" s="12"/>
      <c r="AC237" s="10" t="s">
        <v>71</v>
      </c>
      <c r="AD237" s="16">
        <v>7</v>
      </c>
      <c r="AE237" s="10" t="s">
        <v>72</v>
      </c>
      <c r="AF237" s="10" t="s">
        <v>73</v>
      </c>
      <c r="AG237" s="14">
        <v>1</v>
      </c>
      <c r="AH237" s="14"/>
      <c r="AI237" s="15">
        <v>12.6</v>
      </c>
      <c r="AJ237" s="10" t="s">
        <v>74</v>
      </c>
      <c r="AK237" s="15">
        <v>6.8</v>
      </c>
      <c r="AL237" s="10" t="s">
        <v>75</v>
      </c>
      <c r="AM237" s="9" t="str">
        <f>IFERROR(VLOOKUP(A237,'[1]Pending Status ZTM031'!$C$10:$AF$5742,11,0),"")</f>
        <v/>
      </c>
      <c r="AN237" s="9" t="str">
        <f t="shared" si="7"/>
        <v>ready</v>
      </c>
    </row>
    <row r="238" spans="1:40" x14ac:dyDescent="0.25">
      <c r="A238" s="9">
        <f t="shared" si="6"/>
        <v>82089685</v>
      </c>
      <c r="B238" s="10" t="s">
        <v>64</v>
      </c>
      <c r="C238" s="10" t="s">
        <v>65</v>
      </c>
      <c r="D238" s="10" t="s">
        <v>66</v>
      </c>
      <c r="E238" s="10" t="s">
        <v>67</v>
      </c>
      <c r="F238" s="10" t="s">
        <v>68</v>
      </c>
      <c r="G238" s="10" t="s">
        <v>69</v>
      </c>
      <c r="H238" s="10" t="s">
        <v>70</v>
      </c>
      <c r="I238" s="10" t="s">
        <v>79</v>
      </c>
      <c r="J238" s="10" t="s">
        <v>300</v>
      </c>
      <c r="K238" s="10" t="s">
        <v>109</v>
      </c>
      <c r="L238" s="10" t="s">
        <v>1722</v>
      </c>
      <c r="M238" s="12">
        <v>43815</v>
      </c>
      <c r="N238" s="11">
        <v>82089685</v>
      </c>
      <c r="O238" s="12">
        <v>43808</v>
      </c>
      <c r="P238" s="13">
        <v>0.95872685185185003</v>
      </c>
      <c r="Q238" s="14">
        <v>1</v>
      </c>
      <c r="R238" s="15">
        <v>300</v>
      </c>
      <c r="S238" s="10" t="s">
        <v>1692</v>
      </c>
      <c r="T238" s="12">
        <v>43815</v>
      </c>
      <c r="U238" s="13">
        <v>0.67961805555555999</v>
      </c>
      <c r="V238" s="12">
        <v>43815</v>
      </c>
      <c r="W238" s="13">
        <v>0.74843749999999998</v>
      </c>
      <c r="X238" s="12">
        <v>43815</v>
      </c>
      <c r="Y238" s="13">
        <v>0.87449074074073996</v>
      </c>
      <c r="Z238" s="12">
        <v>43811</v>
      </c>
      <c r="AA238" s="12"/>
      <c r="AB238" s="12"/>
      <c r="AC238" s="10" t="s">
        <v>71</v>
      </c>
      <c r="AD238" s="16">
        <v>7</v>
      </c>
      <c r="AE238" s="10" t="s">
        <v>72</v>
      </c>
      <c r="AF238" s="10" t="s">
        <v>73</v>
      </c>
      <c r="AG238" s="14">
        <v>1</v>
      </c>
      <c r="AH238" s="14"/>
      <c r="AI238" s="15">
        <v>18.899999999999999</v>
      </c>
      <c r="AJ238" s="10" t="s">
        <v>74</v>
      </c>
      <c r="AK238" s="15">
        <v>10.199999999999999</v>
      </c>
      <c r="AL238" s="10" t="s">
        <v>75</v>
      </c>
      <c r="AM238" s="9" t="str">
        <f>IFERROR(VLOOKUP(A238,'[1]Pending Status ZTM031'!$C$10:$AF$5742,11,0),"")</f>
        <v/>
      </c>
      <c r="AN238" s="9" t="str">
        <f t="shared" si="7"/>
        <v>ready</v>
      </c>
    </row>
    <row r="239" spans="1:40" x14ac:dyDescent="0.25">
      <c r="A239" s="9">
        <f t="shared" si="6"/>
        <v>82089687</v>
      </c>
      <c r="B239" s="10" t="s">
        <v>64</v>
      </c>
      <c r="C239" s="10" t="s">
        <v>65</v>
      </c>
      <c r="D239" s="10" t="s">
        <v>66</v>
      </c>
      <c r="E239" s="10" t="s">
        <v>67</v>
      </c>
      <c r="F239" s="10" t="s">
        <v>68</v>
      </c>
      <c r="G239" s="10" t="s">
        <v>69</v>
      </c>
      <c r="H239" s="10" t="s">
        <v>70</v>
      </c>
      <c r="I239" s="10" t="s">
        <v>77</v>
      </c>
      <c r="J239" s="10" t="s">
        <v>925</v>
      </c>
      <c r="K239" s="10" t="s">
        <v>926</v>
      </c>
      <c r="L239" s="10" t="s">
        <v>1408</v>
      </c>
      <c r="M239" s="12">
        <v>43809</v>
      </c>
      <c r="N239" s="11">
        <v>82089687</v>
      </c>
      <c r="O239" s="12">
        <v>43808</v>
      </c>
      <c r="P239" s="13">
        <v>0.95872685185185003</v>
      </c>
      <c r="Q239" s="14">
        <v>1</v>
      </c>
      <c r="R239" s="15">
        <v>30</v>
      </c>
      <c r="S239" s="10" t="s">
        <v>1370</v>
      </c>
      <c r="T239" s="12">
        <v>43808</v>
      </c>
      <c r="U239" s="13">
        <v>0.85871527777778001</v>
      </c>
      <c r="V239" s="12">
        <v>43809</v>
      </c>
      <c r="W239" s="13">
        <v>0.45174768518518998</v>
      </c>
      <c r="X239" s="12">
        <v>43809</v>
      </c>
      <c r="Y239" s="13">
        <v>0.63530092592593002</v>
      </c>
      <c r="Z239" s="12">
        <v>43811</v>
      </c>
      <c r="AA239" s="12"/>
      <c r="AB239" s="12"/>
      <c r="AC239" s="10" t="s">
        <v>71</v>
      </c>
      <c r="AD239" s="16">
        <v>1</v>
      </c>
      <c r="AE239" s="10" t="s">
        <v>72</v>
      </c>
      <c r="AF239" s="10" t="s">
        <v>73</v>
      </c>
      <c r="AG239" s="14">
        <v>1</v>
      </c>
      <c r="AH239" s="14"/>
      <c r="AI239" s="15">
        <v>5.28</v>
      </c>
      <c r="AJ239" s="10" t="s">
        <v>74</v>
      </c>
      <c r="AK239" s="15">
        <v>25.35</v>
      </c>
      <c r="AL239" s="10" t="s">
        <v>75</v>
      </c>
      <c r="AM239" s="9" t="str">
        <f>IFERROR(VLOOKUP(A239,'[1]Pending Status ZTM031'!$C$10:$AF$5742,11,0),"")</f>
        <v/>
      </c>
      <c r="AN239" s="9" t="str">
        <f t="shared" si="7"/>
        <v>ready</v>
      </c>
    </row>
    <row r="240" spans="1:40" x14ac:dyDescent="0.25">
      <c r="A240" s="9">
        <f t="shared" si="6"/>
        <v>82089688</v>
      </c>
      <c r="B240" s="10" t="s">
        <v>64</v>
      </c>
      <c r="C240" s="10" t="s">
        <v>65</v>
      </c>
      <c r="D240" s="10" t="s">
        <v>83</v>
      </c>
      <c r="E240" s="10" t="s">
        <v>67</v>
      </c>
      <c r="F240" s="10" t="s">
        <v>68</v>
      </c>
      <c r="G240" s="10" t="s">
        <v>69</v>
      </c>
      <c r="H240" s="10" t="s">
        <v>70</v>
      </c>
      <c r="I240" s="10" t="s">
        <v>79</v>
      </c>
      <c r="J240" s="10" t="s">
        <v>299</v>
      </c>
      <c r="K240" s="10" t="s">
        <v>90</v>
      </c>
      <c r="L240" s="10" t="s">
        <v>1828</v>
      </c>
      <c r="M240" s="12">
        <v>43816</v>
      </c>
      <c r="N240" s="11">
        <v>82089688</v>
      </c>
      <c r="O240" s="12">
        <v>43808</v>
      </c>
      <c r="P240" s="13">
        <v>0.95872685185185003</v>
      </c>
      <c r="Q240" s="14">
        <v>1</v>
      </c>
      <c r="R240" s="15">
        <v>150</v>
      </c>
      <c r="S240" s="10" t="s">
        <v>1791</v>
      </c>
      <c r="T240" s="12">
        <v>43816</v>
      </c>
      <c r="U240" s="13">
        <v>0.66379629629629999</v>
      </c>
      <c r="V240" s="12">
        <v>43816</v>
      </c>
      <c r="W240" s="13">
        <v>0.76571759259258998</v>
      </c>
      <c r="X240" s="12">
        <v>43816</v>
      </c>
      <c r="Y240" s="13">
        <v>0.76586805555556003</v>
      </c>
      <c r="Z240" s="12">
        <v>43811</v>
      </c>
      <c r="AA240" s="12"/>
      <c r="AB240" s="12"/>
      <c r="AC240" s="10" t="s">
        <v>71</v>
      </c>
      <c r="AD240" s="16">
        <v>8</v>
      </c>
      <c r="AE240" s="10" t="s">
        <v>72</v>
      </c>
      <c r="AF240" s="10" t="s">
        <v>73</v>
      </c>
      <c r="AG240" s="14">
        <v>1</v>
      </c>
      <c r="AH240" s="14"/>
      <c r="AI240" s="15">
        <v>0.45</v>
      </c>
      <c r="AJ240" s="10" t="s">
        <v>74</v>
      </c>
      <c r="AK240" s="15">
        <v>2.1</v>
      </c>
      <c r="AL240" s="10" t="s">
        <v>75</v>
      </c>
      <c r="AM240" s="9" t="str">
        <f>IFERROR(VLOOKUP(A240,'[1]Pending Status ZTM031'!$C$10:$AF$5742,11,0),"")</f>
        <v/>
      </c>
      <c r="AN240" s="9" t="str">
        <f t="shared" si="7"/>
        <v>ready</v>
      </c>
    </row>
    <row r="241" spans="1:40" x14ac:dyDescent="0.25">
      <c r="A241" s="9">
        <f t="shared" si="6"/>
        <v>82089690</v>
      </c>
      <c r="B241" s="10" t="s">
        <v>64</v>
      </c>
      <c r="C241" s="10" t="s">
        <v>65</v>
      </c>
      <c r="D241" s="10" t="s">
        <v>83</v>
      </c>
      <c r="E241" s="10" t="s">
        <v>67</v>
      </c>
      <c r="F241" s="10" t="s">
        <v>68</v>
      </c>
      <c r="G241" s="10" t="s">
        <v>69</v>
      </c>
      <c r="H241" s="10" t="s">
        <v>70</v>
      </c>
      <c r="I241" s="10" t="s">
        <v>79</v>
      </c>
      <c r="J241" s="10" t="s">
        <v>299</v>
      </c>
      <c r="K241" s="10" t="s">
        <v>90</v>
      </c>
      <c r="L241" s="10" t="s">
        <v>1829</v>
      </c>
      <c r="M241" s="12">
        <v>43816</v>
      </c>
      <c r="N241" s="11">
        <v>82089690</v>
      </c>
      <c r="O241" s="12">
        <v>43808</v>
      </c>
      <c r="P241" s="13">
        <v>0.95873842592592995</v>
      </c>
      <c r="Q241" s="14">
        <v>2</v>
      </c>
      <c r="R241" s="15">
        <v>396</v>
      </c>
      <c r="S241" s="10" t="s">
        <v>1792</v>
      </c>
      <c r="T241" s="12">
        <v>43816</v>
      </c>
      <c r="U241" s="13">
        <v>0.66383101851852</v>
      </c>
      <c r="V241" s="12">
        <v>43816</v>
      </c>
      <c r="W241" s="13">
        <v>0.86812500000000004</v>
      </c>
      <c r="X241" s="12">
        <v>43816</v>
      </c>
      <c r="Y241" s="13">
        <v>0.86834490740740999</v>
      </c>
      <c r="Z241" s="12">
        <v>43811</v>
      </c>
      <c r="AA241" s="12"/>
      <c r="AB241" s="12"/>
      <c r="AC241" s="10" t="s">
        <v>71</v>
      </c>
      <c r="AD241" s="16">
        <v>8</v>
      </c>
      <c r="AE241" s="10" t="s">
        <v>72</v>
      </c>
      <c r="AF241" s="10" t="s">
        <v>73</v>
      </c>
      <c r="AG241" s="14">
        <v>1</v>
      </c>
      <c r="AH241" s="14"/>
      <c r="AI241" s="15">
        <v>7.726</v>
      </c>
      <c r="AJ241" s="10" t="s">
        <v>74</v>
      </c>
      <c r="AK241" s="15">
        <v>9.2439999999999998</v>
      </c>
      <c r="AL241" s="10" t="s">
        <v>75</v>
      </c>
      <c r="AM241" s="9" t="str">
        <f>IFERROR(VLOOKUP(A241,'[1]Pending Status ZTM031'!$C$10:$AF$5742,11,0),"")</f>
        <v/>
      </c>
      <c r="AN241" s="9" t="str">
        <f t="shared" si="7"/>
        <v>ready</v>
      </c>
    </row>
    <row r="242" spans="1:40" x14ac:dyDescent="0.25">
      <c r="A242" s="9">
        <f t="shared" si="6"/>
        <v>82089691</v>
      </c>
      <c r="B242" s="10" t="s">
        <v>64</v>
      </c>
      <c r="C242" s="10" t="s">
        <v>65</v>
      </c>
      <c r="D242" s="10" t="s">
        <v>83</v>
      </c>
      <c r="E242" s="10" t="s">
        <v>67</v>
      </c>
      <c r="F242" s="10" t="s">
        <v>68</v>
      </c>
      <c r="G242" s="10" t="s">
        <v>69</v>
      </c>
      <c r="H242" s="10" t="s">
        <v>70</v>
      </c>
      <c r="I242" s="10" t="s">
        <v>76</v>
      </c>
      <c r="J242" s="10" t="s">
        <v>310</v>
      </c>
      <c r="K242" s="10" t="s">
        <v>91</v>
      </c>
      <c r="L242" s="10" t="s">
        <v>2219</v>
      </c>
      <c r="M242" s="12">
        <v>43843</v>
      </c>
      <c r="N242" s="11">
        <v>82089691</v>
      </c>
      <c r="O242" s="12">
        <v>43808</v>
      </c>
      <c r="P242" s="13">
        <v>0.95873842592592995</v>
      </c>
      <c r="Q242" s="14">
        <v>1</v>
      </c>
      <c r="R242" s="15">
        <v>5</v>
      </c>
      <c r="S242" s="10" t="s">
        <v>2197</v>
      </c>
      <c r="T242" s="12">
        <v>43843</v>
      </c>
      <c r="U242" s="13">
        <v>0.67855324074073997</v>
      </c>
      <c r="V242" s="12">
        <v>43843</v>
      </c>
      <c r="W242" s="13">
        <v>0.84533564814814999</v>
      </c>
      <c r="X242" s="12">
        <v>43843</v>
      </c>
      <c r="Y242" s="13">
        <v>0.89973379629630001</v>
      </c>
      <c r="Z242" s="12">
        <v>43811</v>
      </c>
      <c r="AA242" s="12"/>
      <c r="AB242" s="12"/>
      <c r="AC242" s="10" t="s">
        <v>71</v>
      </c>
      <c r="AD242" s="16">
        <v>34</v>
      </c>
      <c r="AE242" s="10" t="s">
        <v>72</v>
      </c>
      <c r="AF242" s="10" t="s">
        <v>73</v>
      </c>
      <c r="AG242" s="14">
        <v>1</v>
      </c>
      <c r="AH242" s="14"/>
      <c r="AI242" s="15">
        <v>56.5</v>
      </c>
      <c r="AJ242" s="10" t="s">
        <v>74</v>
      </c>
      <c r="AK242" s="15">
        <v>37.854999999999997</v>
      </c>
      <c r="AL242" s="10" t="s">
        <v>75</v>
      </c>
      <c r="AM242" s="9" t="str">
        <f>IFERROR(VLOOKUP(A242,'[1]Pending Status ZTM031'!$C$10:$AF$5742,11,0),"")</f>
        <v/>
      </c>
      <c r="AN242" s="9" t="str">
        <f t="shared" si="7"/>
        <v>ready</v>
      </c>
    </row>
    <row r="243" spans="1:40" x14ac:dyDescent="0.25">
      <c r="A243" s="9">
        <f t="shared" si="6"/>
        <v>82089694</v>
      </c>
      <c r="B243" s="10" t="s">
        <v>64</v>
      </c>
      <c r="C243" s="10" t="s">
        <v>65</v>
      </c>
      <c r="D243" s="10" t="s">
        <v>83</v>
      </c>
      <c r="E243" s="10" t="s">
        <v>67</v>
      </c>
      <c r="F243" s="10" t="s">
        <v>68</v>
      </c>
      <c r="G243" s="10" t="s">
        <v>69</v>
      </c>
      <c r="H243" s="10" t="s">
        <v>70</v>
      </c>
      <c r="I243" s="10" t="s">
        <v>79</v>
      </c>
      <c r="J243" s="10" t="s">
        <v>299</v>
      </c>
      <c r="K243" s="10" t="s">
        <v>90</v>
      </c>
      <c r="L243" s="10" t="s">
        <v>1842</v>
      </c>
      <c r="M243" s="12">
        <v>43816</v>
      </c>
      <c r="N243" s="11">
        <v>82089694</v>
      </c>
      <c r="O243" s="12">
        <v>43808</v>
      </c>
      <c r="P243" s="13">
        <v>0.95873842592592995</v>
      </c>
      <c r="Q243" s="14">
        <v>1</v>
      </c>
      <c r="R243" s="15">
        <v>70</v>
      </c>
      <c r="S243" s="10" t="s">
        <v>1793</v>
      </c>
      <c r="T243" s="12">
        <v>43816</v>
      </c>
      <c r="U243" s="13">
        <v>0.66387731481481005</v>
      </c>
      <c r="V243" s="12">
        <v>43816</v>
      </c>
      <c r="W243" s="13">
        <v>0.87039351851851998</v>
      </c>
      <c r="X243" s="12">
        <v>43816</v>
      </c>
      <c r="Y243" s="13">
        <v>0.94934027777777996</v>
      </c>
      <c r="Z243" s="12">
        <v>43811</v>
      </c>
      <c r="AA243" s="12"/>
      <c r="AB243" s="12"/>
      <c r="AC243" s="10" t="s">
        <v>71</v>
      </c>
      <c r="AD243" s="16">
        <v>8</v>
      </c>
      <c r="AE243" s="10" t="s">
        <v>72</v>
      </c>
      <c r="AF243" s="10" t="s">
        <v>73</v>
      </c>
      <c r="AG243" s="14">
        <v>1</v>
      </c>
      <c r="AH243" s="14"/>
      <c r="AI243" s="15">
        <v>4.41</v>
      </c>
      <c r="AJ243" s="10" t="s">
        <v>74</v>
      </c>
      <c r="AK243" s="15">
        <v>2.38</v>
      </c>
      <c r="AL243" s="10" t="s">
        <v>75</v>
      </c>
      <c r="AM243" s="9" t="str">
        <f>IFERROR(VLOOKUP(A243,'[1]Pending Status ZTM031'!$C$10:$AF$5742,11,0),"")</f>
        <v/>
      </c>
      <c r="AN243" s="9" t="str">
        <f t="shared" si="7"/>
        <v>ready</v>
      </c>
    </row>
    <row r="244" spans="1:40" x14ac:dyDescent="0.25">
      <c r="A244" s="9">
        <f t="shared" si="6"/>
        <v>82089696</v>
      </c>
      <c r="B244" s="10" t="s">
        <v>64</v>
      </c>
      <c r="C244" s="10" t="s">
        <v>65</v>
      </c>
      <c r="D244" s="10" t="s">
        <v>83</v>
      </c>
      <c r="E244" s="10" t="s">
        <v>67</v>
      </c>
      <c r="F244" s="10" t="s">
        <v>68</v>
      </c>
      <c r="G244" s="10" t="s">
        <v>69</v>
      </c>
      <c r="H244" s="10" t="s">
        <v>70</v>
      </c>
      <c r="I244" s="10" t="s">
        <v>79</v>
      </c>
      <c r="J244" s="10" t="s">
        <v>299</v>
      </c>
      <c r="K244" s="10" t="s">
        <v>90</v>
      </c>
      <c r="L244" s="10" t="s">
        <v>1843</v>
      </c>
      <c r="M244" s="12">
        <v>43816</v>
      </c>
      <c r="N244" s="11">
        <v>82089696</v>
      </c>
      <c r="O244" s="12">
        <v>43808</v>
      </c>
      <c r="P244" s="13">
        <v>0.95873842592592995</v>
      </c>
      <c r="Q244" s="14">
        <v>1</v>
      </c>
      <c r="R244" s="15">
        <v>130</v>
      </c>
      <c r="S244" s="10" t="s">
        <v>1794</v>
      </c>
      <c r="T244" s="12">
        <v>43816</v>
      </c>
      <c r="U244" s="13">
        <v>0.66391203703704005</v>
      </c>
      <c r="V244" s="12">
        <v>43816</v>
      </c>
      <c r="W244" s="13">
        <v>0.87096064814815</v>
      </c>
      <c r="X244" s="12">
        <v>43816</v>
      </c>
      <c r="Y244" s="13">
        <v>0.95039351851852005</v>
      </c>
      <c r="Z244" s="12">
        <v>43811</v>
      </c>
      <c r="AA244" s="12"/>
      <c r="AB244" s="12"/>
      <c r="AC244" s="10" t="s">
        <v>71</v>
      </c>
      <c r="AD244" s="16">
        <v>8</v>
      </c>
      <c r="AE244" s="10" t="s">
        <v>72</v>
      </c>
      <c r="AF244" s="10" t="s">
        <v>73</v>
      </c>
      <c r="AG244" s="14">
        <v>1</v>
      </c>
      <c r="AH244" s="14"/>
      <c r="AI244" s="15">
        <v>8.19</v>
      </c>
      <c r="AJ244" s="10" t="s">
        <v>74</v>
      </c>
      <c r="AK244" s="15">
        <v>4.42</v>
      </c>
      <c r="AL244" s="10" t="s">
        <v>75</v>
      </c>
      <c r="AM244" s="9" t="str">
        <f>IFERROR(VLOOKUP(A244,'[1]Pending Status ZTM031'!$C$10:$AF$5742,11,0),"")</f>
        <v/>
      </c>
      <c r="AN244" s="9" t="str">
        <f t="shared" si="7"/>
        <v>ready</v>
      </c>
    </row>
    <row r="245" spans="1:40" x14ac:dyDescent="0.25">
      <c r="A245" s="9">
        <f t="shared" si="6"/>
        <v>82089697</v>
      </c>
      <c r="B245" s="10" t="s">
        <v>64</v>
      </c>
      <c r="C245" s="10" t="s">
        <v>65</v>
      </c>
      <c r="D245" s="10" t="s">
        <v>66</v>
      </c>
      <c r="E245" s="10" t="s">
        <v>67</v>
      </c>
      <c r="F245" s="10" t="s">
        <v>68</v>
      </c>
      <c r="G245" s="10" t="s">
        <v>69</v>
      </c>
      <c r="H245" s="10" t="s">
        <v>70</v>
      </c>
      <c r="I245" s="10" t="s">
        <v>100</v>
      </c>
      <c r="J245" s="10" t="s">
        <v>582</v>
      </c>
      <c r="K245" s="10" t="s">
        <v>583</v>
      </c>
      <c r="L245" s="10" t="s">
        <v>1409</v>
      </c>
      <c r="M245" s="12">
        <v>43809</v>
      </c>
      <c r="N245" s="11">
        <v>82089697</v>
      </c>
      <c r="O245" s="12">
        <v>43808</v>
      </c>
      <c r="P245" s="13">
        <v>0.95873842592592995</v>
      </c>
      <c r="Q245" s="14">
        <v>1</v>
      </c>
      <c r="R245" s="15">
        <v>400</v>
      </c>
      <c r="S245" s="10" t="s">
        <v>1371</v>
      </c>
      <c r="T245" s="12">
        <v>43808</v>
      </c>
      <c r="U245" s="13">
        <v>0.85875000000000001</v>
      </c>
      <c r="V245" s="12">
        <v>43809</v>
      </c>
      <c r="W245" s="13">
        <v>0.45128472222221999</v>
      </c>
      <c r="X245" s="12">
        <v>43809</v>
      </c>
      <c r="Y245" s="13">
        <v>0.68431712962962998</v>
      </c>
      <c r="Z245" s="12">
        <v>43811</v>
      </c>
      <c r="AA245" s="12"/>
      <c r="AB245" s="12"/>
      <c r="AC245" s="10" t="s">
        <v>71</v>
      </c>
      <c r="AD245" s="16">
        <v>1</v>
      </c>
      <c r="AE245" s="10" t="s">
        <v>72</v>
      </c>
      <c r="AF245" s="10" t="s">
        <v>73</v>
      </c>
      <c r="AG245" s="14">
        <v>1</v>
      </c>
      <c r="AH245" s="14"/>
      <c r="AI245" s="15">
        <v>70.400000000000006</v>
      </c>
      <c r="AJ245" s="10" t="s">
        <v>74</v>
      </c>
      <c r="AK245" s="15">
        <v>338</v>
      </c>
      <c r="AL245" s="10" t="s">
        <v>75</v>
      </c>
      <c r="AM245" s="9" t="str">
        <f>IFERROR(VLOOKUP(A245,'[1]Pending Status ZTM031'!$C$10:$AF$5742,11,0),"")</f>
        <v/>
      </c>
      <c r="AN245" s="9" t="str">
        <f t="shared" si="7"/>
        <v>ready</v>
      </c>
    </row>
    <row r="246" spans="1:40" x14ac:dyDescent="0.25">
      <c r="A246" s="9">
        <f t="shared" si="6"/>
        <v>82089699</v>
      </c>
      <c r="B246" s="10" t="s">
        <v>64</v>
      </c>
      <c r="C246" s="10" t="s">
        <v>65</v>
      </c>
      <c r="D246" s="10" t="s">
        <v>66</v>
      </c>
      <c r="E246" s="10" t="s">
        <v>67</v>
      </c>
      <c r="F246" s="10" t="s">
        <v>68</v>
      </c>
      <c r="G246" s="10" t="s">
        <v>69</v>
      </c>
      <c r="H246" s="10" t="s">
        <v>70</v>
      </c>
      <c r="I246" s="10" t="s">
        <v>77</v>
      </c>
      <c r="J246" s="10" t="s">
        <v>305</v>
      </c>
      <c r="K246" s="10" t="s">
        <v>85</v>
      </c>
      <c r="L246" s="10" t="s">
        <v>1484</v>
      </c>
      <c r="M246" s="12">
        <v>43810</v>
      </c>
      <c r="N246" s="11">
        <v>82089699</v>
      </c>
      <c r="O246" s="12">
        <v>43808</v>
      </c>
      <c r="P246" s="13">
        <v>0.95873842592592995</v>
      </c>
      <c r="Q246" s="14">
        <v>1</v>
      </c>
      <c r="R246" s="15">
        <v>10</v>
      </c>
      <c r="S246" s="10" t="s">
        <v>1372</v>
      </c>
      <c r="T246" s="12">
        <v>43808</v>
      </c>
      <c r="U246" s="13">
        <v>0.85878472222222002</v>
      </c>
      <c r="V246" s="12">
        <v>43809</v>
      </c>
      <c r="W246" s="13">
        <v>0.49216435185184998</v>
      </c>
      <c r="X246" s="12">
        <v>43810</v>
      </c>
      <c r="Y246" s="13">
        <v>1.7766203703699999E-2</v>
      </c>
      <c r="Z246" s="12">
        <v>43811</v>
      </c>
      <c r="AA246" s="12"/>
      <c r="AB246" s="12"/>
      <c r="AC246" s="10" t="s">
        <v>96</v>
      </c>
      <c r="AD246" s="16">
        <v>2</v>
      </c>
      <c r="AE246" s="10" t="s">
        <v>72</v>
      </c>
      <c r="AF246" s="10" t="s">
        <v>73</v>
      </c>
      <c r="AG246" s="14">
        <v>1</v>
      </c>
      <c r="AH246" s="14"/>
      <c r="AI246" s="15">
        <v>16.399999999999999</v>
      </c>
      <c r="AJ246" s="10" t="s">
        <v>74</v>
      </c>
      <c r="AK246" s="15">
        <v>8.81</v>
      </c>
      <c r="AL246" s="10" t="s">
        <v>75</v>
      </c>
      <c r="AM246" s="9" t="str">
        <f>IFERROR(VLOOKUP(A246,'[1]Pending Status ZTM031'!$C$10:$AF$5742,11,0),"")</f>
        <v/>
      </c>
      <c r="AN246" s="9" t="str">
        <f t="shared" si="7"/>
        <v>ready</v>
      </c>
    </row>
    <row r="247" spans="1:40" x14ac:dyDescent="0.25">
      <c r="A247" s="9">
        <f t="shared" si="6"/>
        <v>82089700</v>
      </c>
      <c r="B247" s="10" t="s">
        <v>64</v>
      </c>
      <c r="C247" s="10" t="s">
        <v>65</v>
      </c>
      <c r="D247" s="10" t="s">
        <v>66</v>
      </c>
      <c r="E247" s="10" t="s">
        <v>67</v>
      </c>
      <c r="F247" s="10" t="s">
        <v>68</v>
      </c>
      <c r="G247" s="10" t="s">
        <v>69</v>
      </c>
      <c r="H247" s="10" t="s">
        <v>70</v>
      </c>
      <c r="I247" s="10" t="s">
        <v>77</v>
      </c>
      <c r="J247" s="10" t="s">
        <v>305</v>
      </c>
      <c r="K247" s="10" t="s">
        <v>85</v>
      </c>
      <c r="L247" s="10" t="s">
        <v>1484</v>
      </c>
      <c r="M247" s="12">
        <v>43810</v>
      </c>
      <c r="N247" s="11">
        <v>82089700</v>
      </c>
      <c r="O247" s="12">
        <v>43808</v>
      </c>
      <c r="P247" s="13">
        <v>0.95873842592592995</v>
      </c>
      <c r="Q247" s="14">
        <v>3</v>
      </c>
      <c r="R247" s="15">
        <v>1300</v>
      </c>
      <c r="S247" s="10" t="s">
        <v>1373</v>
      </c>
      <c r="T247" s="12">
        <v>43808</v>
      </c>
      <c r="U247" s="13">
        <v>0.85881944444444003</v>
      </c>
      <c r="V247" s="12">
        <v>43809</v>
      </c>
      <c r="W247" s="13">
        <v>0.64143518518519005</v>
      </c>
      <c r="X247" s="12">
        <v>43810</v>
      </c>
      <c r="Y247" s="13">
        <v>0.28200231481480997</v>
      </c>
      <c r="Z247" s="12">
        <v>43811</v>
      </c>
      <c r="AA247" s="12"/>
      <c r="AB247" s="12"/>
      <c r="AC247" s="10" t="s">
        <v>96</v>
      </c>
      <c r="AD247" s="16">
        <v>2</v>
      </c>
      <c r="AE247" s="10" t="s">
        <v>72</v>
      </c>
      <c r="AF247" s="10" t="s">
        <v>73</v>
      </c>
      <c r="AG247" s="14">
        <v>1</v>
      </c>
      <c r="AH247" s="14"/>
      <c r="AI247" s="15">
        <v>46.5</v>
      </c>
      <c r="AJ247" s="10" t="s">
        <v>74</v>
      </c>
      <c r="AK247" s="15">
        <v>85.6</v>
      </c>
      <c r="AL247" s="10" t="s">
        <v>75</v>
      </c>
      <c r="AM247" s="9" t="str">
        <f>IFERROR(VLOOKUP(A247,'[1]Pending Status ZTM031'!$C$10:$AF$5742,11,0),"")</f>
        <v/>
      </c>
      <c r="AN247" s="9" t="str">
        <f t="shared" si="7"/>
        <v>ready</v>
      </c>
    </row>
    <row r="248" spans="1:40" x14ac:dyDescent="0.25">
      <c r="A248" s="9">
        <f t="shared" si="6"/>
        <v>82089701</v>
      </c>
      <c r="B248" s="10" t="s">
        <v>64</v>
      </c>
      <c r="C248" s="10" t="s">
        <v>65</v>
      </c>
      <c r="D248" s="10" t="s">
        <v>83</v>
      </c>
      <c r="E248" s="10" t="s">
        <v>67</v>
      </c>
      <c r="F248" s="10" t="s">
        <v>68</v>
      </c>
      <c r="G248" s="10" t="s">
        <v>69</v>
      </c>
      <c r="H248" s="10" t="s">
        <v>70</v>
      </c>
      <c r="I248" s="10" t="s">
        <v>79</v>
      </c>
      <c r="J248" s="10" t="s">
        <v>320</v>
      </c>
      <c r="K248" s="10" t="s">
        <v>119</v>
      </c>
      <c r="L248" s="10" t="s">
        <v>1486</v>
      </c>
      <c r="M248" s="12">
        <v>43810</v>
      </c>
      <c r="N248" s="11">
        <v>82089701</v>
      </c>
      <c r="O248" s="12">
        <v>43808</v>
      </c>
      <c r="P248" s="13">
        <v>0.95874999999999999</v>
      </c>
      <c r="Q248" s="14">
        <v>1</v>
      </c>
      <c r="R248" s="15">
        <v>2</v>
      </c>
      <c r="S248" s="10" t="s">
        <v>1374</v>
      </c>
      <c r="T248" s="12">
        <v>43808</v>
      </c>
      <c r="U248" s="13">
        <v>0.85887731481481</v>
      </c>
      <c r="V248" s="12">
        <v>43809</v>
      </c>
      <c r="W248" s="13">
        <v>0.48916666666667002</v>
      </c>
      <c r="X248" s="12">
        <v>43809</v>
      </c>
      <c r="Y248" s="13">
        <v>0.93362268518518998</v>
      </c>
      <c r="Z248" s="12">
        <v>43811</v>
      </c>
      <c r="AA248" s="12"/>
      <c r="AB248" s="12"/>
      <c r="AC248" s="10" t="s">
        <v>71</v>
      </c>
      <c r="AD248" s="16">
        <v>1</v>
      </c>
      <c r="AE248" s="10" t="s">
        <v>72</v>
      </c>
      <c r="AF248" s="10" t="s">
        <v>73</v>
      </c>
      <c r="AG248" s="14">
        <v>1</v>
      </c>
      <c r="AH248" s="14"/>
      <c r="AI248" s="15">
        <v>2.2400000000000002</v>
      </c>
      <c r="AJ248" s="10" t="s">
        <v>74</v>
      </c>
      <c r="AK248" s="15">
        <v>7.4939999999999998</v>
      </c>
      <c r="AL248" s="10" t="s">
        <v>75</v>
      </c>
      <c r="AM248" s="9" t="str">
        <f>IFERROR(VLOOKUP(A248,'[1]Pending Status ZTM031'!$C$10:$AF$5742,11,0),"")</f>
        <v/>
      </c>
      <c r="AN248" s="9" t="str">
        <f t="shared" si="7"/>
        <v>ready</v>
      </c>
    </row>
    <row r="249" spans="1:40" x14ac:dyDescent="0.25">
      <c r="A249" s="9">
        <f t="shared" si="6"/>
        <v>82089703</v>
      </c>
      <c r="B249" s="10" t="s">
        <v>64</v>
      </c>
      <c r="C249" s="10" t="s">
        <v>65</v>
      </c>
      <c r="D249" s="10" t="s">
        <v>83</v>
      </c>
      <c r="E249" s="10" t="s">
        <v>67</v>
      </c>
      <c r="F249" s="10" t="s">
        <v>68</v>
      </c>
      <c r="G249" s="10" t="s">
        <v>69</v>
      </c>
      <c r="H249" s="10" t="s">
        <v>70</v>
      </c>
      <c r="I249" s="10" t="s">
        <v>79</v>
      </c>
      <c r="J249" s="10" t="s">
        <v>323</v>
      </c>
      <c r="K249" s="10" t="s">
        <v>134</v>
      </c>
      <c r="L249" s="10" t="s">
        <v>1383</v>
      </c>
      <c r="M249" s="12">
        <v>43809</v>
      </c>
      <c r="N249" s="11">
        <v>82089703</v>
      </c>
      <c r="O249" s="12">
        <v>43808</v>
      </c>
      <c r="P249" s="13">
        <v>0.95874999999999999</v>
      </c>
      <c r="Q249" s="14">
        <v>1</v>
      </c>
      <c r="R249" s="15">
        <v>12</v>
      </c>
      <c r="S249" s="10" t="s">
        <v>1375</v>
      </c>
      <c r="T249" s="12">
        <v>43808</v>
      </c>
      <c r="U249" s="13">
        <v>0.85891203703704</v>
      </c>
      <c r="V249" s="12">
        <v>43809</v>
      </c>
      <c r="W249" s="13">
        <v>0.41238425925925998</v>
      </c>
      <c r="X249" s="12">
        <v>43809</v>
      </c>
      <c r="Y249" s="13">
        <v>0.46020833333333</v>
      </c>
      <c r="Z249" s="12">
        <v>43811</v>
      </c>
      <c r="AA249" s="12"/>
      <c r="AB249" s="12"/>
      <c r="AC249" s="10" t="s">
        <v>71</v>
      </c>
      <c r="AD249" s="16">
        <v>1</v>
      </c>
      <c r="AE249" s="10" t="s">
        <v>72</v>
      </c>
      <c r="AF249" s="10" t="s">
        <v>73</v>
      </c>
      <c r="AG249" s="14">
        <v>1</v>
      </c>
      <c r="AH249" s="14"/>
      <c r="AI249" s="15">
        <v>0.67200000000000004</v>
      </c>
      <c r="AJ249" s="10" t="s">
        <v>74</v>
      </c>
      <c r="AK249" s="15">
        <v>0.36</v>
      </c>
      <c r="AL249" s="10" t="s">
        <v>75</v>
      </c>
      <c r="AM249" s="9" t="str">
        <f>IFERROR(VLOOKUP(A249,'[1]Pending Status ZTM031'!$C$10:$AF$5742,11,0),"")</f>
        <v/>
      </c>
      <c r="AN249" s="9" t="str">
        <f t="shared" si="7"/>
        <v>ready</v>
      </c>
    </row>
    <row r="250" spans="1:40" x14ac:dyDescent="0.25">
      <c r="A250" s="9">
        <f t="shared" si="6"/>
        <v>82089705</v>
      </c>
      <c r="B250" s="10" t="s">
        <v>64</v>
      </c>
      <c r="C250" s="10" t="s">
        <v>65</v>
      </c>
      <c r="D250" s="10" t="s">
        <v>83</v>
      </c>
      <c r="E250" s="10" t="s">
        <v>67</v>
      </c>
      <c r="F250" s="10" t="s">
        <v>68</v>
      </c>
      <c r="G250" s="10" t="s">
        <v>69</v>
      </c>
      <c r="H250" s="10" t="s">
        <v>70</v>
      </c>
      <c r="I250" s="10" t="s">
        <v>79</v>
      </c>
      <c r="J250" s="10" t="s">
        <v>323</v>
      </c>
      <c r="K250" s="10" t="s">
        <v>134</v>
      </c>
      <c r="L250" s="10" t="s">
        <v>1384</v>
      </c>
      <c r="M250" s="12">
        <v>43809</v>
      </c>
      <c r="N250" s="11">
        <v>82089705</v>
      </c>
      <c r="O250" s="12">
        <v>43808</v>
      </c>
      <c r="P250" s="13">
        <v>0.95874999999999999</v>
      </c>
      <c r="Q250" s="14">
        <v>1</v>
      </c>
      <c r="R250" s="15">
        <v>12</v>
      </c>
      <c r="S250" s="10" t="s">
        <v>1376</v>
      </c>
      <c r="T250" s="12">
        <v>43808</v>
      </c>
      <c r="U250" s="13">
        <v>0.85894675925926001</v>
      </c>
      <c r="V250" s="12">
        <v>43809</v>
      </c>
      <c r="W250" s="13">
        <v>0.41050925925926002</v>
      </c>
      <c r="X250" s="12">
        <v>43809</v>
      </c>
      <c r="Y250" s="13">
        <v>0.45959490740740999</v>
      </c>
      <c r="Z250" s="12">
        <v>43811</v>
      </c>
      <c r="AA250" s="12"/>
      <c r="AB250" s="12"/>
      <c r="AC250" s="10" t="s">
        <v>71</v>
      </c>
      <c r="AD250" s="16">
        <v>1</v>
      </c>
      <c r="AE250" s="10" t="s">
        <v>72</v>
      </c>
      <c r="AF250" s="10" t="s">
        <v>73</v>
      </c>
      <c r="AG250" s="14">
        <v>1</v>
      </c>
      <c r="AH250" s="14"/>
      <c r="AI250" s="15">
        <v>0.67200000000000004</v>
      </c>
      <c r="AJ250" s="10" t="s">
        <v>74</v>
      </c>
      <c r="AK250" s="15">
        <v>0.36</v>
      </c>
      <c r="AL250" s="10" t="s">
        <v>75</v>
      </c>
      <c r="AM250" s="9" t="str">
        <f>IFERROR(VLOOKUP(A250,'[1]Pending Status ZTM031'!$C$10:$AF$5742,11,0),"")</f>
        <v/>
      </c>
      <c r="AN250" s="9" t="str">
        <f t="shared" si="7"/>
        <v>ready</v>
      </c>
    </row>
    <row r="251" spans="1:40" x14ac:dyDescent="0.25">
      <c r="A251" s="9">
        <f t="shared" si="6"/>
        <v>82089706</v>
      </c>
      <c r="B251" s="10" t="s">
        <v>64</v>
      </c>
      <c r="C251" s="10" t="s">
        <v>65</v>
      </c>
      <c r="D251" s="10" t="s">
        <v>66</v>
      </c>
      <c r="E251" s="10" t="s">
        <v>67</v>
      </c>
      <c r="F251" s="10" t="s">
        <v>68</v>
      </c>
      <c r="G251" s="10" t="s">
        <v>69</v>
      </c>
      <c r="H251" s="10" t="s">
        <v>70</v>
      </c>
      <c r="I251" s="10" t="s">
        <v>1003</v>
      </c>
      <c r="J251" s="10" t="s">
        <v>1004</v>
      </c>
      <c r="K251" s="10" t="s">
        <v>1005</v>
      </c>
      <c r="L251" s="10" t="s">
        <v>1487</v>
      </c>
      <c r="M251" s="12">
        <v>43810</v>
      </c>
      <c r="N251" s="11">
        <v>82089706</v>
      </c>
      <c r="O251" s="12">
        <v>43808</v>
      </c>
      <c r="P251" s="13">
        <v>0.95874999999999999</v>
      </c>
      <c r="Q251" s="14">
        <v>12</v>
      </c>
      <c r="R251" s="15">
        <v>1000</v>
      </c>
      <c r="S251" s="10" t="s">
        <v>1377</v>
      </c>
      <c r="T251" s="12">
        <v>43808</v>
      </c>
      <c r="U251" s="13">
        <v>0.85901620370370002</v>
      </c>
      <c r="V251" s="12">
        <v>43809</v>
      </c>
      <c r="W251" s="13">
        <v>0.87464120370370002</v>
      </c>
      <c r="X251" s="12">
        <v>43810</v>
      </c>
      <c r="Y251" s="13">
        <v>0.10858796296296</v>
      </c>
      <c r="Z251" s="12">
        <v>43811</v>
      </c>
      <c r="AA251" s="12"/>
      <c r="AB251" s="12"/>
      <c r="AC251" s="10" t="s">
        <v>96</v>
      </c>
      <c r="AD251" s="16">
        <v>2</v>
      </c>
      <c r="AE251" s="10" t="s">
        <v>72</v>
      </c>
      <c r="AF251" s="10" t="s">
        <v>73</v>
      </c>
      <c r="AG251" s="14">
        <v>1</v>
      </c>
      <c r="AH251" s="14"/>
      <c r="AI251" s="15">
        <v>147.24</v>
      </c>
      <c r="AJ251" s="10" t="s">
        <v>74</v>
      </c>
      <c r="AK251" s="15">
        <v>806.15</v>
      </c>
      <c r="AL251" s="10" t="s">
        <v>75</v>
      </c>
      <c r="AM251" s="9" t="str">
        <f>IFERROR(VLOOKUP(A251,'[1]Pending Status ZTM031'!$C$10:$AF$5742,11,0),"")</f>
        <v/>
      </c>
      <c r="AN251" s="9" t="str">
        <f t="shared" si="7"/>
        <v>ready</v>
      </c>
    </row>
    <row r="252" spans="1:40" x14ac:dyDescent="0.25">
      <c r="A252" s="9">
        <f t="shared" si="6"/>
        <v>82089708</v>
      </c>
      <c r="B252" s="10" t="s">
        <v>64</v>
      </c>
      <c r="C252" s="10" t="s">
        <v>65</v>
      </c>
      <c r="D252" s="10" t="s">
        <v>83</v>
      </c>
      <c r="E252" s="10" t="s">
        <v>67</v>
      </c>
      <c r="F252" s="10" t="s">
        <v>68</v>
      </c>
      <c r="G252" s="10" t="s">
        <v>69</v>
      </c>
      <c r="H252" s="10" t="s">
        <v>70</v>
      </c>
      <c r="I252" s="10" t="s">
        <v>79</v>
      </c>
      <c r="J252" s="10" t="s">
        <v>323</v>
      </c>
      <c r="K252" s="10" t="s">
        <v>134</v>
      </c>
      <c r="L252" s="10" t="s">
        <v>1385</v>
      </c>
      <c r="M252" s="12">
        <v>43809</v>
      </c>
      <c r="N252" s="11">
        <v>82089708</v>
      </c>
      <c r="O252" s="12">
        <v>43808</v>
      </c>
      <c r="P252" s="13">
        <v>0.95874999999999999</v>
      </c>
      <c r="Q252" s="14">
        <v>1</v>
      </c>
      <c r="R252" s="15">
        <v>16</v>
      </c>
      <c r="S252" s="10" t="s">
        <v>1378</v>
      </c>
      <c r="T252" s="12">
        <v>43808</v>
      </c>
      <c r="U252" s="13">
        <v>0.85914351851852</v>
      </c>
      <c r="V252" s="12">
        <v>43809</v>
      </c>
      <c r="W252" s="13">
        <v>0.41115740740741002</v>
      </c>
      <c r="X252" s="12">
        <v>43809</v>
      </c>
      <c r="Y252" s="13">
        <v>0.45894675925925998</v>
      </c>
      <c r="Z252" s="12">
        <v>43811</v>
      </c>
      <c r="AA252" s="12"/>
      <c r="AB252" s="12"/>
      <c r="AC252" s="10" t="s">
        <v>71</v>
      </c>
      <c r="AD252" s="16">
        <v>1</v>
      </c>
      <c r="AE252" s="10" t="s">
        <v>72</v>
      </c>
      <c r="AF252" s="10" t="s">
        <v>73</v>
      </c>
      <c r="AG252" s="14">
        <v>1</v>
      </c>
      <c r="AH252" s="14"/>
      <c r="AI252" s="15">
        <v>0.89600000000000002</v>
      </c>
      <c r="AJ252" s="10" t="s">
        <v>74</v>
      </c>
      <c r="AK252" s="15">
        <v>0.48</v>
      </c>
      <c r="AL252" s="10" t="s">
        <v>75</v>
      </c>
      <c r="AM252" s="9" t="str">
        <f>IFERROR(VLOOKUP(A252,'[1]Pending Status ZTM031'!$C$10:$AF$5742,11,0),"")</f>
        <v/>
      </c>
      <c r="AN252" s="9" t="str">
        <f t="shared" si="7"/>
        <v>ready</v>
      </c>
    </row>
    <row r="253" spans="1:40" x14ac:dyDescent="0.25">
      <c r="A253" s="9">
        <f t="shared" si="6"/>
        <v>82089709</v>
      </c>
      <c r="B253" s="10" t="s">
        <v>64</v>
      </c>
      <c r="C253" s="10" t="s">
        <v>65</v>
      </c>
      <c r="D253" s="10" t="s">
        <v>66</v>
      </c>
      <c r="E253" s="10" t="s">
        <v>67</v>
      </c>
      <c r="F253" s="10" t="s">
        <v>68</v>
      </c>
      <c r="G253" s="10" t="s">
        <v>69</v>
      </c>
      <c r="H253" s="10" t="s">
        <v>70</v>
      </c>
      <c r="I253" s="10" t="s">
        <v>88</v>
      </c>
      <c r="J253" s="10" t="s">
        <v>336</v>
      </c>
      <c r="K253" s="10" t="s">
        <v>89</v>
      </c>
      <c r="L253" s="10" t="s">
        <v>1488</v>
      </c>
      <c r="M253" s="12">
        <v>43810</v>
      </c>
      <c r="N253" s="11">
        <v>82089709</v>
      </c>
      <c r="O253" s="12">
        <v>43808</v>
      </c>
      <c r="P253" s="13">
        <v>0.95876157407407003</v>
      </c>
      <c r="Q253" s="14">
        <v>1</v>
      </c>
      <c r="R253" s="15">
        <v>10000</v>
      </c>
      <c r="S253" s="10" t="s">
        <v>1379</v>
      </c>
      <c r="T253" s="12">
        <v>43808</v>
      </c>
      <c r="U253" s="13">
        <v>0.85921296296296001</v>
      </c>
      <c r="V253" s="12">
        <v>43809</v>
      </c>
      <c r="W253" s="13">
        <v>0.47255787037037</v>
      </c>
      <c r="X253" s="12">
        <v>43809</v>
      </c>
      <c r="Y253" s="13">
        <v>0.95206018518518998</v>
      </c>
      <c r="Z253" s="12">
        <v>43811</v>
      </c>
      <c r="AA253" s="12"/>
      <c r="AB253" s="12"/>
      <c r="AC253" s="10" t="s">
        <v>71</v>
      </c>
      <c r="AD253" s="16">
        <v>1</v>
      </c>
      <c r="AE253" s="10" t="s">
        <v>72</v>
      </c>
      <c r="AF253" s="10" t="s">
        <v>73</v>
      </c>
      <c r="AG253" s="14">
        <v>1</v>
      </c>
      <c r="AH253" s="14"/>
      <c r="AI253" s="15">
        <v>430</v>
      </c>
      <c r="AJ253" s="10" t="s">
        <v>74</v>
      </c>
      <c r="AK253" s="15">
        <v>680</v>
      </c>
      <c r="AL253" s="10" t="s">
        <v>75</v>
      </c>
      <c r="AM253" s="9" t="str">
        <f>IFERROR(VLOOKUP(A253,'[1]Pending Status ZTM031'!$C$10:$AF$5742,11,0),"")</f>
        <v/>
      </c>
      <c r="AN253" s="9" t="str">
        <f t="shared" si="7"/>
        <v>ready</v>
      </c>
    </row>
    <row r="254" spans="1:40" x14ac:dyDescent="0.25">
      <c r="A254" s="9">
        <f t="shared" si="6"/>
        <v>82089773</v>
      </c>
      <c r="B254" s="10" t="s">
        <v>64</v>
      </c>
      <c r="C254" s="10" t="s">
        <v>65</v>
      </c>
      <c r="D254" s="10" t="s">
        <v>66</v>
      </c>
      <c r="E254" s="10" t="s">
        <v>67</v>
      </c>
      <c r="F254" s="10" t="s">
        <v>68</v>
      </c>
      <c r="G254" s="10" t="s">
        <v>69</v>
      </c>
      <c r="H254" s="10" t="s">
        <v>70</v>
      </c>
      <c r="I254" s="10" t="s">
        <v>84</v>
      </c>
      <c r="J254" s="10" t="s">
        <v>304</v>
      </c>
      <c r="K254" s="10" t="s">
        <v>125</v>
      </c>
      <c r="L254" s="10" t="s">
        <v>2991</v>
      </c>
      <c r="M254" s="12">
        <v>43861</v>
      </c>
      <c r="N254" s="11">
        <v>82089773</v>
      </c>
      <c r="O254" s="12">
        <v>43809</v>
      </c>
      <c r="P254" s="13">
        <v>0.37537037037037002</v>
      </c>
      <c r="Q254" s="14">
        <v>1</v>
      </c>
      <c r="R254" s="15">
        <v>277</v>
      </c>
      <c r="S254" s="10" t="s">
        <v>2927</v>
      </c>
      <c r="T254" s="12">
        <v>43860</v>
      </c>
      <c r="U254" s="13">
        <v>0.75167824074073997</v>
      </c>
      <c r="V254" s="12">
        <v>43861</v>
      </c>
      <c r="W254" s="13">
        <v>0.49494212962963002</v>
      </c>
      <c r="X254" s="12">
        <v>43861</v>
      </c>
      <c r="Y254" s="13">
        <v>0.49530092592593</v>
      </c>
      <c r="Z254" s="12">
        <v>43812</v>
      </c>
      <c r="AA254" s="12"/>
      <c r="AB254" s="12"/>
      <c r="AC254" s="10" t="s">
        <v>71</v>
      </c>
      <c r="AD254" s="16">
        <v>49</v>
      </c>
      <c r="AE254" s="10" t="s">
        <v>72</v>
      </c>
      <c r="AF254" s="10" t="s">
        <v>73</v>
      </c>
      <c r="AG254" s="14">
        <v>1</v>
      </c>
      <c r="AH254" s="14"/>
      <c r="AI254" s="15">
        <v>39.887999999999998</v>
      </c>
      <c r="AJ254" s="10" t="s">
        <v>74</v>
      </c>
      <c r="AK254" s="15">
        <v>317.99599999999998</v>
      </c>
      <c r="AL254" s="10" t="s">
        <v>75</v>
      </c>
      <c r="AM254" s="9" t="str">
        <f>IFERROR(VLOOKUP(A254,'[1]Pending Status ZTM031'!$C$10:$AF$5742,11,0),"")</f>
        <v/>
      </c>
      <c r="AN254" s="9" t="str">
        <f t="shared" si="7"/>
        <v>ready</v>
      </c>
    </row>
    <row r="255" spans="1:40" x14ac:dyDescent="0.25">
      <c r="A255" s="9">
        <f t="shared" si="6"/>
        <v>82089775</v>
      </c>
      <c r="B255" s="10" t="s">
        <v>64</v>
      </c>
      <c r="C255" s="10" t="s">
        <v>65</v>
      </c>
      <c r="D255" s="10" t="s">
        <v>83</v>
      </c>
      <c r="E255" s="10" t="s">
        <v>67</v>
      </c>
      <c r="F255" s="10" t="s">
        <v>68</v>
      </c>
      <c r="G255" s="10" t="s">
        <v>69</v>
      </c>
      <c r="H255" s="10" t="s">
        <v>70</v>
      </c>
      <c r="I255" s="10" t="s">
        <v>79</v>
      </c>
      <c r="J255" s="10" t="s">
        <v>299</v>
      </c>
      <c r="K255" s="10" t="s">
        <v>90</v>
      </c>
      <c r="L255" s="10" t="s">
        <v>1830</v>
      </c>
      <c r="M255" s="12">
        <v>43816</v>
      </c>
      <c r="N255" s="11">
        <v>82089775</v>
      </c>
      <c r="O255" s="12">
        <v>43809</v>
      </c>
      <c r="P255" s="13">
        <v>0.37538194444444001</v>
      </c>
      <c r="Q255" s="14">
        <v>1</v>
      </c>
      <c r="R255" s="15">
        <v>36</v>
      </c>
      <c r="S255" s="10" t="s">
        <v>1795</v>
      </c>
      <c r="T255" s="12">
        <v>43816</v>
      </c>
      <c r="U255" s="13">
        <v>0.66394675925926006</v>
      </c>
      <c r="V255" s="12">
        <v>43816</v>
      </c>
      <c r="W255" s="13">
        <v>0.88412037037036995</v>
      </c>
      <c r="X255" s="12">
        <v>43816</v>
      </c>
      <c r="Y255" s="13">
        <v>0.91151620370370001</v>
      </c>
      <c r="Z255" s="12">
        <v>43811</v>
      </c>
      <c r="AA255" s="12"/>
      <c r="AB255" s="12"/>
      <c r="AC255" s="10" t="s">
        <v>71</v>
      </c>
      <c r="AD255" s="16">
        <v>6</v>
      </c>
      <c r="AE255" s="10" t="s">
        <v>72</v>
      </c>
      <c r="AF255" s="10" t="s">
        <v>73</v>
      </c>
      <c r="AG255" s="14">
        <v>1</v>
      </c>
      <c r="AH255" s="14"/>
      <c r="AI255" s="15">
        <v>140.79599999999999</v>
      </c>
      <c r="AJ255" s="10" t="s">
        <v>74</v>
      </c>
      <c r="AK255" s="15">
        <v>485.85599999999999</v>
      </c>
      <c r="AL255" s="10" t="s">
        <v>75</v>
      </c>
      <c r="AM255" s="9" t="str">
        <f>IFERROR(VLOOKUP(A255,'[1]Pending Status ZTM031'!$C$10:$AF$5742,11,0),"")</f>
        <v/>
      </c>
      <c r="AN255" s="9" t="str">
        <f t="shared" si="7"/>
        <v>ready</v>
      </c>
    </row>
    <row r="256" spans="1:40" x14ac:dyDescent="0.25">
      <c r="A256" s="9">
        <f t="shared" si="6"/>
        <v>82089838</v>
      </c>
      <c r="B256" s="10" t="s">
        <v>64</v>
      </c>
      <c r="C256" s="10" t="s">
        <v>65</v>
      </c>
      <c r="D256" s="10" t="s">
        <v>66</v>
      </c>
      <c r="E256" s="10" t="s">
        <v>67</v>
      </c>
      <c r="F256" s="10" t="s">
        <v>68</v>
      </c>
      <c r="G256" s="10" t="s">
        <v>69</v>
      </c>
      <c r="H256" s="10" t="s">
        <v>70</v>
      </c>
      <c r="I256" s="10" t="s">
        <v>79</v>
      </c>
      <c r="J256" s="10" t="s">
        <v>300</v>
      </c>
      <c r="K256" s="10" t="s">
        <v>109</v>
      </c>
      <c r="L256" s="10" t="s">
        <v>1723</v>
      </c>
      <c r="M256" s="12">
        <v>43815</v>
      </c>
      <c r="N256" s="11">
        <v>82089838</v>
      </c>
      <c r="O256" s="12">
        <v>43809</v>
      </c>
      <c r="P256" s="13">
        <v>0.50328703703704003</v>
      </c>
      <c r="Q256" s="14">
        <v>1</v>
      </c>
      <c r="R256" s="15">
        <v>52</v>
      </c>
      <c r="S256" s="10" t="s">
        <v>1693</v>
      </c>
      <c r="T256" s="12">
        <v>43815</v>
      </c>
      <c r="U256" s="13">
        <v>0.67988425925925999</v>
      </c>
      <c r="V256" s="12">
        <v>43815</v>
      </c>
      <c r="W256" s="13">
        <v>0.74656250000000002</v>
      </c>
      <c r="X256" s="12">
        <v>43815</v>
      </c>
      <c r="Y256" s="13">
        <v>0.87493055555555999</v>
      </c>
      <c r="Z256" s="12">
        <v>43839</v>
      </c>
      <c r="AA256" s="12"/>
      <c r="AB256" s="12"/>
      <c r="AC256" s="10" t="s">
        <v>71</v>
      </c>
      <c r="AD256" s="16">
        <v>5</v>
      </c>
      <c r="AE256" s="10" t="s">
        <v>72</v>
      </c>
      <c r="AF256" s="10" t="s">
        <v>73</v>
      </c>
      <c r="AG256" s="14">
        <v>1</v>
      </c>
      <c r="AH256" s="14"/>
      <c r="AI256" s="15">
        <v>203.37200000000001</v>
      </c>
      <c r="AJ256" s="10" t="s">
        <v>74</v>
      </c>
      <c r="AK256" s="15">
        <v>701.79200000000003</v>
      </c>
      <c r="AL256" s="10" t="s">
        <v>75</v>
      </c>
      <c r="AM256" s="9" t="str">
        <f>IFERROR(VLOOKUP(A256,'[1]Pending Status ZTM031'!$C$10:$AF$5742,11,0),"")</f>
        <v/>
      </c>
      <c r="AN256" s="9" t="str">
        <f t="shared" si="7"/>
        <v>ready</v>
      </c>
    </row>
    <row r="257" spans="1:40" x14ac:dyDescent="0.25">
      <c r="A257" s="9">
        <f t="shared" si="6"/>
        <v>82089843</v>
      </c>
      <c r="B257" s="10" t="s">
        <v>64</v>
      </c>
      <c r="C257" s="10" t="s">
        <v>65</v>
      </c>
      <c r="D257" s="10" t="s">
        <v>66</v>
      </c>
      <c r="E257" s="10" t="s">
        <v>67</v>
      </c>
      <c r="F257" s="10" t="s">
        <v>68</v>
      </c>
      <c r="G257" s="10" t="s">
        <v>69</v>
      </c>
      <c r="H257" s="10" t="s">
        <v>70</v>
      </c>
      <c r="I257" s="10" t="s">
        <v>76</v>
      </c>
      <c r="J257" s="10" t="s">
        <v>445</v>
      </c>
      <c r="K257" s="10" t="s">
        <v>446</v>
      </c>
      <c r="L257" s="10" t="s">
        <v>1419</v>
      </c>
      <c r="M257" s="12">
        <v>43809</v>
      </c>
      <c r="N257" s="11">
        <v>82089843</v>
      </c>
      <c r="O257" s="12">
        <v>43809</v>
      </c>
      <c r="P257" s="13">
        <v>0.52297453703704</v>
      </c>
      <c r="Q257" s="14">
        <v>1</v>
      </c>
      <c r="R257" s="15">
        <v>3</v>
      </c>
      <c r="S257" s="10" t="s">
        <v>1386</v>
      </c>
      <c r="T257" s="12">
        <v>43809</v>
      </c>
      <c r="U257" s="13">
        <v>0.48287037037037001</v>
      </c>
      <c r="V257" s="12">
        <v>43809</v>
      </c>
      <c r="W257" s="13">
        <v>0.75253472222221995</v>
      </c>
      <c r="X257" s="12">
        <v>43809</v>
      </c>
      <c r="Y257" s="13">
        <v>0.77468749999999997</v>
      </c>
      <c r="Z257" s="12">
        <v>43851</v>
      </c>
      <c r="AA257" s="12"/>
      <c r="AB257" s="12"/>
      <c r="AC257" s="10" t="s">
        <v>71</v>
      </c>
      <c r="AD257" s="16">
        <v>0</v>
      </c>
      <c r="AE257" s="10" t="s">
        <v>72</v>
      </c>
      <c r="AF257" s="10" t="s">
        <v>73</v>
      </c>
      <c r="AG257" s="14">
        <v>1</v>
      </c>
      <c r="AH257" s="14"/>
      <c r="AI257" s="15">
        <v>52.8</v>
      </c>
      <c r="AJ257" s="10" t="s">
        <v>74</v>
      </c>
      <c r="AK257" s="15">
        <v>33.470999999999997</v>
      </c>
      <c r="AL257" s="10" t="s">
        <v>75</v>
      </c>
      <c r="AM257" s="9" t="str">
        <f>IFERROR(VLOOKUP(A257,'[1]Pending Status ZTM031'!$C$10:$AF$5742,11,0),"")</f>
        <v/>
      </c>
      <c r="AN257" s="9" t="str">
        <f t="shared" si="7"/>
        <v>ready</v>
      </c>
    </row>
    <row r="258" spans="1:40" x14ac:dyDescent="0.25">
      <c r="A258" s="9">
        <f t="shared" si="6"/>
        <v>82089844</v>
      </c>
      <c r="B258" s="10" t="s">
        <v>64</v>
      </c>
      <c r="C258" s="10" t="s">
        <v>65</v>
      </c>
      <c r="D258" s="10" t="s">
        <v>66</v>
      </c>
      <c r="E258" s="10" t="s">
        <v>67</v>
      </c>
      <c r="F258" s="10" t="s">
        <v>68</v>
      </c>
      <c r="G258" s="10" t="s">
        <v>69</v>
      </c>
      <c r="H258" s="10" t="s">
        <v>70</v>
      </c>
      <c r="I258" s="10" t="s">
        <v>92</v>
      </c>
      <c r="J258" s="10" t="s">
        <v>335</v>
      </c>
      <c r="K258" s="10" t="s">
        <v>93</v>
      </c>
      <c r="L258" s="10" t="s">
        <v>1495</v>
      </c>
      <c r="M258" s="12">
        <v>43810</v>
      </c>
      <c r="N258" s="11">
        <v>82089844</v>
      </c>
      <c r="O258" s="12">
        <v>43809</v>
      </c>
      <c r="P258" s="13">
        <v>0.52321759259259004</v>
      </c>
      <c r="Q258" s="14">
        <v>1</v>
      </c>
      <c r="R258" s="15">
        <v>21</v>
      </c>
      <c r="S258" s="10" t="s">
        <v>1420</v>
      </c>
      <c r="T258" s="12">
        <v>43809</v>
      </c>
      <c r="U258" s="13">
        <v>0.85817129629629996</v>
      </c>
      <c r="V258" s="12">
        <v>43810</v>
      </c>
      <c r="W258" s="13">
        <v>3.6979166666669998E-2</v>
      </c>
      <c r="X258" s="12">
        <v>43810</v>
      </c>
      <c r="Y258" s="13">
        <v>0.71695601851851998</v>
      </c>
      <c r="Z258" s="12">
        <v>43854</v>
      </c>
      <c r="AA258" s="12"/>
      <c r="AB258" s="12"/>
      <c r="AC258" s="10" t="s">
        <v>71</v>
      </c>
      <c r="AD258" s="16">
        <v>0</v>
      </c>
      <c r="AE258" s="10" t="s">
        <v>72</v>
      </c>
      <c r="AF258" s="10" t="s">
        <v>73</v>
      </c>
      <c r="AG258" s="14">
        <v>1</v>
      </c>
      <c r="AH258" s="14"/>
      <c r="AI258" s="15">
        <v>369.6</v>
      </c>
      <c r="AJ258" s="10" t="s">
        <v>74</v>
      </c>
      <c r="AK258" s="15">
        <v>234.297</v>
      </c>
      <c r="AL258" s="10" t="s">
        <v>75</v>
      </c>
      <c r="AM258" s="9" t="str">
        <f>IFERROR(VLOOKUP(A258,'[1]Pending Status ZTM031'!$C$10:$AF$5742,11,0),"")</f>
        <v/>
      </c>
      <c r="AN258" s="9" t="str">
        <f t="shared" si="7"/>
        <v>ready</v>
      </c>
    </row>
    <row r="259" spans="1:40" x14ac:dyDescent="0.25">
      <c r="A259" s="9">
        <f t="shared" ref="A259:A322" si="8">N259</f>
        <v>82089845</v>
      </c>
      <c r="B259" s="10" t="s">
        <v>64</v>
      </c>
      <c r="C259" s="10" t="s">
        <v>65</v>
      </c>
      <c r="D259" s="10" t="s">
        <v>66</v>
      </c>
      <c r="E259" s="10" t="s">
        <v>67</v>
      </c>
      <c r="F259" s="10" t="s">
        <v>68</v>
      </c>
      <c r="G259" s="10" t="s">
        <v>69</v>
      </c>
      <c r="H259" s="10" t="s">
        <v>70</v>
      </c>
      <c r="I259" s="10" t="s">
        <v>97</v>
      </c>
      <c r="J259" s="10" t="s">
        <v>311</v>
      </c>
      <c r="K259" s="10" t="s">
        <v>98</v>
      </c>
      <c r="L259" s="10" t="s">
        <v>1496</v>
      </c>
      <c r="M259" s="12">
        <v>43810</v>
      </c>
      <c r="N259" s="11">
        <v>82089845</v>
      </c>
      <c r="O259" s="12">
        <v>43809</v>
      </c>
      <c r="P259" s="13">
        <v>0.52342592592592996</v>
      </c>
      <c r="Q259" s="14">
        <v>1</v>
      </c>
      <c r="R259" s="15">
        <v>30</v>
      </c>
      <c r="S259" s="10" t="s">
        <v>1421</v>
      </c>
      <c r="T259" s="12">
        <v>43809</v>
      </c>
      <c r="U259" s="13">
        <v>0.85820601851851996</v>
      </c>
      <c r="V259" s="12">
        <v>43810</v>
      </c>
      <c r="W259" s="13">
        <v>3.5578703703699997E-2</v>
      </c>
      <c r="X259" s="12">
        <v>43810</v>
      </c>
      <c r="Y259" s="13">
        <v>0.71499999999999997</v>
      </c>
      <c r="Z259" s="12">
        <v>43861</v>
      </c>
      <c r="AA259" s="12"/>
      <c r="AB259" s="12"/>
      <c r="AC259" s="10" t="s">
        <v>71</v>
      </c>
      <c r="AD259" s="16">
        <v>0</v>
      </c>
      <c r="AE259" s="10" t="s">
        <v>72</v>
      </c>
      <c r="AF259" s="10" t="s">
        <v>73</v>
      </c>
      <c r="AG259" s="14">
        <v>1</v>
      </c>
      <c r="AH259" s="14"/>
      <c r="AI259" s="15">
        <v>528</v>
      </c>
      <c r="AJ259" s="10" t="s">
        <v>74</v>
      </c>
      <c r="AK259" s="15">
        <v>334.71</v>
      </c>
      <c r="AL259" s="10" t="s">
        <v>75</v>
      </c>
      <c r="AM259" s="9" t="str">
        <f>IFERROR(VLOOKUP(A259,'[1]Pending Status ZTM031'!$C$10:$AF$5742,11,0),"")</f>
        <v/>
      </c>
      <c r="AN259" s="9" t="str">
        <f t="shared" si="7"/>
        <v>ready</v>
      </c>
    </row>
    <row r="260" spans="1:40" x14ac:dyDescent="0.25">
      <c r="A260" s="9">
        <f t="shared" si="8"/>
        <v>82089846</v>
      </c>
      <c r="B260" s="10" t="s">
        <v>64</v>
      </c>
      <c r="C260" s="10" t="s">
        <v>65</v>
      </c>
      <c r="D260" s="10" t="s">
        <v>83</v>
      </c>
      <c r="E260" s="10" t="s">
        <v>67</v>
      </c>
      <c r="F260" s="10" t="s">
        <v>68</v>
      </c>
      <c r="G260" s="10" t="s">
        <v>69</v>
      </c>
      <c r="H260" s="10" t="s">
        <v>70</v>
      </c>
      <c r="I260" s="10" t="s">
        <v>76</v>
      </c>
      <c r="J260" s="10" t="s">
        <v>310</v>
      </c>
      <c r="K260" s="10" t="s">
        <v>91</v>
      </c>
      <c r="L260" s="10" t="s">
        <v>2251</v>
      </c>
      <c r="M260" s="12">
        <v>43844</v>
      </c>
      <c r="N260" s="11">
        <v>82089846</v>
      </c>
      <c r="O260" s="12">
        <v>43809</v>
      </c>
      <c r="P260" s="13">
        <v>0.52372685185184997</v>
      </c>
      <c r="Q260" s="14">
        <v>1</v>
      </c>
      <c r="R260" s="15">
        <v>20</v>
      </c>
      <c r="S260" s="10" t="s">
        <v>2206</v>
      </c>
      <c r="T260" s="12">
        <v>43843</v>
      </c>
      <c r="U260" s="13">
        <v>0.68417824074073996</v>
      </c>
      <c r="V260" s="12">
        <v>43843</v>
      </c>
      <c r="W260" s="13">
        <v>0.84815972222222002</v>
      </c>
      <c r="X260" s="12">
        <v>43844</v>
      </c>
      <c r="Y260" s="13">
        <v>0.68170138888888998</v>
      </c>
      <c r="Z260" s="12">
        <v>43899</v>
      </c>
      <c r="AA260" s="12"/>
      <c r="AB260" s="12"/>
      <c r="AC260" s="10" t="s">
        <v>71</v>
      </c>
      <c r="AD260" s="16">
        <v>33</v>
      </c>
      <c r="AE260" s="10" t="s">
        <v>72</v>
      </c>
      <c r="AF260" s="10" t="s">
        <v>73</v>
      </c>
      <c r="AG260" s="14">
        <v>1</v>
      </c>
      <c r="AH260" s="14"/>
      <c r="AI260" s="15">
        <v>352</v>
      </c>
      <c r="AJ260" s="10" t="s">
        <v>74</v>
      </c>
      <c r="AK260" s="15">
        <v>223.14</v>
      </c>
      <c r="AL260" s="10" t="s">
        <v>75</v>
      </c>
      <c r="AM260" s="9" t="str">
        <f>IFERROR(VLOOKUP(A260,'[1]Pending Status ZTM031'!$C$10:$AF$5742,11,0),"")</f>
        <v/>
      </c>
      <c r="AN260" s="9" t="str">
        <f t="shared" ref="AN260:AN323" si="9">IF(X260="","not complete","ready")</f>
        <v>ready</v>
      </c>
    </row>
    <row r="261" spans="1:40" x14ac:dyDescent="0.25">
      <c r="A261" s="9">
        <f t="shared" si="8"/>
        <v>82089899</v>
      </c>
      <c r="B261" s="10" t="s">
        <v>64</v>
      </c>
      <c r="C261" s="10" t="s">
        <v>65</v>
      </c>
      <c r="D261" s="10" t="s">
        <v>66</v>
      </c>
      <c r="E261" s="10" t="s">
        <v>67</v>
      </c>
      <c r="F261" s="10" t="s">
        <v>68</v>
      </c>
      <c r="G261" s="10" t="s">
        <v>69</v>
      </c>
      <c r="H261" s="10" t="s">
        <v>70</v>
      </c>
      <c r="I261" s="10" t="s">
        <v>79</v>
      </c>
      <c r="J261" s="10" t="s">
        <v>313</v>
      </c>
      <c r="K261" s="10" t="s">
        <v>80</v>
      </c>
      <c r="L261" s="10" t="s">
        <v>2370</v>
      </c>
      <c r="M261" s="12">
        <v>43846</v>
      </c>
      <c r="N261" s="11">
        <v>82089899</v>
      </c>
      <c r="O261" s="12">
        <v>43809</v>
      </c>
      <c r="P261" s="13">
        <v>0.58362268518519</v>
      </c>
      <c r="Q261" s="14">
        <v>1</v>
      </c>
      <c r="R261" s="15">
        <v>257</v>
      </c>
      <c r="S261" s="10" t="s">
        <v>2347</v>
      </c>
      <c r="T261" s="12">
        <v>43846</v>
      </c>
      <c r="U261" s="13">
        <v>0.64887731481481004</v>
      </c>
      <c r="V261" s="12">
        <v>43846</v>
      </c>
      <c r="W261" s="13">
        <v>0.70391203703703997</v>
      </c>
      <c r="X261" s="12">
        <v>43846</v>
      </c>
      <c r="Y261" s="13">
        <v>0.86135416666666997</v>
      </c>
      <c r="Z261" s="12">
        <v>43812</v>
      </c>
      <c r="AA261" s="12"/>
      <c r="AB261" s="12"/>
      <c r="AC261" s="10" t="s">
        <v>71</v>
      </c>
      <c r="AD261" s="16">
        <v>36</v>
      </c>
      <c r="AE261" s="10" t="s">
        <v>72</v>
      </c>
      <c r="AF261" s="10" t="s">
        <v>73</v>
      </c>
      <c r="AG261" s="14">
        <v>1</v>
      </c>
      <c r="AH261" s="14"/>
      <c r="AI261" s="15">
        <v>14.391999999999999</v>
      </c>
      <c r="AJ261" s="10" t="s">
        <v>74</v>
      </c>
      <c r="AK261" s="15">
        <v>7.71</v>
      </c>
      <c r="AL261" s="10" t="s">
        <v>75</v>
      </c>
      <c r="AM261" s="9" t="str">
        <f>IFERROR(VLOOKUP(A261,'[1]Pending Status ZTM031'!$C$10:$AF$5742,11,0),"")</f>
        <v/>
      </c>
      <c r="AN261" s="9" t="str">
        <f t="shared" si="9"/>
        <v>ready</v>
      </c>
    </row>
    <row r="262" spans="1:40" x14ac:dyDescent="0.25">
      <c r="A262" s="9">
        <f t="shared" si="8"/>
        <v>82089900</v>
      </c>
      <c r="B262" s="10" t="s">
        <v>64</v>
      </c>
      <c r="C262" s="10" t="s">
        <v>65</v>
      </c>
      <c r="D262" s="10" t="s">
        <v>66</v>
      </c>
      <c r="E262" s="10" t="s">
        <v>67</v>
      </c>
      <c r="F262" s="10" t="s">
        <v>68</v>
      </c>
      <c r="G262" s="10" t="s">
        <v>69</v>
      </c>
      <c r="H262" s="10" t="s">
        <v>70</v>
      </c>
      <c r="I262" s="10" t="s">
        <v>79</v>
      </c>
      <c r="J262" s="10" t="s">
        <v>303</v>
      </c>
      <c r="K262" s="10" t="s">
        <v>87</v>
      </c>
      <c r="L262" s="10" t="s">
        <v>1590</v>
      </c>
      <c r="M262" s="12">
        <v>43812</v>
      </c>
      <c r="N262" s="11">
        <v>82089900</v>
      </c>
      <c r="O262" s="12">
        <v>43809</v>
      </c>
      <c r="P262" s="13">
        <v>0.58362268518519</v>
      </c>
      <c r="Q262" s="14">
        <v>1</v>
      </c>
      <c r="R262" s="15">
        <v>408</v>
      </c>
      <c r="S262" s="10" t="s">
        <v>1567</v>
      </c>
      <c r="T262" s="12">
        <v>43811</v>
      </c>
      <c r="U262" s="13">
        <v>0.85818287037037</v>
      </c>
      <c r="V262" s="12">
        <v>43812</v>
      </c>
      <c r="W262" s="13">
        <v>0.19475694444444</v>
      </c>
      <c r="X262" s="12">
        <v>43812</v>
      </c>
      <c r="Y262" s="13">
        <v>0.47445601851851998</v>
      </c>
      <c r="Z262" s="12">
        <v>43812</v>
      </c>
      <c r="AA262" s="12"/>
      <c r="AB262" s="12"/>
      <c r="AC262" s="10" t="s">
        <v>71</v>
      </c>
      <c r="AD262" s="16">
        <v>3</v>
      </c>
      <c r="AE262" s="10" t="s">
        <v>72</v>
      </c>
      <c r="AF262" s="10" t="s">
        <v>73</v>
      </c>
      <c r="AG262" s="14">
        <v>1</v>
      </c>
      <c r="AH262" s="14"/>
      <c r="AI262" s="15">
        <v>4.08</v>
      </c>
      <c r="AJ262" s="10" t="s">
        <v>74</v>
      </c>
      <c r="AK262" s="15">
        <v>15.912000000000001</v>
      </c>
      <c r="AL262" s="10" t="s">
        <v>75</v>
      </c>
      <c r="AM262" s="9" t="str">
        <f>IFERROR(VLOOKUP(A262,'[1]Pending Status ZTM031'!$C$10:$AF$5742,11,0),"")</f>
        <v/>
      </c>
      <c r="AN262" s="9" t="str">
        <f t="shared" si="9"/>
        <v>ready</v>
      </c>
    </row>
    <row r="263" spans="1:40" x14ac:dyDescent="0.25">
      <c r="A263" s="9">
        <f t="shared" si="8"/>
        <v>82089902</v>
      </c>
      <c r="B263" s="10" t="s">
        <v>64</v>
      </c>
      <c r="C263" s="10" t="s">
        <v>65</v>
      </c>
      <c r="D263" s="10" t="s">
        <v>66</v>
      </c>
      <c r="E263" s="10" t="s">
        <v>67</v>
      </c>
      <c r="F263" s="10" t="s">
        <v>68</v>
      </c>
      <c r="G263" s="10" t="s">
        <v>69</v>
      </c>
      <c r="H263" s="10" t="s">
        <v>70</v>
      </c>
      <c r="I263" s="10" t="s">
        <v>79</v>
      </c>
      <c r="J263" s="10" t="s">
        <v>303</v>
      </c>
      <c r="K263" s="10" t="s">
        <v>87</v>
      </c>
      <c r="L263" s="10" t="s">
        <v>1631</v>
      </c>
      <c r="M263" s="12">
        <v>43812</v>
      </c>
      <c r="N263" s="11">
        <v>82089902</v>
      </c>
      <c r="O263" s="12">
        <v>43809</v>
      </c>
      <c r="P263" s="13">
        <v>0.58363425925926005</v>
      </c>
      <c r="Q263" s="14">
        <v>3</v>
      </c>
      <c r="R263" s="15">
        <v>1202</v>
      </c>
      <c r="S263" s="10" t="s">
        <v>1568</v>
      </c>
      <c r="T263" s="12">
        <v>43811</v>
      </c>
      <c r="U263" s="13">
        <v>0.85821759259259001</v>
      </c>
      <c r="V263" s="12">
        <v>43812</v>
      </c>
      <c r="W263" s="13">
        <v>0.63083333333333003</v>
      </c>
      <c r="X263" s="12">
        <v>43812</v>
      </c>
      <c r="Y263" s="13">
        <v>0.88697916666666998</v>
      </c>
      <c r="Z263" s="12">
        <v>43812</v>
      </c>
      <c r="AA263" s="12"/>
      <c r="AB263" s="12"/>
      <c r="AC263" s="10" t="s">
        <v>71</v>
      </c>
      <c r="AD263" s="16">
        <v>3</v>
      </c>
      <c r="AE263" s="10" t="s">
        <v>72</v>
      </c>
      <c r="AF263" s="10" t="s">
        <v>73</v>
      </c>
      <c r="AG263" s="14">
        <v>1</v>
      </c>
      <c r="AH263" s="14"/>
      <c r="AI263" s="15">
        <v>50.567999999999998</v>
      </c>
      <c r="AJ263" s="10" t="s">
        <v>74</v>
      </c>
      <c r="AK263" s="15">
        <v>79.495999999999995</v>
      </c>
      <c r="AL263" s="10" t="s">
        <v>75</v>
      </c>
      <c r="AM263" s="9" t="str">
        <f>IFERROR(VLOOKUP(A263,'[1]Pending Status ZTM031'!$C$10:$AF$5742,11,0),"")</f>
        <v/>
      </c>
      <c r="AN263" s="9" t="str">
        <f t="shared" si="9"/>
        <v>ready</v>
      </c>
    </row>
    <row r="264" spans="1:40" x14ac:dyDescent="0.25">
      <c r="A264" s="9">
        <f t="shared" si="8"/>
        <v>82089937</v>
      </c>
      <c r="B264" s="10" t="s">
        <v>64</v>
      </c>
      <c r="C264" s="10" t="s">
        <v>65</v>
      </c>
      <c r="D264" s="10" t="s">
        <v>66</v>
      </c>
      <c r="E264" s="10" t="s">
        <v>67</v>
      </c>
      <c r="F264" s="10" t="s">
        <v>68</v>
      </c>
      <c r="G264" s="10" t="s">
        <v>69</v>
      </c>
      <c r="H264" s="10" t="s">
        <v>70</v>
      </c>
      <c r="I264" s="10" t="s">
        <v>79</v>
      </c>
      <c r="J264" s="10" t="s">
        <v>661</v>
      </c>
      <c r="K264" s="10" t="s">
        <v>108</v>
      </c>
      <c r="L264" s="10" t="s">
        <v>1422</v>
      </c>
      <c r="M264" s="12">
        <v>43809</v>
      </c>
      <c r="N264" s="11">
        <v>82089937</v>
      </c>
      <c r="O264" s="12">
        <v>43809</v>
      </c>
      <c r="P264" s="13">
        <v>0.66490740740740994</v>
      </c>
      <c r="Q264" s="14">
        <v>1</v>
      </c>
      <c r="R264" s="15">
        <v>40</v>
      </c>
      <c r="S264" s="10" t="s">
        <v>1410</v>
      </c>
      <c r="T264" s="12">
        <v>43809</v>
      </c>
      <c r="U264" s="13">
        <v>0.66524305555555996</v>
      </c>
      <c r="V264" s="12">
        <v>43809</v>
      </c>
      <c r="W264" s="13">
        <v>0.77355324074073994</v>
      </c>
      <c r="X264" s="12">
        <v>43809</v>
      </c>
      <c r="Y264" s="13">
        <v>0.77361111111111003</v>
      </c>
      <c r="Z264" s="12">
        <v>43812</v>
      </c>
      <c r="AA264" s="12"/>
      <c r="AB264" s="12"/>
      <c r="AC264" s="10" t="s">
        <v>71</v>
      </c>
      <c r="AD264" s="16">
        <v>0</v>
      </c>
      <c r="AE264" s="10" t="s">
        <v>72</v>
      </c>
      <c r="AF264" s="10" t="s">
        <v>73</v>
      </c>
      <c r="AG264" s="14">
        <v>1</v>
      </c>
      <c r="AH264" s="14"/>
      <c r="AI264" s="15">
        <v>15.12</v>
      </c>
      <c r="AJ264" s="10" t="s">
        <v>74</v>
      </c>
      <c r="AK264" s="15">
        <v>24.56</v>
      </c>
      <c r="AL264" s="10" t="s">
        <v>75</v>
      </c>
      <c r="AM264" s="9" t="str">
        <f>IFERROR(VLOOKUP(A264,'[1]Pending Status ZTM031'!$C$10:$AF$5742,11,0),"")</f>
        <v/>
      </c>
      <c r="AN264" s="9" t="str">
        <f t="shared" si="9"/>
        <v>ready</v>
      </c>
    </row>
    <row r="265" spans="1:40" x14ac:dyDescent="0.25">
      <c r="A265" s="9">
        <f t="shared" si="8"/>
        <v>82090340</v>
      </c>
      <c r="B265" s="10" t="s">
        <v>64</v>
      </c>
      <c r="C265" s="10" t="s">
        <v>65</v>
      </c>
      <c r="D265" s="10" t="s">
        <v>83</v>
      </c>
      <c r="E265" s="10" t="s">
        <v>67</v>
      </c>
      <c r="F265" s="10" t="s">
        <v>68</v>
      </c>
      <c r="G265" s="10" t="s">
        <v>69</v>
      </c>
      <c r="H265" s="10" t="s">
        <v>70</v>
      </c>
      <c r="I265" s="10" t="s">
        <v>145</v>
      </c>
      <c r="J265" s="10" t="s">
        <v>472</v>
      </c>
      <c r="K265" s="10" t="s">
        <v>146</v>
      </c>
      <c r="L265" s="10" t="s">
        <v>1501</v>
      </c>
      <c r="M265" s="12">
        <v>43810</v>
      </c>
      <c r="N265" s="11">
        <v>82090340</v>
      </c>
      <c r="O265" s="12">
        <v>43809</v>
      </c>
      <c r="P265" s="13">
        <v>0.88925925925925997</v>
      </c>
      <c r="Q265" s="14">
        <v>1</v>
      </c>
      <c r="R265" s="15">
        <v>34</v>
      </c>
      <c r="S265" s="10" t="s">
        <v>1423</v>
      </c>
      <c r="T265" s="12">
        <v>43809</v>
      </c>
      <c r="U265" s="13">
        <v>0.85824074074073997</v>
      </c>
      <c r="V265" s="12">
        <v>43810</v>
      </c>
      <c r="W265" s="13">
        <v>0.12112268518519</v>
      </c>
      <c r="X265" s="12">
        <v>43810</v>
      </c>
      <c r="Y265" s="13">
        <v>0.78292824074073997</v>
      </c>
      <c r="Z265" s="12">
        <v>43886</v>
      </c>
      <c r="AA265" s="12"/>
      <c r="AB265" s="12"/>
      <c r="AC265" s="10" t="s">
        <v>71</v>
      </c>
      <c r="AD265" s="16">
        <v>1</v>
      </c>
      <c r="AE265" s="10" t="s">
        <v>72</v>
      </c>
      <c r="AF265" s="10" t="s">
        <v>73</v>
      </c>
      <c r="AG265" s="14">
        <v>1</v>
      </c>
      <c r="AH265" s="14"/>
      <c r="AI265" s="15">
        <v>871.82799999999997</v>
      </c>
      <c r="AJ265" s="10" t="s">
        <v>74</v>
      </c>
      <c r="AK265" s="15">
        <v>1133.4580000000001</v>
      </c>
      <c r="AL265" s="10" t="s">
        <v>75</v>
      </c>
      <c r="AM265" s="9" t="str">
        <f>IFERROR(VLOOKUP(A265,'[1]Pending Status ZTM031'!$C$10:$AF$5742,11,0),"")</f>
        <v/>
      </c>
      <c r="AN265" s="9" t="str">
        <f t="shared" si="9"/>
        <v>ready</v>
      </c>
    </row>
    <row r="266" spans="1:40" x14ac:dyDescent="0.25">
      <c r="A266" s="9">
        <f t="shared" si="8"/>
        <v>82090341</v>
      </c>
      <c r="B266" s="10" t="s">
        <v>64</v>
      </c>
      <c r="C266" s="10" t="s">
        <v>65</v>
      </c>
      <c r="D266" s="10" t="s">
        <v>66</v>
      </c>
      <c r="E266" s="10" t="s">
        <v>67</v>
      </c>
      <c r="F266" s="10" t="s">
        <v>68</v>
      </c>
      <c r="G266" s="10" t="s">
        <v>69</v>
      </c>
      <c r="H266" s="10" t="s">
        <v>70</v>
      </c>
      <c r="I266" s="10" t="s">
        <v>101</v>
      </c>
      <c r="J266" s="10" t="s">
        <v>329</v>
      </c>
      <c r="K266" s="10" t="s">
        <v>102</v>
      </c>
      <c r="L266" s="10" t="s">
        <v>1502</v>
      </c>
      <c r="M266" s="12">
        <v>43810</v>
      </c>
      <c r="N266" s="11">
        <v>82090341</v>
      </c>
      <c r="O266" s="12">
        <v>43809</v>
      </c>
      <c r="P266" s="13">
        <v>0.88946759259259001</v>
      </c>
      <c r="Q266" s="14">
        <v>1</v>
      </c>
      <c r="R266" s="15">
        <v>23</v>
      </c>
      <c r="S266" s="10" t="s">
        <v>1424</v>
      </c>
      <c r="T266" s="12">
        <v>43809</v>
      </c>
      <c r="U266" s="13">
        <v>0.85828703703704001</v>
      </c>
      <c r="V266" s="12">
        <v>43810</v>
      </c>
      <c r="W266" s="13">
        <v>9.7881944444439997E-2</v>
      </c>
      <c r="X266" s="12">
        <v>43810</v>
      </c>
      <c r="Y266" s="13">
        <v>0.78262731481480996</v>
      </c>
      <c r="Z266" s="12">
        <v>43816</v>
      </c>
      <c r="AA266" s="12"/>
      <c r="AB266" s="12"/>
      <c r="AC266" s="10" t="s">
        <v>71</v>
      </c>
      <c r="AD266" s="16">
        <v>1</v>
      </c>
      <c r="AE266" s="10" t="s">
        <v>72</v>
      </c>
      <c r="AF266" s="10" t="s">
        <v>73</v>
      </c>
      <c r="AG266" s="14">
        <v>1</v>
      </c>
      <c r="AH266" s="14"/>
      <c r="AI266" s="15">
        <v>758.678</v>
      </c>
      <c r="AJ266" s="10" t="s">
        <v>74</v>
      </c>
      <c r="AK266" s="15">
        <v>1047.5809999999999</v>
      </c>
      <c r="AL266" s="10" t="s">
        <v>75</v>
      </c>
      <c r="AM266" s="9" t="str">
        <f>IFERROR(VLOOKUP(A266,'[1]Pending Status ZTM031'!$C$10:$AF$5742,11,0),"")</f>
        <v/>
      </c>
      <c r="AN266" s="9" t="str">
        <f t="shared" si="9"/>
        <v>ready</v>
      </c>
    </row>
    <row r="267" spans="1:40" x14ac:dyDescent="0.25">
      <c r="A267" s="9">
        <f t="shared" si="8"/>
        <v>82090342</v>
      </c>
      <c r="B267" s="10" t="s">
        <v>64</v>
      </c>
      <c r="C267" s="10" t="s">
        <v>65</v>
      </c>
      <c r="D267" s="10" t="s">
        <v>66</v>
      </c>
      <c r="E267" s="10" t="s">
        <v>67</v>
      </c>
      <c r="F267" s="10" t="s">
        <v>68</v>
      </c>
      <c r="G267" s="10" t="s">
        <v>69</v>
      </c>
      <c r="H267" s="10" t="s">
        <v>70</v>
      </c>
      <c r="I267" s="10" t="s">
        <v>81</v>
      </c>
      <c r="J267" s="10" t="s">
        <v>322</v>
      </c>
      <c r="K267" s="10" t="s">
        <v>82</v>
      </c>
      <c r="L267" s="10" t="s">
        <v>1480</v>
      </c>
      <c r="M267" s="12">
        <v>43810</v>
      </c>
      <c r="N267" s="11">
        <v>82090342</v>
      </c>
      <c r="O267" s="12">
        <v>43809</v>
      </c>
      <c r="P267" s="13">
        <v>0.89025462962962998</v>
      </c>
      <c r="Q267" s="14">
        <v>1</v>
      </c>
      <c r="R267" s="15">
        <v>100</v>
      </c>
      <c r="S267" s="10" t="s">
        <v>1425</v>
      </c>
      <c r="T267" s="12">
        <v>43809</v>
      </c>
      <c r="U267" s="13">
        <v>0.85832175925926002</v>
      </c>
      <c r="V267" s="12">
        <v>43810</v>
      </c>
      <c r="W267" s="13">
        <v>0.10454861111111</v>
      </c>
      <c r="X267" s="12">
        <v>43810</v>
      </c>
      <c r="Y267" s="13">
        <v>0.64386574074073999</v>
      </c>
      <c r="Z267" s="12">
        <v>43812</v>
      </c>
      <c r="AA267" s="12"/>
      <c r="AB267" s="12"/>
      <c r="AC267" s="10" t="s">
        <v>71</v>
      </c>
      <c r="AD267" s="16">
        <v>1</v>
      </c>
      <c r="AE267" s="10" t="s">
        <v>72</v>
      </c>
      <c r="AF267" s="10" t="s">
        <v>73</v>
      </c>
      <c r="AG267" s="14">
        <v>1</v>
      </c>
      <c r="AH267" s="14"/>
      <c r="AI267" s="15">
        <v>4.5999999999999996</v>
      </c>
      <c r="AJ267" s="10" t="s">
        <v>74</v>
      </c>
      <c r="AK267" s="15">
        <v>5.8</v>
      </c>
      <c r="AL267" s="10" t="s">
        <v>75</v>
      </c>
      <c r="AM267" s="9" t="str">
        <f>IFERROR(VLOOKUP(A267,'[1]Pending Status ZTM031'!$C$10:$AF$5742,11,0),"")</f>
        <v/>
      </c>
      <c r="AN267" s="9" t="str">
        <f t="shared" si="9"/>
        <v>ready</v>
      </c>
    </row>
    <row r="268" spans="1:40" x14ac:dyDescent="0.25">
      <c r="A268" s="9">
        <f t="shared" si="8"/>
        <v>82090346</v>
      </c>
      <c r="B268" s="10" t="s">
        <v>64</v>
      </c>
      <c r="C268" s="10" t="s">
        <v>65</v>
      </c>
      <c r="D268" s="10" t="s">
        <v>83</v>
      </c>
      <c r="E268" s="10" t="s">
        <v>67</v>
      </c>
      <c r="F268" s="10" t="s">
        <v>68</v>
      </c>
      <c r="G268" s="10" t="s">
        <v>69</v>
      </c>
      <c r="H268" s="10" t="s">
        <v>70</v>
      </c>
      <c r="I268" s="10" t="s">
        <v>79</v>
      </c>
      <c r="J268" s="10" t="s">
        <v>701</v>
      </c>
      <c r="K268" s="10" t="s">
        <v>702</v>
      </c>
      <c r="L268" s="10" t="s">
        <v>1489</v>
      </c>
      <c r="M268" s="12">
        <v>43810</v>
      </c>
      <c r="N268" s="11">
        <v>82090346</v>
      </c>
      <c r="O268" s="12">
        <v>43809</v>
      </c>
      <c r="P268" s="13">
        <v>0.95863425925926005</v>
      </c>
      <c r="Q268" s="14">
        <v>2</v>
      </c>
      <c r="R268" s="15">
        <v>20</v>
      </c>
      <c r="S268" s="10" t="s">
        <v>1426</v>
      </c>
      <c r="T268" s="12">
        <v>43809</v>
      </c>
      <c r="U268" s="13">
        <v>0.85839120370370003</v>
      </c>
      <c r="V268" s="12">
        <v>43810</v>
      </c>
      <c r="W268" s="13">
        <v>0.13872685185184999</v>
      </c>
      <c r="X268" s="12">
        <v>43810</v>
      </c>
      <c r="Y268" s="13">
        <v>0.60721064814814996</v>
      </c>
      <c r="Z268" s="12">
        <v>43812</v>
      </c>
      <c r="AA268" s="12"/>
      <c r="AB268" s="12"/>
      <c r="AC268" s="10" t="s">
        <v>71</v>
      </c>
      <c r="AD268" s="16">
        <v>1</v>
      </c>
      <c r="AE268" s="10" t="s">
        <v>72</v>
      </c>
      <c r="AF268" s="10" t="s">
        <v>73</v>
      </c>
      <c r="AG268" s="14">
        <v>1</v>
      </c>
      <c r="AH268" s="14"/>
      <c r="AI268" s="15">
        <v>27.29</v>
      </c>
      <c r="AJ268" s="10" t="s">
        <v>74</v>
      </c>
      <c r="AK268" s="15">
        <v>22.78</v>
      </c>
      <c r="AL268" s="10" t="s">
        <v>75</v>
      </c>
      <c r="AM268" s="9" t="str">
        <f>IFERROR(VLOOKUP(A268,'[1]Pending Status ZTM031'!$C$10:$AF$5742,11,0),"")</f>
        <v/>
      </c>
      <c r="AN268" s="9" t="str">
        <f t="shared" si="9"/>
        <v>ready</v>
      </c>
    </row>
    <row r="269" spans="1:40" x14ac:dyDescent="0.25">
      <c r="A269" s="9">
        <f t="shared" si="8"/>
        <v>82090347</v>
      </c>
      <c r="B269" s="10" t="s">
        <v>64</v>
      </c>
      <c r="C269" s="10" t="s">
        <v>65</v>
      </c>
      <c r="D269" s="10" t="s">
        <v>83</v>
      </c>
      <c r="E269" s="10" t="s">
        <v>67</v>
      </c>
      <c r="F269" s="10" t="s">
        <v>68</v>
      </c>
      <c r="G269" s="10" t="s">
        <v>69</v>
      </c>
      <c r="H269" s="10" t="s">
        <v>70</v>
      </c>
      <c r="I269" s="10" t="s">
        <v>95</v>
      </c>
      <c r="J269" s="10" t="s">
        <v>1001</v>
      </c>
      <c r="K269" s="10" t="s">
        <v>1002</v>
      </c>
      <c r="L269" s="10" t="s">
        <v>1899</v>
      </c>
      <c r="M269" s="12">
        <v>43817</v>
      </c>
      <c r="N269" s="11">
        <v>82090347</v>
      </c>
      <c r="O269" s="12">
        <v>43809</v>
      </c>
      <c r="P269" s="13">
        <v>0.95863425925926005</v>
      </c>
      <c r="Q269" s="14">
        <v>1</v>
      </c>
      <c r="R269" s="15">
        <v>9</v>
      </c>
      <c r="S269" s="10" t="s">
        <v>1796</v>
      </c>
      <c r="T269" s="12">
        <v>43816</v>
      </c>
      <c r="U269" s="13">
        <v>0.66398148148147995</v>
      </c>
      <c r="V269" s="12">
        <v>43817</v>
      </c>
      <c r="W269" s="13">
        <v>0.60797453703703996</v>
      </c>
      <c r="X269" s="12">
        <v>43817</v>
      </c>
      <c r="Y269" s="13">
        <v>0.75833333333332997</v>
      </c>
      <c r="Z269" s="12">
        <v>43812</v>
      </c>
      <c r="AA269" s="12"/>
      <c r="AB269" s="12"/>
      <c r="AC269" s="10" t="s">
        <v>71</v>
      </c>
      <c r="AD269" s="16">
        <v>8</v>
      </c>
      <c r="AE269" s="10" t="s">
        <v>72</v>
      </c>
      <c r="AF269" s="10" t="s">
        <v>73</v>
      </c>
      <c r="AG269" s="14">
        <v>1</v>
      </c>
      <c r="AH269" s="14"/>
      <c r="AI269" s="15">
        <v>296.87400000000002</v>
      </c>
      <c r="AJ269" s="10" t="s">
        <v>74</v>
      </c>
      <c r="AK269" s="15">
        <v>409.923</v>
      </c>
      <c r="AL269" s="10" t="s">
        <v>75</v>
      </c>
      <c r="AM269" s="9" t="str">
        <f>IFERROR(VLOOKUP(A269,'[1]Pending Status ZTM031'!$C$10:$AF$5742,11,0),"")</f>
        <v/>
      </c>
      <c r="AN269" s="9" t="str">
        <f t="shared" si="9"/>
        <v>ready</v>
      </c>
    </row>
    <row r="270" spans="1:40" x14ac:dyDescent="0.25">
      <c r="A270" s="9">
        <f t="shared" si="8"/>
        <v>82090348</v>
      </c>
      <c r="B270" s="10" t="s">
        <v>64</v>
      </c>
      <c r="C270" s="10" t="s">
        <v>65</v>
      </c>
      <c r="D270" s="10" t="s">
        <v>83</v>
      </c>
      <c r="E270" s="10" t="s">
        <v>67</v>
      </c>
      <c r="F270" s="10" t="s">
        <v>68</v>
      </c>
      <c r="G270" s="10" t="s">
        <v>69</v>
      </c>
      <c r="H270" s="10" t="s">
        <v>70</v>
      </c>
      <c r="I270" s="10" t="s">
        <v>95</v>
      </c>
      <c r="J270" s="10" t="s">
        <v>401</v>
      </c>
      <c r="K270" s="10" t="s">
        <v>402</v>
      </c>
      <c r="L270" s="10" t="s">
        <v>1584</v>
      </c>
      <c r="M270" s="12">
        <v>43812</v>
      </c>
      <c r="N270" s="11">
        <v>82090348</v>
      </c>
      <c r="O270" s="12">
        <v>43809</v>
      </c>
      <c r="P270" s="13">
        <v>0.95863425925926005</v>
      </c>
      <c r="Q270" s="14">
        <v>1</v>
      </c>
      <c r="R270" s="15">
        <v>179</v>
      </c>
      <c r="S270" s="10" t="s">
        <v>1427</v>
      </c>
      <c r="T270" s="12">
        <v>43809</v>
      </c>
      <c r="U270" s="13">
        <v>0.85843749999999996</v>
      </c>
      <c r="V270" s="12">
        <v>43810</v>
      </c>
      <c r="W270" s="13">
        <v>0.17796296296295999</v>
      </c>
      <c r="X270" s="12">
        <v>43812</v>
      </c>
      <c r="Y270" s="13">
        <v>0.13143518518519001</v>
      </c>
      <c r="Z270" s="12">
        <v>43812</v>
      </c>
      <c r="AA270" s="12"/>
      <c r="AB270" s="12"/>
      <c r="AC270" s="10" t="s">
        <v>138</v>
      </c>
      <c r="AD270" s="16">
        <v>3</v>
      </c>
      <c r="AE270" s="10" t="s">
        <v>72</v>
      </c>
      <c r="AF270" s="10" t="s">
        <v>73</v>
      </c>
      <c r="AG270" s="14">
        <v>1</v>
      </c>
      <c r="AH270" s="14"/>
      <c r="AI270" s="15">
        <v>9862.9</v>
      </c>
      <c r="AJ270" s="10" t="s">
        <v>74</v>
      </c>
      <c r="AK270" s="15">
        <v>6345.0129999999999</v>
      </c>
      <c r="AL270" s="10" t="s">
        <v>75</v>
      </c>
      <c r="AM270" s="9" t="str">
        <f>IFERROR(VLOOKUP(A270,'[1]Pending Status ZTM031'!$C$10:$AF$5742,11,0),"")</f>
        <v/>
      </c>
      <c r="AN270" s="9" t="str">
        <f t="shared" si="9"/>
        <v>ready</v>
      </c>
    </row>
    <row r="271" spans="1:40" x14ac:dyDescent="0.25">
      <c r="A271" s="9">
        <f t="shared" si="8"/>
        <v>82090349</v>
      </c>
      <c r="B271" s="10" t="s">
        <v>64</v>
      </c>
      <c r="C271" s="10" t="s">
        <v>65</v>
      </c>
      <c r="D271" s="10" t="s">
        <v>83</v>
      </c>
      <c r="E271" s="10" t="s">
        <v>67</v>
      </c>
      <c r="F271" s="10" t="s">
        <v>68</v>
      </c>
      <c r="G271" s="10" t="s">
        <v>69</v>
      </c>
      <c r="H271" s="10" t="s">
        <v>70</v>
      </c>
      <c r="I271" s="10" t="s">
        <v>95</v>
      </c>
      <c r="J271" s="10" t="s">
        <v>401</v>
      </c>
      <c r="K271" s="10" t="s">
        <v>402</v>
      </c>
      <c r="L271" s="10" t="s">
        <v>1585</v>
      </c>
      <c r="M271" s="12">
        <v>43812</v>
      </c>
      <c r="N271" s="11">
        <v>82090349</v>
      </c>
      <c r="O271" s="12">
        <v>43809</v>
      </c>
      <c r="P271" s="13">
        <v>0.95864583333332998</v>
      </c>
      <c r="Q271" s="14">
        <v>1</v>
      </c>
      <c r="R271" s="15">
        <v>174</v>
      </c>
      <c r="S271" s="10" t="s">
        <v>1428</v>
      </c>
      <c r="T271" s="12">
        <v>43809</v>
      </c>
      <c r="U271" s="13">
        <v>0.85851851851852001</v>
      </c>
      <c r="V271" s="12">
        <v>43810</v>
      </c>
      <c r="W271" s="13">
        <v>0.16500000000000001</v>
      </c>
      <c r="X271" s="12">
        <v>43812</v>
      </c>
      <c r="Y271" s="13">
        <v>0.22608796296295999</v>
      </c>
      <c r="Z271" s="12">
        <v>43812</v>
      </c>
      <c r="AA271" s="12"/>
      <c r="AB271" s="12"/>
      <c r="AC271" s="10" t="s">
        <v>138</v>
      </c>
      <c r="AD271" s="16">
        <v>3</v>
      </c>
      <c r="AE271" s="10" t="s">
        <v>72</v>
      </c>
      <c r="AF271" s="10" t="s">
        <v>73</v>
      </c>
      <c r="AG271" s="14">
        <v>1</v>
      </c>
      <c r="AH271" s="14"/>
      <c r="AI271" s="15">
        <v>9587.4</v>
      </c>
      <c r="AJ271" s="10" t="s">
        <v>74</v>
      </c>
      <c r="AK271" s="15">
        <v>6167.7780000000002</v>
      </c>
      <c r="AL271" s="10" t="s">
        <v>75</v>
      </c>
      <c r="AM271" s="9" t="str">
        <f>IFERROR(VLOOKUP(A271,'[1]Pending Status ZTM031'!$C$10:$AF$5742,11,0),"")</f>
        <v/>
      </c>
      <c r="AN271" s="9" t="str">
        <f t="shared" si="9"/>
        <v>ready</v>
      </c>
    </row>
    <row r="272" spans="1:40" x14ac:dyDescent="0.25">
      <c r="A272" s="9">
        <f t="shared" si="8"/>
        <v>82090350</v>
      </c>
      <c r="B272" s="10" t="s">
        <v>64</v>
      </c>
      <c r="C272" s="10" t="s">
        <v>65</v>
      </c>
      <c r="D272" s="10" t="s">
        <v>83</v>
      </c>
      <c r="E272" s="10" t="s">
        <v>67</v>
      </c>
      <c r="F272" s="10" t="s">
        <v>68</v>
      </c>
      <c r="G272" s="10" t="s">
        <v>69</v>
      </c>
      <c r="H272" s="10" t="s">
        <v>70</v>
      </c>
      <c r="I272" s="10" t="s">
        <v>95</v>
      </c>
      <c r="J272" s="10" t="s">
        <v>401</v>
      </c>
      <c r="K272" s="10" t="s">
        <v>402</v>
      </c>
      <c r="L272" s="10" t="s">
        <v>1569</v>
      </c>
      <c r="M272" s="12">
        <v>43811</v>
      </c>
      <c r="N272" s="11">
        <v>82090350</v>
      </c>
      <c r="O272" s="12">
        <v>43809</v>
      </c>
      <c r="P272" s="13">
        <v>0.95864583333332998</v>
      </c>
      <c r="Q272" s="14">
        <v>1</v>
      </c>
      <c r="R272" s="15">
        <v>139</v>
      </c>
      <c r="S272" s="10" t="s">
        <v>1429</v>
      </c>
      <c r="T272" s="12">
        <v>43809</v>
      </c>
      <c r="U272" s="13">
        <v>0.85864583333333</v>
      </c>
      <c r="V272" s="12">
        <v>43810</v>
      </c>
      <c r="W272" s="13">
        <v>0.16307870370370001</v>
      </c>
      <c r="X272" s="12">
        <v>43811</v>
      </c>
      <c r="Y272" s="13">
        <v>0.92865740740740998</v>
      </c>
      <c r="Z272" s="12">
        <v>43812</v>
      </c>
      <c r="AA272" s="12"/>
      <c r="AB272" s="12"/>
      <c r="AC272" s="10" t="s">
        <v>96</v>
      </c>
      <c r="AD272" s="16">
        <v>2</v>
      </c>
      <c r="AE272" s="10" t="s">
        <v>72</v>
      </c>
      <c r="AF272" s="10" t="s">
        <v>73</v>
      </c>
      <c r="AG272" s="14">
        <v>1</v>
      </c>
      <c r="AH272" s="14"/>
      <c r="AI272" s="15">
        <v>7658.9</v>
      </c>
      <c r="AJ272" s="10" t="s">
        <v>74</v>
      </c>
      <c r="AK272" s="15">
        <v>4927.1329999999998</v>
      </c>
      <c r="AL272" s="10" t="s">
        <v>75</v>
      </c>
      <c r="AM272" s="9" t="str">
        <f>IFERROR(VLOOKUP(A272,'[1]Pending Status ZTM031'!$C$10:$AF$5742,11,0),"")</f>
        <v/>
      </c>
      <c r="AN272" s="9" t="str">
        <f t="shared" si="9"/>
        <v>ready</v>
      </c>
    </row>
    <row r="273" spans="1:40" x14ac:dyDescent="0.25">
      <c r="A273" s="9">
        <f t="shared" si="8"/>
        <v>82090351</v>
      </c>
      <c r="B273" s="10" t="s">
        <v>64</v>
      </c>
      <c r="C273" s="10" t="s">
        <v>65</v>
      </c>
      <c r="D273" s="10" t="s">
        <v>83</v>
      </c>
      <c r="E273" s="10" t="s">
        <v>67</v>
      </c>
      <c r="F273" s="10" t="s">
        <v>68</v>
      </c>
      <c r="G273" s="10" t="s">
        <v>69</v>
      </c>
      <c r="H273" s="10" t="s">
        <v>70</v>
      </c>
      <c r="I273" s="10" t="s">
        <v>95</v>
      </c>
      <c r="J273" s="10" t="s">
        <v>401</v>
      </c>
      <c r="K273" s="10" t="s">
        <v>402</v>
      </c>
      <c r="L273" s="10" t="s">
        <v>1529</v>
      </c>
      <c r="M273" s="12">
        <v>43811</v>
      </c>
      <c r="N273" s="11">
        <v>82090351</v>
      </c>
      <c r="O273" s="12">
        <v>43809</v>
      </c>
      <c r="P273" s="13">
        <v>0.95864583333332998</v>
      </c>
      <c r="Q273" s="14">
        <v>1</v>
      </c>
      <c r="R273" s="15">
        <v>179</v>
      </c>
      <c r="S273" s="10" t="s">
        <v>1430</v>
      </c>
      <c r="T273" s="12">
        <v>43809</v>
      </c>
      <c r="U273" s="13">
        <v>0.85870370370369997</v>
      </c>
      <c r="V273" s="12">
        <v>43810</v>
      </c>
      <c r="W273" s="13">
        <v>0.15599537037037001</v>
      </c>
      <c r="X273" s="12">
        <v>43810</v>
      </c>
      <c r="Y273" s="13">
        <v>0.99550925925926004</v>
      </c>
      <c r="Z273" s="12">
        <v>43812</v>
      </c>
      <c r="AA273" s="12"/>
      <c r="AB273" s="12"/>
      <c r="AC273" s="10" t="s">
        <v>71</v>
      </c>
      <c r="AD273" s="16">
        <v>1</v>
      </c>
      <c r="AE273" s="10" t="s">
        <v>72</v>
      </c>
      <c r="AF273" s="10" t="s">
        <v>73</v>
      </c>
      <c r="AG273" s="14">
        <v>1</v>
      </c>
      <c r="AH273" s="14"/>
      <c r="AI273" s="15">
        <v>9862.9</v>
      </c>
      <c r="AJ273" s="10" t="s">
        <v>74</v>
      </c>
      <c r="AK273" s="15">
        <v>6345.0129999999999</v>
      </c>
      <c r="AL273" s="10" t="s">
        <v>75</v>
      </c>
      <c r="AM273" s="9" t="str">
        <f>IFERROR(VLOOKUP(A273,'[1]Pending Status ZTM031'!$C$10:$AF$5742,11,0),"")</f>
        <v/>
      </c>
      <c r="AN273" s="9" t="str">
        <f t="shared" si="9"/>
        <v>ready</v>
      </c>
    </row>
    <row r="274" spans="1:40" x14ac:dyDescent="0.25">
      <c r="A274" s="9">
        <f t="shared" si="8"/>
        <v>82090353</v>
      </c>
      <c r="B274" s="10" t="s">
        <v>64</v>
      </c>
      <c r="C274" s="10" t="s">
        <v>65</v>
      </c>
      <c r="D274" s="10" t="s">
        <v>83</v>
      </c>
      <c r="E274" s="10" t="s">
        <v>67</v>
      </c>
      <c r="F274" s="10" t="s">
        <v>68</v>
      </c>
      <c r="G274" s="10" t="s">
        <v>69</v>
      </c>
      <c r="H274" s="10" t="s">
        <v>70</v>
      </c>
      <c r="I274" s="10" t="s">
        <v>79</v>
      </c>
      <c r="J274" s="10" t="s">
        <v>320</v>
      </c>
      <c r="K274" s="10" t="s">
        <v>119</v>
      </c>
      <c r="L274" s="10" t="s">
        <v>1490</v>
      </c>
      <c r="M274" s="12">
        <v>43810</v>
      </c>
      <c r="N274" s="11">
        <v>82090353</v>
      </c>
      <c r="O274" s="12">
        <v>43809</v>
      </c>
      <c r="P274" s="13">
        <v>0.95864583333332998</v>
      </c>
      <c r="Q274" s="14">
        <v>1</v>
      </c>
      <c r="R274" s="15">
        <v>2</v>
      </c>
      <c r="S274" s="10" t="s">
        <v>1431</v>
      </c>
      <c r="T274" s="12">
        <v>43809</v>
      </c>
      <c r="U274" s="13">
        <v>0.85878472222222002</v>
      </c>
      <c r="V274" s="12">
        <v>43810</v>
      </c>
      <c r="W274" s="13">
        <v>0.13969907407407001</v>
      </c>
      <c r="X274" s="12">
        <v>43810</v>
      </c>
      <c r="Y274" s="13">
        <v>0.60866898148147996</v>
      </c>
      <c r="Z274" s="12">
        <v>43812</v>
      </c>
      <c r="AA274" s="12"/>
      <c r="AB274" s="12"/>
      <c r="AC274" s="10" t="s">
        <v>71</v>
      </c>
      <c r="AD274" s="16">
        <v>1</v>
      </c>
      <c r="AE274" s="10" t="s">
        <v>72</v>
      </c>
      <c r="AF274" s="10" t="s">
        <v>73</v>
      </c>
      <c r="AG274" s="14">
        <v>1</v>
      </c>
      <c r="AH274" s="14"/>
      <c r="AI274" s="15">
        <v>2.2400000000000002</v>
      </c>
      <c r="AJ274" s="10" t="s">
        <v>74</v>
      </c>
      <c r="AK274" s="15">
        <v>7.4939999999999998</v>
      </c>
      <c r="AL274" s="10" t="s">
        <v>75</v>
      </c>
      <c r="AM274" s="9" t="str">
        <f>IFERROR(VLOOKUP(A274,'[1]Pending Status ZTM031'!$C$10:$AF$5742,11,0),"")</f>
        <v/>
      </c>
      <c r="AN274" s="9" t="str">
        <f t="shared" si="9"/>
        <v>ready</v>
      </c>
    </row>
    <row r="275" spans="1:40" x14ac:dyDescent="0.25">
      <c r="A275" s="9">
        <f t="shared" si="8"/>
        <v>82090355</v>
      </c>
      <c r="B275" s="10" t="s">
        <v>64</v>
      </c>
      <c r="C275" s="10" t="s">
        <v>65</v>
      </c>
      <c r="D275" s="10" t="s">
        <v>66</v>
      </c>
      <c r="E275" s="10" t="s">
        <v>67</v>
      </c>
      <c r="F275" s="10" t="s">
        <v>68</v>
      </c>
      <c r="G275" s="10" t="s">
        <v>69</v>
      </c>
      <c r="H275" s="10" t="s">
        <v>70</v>
      </c>
      <c r="I275" s="10" t="s">
        <v>77</v>
      </c>
      <c r="J275" s="10" t="s">
        <v>1087</v>
      </c>
      <c r="K275" s="10" t="s">
        <v>1088</v>
      </c>
      <c r="L275" s="10" t="s">
        <v>2164</v>
      </c>
      <c r="M275" s="12">
        <v>43840</v>
      </c>
      <c r="N275" s="11">
        <v>82090355</v>
      </c>
      <c r="O275" s="12">
        <v>43809</v>
      </c>
      <c r="P275" s="13">
        <v>0.95864583333332998</v>
      </c>
      <c r="Q275" s="14">
        <v>4</v>
      </c>
      <c r="R275" s="15">
        <v>22</v>
      </c>
      <c r="S275" s="10" t="s">
        <v>2153</v>
      </c>
      <c r="T275" s="12">
        <v>43840</v>
      </c>
      <c r="U275" s="13">
        <v>0.47907407407406999</v>
      </c>
      <c r="V275" s="12">
        <v>43840</v>
      </c>
      <c r="W275" s="13">
        <v>0.50438657407406995</v>
      </c>
      <c r="X275" s="12">
        <v>43840</v>
      </c>
      <c r="Y275" s="13">
        <v>0.62912037037037005</v>
      </c>
      <c r="Z275" s="12">
        <v>43812</v>
      </c>
      <c r="AA275" s="12"/>
      <c r="AB275" s="12"/>
      <c r="AC275" s="10" t="s">
        <v>71</v>
      </c>
      <c r="AD275" s="16">
        <v>30</v>
      </c>
      <c r="AE275" s="10" t="s">
        <v>72</v>
      </c>
      <c r="AF275" s="10" t="s">
        <v>73</v>
      </c>
      <c r="AG275" s="14">
        <v>1</v>
      </c>
      <c r="AH275" s="14"/>
      <c r="AI275" s="15">
        <v>279.2</v>
      </c>
      <c r="AJ275" s="10" t="s">
        <v>74</v>
      </c>
      <c r="AK275" s="15">
        <v>167.06200000000001</v>
      </c>
      <c r="AL275" s="10" t="s">
        <v>75</v>
      </c>
      <c r="AM275" s="9" t="str">
        <f>IFERROR(VLOOKUP(A275,'[1]Pending Status ZTM031'!$C$10:$AF$5742,11,0),"")</f>
        <v/>
      </c>
      <c r="AN275" s="9" t="str">
        <f t="shared" si="9"/>
        <v>ready</v>
      </c>
    </row>
    <row r="276" spans="1:40" x14ac:dyDescent="0.25">
      <c r="A276" s="9">
        <f t="shared" si="8"/>
        <v>82090359</v>
      </c>
      <c r="B276" s="10" t="s">
        <v>64</v>
      </c>
      <c r="C276" s="10" t="s">
        <v>65</v>
      </c>
      <c r="D276" s="10" t="s">
        <v>66</v>
      </c>
      <c r="E276" s="10" t="s">
        <v>67</v>
      </c>
      <c r="F276" s="10" t="s">
        <v>68</v>
      </c>
      <c r="G276" s="10" t="s">
        <v>69</v>
      </c>
      <c r="H276" s="10" t="s">
        <v>70</v>
      </c>
      <c r="I276" s="10" t="s">
        <v>998</v>
      </c>
      <c r="J276" s="10" t="s">
        <v>1038</v>
      </c>
      <c r="K276" s="10" t="s">
        <v>1000</v>
      </c>
      <c r="L276" s="10" t="s">
        <v>1570</v>
      </c>
      <c r="M276" s="12">
        <v>43811</v>
      </c>
      <c r="N276" s="11">
        <v>82090359</v>
      </c>
      <c r="O276" s="12">
        <v>43809</v>
      </c>
      <c r="P276" s="13">
        <v>0.95865740740741001</v>
      </c>
      <c r="Q276" s="14">
        <v>9</v>
      </c>
      <c r="R276" s="15">
        <v>386</v>
      </c>
      <c r="S276" s="10" t="s">
        <v>1432</v>
      </c>
      <c r="T276" s="12">
        <v>43809</v>
      </c>
      <c r="U276" s="13">
        <v>0.85881944444444003</v>
      </c>
      <c r="V276" s="12">
        <v>43810</v>
      </c>
      <c r="W276" s="13">
        <v>0.14075231481480999</v>
      </c>
      <c r="X276" s="12">
        <v>43811</v>
      </c>
      <c r="Y276" s="13">
        <v>0.92783564814815001</v>
      </c>
      <c r="Z276" s="12">
        <v>43812</v>
      </c>
      <c r="AA276" s="12"/>
      <c r="AB276" s="12"/>
      <c r="AC276" s="10" t="s">
        <v>96</v>
      </c>
      <c r="AD276" s="16">
        <v>2</v>
      </c>
      <c r="AE276" s="10" t="s">
        <v>72</v>
      </c>
      <c r="AF276" s="10" t="s">
        <v>73</v>
      </c>
      <c r="AG276" s="14">
        <v>1</v>
      </c>
      <c r="AH276" s="14"/>
      <c r="AI276" s="15">
        <v>3265.6</v>
      </c>
      <c r="AJ276" s="10" t="s">
        <v>74</v>
      </c>
      <c r="AK276" s="15">
        <v>2159.3359999999998</v>
      </c>
      <c r="AL276" s="10" t="s">
        <v>75</v>
      </c>
      <c r="AM276" s="9" t="str">
        <f>IFERROR(VLOOKUP(A276,'[1]Pending Status ZTM031'!$C$10:$AF$5742,11,0),"")</f>
        <v/>
      </c>
      <c r="AN276" s="9" t="str">
        <f t="shared" si="9"/>
        <v>ready</v>
      </c>
    </row>
    <row r="277" spans="1:40" x14ac:dyDescent="0.25">
      <c r="A277" s="9">
        <f t="shared" si="8"/>
        <v>82090362</v>
      </c>
      <c r="B277" s="10" t="s">
        <v>64</v>
      </c>
      <c r="C277" s="10" t="s">
        <v>65</v>
      </c>
      <c r="D277" s="10" t="s">
        <v>83</v>
      </c>
      <c r="E277" s="10" t="s">
        <v>67</v>
      </c>
      <c r="F277" s="10" t="s">
        <v>68</v>
      </c>
      <c r="G277" s="10" t="s">
        <v>69</v>
      </c>
      <c r="H277" s="10" t="s">
        <v>70</v>
      </c>
      <c r="I277" s="10" t="s">
        <v>79</v>
      </c>
      <c r="J277" s="10" t="s">
        <v>323</v>
      </c>
      <c r="K277" s="10" t="s">
        <v>134</v>
      </c>
      <c r="L277" s="10" t="s">
        <v>1491</v>
      </c>
      <c r="M277" s="12">
        <v>43810</v>
      </c>
      <c r="N277" s="11">
        <v>82090362</v>
      </c>
      <c r="O277" s="12">
        <v>43809</v>
      </c>
      <c r="P277" s="13">
        <v>0.95866898148148005</v>
      </c>
      <c r="Q277" s="14">
        <v>1</v>
      </c>
      <c r="R277" s="15">
        <v>2</v>
      </c>
      <c r="S277" s="10" t="s">
        <v>1433</v>
      </c>
      <c r="T277" s="12">
        <v>43809</v>
      </c>
      <c r="U277" s="13">
        <v>0.85893518518518996</v>
      </c>
      <c r="V277" s="12">
        <v>43810</v>
      </c>
      <c r="W277" s="13">
        <v>0.13943287037037</v>
      </c>
      <c r="X277" s="12">
        <v>43810</v>
      </c>
      <c r="Y277" s="13">
        <v>0.60768518518518999</v>
      </c>
      <c r="Z277" s="12">
        <v>43812</v>
      </c>
      <c r="AA277" s="12"/>
      <c r="AB277" s="12"/>
      <c r="AC277" s="10" t="s">
        <v>71</v>
      </c>
      <c r="AD277" s="16">
        <v>1</v>
      </c>
      <c r="AE277" s="10" t="s">
        <v>72</v>
      </c>
      <c r="AF277" s="10" t="s">
        <v>73</v>
      </c>
      <c r="AG277" s="14">
        <v>1</v>
      </c>
      <c r="AH277" s="14"/>
      <c r="AI277" s="15">
        <v>2.25</v>
      </c>
      <c r="AJ277" s="10" t="s">
        <v>74</v>
      </c>
      <c r="AK277" s="15">
        <v>4.9139999999999997</v>
      </c>
      <c r="AL277" s="10" t="s">
        <v>75</v>
      </c>
      <c r="AM277" s="9" t="str">
        <f>IFERROR(VLOOKUP(A277,'[1]Pending Status ZTM031'!$C$10:$AF$5742,11,0),"")</f>
        <v/>
      </c>
      <c r="AN277" s="9" t="str">
        <f t="shared" si="9"/>
        <v>ready</v>
      </c>
    </row>
    <row r="278" spans="1:40" x14ac:dyDescent="0.25">
      <c r="A278" s="9">
        <f t="shared" si="8"/>
        <v>82090365</v>
      </c>
      <c r="B278" s="10" t="s">
        <v>64</v>
      </c>
      <c r="C278" s="10" t="s">
        <v>65</v>
      </c>
      <c r="D278" s="10" t="s">
        <v>83</v>
      </c>
      <c r="E278" s="10" t="s">
        <v>67</v>
      </c>
      <c r="F278" s="10" t="s">
        <v>68</v>
      </c>
      <c r="G278" s="10" t="s">
        <v>69</v>
      </c>
      <c r="H278" s="10" t="s">
        <v>70</v>
      </c>
      <c r="I278" s="10" t="s">
        <v>79</v>
      </c>
      <c r="J278" s="10" t="s">
        <v>323</v>
      </c>
      <c r="K278" s="10" t="s">
        <v>134</v>
      </c>
      <c r="L278" s="10" t="s">
        <v>1492</v>
      </c>
      <c r="M278" s="12">
        <v>43810</v>
      </c>
      <c r="N278" s="11">
        <v>82090365</v>
      </c>
      <c r="O278" s="12">
        <v>43809</v>
      </c>
      <c r="P278" s="13">
        <v>0.95866898148148005</v>
      </c>
      <c r="Q278" s="14">
        <v>2</v>
      </c>
      <c r="R278" s="15">
        <v>2</v>
      </c>
      <c r="S278" s="10" t="s">
        <v>1434</v>
      </c>
      <c r="T278" s="12">
        <v>43809</v>
      </c>
      <c r="U278" s="13">
        <v>0.85895833333333005</v>
      </c>
      <c r="V278" s="12">
        <v>43810</v>
      </c>
      <c r="W278" s="13">
        <v>0.10488425925926</v>
      </c>
      <c r="X278" s="12">
        <v>43810</v>
      </c>
      <c r="Y278" s="13">
        <v>0.49071759259259001</v>
      </c>
      <c r="Z278" s="12">
        <v>43812</v>
      </c>
      <c r="AA278" s="12"/>
      <c r="AB278" s="12"/>
      <c r="AC278" s="10" t="s">
        <v>71</v>
      </c>
      <c r="AD278" s="16">
        <v>1</v>
      </c>
      <c r="AE278" s="10" t="s">
        <v>72</v>
      </c>
      <c r="AF278" s="10" t="s">
        <v>73</v>
      </c>
      <c r="AG278" s="14">
        <v>1</v>
      </c>
      <c r="AH278" s="14"/>
      <c r="AI278" s="15">
        <v>1.375</v>
      </c>
      <c r="AJ278" s="10" t="s">
        <v>74</v>
      </c>
      <c r="AK278" s="15">
        <v>2.492</v>
      </c>
      <c r="AL278" s="10" t="s">
        <v>75</v>
      </c>
      <c r="AM278" s="9" t="str">
        <f>IFERROR(VLOOKUP(A278,'[1]Pending Status ZTM031'!$C$10:$AF$5742,11,0),"")</f>
        <v/>
      </c>
      <c r="AN278" s="9" t="str">
        <f t="shared" si="9"/>
        <v>ready</v>
      </c>
    </row>
    <row r="279" spans="1:40" x14ac:dyDescent="0.25">
      <c r="A279" s="9">
        <f t="shared" si="8"/>
        <v>82090370</v>
      </c>
      <c r="B279" s="10" t="s">
        <v>64</v>
      </c>
      <c r="C279" s="10" t="s">
        <v>65</v>
      </c>
      <c r="D279" s="10" t="s">
        <v>66</v>
      </c>
      <c r="E279" s="10" t="s">
        <v>67</v>
      </c>
      <c r="F279" s="10" t="s">
        <v>68</v>
      </c>
      <c r="G279" s="10" t="s">
        <v>69</v>
      </c>
      <c r="H279" s="10" t="s">
        <v>70</v>
      </c>
      <c r="I279" s="10" t="s">
        <v>1003</v>
      </c>
      <c r="J279" s="10" t="s">
        <v>1435</v>
      </c>
      <c r="K279" s="10" t="s">
        <v>950</v>
      </c>
      <c r="L279" s="10" t="s">
        <v>1530</v>
      </c>
      <c r="M279" s="12">
        <v>43811</v>
      </c>
      <c r="N279" s="11">
        <v>82090370</v>
      </c>
      <c r="O279" s="12">
        <v>43809</v>
      </c>
      <c r="P279" s="13">
        <v>0.95868055555555998</v>
      </c>
      <c r="Q279" s="14">
        <v>6</v>
      </c>
      <c r="R279" s="15">
        <v>65</v>
      </c>
      <c r="S279" s="10" t="s">
        <v>1436</v>
      </c>
      <c r="T279" s="12">
        <v>43809</v>
      </c>
      <c r="U279" s="13">
        <v>0.85900462962962998</v>
      </c>
      <c r="V279" s="12">
        <v>43810</v>
      </c>
      <c r="W279" s="13">
        <v>0.10753472222222001</v>
      </c>
      <c r="X279" s="12">
        <v>43810</v>
      </c>
      <c r="Y279" s="13">
        <v>0.99640046296296003</v>
      </c>
      <c r="Z279" s="12">
        <v>43812</v>
      </c>
      <c r="AA279" s="12"/>
      <c r="AB279" s="12"/>
      <c r="AC279" s="10" t="s">
        <v>71</v>
      </c>
      <c r="AD279" s="16">
        <v>1</v>
      </c>
      <c r="AE279" s="10" t="s">
        <v>72</v>
      </c>
      <c r="AF279" s="10" t="s">
        <v>73</v>
      </c>
      <c r="AG279" s="14">
        <v>1</v>
      </c>
      <c r="AH279" s="14"/>
      <c r="AI279" s="15">
        <v>620.25199999999995</v>
      </c>
      <c r="AJ279" s="10" t="s">
        <v>74</v>
      </c>
      <c r="AK279" s="15">
        <v>482.84899999999999</v>
      </c>
      <c r="AL279" s="10" t="s">
        <v>75</v>
      </c>
      <c r="AM279" s="9" t="str">
        <f>IFERROR(VLOOKUP(A279,'[1]Pending Status ZTM031'!$C$10:$AF$5742,11,0),"")</f>
        <v/>
      </c>
      <c r="AN279" s="9" t="str">
        <f t="shared" si="9"/>
        <v>ready</v>
      </c>
    </row>
    <row r="280" spans="1:40" x14ac:dyDescent="0.25">
      <c r="A280" s="9">
        <f t="shared" si="8"/>
        <v>82090482</v>
      </c>
      <c r="B280" s="10" t="s">
        <v>64</v>
      </c>
      <c r="C280" s="10" t="s">
        <v>65</v>
      </c>
      <c r="D280" s="10" t="s">
        <v>66</v>
      </c>
      <c r="E280" s="10" t="s">
        <v>67</v>
      </c>
      <c r="F280" s="10" t="s">
        <v>68</v>
      </c>
      <c r="G280" s="10" t="s">
        <v>69</v>
      </c>
      <c r="H280" s="10" t="s">
        <v>70</v>
      </c>
      <c r="I280" s="10" t="s">
        <v>84</v>
      </c>
      <c r="J280" s="10" t="s">
        <v>812</v>
      </c>
      <c r="K280" s="10" t="s">
        <v>813</v>
      </c>
      <c r="L280" s="10" t="s">
        <v>1503</v>
      </c>
      <c r="M280" s="12">
        <v>43810</v>
      </c>
      <c r="N280" s="11">
        <v>82090482</v>
      </c>
      <c r="O280" s="12">
        <v>43810</v>
      </c>
      <c r="P280" s="13">
        <v>0.37540509259258997</v>
      </c>
      <c r="Q280" s="14">
        <v>1</v>
      </c>
      <c r="R280" s="15">
        <v>5</v>
      </c>
      <c r="S280" s="10" t="s">
        <v>1439</v>
      </c>
      <c r="T280" s="12">
        <v>43810</v>
      </c>
      <c r="U280" s="13">
        <v>0.27454861111111001</v>
      </c>
      <c r="V280" s="12">
        <v>43810</v>
      </c>
      <c r="W280" s="13">
        <v>0.78226851851851997</v>
      </c>
      <c r="X280" s="12">
        <v>43810</v>
      </c>
      <c r="Y280" s="13">
        <v>0.78233796296295999</v>
      </c>
      <c r="Z280" s="12">
        <v>43815</v>
      </c>
      <c r="AA280" s="12"/>
      <c r="AB280" s="12"/>
      <c r="AC280" s="10" t="s">
        <v>71</v>
      </c>
      <c r="AD280" s="16">
        <v>0</v>
      </c>
      <c r="AE280" s="10" t="s">
        <v>72</v>
      </c>
      <c r="AF280" s="10" t="s">
        <v>73</v>
      </c>
      <c r="AG280" s="14">
        <v>1</v>
      </c>
      <c r="AH280" s="14"/>
      <c r="AI280" s="15">
        <v>83.5</v>
      </c>
      <c r="AJ280" s="10" t="s">
        <v>74</v>
      </c>
      <c r="AK280" s="15">
        <v>46.34</v>
      </c>
      <c r="AL280" s="10" t="s">
        <v>75</v>
      </c>
      <c r="AM280" s="9" t="str">
        <f>IFERROR(VLOOKUP(A280,'[1]Pending Status ZTM031'!$C$10:$AF$5742,11,0),"")</f>
        <v/>
      </c>
      <c r="AN280" s="9" t="str">
        <f t="shared" si="9"/>
        <v>ready</v>
      </c>
    </row>
    <row r="281" spans="1:40" x14ac:dyDescent="0.25">
      <c r="A281" s="9">
        <f t="shared" si="8"/>
        <v>82090668</v>
      </c>
      <c r="B281" s="10" t="s">
        <v>64</v>
      </c>
      <c r="C281" s="10" t="s">
        <v>65</v>
      </c>
      <c r="D281" s="10" t="s">
        <v>83</v>
      </c>
      <c r="E281" s="10" t="s">
        <v>67</v>
      </c>
      <c r="F281" s="10" t="s">
        <v>68</v>
      </c>
      <c r="G281" s="10" t="s">
        <v>69</v>
      </c>
      <c r="H281" s="10" t="s">
        <v>70</v>
      </c>
      <c r="I281" s="10" t="s">
        <v>79</v>
      </c>
      <c r="J281" s="10" t="s">
        <v>299</v>
      </c>
      <c r="K281" s="10" t="s">
        <v>90</v>
      </c>
      <c r="L281" s="10" t="s">
        <v>1873</v>
      </c>
      <c r="M281" s="12">
        <v>43817</v>
      </c>
      <c r="N281" s="11">
        <v>82090668</v>
      </c>
      <c r="O281" s="12">
        <v>43810</v>
      </c>
      <c r="P281" s="13">
        <v>0.58365740740741001</v>
      </c>
      <c r="Q281" s="14">
        <v>1</v>
      </c>
      <c r="R281" s="15">
        <v>257</v>
      </c>
      <c r="S281" s="10" t="s">
        <v>1797</v>
      </c>
      <c r="T281" s="12">
        <v>43816</v>
      </c>
      <c r="U281" s="13">
        <v>0.66400462962963003</v>
      </c>
      <c r="V281" s="12">
        <v>43816</v>
      </c>
      <c r="W281" s="13">
        <v>0.86498842592592995</v>
      </c>
      <c r="X281" s="12">
        <v>43817</v>
      </c>
      <c r="Y281" s="13">
        <v>2.9780092592589999E-2</v>
      </c>
      <c r="Z281" s="12">
        <v>43815</v>
      </c>
      <c r="AA281" s="12"/>
      <c r="AB281" s="12"/>
      <c r="AC281" s="10" t="s">
        <v>71</v>
      </c>
      <c r="AD281" s="16">
        <v>7</v>
      </c>
      <c r="AE281" s="10" t="s">
        <v>72</v>
      </c>
      <c r="AF281" s="10" t="s">
        <v>73</v>
      </c>
      <c r="AG281" s="14">
        <v>1</v>
      </c>
      <c r="AH281" s="14"/>
      <c r="AI281" s="15">
        <v>15.163</v>
      </c>
      <c r="AJ281" s="10" t="s">
        <v>74</v>
      </c>
      <c r="AK281" s="15">
        <v>4.883</v>
      </c>
      <c r="AL281" s="10" t="s">
        <v>75</v>
      </c>
      <c r="AM281" s="9" t="str">
        <f>IFERROR(VLOOKUP(A281,'[1]Pending Status ZTM031'!$C$10:$AF$5742,11,0),"")</f>
        <v/>
      </c>
      <c r="AN281" s="9" t="str">
        <f t="shared" si="9"/>
        <v>ready</v>
      </c>
    </row>
    <row r="282" spans="1:40" x14ac:dyDescent="0.25">
      <c r="A282" s="9">
        <f t="shared" si="8"/>
        <v>82090669</v>
      </c>
      <c r="B282" s="10" t="s">
        <v>64</v>
      </c>
      <c r="C282" s="10" t="s">
        <v>65</v>
      </c>
      <c r="D282" s="10" t="s">
        <v>66</v>
      </c>
      <c r="E282" s="10" t="s">
        <v>67</v>
      </c>
      <c r="F282" s="10" t="s">
        <v>68</v>
      </c>
      <c r="G282" s="10" t="s">
        <v>69</v>
      </c>
      <c r="H282" s="10" t="s">
        <v>70</v>
      </c>
      <c r="I282" s="10" t="s">
        <v>79</v>
      </c>
      <c r="J282" s="10" t="s">
        <v>300</v>
      </c>
      <c r="K282" s="10" t="s">
        <v>109</v>
      </c>
      <c r="L282" s="10" t="s">
        <v>1724</v>
      </c>
      <c r="M282" s="12">
        <v>43815</v>
      </c>
      <c r="N282" s="11">
        <v>82090669</v>
      </c>
      <c r="O282" s="12">
        <v>43810</v>
      </c>
      <c r="P282" s="13">
        <v>0.58365740740741001</v>
      </c>
      <c r="Q282" s="14">
        <v>1</v>
      </c>
      <c r="R282" s="15">
        <v>500</v>
      </c>
      <c r="S282" s="10" t="s">
        <v>1694</v>
      </c>
      <c r="T282" s="12">
        <v>43815</v>
      </c>
      <c r="U282" s="13">
        <v>0.67998842592593001</v>
      </c>
      <c r="V282" s="12">
        <v>43815</v>
      </c>
      <c r="W282" s="13">
        <v>0.74917824074074002</v>
      </c>
      <c r="X282" s="12">
        <v>43815</v>
      </c>
      <c r="Y282" s="13">
        <v>0.87305555555556003</v>
      </c>
      <c r="Z282" s="12">
        <v>43815</v>
      </c>
      <c r="AA282" s="12"/>
      <c r="AB282" s="12"/>
      <c r="AC282" s="10" t="s">
        <v>71</v>
      </c>
      <c r="AD282" s="16">
        <v>5</v>
      </c>
      <c r="AE282" s="10" t="s">
        <v>72</v>
      </c>
      <c r="AF282" s="10" t="s">
        <v>73</v>
      </c>
      <c r="AG282" s="14">
        <v>1</v>
      </c>
      <c r="AH282" s="14"/>
      <c r="AI282" s="15">
        <v>15</v>
      </c>
      <c r="AJ282" s="10" t="s">
        <v>74</v>
      </c>
      <c r="AK282" s="15">
        <v>9.5</v>
      </c>
      <c r="AL282" s="10" t="s">
        <v>75</v>
      </c>
      <c r="AM282" s="9" t="str">
        <f>IFERROR(VLOOKUP(A282,'[1]Pending Status ZTM031'!$C$10:$AF$5742,11,0),"")</f>
        <v/>
      </c>
      <c r="AN282" s="9" t="str">
        <f t="shared" si="9"/>
        <v>ready</v>
      </c>
    </row>
    <row r="283" spans="1:40" x14ac:dyDescent="0.25">
      <c r="A283" s="9">
        <f t="shared" si="8"/>
        <v>82090670</v>
      </c>
      <c r="B283" s="10" t="s">
        <v>64</v>
      </c>
      <c r="C283" s="10" t="s">
        <v>65</v>
      </c>
      <c r="D283" s="10" t="s">
        <v>66</v>
      </c>
      <c r="E283" s="10" t="s">
        <v>67</v>
      </c>
      <c r="F283" s="10" t="s">
        <v>68</v>
      </c>
      <c r="G283" s="10" t="s">
        <v>69</v>
      </c>
      <c r="H283" s="10" t="s">
        <v>70</v>
      </c>
      <c r="I283" s="10" t="s">
        <v>79</v>
      </c>
      <c r="J283" s="10" t="s">
        <v>316</v>
      </c>
      <c r="K283" s="10" t="s">
        <v>108</v>
      </c>
      <c r="L283" s="10" t="s">
        <v>2181</v>
      </c>
      <c r="M283" s="12">
        <v>43841</v>
      </c>
      <c r="N283" s="11">
        <v>82090670</v>
      </c>
      <c r="O283" s="12">
        <v>43810</v>
      </c>
      <c r="P283" s="13">
        <v>0.58366898148148005</v>
      </c>
      <c r="Q283" s="14">
        <v>1</v>
      </c>
      <c r="R283" s="15">
        <v>2</v>
      </c>
      <c r="S283" s="10" t="s">
        <v>2165</v>
      </c>
      <c r="T283" s="12">
        <v>43840</v>
      </c>
      <c r="U283" s="13">
        <v>0.77752314814815005</v>
      </c>
      <c r="V283" s="12">
        <v>43840</v>
      </c>
      <c r="W283" s="13">
        <v>0.86706018518519001</v>
      </c>
      <c r="X283" s="12">
        <v>43841</v>
      </c>
      <c r="Y283" s="13">
        <v>0.20986111111111</v>
      </c>
      <c r="Z283" s="12">
        <v>43815</v>
      </c>
      <c r="AA283" s="12"/>
      <c r="AB283" s="12"/>
      <c r="AC283" s="10" t="s">
        <v>71</v>
      </c>
      <c r="AD283" s="16">
        <v>30</v>
      </c>
      <c r="AE283" s="10" t="s">
        <v>72</v>
      </c>
      <c r="AF283" s="10" t="s">
        <v>73</v>
      </c>
      <c r="AG283" s="14">
        <v>1</v>
      </c>
      <c r="AH283" s="14"/>
      <c r="AI283" s="15">
        <v>0.222</v>
      </c>
      <c r="AJ283" s="10" t="s">
        <v>74</v>
      </c>
      <c r="AK283" s="15">
        <v>1.014</v>
      </c>
      <c r="AL283" s="10" t="s">
        <v>75</v>
      </c>
      <c r="AM283" s="9" t="str">
        <f>IFERROR(VLOOKUP(A283,'[1]Pending Status ZTM031'!$C$10:$AF$5742,11,0),"")</f>
        <v/>
      </c>
      <c r="AN283" s="9" t="str">
        <f t="shared" si="9"/>
        <v>ready</v>
      </c>
    </row>
    <row r="284" spans="1:40" x14ac:dyDescent="0.25">
      <c r="A284" s="9">
        <f t="shared" si="8"/>
        <v>82090671</v>
      </c>
      <c r="B284" s="10" t="s">
        <v>64</v>
      </c>
      <c r="C284" s="10" t="s">
        <v>65</v>
      </c>
      <c r="D284" s="10" t="s">
        <v>83</v>
      </c>
      <c r="E284" s="10" t="s">
        <v>67</v>
      </c>
      <c r="F284" s="10" t="s">
        <v>68</v>
      </c>
      <c r="G284" s="10" t="s">
        <v>69</v>
      </c>
      <c r="H284" s="10" t="s">
        <v>70</v>
      </c>
      <c r="I284" s="10" t="s">
        <v>79</v>
      </c>
      <c r="J284" s="10" t="s">
        <v>299</v>
      </c>
      <c r="K284" s="10" t="s">
        <v>90</v>
      </c>
      <c r="L284" s="10" t="s">
        <v>1831</v>
      </c>
      <c r="M284" s="12">
        <v>43816</v>
      </c>
      <c r="N284" s="11">
        <v>82090671</v>
      </c>
      <c r="O284" s="12">
        <v>43810</v>
      </c>
      <c r="P284" s="13">
        <v>0.58366898148148005</v>
      </c>
      <c r="Q284" s="14">
        <v>1</v>
      </c>
      <c r="R284" s="15">
        <v>10</v>
      </c>
      <c r="S284" s="10" t="s">
        <v>1798</v>
      </c>
      <c r="T284" s="12">
        <v>43816</v>
      </c>
      <c r="U284" s="13">
        <v>0.66408564814814997</v>
      </c>
      <c r="V284" s="12">
        <v>43816</v>
      </c>
      <c r="W284" s="13">
        <v>0.84950231481480998</v>
      </c>
      <c r="X284" s="12">
        <v>43816</v>
      </c>
      <c r="Y284" s="13">
        <v>0.84971064814815001</v>
      </c>
      <c r="Z284" s="12">
        <v>43815</v>
      </c>
      <c r="AA284" s="12"/>
      <c r="AB284" s="12"/>
      <c r="AC284" s="10" t="s">
        <v>71</v>
      </c>
      <c r="AD284" s="16">
        <v>6</v>
      </c>
      <c r="AE284" s="10" t="s">
        <v>72</v>
      </c>
      <c r="AF284" s="10" t="s">
        <v>73</v>
      </c>
      <c r="AG284" s="14">
        <v>1</v>
      </c>
      <c r="AH284" s="14"/>
      <c r="AI284" s="15">
        <v>2.93</v>
      </c>
      <c r="AJ284" s="10" t="s">
        <v>74</v>
      </c>
      <c r="AK284" s="15">
        <v>5.07</v>
      </c>
      <c r="AL284" s="10" t="s">
        <v>75</v>
      </c>
      <c r="AM284" s="9" t="str">
        <f>IFERROR(VLOOKUP(A284,'[1]Pending Status ZTM031'!$C$10:$AF$5742,11,0),"")</f>
        <v/>
      </c>
      <c r="AN284" s="9" t="str">
        <f t="shared" si="9"/>
        <v>ready</v>
      </c>
    </row>
    <row r="285" spans="1:40" x14ac:dyDescent="0.25">
      <c r="A285" s="9">
        <f t="shared" si="8"/>
        <v>82090672</v>
      </c>
      <c r="B285" s="10" t="s">
        <v>64</v>
      </c>
      <c r="C285" s="10" t="s">
        <v>65</v>
      </c>
      <c r="D285" s="10" t="s">
        <v>66</v>
      </c>
      <c r="E285" s="10" t="s">
        <v>67</v>
      </c>
      <c r="F285" s="10" t="s">
        <v>68</v>
      </c>
      <c r="G285" s="10" t="s">
        <v>69</v>
      </c>
      <c r="H285" s="10" t="s">
        <v>70</v>
      </c>
      <c r="I285" s="10" t="s">
        <v>79</v>
      </c>
      <c r="J285" s="10" t="s">
        <v>313</v>
      </c>
      <c r="K285" s="10" t="s">
        <v>80</v>
      </c>
      <c r="L285" s="10" t="s">
        <v>2366</v>
      </c>
      <c r="M285" s="12">
        <v>43846</v>
      </c>
      <c r="N285" s="11">
        <v>82090672</v>
      </c>
      <c r="O285" s="12">
        <v>43810</v>
      </c>
      <c r="P285" s="13">
        <v>0.58366898148148005</v>
      </c>
      <c r="Q285" s="14">
        <v>1</v>
      </c>
      <c r="R285" s="15">
        <v>6</v>
      </c>
      <c r="S285" s="10" t="s">
        <v>2348</v>
      </c>
      <c r="T285" s="12">
        <v>43846</v>
      </c>
      <c r="U285" s="13">
        <v>0.64891203703704003</v>
      </c>
      <c r="V285" s="12">
        <v>43846</v>
      </c>
      <c r="W285" s="13">
        <v>0.66350694444444003</v>
      </c>
      <c r="X285" s="12">
        <v>43846</v>
      </c>
      <c r="Y285" s="13">
        <v>0.69450231481480995</v>
      </c>
      <c r="Z285" s="12">
        <v>43815</v>
      </c>
      <c r="AA285" s="12"/>
      <c r="AB285" s="12"/>
      <c r="AC285" s="10" t="s">
        <v>71</v>
      </c>
      <c r="AD285" s="16">
        <v>35</v>
      </c>
      <c r="AE285" s="10" t="s">
        <v>72</v>
      </c>
      <c r="AF285" s="10" t="s">
        <v>73</v>
      </c>
      <c r="AG285" s="14">
        <v>1</v>
      </c>
      <c r="AH285" s="14"/>
      <c r="AI285" s="15">
        <v>1.476</v>
      </c>
      <c r="AJ285" s="10" t="s">
        <v>74</v>
      </c>
      <c r="AK285" s="15">
        <v>4.8780000000000001</v>
      </c>
      <c r="AL285" s="10" t="s">
        <v>75</v>
      </c>
      <c r="AM285" s="9" t="str">
        <f>IFERROR(VLOOKUP(A285,'[1]Pending Status ZTM031'!$C$10:$AF$5742,11,0),"")</f>
        <v/>
      </c>
      <c r="AN285" s="9" t="str">
        <f t="shared" si="9"/>
        <v>ready</v>
      </c>
    </row>
    <row r="286" spans="1:40" x14ac:dyDescent="0.25">
      <c r="A286" s="9">
        <f t="shared" si="8"/>
        <v>82090673</v>
      </c>
      <c r="B286" s="10" t="s">
        <v>64</v>
      </c>
      <c r="C286" s="10" t="s">
        <v>65</v>
      </c>
      <c r="D286" s="10" t="s">
        <v>83</v>
      </c>
      <c r="E286" s="10" t="s">
        <v>67</v>
      </c>
      <c r="F286" s="10" t="s">
        <v>68</v>
      </c>
      <c r="G286" s="10" t="s">
        <v>69</v>
      </c>
      <c r="H286" s="10" t="s">
        <v>70</v>
      </c>
      <c r="I286" s="10" t="s">
        <v>79</v>
      </c>
      <c r="J286" s="10" t="s">
        <v>299</v>
      </c>
      <c r="K286" s="10" t="s">
        <v>90</v>
      </c>
      <c r="L286" s="10" t="s">
        <v>1844</v>
      </c>
      <c r="M286" s="12">
        <v>43816</v>
      </c>
      <c r="N286" s="11">
        <v>82090673</v>
      </c>
      <c r="O286" s="12">
        <v>43810</v>
      </c>
      <c r="P286" s="13">
        <v>0.58368055555555998</v>
      </c>
      <c r="Q286" s="14">
        <v>1</v>
      </c>
      <c r="R286" s="15">
        <v>30</v>
      </c>
      <c r="S286" s="10" t="s">
        <v>1799</v>
      </c>
      <c r="T286" s="12">
        <v>43816</v>
      </c>
      <c r="U286" s="13">
        <v>0.66412037037036997</v>
      </c>
      <c r="V286" s="12">
        <v>43816</v>
      </c>
      <c r="W286" s="13">
        <v>0.86909722222221997</v>
      </c>
      <c r="X286" s="12">
        <v>43816</v>
      </c>
      <c r="Y286" s="13">
        <v>0.94988425925926001</v>
      </c>
      <c r="Z286" s="12">
        <v>43815</v>
      </c>
      <c r="AA286" s="12"/>
      <c r="AB286" s="12"/>
      <c r="AC286" s="10" t="s">
        <v>71</v>
      </c>
      <c r="AD286" s="16">
        <v>6</v>
      </c>
      <c r="AE286" s="10" t="s">
        <v>72</v>
      </c>
      <c r="AF286" s="10" t="s">
        <v>73</v>
      </c>
      <c r="AG286" s="14">
        <v>1</v>
      </c>
      <c r="AH286" s="14"/>
      <c r="AI286" s="15">
        <v>0.9</v>
      </c>
      <c r="AJ286" s="10" t="s">
        <v>74</v>
      </c>
      <c r="AK286" s="15">
        <v>0.56999999999999995</v>
      </c>
      <c r="AL286" s="10" t="s">
        <v>75</v>
      </c>
      <c r="AM286" s="9" t="str">
        <f>IFERROR(VLOOKUP(A286,'[1]Pending Status ZTM031'!$C$10:$AF$5742,11,0),"")</f>
        <v/>
      </c>
      <c r="AN286" s="9" t="str">
        <f t="shared" si="9"/>
        <v>ready</v>
      </c>
    </row>
    <row r="287" spans="1:40" x14ac:dyDescent="0.25">
      <c r="A287" s="9">
        <f t="shared" si="8"/>
        <v>82090674</v>
      </c>
      <c r="B287" s="10" t="s">
        <v>64</v>
      </c>
      <c r="C287" s="10" t="s">
        <v>65</v>
      </c>
      <c r="D287" s="10" t="s">
        <v>83</v>
      </c>
      <c r="E287" s="10" t="s">
        <v>67</v>
      </c>
      <c r="F287" s="10" t="s">
        <v>68</v>
      </c>
      <c r="G287" s="10" t="s">
        <v>69</v>
      </c>
      <c r="H287" s="10" t="s">
        <v>70</v>
      </c>
      <c r="I287" s="10" t="s">
        <v>79</v>
      </c>
      <c r="J287" s="10" t="s">
        <v>299</v>
      </c>
      <c r="K287" s="10" t="s">
        <v>90</v>
      </c>
      <c r="L287" s="10" t="s">
        <v>1832</v>
      </c>
      <c r="M287" s="12">
        <v>43816</v>
      </c>
      <c r="N287" s="11">
        <v>82090674</v>
      </c>
      <c r="O287" s="12">
        <v>43810</v>
      </c>
      <c r="P287" s="13">
        <v>0.58368055555555998</v>
      </c>
      <c r="Q287" s="14">
        <v>1</v>
      </c>
      <c r="R287" s="15">
        <v>90</v>
      </c>
      <c r="S287" s="10" t="s">
        <v>1800</v>
      </c>
      <c r="T287" s="12">
        <v>43816</v>
      </c>
      <c r="U287" s="13">
        <v>0.66415509259258998</v>
      </c>
      <c r="V287" s="12">
        <v>43816</v>
      </c>
      <c r="W287" s="13">
        <v>0.85614583333333005</v>
      </c>
      <c r="X287" s="12">
        <v>43816</v>
      </c>
      <c r="Y287" s="13">
        <v>0.85659722222222001</v>
      </c>
      <c r="Z287" s="12">
        <v>43815</v>
      </c>
      <c r="AA287" s="12"/>
      <c r="AB287" s="12"/>
      <c r="AC287" s="10" t="s">
        <v>71</v>
      </c>
      <c r="AD287" s="16">
        <v>6</v>
      </c>
      <c r="AE287" s="10" t="s">
        <v>72</v>
      </c>
      <c r="AF287" s="10" t="s">
        <v>73</v>
      </c>
      <c r="AG287" s="14">
        <v>1</v>
      </c>
      <c r="AH287" s="14"/>
      <c r="AI287" s="15">
        <v>5.76</v>
      </c>
      <c r="AJ287" s="10" t="s">
        <v>74</v>
      </c>
      <c r="AK287" s="15">
        <v>3.06</v>
      </c>
      <c r="AL287" s="10" t="s">
        <v>75</v>
      </c>
      <c r="AM287" s="9" t="str">
        <f>IFERROR(VLOOKUP(A287,'[1]Pending Status ZTM031'!$C$10:$AF$5742,11,0),"")</f>
        <v/>
      </c>
      <c r="AN287" s="9" t="str">
        <f t="shared" si="9"/>
        <v>ready</v>
      </c>
    </row>
    <row r="288" spans="1:40" x14ac:dyDescent="0.25">
      <c r="A288" s="9">
        <f t="shared" si="8"/>
        <v>82090675</v>
      </c>
      <c r="B288" s="10" t="s">
        <v>64</v>
      </c>
      <c r="C288" s="10" t="s">
        <v>65</v>
      </c>
      <c r="D288" s="10" t="s">
        <v>66</v>
      </c>
      <c r="E288" s="10" t="s">
        <v>67</v>
      </c>
      <c r="F288" s="10" t="s">
        <v>68</v>
      </c>
      <c r="G288" s="10" t="s">
        <v>69</v>
      </c>
      <c r="H288" s="10" t="s">
        <v>70</v>
      </c>
      <c r="I288" s="10" t="s">
        <v>79</v>
      </c>
      <c r="J288" s="10" t="s">
        <v>303</v>
      </c>
      <c r="K288" s="10" t="s">
        <v>87</v>
      </c>
      <c r="L288" s="10" t="s">
        <v>2105</v>
      </c>
      <c r="M288" s="12">
        <v>43839</v>
      </c>
      <c r="N288" s="11">
        <v>82090675</v>
      </c>
      <c r="O288" s="12">
        <v>43810</v>
      </c>
      <c r="P288" s="13">
        <v>0.58368055555555998</v>
      </c>
      <c r="Q288" s="14">
        <v>1</v>
      </c>
      <c r="R288" s="15">
        <v>11</v>
      </c>
      <c r="S288" s="10" t="s">
        <v>2067</v>
      </c>
      <c r="T288" s="12">
        <v>43838</v>
      </c>
      <c r="U288" s="13">
        <v>0.85804398148147998</v>
      </c>
      <c r="V288" s="12">
        <v>43839</v>
      </c>
      <c r="W288" s="13">
        <v>0.46034722222222002</v>
      </c>
      <c r="X288" s="12">
        <v>43839</v>
      </c>
      <c r="Y288" s="13">
        <v>0.48214120370370001</v>
      </c>
      <c r="Z288" s="12">
        <v>43815</v>
      </c>
      <c r="AA288" s="12"/>
      <c r="AB288" s="12"/>
      <c r="AC288" s="10" t="s">
        <v>71</v>
      </c>
      <c r="AD288" s="16">
        <v>28</v>
      </c>
      <c r="AE288" s="10" t="s">
        <v>72</v>
      </c>
      <c r="AF288" s="10" t="s">
        <v>73</v>
      </c>
      <c r="AG288" s="14">
        <v>1</v>
      </c>
      <c r="AH288" s="14"/>
      <c r="AI288" s="15">
        <v>0.42899999999999999</v>
      </c>
      <c r="AJ288" s="10" t="s">
        <v>74</v>
      </c>
      <c r="AK288" s="15">
        <v>0.748</v>
      </c>
      <c r="AL288" s="10" t="s">
        <v>75</v>
      </c>
      <c r="AM288" s="9" t="str">
        <f>IFERROR(VLOOKUP(A288,'[1]Pending Status ZTM031'!$C$10:$AF$5742,11,0),"")</f>
        <v/>
      </c>
      <c r="AN288" s="9" t="str">
        <f t="shared" si="9"/>
        <v>ready</v>
      </c>
    </row>
    <row r="289" spans="1:40" x14ac:dyDescent="0.25">
      <c r="A289" s="9">
        <f t="shared" si="8"/>
        <v>82090676</v>
      </c>
      <c r="B289" s="10" t="s">
        <v>64</v>
      </c>
      <c r="C289" s="10" t="s">
        <v>65</v>
      </c>
      <c r="D289" s="10" t="s">
        <v>83</v>
      </c>
      <c r="E289" s="10" t="s">
        <v>67</v>
      </c>
      <c r="F289" s="10" t="s">
        <v>68</v>
      </c>
      <c r="G289" s="10" t="s">
        <v>69</v>
      </c>
      <c r="H289" s="10" t="s">
        <v>70</v>
      </c>
      <c r="I289" s="10" t="s">
        <v>79</v>
      </c>
      <c r="J289" s="10" t="s">
        <v>299</v>
      </c>
      <c r="K289" s="10" t="s">
        <v>90</v>
      </c>
      <c r="L289" s="10" t="s">
        <v>1845</v>
      </c>
      <c r="M289" s="12">
        <v>43816</v>
      </c>
      <c r="N289" s="11">
        <v>82090676</v>
      </c>
      <c r="O289" s="12">
        <v>43810</v>
      </c>
      <c r="P289" s="13">
        <v>0.58369212962963002</v>
      </c>
      <c r="Q289" s="14">
        <v>1</v>
      </c>
      <c r="R289" s="15">
        <v>80</v>
      </c>
      <c r="S289" s="10" t="s">
        <v>1801</v>
      </c>
      <c r="T289" s="12">
        <v>43816</v>
      </c>
      <c r="U289" s="13">
        <v>0.66418981481480999</v>
      </c>
      <c r="V289" s="12">
        <v>43816</v>
      </c>
      <c r="W289" s="13">
        <v>0.88859953703703998</v>
      </c>
      <c r="X289" s="12">
        <v>43816</v>
      </c>
      <c r="Y289" s="13">
        <v>0.92613425925925996</v>
      </c>
      <c r="Z289" s="12">
        <v>43815</v>
      </c>
      <c r="AA289" s="12"/>
      <c r="AB289" s="12"/>
      <c r="AC289" s="10" t="s">
        <v>71</v>
      </c>
      <c r="AD289" s="16">
        <v>6</v>
      </c>
      <c r="AE289" s="10" t="s">
        <v>72</v>
      </c>
      <c r="AF289" s="10" t="s">
        <v>73</v>
      </c>
      <c r="AG289" s="14">
        <v>1</v>
      </c>
      <c r="AH289" s="14"/>
      <c r="AI289" s="15">
        <v>5.04</v>
      </c>
      <c r="AJ289" s="10" t="s">
        <v>74</v>
      </c>
      <c r="AK289" s="15">
        <v>2.72</v>
      </c>
      <c r="AL289" s="10" t="s">
        <v>75</v>
      </c>
      <c r="AM289" s="9" t="str">
        <f>IFERROR(VLOOKUP(A289,'[1]Pending Status ZTM031'!$C$10:$AF$5742,11,0),"")</f>
        <v/>
      </c>
      <c r="AN289" s="9" t="str">
        <f t="shared" si="9"/>
        <v>ready</v>
      </c>
    </row>
    <row r="290" spans="1:40" x14ac:dyDescent="0.25">
      <c r="A290" s="9">
        <f t="shared" si="8"/>
        <v>82090677</v>
      </c>
      <c r="B290" s="10" t="s">
        <v>64</v>
      </c>
      <c r="C290" s="10" t="s">
        <v>65</v>
      </c>
      <c r="D290" s="10" t="s">
        <v>83</v>
      </c>
      <c r="E290" s="10" t="s">
        <v>67</v>
      </c>
      <c r="F290" s="10" t="s">
        <v>68</v>
      </c>
      <c r="G290" s="10" t="s">
        <v>69</v>
      </c>
      <c r="H290" s="10" t="s">
        <v>70</v>
      </c>
      <c r="I290" s="10" t="s">
        <v>79</v>
      </c>
      <c r="J290" s="10" t="s">
        <v>299</v>
      </c>
      <c r="K290" s="10" t="s">
        <v>90</v>
      </c>
      <c r="L290" s="10" t="s">
        <v>1833</v>
      </c>
      <c r="M290" s="12">
        <v>43816</v>
      </c>
      <c r="N290" s="11">
        <v>82090677</v>
      </c>
      <c r="O290" s="12">
        <v>43810</v>
      </c>
      <c r="P290" s="13">
        <v>0.58369212962963002</v>
      </c>
      <c r="Q290" s="14">
        <v>1</v>
      </c>
      <c r="R290" s="15">
        <v>11</v>
      </c>
      <c r="S290" s="10" t="s">
        <v>1802</v>
      </c>
      <c r="T290" s="12">
        <v>43816</v>
      </c>
      <c r="U290" s="13">
        <v>0.66421296296295995</v>
      </c>
      <c r="V290" s="12">
        <v>43816</v>
      </c>
      <c r="W290" s="13">
        <v>0.77598379629629999</v>
      </c>
      <c r="X290" s="12">
        <v>43816</v>
      </c>
      <c r="Y290" s="13">
        <v>0.77609953703704004</v>
      </c>
      <c r="Z290" s="12">
        <v>43815</v>
      </c>
      <c r="AA290" s="12"/>
      <c r="AB290" s="12"/>
      <c r="AC290" s="10" t="s">
        <v>71</v>
      </c>
      <c r="AD290" s="16">
        <v>6</v>
      </c>
      <c r="AE290" s="10" t="s">
        <v>72</v>
      </c>
      <c r="AF290" s="10" t="s">
        <v>73</v>
      </c>
      <c r="AG290" s="14">
        <v>1</v>
      </c>
      <c r="AH290" s="14"/>
      <c r="AI290" s="15">
        <v>2.1999999999999999E-2</v>
      </c>
      <c r="AJ290" s="10" t="s">
        <v>74</v>
      </c>
      <c r="AK290" s="15">
        <v>0.26400000000000001</v>
      </c>
      <c r="AL290" s="10" t="s">
        <v>75</v>
      </c>
      <c r="AM290" s="9" t="str">
        <f>IFERROR(VLOOKUP(A290,'[1]Pending Status ZTM031'!$C$10:$AF$5742,11,0),"")</f>
        <v/>
      </c>
      <c r="AN290" s="9" t="str">
        <f t="shared" si="9"/>
        <v>ready</v>
      </c>
    </row>
    <row r="291" spans="1:40" x14ac:dyDescent="0.25">
      <c r="A291" s="9">
        <f t="shared" si="8"/>
        <v>82090678</v>
      </c>
      <c r="B291" s="10" t="s">
        <v>64</v>
      </c>
      <c r="C291" s="10" t="s">
        <v>65</v>
      </c>
      <c r="D291" s="10" t="s">
        <v>83</v>
      </c>
      <c r="E291" s="10" t="s">
        <v>67</v>
      </c>
      <c r="F291" s="10" t="s">
        <v>68</v>
      </c>
      <c r="G291" s="10" t="s">
        <v>69</v>
      </c>
      <c r="H291" s="10" t="s">
        <v>70</v>
      </c>
      <c r="I291" s="10" t="s">
        <v>79</v>
      </c>
      <c r="J291" s="10" t="s">
        <v>299</v>
      </c>
      <c r="K291" s="10" t="s">
        <v>90</v>
      </c>
      <c r="L291" s="10" t="s">
        <v>1846</v>
      </c>
      <c r="M291" s="12">
        <v>43816</v>
      </c>
      <c r="N291" s="11">
        <v>82090678</v>
      </c>
      <c r="O291" s="12">
        <v>43810</v>
      </c>
      <c r="P291" s="13">
        <v>0.58369212962963002</v>
      </c>
      <c r="Q291" s="14">
        <v>1</v>
      </c>
      <c r="R291" s="15">
        <v>112</v>
      </c>
      <c r="S291" s="10" t="s">
        <v>1803</v>
      </c>
      <c r="T291" s="12">
        <v>43816</v>
      </c>
      <c r="U291" s="13">
        <v>0.66425925925925999</v>
      </c>
      <c r="V291" s="12">
        <v>43816</v>
      </c>
      <c r="W291" s="13">
        <v>0.88894675925926003</v>
      </c>
      <c r="X291" s="12">
        <v>43816</v>
      </c>
      <c r="Y291" s="13">
        <v>0.92545138888889</v>
      </c>
      <c r="Z291" s="12">
        <v>43815</v>
      </c>
      <c r="AA291" s="12"/>
      <c r="AB291" s="12"/>
      <c r="AC291" s="10" t="s">
        <v>71</v>
      </c>
      <c r="AD291" s="16">
        <v>6</v>
      </c>
      <c r="AE291" s="10" t="s">
        <v>72</v>
      </c>
      <c r="AF291" s="10" t="s">
        <v>73</v>
      </c>
      <c r="AG291" s="14">
        <v>1</v>
      </c>
      <c r="AH291" s="14"/>
      <c r="AI291" s="15">
        <v>7.056</v>
      </c>
      <c r="AJ291" s="10" t="s">
        <v>74</v>
      </c>
      <c r="AK291" s="15">
        <v>3.8079999999999998</v>
      </c>
      <c r="AL291" s="10" t="s">
        <v>75</v>
      </c>
      <c r="AM291" s="9" t="str">
        <f>IFERROR(VLOOKUP(A291,'[1]Pending Status ZTM031'!$C$10:$AF$5742,11,0),"")</f>
        <v/>
      </c>
      <c r="AN291" s="9" t="str">
        <f t="shared" si="9"/>
        <v>ready</v>
      </c>
    </row>
    <row r="292" spans="1:40" x14ac:dyDescent="0.25">
      <c r="A292" s="9">
        <f t="shared" si="8"/>
        <v>82090679</v>
      </c>
      <c r="B292" s="10" t="s">
        <v>64</v>
      </c>
      <c r="C292" s="10" t="s">
        <v>65</v>
      </c>
      <c r="D292" s="10" t="s">
        <v>66</v>
      </c>
      <c r="E292" s="10" t="s">
        <v>67</v>
      </c>
      <c r="F292" s="10" t="s">
        <v>68</v>
      </c>
      <c r="G292" s="10" t="s">
        <v>69</v>
      </c>
      <c r="H292" s="10" t="s">
        <v>70</v>
      </c>
      <c r="I292" s="10" t="s">
        <v>79</v>
      </c>
      <c r="J292" s="10" t="s">
        <v>300</v>
      </c>
      <c r="K292" s="10" t="s">
        <v>109</v>
      </c>
      <c r="L292" s="10" t="s">
        <v>1725</v>
      </c>
      <c r="M292" s="12">
        <v>43815</v>
      </c>
      <c r="N292" s="11">
        <v>82090679</v>
      </c>
      <c r="O292" s="12">
        <v>43810</v>
      </c>
      <c r="P292" s="13">
        <v>0.58369212962963002</v>
      </c>
      <c r="Q292" s="14">
        <v>3</v>
      </c>
      <c r="R292" s="15">
        <v>156</v>
      </c>
      <c r="S292" s="10" t="s">
        <v>1695</v>
      </c>
      <c r="T292" s="12">
        <v>43815</v>
      </c>
      <c r="U292" s="13">
        <v>0.68011574074073999</v>
      </c>
      <c r="V292" s="12">
        <v>43815</v>
      </c>
      <c r="W292" s="13">
        <v>0.75152777777778002</v>
      </c>
      <c r="X292" s="12">
        <v>43815</v>
      </c>
      <c r="Y292" s="13">
        <v>0.92062500000000003</v>
      </c>
      <c r="Z292" s="12">
        <v>43815</v>
      </c>
      <c r="AA292" s="12"/>
      <c r="AB292" s="12"/>
      <c r="AC292" s="10" t="s">
        <v>71</v>
      </c>
      <c r="AD292" s="16">
        <v>5</v>
      </c>
      <c r="AE292" s="10" t="s">
        <v>72</v>
      </c>
      <c r="AF292" s="10" t="s">
        <v>73</v>
      </c>
      <c r="AG292" s="14">
        <v>1</v>
      </c>
      <c r="AH292" s="14"/>
      <c r="AI292" s="15">
        <v>11.862</v>
      </c>
      <c r="AJ292" s="10" t="s">
        <v>74</v>
      </c>
      <c r="AK292" s="15">
        <v>19.303999999999998</v>
      </c>
      <c r="AL292" s="10" t="s">
        <v>75</v>
      </c>
      <c r="AM292" s="9" t="str">
        <f>IFERROR(VLOOKUP(A292,'[1]Pending Status ZTM031'!$C$10:$AF$5742,11,0),"")</f>
        <v/>
      </c>
      <c r="AN292" s="9" t="str">
        <f t="shared" si="9"/>
        <v>ready</v>
      </c>
    </row>
    <row r="293" spans="1:40" x14ac:dyDescent="0.25">
      <c r="A293" s="9">
        <f t="shared" si="8"/>
        <v>82090680</v>
      </c>
      <c r="B293" s="10" t="s">
        <v>64</v>
      </c>
      <c r="C293" s="10" t="s">
        <v>65</v>
      </c>
      <c r="D293" s="10" t="s">
        <v>66</v>
      </c>
      <c r="E293" s="10" t="s">
        <v>67</v>
      </c>
      <c r="F293" s="10" t="s">
        <v>68</v>
      </c>
      <c r="G293" s="10" t="s">
        <v>69</v>
      </c>
      <c r="H293" s="10" t="s">
        <v>70</v>
      </c>
      <c r="I293" s="10" t="s">
        <v>79</v>
      </c>
      <c r="J293" s="10" t="s">
        <v>300</v>
      </c>
      <c r="K293" s="10" t="s">
        <v>109</v>
      </c>
      <c r="L293" s="10" t="s">
        <v>1726</v>
      </c>
      <c r="M293" s="12">
        <v>43815</v>
      </c>
      <c r="N293" s="11">
        <v>82090680</v>
      </c>
      <c r="O293" s="12">
        <v>43810</v>
      </c>
      <c r="P293" s="13">
        <v>0.58370370370369995</v>
      </c>
      <c r="Q293" s="14">
        <v>3</v>
      </c>
      <c r="R293" s="15">
        <v>260</v>
      </c>
      <c r="S293" s="10" t="s">
        <v>1696</v>
      </c>
      <c r="T293" s="12">
        <v>43815</v>
      </c>
      <c r="U293" s="13">
        <v>0.68023148148148005</v>
      </c>
      <c r="V293" s="12">
        <v>43815</v>
      </c>
      <c r="W293" s="13">
        <v>0.74440972222222002</v>
      </c>
      <c r="X293" s="12">
        <v>43815</v>
      </c>
      <c r="Y293" s="13">
        <v>0.87678240740740998</v>
      </c>
      <c r="Z293" s="12">
        <v>43815</v>
      </c>
      <c r="AA293" s="12"/>
      <c r="AB293" s="12"/>
      <c r="AC293" s="10" t="s">
        <v>71</v>
      </c>
      <c r="AD293" s="16">
        <v>5</v>
      </c>
      <c r="AE293" s="10" t="s">
        <v>72</v>
      </c>
      <c r="AF293" s="10" t="s">
        <v>73</v>
      </c>
      <c r="AG293" s="14">
        <v>1</v>
      </c>
      <c r="AH293" s="14"/>
      <c r="AI293" s="15">
        <v>35.53</v>
      </c>
      <c r="AJ293" s="10" t="s">
        <v>74</v>
      </c>
      <c r="AK293" s="15">
        <v>20.785</v>
      </c>
      <c r="AL293" s="10" t="s">
        <v>75</v>
      </c>
      <c r="AM293" s="9" t="str">
        <f>IFERROR(VLOOKUP(A293,'[1]Pending Status ZTM031'!$C$10:$AF$5742,11,0),"")</f>
        <v/>
      </c>
      <c r="AN293" s="9" t="str">
        <f t="shared" si="9"/>
        <v>ready</v>
      </c>
    </row>
    <row r="294" spans="1:40" x14ac:dyDescent="0.25">
      <c r="A294" s="9">
        <f t="shared" si="8"/>
        <v>82090720</v>
      </c>
      <c r="B294" s="10" t="s">
        <v>64</v>
      </c>
      <c r="C294" s="10" t="s">
        <v>65</v>
      </c>
      <c r="D294" s="10" t="s">
        <v>83</v>
      </c>
      <c r="E294" s="10" t="s">
        <v>67</v>
      </c>
      <c r="F294" s="10" t="s">
        <v>68</v>
      </c>
      <c r="G294" s="10" t="s">
        <v>69</v>
      </c>
      <c r="H294" s="10" t="s">
        <v>70</v>
      </c>
      <c r="I294" s="10" t="s">
        <v>106</v>
      </c>
      <c r="J294" s="10" t="s">
        <v>326</v>
      </c>
      <c r="K294" s="10" t="s">
        <v>107</v>
      </c>
      <c r="L294" s="10" t="s">
        <v>1504</v>
      </c>
      <c r="M294" s="12">
        <v>43810</v>
      </c>
      <c r="N294" s="11">
        <v>82090720</v>
      </c>
      <c r="O294" s="12">
        <v>43810</v>
      </c>
      <c r="P294" s="13">
        <v>0.64185185185185001</v>
      </c>
      <c r="Q294" s="14">
        <v>1</v>
      </c>
      <c r="R294" s="15">
        <v>1</v>
      </c>
      <c r="S294" s="10" t="s">
        <v>1471</v>
      </c>
      <c r="T294" s="12">
        <v>43810</v>
      </c>
      <c r="U294" s="13">
        <v>0.64199074074074003</v>
      </c>
      <c r="V294" s="12">
        <v>43810</v>
      </c>
      <c r="W294" s="13">
        <v>0.75637731481480996</v>
      </c>
      <c r="X294" s="12">
        <v>43810</v>
      </c>
      <c r="Y294" s="13">
        <v>0.89064814814814997</v>
      </c>
      <c r="Z294" s="12">
        <v>43906</v>
      </c>
      <c r="AA294" s="12"/>
      <c r="AB294" s="12"/>
      <c r="AC294" s="10" t="s">
        <v>71</v>
      </c>
      <c r="AD294" s="16">
        <v>0</v>
      </c>
      <c r="AE294" s="10" t="s">
        <v>72</v>
      </c>
      <c r="AF294" s="10" t="s">
        <v>73</v>
      </c>
      <c r="AG294" s="14">
        <v>1</v>
      </c>
      <c r="AH294" s="14"/>
      <c r="AI294" s="15">
        <v>1.7</v>
      </c>
      <c r="AJ294" s="10" t="s">
        <v>74</v>
      </c>
      <c r="AK294" s="15">
        <v>10.374000000000001</v>
      </c>
      <c r="AL294" s="10" t="s">
        <v>75</v>
      </c>
      <c r="AM294" s="9" t="str">
        <f>IFERROR(VLOOKUP(A294,'[1]Pending Status ZTM031'!$C$10:$AF$5742,11,0),"")</f>
        <v/>
      </c>
      <c r="AN294" s="9" t="str">
        <f t="shared" si="9"/>
        <v>ready</v>
      </c>
    </row>
    <row r="295" spans="1:40" x14ac:dyDescent="0.25">
      <c r="A295" s="9">
        <f t="shared" si="8"/>
        <v>82090743</v>
      </c>
      <c r="B295" s="10" t="s">
        <v>64</v>
      </c>
      <c r="C295" s="10" t="s">
        <v>65</v>
      </c>
      <c r="D295" s="10" t="s">
        <v>83</v>
      </c>
      <c r="E295" s="10" t="s">
        <v>67</v>
      </c>
      <c r="F295" s="10" t="s">
        <v>68</v>
      </c>
      <c r="G295" s="10" t="s">
        <v>69</v>
      </c>
      <c r="H295" s="10" t="s">
        <v>70</v>
      </c>
      <c r="I295" s="10" t="s">
        <v>120</v>
      </c>
      <c r="J295" s="10" t="s">
        <v>338</v>
      </c>
      <c r="K295" s="10" t="s">
        <v>148</v>
      </c>
      <c r="L295" s="10" t="s">
        <v>1505</v>
      </c>
      <c r="M295" s="12">
        <v>43810</v>
      </c>
      <c r="N295" s="11">
        <v>82090743</v>
      </c>
      <c r="O295" s="12">
        <v>43810</v>
      </c>
      <c r="P295" s="13">
        <v>0.71314814814814997</v>
      </c>
      <c r="Q295" s="14">
        <v>1</v>
      </c>
      <c r="R295" s="15">
        <v>30</v>
      </c>
      <c r="S295" s="10" t="s">
        <v>1493</v>
      </c>
      <c r="T295" s="12">
        <v>43810</v>
      </c>
      <c r="U295" s="13">
        <v>0.71336805555556004</v>
      </c>
      <c r="V295" s="12">
        <v>43810</v>
      </c>
      <c r="W295" s="13">
        <v>0.75666666666667004</v>
      </c>
      <c r="X295" s="12">
        <v>43810</v>
      </c>
      <c r="Y295" s="13">
        <v>0.89134259259258997</v>
      </c>
      <c r="Z295" s="12">
        <v>43874</v>
      </c>
      <c r="AA295" s="12"/>
      <c r="AB295" s="12"/>
      <c r="AC295" s="10" t="s">
        <v>71</v>
      </c>
      <c r="AD295" s="16">
        <v>0</v>
      </c>
      <c r="AE295" s="10" t="s">
        <v>72</v>
      </c>
      <c r="AF295" s="10" t="s">
        <v>73</v>
      </c>
      <c r="AG295" s="14">
        <v>1</v>
      </c>
      <c r="AH295" s="14"/>
      <c r="AI295" s="15">
        <v>51</v>
      </c>
      <c r="AJ295" s="10" t="s">
        <v>74</v>
      </c>
      <c r="AK295" s="15">
        <v>578.34</v>
      </c>
      <c r="AL295" s="10" t="s">
        <v>75</v>
      </c>
      <c r="AM295" s="9" t="str">
        <f>IFERROR(VLOOKUP(A295,'[1]Pending Status ZTM031'!$C$10:$AF$5742,11,0),"")</f>
        <v/>
      </c>
      <c r="AN295" s="9" t="str">
        <f t="shared" si="9"/>
        <v>ready</v>
      </c>
    </row>
    <row r="296" spans="1:40" x14ac:dyDescent="0.25">
      <c r="A296" s="9">
        <f t="shared" si="8"/>
        <v>82090745</v>
      </c>
      <c r="B296" s="10" t="s">
        <v>64</v>
      </c>
      <c r="C296" s="10" t="s">
        <v>65</v>
      </c>
      <c r="D296" s="10" t="s">
        <v>66</v>
      </c>
      <c r="E296" s="10" t="s">
        <v>67</v>
      </c>
      <c r="F296" s="10" t="s">
        <v>68</v>
      </c>
      <c r="G296" s="10" t="s">
        <v>69</v>
      </c>
      <c r="H296" s="10" t="s">
        <v>70</v>
      </c>
      <c r="I296" s="10" t="s">
        <v>79</v>
      </c>
      <c r="J296" s="10" t="s">
        <v>300</v>
      </c>
      <c r="K296" s="10" t="s">
        <v>109</v>
      </c>
      <c r="L296" s="10" t="s">
        <v>1756</v>
      </c>
      <c r="M296" s="12">
        <v>43816</v>
      </c>
      <c r="N296" s="11">
        <v>82090745</v>
      </c>
      <c r="O296" s="12">
        <v>43810</v>
      </c>
      <c r="P296" s="13">
        <v>0.71414351851851998</v>
      </c>
      <c r="Q296" s="14">
        <v>4</v>
      </c>
      <c r="R296" s="15">
        <v>600</v>
      </c>
      <c r="S296" s="10" t="s">
        <v>1697</v>
      </c>
      <c r="T296" s="12">
        <v>43815</v>
      </c>
      <c r="U296" s="13">
        <v>0.68038194444444</v>
      </c>
      <c r="V296" s="12">
        <v>43815</v>
      </c>
      <c r="W296" s="13">
        <v>0.89591435185184998</v>
      </c>
      <c r="X296" s="12">
        <v>43816</v>
      </c>
      <c r="Y296" s="13">
        <v>3.1574074074070001E-2</v>
      </c>
      <c r="Z296" s="12">
        <v>43893</v>
      </c>
      <c r="AA296" s="12"/>
      <c r="AB296" s="12"/>
      <c r="AC296" s="10" t="s">
        <v>71</v>
      </c>
      <c r="AD296" s="16">
        <v>6</v>
      </c>
      <c r="AE296" s="10" t="s">
        <v>72</v>
      </c>
      <c r="AF296" s="10" t="s">
        <v>73</v>
      </c>
      <c r="AG296" s="14">
        <v>1</v>
      </c>
      <c r="AH296" s="14"/>
      <c r="AI296" s="15">
        <v>32.328000000000003</v>
      </c>
      <c r="AJ296" s="10" t="s">
        <v>74</v>
      </c>
      <c r="AK296" s="15">
        <v>17.472000000000001</v>
      </c>
      <c r="AL296" s="10" t="s">
        <v>75</v>
      </c>
      <c r="AM296" s="9" t="str">
        <f>IFERROR(VLOOKUP(A296,'[1]Pending Status ZTM031'!$C$10:$AF$5742,11,0),"")</f>
        <v/>
      </c>
      <c r="AN296" s="9" t="str">
        <f t="shared" si="9"/>
        <v>ready</v>
      </c>
    </row>
    <row r="297" spans="1:40" x14ac:dyDescent="0.25">
      <c r="A297" s="9">
        <f t="shared" si="8"/>
        <v>82090747</v>
      </c>
      <c r="B297" s="10" t="s">
        <v>64</v>
      </c>
      <c r="C297" s="10" t="s">
        <v>65</v>
      </c>
      <c r="D297" s="10" t="s">
        <v>66</v>
      </c>
      <c r="E297" s="10" t="s">
        <v>67</v>
      </c>
      <c r="F297" s="10" t="s">
        <v>68</v>
      </c>
      <c r="G297" s="10" t="s">
        <v>69</v>
      </c>
      <c r="H297" s="10" t="s">
        <v>70</v>
      </c>
      <c r="I297" s="10" t="s">
        <v>79</v>
      </c>
      <c r="J297" s="10" t="s">
        <v>300</v>
      </c>
      <c r="K297" s="10" t="s">
        <v>109</v>
      </c>
      <c r="L297" s="10" t="s">
        <v>1757</v>
      </c>
      <c r="M297" s="12">
        <v>43816</v>
      </c>
      <c r="N297" s="11">
        <v>82090747</v>
      </c>
      <c r="O297" s="12">
        <v>43810</v>
      </c>
      <c r="P297" s="13">
        <v>0.71439814814814995</v>
      </c>
      <c r="Q297" s="14">
        <v>3</v>
      </c>
      <c r="R297" s="15">
        <v>148</v>
      </c>
      <c r="S297" s="10" t="s">
        <v>1698</v>
      </c>
      <c r="T297" s="12">
        <v>43815</v>
      </c>
      <c r="U297" s="13">
        <v>0.68048611111111001</v>
      </c>
      <c r="V297" s="12">
        <v>43815</v>
      </c>
      <c r="W297" s="13">
        <v>0.94163194444443998</v>
      </c>
      <c r="X297" s="12">
        <v>43816</v>
      </c>
      <c r="Y297" s="13">
        <v>0.50365740740741005</v>
      </c>
      <c r="Z297" s="12">
        <v>43845</v>
      </c>
      <c r="AA297" s="12"/>
      <c r="AB297" s="12"/>
      <c r="AC297" s="10" t="s">
        <v>71</v>
      </c>
      <c r="AD297" s="16">
        <v>6</v>
      </c>
      <c r="AE297" s="10" t="s">
        <v>72</v>
      </c>
      <c r="AF297" s="10" t="s">
        <v>73</v>
      </c>
      <c r="AG297" s="14">
        <v>1</v>
      </c>
      <c r="AH297" s="14"/>
      <c r="AI297" s="15">
        <v>11.002000000000001</v>
      </c>
      <c r="AJ297" s="10" t="s">
        <v>74</v>
      </c>
      <c r="AK297" s="15">
        <v>9.93</v>
      </c>
      <c r="AL297" s="10" t="s">
        <v>75</v>
      </c>
      <c r="AM297" s="9" t="str">
        <f>IFERROR(VLOOKUP(A297,'[1]Pending Status ZTM031'!$C$10:$AF$5742,11,0),"")</f>
        <v/>
      </c>
      <c r="AN297" s="9" t="str">
        <f t="shared" si="9"/>
        <v>ready</v>
      </c>
    </row>
    <row r="298" spans="1:40" x14ac:dyDescent="0.25">
      <c r="A298" s="9">
        <f t="shared" si="8"/>
        <v>82090750</v>
      </c>
      <c r="B298" s="10" t="s">
        <v>64</v>
      </c>
      <c r="C298" s="10" t="s">
        <v>65</v>
      </c>
      <c r="D298" s="10" t="s">
        <v>66</v>
      </c>
      <c r="E298" s="10" t="s">
        <v>67</v>
      </c>
      <c r="F298" s="10" t="s">
        <v>68</v>
      </c>
      <c r="G298" s="10" t="s">
        <v>69</v>
      </c>
      <c r="H298" s="10" t="s">
        <v>70</v>
      </c>
      <c r="I298" s="10" t="s">
        <v>120</v>
      </c>
      <c r="J298" s="10" t="s">
        <v>308</v>
      </c>
      <c r="K298" s="10" t="s">
        <v>124</v>
      </c>
      <c r="L298" s="10" t="s">
        <v>1531</v>
      </c>
      <c r="M298" s="12">
        <v>43811</v>
      </c>
      <c r="N298" s="11">
        <v>82090750</v>
      </c>
      <c r="O298" s="12">
        <v>43810</v>
      </c>
      <c r="P298" s="13">
        <v>0.73833333333332996</v>
      </c>
      <c r="Q298" s="14">
        <v>19</v>
      </c>
      <c r="R298" s="15">
        <v>5160</v>
      </c>
      <c r="S298" s="10" t="s">
        <v>1497</v>
      </c>
      <c r="T298" s="12">
        <v>43810</v>
      </c>
      <c r="U298" s="13">
        <v>0.73939814814814997</v>
      </c>
      <c r="V298" s="12">
        <v>43811</v>
      </c>
      <c r="W298" s="13">
        <v>0.11993055555556</v>
      </c>
      <c r="X298" s="12">
        <v>43811</v>
      </c>
      <c r="Y298" s="13">
        <v>0.25189814814814998</v>
      </c>
      <c r="Z298" s="12">
        <v>43815</v>
      </c>
      <c r="AA298" s="12"/>
      <c r="AB298" s="12"/>
      <c r="AC298" s="10" t="s">
        <v>71</v>
      </c>
      <c r="AD298" s="16">
        <v>1</v>
      </c>
      <c r="AE298" s="10" t="s">
        <v>72</v>
      </c>
      <c r="AF298" s="10" t="s">
        <v>73</v>
      </c>
      <c r="AG298" s="14">
        <v>1</v>
      </c>
      <c r="AH298" s="14"/>
      <c r="AI298" s="15">
        <v>744.57500000000005</v>
      </c>
      <c r="AJ298" s="10" t="s">
        <v>74</v>
      </c>
      <c r="AK298" s="15">
        <v>4557.92</v>
      </c>
      <c r="AL298" s="10" t="s">
        <v>75</v>
      </c>
      <c r="AM298" s="9" t="str">
        <f>IFERROR(VLOOKUP(A298,'[1]Pending Status ZTM031'!$C$10:$AF$5742,11,0),"")</f>
        <v/>
      </c>
      <c r="AN298" s="9" t="str">
        <f t="shared" si="9"/>
        <v>ready</v>
      </c>
    </row>
    <row r="299" spans="1:40" x14ac:dyDescent="0.25">
      <c r="A299" s="9">
        <f t="shared" si="8"/>
        <v>82091180</v>
      </c>
      <c r="B299" s="10" t="s">
        <v>64</v>
      </c>
      <c r="C299" s="10" t="s">
        <v>65</v>
      </c>
      <c r="D299" s="10" t="s">
        <v>66</v>
      </c>
      <c r="E299" s="10" t="s">
        <v>67</v>
      </c>
      <c r="F299" s="10" t="s">
        <v>68</v>
      </c>
      <c r="G299" s="10" t="s">
        <v>69</v>
      </c>
      <c r="H299" s="10" t="s">
        <v>70</v>
      </c>
      <c r="I299" s="10" t="s">
        <v>79</v>
      </c>
      <c r="J299" s="10" t="s">
        <v>300</v>
      </c>
      <c r="K299" s="10" t="s">
        <v>109</v>
      </c>
      <c r="L299" s="10" t="s">
        <v>2818</v>
      </c>
      <c r="M299" s="12">
        <v>43859</v>
      </c>
      <c r="N299" s="11">
        <v>82091180</v>
      </c>
      <c r="O299" s="12">
        <v>43810</v>
      </c>
      <c r="P299" s="13">
        <v>0.95847222222221995</v>
      </c>
      <c r="Q299" s="14">
        <v>1</v>
      </c>
      <c r="R299" s="15">
        <v>100</v>
      </c>
      <c r="S299" s="10" t="s">
        <v>2772</v>
      </c>
      <c r="T299" s="12">
        <v>43859</v>
      </c>
      <c r="U299" s="13">
        <v>0.74846064814815005</v>
      </c>
      <c r="V299" s="12">
        <v>43859</v>
      </c>
      <c r="W299" s="13">
        <v>0.86364583333333</v>
      </c>
      <c r="X299" s="12">
        <v>43859</v>
      </c>
      <c r="Y299" s="13">
        <v>0.95028935185185004</v>
      </c>
      <c r="Z299" s="12">
        <v>43815</v>
      </c>
      <c r="AA299" s="12"/>
      <c r="AB299" s="12"/>
      <c r="AC299" s="10" t="s">
        <v>71</v>
      </c>
      <c r="AD299" s="16">
        <v>48</v>
      </c>
      <c r="AE299" s="10" t="s">
        <v>72</v>
      </c>
      <c r="AF299" s="10" t="s">
        <v>73</v>
      </c>
      <c r="AG299" s="14">
        <v>1</v>
      </c>
      <c r="AH299" s="14"/>
      <c r="AI299" s="15">
        <v>2.9</v>
      </c>
      <c r="AJ299" s="10" t="s">
        <v>74</v>
      </c>
      <c r="AK299" s="15">
        <v>10.6</v>
      </c>
      <c r="AL299" s="10" t="s">
        <v>75</v>
      </c>
      <c r="AM299" s="9" t="str">
        <f>IFERROR(VLOOKUP(A299,'[1]Pending Status ZTM031'!$C$10:$AF$5742,11,0),"")</f>
        <v/>
      </c>
      <c r="AN299" s="9" t="str">
        <f t="shared" si="9"/>
        <v>ready</v>
      </c>
    </row>
    <row r="300" spans="1:40" x14ac:dyDescent="0.25">
      <c r="A300" s="9">
        <f t="shared" si="8"/>
        <v>82091182</v>
      </c>
      <c r="B300" s="10" t="s">
        <v>64</v>
      </c>
      <c r="C300" s="10" t="s">
        <v>65</v>
      </c>
      <c r="D300" s="10" t="s">
        <v>66</v>
      </c>
      <c r="E300" s="10" t="s">
        <v>67</v>
      </c>
      <c r="F300" s="10" t="s">
        <v>68</v>
      </c>
      <c r="G300" s="10" t="s">
        <v>69</v>
      </c>
      <c r="H300" s="10" t="s">
        <v>70</v>
      </c>
      <c r="I300" s="10" t="s">
        <v>81</v>
      </c>
      <c r="J300" s="10" t="s">
        <v>322</v>
      </c>
      <c r="K300" s="10" t="s">
        <v>82</v>
      </c>
      <c r="L300" s="10" t="s">
        <v>1604</v>
      </c>
      <c r="M300" s="12">
        <v>43812</v>
      </c>
      <c r="N300" s="11">
        <v>82091182</v>
      </c>
      <c r="O300" s="12">
        <v>43810</v>
      </c>
      <c r="P300" s="13">
        <v>0.95847222222221995</v>
      </c>
      <c r="Q300" s="14">
        <v>3</v>
      </c>
      <c r="R300" s="15">
        <v>70</v>
      </c>
      <c r="S300" s="10" t="s">
        <v>1506</v>
      </c>
      <c r="T300" s="12">
        <v>43810</v>
      </c>
      <c r="U300" s="13">
        <v>0.85784722222221998</v>
      </c>
      <c r="V300" s="12">
        <v>43811</v>
      </c>
      <c r="W300" s="13">
        <v>0.47723379629629997</v>
      </c>
      <c r="X300" s="12">
        <v>43812</v>
      </c>
      <c r="Y300" s="13">
        <v>0.70106481481480998</v>
      </c>
      <c r="Z300" s="12">
        <v>43815</v>
      </c>
      <c r="AA300" s="12"/>
      <c r="AB300" s="12"/>
      <c r="AC300" s="10" t="s">
        <v>96</v>
      </c>
      <c r="AD300" s="16">
        <v>2</v>
      </c>
      <c r="AE300" s="10" t="s">
        <v>72</v>
      </c>
      <c r="AF300" s="10" t="s">
        <v>73</v>
      </c>
      <c r="AG300" s="14">
        <v>1</v>
      </c>
      <c r="AH300" s="14"/>
      <c r="AI300" s="15">
        <v>782</v>
      </c>
      <c r="AJ300" s="10" t="s">
        <v>74</v>
      </c>
      <c r="AK300" s="15">
        <v>481.56</v>
      </c>
      <c r="AL300" s="10" t="s">
        <v>75</v>
      </c>
      <c r="AM300" s="9" t="str">
        <f>IFERROR(VLOOKUP(A300,'[1]Pending Status ZTM031'!$C$10:$AF$5742,11,0),"")</f>
        <v/>
      </c>
      <c r="AN300" s="9" t="str">
        <f t="shared" si="9"/>
        <v>ready</v>
      </c>
    </row>
    <row r="301" spans="1:40" x14ac:dyDescent="0.25">
      <c r="A301" s="9">
        <f t="shared" si="8"/>
        <v>82091185</v>
      </c>
      <c r="B301" s="10" t="s">
        <v>64</v>
      </c>
      <c r="C301" s="10" t="s">
        <v>65</v>
      </c>
      <c r="D301" s="10" t="s">
        <v>66</v>
      </c>
      <c r="E301" s="10" t="s">
        <v>67</v>
      </c>
      <c r="F301" s="10" t="s">
        <v>68</v>
      </c>
      <c r="G301" s="10" t="s">
        <v>69</v>
      </c>
      <c r="H301" s="10" t="s">
        <v>70</v>
      </c>
      <c r="I301" s="10" t="s">
        <v>79</v>
      </c>
      <c r="J301" s="10" t="s">
        <v>303</v>
      </c>
      <c r="K301" s="10" t="s">
        <v>87</v>
      </c>
      <c r="L301" s="10" t="s">
        <v>1646</v>
      </c>
      <c r="M301" s="12">
        <v>43813</v>
      </c>
      <c r="N301" s="11">
        <v>82091185</v>
      </c>
      <c r="O301" s="12">
        <v>43810</v>
      </c>
      <c r="P301" s="13">
        <v>0.95848379629629998</v>
      </c>
      <c r="Q301" s="14">
        <v>2</v>
      </c>
      <c r="R301" s="15">
        <v>144</v>
      </c>
      <c r="S301" s="10" t="s">
        <v>1614</v>
      </c>
      <c r="T301" s="12">
        <v>43812</v>
      </c>
      <c r="U301" s="13">
        <v>0.87008101851852004</v>
      </c>
      <c r="V301" s="12">
        <v>43813</v>
      </c>
      <c r="W301" s="13">
        <v>9.8530092592590005E-2</v>
      </c>
      <c r="X301" s="12">
        <v>43813</v>
      </c>
      <c r="Y301" s="13">
        <v>0.50233796296295996</v>
      </c>
      <c r="Z301" s="12">
        <v>43815</v>
      </c>
      <c r="AA301" s="12"/>
      <c r="AB301" s="12"/>
      <c r="AC301" s="10" t="s">
        <v>71</v>
      </c>
      <c r="AD301" s="16">
        <v>3</v>
      </c>
      <c r="AE301" s="10" t="s">
        <v>72</v>
      </c>
      <c r="AF301" s="10" t="s">
        <v>73</v>
      </c>
      <c r="AG301" s="14">
        <v>1</v>
      </c>
      <c r="AH301" s="14"/>
      <c r="AI301" s="15">
        <v>8.9760000000000009</v>
      </c>
      <c r="AJ301" s="10" t="s">
        <v>74</v>
      </c>
      <c r="AK301" s="15">
        <v>15.648</v>
      </c>
      <c r="AL301" s="10" t="s">
        <v>75</v>
      </c>
      <c r="AM301" s="9" t="str">
        <f>IFERROR(VLOOKUP(A301,'[1]Pending Status ZTM031'!$C$10:$AF$5742,11,0),"")</f>
        <v/>
      </c>
      <c r="AN301" s="9" t="str">
        <f t="shared" si="9"/>
        <v>ready</v>
      </c>
    </row>
    <row r="302" spans="1:40" x14ac:dyDescent="0.25">
      <c r="A302" s="9">
        <f t="shared" si="8"/>
        <v>82091190</v>
      </c>
      <c r="B302" s="10" t="s">
        <v>64</v>
      </c>
      <c r="C302" s="10" t="s">
        <v>65</v>
      </c>
      <c r="D302" s="10" t="s">
        <v>66</v>
      </c>
      <c r="E302" s="10" t="s">
        <v>67</v>
      </c>
      <c r="F302" s="10" t="s">
        <v>68</v>
      </c>
      <c r="G302" s="10" t="s">
        <v>69</v>
      </c>
      <c r="H302" s="10" t="s">
        <v>70</v>
      </c>
      <c r="I302" s="10" t="s">
        <v>88</v>
      </c>
      <c r="J302" s="10" t="s">
        <v>336</v>
      </c>
      <c r="K302" s="10" t="s">
        <v>89</v>
      </c>
      <c r="L302" s="10" t="s">
        <v>1632</v>
      </c>
      <c r="M302" s="12">
        <v>43812</v>
      </c>
      <c r="N302" s="11">
        <v>82091190</v>
      </c>
      <c r="O302" s="12">
        <v>43810</v>
      </c>
      <c r="P302" s="13">
        <v>0.95848379629629998</v>
      </c>
      <c r="Q302" s="14">
        <v>12</v>
      </c>
      <c r="R302" s="15">
        <v>4887</v>
      </c>
      <c r="S302" s="10" t="s">
        <v>1507</v>
      </c>
      <c r="T302" s="12">
        <v>43810</v>
      </c>
      <c r="U302" s="13">
        <v>0.85789351851852003</v>
      </c>
      <c r="V302" s="12">
        <v>43811</v>
      </c>
      <c r="W302" s="13">
        <v>0.48658564814814997</v>
      </c>
      <c r="X302" s="12">
        <v>43812</v>
      </c>
      <c r="Y302" s="13">
        <v>0.94136574074073998</v>
      </c>
      <c r="Z302" s="12">
        <v>43815</v>
      </c>
      <c r="AA302" s="12"/>
      <c r="AB302" s="12"/>
      <c r="AC302" s="10" t="s">
        <v>96</v>
      </c>
      <c r="AD302" s="16">
        <v>2</v>
      </c>
      <c r="AE302" s="10" t="s">
        <v>72</v>
      </c>
      <c r="AF302" s="10" t="s">
        <v>73</v>
      </c>
      <c r="AG302" s="14">
        <v>1</v>
      </c>
      <c r="AH302" s="14"/>
      <c r="AI302" s="15">
        <v>1112.06</v>
      </c>
      <c r="AJ302" s="10" t="s">
        <v>74</v>
      </c>
      <c r="AK302" s="15">
        <v>4686.2610000000004</v>
      </c>
      <c r="AL302" s="10" t="s">
        <v>75</v>
      </c>
      <c r="AM302" s="9" t="str">
        <f>IFERROR(VLOOKUP(A302,'[1]Pending Status ZTM031'!$C$10:$AF$5742,11,0),"")</f>
        <v/>
      </c>
      <c r="AN302" s="9" t="str">
        <f t="shared" si="9"/>
        <v>ready</v>
      </c>
    </row>
    <row r="303" spans="1:40" x14ac:dyDescent="0.25">
      <c r="A303" s="9">
        <f t="shared" si="8"/>
        <v>82091195</v>
      </c>
      <c r="B303" s="10" t="s">
        <v>64</v>
      </c>
      <c r="C303" s="10" t="s">
        <v>65</v>
      </c>
      <c r="D303" s="10" t="s">
        <v>83</v>
      </c>
      <c r="E303" s="10" t="s">
        <v>67</v>
      </c>
      <c r="F303" s="10" t="s">
        <v>68</v>
      </c>
      <c r="G303" s="10" t="s">
        <v>69</v>
      </c>
      <c r="H303" s="10" t="s">
        <v>70</v>
      </c>
      <c r="I303" s="10" t="s">
        <v>79</v>
      </c>
      <c r="J303" s="10" t="s">
        <v>323</v>
      </c>
      <c r="K303" s="10" t="s">
        <v>134</v>
      </c>
      <c r="L303" s="10" t="s">
        <v>1532</v>
      </c>
      <c r="M303" s="12">
        <v>43811</v>
      </c>
      <c r="N303" s="11">
        <v>82091195</v>
      </c>
      <c r="O303" s="12">
        <v>43810</v>
      </c>
      <c r="P303" s="13">
        <v>0.95849537037037003</v>
      </c>
      <c r="Q303" s="14">
        <v>1</v>
      </c>
      <c r="R303" s="15">
        <v>24</v>
      </c>
      <c r="S303" s="10" t="s">
        <v>1508</v>
      </c>
      <c r="T303" s="12">
        <v>43810</v>
      </c>
      <c r="U303" s="13">
        <v>0.85810185185184995</v>
      </c>
      <c r="V303" s="12">
        <v>43811</v>
      </c>
      <c r="W303" s="13">
        <v>4.2152777777780003E-2</v>
      </c>
      <c r="X303" s="12">
        <v>43811</v>
      </c>
      <c r="Y303" s="13">
        <v>0.11978009259259</v>
      </c>
      <c r="Z303" s="12">
        <v>43815</v>
      </c>
      <c r="AA303" s="12"/>
      <c r="AB303" s="12"/>
      <c r="AC303" s="10" t="s">
        <v>71</v>
      </c>
      <c r="AD303" s="16">
        <v>1</v>
      </c>
      <c r="AE303" s="10" t="s">
        <v>72</v>
      </c>
      <c r="AF303" s="10" t="s">
        <v>73</v>
      </c>
      <c r="AG303" s="14">
        <v>1</v>
      </c>
      <c r="AH303" s="14"/>
      <c r="AI303" s="15">
        <v>1.3440000000000001</v>
      </c>
      <c r="AJ303" s="10" t="s">
        <v>74</v>
      </c>
      <c r="AK303" s="15">
        <v>0.72</v>
      </c>
      <c r="AL303" s="10" t="s">
        <v>75</v>
      </c>
      <c r="AM303" s="9" t="str">
        <f>IFERROR(VLOOKUP(A303,'[1]Pending Status ZTM031'!$C$10:$AF$5742,11,0),"")</f>
        <v/>
      </c>
      <c r="AN303" s="9" t="str">
        <f t="shared" si="9"/>
        <v>ready</v>
      </c>
    </row>
    <row r="304" spans="1:40" x14ac:dyDescent="0.25">
      <c r="A304" s="9">
        <f t="shared" si="8"/>
        <v>82091358</v>
      </c>
      <c r="B304" s="10" t="s">
        <v>64</v>
      </c>
      <c r="C304" s="10" t="s">
        <v>65</v>
      </c>
      <c r="D304" s="10" t="s">
        <v>83</v>
      </c>
      <c r="E304" s="10" t="s">
        <v>67</v>
      </c>
      <c r="F304" s="10" t="s">
        <v>68</v>
      </c>
      <c r="G304" s="10" t="s">
        <v>69</v>
      </c>
      <c r="H304" s="10" t="s">
        <v>70</v>
      </c>
      <c r="I304" s="10" t="s">
        <v>79</v>
      </c>
      <c r="J304" s="10" t="s">
        <v>1060</v>
      </c>
      <c r="K304" s="10" t="s">
        <v>1061</v>
      </c>
      <c r="L304" s="10" t="s">
        <v>1571</v>
      </c>
      <c r="M304" s="12">
        <v>43811</v>
      </c>
      <c r="N304" s="11">
        <v>82091358</v>
      </c>
      <c r="O304" s="12">
        <v>43811</v>
      </c>
      <c r="P304" s="13">
        <v>0.37525462962963002</v>
      </c>
      <c r="Q304" s="14">
        <v>1</v>
      </c>
      <c r="R304" s="15">
        <v>5</v>
      </c>
      <c r="S304" s="10" t="s">
        <v>1533</v>
      </c>
      <c r="T304" s="12">
        <v>43811</v>
      </c>
      <c r="U304" s="13">
        <v>0.27439814814815</v>
      </c>
      <c r="V304" s="12">
        <v>43811</v>
      </c>
      <c r="W304" s="13">
        <v>0.92641203703704</v>
      </c>
      <c r="X304" s="12">
        <v>43811</v>
      </c>
      <c r="Y304" s="13">
        <v>0.92658564814815003</v>
      </c>
      <c r="Z304" s="12">
        <v>43816</v>
      </c>
      <c r="AA304" s="12"/>
      <c r="AB304" s="12"/>
      <c r="AC304" s="10" t="s">
        <v>71</v>
      </c>
      <c r="AD304" s="16">
        <v>0</v>
      </c>
      <c r="AE304" s="10" t="s">
        <v>72</v>
      </c>
      <c r="AF304" s="10" t="s">
        <v>73</v>
      </c>
      <c r="AG304" s="14">
        <v>1</v>
      </c>
      <c r="AH304" s="14"/>
      <c r="AI304" s="15">
        <v>31.5</v>
      </c>
      <c r="AJ304" s="10" t="s">
        <v>74</v>
      </c>
      <c r="AK304" s="15">
        <v>44.84</v>
      </c>
      <c r="AL304" s="10" t="s">
        <v>75</v>
      </c>
      <c r="AM304" s="9" t="str">
        <f>IFERROR(VLOOKUP(A304,'[1]Pending Status ZTM031'!$C$10:$AF$5742,11,0),"")</f>
        <v/>
      </c>
      <c r="AN304" s="9" t="str">
        <f t="shared" si="9"/>
        <v>ready</v>
      </c>
    </row>
    <row r="305" spans="1:40" x14ac:dyDescent="0.25">
      <c r="A305" s="9">
        <f t="shared" si="8"/>
        <v>82091360</v>
      </c>
      <c r="B305" s="10" t="s">
        <v>64</v>
      </c>
      <c r="C305" s="10" t="s">
        <v>65</v>
      </c>
      <c r="D305" s="10" t="s">
        <v>83</v>
      </c>
      <c r="E305" s="10" t="s">
        <v>67</v>
      </c>
      <c r="F305" s="10" t="s">
        <v>68</v>
      </c>
      <c r="G305" s="10" t="s">
        <v>69</v>
      </c>
      <c r="H305" s="10" t="s">
        <v>70</v>
      </c>
      <c r="I305" s="10" t="s">
        <v>79</v>
      </c>
      <c r="J305" s="10" t="s">
        <v>299</v>
      </c>
      <c r="K305" s="10" t="s">
        <v>90</v>
      </c>
      <c r="L305" s="10" t="s">
        <v>1834</v>
      </c>
      <c r="M305" s="12">
        <v>43816</v>
      </c>
      <c r="N305" s="11">
        <v>82091360</v>
      </c>
      <c r="O305" s="12">
        <v>43811</v>
      </c>
      <c r="P305" s="13">
        <v>0.37526620370370001</v>
      </c>
      <c r="Q305" s="14">
        <v>1</v>
      </c>
      <c r="R305" s="15">
        <v>12</v>
      </c>
      <c r="S305" s="10" t="s">
        <v>1804</v>
      </c>
      <c r="T305" s="12">
        <v>43816</v>
      </c>
      <c r="U305" s="13">
        <v>0.66429398148148</v>
      </c>
      <c r="V305" s="12">
        <v>43816</v>
      </c>
      <c r="W305" s="13">
        <v>0.77662037037037002</v>
      </c>
      <c r="X305" s="12">
        <v>43816</v>
      </c>
      <c r="Y305" s="13">
        <v>0.77704861111111001</v>
      </c>
      <c r="Z305" s="12">
        <v>43816</v>
      </c>
      <c r="AA305" s="12"/>
      <c r="AB305" s="12"/>
      <c r="AC305" s="10" t="s">
        <v>71</v>
      </c>
      <c r="AD305" s="16">
        <v>4</v>
      </c>
      <c r="AE305" s="10" t="s">
        <v>72</v>
      </c>
      <c r="AF305" s="10" t="s">
        <v>73</v>
      </c>
      <c r="AG305" s="14">
        <v>1</v>
      </c>
      <c r="AH305" s="14"/>
      <c r="AI305" s="15">
        <v>1.224</v>
      </c>
      <c r="AJ305" s="10" t="s">
        <v>74</v>
      </c>
      <c r="AK305" s="15">
        <v>0.996</v>
      </c>
      <c r="AL305" s="10" t="s">
        <v>75</v>
      </c>
      <c r="AM305" s="9" t="str">
        <f>IFERROR(VLOOKUP(A305,'[1]Pending Status ZTM031'!$C$10:$AF$5742,11,0),"")</f>
        <v/>
      </c>
      <c r="AN305" s="9" t="str">
        <f t="shared" si="9"/>
        <v>ready</v>
      </c>
    </row>
    <row r="306" spans="1:40" x14ac:dyDescent="0.25">
      <c r="A306" s="9">
        <f t="shared" si="8"/>
        <v>82091425</v>
      </c>
      <c r="B306" s="10" t="s">
        <v>64</v>
      </c>
      <c r="C306" s="10" t="s">
        <v>65</v>
      </c>
      <c r="D306" s="10" t="s">
        <v>66</v>
      </c>
      <c r="E306" s="10" t="s">
        <v>67</v>
      </c>
      <c r="F306" s="10" t="s">
        <v>68</v>
      </c>
      <c r="G306" s="10" t="s">
        <v>69</v>
      </c>
      <c r="H306" s="10" t="s">
        <v>70</v>
      </c>
      <c r="I306" s="10" t="s">
        <v>81</v>
      </c>
      <c r="J306" s="10" t="s">
        <v>322</v>
      </c>
      <c r="K306" s="10" t="s">
        <v>82</v>
      </c>
      <c r="L306" s="10" t="s">
        <v>1572</v>
      </c>
      <c r="M306" s="12">
        <v>43811</v>
      </c>
      <c r="N306" s="11">
        <v>82091425</v>
      </c>
      <c r="O306" s="12">
        <v>43811</v>
      </c>
      <c r="P306" s="13">
        <v>0.51657407407406997</v>
      </c>
      <c r="Q306" s="14">
        <v>1</v>
      </c>
      <c r="R306" s="15">
        <v>10</v>
      </c>
      <c r="S306" s="10" t="s">
        <v>1548</v>
      </c>
      <c r="T306" s="12">
        <v>43811</v>
      </c>
      <c r="U306" s="13">
        <v>0.51675925925926003</v>
      </c>
      <c r="V306" s="12">
        <v>43811</v>
      </c>
      <c r="W306" s="13">
        <v>0.67055555555556001</v>
      </c>
      <c r="X306" s="12">
        <v>43811</v>
      </c>
      <c r="Y306" s="13">
        <v>0.76078703703703998</v>
      </c>
      <c r="Z306" s="12">
        <v>43887</v>
      </c>
      <c r="AA306" s="12"/>
      <c r="AB306" s="12"/>
      <c r="AC306" s="10" t="s">
        <v>71</v>
      </c>
      <c r="AD306" s="16">
        <v>0</v>
      </c>
      <c r="AE306" s="10" t="s">
        <v>72</v>
      </c>
      <c r="AF306" s="10" t="s">
        <v>73</v>
      </c>
      <c r="AG306" s="14">
        <v>1</v>
      </c>
      <c r="AH306" s="14"/>
      <c r="AI306" s="15">
        <v>209.93</v>
      </c>
      <c r="AJ306" s="10" t="s">
        <v>74</v>
      </c>
      <c r="AK306" s="15">
        <v>248.51</v>
      </c>
      <c r="AL306" s="10" t="s">
        <v>75</v>
      </c>
      <c r="AM306" s="9" t="str">
        <f>IFERROR(VLOOKUP(A306,'[1]Pending Status ZTM031'!$C$10:$AF$5742,11,0),"")</f>
        <v/>
      </c>
      <c r="AN306" s="9" t="str">
        <f t="shared" si="9"/>
        <v>ready</v>
      </c>
    </row>
    <row r="307" spans="1:40" x14ac:dyDescent="0.25">
      <c r="A307" s="9">
        <f t="shared" si="8"/>
        <v>82091474</v>
      </c>
      <c r="B307" s="10" t="s">
        <v>64</v>
      </c>
      <c r="C307" s="10" t="s">
        <v>65</v>
      </c>
      <c r="D307" s="10" t="s">
        <v>66</v>
      </c>
      <c r="E307" s="10" t="s">
        <v>67</v>
      </c>
      <c r="F307" s="10" t="s">
        <v>68</v>
      </c>
      <c r="G307" s="10" t="s">
        <v>69</v>
      </c>
      <c r="H307" s="10" t="s">
        <v>70</v>
      </c>
      <c r="I307" s="10" t="s">
        <v>100</v>
      </c>
      <c r="J307" s="10" t="s">
        <v>582</v>
      </c>
      <c r="K307" s="10" t="s">
        <v>583</v>
      </c>
      <c r="L307" s="10" t="s">
        <v>1591</v>
      </c>
      <c r="M307" s="12">
        <v>43812</v>
      </c>
      <c r="N307" s="11">
        <v>82091474</v>
      </c>
      <c r="O307" s="12">
        <v>43811</v>
      </c>
      <c r="P307" s="13">
        <v>0.60954861111111003</v>
      </c>
      <c r="Q307" s="14">
        <v>1</v>
      </c>
      <c r="R307" s="15">
        <v>400</v>
      </c>
      <c r="S307" s="10" t="s">
        <v>1549</v>
      </c>
      <c r="T307" s="12">
        <v>43811</v>
      </c>
      <c r="U307" s="13">
        <v>0.60983796296296</v>
      </c>
      <c r="V307" s="12">
        <v>43812</v>
      </c>
      <c r="W307" s="13">
        <v>0.43189814814814997</v>
      </c>
      <c r="X307" s="12">
        <v>43812</v>
      </c>
      <c r="Y307" s="13">
        <v>0.43247685185184997</v>
      </c>
      <c r="Z307" s="12">
        <v>43817</v>
      </c>
      <c r="AA307" s="12"/>
      <c r="AB307" s="12"/>
      <c r="AC307" s="10" t="s">
        <v>71</v>
      </c>
      <c r="AD307" s="16">
        <v>1</v>
      </c>
      <c r="AE307" s="10" t="s">
        <v>72</v>
      </c>
      <c r="AF307" s="10" t="s">
        <v>73</v>
      </c>
      <c r="AG307" s="14">
        <v>1</v>
      </c>
      <c r="AH307" s="14"/>
      <c r="AI307" s="15">
        <v>71.599999999999994</v>
      </c>
      <c r="AJ307" s="10" t="s">
        <v>74</v>
      </c>
      <c r="AK307" s="15">
        <v>402.4</v>
      </c>
      <c r="AL307" s="10" t="s">
        <v>75</v>
      </c>
      <c r="AM307" s="9" t="str">
        <f>IFERROR(VLOOKUP(A307,'[1]Pending Status ZTM031'!$C$10:$AF$5742,11,0),"")</f>
        <v/>
      </c>
      <c r="AN307" s="9" t="str">
        <f t="shared" si="9"/>
        <v>ready</v>
      </c>
    </row>
    <row r="308" spans="1:40" x14ac:dyDescent="0.25">
      <c r="A308" s="9">
        <f t="shared" si="8"/>
        <v>82091498</v>
      </c>
      <c r="B308" s="10" t="s">
        <v>64</v>
      </c>
      <c r="C308" s="10" t="s">
        <v>65</v>
      </c>
      <c r="D308" s="10" t="s">
        <v>66</v>
      </c>
      <c r="E308" s="10" t="s">
        <v>67</v>
      </c>
      <c r="F308" s="10" t="s">
        <v>68</v>
      </c>
      <c r="G308" s="10" t="s">
        <v>69</v>
      </c>
      <c r="H308" s="10" t="s">
        <v>70</v>
      </c>
      <c r="I308" s="10" t="s">
        <v>114</v>
      </c>
      <c r="J308" s="10" t="s">
        <v>328</v>
      </c>
      <c r="K308" s="10" t="s">
        <v>115</v>
      </c>
      <c r="L308" s="10" t="s">
        <v>1647</v>
      </c>
      <c r="M308" s="12">
        <v>43813</v>
      </c>
      <c r="N308" s="11">
        <v>82091498</v>
      </c>
      <c r="O308" s="12">
        <v>43811</v>
      </c>
      <c r="P308" s="13">
        <v>0.71853009259259004</v>
      </c>
      <c r="Q308" s="14">
        <v>6</v>
      </c>
      <c r="R308" s="15">
        <v>21</v>
      </c>
      <c r="S308" s="10" t="s">
        <v>1551</v>
      </c>
      <c r="T308" s="12">
        <v>43811</v>
      </c>
      <c r="U308" s="13">
        <v>0.73430555555555999</v>
      </c>
      <c r="V308" s="12">
        <v>43812</v>
      </c>
      <c r="W308" s="13">
        <v>0.86862268518519004</v>
      </c>
      <c r="X308" s="12">
        <v>43813</v>
      </c>
      <c r="Y308" s="13">
        <v>0.64878472222221995</v>
      </c>
      <c r="Z308" s="12">
        <v>43816</v>
      </c>
      <c r="AA308" s="12"/>
      <c r="AB308" s="12"/>
      <c r="AC308" s="10" t="s">
        <v>96</v>
      </c>
      <c r="AD308" s="16">
        <v>2</v>
      </c>
      <c r="AE308" s="10" t="s">
        <v>72</v>
      </c>
      <c r="AF308" s="10" t="s">
        <v>73</v>
      </c>
      <c r="AG308" s="14">
        <v>1</v>
      </c>
      <c r="AH308" s="14"/>
      <c r="AI308" s="15">
        <v>292.36</v>
      </c>
      <c r="AJ308" s="10" t="s">
        <v>74</v>
      </c>
      <c r="AK308" s="15">
        <v>184.691</v>
      </c>
      <c r="AL308" s="10" t="s">
        <v>75</v>
      </c>
      <c r="AM308" s="9" t="str">
        <f>IFERROR(VLOOKUP(A308,'[1]Pending Status ZTM031'!$C$10:$AF$5742,11,0),"")</f>
        <v/>
      </c>
      <c r="AN308" s="9" t="str">
        <f t="shared" si="9"/>
        <v>ready</v>
      </c>
    </row>
    <row r="309" spans="1:40" x14ac:dyDescent="0.25">
      <c r="A309" s="9">
        <f t="shared" si="8"/>
        <v>82091499</v>
      </c>
      <c r="B309" s="10" t="s">
        <v>64</v>
      </c>
      <c r="C309" s="10" t="s">
        <v>65</v>
      </c>
      <c r="D309" s="10" t="s">
        <v>66</v>
      </c>
      <c r="E309" s="10" t="s">
        <v>67</v>
      </c>
      <c r="F309" s="10" t="s">
        <v>68</v>
      </c>
      <c r="G309" s="10" t="s">
        <v>69</v>
      </c>
      <c r="H309" s="10" t="s">
        <v>70</v>
      </c>
      <c r="I309" s="10" t="s">
        <v>103</v>
      </c>
      <c r="J309" s="10" t="s">
        <v>298</v>
      </c>
      <c r="K309" s="10" t="s">
        <v>104</v>
      </c>
      <c r="L309" s="10" t="s">
        <v>1648</v>
      </c>
      <c r="M309" s="12">
        <v>43813</v>
      </c>
      <c r="N309" s="11">
        <v>82091499</v>
      </c>
      <c r="O309" s="12">
        <v>43811</v>
      </c>
      <c r="P309" s="13">
        <v>0.72409722222221995</v>
      </c>
      <c r="Q309" s="14">
        <v>2</v>
      </c>
      <c r="R309" s="15">
        <v>282</v>
      </c>
      <c r="S309" s="10" t="s">
        <v>1552</v>
      </c>
      <c r="T309" s="12">
        <v>43811</v>
      </c>
      <c r="U309" s="13">
        <v>0.72480324074073998</v>
      </c>
      <c r="V309" s="12">
        <v>43812</v>
      </c>
      <c r="W309" s="13">
        <v>0.86270833333332997</v>
      </c>
      <c r="X309" s="12">
        <v>43813</v>
      </c>
      <c r="Y309" s="13">
        <v>0.64910879629630003</v>
      </c>
      <c r="Z309" s="12">
        <v>43816</v>
      </c>
      <c r="AA309" s="12"/>
      <c r="AB309" s="12"/>
      <c r="AC309" s="10" t="s">
        <v>96</v>
      </c>
      <c r="AD309" s="16">
        <v>2</v>
      </c>
      <c r="AE309" s="10" t="s">
        <v>72</v>
      </c>
      <c r="AF309" s="10" t="s">
        <v>73</v>
      </c>
      <c r="AG309" s="14">
        <v>1</v>
      </c>
      <c r="AH309" s="14"/>
      <c r="AI309" s="15">
        <v>2413.3560000000002</v>
      </c>
      <c r="AJ309" s="10" t="s">
        <v>74</v>
      </c>
      <c r="AK309" s="15">
        <v>3118.92</v>
      </c>
      <c r="AL309" s="10" t="s">
        <v>75</v>
      </c>
      <c r="AM309" s="9" t="str">
        <f>IFERROR(VLOOKUP(A309,'[1]Pending Status ZTM031'!$C$10:$AF$5742,11,0),"")</f>
        <v/>
      </c>
      <c r="AN309" s="9" t="str">
        <f t="shared" si="9"/>
        <v>ready</v>
      </c>
    </row>
    <row r="310" spans="1:40" x14ac:dyDescent="0.25">
      <c r="A310" s="9">
        <f t="shared" si="8"/>
        <v>82091500</v>
      </c>
      <c r="B310" s="10" t="s">
        <v>64</v>
      </c>
      <c r="C310" s="10" t="s">
        <v>65</v>
      </c>
      <c r="D310" s="10" t="s">
        <v>66</v>
      </c>
      <c r="E310" s="10" t="s">
        <v>67</v>
      </c>
      <c r="F310" s="10" t="s">
        <v>68</v>
      </c>
      <c r="G310" s="10" t="s">
        <v>69</v>
      </c>
      <c r="H310" s="10" t="s">
        <v>70</v>
      </c>
      <c r="I310" s="10" t="s">
        <v>79</v>
      </c>
      <c r="J310" s="10" t="s">
        <v>1064</v>
      </c>
      <c r="K310" s="10" t="s">
        <v>104</v>
      </c>
      <c r="L310" s="10" t="s">
        <v>1592</v>
      </c>
      <c r="M310" s="12">
        <v>43812</v>
      </c>
      <c r="N310" s="11">
        <v>82091500</v>
      </c>
      <c r="O310" s="12">
        <v>43811</v>
      </c>
      <c r="P310" s="13">
        <v>0.72494212962963001</v>
      </c>
      <c r="Q310" s="14">
        <v>1</v>
      </c>
      <c r="R310" s="15">
        <v>2000</v>
      </c>
      <c r="S310" s="10" t="s">
        <v>1553</v>
      </c>
      <c r="T310" s="12">
        <v>43811</v>
      </c>
      <c r="U310" s="13">
        <v>0.72526620370369999</v>
      </c>
      <c r="V310" s="12">
        <v>43811</v>
      </c>
      <c r="W310" s="13">
        <v>0.98968750000000005</v>
      </c>
      <c r="X310" s="12">
        <v>43812</v>
      </c>
      <c r="Y310" s="13">
        <v>0.47387731481480999</v>
      </c>
      <c r="Z310" s="12">
        <v>43816</v>
      </c>
      <c r="AA310" s="12"/>
      <c r="AB310" s="12"/>
      <c r="AC310" s="10" t="s">
        <v>71</v>
      </c>
      <c r="AD310" s="16">
        <v>1</v>
      </c>
      <c r="AE310" s="10" t="s">
        <v>72</v>
      </c>
      <c r="AF310" s="10" t="s">
        <v>73</v>
      </c>
      <c r="AG310" s="14">
        <v>1</v>
      </c>
      <c r="AH310" s="14"/>
      <c r="AI310" s="15">
        <v>76</v>
      </c>
      <c r="AJ310" s="10" t="s">
        <v>74</v>
      </c>
      <c r="AK310" s="15">
        <v>80</v>
      </c>
      <c r="AL310" s="10" t="s">
        <v>75</v>
      </c>
      <c r="AM310" s="9" t="str">
        <f>IFERROR(VLOOKUP(A310,'[1]Pending Status ZTM031'!$C$10:$AF$5742,11,0),"")</f>
        <v/>
      </c>
      <c r="AN310" s="9" t="str">
        <f t="shared" si="9"/>
        <v>ready</v>
      </c>
    </row>
    <row r="311" spans="1:40" x14ac:dyDescent="0.25">
      <c r="A311" s="9">
        <f t="shared" si="8"/>
        <v>82091501</v>
      </c>
      <c r="B311" s="10" t="s">
        <v>64</v>
      </c>
      <c r="C311" s="10" t="s">
        <v>65</v>
      </c>
      <c r="D311" s="10" t="s">
        <v>66</v>
      </c>
      <c r="E311" s="10" t="s">
        <v>67</v>
      </c>
      <c r="F311" s="10" t="s">
        <v>68</v>
      </c>
      <c r="G311" s="10" t="s">
        <v>69</v>
      </c>
      <c r="H311" s="10" t="s">
        <v>70</v>
      </c>
      <c r="I311" s="10" t="s">
        <v>103</v>
      </c>
      <c r="J311" s="10" t="s">
        <v>298</v>
      </c>
      <c r="K311" s="10" t="s">
        <v>104</v>
      </c>
      <c r="L311" s="10" t="s">
        <v>1605</v>
      </c>
      <c r="M311" s="12">
        <v>43812</v>
      </c>
      <c r="N311" s="11">
        <v>82091501</v>
      </c>
      <c r="O311" s="12">
        <v>43811</v>
      </c>
      <c r="P311" s="13">
        <v>0.72538194444444004</v>
      </c>
      <c r="Q311" s="14">
        <v>1</v>
      </c>
      <c r="R311" s="15">
        <v>16</v>
      </c>
      <c r="S311" s="10" t="s">
        <v>1554</v>
      </c>
      <c r="T311" s="12">
        <v>43811</v>
      </c>
      <c r="U311" s="13">
        <v>0.72552083333332995</v>
      </c>
      <c r="V311" s="12">
        <v>43812</v>
      </c>
      <c r="W311" s="13">
        <v>0.64258101851852001</v>
      </c>
      <c r="X311" s="12">
        <v>43812</v>
      </c>
      <c r="Y311" s="13">
        <v>0.70057870370370001</v>
      </c>
      <c r="Z311" s="12">
        <v>43900</v>
      </c>
      <c r="AA311" s="12"/>
      <c r="AB311" s="12"/>
      <c r="AC311" s="10" t="s">
        <v>71</v>
      </c>
      <c r="AD311" s="16">
        <v>1</v>
      </c>
      <c r="AE311" s="10" t="s">
        <v>72</v>
      </c>
      <c r="AF311" s="10" t="s">
        <v>73</v>
      </c>
      <c r="AG311" s="14">
        <v>1</v>
      </c>
      <c r="AH311" s="14"/>
      <c r="AI311" s="15">
        <v>524</v>
      </c>
      <c r="AJ311" s="10" t="s">
        <v>74</v>
      </c>
      <c r="AK311" s="15">
        <v>410.78399999999999</v>
      </c>
      <c r="AL311" s="10" t="s">
        <v>75</v>
      </c>
      <c r="AM311" s="9" t="str">
        <f>IFERROR(VLOOKUP(A311,'[1]Pending Status ZTM031'!$C$10:$AF$5742,11,0),"")</f>
        <v/>
      </c>
      <c r="AN311" s="9" t="str">
        <f t="shared" si="9"/>
        <v>ready</v>
      </c>
    </row>
    <row r="312" spans="1:40" x14ac:dyDescent="0.25">
      <c r="A312" s="9">
        <f t="shared" si="8"/>
        <v>82091502</v>
      </c>
      <c r="B312" s="10" t="s">
        <v>64</v>
      </c>
      <c r="C312" s="10" t="s">
        <v>65</v>
      </c>
      <c r="D312" s="10" t="s">
        <v>66</v>
      </c>
      <c r="E312" s="10" t="s">
        <v>67</v>
      </c>
      <c r="F312" s="10" t="s">
        <v>68</v>
      </c>
      <c r="G312" s="10" t="s">
        <v>69</v>
      </c>
      <c r="H312" s="10" t="s">
        <v>70</v>
      </c>
      <c r="I312" s="10" t="s">
        <v>103</v>
      </c>
      <c r="J312" s="10" t="s">
        <v>298</v>
      </c>
      <c r="K312" s="10" t="s">
        <v>104</v>
      </c>
      <c r="L312" s="10" t="s">
        <v>1594</v>
      </c>
      <c r="M312" s="12">
        <v>43812</v>
      </c>
      <c r="N312" s="11">
        <v>82091502</v>
      </c>
      <c r="O312" s="12">
        <v>43811</v>
      </c>
      <c r="P312" s="13">
        <v>0.72564814814815004</v>
      </c>
      <c r="Q312" s="14">
        <v>20</v>
      </c>
      <c r="R312" s="15">
        <v>3005</v>
      </c>
      <c r="S312" s="10" t="s">
        <v>1555</v>
      </c>
      <c r="T312" s="12">
        <v>43811</v>
      </c>
      <c r="U312" s="13">
        <v>0.72590277777778001</v>
      </c>
      <c r="V312" s="12">
        <v>43812</v>
      </c>
      <c r="W312" s="13">
        <v>0.16622685185184999</v>
      </c>
      <c r="X312" s="12">
        <v>43812</v>
      </c>
      <c r="Y312" s="13">
        <v>0.63505787037036998</v>
      </c>
      <c r="Z312" s="12">
        <v>43816</v>
      </c>
      <c r="AA312" s="12"/>
      <c r="AB312" s="12"/>
      <c r="AC312" s="10" t="s">
        <v>71</v>
      </c>
      <c r="AD312" s="16">
        <v>1</v>
      </c>
      <c r="AE312" s="10" t="s">
        <v>72</v>
      </c>
      <c r="AF312" s="10" t="s">
        <v>73</v>
      </c>
      <c r="AG312" s="14">
        <v>1</v>
      </c>
      <c r="AH312" s="14"/>
      <c r="AI312" s="15">
        <v>468</v>
      </c>
      <c r="AJ312" s="10" t="s">
        <v>74</v>
      </c>
      <c r="AK312" s="15">
        <v>2688.5050000000001</v>
      </c>
      <c r="AL312" s="10" t="s">
        <v>75</v>
      </c>
      <c r="AM312" s="9" t="str">
        <f>IFERROR(VLOOKUP(A312,'[1]Pending Status ZTM031'!$C$10:$AF$5742,11,0),"")</f>
        <v/>
      </c>
      <c r="AN312" s="9" t="str">
        <f t="shared" si="9"/>
        <v>ready</v>
      </c>
    </row>
    <row r="313" spans="1:40" x14ac:dyDescent="0.25">
      <c r="A313" s="9">
        <f t="shared" si="8"/>
        <v>82091503</v>
      </c>
      <c r="B313" s="10" t="s">
        <v>64</v>
      </c>
      <c r="C313" s="10" t="s">
        <v>65</v>
      </c>
      <c r="D313" s="10" t="s">
        <v>66</v>
      </c>
      <c r="E313" s="10" t="s">
        <v>67</v>
      </c>
      <c r="F313" s="10" t="s">
        <v>68</v>
      </c>
      <c r="G313" s="10" t="s">
        <v>69</v>
      </c>
      <c r="H313" s="10" t="s">
        <v>70</v>
      </c>
      <c r="I313" s="10" t="s">
        <v>486</v>
      </c>
      <c r="J313" s="10" t="s">
        <v>487</v>
      </c>
      <c r="K313" s="10" t="s">
        <v>488</v>
      </c>
      <c r="L313" s="10" t="s">
        <v>1639</v>
      </c>
      <c r="M313" s="12">
        <v>43813</v>
      </c>
      <c r="N313" s="11">
        <v>82091503</v>
      </c>
      <c r="O313" s="12">
        <v>43811</v>
      </c>
      <c r="P313" s="13">
        <v>0.72608796296295997</v>
      </c>
      <c r="Q313" s="14">
        <v>18</v>
      </c>
      <c r="R313" s="15">
        <v>2975</v>
      </c>
      <c r="S313" s="10" t="s">
        <v>1556</v>
      </c>
      <c r="T313" s="12">
        <v>43811</v>
      </c>
      <c r="U313" s="13">
        <v>0.72621527777778005</v>
      </c>
      <c r="V313" s="12">
        <v>43812</v>
      </c>
      <c r="W313" s="13">
        <v>0.49219907407406999</v>
      </c>
      <c r="X313" s="12">
        <v>43813</v>
      </c>
      <c r="Y313" s="13">
        <v>0.22148148148148</v>
      </c>
      <c r="Z313" s="12">
        <v>43816</v>
      </c>
      <c r="AA313" s="12"/>
      <c r="AB313" s="12"/>
      <c r="AC313" s="10" t="s">
        <v>96</v>
      </c>
      <c r="AD313" s="16">
        <v>2</v>
      </c>
      <c r="AE313" s="10" t="s">
        <v>72</v>
      </c>
      <c r="AF313" s="10" t="s">
        <v>73</v>
      </c>
      <c r="AG313" s="14">
        <v>1</v>
      </c>
      <c r="AH313" s="14"/>
      <c r="AI313" s="15">
        <v>463</v>
      </c>
      <c r="AJ313" s="10" t="s">
        <v>74</v>
      </c>
      <c r="AK313" s="15">
        <v>2654.8249999999998</v>
      </c>
      <c r="AL313" s="10" t="s">
        <v>75</v>
      </c>
      <c r="AM313" s="9" t="str">
        <f>IFERROR(VLOOKUP(A313,'[1]Pending Status ZTM031'!$C$10:$AF$5742,11,0),"")</f>
        <v/>
      </c>
      <c r="AN313" s="9" t="str">
        <f t="shared" si="9"/>
        <v>ready</v>
      </c>
    </row>
    <row r="314" spans="1:40" x14ac:dyDescent="0.25">
      <c r="A314" s="9">
        <f t="shared" si="8"/>
        <v>82091504</v>
      </c>
      <c r="B314" s="10" t="s">
        <v>64</v>
      </c>
      <c r="C314" s="10" t="s">
        <v>65</v>
      </c>
      <c r="D314" s="10" t="s">
        <v>66</v>
      </c>
      <c r="E314" s="10" t="s">
        <v>67</v>
      </c>
      <c r="F314" s="10" t="s">
        <v>68</v>
      </c>
      <c r="G314" s="10" t="s">
        <v>69</v>
      </c>
      <c r="H314" s="10" t="s">
        <v>70</v>
      </c>
      <c r="I314" s="10" t="s">
        <v>486</v>
      </c>
      <c r="J314" s="10" t="s">
        <v>1557</v>
      </c>
      <c r="K314" s="10" t="s">
        <v>104</v>
      </c>
      <c r="L314" s="10" t="s">
        <v>1633</v>
      </c>
      <c r="M314" s="12">
        <v>43812</v>
      </c>
      <c r="N314" s="11">
        <v>82091504</v>
      </c>
      <c r="O314" s="12">
        <v>43811</v>
      </c>
      <c r="P314" s="13">
        <v>0.72630787037037003</v>
      </c>
      <c r="Q314" s="14">
        <v>1</v>
      </c>
      <c r="R314" s="15">
        <v>74</v>
      </c>
      <c r="S314" s="10" t="s">
        <v>1558</v>
      </c>
      <c r="T314" s="12">
        <v>43811</v>
      </c>
      <c r="U314" s="13">
        <v>0.72642361111110998</v>
      </c>
      <c r="V314" s="12">
        <v>43812</v>
      </c>
      <c r="W314" s="13">
        <v>0.64160879629629997</v>
      </c>
      <c r="X314" s="12">
        <v>43812</v>
      </c>
      <c r="Y314" s="13">
        <v>0.93518518518519</v>
      </c>
      <c r="Z314" s="12">
        <v>43887</v>
      </c>
      <c r="AA314" s="12"/>
      <c r="AB314" s="12"/>
      <c r="AC314" s="10" t="s">
        <v>71</v>
      </c>
      <c r="AD314" s="16">
        <v>1</v>
      </c>
      <c r="AE314" s="10" t="s">
        <v>72</v>
      </c>
      <c r="AF314" s="10" t="s">
        <v>73</v>
      </c>
      <c r="AG314" s="14">
        <v>1</v>
      </c>
      <c r="AH314" s="14"/>
      <c r="AI314" s="15">
        <v>633.29200000000003</v>
      </c>
      <c r="AJ314" s="10" t="s">
        <v>74</v>
      </c>
      <c r="AK314" s="15">
        <v>818.44</v>
      </c>
      <c r="AL314" s="10" t="s">
        <v>75</v>
      </c>
      <c r="AM314" s="9" t="str">
        <f>IFERROR(VLOOKUP(A314,'[1]Pending Status ZTM031'!$C$10:$AF$5742,11,0),"")</f>
        <v/>
      </c>
      <c r="AN314" s="9" t="str">
        <f t="shared" si="9"/>
        <v>ready</v>
      </c>
    </row>
    <row r="315" spans="1:40" x14ac:dyDescent="0.25">
      <c r="A315" s="9">
        <f t="shared" si="8"/>
        <v>82091505</v>
      </c>
      <c r="B315" s="10" t="s">
        <v>64</v>
      </c>
      <c r="C315" s="10" t="s">
        <v>65</v>
      </c>
      <c r="D315" s="10" t="s">
        <v>66</v>
      </c>
      <c r="E315" s="10" t="s">
        <v>67</v>
      </c>
      <c r="F315" s="10" t="s">
        <v>68</v>
      </c>
      <c r="G315" s="10" t="s">
        <v>69</v>
      </c>
      <c r="H315" s="10" t="s">
        <v>70</v>
      </c>
      <c r="I315" s="10" t="s">
        <v>103</v>
      </c>
      <c r="J315" s="10" t="s">
        <v>298</v>
      </c>
      <c r="K315" s="10" t="s">
        <v>104</v>
      </c>
      <c r="L315" s="10" t="s">
        <v>1634</v>
      </c>
      <c r="M315" s="12">
        <v>43812</v>
      </c>
      <c r="N315" s="11">
        <v>82091505</v>
      </c>
      <c r="O315" s="12">
        <v>43811</v>
      </c>
      <c r="P315" s="13">
        <v>0.72652777777777999</v>
      </c>
      <c r="Q315" s="14">
        <v>1</v>
      </c>
      <c r="R315" s="15">
        <v>100</v>
      </c>
      <c r="S315" s="10" t="s">
        <v>1559</v>
      </c>
      <c r="T315" s="12">
        <v>43811</v>
      </c>
      <c r="U315" s="13">
        <v>0.72663194444444001</v>
      </c>
      <c r="V315" s="12">
        <v>43812</v>
      </c>
      <c r="W315" s="13">
        <v>0.64409722222221999</v>
      </c>
      <c r="X315" s="12">
        <v>43812</v>
      </c>
      <c r="Y315" s="13">
        <v>0.93590277777777997</v>
      </c>
      <c r="Z315" s="12">
        <v>43816</v>
      </c>
      <c r="AA315" s="12"/>
      <c r="AB315" s="12"/>
      <c r="AC315" s="10" t="s">
        <v>71</v>
      </c>
      <c r="AD315" s="16">
        <v>1</v>
      </c>
      <c r="AE315" s="10" t="s">
        <v>72</v>
      </c>
      <c r="AF315" s="10" t="s">
        <v>73</v>
      </c>
      <c r="AG315" s="14">
        <v>1</v>
      </c>
      <c r="AH315" s="14"/>
      <c r="AI315" s="15">
        <v>1300</v>
      </c>
      <c r="AJ315" s="10" t="s">
        <v>74</v>
      </c>
      <c r="AK315" s="15">
        <v>1409.2</v>
      </c>
      <c r="AL315" s="10" t="s">
        <v>75</v>
      </c>
      <c r="AM315" s="9" t="str">
        <f>IFERROR(VLOOKUP(A315,'[1]Pending Status ZTM031'!$C$10:$AF$5742,11,0),"")</f>
        <v/>
      </c>
      <c r="AN315" s="9" t="str">
        <f t="shared" si="9"/>
        <v>ready</v>
      </c>
    </row>
    <row r="316" spans="1:40" x14ac:dyDescent="0.25">
      <c r="A316" s="9">
        <f t="shared" si="8"/>
        <v>82091507</v>
      </c>
      <c r="B316" s="10" t="s">
        <v>64</v>
      </c>
      <c r="C316" s="10" t="s">
        <v>65</v>
      </c>
      <c r="D316" s="10" t="s">
        <v>66</v>
      </c>
      <c r="E316" s="10" t="s">
        <v>67</v>
      </c>
      <c r="F316" s="10" t="s">
        <v>68</v>
      </c>
      <c r="G316" s="10" t="s">
        <v>69</v>
      </c>
      <c r="H316" s="10" t="s">
        <v>70</v>
      </c>
      <c r="I316" s="10" t="s">
        <v>486</v>
      </c>
      <c r="J316" s="10" t="s">
        <v>1557</v>
      </c>
      <c r="K316" s="10" t="s">
        <v>104</v>
      </c>
      <c r="L316" s="10" t="s">
        <v>1635</v>
      </c>
      <c r="M316" s="12">
        <v>43812</v>
      </c>
      <c r="N316" s="11">
        <v>82091507</v>
      </c>
      <c r="O316" s="12">
        <v>43811</v>
      </c>
      <c r="P316" s="13">
        <v>0.72671296296295995</v>
      </c>
      <c r="Q316" s="14">
        <v>1</v>
      </c>
      <c r="R316" s="15">
        <v>300</v>
      </c>
      <c r="S316" s="10" t="s">
        <v>1560</v>
      </c>
      <c r="T316" s="12">
        <v>43811</v>
      </c>
      <c r="U316" s="13">
        <v>0.72686342592593001</v>
      </c>
      <c r="V316" s="12">
        <v>43812</v>
      </c>
      <c r="W316" s="13">
        <v>0.86440972222222001</v>
      </c>
      <c r="X316" s="12">
        <v>43812</v>
      </c>
      <c r="Y316" s="13">
        <v>0.93945601851852001</v>
      </c>
      <c r="Z316" s="12">
        <v>43816</v>
      </c>
      <c r="AA316" s="12"/>
      <c r="AB316" s="12"/>
      <c r="AC316" s="10" t="s">
        <v>71</v>
      </c>
      <c r="AD316" s="16">
        <v>1</v>
      </c>
      <c r="AE316" s="10" t="s">
        <v>72</v>
      </c>
      <c r="AF316" s="10" t="s">
        <v>73</v>
      </c>
      <c r="AG316" s="14">
        <v>1</v>
      </c>
      <c r="AH316" s="14"/>
      <c r="AI316" s="15">
        <v>3900</v>
      </c>
      <c r="AJ316" s="10" t="s">
        <v>74</v>
      </c>
      <c r="AK316" s="15">
        <v>4227.6000000000004</v>
      </c>
      <c r="AL316" s="10" t="s">
        <v>75</v>
      </c>
      <c r="AM316" s="9" t="str">
        <f>IFERROR(VLOOKUP(A316,'[1]Pending Status ZTM031'!$C$10:$AF$5742,11,0),"")</f>
        <v/>
      </c>
      <c r="AN316" s="9" t="str">
        <f t="shared" si="9"/>
        <v>ready</v>
      </c>
    </row>
    <row r="317" spans="1:40" x14ac:dyDescent="0.25">
      <c r="A317" s="9">
        <f t="shared" si="8"/>
        <v>82091948</v>
      </c>
      <c r="B317" s="10" t="s">
        <v>64</v>
      </c>
      <c r="C317" s="10" t="s">
        <v>65</v>
      </c>
      <c r="D317" s="10" t="s">
        <v>66</v>
      </c>
      <c r="E317" s="10" t="s">
        <v>67</v>
      </c>
      <c r="F317" s="10" t="s">
        <v>68</v>
      </c>
      <c r="G317" s="10" t="s">
        <v>69</v>
      </c>
      <c r="H317" s="10" t="s">
        <v>70</v>
      </c>
      <c r="I317" s="10" t="s">
        <v>84</v>
      </c>
      <c r="J317" s="10" t="s">
        <v>324</v>
      </c>
      <c r="K317" s="10" t="s">
        <v>94</v>
      </c>
      <c r="L317" s="10" t="s">
        <v>1606</v>
      </c>
      <c r="M317" s="12">
        <v>43812</v>
      </c>
      <c r="N317" s="11">
        <v>82091948</v>
      </c>
      <c r="O317" s="12">
        <v>43811</v>
      </c>
      <c r="P317" s="13">
        <v>0.95844907407406998</v>
      </c>
      <c r="Q317" s="14">
        <v>1</v>
      </c>
      <c r="R317" s="15">
        <v>3</v>
      </c>
      <c r="S317" s="10" t="s">
        <v>1573</v>
      </c>
      <c r="T317" s="12">
        <v>43811</v>
      </c>
      <c r="U317" s="13">
        <v>0.85827546296295998</v>
      </c>
      <c r="V317" s="12">
        <v>43812</v>
      </c>
      <c r="W317" s="13">
        <v>0.64631944444444001</v>
      </c>
      <c r="X317" s="12">
        <v>43812</v>
      </c>
      <c r="Y317" s="13">
        <v>0.70009259259259005</v>
      </c>
      <c r="Z317" s="12">
        <v>43816</v>
      </c>
      <c r="AA317" s="12"/>
      <c r="AB317" s="12"/>
      <c r="AC317" s="10" t="s">
        <v>71</v>
      </c>
      <c r="AD317" s="16">
        <v>1</v>
      </c>
      <c r="AE317" s="10" t="s">
        <v>72</v>
      </c>
      <c r="AF317" s="10" t="s">
        <v>73</v>
      </c>
      <c r="AG317" s="14">
        <v>1</v>
      </c>
      <c r="AH317" s="14"/>
      <c r="AI317" s="15">
        <v>41.154000000000003</v>
      </c>
      <c r="AJ317" s="10" t="s">
        <v>74</v>
      </c>
      <c r="AK317" s="15">
        <v>33.18</v>
      </c>
      <c r="AL317" s="10" t="s">
        <v>75</v>
      </c>
      <c r="AM317" s="9" t="str">
        <f>IFERROR(VLOOKUP(A317,'[1]Pending Status ZTM031'!$C$10:$AF$5742,11,0),"")</f>
        <v/>
      </c>
      <c r="AN317" s="9" t="str">
        <f t="shared" si="9"/>
        <v>ready</v>
      </c>
    </row>
    <row r="318" spans="1:40" x14ac:dyDescent="0.25">
      <c r="A318" s="9">
        <f t="shared" si="8"/>
        <v>82091952</v>
      </c>
      <c r="B318" s="10" t="s">
        <v>64</v>
      </c>
      <c r="C318" s="10" t="s">
        <v>65</v>
      </c>
      <c r="D318" s="10" t="s">
        <v>66</v>
      </c>
      <c r="E318" s="10" t="s">
        <v>67</v>
      </c>
      <c r="F318" s="10" t="s">
        <v>68</v>
      </c>
      <c r="G318" s="10" t="s">
        <v>69</v>
      </c>
      <c r="H318" s="10" t="s">
        <v>70</v>
      </c>
      <c r="I318" s="10" t="s">
        <v>79</v>
      </c>
      <c r="J318" s="10" t="s">
        <v>313</v>
      </c>
      <c r="K318" s="10" t="s">
        <v>80</v>
      </c>
      <c r="L318" s="10" t="s">
        <v>2371</v>
      </c>
      <c r="M318" s="12">
        <v>43846</v>
      </c>
      <c r="N318" s="11">
        <v>82091952</v>
      </c>
      <c r="O318" s="12">
        <v>43811</v>
      </c>
      <c r="P318" s="13">
        <v>0.95844907407406998</v>
      </c>
      <c r="Q318" s="14">
        <v>1</v>
      </c>
      <c r="R318" s="15">
        <v>60</v>
      </c>
      <c r="S318" s="10" t="s">
        <v>2349</v>
      </c>
      <c r="T318" s="12">
        <v>43846</v>
      </c>
      <c r="U318" s="13">
        <v>0.64896990740741001</v>
      </c>
      <c r="V318" s="12">
        <v>43846</v>
      </c>
      <c r="W318" s="13">
        <v>0.66219907407406997</v>
      </c>
      <c r="X318" s="12">
        <v>43846</v>
      </c>
      <c r="Y318" s="13">
        <v>0.71795138888888999</v>
      </c>
      <c r="Z318" s="12">
        <v>43816</v>
      </c>
      <c r="AA318" s="12"/>
      <c r="AB318" s="12"/>
      <c r="AC318" s="10" t="s">
        <v>71</v>
      </c>
      <c r="AD318" s="16">
        <v>34</v>
      </c>
      <c r="AE318" s="10" t="s">
        <v>72</v>
      </c>
      <c r="AF318" s="10" t="s">
        <v>73</v>
      </c>
      <c r="AG318" s="14">
        <v>1</v>
      </c>
      <c r="AH318" s="14"/>
      <c r="AI318" s="15">
        <v>2.04</v>
      </c>
      <c r="AJ318" s="10" t="s">
        <v>74</v>
      </c>
      <c r="AK318" s="15">
        <v>1.1399999999999999</v>
      </c>
      <c r="AL318" s="10" t="s">
        <v>75</v>
      </c>
      <c r="AM318" s="9" t="str">
        <f>IFERROR(VLOOKUP(A318,'[1]Pending Status ZTM031'!$C$10:$AF$5742,11,0),"")</f>
        <v/>
      </c>
      <c r="AN318" s="9" t="str">
        <f t="shared" si="9"/>
        <v>ready</v>
      </c>
    </row>
    <row r="319" spans="1:40" x14ac:dyDescent="0.25">
      <c r="A319" s="9">
        <f t="shared" si="8"/>
        <v>82091956</v>
      </c>
      <c r="B319" s="10" t="s">
        <v>64</v>
      </c>
      <c r="C319" s="10" t="s">
        <v>65</v>
      </c>
      <c r="D319" s="10" t="s">
        <v>66</v>
      </c>
      <c r="E319" s="10" t="s">
        <v>67</v>
      </c>
      <c r="F319" s="10" t="s">
        <v>68</v>
      </c>
      <c r="G319" s="10" t="s">
        <v>69</v>
      </c>
      <c r="H319" s="10" t="s">
        <v>70</v>
      </c>
      <c r="I319" s="10" t="s">
        <v>79</v>
      </c>
      <c r="J319" s="10" t="s">
        <v>2972</v>
      </c>
      <c r="K319" s="10" t="s">
        <v>2973</v>
      </c>
      <c r="L319" s="10" t="s">
        <v>3008</v>
      </c>
      <c r="M319" s="12">
        <v>43861</v>
      </c>
      <c r="N319" s="11">
        <v>82091956</v>
      </c>
      <c r="O319" s="12">
        <v>43811</v>
      </c>
      <c r="P319" s="13">
        <v>0.95846064814815002</v>
      </c>
      <c r="Q319" s="14">
        <v>1</v>
      </c>
      <c r="R319" s="15">
        <v>2</v>
      </c>
      <c r="S319" s="10" t="s">
        <v>2979</v>
      </c>
      <c r="T319" s="12">
        <v>43861</v>
      </c>
      <c r="U319" s="13">
        <v>0.27468749999999997</v>
      </c>
      <c r="V319" s="12">
        <v>43861</v>
      </c>
      <c r="W319" s="13">
        <v>0.64827546296296001</v>
      </c>
      <c r="X319" s="12">
        <v>43861</v>
      </c>
      <c r="Y319" s="13">
        <v>0.71295138888888998</v>
      </c>
      <c r="Z319" s="12">
        <v>43816</v>
      </c>
      <c r="AA319" s="12"/>
      <c r="AB319" s="12"/>
      <c r="AC319" s="10" t="s">
        <v>71</v>
      </c>
      <c r="AD319" s="16">
        <v>48</v>
      </c>
      <c r="AE319" s="10" t="s">
        <v>72</v>
      </c>
      <c r="AF319" s="10" t="s">
        <v>73</v>
      </c>
      <c r="AG319" s="14">
        <v>1</v>
      </c>
      <c r="AH319" s="14"/>
      <c r="AI319" s="15">
        <v>38.997999999999998</v>
      </c>
      <c r="AJ319" s="10" t="s">
        <v>74</v>
      </c>
      <c r="AK319" s="15">
        <v>22.542000000000002</v>
      </c>
      <c r="AL319" s="10" t="s">
        <v>75</v>
      </c>
      <c r="AM319" s="9" t="str">
        <f>IFERROR(VLOOKUP(A319,'[1]Pending Status ZTM031'!$C$10:$AF$5742,11,0),"")</f>
        <v/>
      </c>
      <c r="AN319" s="9" t="str">
        <f t="shared" si="9"/>
        <v>ready</v>
      </c>
    </row>
    <row r="320" spans="1:40" x14ac:dyDescent="0.25">
      <c r="A320" s="9">
        <f t="shared" si="8"/>
        <v>82091960</v>
      </c>
      <c r="B320" s="10" t="s">
        <v>64</v>
      </c>
      <c r="C320" s="10" t="s">
        <v>65</v>
      </c>
      <c r="D320" s="10" t="s">
        <v>66</v>
      </c>
      <c r="E320" s="10" t="s">
        <v>67</v>
      </c>
      <c r="F320" s="10" t="s">
        <v>68</v>
      </c>
      <c r="G320" s="10" t="s">
        <v>69</v>
      </c>
      <c r="H320" s="10" t="s">
        <v>70</v>
      </c>
      <c r="I320" s="10" t="s">
        <v>145</v>
      </c>
      <c r="J320" s="10" t="s">
        <v>472</v>
      </c>
      <c r="K320" s="10" t="s">
        <v>146</v>
      </c>
      <c r="L320" s="10" t="s">
        <v>1636</v>
      </c>
      <c r="M320" s="12">
        <v>43812</v>
      </c>
      <c r="N320" s="11">
        <v>82091960</v>
      </c>
      <c r="O320" s="12">
        <v>43811</v>
      </c>
      <c r="P320" s="13">
        <v>0.95847222222221995</v>
      </c>
      <c r="Q320" s="14">
        <v>1</v>
      </c>
      <c r="R320" s="15">
        <v>56</v>
      </c>
      <c r="S320" s="10" t="s">
        <v>1574</v>
      </c>
      <c r="T320" s="12">
        <v>43811</v>
      </c>
      <c r="U320" s="13">
        <v>0.85831018518518998</v>
      </c>
      <c r="V320" s="12">
        <v>43812</v>
      </c>
      <c r="W320" s="13">
        <v>0.64214120370369998</v>
      </c>
      <c r="X320" s="12">
        <v>43812</v>
      </c>
      <c r="Y320" s="13">
        <v>0.93686342592592997</v>
      </c>
      <c r="Z320" s="12">
        <v>43816</v>
      </c>
      <c r="AA320" s="12"/>
      <c r="AB320" s="12"/>
      <c r="AC320" s="10" t="s">
        <v>71</v>
      </c>
      <c r="AD320" s="16">
        <v>1</v>
      </c>
      <c r="AE320" s="10" t="s">
        <v>72</v>
      </c>
      <c r="AF320" s="10" t="s">
        <v>73</v>
      </c>
      <c r="AG320" s="14">
        <v>1</v>
      </c>
      <c r="AH320" s="14"/>
      <c r="AI320" s="15">
        <v>376.76799999999997</v>
      </c>
      <c r="AJ320" s="10" t="s">
        <v>74</v>
      </c>
      <c r="AK320" s="15">
        <v>355.26400000000001</v>
      </c>
      <c r="AL320" s="10" t="s">
        <v>75</v>
      </c>
      <c r="AM320" s="9" t="str">
        <f>IFERROR(VLOOKUP(A320,'[1]Pending Status ZTM031'!$C$10:$AF$5742,11,0),"")</f>
        <v/>
      </c>
      <c r="AN320" s="9" t="str">
        <f t="shared" si="9"/>
        <v>ready</v>
      </c>
    </row>
    <row r="321" spans="1:40" x14ac:dyDescent="0.25">
      <c r="A321" s="9">
        <f t="shared" si="8"/>
        <v>82091974</v>
      </c>
      <c r="B321" s="10" t="s">
        <v>64</v>
      </c>
      <c r="C321" s="10" t="s">
        <v>65</v>
      </c>
      <c r="D321" s="10" t="s">
        <v>66</v>
      </c>
      <c r="E321" s="10" t="s">
        <v>67</v>
      </c>
      <c r="F321" s="10" t="s">
        <v>68</v>
      </c>
      <c r="G321" s="10" t="s">
        <v>69</v>
      </c>
      <c r="H321" s="10" t="s">
        <v>70</v>
      </c>
      <c r="I321" s="10" t="s">
        <v>79</v>
      </c>
      <c r="J321" s="10" t="s">
        <v>313</v>
      </c>
      <c r="K321" s="10" t="s">
        <v>80</v>
      </c>
      <c r="L321" s="10" t="s">
        <v>2372</v>
      </c>
      <c r="M321" s="12">
        <v>43846</v>
      </c>
      <c r="N321" s="11">
        <v>82091974</v>
      </c>
      <c r="O321" s="12">
        <v>43811</v>
      </c>
      <c r="P321" s="13">
        <v>0.95849537037037003</v>
      </c>
      <c r="Q321" s="14">
        <v>1</v>
      </c>
      <c r="R321" s="15">
        <v>3</v>
      </c>
      <c r="S321" s="10" t="s">
        <v>2350</v>
      </c>
      <c r="T321" s="12">
        <v>43846</v>
      </c>
      <c r="U321" s="13">
        <v>0.64900462962963001</v>
      </c>
      <c r="V321" s="12">
        <v>43846</v>
      </c>
      <c r="W321" s="13">
        <v>0.65422453703703998</v>
      </c>
      <c r="X321" s="12">
        <v>43846</v>
      </c>
      <c r="Y321" s="13">
        <v>0.71688657407406997</v>
      </c>
      <c r="Z321" s="12">
        <v>43816</v>
      </c>
      <c r="AA321" s="12"/>
      <c r="AB321" s="12"/>
      <c r="AC321" s="10" t="s">
        <v>71</v>
      </c>
      <c r="AD321" s="16">
        <v>34</v>
      </c>
      <c r="AE321" s="10" t="s">
        <v>72</v>
      </c>
      <c r="AF321" s="10" t="s">
        <v>73</v>
      </c>
      <c r="AG321" s="14">
        <v>1</v>
      </c>
      <c r="AH321" s="14"/>
      <c r="AI321" s="15">
        <v>0.18</v>
      </c>
      <c r="AJ321" s="10" t="s">
        <v>74</v>
      </c>
      <c r="AK321" s="15">
        <v>0.35099999999999998</v>
      </c>
      <c r="AL321" s="10" t="s">
        <v>75</v>
      </c>
      <c r="AM321" s="9" t="str">
        <f>IFERROR(VLOOKUP(A321,'[1]Pending Status ZTM031'!$C$10:$AF$5742,11,0),"")</f>
        <v/>
      </c>
      <c r="AN321" s="9" t="str">
        <f t="shared" si="9"/>
        <v>ready</v>
      </c>
    </row>
    <row r="322" spans="1:40" x14ac:dyDescent="0.25">
      <c r="A322" s="9">
        <f t="shared" si="8"/>
        <v>82091984</v>
      </c>
      <c r="B322" s="10" t="s">
        <v>64</v>
      </c>
      <c r="C322" s="10" t="s">
        <v>65</v>
      </c>
      <c r="D322" s="10" t="s">
        <v>66</v>
      </c>
      <c r="E322" s="10" t="s">
        <v>67</v>
      </c>
      <c r="F322" s="10" t="s">
        <v>68</v>
      </c>
      <c r="G322" s="10" t="s">
        <v>69</v>
      </c>
      <c r="H322" s="10" t="s">
        <v>70</v>
      </c>
      <c r="I322" s="10" t="s">
        <v>114</v>
      </c>
      <c r="J322" s="10" t="s">
        <v>328</v>
      </c>
      <c r="K322" s="10" t="s">
        <v>115</v>
      </c>
      <c r="L322" s="10" t="s">
        <v>1647</v>
      </c>
      <c r="M322" s="12">
        <v>43813</v>
      </c>
      <c r="N322" s="11">
        <v>82091984</v>
      </c>
      <c r="O322" s="12">
        <v>43811</v>
      </c>
      <c r="P322" s="13">
        <v>0.95850694444443996</v>
      </c>
      <c r="Q322" s="14">
        <v>1</v>
      </c>
      <c r="R322" s="15">
        <v>2</v>
      </c>
      <c r="S322" s="10" t="s">
        <v>1595</v>
      </c>
      <c r="T322" s="12">
        <v>43812</v>
      </c>
      <c r="U322" s="13">
        <v>0.62395833333332995</v>
      </c>
      <c r="V322" s="12">
        <v>43812</v>
      </c>
      <c r="W322" s="13">
        <v>0.86635416666666998</v>
      </c>
      <c r="X322" s="12">
        <v>43813</v>
      </c>
      <c r="Y322" s="13">
        <v>0.64849537037036997</v>
      </c>
      <c r="Z322" s="12">
        <v>43816</v>
      </c>
      <c r="AA322" s="12"/>
      <c r="AB322" s="12"/>
      <c r="AC322" s="10" t="s">
        <v>71</v>
      </c>
      <c r="AD322" s="16">
        <v>2</v>
      </c>
      <c r="AE322" s="10" t="s">
        <v>72</v>
      </c>
      <c r="AF322" s="10" t="s">
        <v>73</v>
      </c>
      <c r="AG322" s="14">
        <v>1</v>
      </c>
      <c r="AH322" s="14"/>
      <c r="AI322" s="15">
        <v>42</v>
      </c>
      <c r="AJ322" s="10" t="s">
        <v>74</v>
      </c>
      <c r="AK322" s="15">
        <v>25.611999999999998</v>
      </c>
      <c r="AL322" s="10" t="s">
        <v>75</v>
      </c>
      <c r="AM322" s="9" t="str">
        <f>IFERROR(VLOOKUP(A322,'[1]Pending Status ZTM031'!$C$10:$AF$5742,11,0),"")</f>
        <v/>
      </c>
      <c r="AN322" s="9" t="str">
        <f t="shared" si="9"/>
        <v>ready</v>
      </c>
    </row>
    <row r="323" spans="1:40" x14ac:dyDescent="0.25">
      <c r="A323" s="9">
        <f t="shared" ref="A323:A386" si="10">N323</f>
        <v>82091987</v>
      </c>
      <c r="B323" s="10" t="s">
        <v>64</v>
      </c>
      <c r="C323" s="10" t="s">
        <v>65</v>
      </c>
      <c r="D323" s="10" t="s">
        <v>66</v>
      </c>
      <c r="E323" s="10" t="s">
        <v>67</v>
      </c>
      <c r="F323" s="10" t="s">
        <v>68</v>
      </c>
      <c r="G323" s="10" t="s">
        <v>69</v>
      </c>
      <c r="H323" s="10" t="s">
        <v>70</v>
      </c>
      <c r="I323" s="10" t="s">
        <v>1575</v>
      </c>
      <c r="J323" s="10" t="s">
        <v>1576</v>
      </c>
      <c r="K323" s="10" t="s">
        <v>1577</v>
      </c>
      <c r="L323" s="10" t="s">
        <v>1607</v>
      </c>
      <c r="M323" s="12">
        <v>43812</v>
      </c>
      <c r="N323" s="11">
        <v>82091987</v>
      </c>
      <c r="O323" s="12">
        <v>43811</v>
      </c>
      <c r="P323" s="13">
        <v>0.95851851851851999</v>
      </c>
      <c r="Q323" s="14">
        <v>1</v>
      </c>
      <c r="R323" s="15">
        <v>240</v>
      </c>
      <c r="S323" s="10" t="s">
        <v>1578</v>
      </c>
      <c r="T323" s="12">
        <v>43811</v>
      </c>
      <c r="U323" s="13">
        <v>0.85837962962962999</v>
      </c>
      <c r="V323" s="12">
        <v>43812</v>
      </c>
      <c r="W323" s="13">
        <v>0.64685185185185001</v>
      </c>
      <c r="X323" s="12">
        <v>43812</v>
      </c>
      <c r="Y323" s="13">
        <v>0.69921296296295998</v>
      </c>
      <c r="Z323" s="12">
        <v>43816</v>
      </c>
      <c r="AA323" s="12"/>
      <c r="AB323" s="12"/>
      <c r="AC323" s="10" t="s">
        <v>71</v>
      </c>
      <c r="AD323" s="16">
        <v>1</v>
      </c>
      <c r="AE323" s="10" t="s">
        <v>72</v>
      </c>
      <c r="AF323" s="10" t="s">
        <v>73</v>
      </c>
      <c r="AG323" s="14">
        <v>1</v>
      </c>
      <c r="AH323" s="14"/>
      <c r="AI323" s="15">
        <v>364.8</v>
      </c>
      <c r="AJ323" s="10" t="s">
        <v>74</v>
      </c>
      <c r="AK323" s="15">
        <v>209.76</v>
      </c>
      <c r="AL323" s="10" t="s">
        <v>75</v>
      </c>
      <c r="AM323" s="9" t="str">
        <f>IFERROR(VLOOKUP(A323,'[1]Pending Status ZTM031'!$C$10:$AF$5742,11,0),"")</f>
        <v/>
      </c>
      <c r="AN323" s="9" t="str">
        <f t="shared" si="9"/>
        <v>ready</v>
      </c>
    </row>
    <row r="324" spans="1:40" x14ac:dyDescent="0.25">
      <c r="A324" s="9">
        <f t="shared" si="10"/>
        <v>82091989</v>
      </c>
      <c r="B324" s="10" t="s">
        <v>64</v>
      </c>
      <c r="C324" s="10" t="s">
        <v>65</v>
      </c>
      <c r="D324" s="10" t="s">
        <v>66</v>
      </c>
      <c r="E324" s="10" t="s">
        <v>67</v>
      </c>
      <c r="F324" s="10" t="s">
        <v>68</v>
      </c>
      <c r="G324" s="10" t="s">
        <v>69</v>
      </c>
      <c r="H324" s="10" t="s">
        <v>70</v>
      </c>
      <c r="I324" s="10" t="s">
        <v>145</v>
      </c>
      <c r="J324" s="10" t="s">
        <v>472</v>
      </c>
      <c r="K324" s="10" t="s">
        <v>146</v>
      </c>
      <c r="L324" s="10" t="s">
        <v>1637</v>
      </c>
      <c r="M324" s="12">
        <v>43812</v>
      </c>
      <c r="N324" s="11">
        <v>82091989</v>
      </c>
      <c r="O324" s="12">
        <v>43811</v>
      </c>
      <c r="P324" s="13">
        <v>0.95851851851851999</v>
      </c>
      <c r="Q324" s="14">
        <v>4</v>
      </c>
      <c r="R324" s="15">
        <v>136</v>
      </c>
      <c r="S324" s="10" t="s">
        <v>1579</v>
      </c>
      <c r="T324" s="12">
        <v>43811</v>
      </c>
      <c r="U324" s="13">
        <v>0.85842592592593003</v>
      </c>
      <c r="V324" s="12">
        <v>43812</v>
      </c>
      <c r="W324" s="13">
        <v>0.64482638888888999</v>
      </c>
      <c r="X324" s="12">
        <v>43812</v>
      </c>
      <c r="Y324" s="13">
        <v>0.93549768518519005</v>
      </c>
      <c r="Z324" s="12">
        <v>43816</v>
      </c>
      <c r="AA324" s="12"/>
      <c r="AB324" s="12"/>
      <c r="AC324" s="10" t="s">
        <v>71</v>
      </c>
      <c r="AD324" s="16">
        <v>1</v>
      </c>
      <c r="AE324" s="10" t="s">
        <v>72</v>
      </c>
      <c r="AF324" s="10" t="s">
        <v>73</v>
      </c>
      <c r="AG324" s="14">
        <v>1</v>
      </c>
      <c r="AH324" s="14"/>
      <c r="AI324" s="15">
        <v>1072.7180000000001</v>
      </c>
      <c r="AJ324" s="10" t="s">
        <v>74</v>
      </c>
      <c r="AK324" s="15">
        <v>1070.3340000000001</v>
      </c>
      <c r="AL324" s="10" t="s">
        <v>75</v>
      </c>
      <c r="AM324" s="9" t="str">
        <f>IFERROR(VLOOKUP(A324,'[1]Pending Status ZTM031'!$C$10:$AF$5742,11,0),"")</f>
        <v/>
      </c>
      <c r="AN324" s="9" t="str">
        <f t="shared" ref="AN324:AN387" si="11">IF(X324="","not complete","ready")</f>
        <v>ready</v>
      </c>
    </row>
    <row r="325" spans="1:40" x14ac:dyDescent="0.25">
      <c r="A325" s="9">
        <f t="shared" si="10"/>
        <v>82091993</v>
      </c>
      <c r="B325" s="10" t="s">
        <v>64</v>
      </c>
      <c r="C325" s="10" t="s">
        <v>65</v>
      </c>
      <c r="D325" s="10" t="s">
        <v>66</v>
      </c>
      <c r="E325" s="10" t="s">
        <v>67</v>
      </c>
      <c r="F325" s="10" t="s">
        <v>68</v>
      </c>
      <c r="G325" s="10" t="s">
        <v>69</v>
      </c>
      <c r="H325" s="10" t="s">
        <v>70</v>
      </c>
      <c r="I325" s="10" t="s">
        <v>100</v>
      </c>
      <c r="J325" s="10" t="s">
        <v>582</v>
      </c>
      <c r="K325" s="10" t="s">
        <v>583</v>
      </c>
      <c r="L325" s="10" t="s">
        <v>1638</v>
      </c>
      <c r="M325" s="12">
        <v>43812</v>
      </c>
      <c r="N325" s="11">
        <v>82091993</v>
      </c>
      <c r="O325" s="12">
        <v>43811</v>
      </c>
      <c r="P325" s="13">
        <v>0.95851851851851999</v>
      </c>
      <c r="Q325" s="14">
        <v>9</v>
      </c>
      <c r="R325" s="15">
        <v>7320</v>
      </c>
      <c r="S325" s="10" t="s">
        <v>1580</v>
      </c>
      <c r="T325" s="12">
        <v>43811</v>
      </c>
      <c r="U325" s="13">
        <v>0.85848379629630001</v>
      </c>
      <c r="V325" s="12">
        <v>43812</v>
      </c>
      <c r="W325" s="13">
        <v>0.63759259259259005</v>
      </c>
      <c r="X325" s="12">
        <v>43812</v>
      </c>
      <c r="Y325" s="13">
        <v>0.94181712962963005</v>
      </c>
      <c r="Z325" s="12">
        <v>43816</v>
      </c>
      <c r="AA325" s="12"/>
      <c r="AB325" s="12"/>
      <c r="AC325" s="10" t="s">
        <v>71</v>
      </c>
      <c r="AD325" s="16">
        <v>1</v>
      </c>
      <c r="AE325" s="10" t="s">
        <v>72</v>
      </c>
      <c r="AF325" s="10" t="s">
        <v>73</v>
      </c>
      <c r="AG325" s="14">
        <v>1</v>
      </c>
      <c r="AH325" s="14"/>
      <c r="AI325" s="15">
        <v>280.27999999999997</v>
      </c>
      <c r="AJ325" s="10" t="s">
        <v>74</v>
      </c>
      <c r="AK325" s="15">
        <v>483.08</v>
      </c>
      <c r="AL325" s="10" t="s">
        <v>75</v>
      </c>
      <c r="AM325" s="9" t="str">
        <f>IFERROR(VLOOKUP(A325,'[1]Pending Status ZTM031'!$C$10:$AF$5742,11,0),"")</f>
        <v/>
      </c>
      <c r="AN325" s="9" t="str">
        <f t="shared" si="11"/>
        <v>ready</v>
      </c>
    </row>
    <row r="326" spans="1:40" x14ac:dyDescent="0.25">
      <c r="A326" s="9">
        <f t="shared" si="10"/>
        <v>82091996</v>
      </c>
      <c r="B326" s="10" t="s">
        <v>64</v>
      </c>
      <c r="C326" s="10" t="s">
        <v>65</v>
      </c>
      <c r="D326" s="10" t="s">
        <v>66</v>
      </c>
      <c r="E326" s="10" t="s">
        <v>67</v>
      </c>
      <c r="F326" s="10" t="s">
        <v>68</v>
      </c>
      <c r="G326" s="10" t="s">
        <v>69</v>
      </c>
      <c r="H326" s="10" t="s">
        <v>70</v>
      </c>
      <c r="I326" s="10" t="s">
        <v>79</v>
      </c>
      <c r="J326" s="10" t="s">
        <v>303</v>
      </c>
      <c r="K326" s="10" t="s">
        <v>87</v>
      </c>
      <c r="L326" s="10" t="s">
        <v>1649</v>
      </c>
      <c r="M326" s="12">
        <v>43813</v>
      </c>
      <c r="N326" s="11">
        <v>82091996</v>
      </c>
      <c r="O326" s="12">
        <v>43811</v>
      </c>
      <c r="P326" s="13">
        <v>0.95853009259259003</v>
      </c>
      <c r="Q326" s="14">
        <v>2</v>
      </c>
      <c r="R326" s="15">
        <v>7280</v>
      </c>
      <c r="S326" s="10" t="s">
        <v>1615</v>
      </c>
      <c r="T326" s="12">
        <v>43812</v>
      </c>
      <c r="U326" s="13">
        <v>0.86979166666666996</v>
      </c>
      <c r="V326" s="12">
        <v>43813</v>
      </c>
      <c r="W326" s="13">
        <v>0.49245370370370001</v>
      </c>
      <c r="X326" s="12">
        <v>43813</v>
      </c>
      <c r="Y326" s="13">
        <v>0.68476851851852005</v>
      </c>
      <c r="Z326" s="12">
        <v>43816</v>
      </c>
      <c r="AA326" s="12"/>
      <c r="AB326" s="12"/>
      <c r="AC326" s="10" t="s">
        <v>71</v>
      </c>
      <c r="AD326" s="16">
        <v>2</v>
      </c>
      <c r="AE326" s="10" t="s">
        <v>72</v>
      </c>
      <c r="AF326" s="10" t="s">
        <v>73</v>
      </c>
      <c r="AG326" s="14">
        <v>1</v>
      </c>
      <c r="AH326" s="14"/>
      <c r="AI326" s="15">
        <v>1287.76</v>
      </c>
      <c r="AJ326" s="10" t="s">
        <v>74</v>
      </c>
      <c r="AK326" s="15">
        <v>5587.84</v>
      </c>
      <c r="AL326" s="10" t="s">
        <v>75</v>
      </c>
      <c r="AM326" s="9" t="str">
        <f>IFERROR(VLOOKUP(A326,'[1]Pending Status ZTM031'!$C$10:$AF$5742,11,0),"")</f>
        <v/>
      </c>
      <c r="AN326" s="9" t="str">
        <f t="shared" si="11"/>
        <v>ready</v>
      </c>
    </row>
    <row r="327" spans="1:40" x14ac:dyDescent="0.25">
      <c r="A327" s="9">
        <f t="shared" si="10"/>
        <v>82091998</v>
      </c>
      <c r="B327" s="10" t="s">
        <v>64</v>
      </c>
      <c r="C327" s="10" t="s">
        <v>65</v>
      </c>
      <c r="D327" s="10" t="s">
        <v>66</v>
      </c>
      <c r="E327" s="10" t="s">
        <v>67</v>
      </c>
      <c r="F327" s="10" t="s">
        <v>68</v>
      </c>
      <c r="G327" s="10" t="s">
        <v>69</v>
      </c>
      <c r="H327" s="10" t="s">
        <v>70</v>
      </c>
      <c r="I327" s="10" t="s">
        <v>79</v>
      </c>
      <c r="J327" s="10" t="s">
        <v>303</v>
      </c>
      <c r="K327" s="10" t="s">
        <v>87</v>
      </c>
      <c r="L327" s="10" t="s">
        <v>1650</v>
      </c>
      <c r="M327" s="12">
        <v>43813</v>
      </c>
      <c r="N327" s="11">
        <v>82091998</v>
      </c>
      <c r="O327" s="12">
        <v>43811</v>
      </c>
      <c r="P327" s="13">
        <v>0.95853009259259003</v>
      </c>
      <c r="Q327" s="14">
        <v>3</v>
      </c>
      <c r="R327" s="15">
        <v>4880</v>
      </c>
      <c r="S327" s="10" t="s">
        <v>1616</v>
      </c>
      <c r="T327" s="12">
        <v>43812</v>
      </c>
      <c r="U327" s="13">
        <v>0.86986111111110997</v>
      </c>
      <c r="V327" s="12">
        <v>43813</v>
      </c>
      <c r="W327" s="13">
        <v>0.66793981481481002</v>
      </c>
      <c r="X327" s="12">
        <v>43813</v>
      </c>
      <c r="Y327" s="13">
        <v>0.76851851851852004</v>
      </c>
      <c r="Z327" s="12">
        <v>43816</v>
      </c>
      <c r="AA327" s="12"/>
      <c r="AB327" s="12"/>
      <c r="AC327" s="10" t="s">
        <v>71</v>
      </c>
      <c r="AD327" s="16">
        <v>2</v>
      </c>
      <c r="AE327" s="10" t="s">
        <v>72</v>
      </c>
      <c r="AF327" s="10" t="s">
        <v>73</v>
      </c>
      <c r="AG327" s="14">
        <v>1</v>
      </c>
      <c r="AH327" s="14"/>
      <c r="AI327" s="15">
        <v>799.72</v>
      </c>
      <c r="AJ327" s="10" t="s">
        <v>74</v>
      </c>
      <c r="AK327" s="15">
        <v>4787.4799999999996</v>
      </c>
      <c r="AL327" s="10" t="s">
        <v>75</v>
      </c>
      <c r="AM327" s="9" t="str">
        <f>IFERROR(VLOOKUP(A327,'[1]Pending Status ZTM031'!$C$10:$AF$5742,11,0),"")</f>
        <v/>
      </c>
      <c r="AN327" s="9" t="str">
        <f t="shared" si="11"/>
        <v>ready</v>
      </c>
    </row>
    <row r="328" spans="1:40" x14ac:dyDescent="0.25">
      <c r="A328" s="9">
        <f t="shared" si="10"/>
        <v>82092000</v>
      </c>
      <c r="B328" s="10" t="s">
        <v>64</v>
      </c>
      <c r="C328" s="10" t="s">
        <v>65</v>
      </c>
      <c r="D328" s="10" t="s">
        <v>66</v>
      </c>
      <c r="E328" s="10" t="s">
        <v>67</v>
      </c>
      <c r="F328" s="10" t="s">
        <v>68</v>
      </c>
      <c r="G328" s="10" t="s">
        <v>69</v>
      </c>
      <c r="H328" s="10" t="s">
        <v>70</v>
      </c>
      <c r="I328" s="10" t="s">
        <v>79</v>
      </c>
      <c r="J328" s="10" t="s">
        <v>303</v>
      </c>
      <c r="K328" s="10" t="s">
        <v>87</v>
      </c>
      <c r="L328" s="10" t="s">
        <v>1651</v>
      </c>
      <c r="M328" s="12">
        <v>43813</v>
      </c>
      <c r="N328" s="11">
        <v>82092000</v>
      </c>
      <c r="O328" s="12">
        <v>43811</v>
      </c>
      <c r="P328" s="13">
        <v>0.95853009259259003</v>
      </c>
      <c r="Q328" s="14">
        <v>3</v>
      </c>
      <c r="R328" s="15">
        <v>1950</v>
      </c>
      <c r="S328" s="10" t="s">
        <v>1617</v>
      </c>
      <c r="T328" s="12">
        <v>43812</v>
      </c>
      <c r="U328" s="13">
        <v>0.86995370370369995</v>
      </c>
      <c r="V328" s="12">
        <v>43813</v>
      </c>
      <c r="W328" s="13">
        <v>0.51385416666667005</v>
      </c>
      <c r="X328" s="12">
        <v>43813</v>
      </c>
      <c r="Y328" s="13">
        <v>0.51427083333333001</v>
      </c>
      <c r="Z328" s="12">
        <v>43816</v>
      </c>
      <c r="AA328" s="12"/>
      <c r="AB328" s="12"/>
      <c r="AC328" s="10" t="s">
        <v>71</v>
      </c>
      <c r="AD328" s="16">
        <v>2</v>
      </c>
      <c r="AE328" s="10" t="s">
        <v>72</v>
      </c>
      <c r="AF328" s="10" t="s">
        <v>73</v>
      </c>
      <c r="AG328" s="14">
        <v>1</v>
      </c>
      <c r="AH328" s="14"/>
      <c r="AI328" s="15">
        <v>247.53</v>
      </c>
      <c r="AJ328" s="10" t="s">
        <v>74</v>
      </c>
      <c r="AK328" s="15">
        <v>1656.24</v>
      </c>
      <c r="AL328" s="10" t="s">
        <v>75</v>
      </c>
      <c r="AM328" s="9" t="str">
        <f>IFERROR(VLOOKUP(A328,'[1]Pending Status ZTM031'!$C$10:$AF$5742,11,0),"")</f>
        <v/>
      </c>
      <c r="AN328" s="9" t="str">
        <f t="shared" si="11"/>
        <v>ready</v>
      </c>
    </row>
    <row r="329" spans="1:40" x14ac:dyDescent="0.25">
      <c r="A329" s="9">
        <f t="shared" si="10"/>
        <v>82092002</v>
      </c>
      <c r="B329" s="10" t="s">
        <v>64</v>
      </c>
      <c r="C329" s="10" t="s">
        <v>65</v>
      </c>
      <c r="D329" s="10" t="s">
        <v>66</v>
      </c>
      <c r="E329" s="10" t="s">
        <v>67</v>
      </c>
      <c r="F329" s="10" t="s">
        <v>68</v>
      </c>
      <c r="G329" s="10" t="s">
        <v>69</v>
      </c>
      <c r="H329" s="10" t="s">
        <v>70</v>
      </c>
      <c r="I329" s="10" t="s">
        <v>79</v>
      </c>
      <c r="J329" s="10" t="s">
        <v>303</v>
      </c>
      <c r="K329" s="10" t="s">
        <v>87</v>
      </c>
      <c r="L329" s="10" t="s">
        <v>1652</v>
      </c>
      <c r="M329" s="12">
        <v>43813</v>
      </c>
      <c r="N329" s="11">
        <v>82092002</v>
      </c>
      <c r="O329" s="12">
        <v>43811</v>
      </c>
      <c r="P329" s="13">
        <v>0.95853009259259003</v>
      </c>
      <c r="Q329" s="14">
        <v>1</v>
      </c>
      <c r="R329" s="15">
        <v>4800</v>
      </c>
      <c r="S329" s="10" t="s">
        <v>1618</v>
      </c>
      <c r="T329" s="12">
        <v>43812</v>
      </c>
      <c r="U329" s="13">
        <v>0.87001157407407004</v>
      </c>
      <c r="V329" s="12">
        <v>43813</v>
      </c>
      <c r="W329" s="13">
        <v>0.52251157407407001</v>
      </c>
      <c r="X329" s="12">
        <v>43813</v>
      </c>
      <c r="Y329" s="13">
        <v>0.76517361111111004</v>
      </c>
      <c r="Z329" s="12">
        <v>43816</v>
      </c>
      <c r="AA329" s="12"/>
      <c r="AB329" s="12"/>
      <c r="AC329" s="10" t="s">
        <v>71</v>
      </c>
      <c r="AD329" s="16">
        <v>2</v>
      </c>
      <c r="AE329" s="10" t="s">
        <v>72</v>
      </c>
      <c r="AF329" s="10" t="s">
        <v>73</v>
      </c>
      <c r="AG329" s="14">
        <v>1</v>
      </c>
      <c r="AH329" s="14"/>
      <c r="AI329" s="15">
        <v>844.8</v>
      </c>
      <c r="AJ329" s="10" t="s">
        <v>74</v>
      </c>
      <c r="AK329" s="15">
        <v>4056</v>
      </c>
      <c r="AL329" s="10" t="s">
        <v>75</v>
      </c>
      <c r="AM329" s="9" t="str">
        <f>IFERROR(VLOOKUP(A329,'[1]Pending Status ZTM031'!$C$10:$AF$5742,11,0),"")</f>
        <v/>
      </c>
      <c r="AN329" s="9" t="str">
        <f t="shared" si="11"/>
        <v>ready</v>
      </c>
    </row>
    <row r="330" spans="1:40" x14ac:dyDescent="0.25">
      <c r="A330" s="9">
        <f t="shared" si="10"/>
        <v>82092347</v>
      </c>
      <c r="B330" s="10" t="s">
        <v>64</v>
      </c>
      <c r="C330" s="10" t="s">
        <v>65</v>
      </c>
      <c r="D330" s="10" t="s">
        <v>83</v>
      </c>
      <c r="E330" s="10" t="s">
        <v>67</v>
      </c>
      <c r="F330" s="10" t="s">
        <v>68</v>
      </c>
      <c r="G330" s="10" t="s">
        <v>69</v>
      </c>
      <c r="H330" s="10" t="s">
        <v>70</v>
      </c>
      <c r="I330" s="10" t="s">
        <v>79</v>
      </c>
      <c r="J330" s="10" t="s">
        <v>299</v>
      </c>
      <c r="K330" s="10" t="s">
        <v>90</v>
      </c>
      <c r="L330" s="10" t="s">
        <v>2410</v>
      </c>
      <c r="M330" s="12">
        <v>43848</v>
      </c>
      <c r="N330" s="11">
        <v>82092347</v>
      </c>
      <c r="O330" s="12">
        <v>43812</v>
      </c>
      <c r="P330" s="13">
        <v>0.37524305555555998</v>
      </c>
      <c r="Q330" s="14">
        <v>1</v>
      </c>
      <c r="R330" s="15">
        <v>52</v>
      </c>
      <c r="S330" s="10" t="s">
        <v>2386</v>
      </c>
      <c r="T330" s="12">
        <v>43847</v>
      </c>
      <c r="U330" s="13">
        <v>0.92148148148148001</v>
      </c>
      <c r="V330" s="12">
        <v>43848</v>
      </c>
      <c r="W330" s="13">
        <v>0.11827546296296</v>
      </c>
      <c r="X330" s="12">
        <v>43848</v>
      </c>
      <c r="Y330" s="13">
        <v>0.22521990740740999</v>
      </c>
      <c r="Z330" s="12">
        <v>43816</v>
      </c>
      <c r="AA330" s="12"/>
      <c r="AB330" s="12"/>
      <c r="AC330" s="10" t="s">
        <v>71</v>
      </c>
      <c r="AD330" s="16">
        <v>34</v>
      </c>
      <c r="AE330" s="10" t="s">
        <v>72</v>
      </c>
      <c r="AF330" s="10" t="s">
        <v>73</v>
      </c>
      <c r="AG330" s="14">
        <v>1</v>
      </c>
      <c r="AH330" s="14"/>
      <c r="AI330" s="15">
        <v>203.37200000000001</v>
      </c>
      <c r="AJ330" s="10" t="s">
        <v>74</v>
      </c>
      <c r="AK330" s="15">
        <v>701.79200000000003</v>
      </c>
      <c r="AL330" s="10" t="s">
        <v>75</v>
      </c>
      <c r="AM330" s="9" t="str">
        <f>IFERROR(VLOOKUP(A330,'[1]Pending Status ZTM031'!$C$10:$AF$5742,11,0),"")</f>
        <v/>
      </c>
      <c r="AN330" s="9" t="str">
        <f t="shared" si="11"/>
        <v>ready</v>
      </c>
    </row>
    <row r="331" spans="1:40" x14ac:dyDescent="0.25">
      <c r="A331" s="9">
        <f t="shared" si="10"/>
        <v>82092426</v>
      </c>
      <c r="B331" s="10" t="s">
        <v>64</v>
      </c>
      <c r="C331" s="10" t="s">
        <v>65</v>
      </c>
      <c r="D331" s="10" t="s">
        <v>83</v>
      </c>
      <c r="E331" s="10" t="s">
        <v>67</v>
      </c>
      <c r="F331" s="10" t="s">
        <v>68</v>
      </c>
      <c r="G331" s="10" t="s">
        <v>69</v>
      </c>
      <c r="H331" s="10" t="s">
        <v>70</v>
      </c>
      <c r="I331" s="10" t="s">
        <v>79</v>
      </c>
      <c r="J331" s="10" t="s">
        <v>299</v>
      </c>
      <c r="K331" s="10" t="s">
        <v>90</v>
      </c>
      <c r="L331" s="10" t="s">
        <v>2428</v>
      </c>
      <c r="M331" s="12">
        <v>43848</v>
      </c>
      <c r="N331" s="11">
        <v>82092426</v>
      </c>
      <c r="O331" s="12">
        <v>43812</v>
      </c>
      <c r="P331" s="13">
        <v>0.58347222222221995</v>
      </c>
      <c r="Q331" s="14">
        <v>2</v>
      </c>
      <c r="R331" s="15">
        <v>86</v>
      </c>
      <c r="S331" s="10" t="s">
        <v>2387</v>
      </c>
      <c r="T331" s="12">
        <v>43847</v>
      </c>
      <c r="U331" s="13">
        <v>0.92157407407406999</v>
      </c>
      <c r="V331" s="12">
        <v>43848</v>
      </c>
      <c r="W331" s="13">
        <v>0.44380787037037001</v>
      </c>
      <c r="X331" s="12">
        <v>43848</v>
      </c>
      <c r="Y331" s="13">
        <v>0.47134259259258998</v>
      </c>
      <c r="Z331" s="12">
        <v>43817</v>
      </c>
      <c r="AA331" s="12"/>
      <c r="AB331" s="12"/>
      <c r="AC331" s="10" t="s">
        <v>71</v>
      </c>
      <c r="AD331" s="16">
        <v>35</v>
      </c>
      <c r="AE331" s="10" t="s">
        <v>72</v>
      </c>
      <c r="AF331" s="10" t="s">
        <v>73</v>
      </c>
      <c r="AG331" s="14">
        <v>1</v>
      </c>
      <c r="AH331" s="14"/>
      <c r="AI331" s="15">
        <v>345.46600000000001</v>
      </c>
      <c r="AJ331" s="10" t="s">
        <v>74</v>
      </c>
      <c r="AK331" s="15">
        <v>1160.6559999999999</v>
      </c>
      <c r="AL331" s="10" t="s">
        <v>75</v>
      </c>
      <c r="AM331" s="9" t="str">
        <f>IFERROR(VLOOKUP(A331,'[1]Pending Status ZTM031'!$C$10:$AF$5742,11,0),"")</f>
        <v/>
      </c>
      <c r="AN331" s="9" t="str">
        <f t="shared" si="11"/>
        <v>ready</v>
      </c>
    </row>
    <row r="332" spans="1:40" x14ac:dyDescent="0.25">
      <c r="A332" s="9">
        <f t="shared" si="10"/>
        <v>82092427</v>
      </c>
      <c r="B332" s="10" t="s">
        <v>64</v>
      </c>
      <c r="C332" s="10" t="s">
        <v>65</v>
      </c>
      <c r="D332" s="10" t="s">
        <v>83</v>
      </c>
      <c r="E332" s="10" t="s">
        <v>67</v>
      </c>
      <c r="F332" s="10" t="s">
        <v>68</v>
      </c>
      <c r="G332" s="10" t="s">
        <v>69</v>
      </c>
      <c r="H332" s="10" t="s">
        <v>70</v>
      </c>
      <c r="I332" s="10" t="s">
        <v>79</v>
      </c>
      <c r="J332" s="10" t="s">
        <v>299</v>
      </c>
      <c r="K332" s="10" t="s">
        <v>90</v>
      </c>
      <c r="L332" s="10" t="s">
        <v>2411</v>
      </c>
      <c r="M332" s="12">
        <v>43848</v>
      </c>
      <c r="N332" s="11">
        <v>82092427</v>
      </c>
      <c r="O332" s="12">
        <v>43812</v>
      </c>
      <c r="P332" s="13">
        <v>0.58347222222221995</v>
      </c>
      <c r="Q332" s="14">
        <v>1</v>
      </c>
      <c r="R332" s="15">
        <v>24</v>
      </c>
      <c r="S332" s="10" t="s">
        <v>2388</v>
      </c>
      <c r="T332" s="12">
        <v>43847</v>
      </c>
      <c r="U332" s="13">
        <v>0.92168981481481005</v>
      </c>
      <c r="V332" s="12">
        <v>43848</v>
      </c>
      <c r="W332" s="13">
        <v>0.12325231481481</v>
      </c>
      <c r="X332" s="12">
        <v>43848</v>
      </c>
      <c r="Y332" s="13">
        <v>0.24233796296296001</v>
      </c>
      <c r="Z332" s="12">
        <v>43817</v>
      </c>
      <c r="AA332" s="12"/>
      <c r="AB332" s="12"/>
      <c r="AC332" s="10" t="s">
        <v>71</v>
      </c>
      <c r="AD332" s="16">
        <v>35</v>
      </c>
      <c r="AE332" s="10" t="s">
        <v>72</v>
      </c>
      <c r="AF332" s="10" t="s">
        <v>73</v>
      </c>
      <c r="AG332" s="14">
        <v>1</v>
      </c>
      <c r="AH332" s="14"/>
      <c r="AI332" s="15">
        <v>13.848000000000001</v>
      </c>
      <c r="AJ332" s="10" t="s">
        <v>74</v>
      </c>
      <c r="AK332" s="15">
        <v>34.271999999999998</v>
      </c>
      <c r="AL332" s="10" t="s">
        <v>75</v>
      </c>
      <c r="AM332" s="9" t="str">
        <f>IFERROR(VLOOKUP(A332,'[1]Pending Status ZTM031'!$C$10:$AF$5742,11,0),"")</f>
        <v/>
      </c>
      <c r="AN332" s="9" t="str">
        <f t="shared" si="11"/>
        <v>ready</v>
      </c>
    </row>
    <row r="333" spans="1:40" x14ac:dyDescent="0.25">
      <c r="A333" s="9">
        <f t="shared" si="10"/>
        <v>82092428</v>
      </c>
      <c r="B333" s="10" t="s">
        <v>64</v>
      </c>
      <c r="C333" s="10" t="s">
        <v>65</v>
      </c>
      <c r="D333" s="10" t="s">
        <v>83</v>
      </c>
      <c r="E333" s="10" t="s">
        <v>67</v>
      </c>
      <c r="F333" s="10" t="s">
        <v>68</v>
      </c>
      <c r="G333" s="10" t="s">
        <v>69</v>
      </c>
      <c r="H333" s="10" t="s">
        <v>70</v>
      </c>
      <c r="I333" s="10" t="s">
        <v>79</v>
      </c>
      <c r="J333" s="10" t="s">
        <v>299</v>
      </c>
      <c r="K333" s="10" t="s">
        <v>90</v>
      </c>
      <c r="L333" s="10" t="s">
        <v>2412</v>
      </c>
      <c r="M333" s="12">
        <v>43848</v>
      </c>
      <c r="N333" s="11">
        <v>82092428</v>
      </c>
      <c r="O333" s="12">
        <v>43812</v>
      </c>
      <c r="P333" s="13">
        <v>0.58350694444443996</v>
      </c>
      <c r="Q333" s="14">
        <v>1</v>
      </c>
      <c r="R333" s="15">
        <v>22</v>
      </c>
      <c r="S333" s="10" t="s">
        <v>2389</v>
      </c>
      <c r="T333" s="12">
        <v>43847</v>
      </c>
      <c r="U333" s="13">
        <v>0.92172453703704005</v>
      </c>
      <c r="V333" s="12">
        <v>43848</v>
      </c>
      <c r="W333" s="13">
        <v>0.12056712962963</v>
      </c>
      <c r="X333" s="12">
        <v>43848</v>
      </c>
      <c r="Y333" s="13">
        <v>0.22405092592593001</v>
      </c>
      <c r="Z333" s="12">
        <v>43817</v>
      </c>
      <c r="AA333" s="12"/>
      <c r="AB333" s="12"/>
      <c r="AC333" s="10" t="s">
        <v>71</v>
      </c>
      <c r="AD333" s="16">
        <v>35</v>
      </c>
      <c r="AE333" s="10" t="s">
        <v>72</v>
      </c>
      <c r="AF333" s="10" t="s">
        <v>73</v>
      </c>
      <c r="AG333" s="14">
        <v>1</v>
      </c>
      <c r="AH333" s="14"/>
      <c r="AI333" s="15">
        <v>86.042000000000002</v>
      </c>
      <c r="AJ333" s="10" t="s">
        <v>74</v>
      </c>
      <c r="AK333" s="15">
        <v>296.91199999999998</v>
      </c>
      <c r="AL333" s="10" t="s">
        <v>75</v>
      </c>
      <c r="AM333" s="9" t="str">
        <f>IFERROR(VLOOKUP(A333,'[1]Pending Status ZTM031'!$C$10:$AF$5742,11,0),"")</f>
        <v/>
      </c>
      <c r="AN333" s="9" t="str">
        <f t="shared" si="11"/>
        <v>ready</v>
      </c>
    </row>
    <row r="334" spans="1:40" x14ac:dyDescent="0.25">
      <c r="A334" s="9">
        <f t="shared" si="10"/>
        <v>82092429</v>
      </c>
      <c r="B334" s="10" t="s">
        <v>64</v>
      </c>
      <c r="C334" s="10" t="s">
        <v>65</v>
      </c>
      <c r="D334" s="10" t="s">
        <v>66</v>
      </c>
      <c r="E334" s="10" t="s">
        <v>67</v>
      </c>
      <c r="F334" s="10" t="s">
        <v>68</v>
      </c>
      <c r="G334" s="10" t="s">
        <v>69</v>
      </c>
      <c r="H334" s="10" t="s">
        <v>70</v>
      </c>
      <c r="I334" s="10" t="s">
        <v>79</v>
      </c>
      <c r="J334" s="10" t="s">
        <v>316</v>
      </c>
      <c r="K334" s="10" t="s">
        <v>108</v>
      </c>
      <c r="L334" s="10" t="s">
        <v>2182</v>
      </c>
      <c r="M334" s="12">
        <v>43841</v>
      </c>
      <c r="N334" s="11">
        <v>82092429</v>
      </c>
      <c r="O334" s="12">
        <v>43812</v>
      </c>
      <c r="P334" s="13">
        <v>0.58350694444443996</v>
      </c>
      <c r="Q334" s="14">
        <v>1</v>
      </c>
      <c r="R334" s="15">
        <v>10</v>
      </c>
      <c r="S334" s="10" t="s">
        <v>2166</v>
      </c>
      <c r="T334" s="12">
        <v>43840</v>
      </c>
      <c r="U334" s="13">
        <v>0.77755787037037005</v>
      </c>
      <c r="V334" s="12">
        <v>43840</v>
      </c>
      <c r="W334" s="13">
        <v>0.86763888888888996</v>
      </c>
      <c r="X334" s="12">
        <v>43841</v>
      </c>
      <c r="Y334" s="13">
        <v>0.21890046296296001</v>
      </c>
      <c r="Z334" s="12">
        <v>43817</v>
      </c>
      <c r="AA334" s="12"/>
      <c r="AB334" s="12"/>
      <c r="AC334" s="10" t="s">
        <v>71</v>
      </c>
      <c r="AD334" s="16">
        <v>28</v>
      </c>
      <c r="AE334" s="10" t="s">
        <v>72</v>
      </c>
      <c r="AF334" s="10" t="s">
        <v>73</v>
      </c>
      <c r="AG334" s="14">
        <v>1</v>
      </c>
      <c r="AH334" s="14"/>
      <c r="AI334" s="15">
        <v>0.37</v>
      </c>
      <c r="AJ334" s="10" t="s">
        <v>74</v>
      </c>
      <c r="AK334" s="15">
        <v>1.06</v>
      </c>
      <c r="AL334" s="10" t="s">
        <v>75</v>
      </c>
      <c r="AM334" s="9" t="str">
        <f>IFERROR(VLOOKUP(A334,'[1]Pending Status ZTM031'!$C$10:$AF$5742,11,0),"")</f>
        <v/>
      </c>
      <c r="AN334" s="9" t="str">
        <f t="shared" si="11"/>
        <v>ready</v>
      </c>
    </row>
    <row r="335" spans="1:40" x14ac:dyDescent="0.25">
      <c r="A335" s="9">
        <f t="shared" si="10"/>
        <v>82092430</v>
      </c>
      <c r="B335" s="10" t="s">
        <v>64</v>
      </c>
      <c r="C335" s="10" t="s">
        <v>65</v>
      </c>
      <c r="D335" s="10" t="s">
        <v>66</v>
      </c>
      <c r="E335" s="10" t="s">
        <v>67</v>
      </c>
      <c r="F335" s="10" t="s">
        <v>68</v>
      </c>
      <c r="G335" s="10" t="s">
        <v>69</v>
      </c>
      <c r="H335" s="10" t="s">
        <v>70</v>
      </c>
      <c r="I335" s="10" t="s">
        <v>79</v>
      </c>
      <c r="J335" s="10" t="s">
        <v>316</v>
      </c>
      <c r="K335" s="10" t="s">
        <v>108</v>
      </c>
      <c r="L335" s="10" t="s">
        <v>2183</v>
      </c>
      <c r="M335" s="12">
        <v>43841</v>
      </c>
      <c r="N335" s="11">
        <v>82092430</v>
      </c>
      <c r="O335" s="12">
        <v>43812</v>
      </c>
      <c r="P335" s="13">
        <v>0.58351851851851999</v>
      </c>
      <c r="Q335" s="14">
        <v>1</v>
      </c>
      <c r="R335" s="15">
        <v>26</v>
      </c>
      <c r="S335" s="10" t="s">
        <v>2167</v>
      </c>
      <c r="T335" s="12">
        <v>43840</v>
      </c>
      <c r="U335" s="13">
        <v>0.77759259259258995</v>
      </c>
      <c r="V335" s="12">
        <v>43840</v>
      </c>
      <c r="W335" s="13">
        <v>0.86833333333332996</v>
      </c>
      <c r="X335" s="12">
        <v>43841</v>
      </c>
      <c r="Y335" s="13">
        <v>0.1146412037037</v>
      </c>
      <c r="Z335" s="12">
        <v>43817</v>
      </c>
      <c r="AA335" s="12"/>
      <c r="AB335" s="12"/>
      <c r="AC335" s="10" t="s">
        <v>71</v>
      </c>
      <c r="AD335" s="16">
        <v>28</v>
      </c>
      <c r="AE335" s="10" t="s">
        <v>72</v>
      </c>
      <c r="AF335" s="10" t="s">
        <v>73</v>
      </c>
      <c r="AG335" s="14">
        <v>1</v>
      </c>
      <c r="AH335" s="14"/>
      <c r="AI335" s="15">
        <v>5.1999999999999998E-2</v>
      </c>
      <c r="AJ335" s="10" t="s">
        <v>74</v>
      </c>
      <c r="AK335" s="15">
        <v>0.13</v>
      </c>
      <c r="AL335" s="10" t="s">
        <v>75</v>
      </c>
      <c r="AM335" s="9" t="str">
        <f>IFERROR(VLOOKUP(A335,'[1]Pending Status ZTM031'!$C$10:$AF$5742,11,0),"")</f>
        <v/>
      </c>
      <c r="AN335" s="9" t="str">
        <f t="shared" si="11"/>
        <v>ready</v>
      </c>
    </row>
    <row r="336" spans="1:40" x14ac:dyDescent="0.25">
      <c r="A336" s="9">
        <f t="shared" si="10"/>
        <v>82092433</v>
      </c>
      <c r="B336" s="10" t="s">
        <v>64</v>
      </c>
      <c r="C336" s="10" t="s">
        <v>65</v>
      </c>
      <c r="D336" s="10" t="s">
        <v>66</v>
      </c>
      <c r="E336" s="10" t="s">
        <v>67</v>
      </c>
      <c r="F336" s="10" t="s">
        <v>68</v>
      </c>
      <c r="G336" s="10" t="s">
        <v>69</v>
      </c>
      <c r="H336" s="10" t="s">
        <v>70</v>
      </c>
      <c r="I336" s="10" t="s">
        <v>100</v>
      </c>
      <c r="J336" s="10" t="s">
        <v>582</v>
      </c>
      <c r="K336" s="10" t="s">
        <v>583</v>
      </c>
      <c r="L336" s="10" t="s">
        <v>1619</v>
      </c>
      <c r="M336" s="12">
        <v>43812</v>
      </c>
      <c r="N336" s="11">
        <v>82092433</v>
      </c>
      <c r="O336" s="12">
        <v>43812</v>
      </c>
      <c r="P336" s="13">
        <v>0.58354166666666996</v>
      </c>
      <c r="Q336" s="14">
        <v>2</v>
      </c>
      <c r="R336" s="15">
        <v>400</v>
      </c>
      <c r="S336" s="10" t="s">
        <v>1593</v>
      </c>
      <c r="T336" s="12">
        <v>43812</v>
      </c>
      <c r="U336" s="13">
        <v>0.48277777777778003</v>
      </c>
      <c r="V336" s="12">
        <v>43812</v>
      </c>
      <c r="W336" s="13">
        <v>0.62554398148148005</v>
      </c>
      <c r="X336" s="12">
        <v>43812</v>
      </c>
      <c r="Y336" s="13">
        <v>0.86275462962963001</v>
      </c>
      <c r="Z336" s="12">
        <v>43817</v>
      </c>
      <c r="AA336" s="12"/>
      <c r="AB336" s="12"/>
      <c r="AC336" s="10" t="s">
        <v>71</v>
      </c>
      <c r="AD336" s="16">
        <v>0</v>
      </c>
      <c r="AE336" s="10" t="s">
        <v>72</v>
      </c>
      <c r="AF336" s="10" t="s">
        <v>73</v>
      </c>
      <c r="AG336" s="14">
        <v>1</v>
      </c>
      <c r="AH336" s="14"/>
      <c r="AI336" s="15">
        <v>3.6</v>
      </c>
      <c r="AJ336" s="10" t="s">
        <v>74</v>
      </c>
      <c r="AK336" s="15">
        <v>15.6</v>
      </c>
      <c r="AL336" s="10" t="s">
        <v>75</v>
      </c>
      <c r="AM336" s="9" t="str">
        <f>IFERROR(VLOOKUP(A336,'[1]Pending Status ZTM031'!$C$10:$AF$5742,11,0),"")</f>
        <v/>
      </c>
      <c r="AN336" s="9" t="str">
        <f t="shared" si="11"/>
        <v>ready</v>
      </c>
    </row>
    <row r="337" spans="1:40" x14ac:dyDescent="0.25">
      <c r="A337" s="9">
        <f t="shared" si="10"/>
        <v>82092434</v>
      </c>
      <c r="B337" s="10" t="s">
        <v>64</v>
      </c>
      <c r="C337" s="10" t="s">
        <v>65</v>
      </c>
      <c r="D337" s="10" t="s">
        <v>66</v>
      </c>
      <c r="E337" s="10" t="s">
        <v>67</v>
      </c>
      <c r="F337" s="10" t="s">
        <v>68</v>
      </c>
      <c r="G337" s="10" t="s">
        <v>69</v>
      </c>
      <c r="H337" s="10" t="s">
        <v>70</v>
      </c>
      <c r="I337" s="10" t="s">
        <v>79</v>
      </c>
      <c r="J337" s="10" t="s">
        <v>303</v>
      </c>
      <c r="K337" s="10" t="s">
        <v>87</v>
      </c>
      <c r="L337" s="10" t="s">
        <v>2150</v>
      </c>
      <c r="M337" s="12">
        <v>43840</v>
      </c>
      <c r="N337" s="11">
        <v>82092434</v>
      </c>
      <c r="O337" s="12">
        <v>43812</v>
      </c>
      <c r="P337" s="13">
        <v>0.58354166666666996</v>
      </c>
      <c r="Q337" s="14">
        <v>1</v>
      </c>
      <c r="R337" s="15">
        <v>680</v>
      </c>
      <c r="S337" s="10" t="s">
        <v>2068</v>
      </c>
      <c r="T337" s="12">
        <v>43838</v>
      </c>
      <c r="U337" s="13">
        <v>0.85806712962963005</v>
      </c>
      <c r="V337" s="12">
        <v>43839</v>
      </c>
      <c r="W337" s="13">
        <v>0.90600694444443997</v>
      </c>
      <c r="X337" s="12">
        <v>43840</v>
      </c>
      <c r="Y337" s="13">
        <v>9.351851851852E-2</v>
      </c>
      <c r="Z337" s="12">
        <v>43817</v>
      </c>
      <c r="AA337" s="12"/>
      <c r="AB337" s="12"/>
      <c r="AC337" s="10" t="s">
        <v>96</v>
      </c>
      <c r="AD337" s="16">
        <v>27</v>
      </c>
      <c r="AE337" s="10" t="s">
        <v>72</v>
      </c>
      <c r="AF337" s="10" t="s">
        <v>73</v>
      </c>
      <c r="AG337" s="14">
        <v>1</v>
      </c>
      <c r="AH337" s="14"/>
      <c r="AI337" s="15">
        <v>121.72</v>
      </c>
      <c r="AJ337" s="10" t="s">
        <v>74</v>
      </c>
      <c r="AK337" s="15">
        <v>684.08</v>
      </c>
      <c r="AL337" s="10" t="s">
        <v>75</v>
      </c>
      <c r="AM337" s="9" t="str">
        <f>IFERROR(VLOOKUP(A337,'[1]Pending Status ZTM031'!$C$10:$AF$5742,11,0),"")</f>
        <v/>
      </c>
      <c r="AN337" s="9" t="str">
        <f t="shared" si="11"/>
        <v>ready</v>
      </c>
    </row>
    <row r="338" spans="1:40" x14ac:dyDescent="0.25">
      <c r="A338" s="9">
        <f t="shared" si="10"/>
        <v>82092467</v>
      </c>
      <c r="B338" s="10" t="s">
        <v>64</v>
      </c>
      <c r="C338" s="10" t="s">
        <v>65</v>
      </c>
      <c r="D338" s="10" t="s">
        <v>83</v>
      </c>
      <c r="E338" s="10" t="s">
        <v>67</v>
      </c>
      <c r="F338" s="10" t="s">
        <v>68</v>
      </c>
      <c r="G338" s="10" t="s">
        <v>69</v>
      </c>
      <c r="H338" s="10" t="s">
        <v>70</v>
      </c>
      <c r="I338" s="10" t="s">
        <v>106</v>
      </c>
      <c r="J338" s="10" t="s">
        <v>326</v>
      </c>
      <c r="K338" s="10" t="s">
        <v>107</v>
      </c>
      <c r="L338" s="10" t="s">
        <v>1620</v>
      </c>
      <c r="M338" s="12">
        <v>43812</v>
      </c>
      <c r="N338" s="11">
        <v>82092467</v>
      </c>
      <c r="O338" s="12">
        <v>43812</v>
      </c>
      <c r="P338" s="13">
        <v>0.64034722222221996</v>
      </c>
      <c r="Q338" s="14">
        <v>1</v>
      </c>
      <c r="R338" s="15">
        <v>1</v>
      </c>
      <c r="S338" s="10" t="s">
        <v>1596</v>
      </c>
      <c r="T338" s="12">
        <v>43812</v>
      </c>
      <c r="U338" s="13">
        <v>0.64079861111111003</v>
      </c>
      <c r="V338" s="12">
        <v>43812</v>
      </c>
      <c r="W338" s="13">
        <v>0.65766203703703996</v>
      </c>
      <c r="X338" s="12">
        <v>43812</v>
      </c>
      <c r="Y338" s="13">
        <v>0.86115740740740998</v>
      </c>
      <c r="Z338" s="12">
        <v>43934</v>
      </c>
      <c r="AA338" s="12"/>
      <c r="AB338" s="12"/>
      <c r="AC338" s="10" t="s">
        <v>71</v>
      </c>
      <c r="AD338" s="16">
        <v>0</v>
      </c>
      <c r="AE338" s="10" t="s">
        <v>72</v>
      </c>
      <c r="AF338" s="10" t="s">
        <v>73</v>
      </c>
      <c r="AG338" s="14">
        <v>1</v>
      </c>
      <c r="AH338" s="14"/>
      <c r="AI338" s="15">
        <v>1.7</v>
      </c>
      <c r="AJ338" s="10" t="s">
        <v>74</v>
      </c>
      <c r="AK338" s="15">
        <v>10.374000000000001</v>
      </c>
      <c r="AL338" s="10" t="s">
        <v>75</v>
      </c>
      <c r="AM338" s="9" t="str">
        <f>IFERROR(VLOOKUP(A338,'[1]Pending Status ZTM031'!$C$10:$AF$5742,11,0),"")</f>
        <v/>
      </c>
      <c r="AN338" s="9" t="str">
        <f t="shared" si="11"/>
        <v>ready</v>
      </c>
    </row>
    <row r="339" spans="1:40" x14ac:dyDescent="0.25">
      <c r="A339" s="9">
        <f t="shared" si="10"/>
        <v>82092469</v>
      </c>
      <c r="B339" s="10" t="s">
        <v>64</v>
      </c>
      <c r="C339" s="10" t="s">
        <v>65</v>
      </c>
      <c r="D339" s="10" t="s">
        <v>83</v>
      </c>
      <c r="E339" s="10" t="s">
        <v>67</v>
      </c>
      <c r="F339" s="10" t="s">
        <v>68</v>
      </c>
      <c r="G339" s="10" t="s">
        <v>69</v>
      </c>
      <c r="H339" s="10" t="s">
        <v>70</v>
      </c>
      <c r="I339" s="10" t="s">
        <v>106</v>
      </c>
      <c r="J339" s="10" t="s">
        <v>326</v>
      </c>
      <c r="K339" s="10" t="s">
        <v>107</v>
      </c>
      <c r="L339" s="10" t="s">
        <v>1621</v>
      </c>
      <c r="M339" s="12">
        <v>43812</v>
      </c>
      <c r="N339" s="11">
        <v>82092469</v>
      </c>
      <c r="O339" s="12">
        <v>43812</v>
      </c>
      <c r="P339" s="13">
        <v>0.64109953703704003</v>
      </c>
      <c r="Q339" s="14">
        <v>1</v>
      </c>
      <c r="R339" s="15">
        <v>2</v>
      </c>
      <c r="S339" s="10" t="s">
        <v>1597</v>
      </c>
      <c r="T339" s="12">
        <v>43812</v>
      </c>
      <c r="U339" s="13">
        <v>0.64129629629630003</v>
      </c>
      <c r="V339" s="12">
        <v>43812</v>
      </c>
      <c r="W339" s="13">
        <v>0.65835648148147996</v>
      </c>
      <c r="X339" s="12">
        <v>43812</v>
      </c>
      <c r="Y339" s="13">
        <v>0.8624537037037</v>
      </c>
      <c r="Z339" s="12">
        <v>43962</v>
      </c>
      <c r="AA339" s="12"/>
      <c r="AB339" s="12"/>
      <c r="AC339" s="10" t="s">
        <v>71</v>
      </c>
      <c r="AD339" s="16">
        <v>0</v>
      </c>
      <c r="AE339" s="10" t="s">
        <v>72</v>
      </c>
      <c r="AF339" s="10" t="s">
        <v>73</v>
      </c>
      <c r="AG339" s="14">
        <v>1</v>
      </c>
      <c r="AH339" s="14"/>
      <c r="AI339" s="15">
        <v>3.4</v>
      </c>
      <c r="AJ339" s="10" t="s">
        <v>74</v>
      </c>
      <c r="AK339" s="15">
        <v>20.748000000000001</v>
      </c>
      <c r="AL339" s="10" t="s">
        <v>75</v>
      </c>
      <c r="AM339" s="9" t="str">
        <f>IFERROR(VLOOKUP(A339,'[1]Pending Status ZTM031'!$C$10:$AF$5742,11,0),"")</f>
        <v/>
      </c>
      <c r="AN339" s="9" t="str">
        <f t="shared" si="11"/>
        <v>ready</v>
      </c>
    </row>
    <row r="340" spans="1:40" x14ac:dyDescent="0.25">
      <c r="A340" s="9">
        <f t="shared" si="10"/>
        <v>82092470</v>
      </c>
      <c r="B340" s="10" t="s">
        <v>64</v>
      </c>
      <c r="C340" s="10" t="s">
        <v>65</v>
      </c>
      <c r="D340" s="10" t="s">
        <v>83</v>
      </c>
      <c r="E340" s="10" t="s">
        <v>67</v>
      </c>
      <c r="F340" s="10" t="s">
        <v>68</v>
      </c>
      <c r="G340" s="10" t="s">
        <v>69</v>
      </c>
      <c r="H340" s="10" t="s">
        <v>70</v>
      </c>
      <c r="I340" s="10" t="s">
        <v>106</v>
      </c>
      <c r="J340" s="10" t="s">
        <v>326</v>
      </c>
      <c r="K340" s="10" t="s">
        <v>107</v>
      </c>
      <c r="L340" s="10" t="s">
        <v>1622</v>
      </c>
      <c r="M340" s="12">
        <v>43812</v>
      </c>
      <c r="N340" s="11">
        <v>82092470</v>
      </c>
      <c r="O340" s="12">
        <v>43812</v>
      </c>
      <c r="P340" s="13">
        <v>0.64150462962962995</v>
      </c>
      <c r="Q340" s="14">
        <v>1</v>
      </c>
      <c r="R340" s="15">
        <v>15</v>
      </c>
      <c r="S340" s="10" t="s">
        <v>1598</v>
      </c>
      <c r="T340" s="12">
        <v>43812</v>
      </c>
      <c r="U340" s="13">
        <v>0.64168981481481002</v>
      </c>
      <c r="V340" s="12">
        <v>43812</v>
      </c>
      <c r="W340" s="13">
        <v>0.65886574074074</v>
      </c>
      <c r="X340" s="12">
        <v>43812</v>
      </c>
      <c r="Y340" s="13">
        <v>0.86208333333332998</v>
      </c>
      <c r="Z340" s="12">
        <v>43836</v>
      </c>
      <c r="AA340" s="12"/>
      <c r="AB340" s="12"/>
      <c r="AC340" s="10" t="s">
        <v>71</v>
      </c>
      <c r="AD340" s="16">
        <v>0</v>
      </c>
      <c r="AE340" s="10" t="s">
        <v>72</v>
      </c>
      <c r="AF340" s="10" t="s">
        <v>73</v>
      </c>
      <c r="AG340" s="14">
        <v>1</v>
      </c>
      <c r="AH340" s="14"/>
      <c r="AI340" s="15">
        <v>2.2050000000000001</v>
      </c>
      <c r="AJ340" s="10" t="s">
        <v>74</v>
      </c>
      <c r="AK340" s="15">
        <v>8.76</v>
      </c>
      <c r="AL340" s="10" t="s">
        <v>75</v>
      </c>
      <c r="AM340" s="9" t="str">
        <f>IFERROR(VLOOKUP(A340,'[1]Pending Status ZTM031'!$C$10:$AF$5742,11,0),"")</f>
        <v/>
      </c>
      <c r="AN340" s="9" t="str">
        <f t="shared" si="11"/>
        <v>ready</v>
      </c>
    </row>
    <row r="341" spans="1:40" x14ac:dyDescent="0.25">
      <c r="A341" s="9">
        <f t="shared" si="10"/>
        <v>82092483</v>
      </c>
      <c r="B341" s="10" t="s">
        <v>64</v>
      </c>
      <c r="C341" s="10" t="s">
        <v>65</v>
      </c>
      <c r="D341" s="10" t="s">
        <v>66</v>
      </c>
      <c r="E341" s="10" t="s">
        <v>67</v>
      </c>
      <c r="F341" s="10" t="s">
        <v>68</v>
      </c>
      <c r="G341" s="10" t="s">
        <v>69</v>
      </c>
      <c r="H341" s="10" t="s">
        <v>70</v>
      </c>
      <c r="I341" s="10" t="s">
        <v>84</v>
      </c>
      <c r="J341" s="10" t="s">
        <v>334</v>
      </c>
      <c r="K341" s="10" t="s">
        <v>135</v>
      </c>
      <c r="L341" s="10" t="s">
        <v>1640</v>
      </c>
      <c r="M341" s="12">
        <v>43813</v>
      </c>
      <c r="N341" s="11">
        <v>82092483</v>
      </c>
      <c r="O341" s="12">
        <v>43812</v>
      </c>
      <c r="P341" s="13">
        <v>0.71541666666667003</v>
      </c>
      <c r="Q341" s="14">
        <v>1</v>
      </c>
      <c r="R341" s="15">
        <v>2</v>
      </c>
      <c r="S341" s="10" t="s">
        <v>1608</v>
      </c>
      <c r="T341" s="12">
        <v>43812</v>
      </c>
      <c r="U341" s="13">
        <v>0.71611111111111003</v>
      </c>
      <c r="V341" s="12">
        <v>43812</v>
      </c>
      <c r="W341" s="13">
        <v>0.86696759259259004</v>
      </c>
      <c r="X341" s="12">
        <v>43813</v>
      </c>
      <c r="Y341" s="13">
        <v>1.8310185185189998E-2</v>
      </c>
      <c r="Z341" s="12">
        <v>43817</v>
      </c>
      <c r="AA341" s="12"/>
      <c r="AB341" s="12"/>
      <c r="AC341" s="10" t="s">
        <v>71</v>
      </c>
      <c r="AD341" s="16">
        <v>1</v>
      </c>
      <c r="AE341" s="10" t="s">
        <v>72</v>
      </c>
      <c r="AF341" s="10" t="s">
        <v>73</v>
      </c>
      <c r="AG341" s="14">
        <v>1</v>
      </c>
      <c r="AH341" s="14"/>
      <c r="AI341" s="15">
        <v>103.998</v>
      </c>
      <c r="AJ341" s="10" t="s">
        <v>74</v>
      </c>
      <c r="AK341" s="15">
        <v>83.366</v>
      </c>
      <c r="AL341" s="10" t="s">
        <v>75</v>
      </c>
      <c r="AM341" s="9" t="str">
        <f>IFERROR(VLOOKUP(A341,'[1]Pending Status ZTM031'!$C$10:$AF$5742,11,0),"")</f>
        <v/>
      </c>
      <c r="AN341" s="9" t="str">
        <f t="shared" si="11"/>
        <v>ready</v>
      </c>
    </row>
    <row r="342" spans="1:40" x14ac:dyDescent="0.25">
      <c r="A342" s="9">
        <f t="shared" si="10"/>
        <v>82092894</v>
      </c>
      <c r="B342" s="10" t="s">
        <v>64</v>
      </c>
      <c r="C342" s="10" t="s">
        <v>65</v>
      </c>
      <c r="D342" s="10" t="s">
        <v>83</v>
      </c>
      <c r="E342" s="10" t="s">
        <v>67</v>
      </c>
      <c r="F342" s="10" t="s">
        <v>68</v>
      </c>
      <c r="G342" s="10" t="s">
        <v>69</v>
      </c>
      <c r="H342" s="10" t="s">
        <v>70</v>
      </c>
      <c r="I342" s="10" t="s">
        <v>77</v>
      </c>
      <c r="J342" s="10" t="s">
        <v>315</v>
      </c>
      <c r="K342" s="10" t="s">
        <v>78</v>
      </c>
      <c r="L342" s="10" t="s">
        <v>1653</v>
      </c>
      <c r="M342" s="12">
        <v>43813</v>
      </c>
      <c r="N342" s="11">
        <v>82092894</v>
      </c>
      <c r="O342" s="12">
        <v>43812</v>
      </c>
      <c r="P342" s="13">
        <v>0.84754629629629996</v>
      </c>
      <c r="Q342" s="14">
        <v>1</v>
      </c>
      <c r="R342" s="15">
        <v>2</v>
      </c>
      <c r="S342" s="10" t="s">
        <v>1623</v>
      </c>
      <c r="T342" s="12">
        <v>43812</v>
      </c>
      <c r="U342" s="13">
        <v>0.84800925925925996</v>
      </c>
      <c r="V342" s="12">
        <v>43813</v>
      </c>
      <c r="W342" s="13">
        <v>1.181712962963E-2</v>
      </c>
      <c r="X342" s="12">
        <v>43813</v>
      </c>
      <c r="Y342" s="13">
        <v>0.64942129629629997</v>
      </c>
      <c r="Z342" s="12">
        <v>43817</v>
      </c>
      <c r="AA342" s="12"/>
      <c r="AB342" s="12"/>
      <c r="AC342" s="10" t="s">
        <v>71</v>
      </c>
      <c r="AD342" s="16">
        <v>1</v>
      </c>
      <c r="AE342" s="10" t="s">
        <v>72</v>
      </c>
      <c r="AF342" s="10" t="s">
        <v>73</v>
      </c>
      <c r="AG342" s="14">
        <v>1</v>
      </c>
      <c r="AH342" s="14"/>
      <c r="AI342" s="15">
        <v>41.985999999999997</v>
      </c>
      <c r="AJ342" s="10" t="s">
        <v>74</v>
      </c>
      <c r="AK342" s="15">
        <v>49.701999999999998</v>
      </c>
      <c r="AL342" s="10" t="s">
        <v>75</v>
      </c>
      <c r="AM342" s="9" t="str">
        <f>IFERROR(VLOOKUP(A342,'[1]Pending Status ZTM031'!$C$10:$AF$5742,11,0),"")</f>
        <v/>
      </c>
      <c r="AN342" s="9" t="str">
        <f t="shared" si="11"/>
        <v>ready</v>
      </c>
    </row>
    <row r="343" spans="1:40" x14ac:dyDescent="0.25">
      <c r="A343" s="9">
        <f t="shared" si="10"/>
        <v>82092895</v>
      </c>
      <c r="B343" s="10" t="s">
        <v>64</v>
      </c>
      <c r="C343" s="10" t="s">
        <v>65</v>
      </c>
      <c r="D343" s="10" t="s">
        <v>66</v>
      </c>
      <c r="E343" s="10" t="s">
        <v>67</v>
      </c>
      <c r="F343" s="10" t="s">
        <v>68</v>
      </c>
      <c r="G343" s="10" t="s">
        <v>69</v>
      </c>
      <c r="H343" s="10" t="s">
        <v>70</v>
      </c>
      <c r="I343" s="10" t="s">
        <v>136</v>
      </c>
      <c r="J343" s="10" t="s">
        <v>332</v>
      </c>
      <c r="K343" s="10" t="s">
        <v>137</v>
      </c>
      <c r="L343" s="10" t="s">
        <v>1654</v>
      </c>
      <c r="M343" s="12">
        <v>43813</v>
      </c>
      <c r="N343" s="11">
        <v>82092895</v>
      </c>
      <c r="O343" s="12">
        <v>43812</v>
      </c>
      <c r="P343" s="13">
        <v>0.85298611111111</v>
      </c>
      <c r="Q343" s="14">
        <v>4</v>
      </c>
      <c r="R343" s="15">
        <v>20070</v>
      </c>
      <c r="S343" s="10" t="s">
        <v>1624</v>
      </c>
      <c r="T343" s="12">
        <v>43812</v>
      </c>
      <c r="U343" s="13">
        <v>0.85420138888888997</v>
      </c>
      <c r="V343" s="12">
        <v>43813</v>
      </c>
      <c r="W343" s="13">
        <v>9.6145833333330002E-2</v>
      </c>
      <c r="X343" s="12">
        <v>43813</v>
      </c>
      <c r="Y343" s="13">
        <v>0.72707175925926004</v>
      </c>
      <c r="Z343" s="12">
        <v>43817</v>
      </c>
      <c r="AA343" s="12"/>
      <c r="AB343" s="12"/>
      <c r="AC343" s="10" t="s">
        <v>71</v>
      </c>
      <c r="AD343" s="16">
        <v>1</v>
      </c>
      <c r="AE343" s="10" t="s">
        <v>72</v>
      </c>
      <c r="AF343" s="10" t="s">
        <v>73</v>
      </c>
      <c r="AG343" s="14">
        <v>1</v>
      </c>
      <c r="AH343" s="14"/>
      <c r="AI343" s="15">
        <v>807.46</v>
      </c>
      <c r="AJ343" s="10" t="s">
        <v>74</v>
      </c>
      <c r="AK343" s="15">
        <v>943.29</v>
      </c>
      <c r="AL343" s="10" t="s">
        <v>75</v>
      </c>
      <c r="AM343" s="9" t="str">
        <f>IFERROR(VLOOKUP(A343,'[1]Pending Status ZTM031'!$C$10:$AF$5742,11,0),"")</f>
        <v/>
      </c>
      <c r="AN343" s="9" t="str">
        <f t="shared" si="11"/>
        <v>ready</v>
      </c>
    </row>
    <row r="344" spans="1:40" x14ac:dyDescent="0.25">
      <c r="A344" s="9">
        <f t="shared" si="10"/>
        <v>82092910</v>
      </c>
      <c r="B344" s="10" t="s">
        <v>64</v>
      </c>
      <c r="C344" s="10" t="s">
        <v>65</v>
      </c>
      <c r="D344" s="10" t="s">
        <v>66</v>
      </c>
      <c r="E344" s="10" t="s">
        <v>67</v>
      </c>
      <c r="F344" s="10" t="s">
        <v>68</v>
      </c>
      <c r="G344" s="10" t="s">
        <v>69</v>
      </c>
      <c r="H344" s="10" t="s">
        <v>70</v>
      </c>
      <c r="I344" s="10" t="s">
        <v>101</v>
      </c>
      <c r="J344" s="10" t="s">
        <v>330</v>
      </c>
      <c r="K344" s="10" t="s">
        <v>133</v>
      </c>
      <c r="L344" s="10" t="s">
        <v>1655</v>
      </c>
      <c r="M344" s="12">
        <v>43813</v>
      </c>
      <c r="N344" s="11">
        <v>82092910</v>
      </c>
      <c r="O344" s="12">
        <v>43812</v>
      </c>
      <c r="P344" s="13">
        <v>0.87459490740740997</v>
      </c>
      <c r="Q344" s="14">
        <v>20</v>
      </c>
      <c r="R344" s="15">
        <v>4690</v>
      </c>
      <c r="S344" s="10" t="s">
        <v>1625</v>
      </c>
      <c r="T344" s="12">
        <v>43812</v>
      </c>
      <c r="U344" s="13">
        <v>0.88365740740740994</v>
      </c>
      <c r="V344" s="12">
        <v>43813</v>
      </c>
      <c r="W344" s="13">
        <v>0.48901620370370003</v>
      </c>
      <c r="X344" s="12">
        <v>43813</v>
      </c>
      <c r="Y344" s="13">
        <v>0.71311342592592997</v>
      </c>
      <c r="Z344" s="12">
        <v>43817</v>
      </c>
      <c r="AA344" s="12"/>
      <c r="AB344" s="12"/>
      <c r="AC344" s="10" t="s">
        <v>71</v>
      </c>
      <c r="AD344" s="16">
        <v>1</v>
      </c>
      <c r="AE344" s="10" t="s">
        <v>72</v>
      </c>
      <c r="AF344" s="10" t="s">
        <v>73</v>
      </c>
      <c r="AG344" s="14">
        <v>1</v>
      </c>
      <c r="AH344" s="14"/>
      <c r="AI344" s="15">
        <v>529.59</v>
      </c>
      <c r="AJ344" s="10" t="s">
        <v>74</v>
      </c>
      <c r="AK344" s="15">
        <v>2598.4299999999998</v>
      </c>
      <c r="AL344" s="10" t="s">
        <v>75</v>
      </c>
      <c r="AM344" s="9" t="str">
        <f>IFERROR(VLOOKUP(A344,'[1]Pending Status ZTM031'!$C$10:$AF$5742,11,0),"")</f>
        <v/>
      </c>
      <c r="AN344" s="9" t="str">
        <f t="shared" si="11"/>
        <v>ready</v>
      </c>
    </row>
    <row r="345" spans="1:40" x14ac:dyDescent="0.25">
      <c r="A345" s="9">
        <f t="shared" si="10"/>
        <v>82092916</v>
      </c>
      <c r="B345" s="10" t="s">
        <v>64</v>
      </c>
      <c r="C345" s="10" t="s">
        <v>65</v>
      </c>
      <c r="D345" s="10" t="s">
        <v>66</v>
      </c>
      <c r="E345" s="10" t="s">
        <v>67</v>
      </c>
      <c r="F345" s="10" t="s">
        <v>68</v>
      </c>
      <c r="G345" s="10" t="s">
        <v>69</v>
      </c>
      <c r="H345" s="10" t="s">
        <v>70</v>
      </c>
      <c r="I345" s="10" t="s">
        <v>126</v>
      </c>
      <c r="J345" s="10" t="s">
        <v>309</v>
      </c>
      <c r="K345" s="10" t="s">
        <v>127</v>
      </c>
      <c r="L345" s="10" t="s">
        <v>1656</v>
      </c>
      <c r="M345" s="12">
        <v>43813</v>
      </c>
      <c r="N345" s="11">
        <v>82092916</v>
      </c>
      <c r="O345" s="12">
        <v>43812</v>
      </c>
      <c r="P345" s="13">
        <v>0.87582175925925998</v>
      </c>
      <c r="Q345" s="14">
        <v>1</v>
      </c>
      <c r="R345" s="15">
        <v>700</v>
      </c>
      <c r="S345" s="10" t="s">
        <v>1626</v>
      </c>
      <c r="T345" s="12">
        <v>43812</v>
      </c>
      <c r="U345" s="13">
        <v>0.87599537037037001</v>
      </c>
      <c r="V345" s="12">
        <v>43813</v>
      </c>
      <c r="W345" s="13">
        <v>9.7500000000000003E-2</v>
      </c>
      <c r="X345" s="12">
        <v>43813</v>
      </c>
      <c r="Y345" s="13">
        <v>0.68398148148147997</v>
      </c>
      <c r="Z345" s="12">
        <v>43817</v>
      </c>
      <c r="AA345" s="12"/>
      <c r="AB345" s="12"/>
      <c r="AC345" s="10" t="s">
        <v>71</v>
      </c>
      <c r="AD345" s="16">
        <v>1</v>
      </c>
      <c r="AE345" s="10" t="s">
        <v>72</v>
      </c>
      <c r="AF345" s="10" t="s">
        <v>73</v>
      </c>
      <c r="AG345" s="14">
        <v>1</v>
      </c>
      <c r="AH345" s="14"/>
      <c r="AI345" s="15">
        <v>224</v>
      </c>
      <c r="AJ345" s="10" t="s">
        <v>74</v>
      </c>
      <c r="AK345" s="15">
        <v>384.3</v>
      </c>
      <c r="AL345" s="10" t="s">
        <v>75</v>
      </c>
      <c r="AM345" s="9" t="str">
        <f>IFERROR(VLOOKUP(A345,'[1]Pending Status ZTM031'!$C$10:$AF$5742,11,0),"")</f>
        <v/>
      </c>
      <c r="AN345" s="9" t="str">
        <f t="shared" si="11"/>
        <v>ready</v>
      </c>
    </row>
    <row r="346" spans="1:40" x14ac:dyDescent="0.25">
      <c r="A346" s="9">
        <f t="shared" si="10"/>
        <v>82092918</v>
      </c>
      <c r="B346" s="10" t="s">
        <v>64</v>
      </c>
      <c r="C346" s="10" t="s">
        <v>65</v>
      </c>
      <c r="D346" s="10" t="s">
        <v>66</v>
      </c>
      <c r="E346" s="10" t="s">
        <v>67</v>
      </c>
      <c r="F346" s="10" t="s">
        <v>68</v>
      </c>
      <c r="G346" s="10" t="s">
        <v>69</v>
      </c>
      <c r="H346" s="10" t="s">
        <v>70</v>
      </c>
      <c r="I346" s="10" t="s">
        <v>126</v>
      </c>
      <c r="J346" s="10" t="s">
        <v>309</v>
      </c>
      <c r="K346" s="10" t="s">
        <v>127</v>
      </c>
      <c r="L346" s="10" t="s">
        <v>1657</v>
      </c>
      <c r="M346" s="12">
        <v>43813</v>
      </c>
      <c r="N346" s="11">
        <v>82092918</v>
      </c>
      <c r="O346" s="12">
        <v>43812</v>
      </c>
      <c r="P346" s="13">
        <v>0.87615740740740999</v>
      </c>
      <c r="Q346" s="14">
        <v>5</v>
      </c>
      <c r="R346" s="15">
        <v>800</v>
      </c>
      <c r="S346" s="10" t="s">
        <v>1627</v>
      </c>
      <c r="T346" s="12">
        <v>43812</v>
      </c>
      <c r="U346" s="13">
        <v>0.87657407407406995</v>
      </c>
      <c r="V346" s="12">
        <v>43813</v>
      </c>
      <c r="W346" s="13">
        <v>0.57667824074074003</v>
      </c>
      <c r="X346" s="12">
        <v>43813</v>
      </c>
      <c r="Y346" s="13">
        <v>0.73466435185184997</v>
      </c>
      <c r="Z346" s="12">
        <v>43817</v>
      </c>
      <c r="AA346" s="12"/>
      <c r="AB346" s="12"/>
      <c r="AC346" s="10" t="s">
        <v>71</v>
      </c>
      <c r="AD346" s="16">
        <v>1</v>
      </c>
      <c r="AE346" s="10" t="s">
        <v>72</v>
      </c>
      <c r="AF346" s="10" t="s">
        <v>73</v>
      </c>
      <c r="AG346" s="14">
        <v>1</v>
      </c>
      <c r="AH346" s="14"/>
      <c r="AI346" s="15">
        <v>141.47</v>
      </c>
      <c r="AJ346" s="10" t="s">
        <v>74</v>
      </c>
      <c r="AK346" s="15">
        <v>643.70000000000005</v>
      </c>
      <c r="AL346" s="10" t="s">
        <v>75</v>
      </c>
      <c r="AM346" s="9" t="str">
        <f>IFERROR(VLOOKUP(A346,'[1]Pending Status ZTM031'!$C$10:$AF$5742,11,0),"")</f>
        <v/>
      </c>
      <c r="AN346" s="9" t="str">
        <f t="shared" si="11"/>
        <v>ready</v>
      </c>
    </row>
    <row r="347" spans="1:40" x14ac:dyDescent="0.25">
      <c r="A347" s="9">
        <f t="shared" si="10"/>
        <v>82092919</v>
      </c>
      <c r="B347" s="10" t="s">
        <v>64</v>
      </c>
      <c r="C347" s="10" t="s">
        <v>65</v>
      </c>
      <c r="D347" s="10" t="s">
        <v>66</v>
      </c>
      <c r="E347" s="10" t="s">
        <v>67</v>
      </c>
      <c r="F347" s="10" t="s">
        <v>68</v>
      </c>
      <c r="G347" s="10" t="s">
        <v>69</v>
      </c>
      <c r="H347" s="10" t="s">
        <v>70</v>
      </c>
      <c r="I347" s="10" t="s">
        <v>126</v>
      </c>
      <c r="J347" s="10" t="s">
        <v>1628</v>
      </c>
      <c r="K347" s="10" t="s">
        <v>127</v>
      </c>
      <c r="L347" s="10" t="s">
        <v>1657</v>
      </c>
      <c r="M347" s="12">
        <v>43813</v>
      </c>
      <c r="N347" s="11">
        <v>82092919</v>
      </c>
      <c r="O347" s="12">
        <v>43812</v>
      </c>
      <c r="P347" s="13">
        <v>0.87987268518519002</v>
      </c>
      <c r="Q347" s="14">
        <v>12</v>
      </c>
      <c r="R347" s="15">
        <v>1136</v>
      </c>
      <c r="S347" s="10" t="s">
        <v>1629</v>
      </c>
      <c r="T347" s="12">
        <v>43812</v>
      </c>
      <c r="U347" s="13">
        <v>0.88004629629630005</v>
      </c>
      <c r="V347" s="12">
        <v>43813</v>
      </c>
      <c r="W347" s="13">
        <v>0.52861111111111003</v>
      </c>
      <c r="X347" s="12">
        <v>43813</v>
      </c>
      <c r="Y347" s="13">
        <v>0.72048611111111005</v>
      </c>
      <c r="Z347" s="12">
        <v>43817</v>
      </c>
      <c r="AA347" s="12"/>
      <c r="AB347" s="12"/>
      <c r="AC347" s="10" t="s">
        <v>71</v>
      </c>
      <c r="AD347" s="16">
        <v>1</v>
      </c>
      <c r="AE347" s="10" t="s">
        <v>72</v>
      </c>
      <c r="AF347" s="10" t="s">
        <v>73</v>
      </c>
      <c r="AG347" s="14">
        <v>1</v>
      </c>
      <c r="AH347" s="14"/>
      <c r="AI347" s="15">
        <v>445.25099999999998</v>
      </c>
      <c r="AJ347" s="10" t="s">
        <v>74</v>
      </c>
      <c r="AK347" s="15">
        <v>1050.1469999999999</v>
      </c>
      <c r="AL347" s="10" t="s">
        <v>75</v>
      </c>
      <c r="AM347" s="9" t="str">
        <f>IFERROR(VLOOKUP(A347,'[1]Pending Status ZTM031'!$C$10:$AF$5742,11,0),"")</f>
        <v/>
      </c>
      <c r="AN347" s="9" t="str">
        <f t="shared" si="11"/>
        <v>ready</v>
      </c>
    </row>
    <row r="348" spans="1:40" x14ac:dyDescent="0.25">
      <c r="A348" s="9">
        <f t="shared" si="10"/>
        <v>82093015</v>
      </c>
      <c r="B348" s="10" t="s">
        <v>64</v>
      </c>
      <c r="C348" s="10" t="s">
        <v>65</v>
      </c>
      <c r="D348" s="10" t="s">
        <v>66</v>
      </c>
      <c r="E348" s="10" t="s">
        <v>67</v>
      </c>
      <c r="F348" s="10" t="s">
        <v>68</v>
      </c>
      <c r="G348" s="10" t="s">
        <v>69</v>
      </c>
      <c r="H348" s="10" t="s">
        <v>70</v>
      </c>
      <c r="I348" s="10" t="s">
        <v>84</v>
      </c>
      <c r="J348" s="10" t="s">
        <v>334</v>
      </c>
      <c r="K348" s="10" t="s">
        <v>135</v>
      </c>
      <c r="L348" s="10" t="s">
        <v>1658</v>
      </c>
      <c r="M348" s="12">
        <v>43813</v>
      </c>
      <c r="N348" s="11">
        <v>82093015</v>
      </c>
      <c r="O348" s="12">
        <v>43813</v>
      </c>
      <c r="P348" s="13">
        <v>0.47121527777778</v>
      </c>
      <c r="Q348" s="14">
        <v>3</v>
      </c>
      <c r="R348" s="15">
        <v>420</v>
      </c>
      <c r="S348" s="10" t="s">
        <v>1641</v>
      </c>
      <c r="T348" s="12">
        <v>43813</v>
      </c>
      <c r="U348" s="13">
        <v>0.47149305555555998</v>
      </c>
      <c r="V348" s="12">
        <v>43813</v>
      </c>
      <c r="W348" s="13">
        <v>0.60541666666667004</v>
      </c>
      <c r="X348" s="12">
        <v>43813</v>
      </c>
      <c r="Y348" s="13">
        <v>0.68428240740740998</v>
      </c>
      <c r="Z348" s="12">
        <v>43817</v>
      </c>
      <c r="AA348" s="12"/>
      <c r="AB348" s="12"/>
      <c r="AC348" s="10" t="s">
        <v>71</v>
      </c>
      <c r="AD348" s="16">
        <v>0</v>
      </c>
      <c r="AE348" s="10" t="s">
        <v>72</v>
      </c>
      <c r="AF348" s="10" t="s">
        <v>73</v>
      </c>
      <c r="AG348" s="14">
        <v>1</v>
      </c>
      <c r="AH348" s="14"/>
      <c r="AI348" s="15">
        <v>18.190000000000001</v>
      </c>
      <c r="AJ348" s="10" t="s">
        <v>74</v>
      </c>
      <c r="AK348" s="15">
        <v>40.44</v>
      </c>
      <c r="AL348" s="10" t="s">
        <v>75</v>
      </c>
      <c r="AM348" s="9" t="str">
        <f>IFERROR(VLOOKUP(A348,'[1]Pending Status ZTM031'!$C$10:$AF$5742,11,0),"")</f>
        <v/>
      </c>
      <c r="AN348" s="9" t="str">
        <f t="shared" si="11"/>
        <v>ready</v>
      </c>
    </row>
    <row r="349" spans="1:40" x14ac:dyDescent="0.25">
      <c r="A349" s="9">
        <f t="shared" si="10"/>
        <v>82093016</v>
      </c>
      <c r="B349" s="10" t="s">
        <v>64</v>
      </c>
      <c r="C349" s="10" t="s">
        <v>65</v>
      </c>
      <c r="D349" s="10" t="s">
        <v>66</v>
      </c>
      <c r="E349" s="10" t="s">
        <v>67</v>
      </c>
      <c r="F349" s="10" t="s">
        <v>68</v>
      </c>
      <c r="G349" s="10" t="s">
        <v>69</v>
      </c>
      <c r="H349" s="10" t="s">
        <v>70</v>
      </c>
      <c r="I349" s="10" t="s">
        <v>84</v>
      </c>
      <c r="J349" s="10" t="s">
        <v>334</v>
      </c>
      <c r="K349" s="10" t="s">
        <v>135</v>
      </c>
      <c r="L349" s="10" t="s">
        <v>1658</v>
      </c>
      <c r="M349" s="12">
        <v>43813</v>
      </c>
      <c r="N349" s="11">
        <v>82093016</v>
      </c>
      <c r="O349" s="12">
        <v>43813</v>
      </c>
      <c r="P349" s="13">
        <v>0.47261574074073998</v>
      </c>
      <c r="Q349" s="14">
        <v>1</v>
      </c>
      <c r="R349" s="15">
        <v>32</v>
      </c>
      <c r="S349" s="10" t="s">
        <v>1642</v>
      </c>
      <c r="T349" s="12">
        <v>43813</v>
      </c>
      <c r="U349" s="13">
        <v>0.47275462962963</v>
      </c>
      <c r="V349" s="12">
        <v>43813</v>
      </c>
      <c r="W349" s="13">
        <v>0.60398148148148001</v>
      </c>
      <c r="X349" s="12">
        <v>43813</v>
      </c>
      <c r="Y349" s="13">
        <v>0.68230324074074</v>
      </c>
      <c r="Z349" s="12">
        <v>43817</v>
      </c>
      <c r="AA349" s="12"/>
      <c r="AB349" s="12"/>
      <c r="AC349" s="10" t="s">
        <v>71</v>
      </c>
      <c r="AD349" s="16">
        <v>0</v>
      </c>
      <c r="AE349" s="10" t="s">
        <v>72</v>
      </c>
      <c r="AF349" s="10" t="s">
        <v>73</v>
      </c>
      <c r="AG349" s="14">
        <v>1</v>
      </c>
      <c r="AH349" s="14"/>
      <c r="AI349" s="15">
        <v>15.456</v>
      </c>
      <c r="AJ349" s="10" t="s">
        <v>74</v>
      </c>
      <c r="AK349" s="15">
        <v>1.984</v>
      </c>
      <c r="AL349" s="10" t="s">
        <v>75</v>
      </c>
      <c r="AM349" s="9" t="str">
        <f>IFERROR(VLOOKUP(A349,'[1]Pending Status ZTM031'!$C$10:$AF$5742,11,0),"")</f>
        <v/>
      </c>
      <c r="AN349" s="9" t="str">
        <f t="shared" si="11"/>
        <v>ready</v>
      </c>
    </row>
    <row r="350" spans="1:40" x14ac:dyDescent="0.25">
      <c r="A350" s="9">
        <f t="shared" si="10"/>
        <v>82093017</v>
      </c>
      <c r="B350" s="10" t="s">
        <v>64</v>
      </c>
      <c r="C350" s="10" t="s">
        <v>65</v>
      </c>
      <c r="D350" s="10" t="s">
        <v>66</v>
      </c>
      <c r="E350" s="10" t="s">
        <v>67</v>
      </c>
      <c r="F350" s="10" t="s">
        <v>68</v>
      </c>
      <c r="G350" s="10" t="s">
        <v>69</v>
      </c>
      <c r="H350" s="10" t="s">
        <v>70</v>
      </c>
      <c r="I350" s="10" t="s">
        <v>84</v>
      </c>
      <c r="J350" s="10" t="s">
        <v>334</v>
      </c>
      <c r="K350" s="10" t="s">
        <v>135</v>
      </c>
      <c r="L350" s="10" t="s">
        <v>1658</v>
      </c>
      <c r="M350" s="12">
        <v>43813</v>
      </c>
      <c r="N350" s="11">
        <v>82093017</v>
      </c>
      <c r="O350" s="12">
        <v>43813</v>
      </c>
      <c r="P350" s="13">
        <v>0.47359953703704</v>
      </c>
      <c r="Q350" s="14">
        <v>5</v>
      </c>
      <c r="R350" s="15">
        <v>24</v>
      </c>
      <c r="S350" s="10" t="s">
        <v>1643</v>
      </c>
      <c r="T350" s="12">
        <v>43813</v>
      </c>
      <c r="U350" s="13">
        <v>0.47383101851852</v>
      </c>
      <c r="V350" s="12">
        <v>43813</v>
      </c>
      <c r="W350" s="13">
        <v>0.68353009259259001</v>
      </c>
      <c r="X350" s="12">
        <v>43813</v>
      </c>
      <c r="Y350" s="13">
        <v>0.68357638888889005</v>
      </c>
      <c r="Z350" s="12">
        <v>43817</v>
      </c>
      <c r="AA350" s="12"/>
      <c r="AB350" s="12"/>
      <c r="AC350" s="10" t="s">
        <v>71</v>
      </c>
      <c r="AD350" s="16">
        <v>0</v>
      </c>
      <c r="AE350" s="10" t="s">
        <v>72</v>
      </c>
      <c r="AF350" s="10" t="s">
        <v>73</v>
      </c>
      <c r="AG350" s="14">
        <v>1</v>
      </c>
      <c r="AH350" s="14"/>
      <c r="AI350" s="15">
        <v>248.28</v>
      </c>
      <c r="AJ350" s="10" t="s">
        <v>74</v>
      </c>
      <c r="AK350" s="15">
        <v>161.65</v>
      </c>
      <c r="AL350" s="10" t="s">
        <v>75</v>
      </c>
      <c r="AM350" s="9" t="str">
        <f>IFERROR(VLOOKUP(A350,'[1]Pending Status ZTM031'!$C$10:$AF$5742,11,0),"")</f>
        <v/>
      </c>
      <c r="AN350" s="9" t="str">
        <f t="shared" si="11"/>
        <v>ready</v>
      </c>
    </row>
    <row r="351" spans="1:40" x14ac:dyDescent="0.25">
      <c r="A351" s="9">
        <f t="shared" si="10"/>
        <v>82093477</v>
      </c>
      <c r="B351" s="10" t="s">
        <v>64</v>
      </c>
      <c r="C351" s="10" t="s">
        <v>65</v>
      </c>
      <c r="D351" s="10" t="s">
        <v>66</v>
      </c>
      <c r="E351" s="10" t="s">
        <v>67</v>
      </c>
      <c r="F351" s="10" t="s">
        <v>68</v>
      </c>
      <c r="G351" s="10" t="s">
        <v>69</v>
      </c>
      <c r="H351" s="10" t="s">
        <v>70</v>
      </c>
      <c r="I351" s="10" t="s">
        <v>79</v>
      </c>
      <c r="J351" s="10" t="s">
        <v>316</v>
      </c>
      <c r="K351" s="10" t="s">
        <v>108</v>
      </c>
      <c r="L351" s="10" t="s">
        <v>2184</v>
      </c>
      <c r="M351" s="12">
        <v>43841</v>
      </c>
      <c r="N351" s="11">
        <v>82093477</v>
      </c>
      <c r="O351" s="12">
        <v>43815</v>
      </c>
      <c r="P351" s="13">
        <v>0.37535879629629998</v>
      </c>
      <c r="Q351" s="14">
        <v>1</v>
      </c>
      <c r="R351" s="15">
        <v>1</v>
      </c>
      <c r="S351" s="10" t="s">
        <v>2168</v>
      </c>
      <c r="T351" s="12">
        <v>43840</v>
      </c>
      <c r="U351" s="13">
        <v>0.77761574074074002</v>
      </c>
      <c r="V351" s="12">
        <v>43840</v>
      </c>
      <c r="W351" s="13">
        <v>0.86871527777778002</v>
      </c>
      <c r="X351" s="12">
        <v>43841</v>
      </c>
      <c r="Y351" s="13">
        <v>0.11386574074074</v>
      </c>
      <c r="Z351" s="12">
        <v>43817</v>
      </c>
      <c r="AA351" s="12"/>
      <c r="AB351" s="12"/>
      <c r="AC351" s="10" t="s">
        <v>71</v>
      </c>
      <c r="AD351" s="16">
        <v>24</v>
      </c>
      <c r="AE351" s="10" t="s">
        <v>72</v>
      </c>
      <c r="AF351" s="10" t="s">
        <v>73</v>
      </c>
      <c r="AG351" s="14">
        <v>1</v>
      </c>
      <c r="AH351" s="14"/>
      <c r="AI351" s="15">
        <v>1.6160000000000001</v>
      </c>
      <c r="AJ351" s="10" t="s">
        <v>74</v>
      </c>
      <c r="AK351" s="15">
        <v>0.94799999999999995</v>
      </c>
      <c r="AL351" s="10" t="s">
        <v>75</v>
      </c>
      <c r="AM351" s="9" t="str">
        <f>IFERROR(VLOOKUP(A351,'[1]Pending Status ZTM031'!$C$10:$AF$5742,11,0),"")</f>
        <v/>
      </c>
      <c r="AN351" s="9" t="str">
        <f t="shared" si="11"/>
        <v>ready</v>
      </c>
    </row>
    <row r="352" spans="1:40" x14ac:dyDescent="0.25">
      <c r="A352" s="9">
        <f t="shared" si="10"/>
        <v>82093481</v>
      </c>
      <c r="B352" s="10" t="s">
        <v>64</v>
      </c>
      <c r="C352" s="10" t="s">
        <v>65</v>
      </c>
      <c r="D352" s="10" t="s">
        <v>66</v>
      </c>
      <c r="E352" s="10" t="s">
        <v>67</v>
      </c>
      <c r="F352" s="10" t="s">
        <v>68</v>
      </c>
      <c r="G352" s="10" t="s">
        <v>69</v>
      </c>
      <c r="H352" s="10" t="s">
        <v>70</v>
      </c>
      <c r="I352" s="10" t="s">
        <v>92</v>
      </c>
      <c r="J352" s="10" t="s">
        <v>335</v>
      </c>
      <c r="K352" s="10" t="s">
        <v>93</v>
      </c>
      <c r="L352" s="10" t="s">
        <v>1727</v>
      </c>
      <c r="M352" s="12">
        <v>43815</v>
      </c>
      <c r="N352" s="11">
        <v>82093481</v>
      </c>
      <c r="O352" s="12">
        <v>43815</v>
      </c>
      <c r="P352" s="13">
        <v>0.37535879629629998</v>
      </c>
      <c r="Q352" s="14">
        <v>1</v>
      </c>
      <c r="R352" s="15">
        <v>7</v>
      </c>
      <c r="S352" s="10" t="s">
        <v>1660</v>
      </c>
      <c r="T352" s="12">
        <v>43815</v>
      </c>
      <c r="U352" s="13">
        <v>0.27447916666666999</v>
      </c>
      <c r="V352" s="12">
        <v>43815</v>
      </c>
      <c r="W352" s="13">
        <v>0.42387731481481</v>
      </c>
      <c r="X352" s="12">
        <v>43815</v>
      </c>
      <c r="Y352" s="13">
        <v>0.85957175925925999</v>
      </c>
      <c r="Z352" s="12">
        <v>43817</v>
      </c>
      <c r="AA352" s="12"/>
      <c r="AB352" s="12"/>
      <c r="AC352" s="10" t="s">
        <v>71</v>
      </c>
      <c r="AD352" s="16">
        <v>0</v>
      </c>
      <c r="AE352" s="10" t="s">
        <v>72</v>
      </c>
      <c r="AF352" s="10" t="s">
        <v>73</v>
      </c>
      <c r="AG352" s="14">
        <v>1</v>
      </c>
      <c r="AH352" s="14"/>
      <c r="AI352" s="15">
        <v>125.99299999999999</v>
      </c>
      <c r="AJ352" s="10" t="s">
        <v>74</v>
      </c>
      <c r="AK352" s="15">
        <v>70.168000000000006</v>
      </c>
      <c r="AL352" s="10" t="s">
        <v>75</v>
      </c>
      <c r="AM352" s="9" t="str">
        <f>IFERROR(VLOOKUP(A352,'[1]Pending Status ZTM031'!$C$10:$AF$5742,11,0),"")</f>
        <v/>
      </c>
      <c r="AN352" s="9" t="str">
        <f t="shared" si="11"/>
        <v>ready</v>
      </c>
    </row>
    <row r="353" spans="1:40" x14ac:dyDescent="0.25">
      <c r="A353" s="9">
        <f t="shared" si="10"/>
        <v>82093487</v>
      </c>
      <c r="B353" s="10" t="s">
        <v>64</v>
      </c>
      <c r="C353" s="10" t="s">
        <v>65</v>
      </c>
      <c r="D353" s="10" t="s">
        <v>66</v>
      </c>
      <c r="E353" s="10" t="s">
        <v>67</v>
      </c>
      <c r="F353" s="10" t="s">
        <v>68</v>
      </c>
      <c r="G353" s="10" t="s">
        <v>69</v>
      </c>
      <c r="H353" s="10" t="s">
        <v>70</v>
      </c>
      <c r="I353" s="10" t="s">
        <v>79</v>
      </c>
      <c r="J353" s="10" t="s">
        <v>316</v>
      </c>
      <c r="K353" s="10" t="s">
        <v>108</v>
      </c>
      <c r="L353" s="10" t="s">
        <v>2185</v>
      </c>
      <c r="M353" s="12">
        <v>43841</v>
      </c>
      <c r="N353" s="11">
        <v>82093487</v>
      </c>
      <c r="O353" s="12">
        <v>43815</v>
      </c>
      <c r="P353" s="13">
        <v>0.37537037037037002</v>
      </c>
      <c r="Q353" s="14">
        <v>1</v>
      </c>
      <c r="R353" s="15">
        <v>12</v>
      </c>
      <c r="S353" s="10" t="s">
        <v>2169</v>
      </c>
      <c r="T353" s="12">
        <v>43840</v>
      </c>
      <c r="U353" s="13">
        <v>0.77765046296296003</v>
      </c>
      <c r="V353" s="12">
        <v>43840</v>
      </c>
      <c r="W353" s="13">
        <v>0.89611111111110997</v>
      </c>
      <c r="X353" s="12">
        <v>43841</v>
      </c>
      <c r="Y353" s="13">
        <v>0.21046296296295999</v>
      </c>
      <c r="Z353" s="12">
        <v>43817</v>
      </c>
      <c r="AA353" s="12"/>
      <c r="AB353" s="12"/>
      <c r="AC353" s="10" t="s">
        <v>71</v>
      </c>
      <c r="AD353" s="16">
        <v>24</v>
      </c>
      <c r="AE353" s="10" t="s">
        <v>72</v>
      </c>
      <c r="AF353" s="10" t="s">
        <v>73</v>
      </c>
      <c r="AG353" s="14">
        <v>1</v>
      </c>
      <c r="AH353" s="14"/>
      <c r="AI353" s="15">
        <v>0.67200000000000004</v>
      </c>
      <c r="AJ353" s="10" t="s">
        <v>74</v>
      </c>
      <c r="AK353" s="15">
        <v>0.36</v>
      </c>
      <c r="AL353" s="10" t="s">
        <v>75</v>
      </c>
      <c r="AM353" s="9" t="str">
        <f>IFERROR(VLOOKUP(A353,'[1]Pending Status ZTM031'!$C$10:$AF$5742,11,0),"")</f>
        <v/>
      </c>
      <c r="AN353" s="9" t="str">
        <f t="shared" si="11"/>
        <v>ready</v>
      </c>
    </row>
    <row r="354" spans="1:40" x14ac:dyDescent="0.25">
      <c r="A354" s="9">
        <f t="shared" si="10"/>
        <v>82093488</v>
      </c>
      <c r="B354" s="10" t="s">
        <v>64</v>
      </c>
      <c r="C354" s="10" t="s">
        <v>65</v>
      </c>
      <c r="D354" s="10" t="s">
        <v>66</v>
      </c>
      <c r="E354" s="10" t="s">
        <v>67</v>
      </c>
      <c r="F354" s="10" t="s">
        <v>68</v>
      </c>
      <c r="G354" s="10" t="s">
        <v>69</v>
      </c>
      <c r="H354" s="10" t="s">
        <v>70</v>
      </c>
      <c r="I354" s="10" t="s">
        <v>88</v>
      </c>
      <c r="J354" s="10" t="s">
        <v>336</v>
      </c>
      <c r="K354" s="10" t="s">
        <v>89</v>
      </c>
      <c r="L354" s="10" t="s">
        <v>1728</v>
      </c>
      <c r="M354" s="12">
        <v>43815</v>
      </c>
      <c r="N354" s="11">
        <v>82093488</v>
      </c>
      <c r="O354" s="12">
        <v>43815</v>
      </c>
      <c r="P354" s="13">
        <v>0.37537037037037002</v>
      </c>
      <c r="Q354" s="14">
        <v>1</v>
      </c>
      <c r="R354" s="15">
        <v>5</v>
      </c>
      <c r="S354" s="10" t="s">
        <v>1661</v>
      </c>
      <c r="T354" s="12">
        <v>43815</v>
      </c>
      <c r="U354" s="13">
        <v>0.27451388888889</v>
      </c>
      <c r="V354" s="12">
        <v>43815</v>
      </c>
      <c r="W354" s="13">
        <v>0.42446759259258998</v>
      </c>
      <c r="X354" s="12">
        <v>43815</v>
      </c>
      <c r="Y354" s="13">
        <v>0.85905092592593002</v>
      </c>
      <c r="Z354" s="12">
        <v>43817</v>
      </c>
      <c r="AA354" s="12"/>
      <c r="AB354" s="12"/>
      <c r="AC354" s="10" t="s">
        <v>71</v>
      </c>
      <c r="AD354" s="16">
        <v>0</v>
      </c>
      <c r="AE354" s="10" t="s">
        <v>72</v>
      </c>
      <c r="AF354" s="10" t="s">
        <v>73</v>
      </c>
      <c r="AG354" s="14">
        <v>1</v>
      </c>
      <c r="AH354" s="14"/>
      <c r="AI354" s="15">
        <v>89.995000000000005</v>
      </c>
      <c r="AJ354" s="10" t="s">
        <v>74</v>
      </c>
      <c r="AK354" s="15">
        <v>50.12</v>
      </c>
      <c r="AL354" s="10" t="s">
        <v>75</v>
      </c>
      <c r="AM354" s="9" t="str">
        <f>IFERROR(VLOOKUP(A354,'[1]Pending Status ZTM031'!$C$10:$AF$5742,11,0),"")</f>
        <v/>
      </c>
      <c r="AN354" s="9" t="str">
        <f t="shared" si="11"/>
        <v>ready</v>
      </c>
    </row>
    <row r="355" spans="1:40" x14ac:dyDescent="0.25">
      <c r="A355" s="9">
        <f t="shared" si="10"/>
        <v>82093492</v>
      </c>
      <c r="B355" s="10" t="s">
        <v>64</v>
      </c>
      <c r="C355" s="10" t="s">
        <v>65</v>
      </c>
      <c r="D355" s="10" t="s">
        <v>66</v>
      </c>
      <c r="E355" s="10" t="s">
        <v>67</v>
      </c>
      <c r="F355" s="10" t="s">
        <v>68</v>
      </c>
      <c r="G355" s="10" t="s">
        <v>69</v>
      </c>
      <c r="H355" s="10" t="s">
        <v>70</v>
      </c>
      <c r="I355" s="10" t="s">
        <v>84</v>
      </c>
      <c r="J355" s="10" t="s">
        <v>812</v>
      </c>
      <c r="K355" s="10" t="s">
        <v>813</v>
      </c>
      <c r="L355" s="10" t="s">
        <v>4917</v>
      </c>
      <c r="M355" s="12">
        <v>43816</v>
      </c>
      <c r="N355" s="11">
        <v>82093492</v>
      </c>
      <c r="O355" s="12">
        <v>43815</v>
      </c>
      <c r="P355" s="13">
        <v>0.37538194444444001</v>
      </c>
      <c r="Q355" s="14">
        <v>1</v>
      </c>
      <c r="R355" s="15">
        <v>4</v>
      </c>
      <c r="S355" s="10" t="s">
        <v>1662</v>
      </c>
      <c r="T355" s="12">
        <v>43815</v>
      </c>
      <c r="U355" s="13">
        <v>0.27454861111111001</v>
      </c>
      <c r="V355" s="12">
        <v>43815</v>
      </c>
      <c r="W355" s="13">
        <v>0.44399305555556001</v>
      </c>
      <c r="X355" s="12">
        <v>43815</v>
      </c>
      <c r="Y355" s="13">
        <v>0.6425462962963</v>
      </c>
      <c r="Z355" s="12">
        <v>43817</v>
      </c>
      <c r="AA355" s="12"/>
      <c r="AB355" s="12"/>
      <c r="AC355" s="10" t="s">
        <v>71</v>
      </c>
      <c r="AD355" s="16">
        <v>0</v>
      </c>
      <c r="AE355" s="10" t="s">
        <v>72</v>
      </c>
      <c r="AF355" s="10" t="s">
        <v>73</v>
      </c>
      <c r="AG355" s="14">
        <v>1</v>
      </c>
      <c r="AH355" s="14"/>
      <c r="AI355" s="15">
        <v>63.92</v>
      </c>
      <c r="AJ355" s="10" t="s">
        <v>74</v>
      </c>
      <c r="AK355" s="15">
        <v>39.488</v>
      </c>
      <c r="AL355" s="10" t="s">
        <v>75</v>
      </c>
      <c r="AM355" s="9" t="str">
        <f>IFERROR(VLOOKUP(A355,'[1]Pending Status ZTM031'!$C$10:$AF$5742,11,0),"")</f>
        <v/>
      </c>
      <c r="AN355" s="9" t="str">
        <f t="shared" si="11"/>
        <v>ready</v>
      </c>
    </row>
    <row r="356" spans="1:40" x14ac:dyDescent="0.25">
      <c r="A356" s="9">
        <f t="shared" si="10"/>
        <v>82093494</v>
      </c>
      <c r="B356" s="10" t="s">
        <v>64</v>
      </c>
      <c r="C356" s="10" t="s">
        <v>65</v>
      </c>
      <c r="D356" s="10" t="s">
        <v>66</v>
      </c>
      <c r="E356" s="10" t="s">
        <v>67</v>
      </c>
      <c r="F356" s="10" t="s">
        <v>68</v>
      </c>
      <c r="G356" s="10" t="s">
        <v>69</v>
      </c>
      <c r="H356" s="10" t="s">
        <v>70</v>
      </c>
      <c r="I356" s="10" t="s">
        <v>79</v>
      </c>
      <c r="J356" s="10" t="s">
        <v>313</v>
      </c>
      <c r="K356" s="10" t="s">
        <v>80</v>
      </c>
      <c r="L356" s="10" t="s">
        <v>2373</v>
      </c>
      <c r="M356" s="12">
        <v>43846</v>
      </c>
      <c r="N356" s="11">
        <v>82093494</v>
      </c>
      <c r="O356" s="12">
        <v>43815</v>
      </c>
      <c r="P356" s="13">
        <v>0.37538194444444001</v>
      </c>
      <c r="Q356" s="14">
        <v>1</v>
      </c>
      <c r="R356" s="15">
        <v>20</v>
      </c>
      <c r="S356" s="10" t="s">
        <v>2351</v>
      </c>
      <c r="T356" s="12">
        <v>43846</v>
      </c>
      <c r="U356" s="13">
        <v>0.64907407407407003</v>
      </c>
      <c r="V356" s="12">
        <v>43846</v>
      </c>
      <c r="W356" s="13">
        <v>0.70291666666666996</v>
      </c>
      <c r="X356" s="12">
        <v>43846</v>
      </c>
      <c r="Y356" s="13">
        <v>0.83802083333333</v>
      </c>
      <c r="Z356" s="12">
        <v>43817</v>
      </c>
      <c r="AA356" s="12"/>
      <c r="AB356" s="12"/>
      <c r="AC356" s="10" t="s">
        <v>71</v>
      </c>
      <c r="AD356" s="16">
        <v>29</v>
      </c>
      <c r="AE356" s="10" t="s">
        <v>72</v>
      </c>
      <c r="AF356" s="10" t="s">
        <v>73</v>
      </c>
      <c r="AG356" s="14">
        <v>1</v>
      </c>
      <c r="AH356" s="14"/>
      <c r="AI356" s="15">
        <v>0.68</v>
      </c>
      <c r="AJ356" s="10" t="s">
        <v>74</v>
      </c>
      <c r="AK356" s="15">
        <v>6.14</v>
      </c>
      <c r="AL356" s="10" t="s">
        <v>75</v>
      </c>
      <c r="AM356" s="9" t="str">
        <f>IFERROR(VLOOKUP(A356,'[1]Pending Status ZTM031'!$C$10:$AF$5742,11,0),"")</f>
        <v/>
      </c>
      <c r="AN356" s="9" t="str">
        <f t="shared" si="11"/>
        <v>ready</v>
      </c>
    </row>
    <row r="357" spans="1:40" x14ac:dyDescent="0.25">
      <c r="A357" s="9">
        <f t="shared" si="10"/>
        <v>82093500</v>
      </c>
      <c r="B357" s="10" t="s">
        <v>64</v>
      </c>
      <c r="C357" s="10" t="s">
        <v>65</v>
      </c>
      <c r="D357" s="10" t="s">
        <v>66</v>
      </c>
      <c r="E357" s="10" t="s">
        <v>67</v>
      </c>
      <c r="F357" s="10" t="s">
        <v>68</v>
      </c>
      <c r="G357" s="10" t="s">
        <v>69</v>
      </c>
      <c r="H357" s="10" t="s">
        <v>70</v>
      </c>
      <c r="I357" s="10" t="s">
        <v>88</v>
      </c>
      <c r="J357" s="10" t="s">
        <v>336</v>
      </c>
      <c r="K357" s="10" t="s">
        <v>89</v>
      </c>
      <c r="L357" s="10" t="s">
        <v>1728</v>
      </c>
      <c r="M357" s="12">
        <v>43815</v>
      </c>
      <c r="N357" s="11">
        <v>82093500</v>
      </c>
      <c r="O357" s="12">
        <v>43815</v>
      </c>
      <c r="P357" s="13">
        <v>0.37539351851851999</v>
      </c>
      <c r="Q357" s="14">
        <v>1</v>
      </c>
      <c r="R357" s="15">
        <v>4</v>
      </c>
      <c r="S357" s="10" t="s">
        <v>1663</v>
      </c>
      <c r="T357" s="12">
        <v>43815</v>
      </c>
      <c r="U357" s="13">
        <v>0.27458333333333002</v>
      </c>
      <c r="V357" s="12">
        <v>43815</v>
      </c>
      <c r="W357" s="13">
        <v>0.50615740740741</v>
      </c>
      <c r="X357" s="12">
        <v>43815</v>
      </c>
      <c r="Y357" s="13">
        <v>0.86236111111111002</v>
      </c>
      <c r="Z357" s="12">
        <v>43817</v>
      </c>
      <c r="AA357" s="12"/>
      <c r="AB357" s="12"/>
      <c r="AC357" s="10" t="s">
        <v>71</v>
      </c>
      <c r="AD357" s="16">
        <v>0</v>
      </c>
      <c r="AE357" s="10" t="s">
        <v>72</v>
      </c>
      <c r="AF357" s="10" t="s">
        <v>73</v>
      </c>
      <c r="AG357" s="14">
        <v>1</v>
      </c>
      <c r="AH357" s="14"/>
      <c r="AI357" s="15">
        <v>69.995999999999995</v>
      </c>
      <c r="AJ357" s="10" t="s">
        <v>74</v>
      </c>
      <c r="AK357" s="15">
        <v>40.095999999999997</v>
      </c>
      <c r="AL357" s="10" t="s">
        <v>75</v>
      </c>
      <c r="AM357" s="9" t="str">
        <f>IFERROR(VLOOKUP(A357,'[1]Pending Status ZTM031'!$C$10:$AF$5742,11,0),"")</f>
        <v/>
      </c>
      <c r="AN357" s="9" t="str">
        <f t="shared" si="11"/>
        <v>ready</v>
      </c>
    </row>
    <row r="358" spans="1:40" x14ac:dyDescent="0.25">
      <c r="A358" s="9">
        <f t="shared" si="10"/>
        <v>82093501</v>
      </c>
      <c r="B358" s="10" t="s">
        <v>64</v>
      </c>
      <c r="C358" s="10" t="s">
        <v>65</v>
      </c>
      <c r="D358" s="10" t="s">
        <v>66</v>
      </c>
      <c r="E358" s="10" t="s">
        <v>67</v>
      </c>
      <c r="F358" s="10" t="s">
        <v>68</v>
      </c>
      <c r="G358" s="10" t="s">
        <v>69</v>
      </c>
      <c r="H358" s="10" t="s">
        <v>70</v>
      </c>
      <c r="I358" s="10" t="s">
        <v>79</v>
      </c>
      <c r="J358" s="10" t="s">
        <v>313</v>
      </c>
      <c r="K358" s="10" t="s">
        <v>80</v>
      </c>
      <c r="L358" s="10" t="s">
        <v>2374</v>
      </c>
      <c r="M358" s="12">
        <v>43846</v>
      </c>
      <c r="N358" s="11">
        <v>82093501</v>
      </c>
      <c r="O358" s="12">
        <v>43815</v>
      </c>
      <c r="P358" s="13">
        <v>0.37539351851851999</v>
      </c>
      <c r="Q358" s="14">
        <v>1</v>
      </c>
      <c r="R358" s="15">
        <v>24</v>
      </c>
      <c r="S358" s="10" t="s">
        <v>2352</v>
      </c>
      <c r="T358" s="12">
        <v>43846</v>
      </c>
      <c r="U358" s="13">
        <v>0.64910879629630003</v>
      </c>
      <c r="V358" s="12">
        <v>43846</v>
      </c>
      <c r="W358" s="13">
        <v>0.66458333333332997</v>
      </c>
      <c r="X358" s="12">
        <v>43846</v>
      </c>
      <c r="Y358" s="13">
        <v>0.71743055555556001</v>
      </c>
      <c r="Z358" s="12">
        <v>43817</v>
      </c>
      <c r="AA358" s="12"/>
      <c r="AB358" s="12"/>
      <c r="AC358" s="10" t="s">
        <v>71</v>
      </c>
      <c r="AD358" s="16">
        <v>29</v>
      </c>
      <c r="AE358" s="10" t="s">
        <v>72</v>
      </c>
      <c r="AF358" s="10" t="s">
        <v>73</v>
      </c>
      <c r="AG358" s="14">
        <v>1</v>
      </c>
      <c r="AH358" s="14"/>
      <c r="AI358" s="15">
        <v>1.3440000000000001</v>
      </c>
      <c r="AJ358" s="10" t="s">
        <v>74</v>
      </c>
      <c r="AK358" s="15">
        <v>0.72</v>
      </c>
      <c r="AL358" s="10" t="s">
        <v>75</v>
      </c>
      <c r="AM358" s="9" t="str">
        <f>IFERROR(VLOOKUP(A358,'[1]Pending Status ZTM031'!$C$10:$AF$5742,11,0),"")</f>
        <v/>
      </c>
      <c r="AN358" s="9" t="str">
        <f t="shared" si="11"/>
        <v>ready</v>
      </c>
    </row>
    <row r="359" spans="1:40" x14ac:dyDescent="0.25">
      <c r="A359" s="9">
        <f t="shared" si="10"/>
        <v>82093504</v>
      </c>
      <c r="B359" s="10" t="s">
        <v>64</v>
      </c>
      <c r="C359" s="10" t="s">
        <v>65</v>
      </c>
      <c r="D359" s="10" t="s">
        <v>66</v>
      </c>
      <c r="E359" s="10" t="s">
        <v>67</v>
      </c>
      <c r="F359" s="10" t="s">
        <v>68</v>
      </c>
      <c r="G359" s="10" t="s">
        <v>69</v>
      </c>
      <c r="H359" s="10" t="s">
        <v>70</v>
      </c>
      <c r="I359" s="10" t="s">
        <v>79</v>
      </c>
      <c r="J359" s="10" t="s">
        <v>300</v>
      </c>
      <c r="K359" s="10" t="s">
        <v>109</v>
      </c>
      <c r="L359" s="10" t="s">
        <v>2819</v>
      </c>
      <c r="M359" s="12">
        <v>43859</v>
      </c>
      <c r="N359" s="11">
        <v>82093504</v>
      </c>
      <c r="O359" s="12">
        <v>43815</v>
      </c>
      <c r="P359" s="13">
        <v>0.37539351851851999</v>
      </c>
      <c r="Q359" s="14">
        <v>1</v>
      </c>
      <c r="R359" s="15">
        <v>240</v>
      </c>
      <c r="S359" s="10" t="s">
        <v>2773</v>
      </c>
      <c r="T359" s="12">
        <v>43859</v>
      </c>
      <c r="U359" s="13">
        <v>0.74853009259258996</v>
      </c>
      <c r="V359" s="12">
        <v>43859</v>
      </c>
      <c r="W359" s="13">
        <v>0.87184027777777995</v>
      </c>
      <c r="X359" s="12">
        <v>43859</v>
      </c>
      <c r="Y359" s="13">
        <v>0.93693287037036999</v>
      </c>
      <c r="Z359" s="12">
        <v>43817</v>
      </c>
      <c r="AA359" s="12"/>
      <c r="AB359" s="12"/>
      <c r="AC359" s="10" t="s">
        <v>71</v>
      </c>
      <c r="AD359" s="16">
        <v>42</v>
      </c>
      <c r="AE359" s="10" t="s">
        <v>72</v>
      </c>
      <c r="AF359" s="10" t="s">
        <v>73</v>
      </c>
      <c r="AG359" s="14">
        <v>1</v>
      </c>
      <c r="AH359" s="14"/>
      <c r="AI359" s="15">
        <v>8.4</v>
      </c>
      <c r="AJ359" s="10" t="s">
        <v>74</v>
      </c>
      <c r="AK359" s="15">
        <v>4.5599999999999996</v>
      </c>
      <c r="AL359" s="10" t="s">
        <v>75</v>
      </c>
      <c r="AM359" s="9" t="str">
        <f>IFERROR(VLOOKUP(A359,'[1]Pending Status ZTM031'!$C$10:$AF$5742,11,0),"")</f>
        <v/>
      </c>
      <c r="AN359" s="9" t="str">
        <f t="shared" si="11"/>
        <v>ready</v>
      </c>
    </row>
    <row r="360" spans="1:40" x14ac:dyDescent="0.25">
      <c r="A360" s="9">
        <f t="shared" si="10"/>
        <v>82093507</v>
      </c>
      <c r="B360" s="10" t="s">
        <v>64</v>
      </c>
      <c r="C360" s="10" t="s">
        <v>65</v>
      </c>
      <c r="D360" s="10" t="s">
        <v>83</v>
      </c>
      <c r="E360" s="10" t="s">
        <v>67</v>
      </c>
      <c r="F360" s="10" t="s">
        <v>68</v>
      </c>
      <c r="G360" s="10" t="s">
        <v>69</v>
      </c>
      <c r="H360" s="10" t="s">
        <v>70</v>
      </c>
      <c r="I360" s="10" t="s">
        <v>122</v>
      </c>
      <c r="J360" s="10" t="s">
        <v>824</v>
      </c>
      <c r="K360" s="10" t="s">
        <v>825</v>
      </c>
      <c r="L360" s="10" t="s">
        <v>4928</v>
      </c>
      <c r="M360" s="12">
        <v>43815</v>
      </c>
      <c r="N360" s="11">
        <v>82093507</v>
      </c>
      <c r="O360" s="12">
        <v>43815</v>
      </c>
      <c r="P360" s="13">
        <v>0.37540509259258997</v>
      </c>
      <c r="Q360" s="14">
        <v>1</v>
      </c>
      <c r="R360" s="15">
        <v>240</v>
      </c>
      <c r="S360" s="10" t="s">
        <v>1664</v>
      </c>
      <c r="T360" s="12">
        <v>43815</v>
      </c>
      <c r="U360" s="13">
        <v>0.27461805555556001</v>
      </c>
      <c r="V360" s="12">
        <v>43815</v>
      </c>
      <c r="W360" s="13">
        <v>0.47296296296295998</v>
      </c>
      <c r="X360" s="12">
        <v>43815</v>
      </c>
      <c r="Y360" s="13">
        <v>0.5343287037037</v>
      </c>
      <c r="Z360" s="12">
        <v>43817</v>
      </c>
      <c r="AA360" s="12"/>
      <c r="AB360" s="12"/>
      <c r="AC360" s="10" t="s">
        <v>71</v>
      </c>
      <c r="AD360" s="16">
        <v>0</v>
      </c>
      <c r="AE360" s="10" t="s">
        <v>72</v>
      </c>
      <c r="AF360" s="10" t="s">
        <v>73</v>
      </c>
      <c r="AG360" s="14">
        <v>1</v>
      </c>
      <c r="AH360" s="14"/>
      <c r="AI360" s="15">
        <v>8.4</v>
      </c>
      <c r="AJ360" s="10" t="s">
        <v>74</v>
      </c>
      <c r="AK360" s="15">
        <v>4.5599999999999996</v>
      </c>
      <c r="AL360" s="10" t="s">
        <v>75</v>
      </c>
      <c r="AM360" s="9" t="str">
        <f>IFERROR(VLOOKUP(A360,'[1]Pending Status ZTM031'!$C$10:$AF$5742,11,0),"")</f>
        <v/>
      </c>
      <c r="AN360" s="9" t="str">
        <f t="shared" si="11"/>
        <v>ready</v>
      </c>
    </row>
    <row r="361" spans="1:40" x14ac:dyDescent="0.25">
      <c r="A361" s="9">
        <f t="shared" si="10"/>
        <v>82093508</v>
      </c>
      <c r="B361" s="10" t="s">
        <v>64</v>
      </c>
      <c r="C361" s="10" t="s">
        <v>65</v>
      </c>
      <c r="D361" s="10" t="s">
        <v>83</v>
      </c>
      <c r="E361" s="10" t="s">
        <v>67</v>
      </c>
      <c r="F361" s="10" t="s">
        <v>68</v>
      </c>
      <c r="G361" s="10" t="s">
        <v>69</v>
      </c>
      <c r="H361" s="10" t="s">
        <v>70</v>
      </c>
      <c r="I361" s="10" t="s">
        <v>79</v>
      </c>
      <c r="J361" s="10" t="s">
        <v>297</v>
      </c>
      <c r="K361" s="10" t="s">
        <v>110</v>
      </c>
      <c r="L361" s="10" t="s">
        <v>4911</v>
      </c>
      <c r="M361" s="12">
        <v>43816</v>
      </c>
      <c r="N361" s="11">
        <v>82093508</v>
      </c>
      <c r="O361" s="12">
        <v>43815</v>
      </c>
      <c r="P361" s="13">
        <v>0.37540509259258997</v>
      </c>
      <c r="Q361" s="14">
        <v>1</v>
      </c>
      <c r="R361" s="15">
        <v>5</v>
      </c>
      <c r="S361" s="10" t="s">
        <v>1665</v>
      </c>
      <c r="T361" s="12">
        <v>43815</v>
      </c>
      <c r="U361" s="13">
        <v>0.27466435185185001</v>
      </c>
      <c r="V361" s="12">
        <v>43815</v>
      </c>
      <c r="W361" s="13">
        <v>0.42730324074074</v>
      </c>
      <c r="X361" s="12">
        <v>43815</v>
      </c>
      <c r="Y361" s="13">
        <v>0.64394675925926004</v>
      </c>
      <c r="Z361" s="12">
        <v>43817</v>
      </c>
      <c r="AA361" s="12"/>
      <c r="AB361" s="12"/>
      <c r="AC361" s="10" t="s">
        <v>71</v>
      </c>
      <c r="AD361" s="16">
        <v>0</v>
      </c>
      <c r="AE361" s="10" t="s">
        <v>72</v>
      </c>
      <c r="AF361" s="10" t="s">
        <v>73</v>
      </c>
      <c r="AG361" s="14">
        <v>1</v>
      </c>
      <c r="AH361" s="14"/>
      <c r="AI361" s="15">
        <v>189.995</v>
      </c>
      <c r="AJ361" s="10" t="s">
        <v>74</v>
      </c>
      <c r="AK361" s="15">
        <v>156.97999999999999</v>
      </c>
      <c r="AL361" s="10" t="s">
        <v>75</v>
      </c>
      <c r="AM361" s="9" t="str">
        <f>IFERROR(VLOOKUP(A361,'[1]Pending Status ZTM031'!$C$10:$AF$5742,11,0),"")</f>
        <v/>
      </c>
      <c r="AN361" s="9" t="str">
        <f t="shared" si="11"/>
        <v>ready</v>
      </c>
    </row>
    <row r="362" spans="1:40" x14ac:dyDescent="0.25">
      <c r="A362" s="9">
        <f t="shared" si="10"/>
        <v>82093512</v>
      </c>
      <c r="B362" s="10" t="s">
        <v>64</v>
      </c>
      <c r="C362" s="10" t="s">
        <v>65</v>
      </c>
      <c r="D362" s="10" t="s">
        <v>83</v>
      </c>
      <c r="E362" s="10" t="s">
        <v>67</v>
      </c>
      <c r="F362" s="10" t="s">
        <v>68</v>
      </c>
      <c r="G362" s="10" t="s">
        <v>69</v>
      </c>
      <c r="H362" s="10" t="s">
        <v>70</v>
      </c>
      <c r="I362" s="10" t="s">
        <v>95</v>
      </c>
      <c r="J362" s="10" t="s">
        <v>401</v>
      </c>
      <c r="K362" s="10" t="s">
        <v>402</v>
      </c>
      <c r="L362" s="10" t="s">
        <v>4861</v>
      </c>
      <c r="M362" s="12">
        <v>43816</v>
      </c>
      <c r="N362" s="11">
        <v>82093512</v>
      </c>
      <c r="O362" s="12">
        <v>43815</v>
      </c>
      <c r="P362" s="13">
        <v>0.37540509259258997</v>
      </c>
      <c r="Q362" s="14">
        <v>1</v>
      </c>
      <c r="R362" s="15">
        <v>43</v>
      </c>
      <c r="S362" s="10" t="s">
        <v>1666</v>
      </c>
      <c r="T362" s="12">
        <v>43815</v>
      </c>
      <c r="U362" s="13">
        <v>0.27471064814814999</v>
      </c>
      <c r="V362" s="12">
        <v>43815</v>
      </c>
      <c r="W362" s="13">
        <v>0.43184027777778</v>
      </c>
      <c r="X362" s="12">
        <v>43815</v>
      </c>
      <c r="Y362" s="13">
        <v>0.64287037037036998</v>
      </c>
      <c r="Z362" s="12">
        <v>43817</v>
      </c>
      <c r="AA362" s="12"/>
      <c r="AB362" s="12"/>
      <c r="AC362" s="10" t="s">
        <v>71</v>
      </c>
      <c r="AD362" s="16">
        <v>0</v>
      </c>
      <c r="AE362" s="10" t="s">
        <v>72</v>
      </c>
      <c r="AF362" s="10" t="s">
        <v>73</v>
      </c>
      <c r="AG362" s="14">
        <v>1</v>
      </c>
      <c r="AH362" s="14"/>
      <c r="AI362" s="15">
        <v>1633.9570000000001</v>
      </c>
      <c r="AJ362" s="10" t="s">
        <v>74</v>
      </c>
      <c r="AK362" s="15">
        <v>1350.028</v>
      </c>
      <c r="AL362" s="10" t="s">
        <v>75</v>
      </c>
      <c r="AM362" s="9" t="str">
        <f>IFERROR(VLOOKUP(A362,'[1]Pending Status ZTM031'!$C$10:$AF$5742,11,0),"")</f>
        <v/>
      </c>
      <c r="AN362" s="9" t="str">
        <f t="shared" si="11"/>
        <v>ready</v>
      </c>
    </row>
    <row r="363" spans="1:40" x14ac:dyDescent="0.25">
      <c r="A363" s="9">
        <f t="shared" si="10"/>
        <v>82093516</v>
      </c>
      <c r="B363" s="10" t="s">
        <v>64</v>
      </c>
      <c r="C363" s="10" t="s">
        <v>65</v>
      </c>
      <c r="D363" s="10" t="s">
        <v>66</v>
      </c>
      <c r="E363" s="10" t="s">
        <v>67</v>
      </c>
      <c r="F363" s="10" t="s">
        <v>68</v>
      </c>
      <c r="G363" s="10" t="s">
        <v>69</v>
      </c>
      <c r="H363" s="10" t="s">
        <v>70</v>
      </c>
      <c r="I363" s="10" t="s">
        <v>850</v>
      </c>
      <c r="J363" s="10" t="s">
        <v>851</v>
      </c>
      <c r="K363" s="10" t="s">
        <v>852</v>
      </c>
      <c r="L363" s="10" t="s">
        <v>1729</v>
      </c>
      <c r="M363" s="12">
        <v>43815</v>
      </c>
      <c r="N363" s="11">
        <v>82093516</v>
      </c>
      <c r="O363" s="12">
        <v>43815</v>
      </c>
      <c r="P363" s="13">
        <v>0.37541666666667001</v>
      </c>
      <c r="Q363" s="14">
        <v>1</v>
      </c>
      <c r="R363" s="15">
        <v>2</v>
      </c>
      <c r="S363" s="10" t="s">
        <v>1667</v>
      </c>
      <c r="T363" s="12">
        <v>43815</v>
      </c>
      <c r="U363" s="13">
        <v>0.27474537037037</v>
      </c>
      <c r="V363" s="12">
        <v>43815</v>
      </c>
      <c r="W363" s="13">
        <v>0.41766203703704002</v>
      </c>
      <c r="X363" s="12">
        <v>43815</v>
      </c>
      <c r="Y363" s="13">
        <v>0.86282407407407002</v>
      </c>
      <c r="Z363" s="12">
        <v>43817</v>
      </c>
      <c r="AA363" s="12"/>
      <c r="AB363" s="12"/>
      <c r="AC363" s="10" t="s">
        <v>71</v>
      </c>
      <c r="AD363" s="16">
        <v>0</v>
      </c>
      <c r="AE363" s="10" t="s">
        <v>72</v>
      </c>
      <c r="AF363" s="10" t="s">
        <v>73</v>
      </c>
      <c r="AG363" s="14">
        <v>1</v>
      </c>
      <c r="AH363" s="14"/>
      <c r="AI363" s="15">
        <v>34.997999999999998</v>
      </c>
      <c r="AJ363" s="10" t="s">
        <v>74</v>
      </c>
      <c r="AK363" s="15">
        <v>20.047999999999998</v>
      </c>
      <c r="AL363" s="10" t="s">
        <v>75</v>
      </c>
      <c r="AM363" s="9" t="str">
        <f>IFERROR(VLOOKUP(A363,'[1]Pending Status ZTM031'!$C$10:$AF$5742,11,0),"")</f>
        <v/>
      </c>
      <c r="AN363" s="9" t="str">
        <f t="shared" si="11"/>
        <v>ready</v>
      </c>
    </row>
    <row r="364" spans="1:40" x14ac:dyDescent="0.25">
      <c r="A364" s="9">
        <f t="shared" si="10"/>
        <v>82093523</v>
      </c>
      <c r="B364" s="10" t="s">
        <v>64</v>
      </c>
      <c r="C364" s="10" t="s">
        <v>65</v>
      </c>
      <c r="D364" s="10" t="s">
        <v>66</v>
      </c>
      <c r="E364" s="10" t="s">
        <v>67</v>
      </c>
      <c r="F364" s="10" t="s">
        <v>68</v>
      </c>
      <c r="G364" s="10" t="s">
        <v>69</v>
      </c>
      <c r="H364" s="10" t="s">
        <v>70</v>
      </c>
      <c r="I364" s="10" t="s">
        <v>79</v>
      </c>
      <c r="J364" s="10" t="s">
        <v>316</v>
      </c>
      <c r="K364" s="10" t="s">
        <v>108</v>
      </c>
      <c r="L364" s="10" t="s">
        <v>2186</v>
      </c>
      <c r="M364" s="12">
        <v>43841</v>
      </c>
      <c r="N364" s="11">
        <v>82093523</v>
      </c>
      <c r="O364" s="12">
        <v>43815</v>
      </c>
      <c r="P364" s="13">
        <v>0.37541666666667001</v>
      </c>
      <c r="Q364" s="14">
        <v>3</v>
      </c>
      <c r="R364" s="15">
        <v>68</v>
      </c>
      <c r="S364" s="10" t="s">
        <v>2170</v>
      </c>
      <c r="T364" s="12">
        <v>43840</v>
      </c>
      <c r="U364" s="13">
        <v>0.77768518518519003</v>
      </c>
      <c r="V364" s="12">
        <v>43840</v>
      </c>
      <c r="W364" s="13">
        <v>0.86934027777778</v>
      </c>
      <c r="X364" s="12">
        <v>43841</v>
      </c>
      <c r="Y364" s="13">
        <v>0.22761574074074001</v>
      </c>
      <c r="Z364" s="12">
        <v>43817</v>
      </c>
      <c r="AA364" s="12"/>
      <c r="AB364" s="12"/>
      <c r="AC364" s="10" t="s">
        <v>71</v>
      </c>
      <c r="AD364" s="16">
        <v>24</v>
      </c>
      <c r="AE364" s="10" t="s">
        <v>72</v>
      </c>
      <c r="AF364" s="10" t="s">
        <v>73</v>
      </c>
      <c r="AG364" s="14">
        <v>1</v>
      </c>
      <c r="AH364" s="14"/>
      <c r="AI364" s="15">
        <v>1.3520000000000001</v>
      </c>
      <c r="AJ364" s="10" t="s">
        <v>74</v>
      </c>
      <c r="AK364" s="15">
        <v>1.5640000000000001</v>
      </c>
      <c r="AL364" s="10" t="s">
        <v>75</v>
      </c>
      <c r="AM364" s="9" t="str">
        <f>IFERROR(VLOOKUP(A364,'[1]Pending Status ZTM031'!$C$10:$AF$5742,11,0),"")</f>
        <v/>
      </c>
      <c r="AN364" s="9" t="str">
        <f t="shared" si="11"/>
        <v>ready</v>
      </c>
    </row>
    <row r="365" spans="1:40" x14ac:dyDescent="0.25">
      <c r="A365" s="9">
        <f t="shared" si="10"/>
        <v>82093525</v>
      </c>
      <c r="B365" s="10" t="s">
        <v>64</v>
      </c>
      <c r="C365" s="10" t="s">
        <v>65</v>
      </c>
      <c r="D365" s="10" t="s">
        <v>66</v>
      </c>
      <c r="E365" s="10" t="s">
        <v>67</v>
      </c>
      <c r="F365" s="10" t="s">
        <v>68</v>
      </c>
      <c r="G365" s="10" t="s">
        <v>69</v>
      </c>
      <c r="H365" s="10" t="s">
        <v>70</v>
      </c>
      <c r="I365" s="10" t="s">
        <v>79</v>
      </c>
      <c r="J365" s="10" t="s">
        <v>316</v>
      </c>
      <c r="K365" s="10" t="s">
        <v>108</v>
      </c>
      <c r="L365" s="10" t="s">
        <v>2187</v>
      </c>
      <c r="M365" s="12">
        <v>43841</v>
      </c>
      <c r="N365" s="11">
        <v>82093525</v>
      </c>
      <c r="O365" s="12">
        <v>43815</v>
      </c>
      <c r="P365" s="13">
        <v>0.37542824074073999</v>
      </c>
      <c r="Q365" s="14">
        <v>1</v>
      </c>
      <c r="R365" s="15">
        <v>12</v>
      </c>
      <c r="S365" s="10" t="s">
        <v>2171</v>
      </c>
      <c r="T365" s="12">
        <v>43840</v>
      </c>
      <c r="U365" s="13">
        <v>0.77774305555556</v>
      </c>
      <c r="V365" s="12">
        <v>43840</v>
      </c>
      <c r="W365" s="13">
        <v>0.86988425925926005</v>
      </c>
      <c r="X365" s="12">
        <v>43841</v>
      </c>
      <c r="Y365" s="13">
        <v>0.21732638888889</v>
      </c>
      <c r="Z365" s="12">
        <v>43817</v>
      </c>
      <c r="AA365" s="12"/>
      <c r="AB365" s="12"/>
      <c r="AC365" s="10" t="s">
        <v>71</v>
      </c>
      <c r="AD365" s="16">
        <v>24</v>
      </c>
      <c r="AE365" s="10" t="s">
        <v>72</v>
      </c>
      <c r="AF365" s="10" t="s">
        <v>73</v>
      </c>
      <c r="AG365" s="14">
        <v>1</v>
      </c>
      <c r="AH365" s="14"/>
      <c r="AI365" s="15">
        <v>5.8319999999999999</v>
      </c>
      <c r="AJ365" s="10" t="s">
        <v>74</v>
      </c>
      <c r="AK365" s="15">
        <v>0.996</v>
      </c>
      <c r="AL365" s="10" t="s">
        <v>75</v>
      </c>
      <c r="AM365" s="9" t="str">
        <f>IFERROR(VLOOKUP(A365,'[1]Pending Status ZTM031'!$C$10:$AF$5742,11,0),"")</f>
        <v/>
      </c>
      <c r="AN365" s="9" t="str">
        <f t="shared" si="11"/>
        <v>ready</v>
      </c>
    </row>
    <row r="366" spans="1:40" x14ac:dyDescent="0.25">
      <c r="A366" s="9">
        <f t="shared" si="10"/>
        <v>82093531</v>
      </c>
      <c r="B366" s="10" t="s">
        <v>64</v>
      </c>
      <c r="C366" s="10" t="s">
        <v>65</v>
      </c>
      <c r="D366" s="10" t="s">
        <v>66</v>
      </c>
      <c r="E366" s="10" t="s">
        <v>67</v>
      </c>
      <c r="F366" s="10" t="s">
        <v>68</v>
      </c>
      <c r="G366" s="10" t="s">
        <v>69</v>
      </c>
      <c r="H366" s="10" t="s">
        <v>70</v>
      </c>
      <c r="I366" s="10" t="s">
        <v>116</v>
      </c>
      <c r="J366" s="10" t="s">
        <v>302</v>
      </c>
      <c r="K366" s="10" t="s">
        <v>117</v>
      </c>
      <c r="L366" s="10" t="s">
        <v>4912</v>
      </c>
      <c r="M366" s="12">
        <v>43815</v>
      </c>
      <c r="N366" s="11">
        <v>82093531</v>
      </c>
      <c r="O366" s="12">
        <v>43815</v>
      </c>
      <c r="P366" s="13">
        <v>0.37543981481480998</v>
      </c>
      <c r="Q366" s="14">
        <v>1</v>
      </c>
      <c r="R366" s="15">
        <v>1</v>
      </c>
      <c r="S366" s="10" t="s">
        <v>1668</v>
      </c>
      <c r="T366" s="12">
        <v>43815</v>
      </c>
      <c r="U366" s="13">
        <v>0.27480324074073997</v>
      </c>
      <c r="V366" s="12">
        <v>43815</v>
      </c>
      <c r="W366" s="13">
        <v>0.44304398148148</v>
      </c>
      <c r="X366" s="12">
        <v>43815</v>
      </c>
      <c r="Y366" s="13">
        <v>0.64424768518519004</v>
      </c>
      <c r="Z366" s="12">
        <v>43817</v>
      </c>
      <c r="AA366" s="12"/>
      <c r="AB366" s="12"/>
      <c r="AC366" s="10" t="s">
        <v>71</v>
      </c>
      <c r="AD366" s="16">
        <v>0</v>
      </c>
      <c r="AE366" s="10" t="s">
        <v>72</v>
      </c>
      <c r="AF366" s="10" t="s">
        <v>73</v>
      </c>
      <c r="AG366" s="14">
        <v>1</v>
      </c>
      <c r="AH366" s="14"/>
      <c r="AI366" s="15">
        <v>15.98</v>
      </c>
      <c r="AJ366" s="10" t="s">
        <v>74</v>
      </c>
      <c r="AK366" s="15">
        <v>9.8719999999999999</v>
      </c>
      <c r="AL366" s="10" t="s">
        <v>75</v>
      </c>
      <c r="AM366" s="9" t="str">
        <f>IFERROR(VLOOKUP(A366,'[1]Pending Status ZTM031'!$C$10:$AF$5742,11,0),"")</f>
        <v/>
      </c>
      <c r="AN366" s="9" t="str">
        <f t="shared" si="11"/>
        <v>ready</v>
      </c>
    </row>
    <row r="367" spans="1:40" x14ac:dyDescent="0.25">
      <c r="A367" s="9">
        <f t="shared" si="10"/>
        <v>82093546</v>
      </c>
      <c r="B367" s="10" t="s">
        <v>64</v>
      </c>
      <c r="C367" s="10" t="s">
        <v>65</v>
      </c>
      <c r="D367" s="10" t="s">
        <v>66</v>
      </c>
      <c r="E367" s="10" t="s">
        <v>67</v>
      </c>
      <c r="F367" s="10" t="s">
        <v>68</v>
      </c>
      <c r="G367" s="10" t="s">
        <v>69</v>
      </c>
      <c r="H367" s="10" t="s">
        <v>70</v>
      </c>
      <c r="I367" s="10" t="s">
        <v>92</v>
      </c>
      <c r="J367" s="10" t="s">
        <v>335</v>
      </c>
      <c r="K367" s="10" t="s">
        <v>93</v>
      </c>
      <c r="L367" s="10" t="s">
        <v>1727</v>
      </c>
      <c r="M367" s="12">
        <v>43815</v>
      </c>
      <c r="N367" s="11">
        <v>82093546</v>
      </c>
      <c r="O367" s="12">
        <v>43815</v>
      </c>
      <c r="P367" s="13">
        <v>0.37545138888889001</v>
      </c>
      <c r="Q367" s="14">
        <v>1</v>
      </c>
      <c r="R367" s="15">
        <v>39</v>
      </c>
      <c r="S367" s="10" t="s">
        <v>1669</v>
      </c>
      <c r="T367" s="12">
        <v>43815</v>
      </c>
      <c r="U367" s="13">
        <v>0.27483796296295998</v>
      </c>
      <c r="V367" s="12">
        <v>43815</v>
      </c>
      <c r="W367" s="13">
        <v>0.41836805555556</v>
      </c>
      <c r="X367" s="12">
        <v>43815</v>
      </c>
      <c r="Y367" s="13">
        <v>0.86011574074074004</v>
      </c>
      <c r="Z367" s="12">
        <v>43817</v>
      </c>
      <c r="AA367" s="12"/>
      <c r="AB367" s="12"/>
      <c r="AC367" s="10" t="s">
        <v>71</v>
      </c>
      <c r="AD367" s="16">
        <v>0</v>
      </c>
      <c r="AE367" s="10" t="s">
        <v>72</v>
      </c>
      <c r="AF367" s="10" t="s">
        <v>73</v>
      </c>
      <c r="AG367" s="14">
        <v>1</v>
      </c>
      <c r="AH367" s="14"/>
      <c r="AI367" s="15">
        <v>682.46100000000001</v>
      </c>
      <c r="AJ367" s="10" t="s">
        <v>74</v>
      </c>
      <c r="AK367" s="15">
        <v>390.93599999999998</v>
      </c>
      <c r="AL367" s="10" t="s">
        <v>75</v>
      </c>
      <c r="AM367" s="9" t="str">
        <f>IFERROR(VLOOKUP(A367,'[1]Pending Status ZTM031'!$C$10:$AF$5742,11,0),"")</f>
        <v/>
      </c>
      <c r="AN367" s="9" t="str">
        <f t="shared" si="11"/>
        <v>ready</v>
      </c>
    </row>
    <row r="368" spans="1:40" x14ac:dyDescent="0.25">
      <c r="A368" s="9">
        <f t="shared" si="10"/>
        <v>82093550</v>
      </c>
      <c r="B368" s="10" t="s">
        <v>64</v>
      </c>
      <c r="C368" s="10" t="s">
        <v>65</v>
      </c>
      <c r="D368" s="10" t="s">
        <v>66</v>
      </c>
      <c r="E368" s="10" t="s">
        <v>67</v>
      </c>
      <c r="F368" s="10" t="s">
        <v>68</v>
      </c>
      <c r="G368" s="10" t="s">
        <v>69</v>
      </c>
      <c r="H368" s="10" t="s">
        <v>70</v>
      </c>
      <c r="I368" s="10" t="s">
        <v>126</v>
      </c>
      <c r="J368" s="10" t="s">
        <v>309</v>
      </c>
      <c r="K368" s="10" t="s">
        <v>127</v>
      </c>
      <c r="L368" s="10" t="s">
        <v>4824</v>
      </c>
      <c r="M368" s="12">
        <v>43816</v>
      </c>
      <c r="N368" s="11">
        <v>82093550</v>
      </c>
      <c r="O368" s="12">
        <v>43815</v>
      </c>
      <c r="P368" s="13">
        <v>0.37546296296296</v>
      </c>
      <c r="Q368" s="14">
        <v>1</v>
      </c>
      <c r="R368" s="15">
        <v>300</v>
      </c>
      <c r="S368" s="10" t="s">
        <v>1670</v>
      </c>
      <c r="T368" s="12">
        <v>43815</v>
      </c>
      <c r="U368" s="13">
        <v>0.27487268518518998</v>
      </c>
      <c r="V368" s="12">
        <v>43815</v>
      </c>
      <c r="W368" s="13">
        <v>0.47143518518519001</v>
      </c>
      <c r="X368" s="12">
        <v>43815</v>
      </c>
      <c r="Y368" s="13">
        <v>0.48101851851852001</v>
      </c>
      <c r="Z368" s="12">
        <v>43817</v>
      </c>
      <c r="AA368" s="12"/>
      <c r="AB368" s="12"/>
      <c r="AC368" s="10" t="s">
        <v>71</v>
      </c>
      <c r="AD368" s="16">
        <v>0</v>
      </c>
      <c r="AE368" s="10" t="s">
        <v>72</v>
      </c>
      <c r="AF368" s="10" t="s">
        <v>73</v>
      </c>
      <c r="AG368" s="14">
        <v>1</v>
      </c>
      <c r="AH368" s="14"/>
      <c r="AI368" s="15">
        <v>52.8</v>
      </c>
      <c r="AJ368" s="10" t="s">
        <v>74</v>
      </c>
      <c r="AK368" s="15">
        <v>253.5</v>
      </c>
      <c r="AL368" s="10" t="s">
        <v>75</v>
      </c>
      <c r="AM368" s="9" t="str">
        <f>IFERROR(VLOOKUP(A368,'[1]Pending Status ZTM031'!$C$10:$AF$5742,11,0),"")</f>
        <v/>
      </c>
      <c r="AN368" s="9" t="str">
        <f t="shared" si="11"/>
        <v>ready</v>
      </c>
    </row>
    <row r="369" spans="1:40" x14ac:dyDescent="0.25">
      <c r="A369" s="9">
        <f t="shared" si="10"/>
        <v>82093555</v>
      </c>
      <c r="B369" s="10" t="s">
        <v>64</v>
      </c>
      <c r="C369" s="10" t="s">
        <v>65</v>
      </c>
      <c r="D369" s="10" t="s">
        <v>66</v>
      </c>
      <c r="E369" s="10" t="s">
        <v>67</v>
      </c>
      <c r="F369" s="10" t="s">
        <v>68</v>
      </c>
      <c r="G369" s="10" t="s">
        <v>69</v>
      </c>
      <c r="H369" s="10" t="s">
        <v>70</v>
      </c>
      <c r="I369" s="10" t="s">
        <v>79</v>
      </c>
      <c r="J369" s="10" t="s">
        <v>300</v>
      </c>
      <c r="K369" s="10" t="s">
        <v>109</v>
      </c>
      <c r="L369" s="10" t="s">
        <v>2820</v>
      </c>
      <c r="M369" s="12">
        <v>43859</v>
      </c>
      <c r="N369" s="11">
        <v>82093555</v>
      </c>
      <c r="O369" s="12">
        <v>43815</v>
      </c>
      <c r="P369" s="13">
        <v>0.37546296296296</v>
      </c>
      <c r="Q369" s="14">
        <v>1</v>
      </c>
      <c r="R369" s="15">
        <v>54</v>
      </c>
      <c r="S369" s="10" t="s">
        <v>2774</v>
      </c>
      <c r="T369" s="12">
        <v>43859</v>
      </c>
      <c r="U369" s="13">
        <v>0.74856481481480996</v>
      </c>
      <c r="V369" s="12">
        <v>43859</v>
      </c>
      <c r="W369" s="13">
        <v>0.87130787037037005</v>
      </c>
      <c r="X369" s="12">
        <v>43859</v>
      </c>
      <c r="Y369" s="13">
        <v>0.9266087962963</v>
      </c>
      <c r="Z369" s="12">
        <v>43817</v>
      </c>
      <c r="AA369" s="12"/>
      <c r="AB369" s="12"/>
      <c r="AC369" s="10" t="s">
        <v>71</v>
      </c>
      <c r="AD369" s="16">
        <v>42</v>
      </c>
      <c r="AE369" s="10" t="s">
        <v>72</v>
      </c>
      <c r="AF369" s="10" t="s">
        <v>73</v>
      </c>
      <c r="AG369" s="14">
        <v>1</v>
      </c>
      <c r="AH369" s="14"/>
      <c r="AI369" s="15">
        <v>0.432</v>
      </c>
      <c r="AJ369" s="10" t="s">
        <v>74</v>
      </c>
      <c r="AK369" s="15">
        <v>1.026</v>
      </c>
      <c r="AL369" s="10" t="s">
        <v>75</v>
      </c>
      <c r="AM369" s="9" t="str">
        <f>IFERROR(VLOOKUP(A369,'[1]Pending Status ZTM031'!$C$10:$AF$5742,11,0),"")</f>
        <v/>
      </c>
      <c r="AN369" s="9" t="str">
        <f t="shared" si="11"/>
        <v>ready</v>
      </c>
    </row>
    <row r="370" spans="1:40" x14ac:dyDescent="0.25">
      <c r="A370" s="9">
        <f t="shared" si="10"/>
        <v>82093558</v>
      </c>
      <c r="B370" s="10" t="s">
        <v>64</v>
      </c>
      <c r="C370" s="10" t="s">
        <v>65</v>
      </c>
      <c r="D370" s="10" t="s">
        <v>66</v>
      </c>
      <c r="E370" s="10" t="s">
        <v>67</v>
      </c>
      <c r="F370" s="10" t="s">
        <v>68</v>
      </c>
      <c r="G370" s="10" t="s">
        <v>69</v>
      </c>
      <c r="H370" s="10" t="s">
        <v>70</v>
      </c>
      <c r="I370" s="10" t="s">
        <v>76</v>
      </c>
      <c r="J370" s="10" t="s">
        <v>1671</v>
      </c>
      <c r="K370" s="10" t="s">
        <v>1056</v>
      </c>
      <c r="L370" s="10" t="s">
        <v>4913</v>
      </c>
      <c r="M370" s="12">
        <v>43816</v>
      </c>
      <c r="N370" s="11">
        <v>82093558</v>
      </c>
      <c r="O370" s="12">
        <v>43815</v>
      </c>
      <c r="P370" s="13">
        <v>0.37547453703703998</v>
      </c>
      <c r="Q370" s="14">
        <v>1</v>
      </c>
      <c r="R370" s="15">
        <v>40</v>
      </c>
      <c r="S370" s="10" t="s">
        <v>1672</v>
      </c>
      <c r="T370" s="12">
        <v>43815</v>
      </c>
      <c r="U370" s="13">
        <v>0.27490740740740999</v>
      </c>
      <c r="V370" s="12">
        <v>43815</v>
      </c>
      <c r="W370" s="13">
        <v>0.47232638888889</v>
      </c>
      <c r="X370" s="12">
        <v>43815</v>
      </c>
      <c r="Y370" s="13">
        <v>0.53467592592593005</v>
      </c>
      <c r="Z370" s="12">
        <v>43817</v>
      </c>
      <c r="AA370" s="12"/>
      <c r="AB370" s="12"/>
      <c r="AC370" s="10" t="s">
        <v>71</v>
      </c>
      <c r="AD370" s="16">
        <v>0</v>
      </c>
      <c r="AE370" s="10" t="s">
        <v>72</v>
      </c>
      <c r="AF370" s="10" t="s">
        <v>73</v>
      </c>
      <c r="AG370" s="14">
        <v>1</v>
      </c>
      <c r="AH370" s="14"/>
      <c r="AI370" s="15">
        <v>1.36</v>
      </c>
      <c r="AJ370" s="10" t="s">
        <v>74</v>
      </c>
      <c r="AK370" s="15">
        <v>12.28</v>
      </c>
      <c r="AL370" s="10" t="s">
        <v>75</v>
      </c>
      <c r="AM370" s="9" t="str">
        <f>IFERROR(VLOOKUP(A370,'[1]Pending Status ZTM031'!$C$10:$AF$5742,11,0),"")</f>
        <v/>
      </c>
      <c r="AN370" s="9" t="str">
        <f t="shared" si="11"/>
        <v>ready</v>
      </c>
    </row>
    <row r="371" spans="1:40" x14ac:dyDescent="0.25">
      <c r="A371" s="9">
        <f t="shared" si="10"/>
        <v>82093561</v>
      </c>
      <c r="B371" s="10" t="s">
        <v>64</v>
      </c>
      <c r="C371" s="10" t="s">
        <v>65</v>
      </c>
      <c r="D371" s="10" t="s">
        <v>83</v>
      </c>
      <c r="E371" s="10" t="s">
        <v>67</v>
      </c>
      <c r="F371" s="10" t="s">
        <v>68</v>
      </c>
      <c r="G371" s="10" t="s">
        <v>69</v>
      </c>
      <c r="H371" s="10" t="s">
        <v>70</v>
      </c>
      <c r="I371" s="10" t="s">
        <v>79</v>
      </c>
      <c r="J371" s="10" t="s">
        <v>320</v>
      </c>
      <c r="K371" s="10" t="s">
        <v>119</v>
      </c>
      <c r="L371" s="10" t="s">
        <v>4914</v>
      </c>
      <c r="M371" s="12">
        <v>43816</v>
      </c>
      <c r="N371" s="11">
        <v>82093561</v>
      </c>
      <c r="O371" s="12">
        <v>43815</v>
      </c>
      <c r="P371" s="13">
        <v>0.37547453703703998</v>
      </c>
      <c r="Q371" s="14">
        <v>1</v>
      </c>
      <c r="R371" s="15">
        <v>1</v>
      </c>
      <c r="S371" s="10" t="s">
        <v>1673</v>
      </c>
      <c r="T371" s="12">
        <v>43815</v>
      </c>
      <c r="U371" s="13">
        <v>0.27493055555556001</v>
      </c>
      <c r="V371" s="12">
        <v>43815</v>
      </c>
      <c r="W371" s="13">
        <v>0.47501157407407002</v>
      </c>
      <c r="X371" s="12">
        <v>43815</v>
      </c>
      <c r="Y371" s="13">
        <v>0.53782407407406996</v>
      </c>
      <c r="Z371" s="12">
        <v>43817</v>
      </c>
      <c r="AA371" s="12"/>
      <c r="AB371" s="12"/>
      <c r="AC371" s="10" t="s">
        <v>71</v>
      </c>
      <c r="AD371" s="16">
        <v>0</v>
      </c>
      <c r="AE371" s="10" t="s">
        <v>72</v>
      </c>
      <c r="AF371" s="10" t="s">
        <v>73</v>
      </c>
      <c r="AG371" s="14">
        <v>1</v>
      </c>
      <c r="AH371" s="14"/>
      <c r="AI371" s="15">
        <v>0.34899999999999998</v>
      </c>
      <c r="AJ371" s="10" t="s">
        <v>74</v>
      </c>
      <c r="AK371" s="15">
        <v>3.7469999999999999</v>
      </c>
      <c r="AL371" s="10" t="s">
        <v>75</v>
      </c>
      <c r="AM371" s="9" t="str">
        <f>IFERROR(VLOOKUP(A371,'[1]Pending Status ZTM031'!$C$10:$AF$5742,11,0),"")</f>
        <v/>
      </c>
      <c r="AN371" s="9" t="str">
        <f t="shared" si="11"/>
        <v>ready</v>
      </c>
    </row>
    <row r="372" spans="1:40" x14ac:dyDescent="0.25">
      <c r="A372" s="9">
        <f t="shared" si="10"/>
        <v>82093564</v>
      </c>
      <c r="B372" s="10" t="s">
        <v>64</v>
      </c>
      <c r="C372" s="10" t="s">
        <v>65</v>
      </c>
      <c r="D372" s="10" t="s">
        <v>66</v>
      </c>
      <c r="E372" s="10" t="s">
        <v>67</v>
      </c>
      <c r="F372" s="10" t="s">
        <v>68</v>
      </c>
      <c r="G372" s="10" t="s">
        <v>69</v>
      </c>
      <c r="H372" s="10" t="s">
        <v>70</v>
      </c>
      <c r="I372" s="10" t="s">
        <v>79</v>
      </c>
      <c r="J372" s="10" t="s">
        <v>313</v>
      </c>
      <c r="K372" s="10" t="s">
        <v>80</v>
      </c>
      <c r="L372" s="10" t="s">
        <v>2375</v>
      </c>
      <c r="M372" s="12">
        <v>43846</v>
      </c>
      <c r="N372" s="11">
        <v>82093564</v>
      </c>
      <c r="O372" s="12">
        <v>43815</v>
      </c>
      <c r="P372" s="13">
        <v>0.37547453703703998</v>
      </c>
      <c r="Q372" s="14">
        <v>2</v>
      </c>
      <c r="R372" s="15">
        <v>120</v>
      </c>
      <c r="S372" s="10" t="s">
        <v>2353</v>
      </c>
      <c r="T372" s="12">
        <v>43846</v>
      </c>
      <c r="U372" s="13">
        <v>0.64914351851852004</v>
      </c>
      <c r="V372" s="12">
        <v>43846</v>
      </c>
      <c r="W372" s="13">
        <v>0.66861111111111005</v>
      </c>
      <c r="X372" s="12">
        <v>43846</v>
      </c>
      <c r="Y372" s="13">
        <v>0.71949074074074004</v>
      </c>
      <c r="Z372" s="12">
        <v>43818</v>
      </c>
      <c r="AA372" s="12"/>
      <c r="AB372" s="12"/>
      <c r="AC372" s="10" t="s">
        <v>71</v>
      </c>
      <c r="AD372" s="16">
        <v>29</v>
      </c>
      <c r="AE372" s="10" t="s">
        <v>72</v>
      </c>
      <c r="AF372" s="10" t="s">
        <v>73</v>
      </c>
      <c r="AG372" s="14">
        <v>1</v>
      </c>
      <c r="AH372" s="14"/>
      <c r="AI372" s="15">
        <v>5.34</v>
      </c>
      <c r="AJ372" s="10" t="s">
        <v>74</v>
      </c>
      <c r="AK372" s="15">
        <v>3.12</v>
      </c>
      <c r="AL372" s="10" t="s">
        <v>75</v>
      </c>
      <c r="AM372" s="9" t="str">
        <f>IFERROR(VLOOKUP(A372,'[1]Pending Status ZTM031'!$C$10:$AF$5742,11,0),"")</f>
        <v/>
      </c>
      <c r="AN372" s="9" t="str">
        <f t="shared" si="11"/>
        <v>ready</v>
      </c>
    </row>
    <row r="373" spans="1:40" x14ac:dyDescent="0.25">
      <c r="A373" s="9">
        <f t="shared" si="10"/>
        <v>82093568</v>
      </c>
      <c r="B373" s="10" t="s">
        <v>64</v>
      </c>
      <c r="C373" s="10" t="s">
        <v>65</v>
      </c>
      <c r="D373" s="10" t="s">
        <v>66</v>
      </c>
      <c r="E373" s="10" t="s">
        <v>67</v>
      </c>
      <c r="F373" s="10" t="s">
        <v>68</v>
      </c>
      <c r="G373" s="10" t="s">
        <v>69</v>
      </c>
      <c r="H373" s="10" t="s">
        <v>70</v>
      </c>
      <c r="I373" s="10" t="s">
        <v>79</v>
      </c>
      <c r="J373" s="10" t="s">
        <v>300</v>
      </c>
      <c r="K373" s="10" t="s">
        <v>109</v>
      </c>
      <c r="L373" s="10" t="s">
        <v>2821</v>
      </c>
      <c r="M373" s="12">
        <v>43859</v>
      </c>
      <c r="N373" s="11">
        <v>82093568</v>
      </c>
      <c r="O373" s="12">
        <v>43815</v>
      </c>
      <c r="P373" s="13">
        <v>0.37548611111111002</v>
      </c>
      <c r="Q373" s="14">
        <v>3</v>
      </c>
      <c r="R373" s="15">
        <v>208</v>
      </c>
      <c r="S373" s="10" t="s">
        <v>2775</v>
      </c>
      <c r="T373" s="12">
        <v>43859</v>
      </c>
      <c r="U373" s="13">
        <v>0.74864583333333001</v>
      </c>
      <c r="V373" s="12">
        <v>43859</v>
      </c>
      <c r="W373" s="13">
        <v>0.86957175925926</v>
      </c>
      <c r="X373" s="12">
        <v>43859</v>
      </c>
      <c r="Y373" s="13">
        <v>0.93619212962963005</v>
      </c>
      <c r="Z373" s="12">
        <v>43818</v>
      </c>
      <c r="AA373" s="12"/>
      <c r="AB373" s="12"/>
      <c r="AC373" s="10" t="s">
        <v>71</v>
      </c>
      <c r="AD373" s="16">
        <v>42</v>
      </c>
      <c r="AE373" s="10" t="s">
        <v>72</v>
      </c>
      <c r="AF373" s="10" t="s">
        <v>73</v>
      </c>
      <c r="AG373" s="14">
        <v>1</v>
      </c>
      <c r="AH373" s="14"/>
      <c r="AI373" s="15">
        <v>8.0679999999999996</v>
      </c>
      <c r="AJ373" s="10" t="s">
        <v>74</v>
      </c>
      <c r="AK373" s="15">
        <v>5.452</v>
      </c>
      <c r="AL373" s="10" t="s">
        <v>75</v>
      </c>
      <c r="AM373" s="9" t="str">
        <f>IFERROR(VLOOKUP(A373,'[1]Pending Status ZTM031'!$C$10:$AF$5742,11,0),"")</f>
        <v/>
      </c>
      <c r="AN373" s="9" t="str">
        <f t="shared" si="11"/>
        <v>ready</v>
      </c>
    </row>
    <row r="374" spans="1:40" x14ac:dyDescent="0.25">
      <c r="A374" s="9">
        <f t="shared" si="10"/>
        <v>82093572</v>
      </c>
      <c r="B374" s="10" t="s">
        <v>64</v>
      </c>
      <c r="C374" s="10" t="s">
        <v>65</v>
      </c>
      <c r="D374" s="10" t="s">
        <v>66</v>
      </c>
      <c r="E374" s="10" t="s">
        <v>67</v>
      </c>
      <c r="F374" s="10" t="s">
        <v>68</v>
      </c>
      <c r="G374" s="10" t="s">
        <v>69</v>
      </c>
      <c r="H374" s="10" t="s">
        <v>70</v>
      </c>
      <c r="I374" s="10" t="s">
        <v>1003</v>
      </c>
      <c r="J374" s="10" t="s">
        <v>1435</v>
      </c>
      <c r="K374" s="10" t="s">
        <v>950</v>
      </c>
      <c r="L374" s="10" t="s">
        <v>4929</v>
      </c>
      <c r="M374" s="12">
        <v>43815</v>
      </c>
      <c r="N374" s="11">
        <v>82093572</v>
      </c>
      <c r="O374" s="12">
        <v>43815</v>
      </c>
      <c r="P374" s="13">
        <v>0.37548611111111002</v>
      </c>
      <c r="Q374" s="14">
        <v>1</v>
      </c>
      <c r="R374" s="15">
        <v>35</v>
      </c>
      <c r="S374" s="10" t="s">
        <v>1674</v>
      </c>
      <c r="T374" s="12">
        <v>43815</v>
      </c>
      <c r="U374" s="13">
        <v>0.27496527777778002</v>
      </c>
      <c r="V374" s="12">
        <v>43815</v>
      </c>
      <c r="W374" s="13">
        <v>0.43055555555556002</v>
      </c>
      <c r="X374" s="12">
        <v>43815</v>
      </c>
      <c r="Y374" s="13">
        <v>0.64357638888889002</v>
      </c>
      <c r="Z374" s="12">
        <v>43817</v>
      </c>
      <c r="AA374" s="12"/>
      <c r="AB374" s="12"/>
      <c r="AC374" s="10" t="s">
        <v>71</v>
      </c>
      <c r="AD374" s="16">
        <v>0</v>
      </c>
      <c r="AE374" s="10" t="s">
        <v>72</v>
      </c>
      <c r="AF374" s="10" t="s">
        <v>73</v>
      </c>
      <c r="AG374" s="14">
        <v>1</v>
      </c>
      <c r="AH374" s="14"/>
      <c r="AI374" s="15">
        <v>616</v>
      </c>
      <c r="AJ374" s="10" t="s">
        <v>74</v>
      </c>
      <c r="AK374" s="15">
        <v>390.495</v>
      </c>
      <c r="AL374" s="10" t="s">
        <v>75</v>
      </c>
      <c r="AM374" s="9" t="str">
        <f>IFERROR(VLOOKUP(A374,'[1]Pending Status ZTM031'!$C$10:$AF$5742,11,0),"")</f>
        <v/>
      </c>
      <c r="AN374" s="9" t="str">
        <f t="shared" si="11"/>
        <v>ready</v>
      </c>
    </row>
    <row r="375" spans="1:40" x14ac:dyDescent="0.25">
      <c r="A375" s="9">
        <f t="shared" si="10"/>
        <v>82093573</v>
      </c>
      <c r="B375" s="10" t="s">
        <v>64</v>
      </c>
      <c r="C375" s="10" t="s">
        <v>65</v>
      </c>
      <c r="D375" s="10" t="s">
        <v>66</v>
      </c>
      <c r="E375" s="10" t="s">
        <v>67</v>
      </c>
      <c r="F375" s="10" t="s">
        <v>68</v>
      </c>
      <c r="G375" s="10" t="s">
        <v>69</v>
      </c>
      <c r="H375" s="10" t="s">
        <v>70</v>
      </c>
      <c r="I375" s="10" t="s">
        <v>76</v>
      </c>
      <c r="J375" s="10" t="s">
        <v>333</v>
      </c>
      <c r="K375" s="10" t="s">
        <v>99</v>
      </c>
      <c r="L375" s="10" t="s">
        <v>1900</v>
      </c>
      <c r="M375" s="12">
        <v>43817</v>
      </c>
      <c r="N375" s="11">
        <v>82093573</v>
      </c>
      <c r="O375" s="12">
        <v>43815</v>
      </c>
      <c r="P375" s="13">
        <v>0.37549768518519</v>
      </c>
      <c r="Q375" s="14">
        <v>2</v>
      </c>
      <c r="R375" s="15">
        <v>20</v>
      </c>
      <c r="S375" s="10" t="s">
        <v>1888</v>
      </c>
      <c r="T375" s="12">
        <v>43817</v>
      </c>
      <c r="U375" s="13">
        <v>0.53255787037036995</v>
      </c>
      <c r="V375" s="12">
        <v>43817</v>
      </c>
      <c r="W375" s="13">
        <v>0.66217592592593</v>
      </c>
      <c r="X375" s="12">
        <v>43817</v>
      </c>
      <c r="Y375" s="13">
        <v>0.75768518518519001</v>
      </c>
      <c r="Z375" s="12">
        <v>43817</v>
      </c>
      <c r="AA375" s="12"/>
      <c r="AB375" s="12"/>
      <c r="AC375" s="10" t="s">
        <v>71</v>
      </c>
      <c r="AD375" s="16">
        <v>1</v>
      </c>
      <c r="AE375" s="10" t="s">
        <v>72</v>
      </c>
      <c r="AF375" s="10" t="s">
        <v>73</v>
      </c>
      <c r="AG375" s="14">
        <v>1</v>
      </c>
      <c r="AH375" s="14"/>
      <c r="AI375" s="15">
        <v>0.36</v>
      </c>
      <c r="AJ375" s="10" t="s">
        <v>74</v>
      </c>
      <c r="AK375" s="15">
        <v>1.29</v>
      </c>
      <c r="AL375" s="10" t="s">
        <v>75</v>
      </c>
      <c r="AM375" s="9" t="str">
        <f>IFERROR(VLOOKUP(A375,'[1]Pending Status ZTM031'!$C$10:$AF$5742,11,0),"")</f>
        <v/>
      </c>
      <c r="AN375" s="9" t="str">
        <f t="shared" si="11"/>
        <v>ready</v>
      </c>
    </row>
    <row r="376" spans="1:40" x14ac:dyDescent="0.25">
      <c r="A376" s="9">
        <f t="shared" si="10"/>
        <v>82093576</v>
      </c>
      <c r="B376" s="10" t="s">
        <v>64</v>
      </c>
      <c r="C376" s="10" t="s">
        <v>65</v>
      </c>
      <c r="D376" s="10" t="s">
        <v>66</v>
      </c>
      <c r="E376" s="10" t="s">
        <v>67</v>
      </c>
      <c r="F376" s="10" t="s">
        <v>68</v>
      </c>
      <c r="G376" s="10" t="s">
        <v>69</v>
      </c>
      <c r="H376" s="10" t="s">
        <v>70</v>
      </c>
      <c r="I376" s="10" t="s">
        <v>79</v>
      </c>
      <c r="J376" s="10" t="s">
        <v>303</v>
      </c>
      <c r="K376" s="10" t="s">
        <v>87</v>
      </c>
      <c r="L376" s="10" t="s">
        <v>1835</v>
      </c>
      <c r="M376" s="12">
        <v>43816</v>
      </c>
      <c r="N376" s="11">
        <v>82093576</v>
      </c>
      <c r="O376" s="12">
        <v>43815</v>
      </c>
      <c r="P376" s="13">
        <v>0.37549768518519</v>
      </c>
      <c r="Q376" s="14">
        <v>1</v>
      </c>
      <c r="R376" s="15">
        <v>3200</v>
      </c>
      <c r="S376" s="10" t="s">
        <v>1702</v>
      </c>
      <c r="T376" s="12">
        <v>43815</v>
      </c>
      <c r="U376" s="13">
        <v>0.79145833333333004</v>
      </c>
      <c r="V376" s="12">
        <v>43816</v>
      </c>
      <c r="W376" s="13">
        <v>0.48881944444443998</v>
      </c>
      <c r="X376" s="12">
        <v>43816</v>
      </c>
      <c r="Y376" s="13">
        <v>0.67651620370370003</v>
      </c>
      <c r="Z376" s="12">
        <v>43817</v>
      </c>
      <c r="AA376" s="12"/>
      <c r="AB376" s="12"/>
      <c r="AC376" s="10" t="s">
        <v>71</v>
      </c>
      <c r="AD376" s="16">
        <v>0</v>
      </c>
      <c r="AE376" s="10" t="s">
        <v>72</v>
      </c>
      <c r="AF376" s="10" t="s">
        <v>73</v>
      </c>
      <c r="AG376" s="14">
        <v>1</v>
      </c>
      <c r="AH376" s="14"/>
      <c r="AI376" s="15">
        <v>467.2</v>
      </c>
      <c r="AJ376" s="10" t="s">
        <v>74</v>
      </c>
      <c r="AK376" s="15">
        <v>2704</v>
      </c>
      <c r="AL376" s="10" t="s">
        <v>75</v>
      </c>
      <c r="AM376" s="9" t="str">
        <f>IFERROR(VLOOKUP(A376,'[1]Pending Status ZTM031'!$C$10:$AF$5742,11,0),"")</f>
        <v/>
      </c>
      <c r="AN376" s="9" t="str">
        <f t="shared" si="11"/>
        <v>ready</v>
      </c>
    </row>
    <row r="377" spans="1:40" x14ac:dyDescent="0.25">
      <c r="A377" s="9">
        <f t="shared" si="10"/>
        <v>82093579</v>
      </c>
      <c r="B377" s="10" t="s">
        <v>64</v>
      </c>
      <c r="C377" s="10" t="s">
        <v>65</v>
      </c>
      <c r="D377" s="10" t="s">
        <v>66</v>
      </c>
      <c r="E377" s="10" t="s">
        <v>67</v>
      </c>
      <c r="F377" s="10" t="s">
        <v>68</v>
      </c>
      <c r="G377" s="10" t="s">
        <v>69</v>
      </c>
      <c r="H377" s="10" t="s">
        <v>70</v>
      </c>
      <c r="I377" s="10" t="s">
        <v>998</v>
      </c>
      <c r="J377" s="10" t="s">
        <v>1038</v>
      </c>
      <c r="K377" s="10" t="s">
        <v>1000</v>
      </c>
      <c r="L377" s="10" t="s">
        <v>1730</v>
      </c>
      <c r="M377" s="12">
        <v>43815</v>
      </c>
      <c r="N377" s="11">
        <v>82093579</v>
      </c>
      <c r="O377" s="12">
        <v>43815</v>
      </c>
      <c r="P377" s="13">
        <v>0.37549768518519</v>
      </c>
      <c r="Q377" s="14">
        <v>14</v>
      </c>
      <c r="R377" s="15">
        <v>2981</v>
      </c>
      <c r="S377" s="10" t="s">
        <v>1675</v>
      </c>
      <c r="T377" s="12">
        <v>43815</v>
      </c>
      <c r="U377" s="13">
        <v>0.27500000000000002</v>
      </c>
      <c r="V377" s="12">
        <v>43815</v>
      </c>
      <c r="W377" s="13">
        <v>0.61651620370369997</v>
      </c>
      <c r="X377" s="12">
        <v>43815</v>
      </c>
      <c r="Y377" s="13">
        <v>0.86335648148148003</v>
      </c>
      <c r="Z377" s="12">
        <v>43817</v>
      </c>
      <c r="AA377" s="12"/>
      <c r="AB377" s="12"/>
      <c r="AC377" s="10" t="s">
        <v>71</v>
      </c>
      <c r="AD377" s="16">
        <v>0</v>
      </c>
      <c r="AE377" s="10" t="s">
        <v>72</v>
      </c>
      <c r="AF377" s="10" t="s">
        <v>73</v>
      </c>
      <c r="AG377" s="14">
        <v>1</v>
      </c>
      <c r="AH377" s="14"/>
      <c r="AI377" s="15">
        <v>343.64400000000001</v>
      </c>
      <c r="AJ377" s="10" t="s">
        <v>74</v>
      </c>
      <c r="AK377" s="15">
        <v>412.04599999999999</v>
      </c>
      <c r="AL377" s="10" t="s">
        <v>75</v>
      </c>
      <c r="AM377" s="9" t="str">
        <f>IFERROR(VLOOKUP(A377,'[1]Pending Status ZTM031'!$C$10:$AF$5742,11,0),"")</f>
        <v/>
      </c>
      <c r="AN377" s="9" t="str">
        <f t="shared" si="11"/>
        <v>ready</v>
      </c>
    </row>
    <row r="378" spans="1:40" x14ac:dyDescent="0.25">
      <c r="A378" s="9">
        <f t="shared" si="10"/>
        <v>82093580</v>
      </c>
      <c r="B378" s="10" t="s">
        <v>64</v>
      </c>
      <c r="C378" s="10" t="s">
        <v>65</v>
      </c>
      <c r="D378" s="10" t="s">
        <v>66</v>
      </c>
      <c r="E378" s="10" t="s">
        <v>67</v>
      </c>
      <c r="F378" s="10" t="s">
        <v>68</v>
      </c>
      <c r="G378" s="10" t="s">
        <v>69</v>
      </c>
      <c r="H378" s="10" t="s">
        <v>70</v>
      </c>
      <c r="I378" s="10" t="s">
        <v>79</v>
      </c>
      <c r="J378" s="10" t="s">
        <v>303</v>
      </c>
      <c r="K378" s="10" t="s">
        <v>87</v>
      </c>
      <c r="L378" s="10" t="s">
        <v>1758</v>
      </c>
      <c r="M378" s="12">
        <v>43816</v>
      </c>
      <c r="N378" s="11">
        <v>82093580</v>
      </c>
      <c r="O378" s="12">
        <v>43815</v>
      </c>
      <c r="P378" s="13">
        <v>0.37549768518519</v>
      </c>
      <c r="Q378" s="14">
        <v>3</v>
      </c>
      <c r="R378" s="15">
        <v>4364</v>
      </c>
      <c r="S378" s="10" t="s">
        <v>1703</v>
      </c>
      <c r="T378" s="12">
        <v>43815</v>
      </c>
      <c r="U378" s="13">
        <v>0.79156249999999995</v>
      </c>
      <c r="V378" s="12">
        <v>43815</v>
      </c>
      <c r="W378" s="13">
        <v>0.99737268518518996</v>
      </c>
      <c r="X378" s="12">
        <v>43816</v>
      </c>
      <c r="Y378" s="13">
        <v>0.51369212962962996</v>
      </c>
      <c r="Z378" s="12">
        <v>43817</v>
      </c>
      <c r="AA378" s="12"/>
      <c r="AB378" s="12"/>
      <c r="AC378" s="10" t="s">
        <v>71</v>
      </c>
      <c r="AD378" s="16">
        <v>0</v>
      </c>
      <c r="AE378" s="10" t="s">
        <v>72</v>
      </c>
      <c r="AF378" s="10" t="s">
        <v>73</v>
      </c>
      <c r="AG378" s="14">
        <v>1</v>
      </c>
      <c r="AH378" s="14"/>
      <c r="AI378" s="15">
        <v>772.99599999999998</v>
      </c>
      <c r="AJ378" s="10" t="s">
        <v>74</v>
      </c>
      <c r="AK378" s="15">
        <v>3547.1439999999998</v>
      </c>
      <c r="AL378" s="10" t="s">
        <v>75</v>
      </c>
      <c r="AM378" s="9" t="str">
        <f>IFERROR(VLOOKUP(A378,'[1]Pending Status ZTM031'!$C$10:$AF$5742,11,0),"")</f>
        <v/>
      </c>
      <c r="AN378" s="9" t="str">
        <f t="shared" si="11"/>
        <v>ready</v>
      </c>
    </row>
    <row r="379" spans="1:40" x14ac:dyDescent="0.25">
      <c r="A379" s="9">
        <f t="shared" si="10"/>
        <v>82093582</v>
      </c>
      <c r="B379" s="10" t="s">
        <v>64</v>
      </c>
      <c r="C379" s="10" t="s">
        <v>65</v>
      </c>
      <c r="D379" s="10" t="s">
        <v>66</v>
      </c>
      <c r="E379" s="10" t="s">
        <v>67</v>
      </c>
      <c r="F379" s="10" t="s">
        <v>68</v>
      </c>
      <c r="G379" s="10" t="s">
        <v>69</v>
      </c>
      <c r="H379" s="10" t="s">
        <v>70</v>
      </c>
      <c r="I379" s="10" t="s">
        <v>120</v>
      </c>
      <c r="J379" s="10" t="s">
        <v>308</v>
      </c>
      <c r="K379" s="10" t="s">
        <v>124</v>
      </c>
      <c r="L379" s="10" t="s">
        <v>4797</v>
      </c>
      <c r="M379" s="12">
        <v>43815</v>
      </c>
      <c r="N379" s="11">
        <v>82093582</v>
      </c>
      <c r="O379" s="12">
        <v>43815</v>
      </c>
      <c r="P379" s="13">
        <v>0.37550925925925999</v>
      </c>
      <c r="Q379" s="14">
        <v>2</v>
      </c>
      <c r="R379" s="15">
        <v>250</v>
      </c>
      <c r="S379" s="10" t="s">
        <v>1676</v>
      </c>
      <c r="T379" s="12">
        <v>43815</v>
      </c>
      <c r="U379" s="13">
        <v>0.27516203703704001</v>
      </c>
      <c r="V379" s="12">
        <v>43815</v>
      </c>
      <c r="W379" s="13">
        <v>0.47203703703703997</v>
      </c>
      <c r="X379" s="12">
        <v>43815</v>
      </c>
      <c r="Y379" s="13">
        <v>0.53497685185184995</v>
      </c>
      <c r="Z379" s="12">
        <v>43817</v>
      </c>
      <c r="AA379" s="12"/>
      <c r="AB379" s="12"/>
      <c r="AC379" s="10" t="s">
        <v>71</v>
      </c>
      <c r="AD379" s="16">
        <v>0</v>
      </c>
      <c r="AE379" s="10" t="s">
        <v>72</v>
      </c>
      <c r="AF379" s="10" t="s">
        <v>73</v>
      </c>
      <c r="AG379" s="14">
        <v>1</v>
      </c>
      <c r="AH379" s="14"/>
      <c r="AI379" s="15">
        <v>19.149999999999999</v>
      </c>
      <c r="AJ379" s="10" t="s">
        <v>74</v>
      </c>
      <c r="AK379" s="15">
        <v>30.95</v>
      </c>
      <c r="AL379" s="10" t="s">
        <v>75</v>
      </c>
      <c r="AM379" s="9" t="str">
        <f>IFERROR(VLOOKUP(A379,'[1]Pending Status ZTM031'!$C$10:$AF$5742,11,0),"")</f>
        <v/>
      </c>
      <c r="AN379" s="9" t="str">
        <f t="shared" si="11"/>
        <v>ready</v>
      </c>
    </row>
    <row r="380" spans="1:40" x14ac:dyDescent="0.25">
      <c r="A380" s="9">
        <f t="shared" si="10"/>
        <v>82093583</v>
      </c>
      <c r="B380" s="10" t="s">
        <v>64</v>
      </c>
      <c r="C380" s="10" t="s">
        <v>65</v>
      </c>
      <c r="D380" s="10" t="s">
        <v>66</v>
      </c>
      <c r="E380" s="10" t="s">
        <v>67</v>
      </c>
      <c r="F380" s="10" t="s">
        <v>68</v>
      </c>
      <c r="G380" s="10" t="s">
        <v>69</v>
      </c>
      <c r="H380" s="10" t="s">
        <v>70</v>
      </c>
      <c r="I380" s="10" t="s">
        <v>79</v>
      </c>
      <c r="J380" s="10" t="s">
        <v>303</v>
      </c>
      <c r="K380" s="10" t="s">
        <v>87</v>
      </c>
      <c r="L380" s="10" t="s">
        <v>1836</v>
      </c>
      <c r="M380" s="12">
        <v>43816</v>
      </c>
      <c r="N380" s="11">
        <v>82093583</v>
      </c>
      <c r="O380" s="12">
        <v>43815</v>
      </c>
      <c r="P380" s="13">
        <v>0.37550925925925999</v>
      </c>
      <c r="Q380" s="14">
        <v>3</v>
      </c>
      <c r="R380" s="15">
        <v>7280</v>
      </c>
      <c r="S380" s="10" t="s">
        <v>1704</v>
      </c>
      <c r="T380" s="12">
        <v>43815</v>
      </c>
      <c r="U380" s="13">
        <v>0.79166666666666996</v>
      </c>
      <c r="V380" s="12">
        <v>43816</v>
      </c>
      <c r="W380" s="13">
        <v>0.48561342592592999</v>
      </c>
      <c r="X380" s="12">
        <v>43816</v>
      </c>
      <c r="Y380" s="13">
        <v>0.67694444444444002</v>
      </c>
      <c r="Z380" s="12">
        <v>43817</v>
      </c>
      <c r="AA380" s="12"/>
      <c r="AB380" s="12"/>
      <c r="AC380" s="10" t="s">
        <v>71</v>
      </c>
      <c r="AD380" s="16">
        <v>0</v>
      </c>
      <c r="AE380" s="10" t="s">
        <v>72</v>
      </c>
      <c r="AF380" s="10" t="s">
        <v>73</v>
      </c>
      <c r="AG380" s="14">
        <v>1</v>
      </c>
      <c r="AH380" s="14"/>
      <c r="AI380" s="15">
        <v>1294.1199999999999</v>
      </c>
      <c r="AJ380" s="10" t="s">
        <v>74</v>
      </c>
      <c r="AK380" s="15">
        <v>6815.48</v>
      </c>
      <c r="AL380" s="10" t="s">
        <v>75</v>
      </c>
      <c r="AM380" s="9" t="str">
        <f>IFERROR(VLOOKUP(A380,'[1]Pending Status ZTM031'!$C$10:$AF$5742,11,0),"")</f>
        <v/>
      </c>
      <c r="AN380" s="9" t="str">
        <f t="shared" si="11"/>
        <v>ready</v>
      </c>
    </row>
    <row r="381" spans="1:40" x14ac:dyDescent="0.25">
      <c r="A381" s="9">
        <f t="shared" si="10"/>
        <v>82093585</v>
      </c>
      <c r="B381" s="10" t="s">
        <v>64</v>
      </c>
      <c r="C381" s="10" t="s">
        <v>65</v>
      </c>
      <c r="D381" s="10" t="s">
        <v>66</v>
      </c>
      <c r="E381" s="10" t="s">
        <v>67</v>
      </c>
      <c r="F381" s="10" t="s">
        <v>68</v>
      </c>
      <c r="G381" s="10" t="s">
        <v>69</v>
      </c>
      <c r="H381" s="10" t="s">
        <v>70</v>
      </c>
      <c r="I381" s="10" t="s">
        <v>126</v>
      </c>
      <c r="J381" s="10" t="s">
        <v>1628</v>
      </c>
      <c r="K381" s="10" t="s">
        <v>127</v>
      </c>
      <c r="L381" s="10" t="s">
        <v>4824</v>
      </c>
      <c r="M381" s="12">
        <v>43816</v>
      </c>
      <c r="N381" s="11">
        <v>82093585</v>
      </c>
      <c r="O381" s="12">
        <v>43815</v>
      </c>
      <c r="P381" s="13">
        <v>0.37550925925925999</v>
      </c>
      <c r="Q381" s="14">
        <v>1</v>
      </c>
      <c r="R381" s="15">
        <v>11</v>
      </c>
      <c r="S381" s="10" t="s">
        <v>1677</v>
      </c>
      <c r="T381" s="12">
        <v>43815</v>
      </c>
      <c r="U381" s="13">
        <v>0.27520833333333</v>
      </c>
      <c r="V381" s="12">
        <v>43815</v>
      </c>
      <c r="W381" s="13">
        <v>0.47475694444444</v>
      </c>
      <c r="X381" s="12">
        <v>43815</v>
      </c>
      <c r="Y381" s="13">
        <v>0.53405092592592995</v>
      </c>
      <c r="Z381" s="12">
        <v>43817</v>
      </c>
      <c r="AA381" s="12"/>
      <c r="AB381" s="12"/>
      <c r="AC381" s="10" t="s">
        <v>71</v>
      </c>
      <c r="AD381" s="16">
        <v>0</v>
      </c>
      <c r="AE381" s="10" t="s">
        <v>72</v>
      </c>
      <c r="AF381" s="10" t="s">
        <v>73</v>
      </c>
      <c r="AG381" s="14">
        <v>1</v>
      </c>
      <c r="AH381" s="14"/>
      <c r="AI381" s="15">
        <v>1.4410000000000001</v>
      </c>
      <c r="AJ381" s="10" t="s">
        <v>74</v>
      </c>
      <c r="AK381" s="15">
        <v>3.1680000000000001</v>
      </c>
      <c r="AL381" s="10" t="s">
        <v>75</v>
      </c>
      <c r="AM381" s="9" t="str">
        <f>IFERROR(VLOOKUP(A381,'[1]Pending Status ZTM031'!$C$10:$AF$5742,11,0),"")</f>
        <v/>
      </c>
      <c r="AN381" s="9" t="str">
        <f t="shared" si="11"/>
        <v>ready</v>
      </c>
    </row>
    <row r="382" spans="1:40" x14ac:dyDescent="0.25">
      <c r="A382" s="9">
        <f t="shared" si="10"/>
        <v>82093588</v>
      </c>
      <c r="B382" s="10" t="s">
        <v>64</v>
      </c>
      <c r="C382" s="10" t="s">
        <v>65</v>
      </c>
      <c r="D382" s="10" t="s">
        <v>66</v>
      </c>
      <c r="E382" s="10" t="s">
        <v>67</v>
      </c>
      <c r="F382" s="10" t="s">
        <v>68</v>
      </c>
      <c r="G382" s="10" t="s">
        <v>69</v>
      </c>
      <c r="H382" s="10" t="s">
        <v>70</v>
      </c>
      <c r="I382" s="10" t="s">
        <v>79</v>
      </c>
      <c r="J382" s="10" t="s">
        <v>303</v>
      </c>
      <c r="K382" s="10" t="s">
        <v>87</v>
      </c>
      <c r="L382" s="10" t="s">
        <v>1759</v>
      </c>
      <c r="M382" s="12">
        <v>43816</v>
      </c>
      <c r="N382" s="11">
        <v>82093588</v>
      </c>
      <c r="O382" s="12">
        <v>43815</v>
      </c>
      <c r="P382" s="13">
        <v>0.37550925925925999</v>
      </c>
      <c r="Q382" s="14">
        <v>3</v>
      </c>
      <c r="R382" s="15">
        <v>2070</v>
      </c>
      <c r="S382" s="10" t="s">
        <v>1705</v>
      </c>
      <c r="T382" s="12">
        <v>43815</v>
      </c>
      <c r="U382" s="13">
        <v>0.79178240740741002</v>
      </c>
      <c r="V382" s="12">
        <v>43815</v>
      </c>
      <c r="W382" s="13">
        <v>0.97315972222222002</v>
      </c>
      <c r="X382" s="12">
        <v>43816</v>
      </c>
      <c r="Y382" s="13">
        <v>0.51229166666667003</v>
      </c>
      <c r="Z382" s="12">
        <v>43817</v>
      </c>
      <c r="AA382" s="12"/>
      <c r="AB382" s="12"/>
      <c r="AC382" s="10" t="s">
        <v>71</v>
      </c>
      <c r="AD382" s="16">
        <v>0</v>
      </c>
      <c r="AE382" s="10" t="s">
        <v>72</v>
      </c>
      <c r="AF382" s="10" t="s">
        <v>73</v>
      </c>
      <c r="AG382" s="14">
        <v>1</v>
      </c>
      <c r="AH382" s="14"/>
      <c r="AI382" s="15">
        <v>206.49</v>
      </c>
      <c r="AJ382" s="10" t="s">
        <v>74</v>
      </c>
      <c r="AK382" s="15">
        <v>1251.1199999999999</v>
      </c>
      <c r="AL382" s="10" t="s">
        <v>75</v>
      </c>
      <c r="AM382" s="9" t="str">
        <f>IFERROR(VLOOKUP(A382,'[1]Pending Status ZTM031'!$C$10:$AF$5742,11,0),"")</f>
        <v/>
      </c>
      <c r="AN382" s="9" t="str">
        <f t="shared" si="11"/>
        <v>ready</v>
      </c>
    </row>
    <row r="383" spans="1:40" x14ac:dyDescent="0.25">
      <c r="A383" s="9">
        <f t="shared" si="10"/>
        <v>82093883</v>
      </c>
      <c r="B383" s="10" t="s">
        <v>64</v>
      </c>
      <c r="C383" s="10" t="s">
        <v>65</v>
      </c>
      <c r="D383" s="10" t="s">
        <v>83</v>
      </c>
      <c r="E383" s="10" t="s">
        <v>67</v>
      </c>
      <c r="F383" s="10" t="s">
        <v>68</v>
      </c>
      <c r="G383" s="10" t="s">
        <v>69</v>
      </c>
      <c r="H383" s="10" t="s">
        <v>70</v>
      </c>
      <c r="I383" s="10" t="s">
        <v>95</v>
      </c>
      <c r="J383" s="10" t="s">
        <v>401</v>
      </c>
      <c r="K383" s="10" t="s">
        <v>402</v>
      </c>
      <c r="L383" s="10" t="s">
        <v>1731</v>
      </c>
      <c r="M383" s="12">
        <v>43815</v>
      </c>
      <c r="N383" s="11">
        <v>82093883</v>
      </c>
      <c r="O383" s="12">
        <v>43815</v>
      </c>
      <c r="P383" s="13">
        <v>0.66193287037036996</v>
      </c>
      <c r="Q383" s="14">
        <v>1</v>
      </c>
      <c r="R383" s="15">
        <v>35</v>
      </c>
      <c r="S383" s="10" t="s">
        <v>1699</v>
      </c>
      <c r="T383" s="12">
        <v>43815</v>
      </c>
      <c r="U383" s="13">
        <v>0.66319444444443998</v>
      </c>
      <c r="V383" s="12">
        <v>43815</v>
      </c>
      <c r="W383" s="13">
        <v>0.70770833333333005</v>
      </c>
      <c r="X383" s="12">
        <v>43815</v>
      </c>
      <c r="Y383" s="13">
        <v>0.95299768518519001</v>
      </c>
      <c r="Z383" s="12">
        <v>43906</v>
      </c>
      <c r="AA383" s="12"/>
      <c r="AB383" s="12"/>
      <c r="AC383" s="10" t="s">
        <v>71</v>
      </c>
      <c r="AD383" s="16">
        <v>0</v>
      </c>
      <c r="AE383" s="10" t="s">
        <v>72</v>
      </c>
      <c r="AF383" s="10" t="s">
        <v>73</v>
      </c>
      <c r="AG383" s="14">
        <v>1</v>
      </c>
      <c r="AH383" s="14"/>
      <c r="AI383" s="15">
        <v>1928.5</v>
      </c>
      <c r="AJ383" s="10" t="s">
        <v>74</v>
      </c>
      <c r="AK383" s="15">
        <v>1240.645</v>
      </c>
      <c r="AL383" s="10" t="s">
        <v>75</v>
      </c>
      <c r="AM383" s="9" t="str">
        <f>IFERROR(VLOOKUP(A383,'[1]Pending Status ZTM031'!$C$10:$AF$5742,11,0),"")</f>
        <v/>
      </c>
      <c r="AN383" s="9" t="str">
        <f t="shared" si="11"/>
        <v>ready</v>
      </c>
    </row>
    <row r="384" spans="1:40" x14ac:dyDescent="0.25">
      <c r="A384" s="9">
        <f t="shared" si="10"/>
        <v>82093938</v>
      </c>
      <c r="B384" s="10" t="s">
        <v>64</v>
      </c>
      <c r="C384" s="10" t="s">
        <v>65</v>
      </c>
      <c r="D384" s="10" t="s">
        <v>83</v>
      </c>
      <c r="E384" s="10" t="s">
        <v>67</v>
      </c>
      <c r="F384" s="10" t="s">
        <v>68</v>
      </c>
      <c r="G384" s="10" t="s">
        <v>69</v>
      </c>
      <c r="H384" s="10" t="s">
        <v>70</v>
      </c>
      <c r="I384" s="10" t="s">
        <v>145</v>
      </c>
      <c r="J384" s="10" t="s">
        <v>472</v>
      </c>
      <c r="K384" s="10" t="s">
        <v>146</v>
      </c>
      <c r="L384" s="10" t="s">
        <v>1732</v>
      </c>
      <c r="M384" s="12">
        <v>43815</v>
      </c>
      <c r="N384" s="11">
        <v>82093938</v>
      </c>
      <c r="O384" s="12">
        <v>43815</v>
      </c>
      <c r="P384" s="13">
        <v>0.73474537037037002</v>
      </c>
      <c r="Q384" s="14">
        <v>1</v>
      </c>
      <c r="R384" s="15">
        <v>1</v>
      </c>
      <c r="S384" s="10" t="s">
        <v>1706</v>
      </c>
      <c r="T384" s="12">
        <v>43815</v>
      </c>
      <c r="U384" s="13">
        <v>0.73496527777777998</v>
      </c>
      <c r="V384" s="12">
        <v>43815</v>
      </c>
      <c r="W384" s="13">
        <v>0.87289351851852004</v>
      </c>
      <c r="X384" s="12">
        <v>43815</v>
      </c>
      <c r="Y384" s="13">
        <v>0.95076388888888996</v>
      </c>
      <c r="Z384" s="12">
        <v>43893</v>
      </c>
      <c r="AA384" s="12"/>
      <c r="AB384" s="12"/>
      <c r="AC384" s="10" t="s">
        <v>71</v>
      </c>
      <c r="AD384" s="16">
        <v>0</v>
      </c>
      <c r="AE384" s="10" t="s">
        <v>72</v>
      </c>
      <c r="AF384" s="10" t="s">
        <v>73</v>
      </c>
      <c r="AG384" s="14">
        <v>1</v>
      </c>
      <c r="AH384" s="14"/>
      <c r="AI384" s="15">
        <v>14.327999999999999</v>
      </c>
      <c r="AJ384" s="10" t="s">
        <v>74</v>
      </c>
      <c r="AK384" s="15">
        <v>14.092000000000001</v>
      </c>
      <c r="AL384" s="10" t="s">
        <v>75</v>
      </c>
      <c r="AM384" s="9" t="str">
        <f>IFERROR(VLOOKUP(A384,'[1]Pending Status ZTM031'!$C$10:$AF$5742,11,0),"")</f>
        <v/>
      </c>
      <c r="AN384" s="9" t="str">
        <f t="shared" si="11"/>
        <v>ready</v>
      </c>
    </row>
    <row r="385" spans="1:40" x14ac:dyDescent="0.25">
      <c r="A385" s="9">
        <f t="shared" si="10"/>
        <v>82093939</v>
      </c>
      <c r="B385" s="10" t="s">
        <v>64</v>
      </c>
      <c r="C385" s="10" t="s">
        <v>65</v>
      </c>
      <c r="D385" s="10" t="s">
        <v>66</v>
      </c>
      <c r="E385" s="10" t="s">
        <v>67</v>
      </c>
      <c r="F385" s="10" t="s">
        <v>68</v>
      </c>
      <c r="G385" s="10" t="s">
        <v>69</v>
      </c>
      <c r="H385" s="10" t="s">
        <v>70</v>
      </c>
      <c r="I385" s="10" t="s">
        <v>1003</v>
      </c>
      <c r="J385" s="10" t="s">
        <v>1435</v>
      </c>
      <c r="K385" s="10" t="s">
        <v>950</v>
      </c>
      <c r="L385" s="10" t="s">
        <v>1760</v>
      </c>
      <c r="M385" s="12">
        <v>43816</v>
      </c>
      <c r="N385" s="11">
        <v>82093939</v>
      </c>
      <c r="O385" s="12">
        <v>43815</v>
      </c>
      <c r="P385" s="13">
        <v>0.73510416666667</v>
      </c>
      <c r="Q385" s="14">
        <v>2</v>
      </c>
      <c r="R385" s="15">
        <v>32</v>
      </c>
      <c r="S385" s="10" t="s">
        <v>1733</v>
      </c>
      <c r="T385" s="12">
        <v>43815</v>
      </c>
      <c r="U385" s="13">
        <v>0.85791666666666999</v>
      </c>
      <c r="V385" s="12">
        <v>43816</v>
      </c>
      <c r="W385" s="13">
        <v>1.7164351851850002E-2</v>
      </c>
      <c r="X385" s="12">
        <v>43816</v>
      </c>
      <c r="Y385" s="13">
        <v>0.50437500000000002</v>
      </c>
      <c r="Z385" s="12">
        <v>43885</v>
      </c>
      <c r="AA385" s="12"/>
      <c r="AB385" s="12"/>
      <c r="AC385" s="10" t="s">
        <v>71</v>
      </c>
      <c r="AD385" s="16">
        <v>1</v>
      </c>
      <c r="AE385" s="10" t="s">
        <v>72</v>
      </c>
      <c r="AF385" s="10" t="s">
        <v>73</v>
      </c>
      <c r="AG385" s="14">
        <v>1</v>
      </c>
      <c r="AH385" s="14"/>
      <c r="AI385" s="15">
        <v>571.74400000000003</v>
      </c>
      <c r="AJ385" s="10" t="s">
        <v>74</v>
      </c>
      <c r="AK385" s="15">
        <v>699.85599999999999</v>
      </c>
      <c r="AL385" s="10" t="s">
        <v>75</v>
      </c>
      <c r="AM385" s="9" t="str">
        <f>IFERROR(VLOOKUP(A385,'[1]Pending Status ZTM031'!$C$10:$AF$5742,11,0),"")</f>
        <v/>
      </c>
      <c r="AN385" s="9" t="str">
        <f t="shared" si="11"/>
        <v>ready</v>
      </c>
    </row>
    <row r="386" spans="1:40" x14ac:dyDescent="0.25">
      <c r="A386" s="9">
        <f t="shared" si="10"/>
        <v>82093941</v>
      </c>
      <c r="B386" s="10" t="s">
        <v>64</v>
      </c>
      <c r="C386" s="10" t="s">
        <v>65</v>
      </c>
      <c r="D386" s="10" t="s">
        <v>66</v>
      </c>
      <c r="E386" s="10" t="s">
        <v>67</v>
      </c>
      <c r="F386" s="10" t="s">
        <v>68</v>
      </c>
      <c r="G386" s="10" t="s">
        <v>69</v>
      </c>
      <c r="H386" s="10" t="s">
        <v>70</v>
      </c>
      <c r="I386" s="10" t="s">
        <v>145</v>
      </c>
      <c r="J386" s="10" t="s">
        <v>472</v>
      </c>
      <c r="K386" s="10" t="s">
        <v>146</v>
      </c>
      <c r="L386" s="10" t="s">
        <v>1734</v>
      </c>
      <c r="M386" s="12">
        <v>43815</v>
      </c>
      <c r="N386" s="11">
        <v>82093941</v>
      </c>
      <c r="O386" s="12">
        <v>43815</v>
      </c>
      <c r="P386" s="13">
        <v>0.77071759259258998</v>
      </c>
      <c r="Q386" s="14">
        <v>1</v>
      </c>
      <c r="R386" s="15">
        <v>29</v>
      </c>
      <c r="S386" s="10" t="s">
        <v>1707</v>
      </c>
      <c r="T386" s="12">
        <v>43815</v>
      </c>
      <c r="U386" s="13">
        <v>0.77112268518519</v>
      </c>
      <c r="V386" s="12">
        <v>43815</v>
      </c>
      <c r="W386" s="13">
        <v>0.87356481481480996</v>
      </c>
      <c r="X386" s="12">
        <v>43815</v>
      </c>
      <c r="Y386" s="13">
        <v>0.95137731481481003</v>
      </c>
      <c r="Z386" s="12">
        <v>43893</v>
      </c>
      <c r="AA386" s="12"/>
      <c r="AB386" s="12"/>
      <c r="AC386" s="10" t="s">
        <v>71</v>
      </c>
      <c r="AD386" s="16">
        <v>0</v>
      </c>
      <c r="AE386" s="10" t="s">
        <v>72</v>
      </c>
      <c r="AF386" s="10" t="s">
        <v>73</v>
      </c>
      <c r="AG386" s="14">
        <v>1</v>
      </c>
      <c r="AH386" s="14"/>
      <c r="AI386" s="15">
        <v>197.72200000000001</v>
      </c>
      <c r="AJ386" s="10" t="s">
        <v>74</v>
      </c>
      <c r="AK386" s="15">
        <v>183.976</v>
      </c>
      <c r="AL386" s="10" t="s">
        <v>75</v>
      </c>
      <c r="AM386" s="9" t="str">
        <f>IFERROR(VLOOKUP(A386,'[1]Pending Status ZTM031'!$C$10:$AF$5742,11,0),"")</f>
        <v/>
      </c>
      <c r="AN386" s="9" t="str">
        <f t="shared" si="11"/>
        <v>ready</v>
      </c>
    </row>
    <row r="387" spans="1:40" x14ac:dyDescent="0.25">
      <c r="A387" s="9">
        <f t="shared" ref="A387:A450" si="12">N387</f>
        <v>82094057</v>
      </c>
      <c r="B387" s="10" t="s">
        <v>64</v>
      </c>
      <c r="C387" s="10" t="s">
        <v>65</v>
      </c>
      <c r="D387" s="10" t="s">
        <v>66</v>
      </c>
      <c r="E387" s="10" t="s">
        <v>67</v>
      </c>
      <c r="F387" s="10" t="s">
        <v>68</v>
      </c>
      <c r="G387" s="10" t="s">
        <v>69</v>
      </c>
      <c r="H387" s="10" t="s">
        <v>70</v>
      </c>
      <c r="I387" s="10" t="s">
        <v>84</v>
      </c>
      <c r="J387" s="10" t="s">
        <v>812</v>
      </c>
      <c r="K387" s="10" t="s">
        <v>813</v>
      </c>
      <c r="L387" s="10" t="s">
        <v>1901</v>
      </c>
      <c r="M387" s="12">
        <v>43817</v>
      </c>
      <c r="N387" s="11">
        <v>82094057</v>
      </c>
      <c r="O387" s="12">
        <v>43815</v>
      </c>
      <c r="P387" s="13">
        <v>0.77487268518519004</v>
      </c>
      <c r="Q387" s="14">
        <v>6</v>
      </c>
      <c r="R387" s="15">
        <v>1950</v>
      </c>
      <c r="S387" s="10" t="s">
        <v>1708</v>
      </c>
      <c r="T387" s="12">
        <v>43815</v>
      </c>
      <c r="U387" s="13">
        <v>0.77525462962962999</v>
      </c>
      <c r="V387" s="12">
        <v>43816</v>
      </c>
      <c r="W387" s="13">
        <v>0.97918981481481004</v>
      </c>
      <c r="X387" s="12">
        <v>43817</v>
      </c>
      <c r="Y387" s="13">
        <v>0.6375462962963</v>
      </c>
      <c r="Z387" s="12">
        <v>43818</v>
      </c>
      <c r="AA387" s="12"/>
      <c r="AB387" s="12"/>
      <c r="AC387" s="10" t="s">
        <v>96</v>
      </c>
      <c r="AD387" s="16">
        <v>2</v>
      </c>
      <c r="AE387" s="10" t="s">
        <v>72</v>
      </c>
      <c r="AF387" s="10" t="s">
        <v>73</v>
      </c>
      <c r="AG387" s="14">
        <v>1</v>
      </c>
      <c r="AH387" s="14"/>
      <c r="AI387" s="15">
        <v>334.9</v>
      </c>
      <c r="AJ387" s="10" t="s">
        <v>74</v>
      </c>
      <c r="AK387" s="15">
        <v>1799.2</v>
      </c>
      <c r="AL387" s="10" t="s">
        <v>75</v>
      </c>
      <c r="AM387" s="9" t="str">
        <f>IFERROR(VLOOKUP(A387,'[1]Pending Status ZTM031'!$C$10:$AF$5742,11,0),"")</f>
        <v/>
      </c>
      <c r="AN387" s="9" t="str">
        <f t="shared" si="11"/>
        <v>ready</v>
      </c>
    </row>
    <row r="388" spans="1:40" x14ac:dyDescent="0.25">
      <c r="A388" s="9">
        <f t="shared" si="12"/>
        <v>82094058</v>
      </c>
      <c r="B388" s="10" t="s">
        <v>64</v>
      </c>
      <c r="C388" s="10" t="s">
        <v>65</v>
      </c>
      <c r="D388" s="10" t="s">
        <v>66</v>
      </c>
      <c r="E388" s="10" t="s">
        <v>67</v>
      </c>
      <c r="F388" s="10" t="s">
        <v>68</v>
      </c>
      <c r="G388" s="10" t="s">
        <v>69</v>
      </c>
      <c r="H388" s="10" t="s">
        <v>70</v>
      </c>
      <c r="I388" s="10" t="s">
        <v>814</v>
      </c>
      <c r="J388" s="10" t="s">
        <v>815</v>
      </c>
      <c r="K388" s="10" t="s">
        <v>700</v>
      </c>
      <c r="L388" s="10" t="s">
        <v>1874</v>
      </c>
      <c r="M388" s="12">
        <v>43817</v>
      </c>
      <c r="N388" s="11">
        <v>82094058</v>
      </c>
      <c r="O388" s="12">
        <v>43815</v>
      </c>
      <c r="P388" s="13">
        <v>0.77547453703703995</v>
      </c>
      <c r="Q388" s="14">
        <v>8</v>
      </c>
      <c r="R388" s="15">
        <v>2800</v>
      </c>
      <c r="S388" s="10" t="s">
        <v>1709</v>
      </c>
      <c r="T388" s="12">
        <v>43815</v>
      </c>
      <c r="U388" s="13">
        <v>0.77581018518518996</v>
      </c>
      <c r="V388" s="12">
        <v>43816</v>
      </c>
      <c r="W388" s="13">
        <v>0.89378472222222005</v>
      </c>
      <c r="X388" s="12">
        <v>43817</v>
      </c>
      <c r="Y388" s="13">
        <v>0.13888888888889001</v>
      </c>
      <c r="Z388" s="12">
        <v>43818</v>
      </c>
      <c r="AA388" s="12"/>
      <c r="AB388" s="12"/>
      <c r="AC388" s="10" t="s">
        <v>96</v>
      </c>
      <c r="AD388" s="16">
        <v>2</v>
      </c>
      <c r="AE388" s="10" t="s">
        <v>72</v>
      </c>
      <c r="AF388" s="10" t="s">
        <v>73</v>
      </c>
      <c r="AG388" s="14">
        <v>1</v>
      </c>
      <c r="AH388" s="14"/>
      <c r="AI388" s="15">
        <v>486.7</v>
      </c>
      <c r="AJ388" s="10" t="s">
        <v>74</v>
      </c>
      <c r="AK388" s="15">
        <v>2525.3000000000002</v>
      </c>
      <c r="AL388" s="10" t="s">
        <v>75</v>
      </c>
      <c r="AM388" s="9" t="str">
        <f>IFERROR(VLOOKUP(A388,'[1]Pending Status ZTM031'!$C$10:$AF$5742,11,0),"")</f>
        <v/>
      </c>
      <c r="AN388" s="9" t="str">
        <f t="shared" ref="AN388:AN451" si="13">IF(X388="","not complete","ready")</f>
        <v>ready</v>
      </c>
    </row>
    <row r="389" spans="1:40" x14ac:dyDescent="0.25">
      <c r="A389" s="9">
        <f t="shared" si="12"/>
        <v>82094218</v>
      </c>
      <c r="B389" s="10" t="s">
        <v>64</v>
      </c>
      <c r="C389" s="10" t="s">
        <v>65</v>
      </c>
      <c r="D389" s="10" t="s">
        <v>66</v>
      </c>
      <c r="E389" s="10" t="s">
        <v>67</v>
      </c>
      <c r="F389" s="10" t="s">
        <v>68</v>
      </c>
      <c r="G389" s="10" t="s">
        <v>69</v>
      </c>
      <c r="H389" s="10" t="s">
        <v>70</v>
      </c>
      <c r="I389" s="10" t="s">
        <v>97</v>
      </c>
      <c r="J389" s="10" t="s">
        <v>311</v>
      </c>
      <c r="K389" s="10" t="s">
        <v>98</v>
      </c>
      <c r="L389" s="10" t="s">
        <v>1735</v>
      </c>
      <c r="M389" s="12">
        <v>43815</v>
      </c>
      <c r="N389" s="11">
        <v>82094218</v>
      </c>
      <c r="O389" s="12">
        <v>43815</v>
      </c>
      <c r="P389" s="13">
        <v>0.77924768518519005</v>
      </c>
      <c r="Q389" s="14">
        <v>1</v>
      </c>
      <c r="R389" s="15">
        <v>5</v>
      </c>
      <c r="S389" s="10" t="s">
        <v>1710</v>
      </c>
      <c r="T389" s="12">
        <v>43815</v>
      </c>
      <c r="U389" s="13">
        <v>0.77959490740741</v>
      </c>
      <c r="V389" s="12">
        <v>43815</v>
      </c>
      <c r="W389" s="13">
        <v>0.87251157407406998</v>
      </c>
      <c r="X389" s="12">
        <v>43815</v>
      </c>
      <c r="Y389" s="13">
        <v>0.95020833333332999</v>
      </c>
      <c r="Z389" s="12">
        <v>43857</v>
      </c>
      <c r="AA389" s="12"/>
      <c r="AB389" s="12"/>
      <c r="AC389" s="10" t="s">
        <v>71</v>
      </c>
      <c r="AD389" s="16">
        <v>0</v>
      </c>
      <c r="AE389" s="10" t="s">
        <v>72</v>
      </c>
      <c r="AF389" s="10" t="s">
        <v>73</v>
      </c>
      <c r="AG389" s="14">
        <v>1</v>
      </c>
      <c r="AH389" s="14"/>
      <c r="AI389" s="15">
        <v>105</v>
      </c>
      <c r="AJ389" s="10" t="s">
        <v>74</v>
      </c>
      <c r="AK389" s="15">
        <v>64.03</v>
      </c>
      <c r="AL389" s="10" t="s">
        <v>75</v>
      </c>
      <c r="AM389" s="9" t="str">
        <f>IFERROR(VLOOKUP(A389,'[1]Pending Status ZTM031'!$C$10:$AF$5742,11,0),"")</f>
        <v/>
      </c>
      <c r="AN389" s="9" t="str">
        <f t="shared" si="13"/>
        <v>ready</v>
      </c>
    </row>
    <row r="390" spans="1:40" x14ac:dyDescent="0.25">
      <c r="A390" s="9">
        <f t="shared" si="12"/>
        <v>82094219</v>
      </c>
      <c r="B390" s="10" t="s">
        <v>64</v>
      </c>
      <c r="C390" s="10" t="s">
        <v>65</v>
      </c>
      <c r="D390" s="10" t="s">
        <v>66</v>
      </c>
      <c r="E390" s="10" t="s">
        <v>67</v>
      </c>
      <c r="F390" s="10" t="s">
        <v>68</v>
      </c>
      <c r="G390" s="10" t="s">
        <v>69</v>
      </c>
      <c r="H390" s="10" t="s">
        <v>70</v>
      </c>
      <c r="I390" s="10" t="s">
        <v>97</v>
      </c>
      <c r="J390" s="10" t="s">
        <v>311</v>
      </c>
      <c r="K390" s="10" t="s">
        <v>98</v>
      </c>
      <c r="L390" s="10" t="s">
        <v>1889</v>
      </c>
      <c r="M390" s="12">
        <v>43817</v>
      </c>
      <c r="N390" s="11">
        <v>82094219</v>
      </c>
      <c r="O390" s="12">
        <v>43815</v>
      </c>
      <c r="P390" s="13">
        <v>0.78103009259259004</v>
      </c>
      <c r="Q390" s="14">
        <v>12</v>
      </c>
      <c r="R390" s="15">
        <v>5130</v>
      </c>
      <c r="S390" s="10" t="s">
        <v>1711</v>
      </c>
      <c r="T390" s="12">
        <v>43815</v>
      </c>
      <c r="U390" s="13">
        <v>0.78116898148147995</v>
      </c>
      <c r="V390" s="12">
        <v>43817</v>
      </c>
      <c r="W390" s="13">
        <v>8.4131944444439999E-2</v>
      </c>
      <c r="X390" s="12">
        <v>43817</v>
      </c>
      <c r="Y390" s="13">
        <v>0.58892361111111002</v>
      </c>
      <c r="Z390" s="12">
        <v>43818</v>
      </c>
      <c r="AA390" s="12"/>
      <c r="AB390" s="12"/>
      <c r="AC390" s="10" t="s">
        <v>96</v>
      </c>
      <c r="AD390" s="16">
        <v>2</v>
      </c>
      <c r="AE390" s="10" t="s">
        <v>72</v>
      </c>
      <c r="AF390" s="10" t="s">
        <v>73</v>
      </c>
      <c r="AG390" s="14">
        <v>1</v>
      </c>
      <c r="AH390" s="14"/>
      <c r="AI390" s="15">
        <v>885.76</v>
      </c>
      <c r="AJ390" s="10" t="s">
        <v>74</v>
      </c>
      <c r="AK390" s="15">
        <v>4549.78</v>
      </c>
      <c r="AL390" s="10" t="s">
        <v>75</v>
      </c>
      <c r="AM390" s="9" t="str">
        <f>IFERROR(VLOOKUP(A390,'[1]Pending Status ZTM031'!$C$10:$AF$5742,11,0),"")</f>
        <v/>
      </c>
      <c r="AN390" s="9" t="str">
        <f t="shared" si="13"/>
        <v>ready</v>
      </c>
    </row>
    <row r="391" spans="1:40" x14ac:dyDescent="0.25">
      <c r="A391" s="9">
        <f t="shared" si="12"/>
        <v>82094221</v>
      </c>
      <c r="B391" s="10" t="s">
        <v>64</v>
      </c>
      <c r="C391" s="10" t="s">
        <v>65</v>
      </c>
      <c r="D391" s="10" t="s">
        <v>66</v>
      </c>
      <c r="E391" s="10" t="s">
        <v>67</v>
      </c>
      <c r="F391" s="10" t="s">
        <v>68</v>
      </c>
      <c r="G391" s="10" t="s">
        <v>69</v>
      </c>
      <c r="H391" s="10" t="s">
        <v>70</v>
      </c>
      <c r="I391" s="10" t="s">
        <v>97</v>
      </c>
      <c r="J391" s="10" t="s">
        <v>311</v>
      </c>
      <c r="K391" s="10" t="s">
        <v>98</v>
      </c>
      <c r="L391" s="10" t="s">
        <v>1875</v>
      </c>
      <c r="M391" s="12">
        <v>43817</v>
      </c>
      <c r="N391" s="11">
        <v>82094221</v>
      </c>
      <c r="O391" s="12">
        <v>43815</v>
      </c>
      <c r="P391" s="13">
        <v>0.78300925925926002</v>
      </c>
      <c r="Q391" s="14">
        <v>12</v>
      </c>
      <c r="R391" s="15">
        <v>5130</v>
      </c>
      <c r="S391" s="10" t="s">
        <v>1712</v>
      </c>
      <c r="T391" s="12">
        <v>43815</v>
      </c>
      <c r="U391" s="13">
        <v>0.78315972222221997</v>
      </c>
      <c r="V391" s="12">
        <v>43816</v>
      </c>
      <c r="W391" s="13">
        <v>0.81245370370369996</v>
      </c>
      <c r="X391" s="12">
        <v>43817</v>
      </c>
      <c r="Y391" s="13">
        <v>8.0555555555599997E-3</v>
      </c>
      <c r="Z391" s="12">
        <v>43818</v>
      </c>
      <c r="AA391" s="12"/>
      <c r="AB391" s="12"/>
      <c r="AC391" s="10" t="s">
        <v>96</v>
      </c>
      <c r="AD391" s="16">
        <v>2</v>
      </c>
      <c r="AE391" s="10" t="s">
        <v>72</v>
      </c>
      <c r="AF391" s="10" t="s">
        <v>73</v>
      </c>
      <c r="AG391" s="14">
        <v>1</v>
      </c>
      <c r="AH391" s="14"/>
      <c r="AI391" s="15">
        <v>885.76</v>
      </c>
      <c r="AJ391" s="10" t="s">
        <v>74</v>
      </c>
      <c r="AK391" s="15">
        <v>4549.78</v>
      </c>
      <c r="AL391" s="10" t="s">
        <v>75</v>
      </c>
      <c r="AM391" s="9" t="str">
        <f>IFERROR(VLOOKUP(A391,'[1]Pending Status ZTM031'!$C$10:$AF$5742,11,0),"")</f>
        <v/>
      </c>
      <c r="AN391" s="9" t="str">
        <f t="shared" si="13"/>
        <v>ready</v>
      </c>
    </row>
    <row r="392" spans="1:40" x14ac:dyDescent="0.25">
      <c r="A392" s="9">
        <f t="shared" si="12"/>
        <v>82094223</v>
      </c>
      <c r="B392" s="10" t="s">
        <v>64</v>
      </c>
      <c r="C392" s="10" t="s">
        <v>65</v>
      </c>
      <c r="D392" s="10" t="s">
        <v>66</v>
      </c>
      <c r="E392" s="10" t="s">
        <v>67</v>
      </c>
      <c r="F392" s="10" t="s">
        <v>68</v>
      </c>
      <c r="G392" s="10" t="s">
        <v>69</v>
      </c>
      <c r="H392" s="10" t="s">
        <v>70</v>
      </c>
      <c r="I392" s="10" t="s">
        <v>97</v>
      </c>
      <c r="J392" s="10" t="s">
        <v>311</v>
      </c>
      <c r="K392" s="10" t="s">
        <v>98</v>
      </c>
      <c r="L392" s="10" t="s">
        <v>1902</v>
      </c>
      <c r="M392" s="12">
        <v>43817</v>
      </c>
      <c r="N392" s="11">
        <v>82094223</v>
      </c>
      <c r="O392" s="12">
        <v>43815</v>
      </c>
      <c r="P392" s="13">
        <v>0.78422453703703998</v>
      </c>
      <c r="Q392" s="14">
        <v>12</v>
      </c>
      <c r="R392" s="15">
        <v>5130</v>
      </c>
      <c r="S392" s="10" t="s">
        <v>1713</v>
      </c>
      <c r="T392" s="12">
        <v>43815</v>
      </c>
      <c r="U392" s="13">
        <v>0.78437500000000004</v>
      </c>
      <c r="V392" s="12">
        <v>43817</v>
      </c>
      <c r="W392" s="13">
        <v>0.17925925925926001</v>
      </c>
      <c r="X392" s="12">
        <v>43817</v>
      </c>
      <c r="Y392" s="13">
        <v>0.75798611111111003</v>
      </c>
      <c r="Z392" s="12">
        <v>43818</v>
      </c>
      <c r="AA392" s="12"/>
      <c r="AB392" s="12"/>
      <c r="AC392" s="10" t="s">
        <v>96</v>
      </c>
      <c r="AD392" s="16">
        <v>2</v>
      </c>
      <c r="AE392" s="10" t="s">
        <v>72</v>
      </c>
      <c r="AF392" s="10" t="s">
        <v>73</v>
      </c>
      <c r="AG392" s="14">
        <v>1</v>
      </c>
      <c r="AH392" s="14"/>
      <c r="AI392" s="15">
        <v>885.76</v>
      </c>
      <c r="AJ392" s="10" t="s">
        <v>74</v>
      </c>
      <c r="AK392" s="15">
        <v>4549.78</v>
      </c>
      <c r="AL392" s="10" t="s">
        <v>75</v>
      </c>
      <c r="AM392" s="9" t="str">
        <f>IFERROR(VLOOKUP(A392,'[1]Pending Status ZTM031'!$C$10:$AF$5742,11,0),"")</f>
        <v/>
      </c>
      <c r="AN392" s="9" t="str">
        <f t="shared" si="13"/>
        <v>ready</v>
      </c>
    </row>
    <row r="393" spans="1:40" x14ac:dyDescent="0.25">
      <c r="A393" s="9">
        <f t="shared" si="12"/>
        <v>82094225</v>
      </c>
      <c r="B393" s="10" t="s">
        <v>64</v>
      </c>
      <c r="C393" s="10" t="s">
        <v>65</v>
      </c>
      <c r="D393" s="10" t="s">
        <v>66</v>
      </c>
      <c r="E393" s="10" t="s">
        <v>67</v>
      </c>
      <c r="F393" s="10" t="s">
        <v>68</v>
      </c>
      <c r="G393" s="10" t="s">
        <v>69</v>
      </c>
      <c r="H393" s="10" t="s">
        <v>70</v>
      </c>
      <c r="I393" s="10" t="s">
        <v>97</v>
      </c>
      <c r="J393" s="10" t="s">
        <v>311</v>
      </c>
      <c r="K393" s="10" t="s">
        <v>98</v>
      </c>
      <c r="L393" s="10" t="s">
        <v>1925</v>
      </c>
      <c r="M393" s="12">
        <v>43817</v>
      </c>
      <c r="N393" s="11">
        <v>82094225</v>
      </c>
      <c r="O393" s="12">
        <v>43815</v>
      </c>
      <c r="P393" s="13">
        <v>0.78638888888889003</v>
      </c>
      <c r="Q393" s="14">
        <v>11</v>
      </c>
      <c r="R393" s="15">
        <v>4710</v>
      </c>
      <c r="S393" s="10" t="s">
        <v>1714</v>
      </c>
      <c r="T393" s="12">
        <v>43815</v>
      </c>
      <c r="U393" s="13">
        <v>0.78653935185184998</v>
      </c>
      <c r="V393" s="12">
        <v>43817</v>
      </c>
      <c r="W393" s="13">
        <v>0.67353009259259</v>
      </c>
      <c r="X393" s="12">
        <v>43817</v>
      </c>
      <c r="Y393" s="13">
        <v>0.89597222222221995</v>
      </c>
      <c r="Z393" s="12">
        <v>43818</v>
      </c>
      <c r="AA393" s="12"/>
      <c r="AB393" s="12"/>
      <c r="AC393" s="10" t="s">
        <v>96</v>
      </c>
      <c r="AD393" s="16">
        <v>2</v>
      </c>
      <c r="AE393" s="10" t="s">
        <v>72</v>
      </c>
      <c r="AF393" s="10" t="s">
        <v>73</v>
      </c>
      <c r="AG393" s="14">
        <v>1</v>
      </c>
      <c r="AH393" s="14"/>
      <c r="AI393" s="15">
        <v>810.72</v>
      </c>
      <c r="AJ393" s="10" t="s">
        <v>74</v>
      </c>
      <c r="AK393" s="15">
        <v>4135.1000000000004</v>
      </c>
      <c r="AL393" s="10" t="s">
        <v>75</v>
      </c>
      <c r="AM393" s="9" t="str">
        <f>IFERROR(VLOOKUP(A393,'[1]Pending Status ZTM031'!$C$10:$AF$5742,11,0),"")</f>
        <v/>
      </c>
      <c r="AN393" s="9" t="str">
        <f t="shared" si="13"/>
        <v>ready</v>
      </c>
    </row>
    <row r="394" spans="1:40" x14ac:dyDescent="0.25">
      <c r="A394" s="9">
        <f t="shared" si="12"/>
        <v>82094226</v>
      </c>
      <c r="B394" s="10" t="s">
        <v>64</v>
      </c>
      <c r="C394" s="10" t="s">
        <v>65</v>
      </c>
      <c r="D394" s="10" t="s">
        <v>66</v>
      </c>
      <c r="E394" s="10" t="s">
        <v>67</v>
      </c>
      <c r="F394" s="10" t="s">
        <v>68</v>
      </c>
      <c r="G394" s="10" t="s">
        <v>69</v>
      </c>
      <c r="H394" s="10" t="s">
        <v>70</v>
      </c>
      <c r="I394" s="10" t="s">
        <v>97</v>
      </c>
      <c r="J394" s="10" t="s">
        <v>311</v>
      </c>
      <c r="K394" s="10" t="s">
        <v>98</v>
      </c>
      <c r="L394" s="10" t="s">
        <v>1735</v>
      </c>
      <c r="M394" s="12">
        <v>43815</v>
      </c>
      <c r="N394" s="11">
        <v>82094226</v>
      </c>
      <c r="O394" s="12">
        <v>43815</v>
      </c>
      <c r="P394" s="13">
        <v>0.78679398148148005</v>
      </c>
      <c r="Q394" s="14">
        <v>1</v>
      </c>
      <c r="R394" s="15">
        <v>160</v>
      </c>
      <c r="S394" s="10" t="s">
        <v>1715</v>
      </c>
      <c r="T394" s="12">
        <v>43815</v>
      </c>
      <c r="U394" s="13">
        <v>0.78690972222222</v>
      </c>
      <c r="V394" s="12">
        <v>43815</v>
      </c>
      <c r="W394" s="13">
        <v>0.87436342592592997</v>
      </c>
      <c r="X394" s="12">
        <v>43815</v>
      </c>
      <c r="Y394" s="13">
        <v>0.95200231481481001</v>
      </c>
      <c r="Z394" s="12">
        <v>43818</v>
      </c>
      <c r="AA394" s="12"/>
      <c r="AB394" s="12"/>
      <c r="AC394" s="10" t="s">
        <v>71</v>
      </c>
      <c r="AD394" s="16">
        <v>0</v>
      </c>
      <c r="AE394" s="10" t="s">
        <v>72</v>
      </c>
      <c r="AF394" s="10" t="s">
        <v>73</v>
      </c>
      <c r="AG394" s="14">
        <v>1</v>
      </c>
      <c r="AH394" s="14"/>
      <c r="AI394" s="15">
        <v>243.2</v>
      </c>
      <c r="AJ394" s="10" t="s">
        <v>74</v>
      </c>
      <c r="AK394" s="15">
        <v>139.84</v>
      </c>
      <c r="AL394" s="10" t="s">
        <v>75</v>
      </c>
      <c r="AM394" s="9" t="str">
        <f>IFERROR(VLOOKUP(A394,'[1]Pending Status ZTM031'!$C$10:$AF$5742,11,0),"")</f>
        <v/>
      </c>
      <c r="AN394" s="9" t="str">
        <f t="shared" si="13"/>
        <v>ready</v>
      </c>
    </row>
    <row r="395" spans="1:40" x14ac:dyDescent="0.25">
      <c r="A395" s="9">
        <f t="shared" si="12"/>
        <v>82094227</v>
      </c>
      <c r="B395" s="10" t="s">
        <v>64</v>
      </c>
      <c r="C395" s="10" t="s">
        <v>65</v>
      </c>
      <c r="D395" s="10" t="s">
        <v>66</v>
      </c>
      <c r="E395" s="10" t="s">
        <v>67</v>
      </c>
      <c r="F395" s="10" t="s">
        <v>68</v>
      </c>
      <c r="G395" s="10" t="s">
        <v>69</v>
      </c>
      <c r="H395" s="10" t="s">
        <v>70</v>
      </c>
      <c r="I395" s="10" t="s">
        <v>97</v>
      </c>
      <c r="J395" s="10" t="s">
        <v>311</v>
      </c>
      <c r="K395" s="10" t="s">
        <v>98</v>
      </c>
      <c r="L395" s="10" t="s">
        <v>1735</v>
      </c>
      <c r="M395" s="12">
        <v>43815</v>
      </c>
      <c r="N395" s="11">
        <v>82094227</v>
      </c>
      <c r="O395" s="12">
        <v>43815</v>
      </c>
      <c r="P395" s="13">
        <v>0.78712962962962996</v>
      </c>
      <c r="Q395" s="14">
        <v>1</v>
      </c>
      <c r="R395" s="15">
        <v>240</v>
      </c>
      <c r="S395" s="10" t="s">
        <v>1716</v>
      </c>
      <c r="T395" s="12">
        <v>43815</v>
      </c>
      <c r="U395" s="13">
        <v>0.78733796296295999</v>
      </c>
      <c r="V395" s="12">
        <v>43815</v>
      </c>
      <c r="W395" s="13">
        <v>0.87399305555555995</v>
      </c>
      <c r="X395" s="12">
        <v>43815</v>
      </c>
      <c r="Y395" s="13">
        <v>0.95254629629630005</v>
      </c>
      <c r="Z395" s="12">
        <v>43915</v>
      </c>
      <c r="AA395" s="12"/>
      <c r="AB395" s="12"/>
      <c r="AC395" s="10" t="s">
        <v>71</v>
      </c>
      <c r="AD395" s="16">
        <v>0</v>
      </c>
      <c r="AE395" s="10" t="s">
        <v>72</v>
      </c>
      <c r="AF395" s="10" t="s">
        <v>73</v>
      </c>
      <c r="AG395" s="14">
        <v>1</v>
      </c>
      <c r="AH395" s="14"/>
      <c r="AI395" s="15">
        <v>364.8</v>
      </c>
      <c r="AJ395" s="10" t="s">
        <v>74</v>
      </c>
      <c r="AK395" s="15">
        <v>209.76</v>
      </c>
      <c r="AL395" s="10" t="s">
        <v>75</v>
      </c>
      <c r="AM395" s="9" t="str">
        <f>IFERROR(VLOOKUP(A395,'[1]Pending Status ZTM031'!$C$10:$AF$5742,11,0),"")</f>
        <v/>
      </c>
      <c r="AN395" s="9" t="str">
        <f t="shared" si="13"/>
        <v>ready</v>
      </c>
    </row>
    <row r="396" spans="1:40" x14ac:dyDescent="0.25">
      <c r="A396" s="9">
        <f t="shared" si="12"/>
        <v>82094228</v>
      </c>
      <c r="B396" s="10" t="s">
        <v>64</v>
      </c>
      <c r="C396" s="10" t="s">
        <v>65</v>
      </c>
      <c r="D396" s="10" t="s">
        <v>66</v>
      </c>
      <c r="E396" s="10" t="s">
        <v>67</v>
      </c>
      <c r="F396" s="10" t="s">
        <v>68</v>
      </c>
      <c r="G396" s="10" t="s">
        <v>69</v>
      </c>
      <c r="H396" s="10" t="s">
        <v>70</v>
      </c>
      <c r="I396" s="10" t="s">
        <v>97</v>
      </c>
      <c r="J396" s="10" t="s">
        <v>311</v>
      </c>
      <c r="K396" s="10" t="s">
        <v>98</v>
      </c>
      <c r="L396" s="10" t="s">
        <v>1875</v>
      </c>
      <c r="M396" s="12">
        <v>43817</v>
      </c>
      <c r="N396" s="11">
        <v>82094228</v>
      </c>
      <c r="O396" s="12">
        <v>43815</v>
      </c>
      <c r="P396" s="13">
        <v>0.78922453703703999</v>
      </c>
      <c r="Q396" s="14">
        <v>17</v>
      </c>
      <c r="R396" s="15">
        <v>24275</v>
      </c>
      <c r="S396" s="10" t="s">
        <v>1717</v>
      </c>
      <c r="T396" s="12">
        <v>43815</v>
      </c>
      <c r="U396" s="13">
        <v>0.79106481481480995</v>
      </c>
      <c r="V396" s="12">
        <v>43816</v>
      </c>
      <c r="W396" s="13">
        <v>0.49164351851852001</v>
      </c>
      <c r="X396" s="12">
        <v>43817</v>
      </c>
      <c r="Y396" s="13">
        <v>2.9259259259260002E-2</v>
      </c>
      <c r="Z396" s="12">
        <v>43818</v>
      </c>
      <c r="AA396" s="12"/>
      <c r="AB396" s="12"/>
      <c r="AC396" s="10" t="s">
        <v>96</v>
      </c>
      <c r="AD396" s="16">
        <v>2</v>
      </c>
      <c r="AE396" s="10" t="s">
        <v>72</v>
      </c>
      <c r="AF396" s="10" t="s">
        <v>73</v>
      </c>
      <c r="AG396" s="14">
        <v>1</v>
      </c>
      <c r="AH396" s="14"/>
      <c r="AI396" s="15">
        <v>8176.14</v>
      </c>
      <c r="AJ396" s="10" t="s">
        <v>74</v>
      </c>
      <c r="AK396" s="15">
        <v>12894.855</v>
      </c>
      <c r="AL396" s="10" t="s">
        <v>75</v>
      </c>
      <c r="AM396" s="9" t="str">
        <f>IFERROR(VLOOKUP(A396,'[1]Pending Status ZTM031'!$C$10:$AF$5742,11,0),"")</f>
        <v/>
      </c>
      <c r="AN396" s="9" t="str">
        <f t="shared" si="13"/>
        <v>ready</v>
      </c>
    </row>
    <row r="397" spans="1:40" x14ac:dyDescent="0.25">
      <c r="A397" s="9">
        <f t="shared" si="12"/>
        <v>82094300</v>
      </c>
      <c r="B397" s="10" t="s">
        <v>64</v>
      </c>
      <c r="C397" s="10" t="s">
        <v>65</v>
      </c>
      <c r="D397" s="10" t="s">
        <v>66</v>
      </c>
      <c r="E397" s="10" t="s">
        <v>67</v>
      </c>
      <c r="F397" s="10" t="s">
        <v>68</v>
      </c>
      <c r="G397" s="10" t="s">
        <v>69</v>
      </c>
      <c r="H397" s="10" t="s">
        <v>70</v>
      </c>
      <c r="I397" s="10" t="s">
        <v>97</v>
      </c>
      <c r="J397" s="10" t="s">
        <v>311</v>
      </c>
      <c r="K397" s="10" t="s">
        <v>98</v>
      </c>
      <c r="L397" s="10" t="s">
        <v>1761</v>
      </c>
      <c r="M397" s="12">
        <v>43816</v>
      </c>
      <c r="N397" s="11">
        <v>82094300</v>
      </c>
      <c r="O397" s="12">
        <v>43815</v>
      </c>
      <c r="P397" s="13">
        <v>0.95859953703704004</v>
      </c>
      <c r="Q397" s="14">
        <v>1</v>
      </c>
      <c r="R397" s="15">
        <v>100</v>
      </c>
      <c r="S397" s="10" t="s">
        <v>1736</v>
      </c>
      <c r="T397" s="12">
        <v>43815</v>
      </c>
      <c r="U397" s="13">
        <v>0.85800925925925997</v>
      </c>
      <c r="V397" s="12">
        <v>43815</v>
      </c>
      <c r="W397" s="13">
        <v>0.95773148148148002</v>
      </c>
      <c r="X397" s="12">
        <v>43816</v>
      </c>
      <c r="Y397" s="13">
        <v>0.50498842592592996</v>
      </c>
      <c r="Z397" s="12">
        <v>43818</v>
      </c>
      <c r="AA397" s="12"/>
      <c r="AB397" s="12"/>
      <c r="AC397" s="10" t="s">
        <v>71</v>
      </c>
      <c r="AD397" s="16">
        <v>1</v>
      </c>
      <c r="AE397" s="10" t="s">
        <v>72</v>
      </c>
      <c r="AF397" s="10" t="s">
        <v>73</v>
      </c>
      <c r="AG397" s="14">
        <v>1</v>
      </c>
      <c r="AH397" s="14"/>
      <c r="AI397" s="15">
        <v>16.8</v>
      </c>
      <c r="AJ397" s="10" t="s">
        <v>74</v>
      </c>
      <c r="AK397" s="15">
        <v>111</v>
      </c>
      <c r="AL397" s="10" t="s">
        <v>75</v>
      </c>
      <c r="AM397" s="9" t="str">
        <f>IFERROR(VLOOKUP(A397,'[1]Pending Status ZTM031'!$C$10:$AF$5742,11,0),"")</f>
        <v/>
      </c>
      <c r="AN397" s="9" t="str">
        <f t="shared" si="13"/>
        <v>ready</v>
      </c>
    </row>
    <row r="398" spans="1:40" x14ac:dyDescent="0.25">
      <c r="A398" s="9">
        <f t="shared" si="12"/>
        <v>82094304</v>
      </c>
      <c r="B398" s="10" t="s">
        <v>64</v>
      </c>
      <c r="C398" s="10" t="s">
        <v>65</v>
      </c>
      <c r="D398" s="10" t="s">
        <v>83</v>
      </c>
      <c r="E398" s="10" t="s">
        <v>67</v>
      </c>
      <c r="F398" s="10" t="s">
        <v>68</v>
      </c>
      <c r="G398" s="10" t="s">
        <v>69</v>
      </c>
      <c r="H398" s="10" t="s">
        <v>70</v>
      </c>
      <c r="I398" s="10" t="s">
        <v>79</v>
      </c>
      <c r="J398" s="10" t="s">
        <v>320</v>
      </c>
      <c r="K398" s="10" t="s">
        <v>119</v>
      </c>
      <c r="L398" s="10" t="s">
        <v>1762</v>
      </c>
      <c r="M398" s="12">
        <v>43816</v>
      </c>
      <c r="N398" s="11">
        <v>82094304</v>
      </c>
      <c r="O398" s="12">
        <v>43815</v>
      </c>
      <c r="P398" s="13">
        <v>0.95859953703704004</v>
      </c>
      <c r="Q398" s="14">
        <v>1</v>
      </c>
      <c r="R398" s="15">
        <v>4</v>
      </c>
      <c r="S398" s="10" t="s">
        <v>1737</v>
      </c>
      <c r="T398" s="12">
        <v>43815</v>
      </c>
      <c r="U398" s="13">
        <v>0.85824074074073997</v>
      </c>
      <c r="V398" s="12">
        <v>43815</v>
      </c>
      <c r="W398" s="13">
        <v>0.97012731481480996</v>
      </c>
      <c r="X398" s="12">
        <v>43816</v>
      </c>
      <c r="Y398" s="13">
        <v>0.50677083333332995</v>
      </c>
      <c r="Z398" s="12">
        <v>43818</v>
      </c>
      <c r="AA398" s="12"/>
      <c r="AB398" s="12"/>
      <c r="AC398" s="10" t="s">
        <v>71</v>
      </c>
      <c r="AD398" s="16">
        <v>1</v>
      </c>
      <c r="AE398" s="10" t="s">
        <v>72</v>
      </c>
      <c r="AF398" s="10" t="s">
        <v>73</v>
      </c>
      <c r="AG398" s="14">
        <v>1</v>
      </c>
      <c r="AH398" s="14"/>
      <c r="AI398" s="15">
        <v>0.46400000000000002</v>
      </c>
      <c r="AJ398" s="10" t="s">
        <v>74</v>
      </c>
      <c r="AK398" s="15">
        <v>2.3359999999999999</v>
      </c>
      <c r="AL398" s="10" t="s">
        <v>75</v>
      </c>
      <c r="AM398" s="9" t="str">
        <f>IFERROR(VLOOKUP(A398,'[1]Pending Status ZTM031'!$C$10:$AF$5742,11,0),"")</f>
        <v/>
      </c>
      <c r="AN398" s="9" t="str">
        <f t="shared" si="13"/>
        <v>ready</v>
      </c>
    </row>
    <row r="399" spans="1:40" x14ac:dyDescent="0.25">
      <c r="A399" s="9">
        <f t="shared" si="12"/>
        <v>82094309</v>
      </c>
      <c r="B399" s="10" t="s">
        <v>64</v>
      </c>
      <c r="C399" s="10" t="s">
        <v>65</v>
      </c>
      <c r="D399" s="10" t="s">
        <v>66</v>
      </c>
      <c r="E399" s="10" t="s">
        <v>67</v>
      </c>
      <c r="F399" s="10" t="s">
        <v>68</v>
      </c>
      <c r="G399" s="10" t="s">
        <v>69</v>
      </c>
      <c r="H399" s="10" t="s">
        <v>70</v>
      </c>
      <c r="I399" s="10" t="s">
        <v>97</v>
      </c>
      <c r="J399" s="10" t="s">
        <v>311</v>
      </c>
      <c r="K399" s="10" t="s">
        <v>98</v>
      </c>
      <c r="L399" s="10" t="s">
        <v>1761</v>
      </c>
      <c r="M399" s="12">
        <v>43816</v>
      </c>
      <c r="N399" s="11">
        <v>82094309</v>
      </c>
      <c r="O399" s="12">
        <v>43815</v>
      </c>
      <c r="P399" s="13">
        <v>0.95861111111110997</v>
      </c>
      <c r="Q399" s="14">
        <v>2</v>
      </c>
      <c r="R399" s="15">
        <v>1630</v>
      </c>
      <c r="S399" s="10" t="s">
        <v>1738</v>
      </c>
      <c r="T399" s="12">
        <v>43815</v>
      </c>
      <c r="U399" s="13">
        <v>0.85827546296295998</v>
      </c>
      <c r="V399" s="12">
        <v>43815</v>
      </c>
      <c r="W399" s="13">
        <v>0.96954861111111001</v>
      </c>
      <c r="X399" s="12">
        <v>43816</v>
      </c>
      <c r="Y399" s="13">
        <v>0.50407407407407001</v>
      </c>
      <c r="Z399" s="12">
        <v>43818</v>
      </c>
      <c r="AA399" s="12"/>
      <c r="AB399" s="12"/>
      <c r="AC399" s="10" t="s">
        <v>71</v>
      </c>
      <c r="AD399" s="16">
        <v>1</v>
      </c>
      <c r="AE399" s="10" t="s">
        <v>72</v>
      </c>
      <c r="AF399" s="10" t="s">
        <v>73</v>
      </c>
      <c r="AG399" s="14">
        <v>1</v>
      </c>
      <c r="AH399" s="14"/>
      <c r="AI399" s="15">
        <v>63.26</v>
      </c>
      <c r="AJ399" s="10" t="s">
        <v>74</v>
      </c>
      <c r="AK399" s="15">
        <v>75.400000000000006</v>
      </c>
      <c r="AL399" s="10" t="s">
        <v>75</v>
      </c>
      <c r="AM399" s="9" t="str">
        <f>IFERROR(VLOOKUP(A399,'[1]Pending Status ZTM031'!$C$10:$AF$5742,11,0),"")</f>
        <v/>
      </c>
      <c r="AN399" s="9" t="str">
        <f t="shared" si="13"/>
        <v>ready</v>
      </c>
    </row>
    <row r="400" spans="1:40" x14ac:dyDescent="0.25">
      <c r="A400" s="9">
        <f t="shared" si="12"/>
        <v>82094314</v>
      </c>
      <c r="B400" s="10" t="s">
        <v>64</v>
      </c>
      <c r="C400" s="10" t="s">
        <v>65</v>
      </c>
      <c r="D400" s="10" t="s">
        <v>66</v>
      </c>
      <c r="E400" s="10" t="s">
        <v>67</v>
      </c>
      <c r="F400" s="10" t="s">
        <v>68</v>
      </c>
      <c r="G400" s="10" t="s">
        <v>69</v>
      </c>
      <c r="H400" s="10" t="s">
        <v>70</v>
      </c>
      <c r="I400" s="10" t="s">
        <v>126</v>
      </c>
      <c r="J400" s="10" t="s">
        <v>1628</v>
      </c>
      <c r="K400" s="10" t="s">
        <v>127</v>
      </c>
      <c r="L400" s="10" t="s">
        <v>1763</v>
      </c>
      <c r="M400" s="12">
        <v>43816</v>
      </c>
      <c r="N400" s="11">
        <v>82094314</v>
      </c>
      <c r="O400" s="12">
        <v>43815</v>
      </c>
      <c r="P400" s="13">
        <v>0.95861111111110997</v>
      </c>
      <c r="Q400" s="14">
        <v>1</v>
      </c>
      <c r="R400" s="15">
        <v>5</v>
      </c>
      <c r="S400" s="10" t="s">
        <v>1739</v>
      </c>
      <c r="T400" s="12">
        <v>43815</v>
      </c>
      <c r="U400" s="13">
        <v>0.85831018518518998</v>
      </c>
      <c r="V400" s="12">
        <v>43816</v>
      </c>
      <c r="W400" s="13">
        <v>1.6666666666670001E-2</v>
      </c>
      <c r="X400" s="12">
        <v>43816</v>
      </c>
      <c r="Y400" s="13">
        <v>0.50466435185184999</v>
      </c>
      <c r="Z400" s="12">
        <v>43818</v>
      </c>
      <c r="AA400" s="12"/>
      <c r="AB400" s="12"/>
      <c r="AC400" s="10" t="s">
        <v>71</v>
      </c>
      <c r="AD400" s="16">
        <v>1</v>
      </c>
      <c r="AE400" s="10" t="s">
        <v>72</v>
      </c>
      <c r="AF400" s="10" t="s">
        <v>73</v>
      </c>
      <c r="AG400" s="14">
        <v>1</v>
      </c>
      <c r="AH400" s="14"/>
      <c r="AI400" s="15">
        <v>34.090000000000003</v>
      </c>
      <c r="AJ400" s="10" t="s">
        <v>74</v>
      </c>
      <c r="AK400" s="15">
        <v>31.72</v>
      </c>
      <c r="AL400" s="10" t="s">
        <v>75</v>
      </c>
      <c r="AM400" s="9" t="str">
        <f>IFERROR(VLOOKUP(A400,'[1]Pending Status ZTM031'!$C$10:$AF$5742,11,0),"")</f>
        <v/>
      </c>
      <c r="AN400" s="9" t="str">
        <f t="shared" si="13"/>
        <v>ready</v>
      </c>
    </row>
    <row r="401" spans="1:40" x14ac:dyDescent="0.25">
      <c r="A401" s="9">
        <f t="shared" si="12"/>
        <v>82094317</v>
      </c>
      <c r="B401" s="10" t="s">
        <v>64</v>
      </c>
      <c r="C401" s="10" t="s">
        <v>65</v>
      </c>
      <c r="D401" s="10" t="s">
        <v>83</v>
      </c>
      <c r="E401" s="10" t="s">
        <v>67</v>
      </c>
      <c r="F401" s="10" t="s">
        <v>68</v>
      </c>
      <c r="G401" s="10" t="s">
        <v>69</v>
      </c>
      <c r="H401" s="10" t="s">
        <v>70</v>
      </c>
      <c r="I401" s="10" t="s">
        <v>79</v>
      </c>
      <c r="J401" s="10" t="s">
        <v>320</v>
      </c>
      <c r="K401" s="10" t="s">
        <v>119</v>
      </c>
      <c r="L401" s="10" t="s">
        <v>1764</v>
      </c>
      <c r="M401" s="12">
        <v>43816</v>
      </c>
      <c r="N401" s="11">
        <v>82094317</v>
      </c>
      <c r="O401" s="12">
        <v>43815</v>
      </c>
      <c r="P401" s="13">
        <v>0.95862268518519</v>
      </c>
      <c r="Q401" s="14">
        <v>1</v>
      </c>
      <c r="R401" s="15">
        <v>8</v>
      </c>
      <c r="S401" s="10" t="s">
        <v>1740</v>
      </c>
      <c r="T401" s="12">
        <v>43815</v>
      </c>
      <c r="U401" s="13">
        <v>0.85834490740740998</v>
      </c>
      <c r="V401" s="12">
        <v>43815</v>
      </c>
      <c r="W401" s="13">
        <v>0.96025462962963004</v>
      </c>
      <c r="X401" s="12">
        <v>43816</v>
      </c>
      <c r="Y401" s="13">
        <v>0.50538194444443996</v>
      </c>
      <c r="Z401" s="12">
        <v>43818</v>
      </c>
      <c r="AA401" s="12"/>
      <c r="AB401" s="12"/>
      <c r="AC401" s="10" t="s">
        <v>71</v>
      </c>
      <c r="AD401" s="16">
        <v>1</v>
      </c>
      <c r="AE401" s="10" t="s">
        <v>72</v>
      </c>
      <c r="AF401" s="10" t="s">
        <v>73</v>
      </c>
      <c r="AG401" s="14">
        <v>1</v>
      </c>
      <c r="AH401" s="14"/>
      <c r="AI401" s="15">
        <v>0.32</v>
      </c>
      <c r="AJ401" s="10" t="s">
        <v>74</v>
      </c>
      <c r="AK401" s="15">
        <v>8.0000000000000002E-3</v>
      </c>
      <c r="AL401" s="10" t="s">
        <v>75</v>
      </c>
      <c r="AM401" s="9" t="str">
        <f>IFERROR(VLOOKUP(A401,'[1]Pending Status ZTM031'!$C$10:$AF$5742,11,0),"")</f>
        <v/>
      </c>
      <c r="AN401" s="9" t="str">
        <f t="shared" si="13"/>
        <v>ready</v>
      </c>
    </row>
    <row r="402" spans="1:40" x14ac:dyDescent="0.25">
      <c r="A402" s="9">
        <f t="shared" si="12"/>
        <v>82094319</v>
      </c>
      <c r="B402" s="10" t="s">
        <v>64</v>
      </c>
      <c r="C402" s="10" t="s">
        <v>65</v>
      </c>
      <c r="D402" s="10" t="s">
        <v>83</v>
      </c>
      <c r="E402" s="10" t="s">
        <v>67</v>
      </c>
      <c r="F402" s="10" t="s">
        <v>68</v>
      </c>
      <c r="G402" s="10" t="s">
        <v>69</v>
      </c>
      <c r="H402" s="10" t="s">
        <v>70</v>
      </c>
      <c r="I402" s="10" t="s">
        <v>79</v>
      </c>
      <c r="J402" s="10" t="s">
        <v>320</v>
      </c>
      <c r="K402" s="10" t="s">
        <v>119</v>
      </c>
      <c r="L402" s="10" t="s">
        <v>1765</v>
      </c>
      <c r="M402" s="12">
        <v>43816</v>
      </c>
      <c r="N402" s="11">
        <v>82094319</v>
      </c>
      <c r="O402" s="12">
        <v>43815</v>
      </c>
      <c r="P402" s="13">
        <v>0.95862268518519</v>
      </c>
      <c r="Q402" s="14">
        <v>1</v>
      </c>
      <c r="R402" s="15">
        <v>5</v>
      </c>
      <c r="S402" s="10" t="s">
        <v>1741</v>
      </c>
      <c r="T402" s="12">
        <v>43815</v>
      </c>
      <c r="U402" s="13">
        <v>0.85837962962962999</v>
      </c>
      <c r="V402" s="12">
        <v>43815</v>
      </c>
      <c r="W402" s="13">
        <v>0.96565972222221996</v>
      </c>
      <c r="X402" s="12">
        <v>43816</v>
      </c>
      <c r="Y402" s="13">
        <v>0.50627314814815005</v>
      </c>
      <c r="Z402" s="12">
        <v>43818</v>
      </c>
      <c r="AA402" s="12"/>
      <c r="AB402" s="12"/>
      <c r="AC402" s="10" t="s">
        <v>71</v>
      </c>
      <c r="AD402" s="16">
        <v>1</v>
      </c>
      <c r="AE402" s="10" t="s">
        <v>72</v>
      </c>
      <c r="AF402" s="10" t="s">
        <v>73</v>
      </c>
      <c r="AG402" s="14">
        <v>1</v>
      </c>
      <c r="AH402" s="14"/>
      <c r="AI402" s="15">
        <v>0.2</v>
      </c>
      <c r="AJ402" s="10" t="s">
        <v>74</v>
      </c>
      <c r="AK402" s="15">
        <v>5.0000000000000001E-3</v>
      </c>
      <c r="AL402" s="10" t="s">
        <v>75</v>
      </c>
      <c r="AM402" s="9" t="str">
        <f>IFERROR(VLOOKUP(A402,'[1]Pending Status ZTM031'!$C$10:$AF$5742,11,0),"")</f>
        <v/>
      </c>
      <c r="AN402" s="9" t="str">
        <f t="shared" si="13"/>
        <v>ready</v>
      </c>
    </row>
    <row r="403" spans="1:40" x14ac:dyDescent="0.25">
      <c r="A403" s="9">
        <f t="shared" si="12"/>
        <v>82094322</v>
      </c>
      <c r="B403" s="10" t="s">
        <v>64</v>
      </c>
      <c r="C403" s="10" t="s">
        <v>65</v>
      </c>
      <c r="D403" s="10" t="s">
        <v>83</v>
      </c>
      <c r="E403" s="10" t="s">
        <v>67</v>
      </c>
      <c r="F403" s="10" t="s">
        <v>68</v>
      </c>
      <c r="G403" s="10" t="s">
        <v>69</v>
      </c>
      <c r="H403" s="10" t="s">
        <v>70</v>
      </c>
      <c r="I403" s="10" t="s">
        <v>79</v>
      </c>
      <c r="J403" s="10" t="s">
        <v>320</v>
      </c>
      <c r="K403" s="10" t="s">
        <v>119</v>
      </c>
      <c r="L403" s="10" t="s">
        <v>1766</v>
      </c>
      <c r="M403" s="12">
        <v>43816</v>
      </c>
      <c r="N403" s="11">
        <v>82094322</v>
      </c>
      <c r="O403" s="12">
        <v>43815</v>
      </c>
      <c r="P403" s="13">
        <v>0.95862268518519</v>
      </c>
      <c r="Q403" s="14">
        <v>1</v>
      </c>
      <c r="R403" s="15">
        <v>2</v>
      </c>
      <c r="S403" s="10" t="s">
        <v>1742</v>
      </c>
      <c r="T403" s="12">
        <v>43815</v>
      </c>
      <c r="U403" s="13">
        <v>0.85840277777777996</v>
      </c>
      <c r="V403" s="12">
        <v>43815</v>
      </c>
      <c r="W403" s="13">
        <v>0.96090277777777999</v>
      </c>
      <c r="X403" s="12">
        <v>43816</v>
      </c>
      <c r="Y403" s="13">
        <v>0.50587962962962996</v>
      </c>
      <c r="Z403" s="12">
        <v>43818</v>
      </c>
      <c r="AA403" s="12"/>
      <c r="AB403" s="12"/>
      <c r="AC403" s="10" t="s">
        <v>71</v>
      </c>
      <c r="AD403" s="16">
        <v>1</v>
      </c>
      <c r="AE403" s="10" t="s">
        <v>72</v>
      </c>
      <c r="AF403" s="10" t="s">
        <v>73</v>
      </c>
      <c r="AG403" s="14">
        <v>1</v>
      </c>
      <c r="AH403" s="14"/>
      <c r="AI403" s="15">
        <v>0.08</v>
      </c>
      <c r="AJ403" s="10" t="s">
        <v>74</v>
      </c>
      <c r="AK403" s="15">
        <v>2E-3</v>
      </c>
      <c r="AL403" s="10" t="s">
        <v>75</v>
      </c>
      <c r="AM403" s="9" t="str">
        <f>IFERROR(VLOOKUP(A403,'[1]Pending Status ZTM031'!$C$10:$AF$5742,11,0),"")</f>
        <v/>
      </c>
      <c r="AN403" s="9" t="str">
        <f t="shared" si="13"/>
        <v>ready</v>
      </c>
    </row>
    <row r="404" spans="1:40" x14ac:dyDescent="0.25">
      <c r="A404" s="9">
        <f t="shared" si="12"/>
        <v>82094596</v>
      </c>
      <c r="B404" s="10" t="s">
        <v>64</v>
      </c>
      <c r="C404" s="10" t="s">
        <v>65</v>
      </c>
      <c r="D404" s="10" t="s">
        <v>66</v>
      </c>
      <c r="E404" s="10" t="s">
        <v>67</v>
      </c>
      <c r="F404" s="10" t="s">
        <v>68</v>
      </c>
      <c r="G404" s="10" t="s">
        <v>69</v>
      </c>
      <c r="H404" s="10" t="s">
        <v>70</v>
      </c>
      <c r="I404" s="10" t="s">
        <v>114</v>
      </c>
      <c r="J404" s="10" t="s">
        <v>328</v>
      </c>
      <c r="K404" s="10" t="s">
        <v>115</v>
      </c>
      <c r="L404" s="10" t="s">
        <v>1837</v>
      </c>
      <c r="M404" s="12">
        <v>43816</v>
      </c>
      <c r="N404" s="11">
        <v>82094596</v>
      </c>
      <c r="O404" s="12">
        <v>43816</v>
      </c>
      <c r="P404" s="13">
        <v>0.44188657407407</v>
      </c>
      <c r="Q404" s="14">
        <v>1</v>
      </c>
      <c r="R404" s="15">
        <v>4</v>
      </c>
      <c r="S404" s="10" t="s">
        <v>1767</v>
      </c>
      <c r="T404" s="12">
        <v>43816</v>
      </c>
      <c r="U404" s="13">
        <v>0.48298611111111001</v>
      </c>
      <c r="V404" s="12">
        <v>43816</v>
      </c>
      <c r="W404" s="13">
        <v>0.65737268518518999</v>
      </c>
      <c r="X404" s="12">
        <v>43816</v>
      </c>
      <c r="Y404" s="13">
        <v>0.78627314814814997</v>
      </c>
      <c r="Z404" s="12">
        <v>43906</v>
      </c>
      <c r="AA404" s="12"/>
      <c r="AB404" s="12"/>
      <c r="AC404" s="10" t="s">
        <v>71</v>
      </c>
      <c r="AD404" s="16">
        <v>0</v>
      </c>
      <c r="AE404" s="10" t="s">
        <v>72</v>
      </c>
      <c r="AF404" s="10" t="s">
        <v>73</v>
      </c>
      <c r="AG404" s="14">
        <v>1</v>
      </c>
      <c r="AH404" s="14"/>
      <c r="AI404" s="15">
        <v>70.400000000000006</v>
      </c>
      <c r="AJ404" s="10" t="s">
        <v>74</v>
      </c>
      <c r="AK404" s="15">
        <v>44.628</v>
      </c>
      <c r="AL404" s="10" t="s">
        <v>75</v>
      </c>
      <c r="AM404" s="9" t="str">
        <f>IFERROR(VLOOKUP(A404,'[1]Pending Status ZTM031'!$C$10:$AF$5742,11,0),"")</f>
        <v/>
      </c>
      <c r="AN404" s="9" t="str">
        <f t="shared" si="13"/>
        <v>ready</v>
      </c>
    </row>
    <row r="405" spans="1:40" x14ac:dyDescent="0.25">
      <c r="A405" s="9">
        <f t="shared" si="12"/>
        <v>82094597</v>
      </c>
      <c r="B405" s="10" t="s">
        <v>64</v>
      </c>
      <c r="C405" s="10" t="s">
        <v>65</v>
      </c>
      <c r="D405" s="10" t="s">
        <v>66</v>
      </c>
      <c r="E405" s="10" t="s">
        <v>67</v>
      </c>
      <c r="F405" s="10" t="s">
        <v>68</v>
      </c>
      <c r="G405" s="10" t="s">
        <v>69</v>
      </c>
      <c r="H405" s="10" t="s">
        <v>70</v>
      </c>
      <c r="I405" s="10" t="s">
        <v>1003</v>
      </c>
      <c r="J405" s="10" t="s">
        <v>1435</v>
      </c>
      <c r="K405" s="10" t="s">
        <v>950</v>
      </c>
      <c r="L405" s="10" t="s">
        <v>1838</v>
      </c>
      <c r="M405" s="12">
        <v>43816</v>
      </c>
      <c r="N405" s="11">
        <v>82094597</v>
      </c>
      <c r="O405" s="12">
        <v>43816</v>
      </c>
      <c r="P405" s="13">
        <v>0.44199074074074002</v>
      </c>
      <c r="Q405" s="14">
        <v>1</v>
      </c>
      <c r="R405" s="15">
        <v>16</v>
      </c>
      <c r="S405" s="10" t="s">
        <v>1768</v>
      </c>
      <c r="T405" s="12">
        <v>43816</v>
      </c>
      <c r="U405" s="13">
        <v>0.48306712962963</v>
      </c>
      <c r="V405" s="12">
        <v>43816</v>
      </c>
      <c r="W405" s="13">
        <v>0.65552083333333</v>
      </c>
      <c r="X405" s="12">
        <v>43816</v>
      </c>
      <c r="Y405" s="13">
        <v>0.78502314814815</v>
      </c>
      <c r="Z405" s="12">
        <v>43906</v>
      </c>
      <c r="AA405" s="12"/>
      <c r="AB405" s="12"/>
      <c r="AC405" s="10" t="s">
        <v>71</v>
      </c>
      <c r="AD405" s="16">
        <v>0</v>
      </c>
      <c r="AE405" s="10" t="s">
        <v>72</v>
      </c>
      <c r="AF405" s="10" t="s">
        <v>73</v>
      </c>
      <c r="AG405" s="14">
        <v>1</v>
      </c>
      <c r="AH405" s="14"/>
      <c r="AI405" s="15">
        <v>281.60000000000002</v>
      </c>
      <c r="AJ405" s="10" t="s">
        <v>74</v>
      </c>
      <c r="AK405" s="15">
        <v>178.512</v>
      </c>
      <c r="AL405" s="10" t="s">
        <v>75</v>
      </c>
      <c r="AM405" s="9" t="str">
        <f>IFERROR(VLOOKUP(A405,'[1]Pending Status ZTM031'!$C$10:$AF$5742,11,0),"")</f>
        <v/>
      </c>
      <c r="AN405" s="9" t="str">
        <f t="shared" si="13"/>
        <v>ready</v>
      </c>
    </row>
    <row r="406" spans="1:40" x14ac:dyDescent="0.25">
      <c r="A406" s="9">
        <f t="shared" si="12"/>
        <v>82094598</v>
      </c>
      <c r="B406" s="10" t="s">
        <v>64</v>
      </c>
      <c r="C406" s="10" t="s">
        <v>65</v>
      </c>
      <c r="D406" s="10" t="s">
        <v>66</v>
      </c>
      <c r="E406" s="10" t="s">
        <v>67</v>
      </c>
      <c r="F406" s="10" t="s">
        <v>68</v>
      </c>
      <c r="G406" s="10" t="s">
        <v>69</v>
      </c>
      <c r="H406" s="10" t="s">
        <v>70</v>
      </c>
      <c r="I406" s="10" t="s">
        <v>84</v>
      </c>
      <c r="J406" s="10" t="s">
        <v>334</v>
      </c>
      <c r="K406" s="10" t="s">
        <v>135</v>
      </c>
      <c r="L406" s="10" t="s">
        <v>1839</v>
      </c>
      <c r="M406" s="12">
        <v>43816</v>
      </c>
      <c r="N406" s="11">
        <v>82094598</v>
      </c>
      <c r="O406" s="12">
        <v>43816</v>
      </c>
      <c r="P406" s="13">
        <v>0.44214120370370003</v>
      </c>
      <c r="Q406" s="14">
        <v>1</v>
      </c>
      <c r="R406" s="15">
        <v>5</v>
      </c>
      <c r="S406" s="10" t="s">
        <v>1769</v>
      </c>
      <c r="T406" s="12">
        <v>43816</v>
      </c>
      <c r="U406" s="13">
        <v>0.48310185185185001</v>
      </c>
      <c r="V406" s="12">
        <v>43816</v>
      </c>
      <c r="W406" s="13">
        <v>0.65197916666667</v>
      </c>
      <c r="X406" s="12">
        <v>43816</v>
      </c>
      <c r="Y406" s="13">
        <v>0.78549768518519003</v>
      </c>
      <c r="Z406" s="12">
        <v>43906</v>
      </c>
      <c r="AA406" s="12"/>
      <c r="AB406" s="12"/>
      <c r="AC406" s="10" t="s">
        <v>71</v>
      </c>
      <c r="AD406" s="16">
        <v>0</v>
      </c>
      <c r="AE406" s="10" t="s">
        <v>72</v>
      </c>
      <c r="AF406" s="10" t="s">
        <v>73</v>
      </c>
      <c r="AG406" s="14">
        <v>1</v>
      </c>
      <c r="AH406" s="14"/>
      <c r="AI406" s="15">
        <v>88</v>
      </c>
      <c r="AJ406" s="10" t="s">
        <v>74</v>
      </c>
      <c r="AK406" s="15">
        <v>55.784999999999997</v>
      </c>
      <c r="AL406" s="10" t="s">
        <v>75</v>
      </c>
      <c r="AM406" s="9" t="str">
        <f>IFERROR(VLOOKUP(A406,'[1]Pending Status ZTM031'!$C$10:$AF$5742,11,0),"")</f>
        <v/>
      </c>
      <c r="AN406" s="9" t="str">
        <f t="shared" si="13"/>
        <v>ready</v>
      </c>
    </row>
    <row r="407" spans="1:40" x14ac:dyDescent="0.25">
      <c r="A407" s="9">
        <f t="shared" si="12"/>
        <v>82094599</v>
      </c>
      <c r="B407" s="10" t="s">
        <v>64</v>
      </c>
      <c r="C407" s="10" t="s">
        <v>65</v>
      </c>
      <c r="D407" s="10" t="s">
        <v>66</v>
      </c>
      <c r="E407" s="10" t="s">
        <v>67</v>
      </c>
      <c r="F407" s="10" t="s">
        <v>68</v>
      </c>
      <c r="G407" s="10" t="s">
        <v>69</v>
      </c>
      <c r="H407" s="10" t="s">
        <v>70</v>
      </c>
      <c r="I407" s="10" t="s">
        <v>97</v>
      </c>
      <c r="J407" s="10" t="s">
        <v>311</v>
      </c>
      <c r="K407" s="10" t="s">
        <v>98</v>
      </c>
      <c r="L407" s="10" t="s">
        <v>1840</v>
      </c>
      <c r="M407" s="12">
        <v>43816</v>
      </c>
      <c r="N407" s="11">
        <v>82094599</v>
      </c>
      <c r="O407" s="12">
        <v>43816</v>
      </c>
      <c r="P407" s="13">
        <v>0.44246527777778</v>
      </c>
      <c r="Q407" s="14">
        <v>1</v>
      </c>
      <c r="R407" s="15">
        <v>59</v>
      </c>
      <c r="S407" s="10" t="s">
        <v>1770</v>
      </c>
      <c r="T407" s="12">
        <v>43816</v>
      </c>
      <c r="U407" s="13">
        <v>0.48317129629630001</v>
      </c>
      <c r="V407" s="12">
        <v>43816</v>
      </c>
      <c r="W407" s="13">
        <v>0.65137731481480998</v>
      </c>
      <c r="X407" s="12">
        <v>43816</v>
      </c>
      <c r="Y407" s="13">
        <v>0.78449074074073999</v>
      </c>
      <c r="Z407" s="12">
        <v>43906</v>
      </c>
      <c r="AA407" s="12"/>
      <c r="AB407" s="12"/>
      <c r="AC407" s="10" t="s">
        <v>71</v>
      </c>
      <c r="AD407" s="16">
        <v>0</v>
      </c>
      <c r="AE407" s="10" t="s">
        <v>72</v>
      </c>
      <c r="AF407" s="10" t="s">
        <v>73</v>
      </c>
      <c r="AG407" s="14">
        <v>1</v>
      </c>
      <c r="AH407" s="14"/>
      <c r="AI407" s="15">
        <v>1038.4000000000001</v>
      </c>
      <c r="AJ407" s="10" t="s">
        <v>74</v>
      </c>
      <c r="AK407" s="15">
        <v>658.26300000000003</v>
      </c>
      <c r="AL407" s="10" t="s">
        <v>75</v>
      </c>
      <c r="AM407" s="9" t="str">
        <f>IFERROR(VLOOKUP(A407,'[1]Pending Status ZTM031'!$C$10:$AF$5742,11,0),"")</f>
        <v/>
      </c>
      <c r="AN407" s="9" t="str">
        <f t="shared" si="13"/>
        <v>ready</v>
      </c>
    </row>
    <row r="408" spans="1:40" x14ac:dyDescent="0.25">
      <c r="A408" s="9">
        <f t="shared" si="12"/>
        <v>82094668</v>
      </c>
      <c r="B408" s="10" t="s">
        <v>64</v>
      </c>
      <c r="C408" s="10" t="s">
        <v>65</v>
      </c>
      <c r="D408" s="10" t="s">
        <v>66</v>
      </c>
      <c r="E408" s="10" t="s">
        <v>67</v>
      </c>
      <c r="F408" s="10" t="s">
        <v>68</v>
      </c>
      <c r="G408" s="10" t="s">
        <v>69</v>
      </c>
      <c r="H408" s="10" t="s">
        <v>70</v>
      </c>
      <c r="I408" s="10" t="s">
        <v>1003</v>
      </c>
      <c r="J408" s="10" t="s">
        <v>1435</v>
      </c>
      <c r="K408" s="10" t="s">
        <v>950</v>
      </c>
      <c r="L408" s="10" t="s">
        <v>1903</v>
      </c>
      <c r="M408" s="12">
        <v>43817</v>
      </c>
      <c r="N408" s="11">
        <v>82094668</v>
      </c>
      <c r="O408" s="12">
        <v>43816</v>
      </c>
      <c r="P408" s="13">
        <v>0.63702546296296003</v>
      </c>
      <c r="Q408" s="14">
        <v>1</v>
      </c>
      <c r="R408" s="15">
        <v>20</v>
      </c>
      <c r="S408" s="10" t="s">
        <v>1847</v>
      </c>
      <c r="T408" s="12">
        <v>43816</v>
      </c>
      <c r="U408" s="13">
        <v>0.85797453703703996</v>
      </c>
      <c r="V408" s="12">
        <v>43817</v>
      </c>
      <c r="W408" s="13">
        <v>0.46334490740741002</v>
      </c>
      <c r="X408" s="12">
        <v>43817</v>
      </c>
      <c r="Y408" s="13">
        <v>0.63445601851851996</v>
      </c>
      <c r="Z408" s="12">
        <v>43893</v>
      </c>
      <c r="AA408" s="12"/>
      <c r="AB408" s="12"/>
      <c r="AC408" s="10" t="s">
        <v>71</v>
      </c>
      <c r="AD408" s="16">
        <v>1</v>
      </c>
      <c r="AE408" s="10" t="s">
        <v>72</v>
      </c>
      <c r="AF408" s="10" t="s">
        <v>73</v>
      </c>
      <c r="AG408" s="14">
        <v>1</v>
      </c>
      <c r="AH408" s="14"/>
      <c r="AI408" s="15">
        <v>232.28</v>
      </c>
      <c r="AJ408" s="10" t="s">
        <v>74</v>
      </c>
      <c r="AK408" s="15">
        <v>281.83999999999997</v>
      </c>
      <c r="AL408" s="10" t="s">
        <v>75</v>
      </c>
      <c r="AM408" s="9" t="str">
        <f>IFERROR(VLOOKUP(A408,'[1]Pending Status ZTM031'!$C$10:$AF$5742,11,0),"")</f>
        <v/>
      </c>
      <c r="AN408" s="9" t="str">
        <f t="shared" si="13"/>
        <v>ready</v>
      </c>
    </row>
    <row r="409" spans="1:40" x14ac:dyDescent="0.25">
      <c r="A409" s="9">
        <f t="shared" si="12"/>
        <v>82094669</v>
      </c>
      <c r="B409" s="10" t="s">
        <v>64</v>
      </c>
      <c r="C409" s="10" t="s">
        <v>65</v>
      </c>
      <c r="D409" s="10" t="s">
        <v>66</v>
      </c>
      <c r="E409" s="10" t="s">
        <v>67</v>
      </c>
      <c r="F409" s="10" t="s">
        <v>68</v>
      </c>
      <c r="G409" s="10" t="s">
        <v>69</v>
      </c>
      <c r="H409" s="10" t="s">
        <v>70</v>
      </c>
      <c r="I409" s="10" t="s">
        <v>97</v>
      </c>
      <c r="J409" s="10" t="s">
        <v>311</v>
      </c>
      <c r="K409" s="10" t="s">
        <v>98</v>
      </c>
      <c r="L409" s="10" t="s">
        <v>1904</v>
      </c>
      <c r="M409" s="12">
        <v>43817</v>
      </c>
      <c r="N409" s="11">
        <v>82094669</v>
      </c>
      <c r="O409" s="12">
        <v>43816</v>
      </c>
      <c r="P409" s="13">
        <v>0.63717592592592998</v>
      </c>
      <c r="Q409" s="14">
        <v>1</v>
      </c>
      <c r="R409" s="15">
        <v>5</v>
      </c>
      <c r="S409" s="10" t="s">
        <v>1848</v>
      </c>
      <c r="T409" s="12">
        <v>43816</v>
      </c>
      <c r="U409" s="13">
        <v>0.85804398148147998</v>
      </c>
      <c r="V409" s="12">
        <v>43817</v>
      </c>
      <c r="W409" s="13">
        <v>0.4693287037037</v>
      </c>
      <c r="X409" s="12">
        <v>43817</v>
      </c>
      <c r="Y409" s="13">
        <v>0.63408564814815005</v>
      </c>
      <c r="Z409" s="12">
        <v>43893</v>
      </c>
      <c r="AA409" s="12"/>
      <c r="AB409" s="12"/>
      <c r="AC409" s="10" t="s">
        <v>71</v>
      </c>
      <c r="AD409" s="16">
        <v>1</v>
      </c>
      <c r="AE409" s="10" t="s">
        <v>72</v>
      </c>
      <c r="AF409" s="10" t="s">
        <v>73</v>
      </c>
      <c r="AG409" s="14">
        <v>1</v>
      </c>
      <c r="AH409" s="14"/>
      <c r="AI409" s="15">
        <v>58.07</v>
      </c>
      <c r="AJ409" s="10" t="s">
        <v>74</v>
      </c>
      <c r="AK409" s="15">
        <v>70.459999999999994</v>
      </c>
      <c r="AL409" s="10" t="s">
        <v>75</v>
      </c>
      <c r="AM409" s="9" t="str">
        <f>IFERROR(VLOOKUP(A409,'[1]Pending Status ZTM031'!$C$10:$AF$5742,11,0),"")</f>
        <v/>
      </c>
      <c r="AN409" s="9" t="str">
        <f t="shared" si="13"/>
        <v>ready</v>
      </c>
    </row>
    <row r="410" spans="1:40" x14ac:dyDescent="0.25">
      <c r="A410" s="9">
        <f t="shared" si="12"/>
        <v>82094680</v>
      </c>
      <c r="B410" s="10" t="s">
        <v>64</v>
      </c>
      <c r="C410" s="10" t="s">
        <v>65</v>
      </c>
      <c r="D410" s="10" t="s">
        <v>66</v>
      </c>
      <c r="E410" s="10" t="s">
        <v>67</v>
      </c>
      <c r="F410" s="10" t="s">
        <v>68</v>
      </c>
      <c r="G410" s="10" t="s">
        <v>69</v>
      </c>
      <c r="H410" s="10" t="s">
        <v>70</v>
      </c>
      <c r="I410" s="10" t="s">
        <v>97</v>
      </c>
      <c r="J410" s="10" t="s">
        <v>311</v>
      </c>
      <c r="K410" s="10" t="s">
        <v>98</v>
      </c>
      <c r="L410" s="10" t="s">
        <v>1902</v>
      </c>
      <c r="M410" s="12">
        <v>43817</v>
      </c>
      <c r="N410" s="11">
        <v>82094680</v>
      </c>
      <c r="O410" s="12">
        <v>43816</v>
      </c>
      <c r="P410" s="13">
        <v>0.66069444444444003</v>
      </c>
      <c r="Q410" s="14">
        <v>1</v>
      </c>
      <c r="R410" s="15">
        <v>21</v>
      </c>
      <c r="S410" s="10" t="s">
        <v>1849</v>
      </c>
      <c r="T410" s="12">
        <v>43816</v>
      </c>
      <c r="U410" s="13">
        <v>0.85807870370369999</v>
      </c>
      <c r="V410" s="12">
        <v>43817</v>
      </c>
      <c r="W410" s="13">
        <v>0.45348379629629998</v>
      </c>
      <c r="X410" s="12">
        <v>43817</v>
      </c>
      <c r="Y410" s="13">
        <v>0.75959490740740998</v>
      </c>
      <c r="Z410" s="12">
        <v>43906</v>
      </c>
      <c r="AA410" s="12"/>
      <c r="AB410" s="12"/>
      <c r="AC410" s="10" t="s">
        <v>71</v>
      </c>
      <c r="AD410" s="16">
        <v>1</v>
      </c>
      <c r="AE410" s="10" t="s">
        <v>72</v>
      </c>
      <c r="AF410" s="10" t="s">
        <v>73</v>
      </c>
      <c r="AG410" s="14">
        <v>1</v>
      </c>
      <c r="AH410" s="14"/>
      <c r="AI410" s="15">
        <v>369.6</v>
      </c>
      <c r="AJ410" s="10" t="s">
        <v>74</v>
      </c>
      <c r="AK410" s="15">
        <v>234.297</v>
      </c>
      <c r="AL410" s="10" t="s">
        <v>75</v>
      </c>
      <c r="AM410" s="9" t="str">
        <f>IFERROR(VLOOKUP(A410,'[1]Pending Status ZTM031'!$C$10:$AF$5742,11,0),"")</f>
        <v/>
      </c>
      <c r="AN410" s="9" t="str">
        <f t="shared" si="13"/>
        <v>ready</v>
      </c>
    </row>
    <row r="411" spans="1:40" x14ac:dyDescent="0.25">
      <c r="A411" s="9">
        <f t="shared" si="12"/>
        <v>82094683</v>
      </c>
      <c r="B411" s="10" t="s">
        <v>64</v>
      </c>
      <c r="C411" s="10" t="s">
        <v>65</v>
      </c>
      <c r="D411" s="10" t="s">
        <v>66</v>
      </c>
      <c r="E411" s="10" t="s">
        <v>67</v>
      </c>
      <c r="F411" s="10" t="s">
        <v>68</v>
      </c>
      <c r="G411" s="10" t="s">
        <v>69</v>
      </c>
      <c r="H411" s="10" t="s">
        <v>70</v>
      </c>
      <c r="I411" s="10" t="s">
        <v>136</v>
      </c>
      <c r="J411" s="10" t="s">
        <v>306</v>
      </c>
      <c r="K411" s="10" t="s">
        <v>141</v>
      </c>
      <c r="L411" s="10" t="s">
        <v>1905</v>
      </c>
      <c r="M411" s="12">
        <v>43817</v>
      </c>
      <c r="N411" s="11">
        <v>82094683</v>
      </c>
      <c r="O411" s="12">
        <v>43816</v>
      </c>
      <c r="P411" s="13">
        <v>0.66456018518519</v>
      </c>
      <c r="Q411" s="14">
        <v>1</v>
      </c>
      <c r="R411" s="15">
        <v>33</v>
      </c>
      <c r="S411" s="10" t="s">
        <v>1805</v>
      </c>
      <c r="T411" s="12">
        <v>43816</v>
      </c>
      <c r="U411" s="13">
        <v>0.66474537037036996</v>
      </c>
      <c r="V411" s="12">
        <v>43817</v>
      </c>
      <c r="W411" s="13">
        <v>0.39739583333333001</v>
      </c>
      <c r="X411" s="12">
        <v>43817</v>
      </c>
      <c r="Y411" s="13">
        <v>0.63586805555556003</v>
      </c>
      <c r="Z411" s="12">
        <v>43844</v>
      </c>
      <c r="AA411" s="12"/>
      <c r="AB411" s="12"/>
      <c r="AC411" s="10" t="s">
        <v>71</v>
      </c>
      <c r="AD411" s="16">
        <v>1</v>
      </c>
      <c r="AE411" s="10" t="s">
        <v>72</v>
      </c>
      <c r="AF411" s="10" t="s">
        <v>73</v>
      </c>
      <c r="AG411" s="14">
        <v>1</v>
      </c>
      <c r="AH411" s="14"/>
      <c r="AI411" s="15">
        <v>593.96699999999998</v>
      </c>
      <c r="AJ411" s="10" t="s">
        <v>74</v>
      </c>
      <c r="AK411" s="15">
        <v>330.79199999999997</v>
      </c>
      <c r="AL411" s="10" t="s">
        <v>75</v>
      </c>
      <c r="AM411" s="9" t="str">
        <f>IFERROR(VLOOKUP(A411,'[1]Pending Status ZTM031'!$C$10:$AF$5742,11,0),"")</f>
        <v/>
      </c>
      <c r="AN411" s="9" t="str">
        <f t="shared" si="13"/>
        <v>ready</v>
      </c>
    </row>
    <row r="412" spans="1:40" x14ac:dyDescent="0.25">
      <c r="A412" s="9">
        <f t="shared" si="12"/>
        <v>82094684</v>
      </c>
      <c r="B412" s="10" t="s">
        <v>64</v>
      </c>
      <c r="C412" s="10" t="s">
        <v>65</v>
      </c>
      <c r="D412" s="10" t="s">
        <v>66</v>
      </c>
      <c r="E412" s="10" t="s">
        <v>67</v>
      </c>
      <c r="F412" s="10" t="s">
        <v>68</v>
      </c>
      <c r="G412" s="10" t="s">
        <v>69</v>
      </c>
      <c r="H412" s="10" t="s">
        <v>70</v>
      </c>
      <c r="I412" s="10" t="s">
        <v>92</v>
      </c>
      <c r="J412" s="10" t="s">
        <v>335</v>
      </c>
      <c r="K412" s="10" t="s">
        <v>93</v>
      </c>
      <c r="L412" s="10" t="s">
        <v>1906</v>
      </c>
      <c r="M412" s="12">
        <v>43817</v>
      </c>
      <c r="N412" s="11">
        <v>82094684</v>
      </c>
      <c r="O412" s="12">
        <v>43816</v>
      </c>
      <c r="P412" s="13">
        <v>0.66553240740741004</v>
      </c>
      <c r="Q412" s="14">
        <v>3</v>
      </c>
      <c r="R412" s="15">
        <v>34</v>
      </c>
      <c r="S412" s="10" t="s">
        <v>1806</v>
      </c>
      <c r="T412" s="12">
        <v>43816</v>
      </c>
      <c r="U412" s="13">
        <v>0.66579861111111005</v>
      </c>
      <c r="V412" s="12">
        <v>43817</v>
      </c>
      <c r="W412" s="13">
        <v>0.41369212962962998</v>
      </c>
      <c r="X412" s="12">
        <v>43817</v>
      </c>
      <c r="Y412" s="13">
        <v>0.75894675925926003</v>
      </c>
      <c r="Z412" s="12">
        <v>43854</v>
      </c>
      <c r="AA412" s="12"/>
      <c r="AB412" s="12"/>
      <c r="AC412" s="10" t="s">
        <v>71</v>
      </c>
      <c r="AD412" s="16">
        <v>1</v>
      </c>
      <c r="AE412" s="10" t="s">
        <v>72</v>
      </c>
      <c r="AF412" s="10" t="s">
        <v>73</v>
      </c>
      <c r="AG412" s="14">
        <v>1</v>
      </c>
      <c r="AH412" s="14"/>
      <c r="AI412" s="15">
        <v>640.9</v>
      </c>
      <c r="AJ412" s="10" t="s">
        <v>74</v>
      </c>
      <c r="AK412" s="15">
        <v>461.048</v>
      </c>
      <c r="AL412" s="10" t="s">
        <v>75</v>
      </c>
      <c r="AM412" s="9" t="str">
        <f>IFERROR(VLOOKUP(A412,'[1]Pending Status ZTM031'!$C$10:$AF$5742,11,0),"")</f>
        <v/>
      </c>
      <c r="AN412" s="9" t="str">
        <f t="shared" si="13"/>
        <v>ready</v>
      </c>
    </row>
    <row r="413" spans="1:40" x14ac:dyDescent="0.25">
      <c r="A413" s="9">
        <f t="shared" si="12"/>
        <v>82094685</v>
      </c>
      <c r="B413" s="10" t="s">
        <v>64</v>
      </c>
      <c r="C413" s="10" t="s">
        <v>65</v>
      </c>
      <c r="D413" s="10" t="s">
        <v>66</v>
      </c>
      <c r="E413" s="10" t="s">
        <v>67</v>
      </c>
      <c r="F413" s="10" t="s">
        <v>68</v>
      </c>
      <c r="G413" s="10" t="s">
        <v>69</v>
      </c>
      <c r="H413" s="10" t="s">
        <v>70</v>
      </c>
      <c r="I413" s="10" t="s">
        <v>486</v>
      </c>
      <c r="J413" s="10" t="s">
        <v>487</v>
      </c>
      <c r="K413" s="10" t="s">
        <v>488</v>
      </c>
      <c r="L413" s="10" t="s">
        <v>1907</v>
      </c>
      <c r="M413" s="12">
        <v>43817</v>
      </c>
      <c r="N413" s="11">
        <v>82094685</v>
      </c>
      <c r="O413" s="12">
        <v>43816</v>
      </c>
      <c r="P413" s="13">
        <v>0.66627314814814997</v>
      </c>
      <c r="Q413" s="14">
        <v>1</v>
      </c>
      <c r="R413" s="15">
        <v>30</v>
      </c>
      <c r="S413" s="10" t="s">
        <v>1807</v>
      </c>
      <c r="T413" s="12">
        <v>43816</v>
      </c>
      <c r="U413" s="13">
        <v>0.66646990740740997</v>
      </c>
      <c r="V413" s="12">
        <v>43817</v>
      </c>
      <c r="W413" s="13">
        <v>0.60892361111111004</v>
      </c>
      <c r="X413" s="12">
        <v>43817</v>
      </c>
      <c r="Y413" s="13">
        <v>0.75927083333333001</v>
      </c>
      <c r="Z413" s="12">
        <v>43864</v>
      </c>
      <c r="AA413" s="12"/>
      <c r="AB413" s="12"/>
      <c r="AC413" s="10" t="s">
        <v>71</v>
      </c>
      <c r="AD413" s="16">
        <v>1</v>
      </c>
      <c r="AE413" s="10" t="s">
        <v>72</v>
      </c>
      <c r="AF413" s="10" t="s">
        <v>73</v>
      </c>
      <c r="AG413" s="14">
        <v>1</v>
      </c>
      <c r="AH413" s="14"/>
      <c r="AI413" s="15">
        <v>468</v>
      </c>
      <c r="AJ413" s="10" t="s">
        <v>74</v>
      </c>
      <c r="AK413" s="15">
        <v>334.71</v>
      </c>
      <c r="AL413" s="10" t="s">
        <v>75</v>
      </c>
      <c r="AM413" s="9" t="str">
        <f>IFERROR(VLOOKUP(A413,'[1]Pending Status ZTM031'!$C$10:$AF$5742,11,0),"")</f>
        <v/>
      </c>
      <c r="AN413" s="9" t="str">
        <f t="shared" si="13"/>
        <v>ready</v>
      </c>
    </row>
    <row r="414" spans="1:40" x14ac:dyDescent="0.25">
      <c r="A414" s="9">
        <f t="shared" si="12"/>
        <v>82094686</v>
      </c>
      <c r="B414" s="10" t="s">
        <v>64</v>
      </c>
      <c r="C414" s="10" t="s">
        <v>65</v>
      </c>
      <c r="D414" s="10" t="s">
        <v>66</v>
      </c>
      <c r="E414" s="10" t="s">
        <v>67</v>
      </c>
      <c r="F414" s="10" t="s">
        <v>68</v>
      </c>
      <c r="G414" s="10" t="s">
        <v>69</v>
      </c>
      <c r="H414" s="10" t="s">
        <v>70</v>
      </c>
      <c r="I414" s="10" t="s">
        <v>998</v>
      </c>
      <c r="J414" s="10" t="s">
        <v>1038</v>
      </c>
      <c r="K414" s="10" t="s">
        <v>1000</v>
      </c>
      <c r="L414" s="10" t="s">
        <v>1908</v>
      </c>
      <c r="M414" s="12">
        <v>43817</v>
      </c>
      <c r="N414" s="11">
        <v>82094686</v>
      </c>
      <c r="O414" s="12">
        <v>43816</v>
      </c>
      <c r="P414" s="13">
        <v>0.66679398148147995</v>
      </c>
      <c r="Q414" s="14">
        <v>3</v>
      </c>
      <c r="R414" s="15">
        <v>19</v>
      </c>
      <c r="S414" s="10" t="s">
        <v>1808</v>
      </c>
      <c r="T414" s="12">
        <v>43816</v>
      </c>
      <c r="U414" s="13">
        <v>0.66912037037036998</v>
      </c>
      <c r="V414" s="12">
        <v>43817</v>
      </c>
      <c r="W414" s="13">
        <v>0.63456018518518997</v>
      </c>
      <c r="X414" s="12">
        <v>43817</v>
      </c>
      <c r="Y414" s="13">
        <v>0.63480324074074002</v>
      </c>
      <c r="Z414" s="12">
        <v>43906</v>
      </c>
      <c r="AA414" s="12"/>
      <c r="AB414" s="12"/>
      <c r="AC414" s="10" t="s">
        <v>71</v>
      </c>
      <c r="AD414" s="16">
        <v>1</v>
      </c>
      <c r="AE414" s="10" t="s">
        <v>72</v>
      </c>
      <c r="AF414" s="10" t="s">
        <v>73</v>
      </c>
      <c r="AG414" s="14">
        <v>1</v>
      </c>
      <c r="AH414" s="14"/>
      <c r="AI414" s="15">
        <v>346</v>
      </c>
      <c r="AJ414" s="10" t="s">
        <v>74</v>
      </c>
      <c r="AK414" s="15">
        <v>235.06899999999999</v>
      </c>
      <c r="AL414" s="10" t="s">
        <v>75</v>
      </c>
      <c r="AM414" s="9" t="str">
        <f>IFERROR(VLOOKUP(A414,'[1]Pending Status ZTM031'!$C$10:$AF$5742,11,0),"")</f>
        <v/>
      </c>
      <c r="AN414" s="9" t="str">
        <f t="shared" si="13"/>
        <v>ready</v>
      </c>
    </row>
    <row r="415" spans="1:40" x14ac:dyDescent="0.25">
      <c r="A415" s="9">
        <f t="shared" si="12"/>
        <v>82094804</v>
      </c>
      <c r="B415" s="10" t="s">
        <v>64</v>
      </c>
      <c r="C415" s="10" t="s">
        <v>65</v>
      </c>
      <c r="D415" s="10" t="s">
        <v>83</v>
      </c>
      <c r="E415" s="10" t="s">
        <v>67</v>
      </c>
      <c r="F415" s="10" t="s">
        <v>68</v>
      </c>
      <c r="G415" s="10" t="s">
        <v>69</v>
      </c>
      <c r="H415" s="10" t="s">
        <v>70</v>
      </c>
      <c r="I415" s="10" t="s">
        <v>79</v>
      </c>
      <c r="J415" s="10" t="s">
        <v>299</v>
      </c>
      <c r="K415" s="10" t="s">
        <v>90</v>
      </c>
      <c r="L415" s="10" t="s">
        <v>1909</v>
      </c>
      <c r="M415" s="12">
        <v>43817</v>
      </c>
      <c r="N415" s="11">
        <v>82094804</v>
      </c>
      <c r="O415" s="12">
        <v>43816</v>
      </c>
      <c r="P415" s="13">
        <v>0.73261574074073998</v>
      </c>
      <c r="Q415" s="14">
        <v>1</v>
      </c>
      <c r="R415" s="15">
        <v>6</v>
      </c>
      <c r="S415" s="10" t="s">
        <v>1890</v>
      </c>
      <c r="T415" s="12">
        <v>43817</v>
      </c>
      <c r="U415" s="13">
        <v>0.48292824074073998</v>
      </c>
      <c r="V415" s="12">
        <v>43817</v>
      </c>
      <c r="W415" s="13">
        <v>0.76417824074074003</v>
      </c>
      <c r="X415" s="12">
        <v>43817</v>
      </c>
      <c r="Y415" s="13">
        <v>0.86326388888889005</v>
      </c>
      <c r="Z415" s="12">
        <v>43819</v>
      </c>
      <c r="AA415" s="12"/>
      <c r="AB415" s="12"/>
      <c r="AC415" s="10" t="s">
        <v>71</v>
      </c>
      <c r="AD415" s="16">
        <v>1</v>
      </c>
      <c r="AE415" s="10" t="s">
        <v>72</v>
      </c>
      <c r="AF415" s="10" t="s">
        <v>73</v>
      </c>
      <c r="AG415" s="14">
        <v>1</v>
      </c>
      <c r="AH415" s="14"/>
      <c r="AI415" s="15">
        <v>1.98</v>
      </c>
      <c r="AJ415" s="10" t="s">
        <v>74</v>
      </c>
      <c r="AK415" s="15">
        <v>3.1320000000000001</v>
      </c>
      <c r="AL415" s="10" t="s">
        <v>75</v>
      </c>
      <c r="AM415" s="9" t="str">
        <f>IFERROR(VLOOKUP(A415,'[1]Pending Status ZTM031'!$C$10:$AF$5742,11,0),"")</f>
        <v/>
      </c>
      <c r="AN415" s="9" t="str">
        <f t="shared" si="13"/>
        <v>ready</v>
      </c>
    </row>
    <row r="416" spans="1:40" x14ac:dyDescent="0.25">
      <c r="A416" s="9">
        <f t="shared" si="12"/>
        <v>82095273</v>
      </c>
      <c r="B416" s="10" t="s">
        <v>64</v>
      </c>
      <c r="C416" s="10" t="s">
        <v>65</v>
      </c>
      <c r="D416" s="10" t="s">
        <v>66</v>
      </c>
      <c r="E416" s="10" t="s">
        <v>67</v>
      </c>
      <c r="F416" s="10" t="s">
        <v>68</v>
      </c>
      <c r="G416" s="10" t="s">
        <v>69</v>
      </c>
      <c r="H416" s="10" t="s">
        <v>70</v>
      </c>
      <c r="I416" s="10" t="s">
        <v>84</v>
      </c>
      <c r="J416" s="10" t="s">
        <v>304</v>
      </c>
      <c r="K416" s="10" t="s">
        <v>125</v>
      </c>
      <c r="L416" s="10" t="s">
        <v>3009</v>
      </c>
      <c r="M416" s="12">
        <v>43861</v>
      </c>
      <c r="N416" s="11">
        <v>82095273</v>
      </c>
      <c r="O416" s="12">
        <v>43816</v>
      </c>
      <c r="P416" s="13">
        <v>0.95862268518519</v>
      </c>
      <c r="Q416" s="14">
        <v>1</v>
      </c>
      <c r="R416" s="15">
        <v>243</v>
      </c>
      <c r="S416" s="10" t="s">
        <v>2928</v>
      </c>
      <c r="T416" s="12">
        <v>43860</v>
      </c>
      <c r="U416" s="13">
        <v>0.75172453703704001</v>
      </c>
      <c r="V416" s="12">
        <v>43861</v>
      </c>
      <c r="W416" s="13">
        <v>0.62621527777777997</v>
      </c>
      <c r="X416" s="12">
        <v>43861</v>
      </c>
      <c r="Y416" s="13">
        <v>0.63406249999999997</v>
      </c>
      <c r="Z416" s="12">
        <v>43819</v>
      </c>
      <c r="AA416" s="12"/>
      <c r="AB416" s="12"/>
      <c r="AC416" s="10" t="s">
        <v>71</v>
      </c>
      <c r="AD416" s="16">
        <v>43</v>
      </c>
      <c r="AE416" s="10" t="s">
        <v>72</v>
      </c>
      <c r="AF416" s="10" t="s">
        <v>73</v>
      </c>
      <c r="AG416" s="14">
        <v>1</v>
      </c>
      <c r="AH416" s="14"/>
      <c r="AI416" s="15">
        <v>34.991999999999997</v>
      </c>
      <c r="AJ416" s="10" t="s">
        <v>74</v>
      </c>
      <c r="AK416" s="15">
        <v>278.964</v>
      </c>
      <c r="AL416" s="10" t="s">
        <v>75</v>
      </c>
      <c r="AM416" s="9" t="str">
        <f>IFERROR(VLOOKUP(A416,'[1]Pending Status ZTM031'!$C$10:$AF$5742,11,0),"")</f>
        <v/>
      </c>
      <c r="AN416" s="9" t="str">
        <f t="shared" si="13"/>
        <v>ready</v>
      </c>
    </row>
    <row r="417" spans="1:40" x14ac:dyDescent="0.25">
      <c r="A417" s="9">
        <f t="shared" si="12"/>
        <v>82095277</v>
      </c>
      <c r="B417" s="10" t="s">
        <v>64</v>
      </c>
      <c r="C417" s="10" t="s">
        <v>65</v>
      </c>
      <c r="D417" s="10" t="s">
        <v>66</v>
      </c>
      <c r="E417" s="10" t="s">
        <v>67</v>
      </c>
      <c r="F417" s="10" t="s">
        <v>68</v>
      </c>
      <c r="G417" s="10" t="s">
        <v>69</v>
      </c>
      <c r="H417" s="10" t="s">
        <v>70</v>
      </c>
      <c r="I417" s="10" t="s">
        <v>136</v>
      </c>
      <c r="J417" s="10" t="s">
        <v>306</v>
      </c>
      <c r="K417" s="10" t="s">
        <v>141</v>
      </c>
      <c r="L417" s="10" t="s">
        <v>1876</v>
      </c>
      <c r="M417" s="12">
        <v>43817</v>
      </c>
      <c r="N417" s="11">
        <v>82095277</v>
      </c>
      <c r="O417" s="12">
        <v>43816</v>
      </c>
      <c r="P417" s="13">
        <v>0.95863425925926005</v>
      </c>
      <c r="Q417" s="14">
        <v>1</v>
      </c>
      <c r="R417" s="15">
        <v>860</v>
      </c>
      <c r="S417" s="10" t="s">
        <v>1850</v>
      </c>
      <c r="T417" s="12">
        <v>43816</v>
      </c>
      <c r="U417" s="13">
        <v>0.85817129629629996</v>
      </c>
      <c r="V417" s="12">
        <v>43817</v>
      </c>
      <c r="W417" s="13">
        <v>0.17736111111111</v>
      </c>
      <c r="X417" s="12">
        <v>43817</v>
      </c>
      <c r="Y417" s="13">
        <v>0.17767361111110999</v>
      </c>
      <c r="Z417" s="12">
        <v>43819</v>
      </c>
      <c r="AA417" s="12"/>
      <c r="AB417" s="12"/>
      <c r="AC417" s="10" t="s">
        <v>71</v>
      </c>
      <c r="AD417" s="16">
        <v>1</v>
      </c>
      <c r="AE417" s="10" t="s">
        <v>72</v>
      </c>
      <c r="AF417" s="10" t="s">
        <v>73</v>
      </c>
      <c r="AG417" s="14">
        <v>1</v>
      </c>
      <c r="AH417" s="14"/>
      <c r="AI417" s="15">
        <v>153.08000000000001</v>
      </c>
      <c r="AJ417" s="10" t="s">
        <v>74</v>
      </c>
      <c r="AK417" s="15">
        <v>954.6</v>
      </c>
      <c r="AL417" s="10" t="s">
        <v>75</v>
      </c>
      <c r="AM417" s="9" t="str">
        <f>IFERROR(VLOOKUP(A417,'[1]Pending Status ZTM031'!$C$10:$AF$5742,11,0),"")</f>
        <v/>
      </c>
      <c r="AN417" s="9" t="str">
        <f t="shared" si="13"/>
        <v>ready</v>
      </c>
    </row>
    <row r="418" spans="1:40" x14ac:dyDescent="0.25">
      <c r="A418" s="9">
        <f t="shared" si="12"/>
        <v>82095287</v>
      </c>
      <c r="B418" s="10" t="s">
        <v>64</v>
      </c>
      <c r="C418" s="10" t="s">
        <v>65</v>
      </c>
      <c r="D418" s="10" t="s">
        <v>66</v>
      </c>
      <c r="E418" s="10" t="s">
        <v>67</v>
      </c>
      <c r="F418" s="10" t="s">
        <v>68</v>
      </c>
      <c r="G418" s="10" t="s">
        <v>69</v>
      </c>
      <c r="H418" s="10" t="s">
        <v>70</v>
      </c>
      <c r="I418" s="10" t="s">
        <v>116</v>
      </c>
      <c r="J418" s="10" t="s">
        <v>302</v>
      </c>
      <c r="K418" s="10" t="s">
        <v>117</v>
      </c>
      <c r="L418" s="10" t="s">
        <v>1877</v>
      </c>
      <c r="M418" s="12">
        <v>43817</v>
      </c>
      <c r="N418" s="11">
        <v>82095287</v>
      </c>
      <c r="O418" s="12">
        <v>43816</v>
      </c>
      <c r="P418" s="13">
        <v>0.95864583333332998</v>
      </c>
      <c r="Q418" s="14">
        <v>1</v>
      </c>
      <c r="R418" s="15">
        <v>20</v>
      </c>
      <c r="S418" s="10" t="s">
        <v>1851</v>
      </c>
      <c r="T418" s="12">
        <v>43816</v>
      </c>
      <c r="U418" s="13">
        <v>0.85824074074073997</v>
      </c>
      <c r="V418" s="12">
        <v>43817</v>
      </c>
      <c r="W418" s="13">
        <v>0.17790509259258999</v>
      </c>
      <c r="X418" s="12">
        <v>43817</v>
      </c>
      <c r="Y418" s="13">
        <v>0.17815972222222001</v>
      </c>
      <c r="Z418" s="12">
        <v>43819</v>
      </c>
      <c r="AA418" s="12"/>
      <c r="AB418" s="12"/>
      <c r="AC418" s="10" t="s">
        <v>71</v>
      </c>
      <c r="AD418" s="16">
        <v>1</v>
      </c>
      <c r="AE418" s="10" t="s">
        <v>72</v>
      </c>
      <c r="AF418" s="10" t="s">
        <v>73</v>
      </c>
      <c r="AG418" s="14">
        <v>1</v>
      </c>
      <c r="AH418" s="14"/>
      <c r="AI418" s="15">
        <v>3.56</v>
      </c>
      <c r="AJ418" s="10" t="s">
        <v>74</v>
      </c>
      <c r="AK418" s="15">
        <v>22.2</v>
      </c>
      <c r="AL418" s="10" t="s">
        <v>75</v>
      </c>
      <c r="AM418" s="9" t="str">
        <f>IFERROR(VLOOKUP(A418,'[1]Pending Status ZTM031'!$C$10:$AF$5742,11,0),"")</f>
        <v/>
      </c>
      <c r="AN418" s="9" t="str">
        <f t="shared" si="13"/>
        <v>ready</v>
      </c>
    </row>
    <row r="419" spans="1:40" x14ac:dyDescent="0.25">
      <c r="A419" s="9">
        <f t="shared" si="12"/>
        <v>82095288</v>
      </c>
      <c r="B419" s="10" t="s">
        <v>64</v>
      </c>
      <c r="C419" s="10" t="s">
        <v>65</v>
      </c>
      <c r="D419" s="10" t="s">
        <v>66</v>
      </c>
      <c r="E419" s="10" t="s">
        <v>67</v>
      </c>
      <c r="F419" s="10" t="s">
        <v>68</v>
      </c>
      <c r="G419" s="10" t="s">
        <v>69</v>
      </c>
      <c r="H419" s="10" t="s">
        <v>70</v>
      </c>
      <c r="I419" s="10" t="s">
        <v>84</v>
      </c>
      <c r="J419" s="10" t="s">
        <v>334</v>
      </c>
      <c r="K419" s="10" t="s">
        <v>135</v>
      </c>
      <c r="L419" s="10" t="s">
        <v>1878</v>
      </c>
      <c r="M419" s="12">
        <v>43817</v>
      </c>
      <c r="N419" s="11">
        <v>82095288</v>
      </c>
      <c r="O419" s="12">
        <v>43816</v>
      </c>
      <c r="P419" s="13">
        <v>0.95864583333332998</v>
      </c>
      <c r="Q419" s="14">
        <v>1</v>
      </c>
      <c r="R419" s="15">
        <v>250</v>
      </c>
      <c r="S419" s="10" t="s">
        <v>1852</v>
      </c>
      <c r="T419" s="12">
        <v>43816</v>
      </c>
      <c r="U419" s="13">
        <v>0.85826388888889005</v>
      </c>
      <c r="V419" s="12">
        <v>43817</v>
      </c>
      <c r="W419" s="13">
        <v>0.20771990740741</v>
      </c>
      <c r="X419" s="12">
        <v>43817</v>
      </c>
      <c r="Y419" s="13">
        <v>0.20797453703704</v>
      </c>
      <c r="Z419" s="12">
        <v>43819</v>
      </c>
      <c r="AA419" s="12"/>
      <c r="AB419" s="12"/>
      <c r="AC419" s="10" t="s">
        <v>71</v>
      </c>
      <c r="AD419" s="16">
        <v>1</v>
      </c>
      <c r="AE419" s="10" t="s">
        <v>72</v>
      </c>
      <c r="AF419" s="10" t="s">
        <v>73</v>
      </c>
      <c r="AG419" s="14">
        <v>1</v>
      </c>
      <c r="AH419" s="14"/>
      <c r="AI419" s="15">
        <v>44.5</v>
      </c>
      <c r="AJ419" s="10" t="s">
        <v>74</v>
      </c>
      <c r="AK419" s="15">
        <v>277.5</v>
      </c>
      <c r="AL419" s="10" t="s">
        <v>75</v>
      </c>
      <c r="AM419" s="9" t="str">
        <f>IFERROR(VLOOKUP(A419,'[1]Pending Status ZTM031'!$C$10:$AF$5742,11,0),"")</f>
        <v/>
      </c>
      <c r="AN419" s="9" t="str">
        <f t="shared" si="13"/>
        <v>ready</v>
      </c>
    </row>
    <row r="420" spans="1:40" x14ac:dyDescent="0.25">
      <c r="A420" s="9">
        <f t="shared" si="12"/>
        <v>82095293</v>
      </c>
      <c r="B420" s="10" t="s">
        <v>64</v>
      </c>
      <c r="C420" s="10" t="s">
        <v>65</v>
      </c>
      <c r="D420" s="10" t="s">
        <v>66</v>
      </c>
      <c r="E420" s="10" t="s">
        <v>67</v>
      </c>
      <c r="F420" s="10" t="s">
        <v>68</v>
      </c>
      <c r="G420" s="10" t="s">
        <v>69</v>
      </c>
      <c r="H420" s="10" t="s">
        <v>70</v>
      </c>
      <c r="I420" s="10" t="s">
        <v>77</v>
      </c>
      <c r="J420" s="10" t="s">
        <v>925</v>
      </c>
      <c r="K420" s="10" t="s">
        <v>926</v>
      </c>
      <c r="L420" s="10" t="s">
        <v>1879</v>
      </c>
      <c r="M420" s="12">
        <v>43817</v>
      </c>
      <c r="N420" s="11">
        <v>82095293</v>
      </c>
      <c r="O420" s="12">
        <v>43816</v>
      </c>
      <c r="P420" s="13">
        <v>0.95865740740741001</v>
      </c>
      <c r="Q420" s="14">
        <v>1</v>
      </c>
      <c r="R420" s="15">
        <v>25</v>
      </c>
      <c r="S420" s="10" t="s">
        <v>1853</v>
      </c>
      <c r="T420" s="12">
        <v>43816</v>
      </c>
      <c r="U420" s="13">
        <v>0.85831018518518998</v>
      </c>
      <c r="V420" s="12">
        <v>43817</v>
      </c>
      <c r="W420" s="13">
        <v>0.17856481481481001</v>
      </c>
      <c r="X420" s="12">
        <v>43817</v>
      </c>
      <c r="Y420" s="13">
        <v>0.17880787037036999</v>
      </c>
      <c r="Z420" s="12">
        <v>43819</v>
      </c>
      <c r="AA420" s="12"/>
      <c r="AB420" s="12"/>
      <c r="AC420" s="10" t="s">
        <v>71</v>
      </c>
      <c r="AD420" s="16">
        <v>1</v>
      </c>
      <c r="AE420" s="10" t="s">
        <v>72</v>
      </c>
      <c r="AF420" s="10" t="s">
        <v>73</v>
      </c>
      <c r="AG420" s="14">
        <v>1</v>
      </c>
      <c r="AH420" s="14"/>
      <c r="AI420" s="15">
        <v>4.45</v>
      </c>
      <c r="AJ420" s="10" t="s">
        <v>74</v>
      </c>
      <c r="AK420" s="15">
        <v>27.75</v>
      </c>
      <c r="AL420" s="10" t="s">
        <v>75</v>
      </c>
      <c r="AM420" s="9" t="str">
        <f>IFERROR(VLOOKUP(A420,'[1]Pending Status ZTM031'!$C$10:$AF$5742,11,0),"")</f>
        <v/>
      </c>
      <c r="AN420" s="9" t="str">
        <f t="shared" si="13"/>
        <v>ready</v>
      </c>
    </row>
    <row r="421" spans="1:40" x14ac:dyDescent="0.25">
      <c r="A421" s="9">
        <f t="shared" si="12"/>
        <v>82095295</v>
      </c>
      <c r="B421" s="10" t="s">
        <v>64</v>
      </c>
      <c r="C421" s="10" t="s">
        <v>65</v>
      </c>
      <c r="D421" s="10" t="s">
        <v>66</v>
      </c>
      <c r="E421" s="10" t="s">
        <v>67</v>
      </c>
      <c r="F421" s="10" t="s">
        <v>68</v>
      </c>
      <c r="G421" s="10" t="s">
        <v>69</v>
      </c>
      <c r="H421" s="10" t="s">
        <v>70</v>
      </c>
      <c r="I421" s="10" t="s">
        <v>84</v>
      </c>
      <c r="J421" s="10" t="s">
        <v>334</v>
      </c>
      <c r="K421" s="10" t="s">
        <v>135</v>
      </c>
      <c r="L421" s="10" t="s">
        <v>1878</v>
      </c>
      <c r="M421" s="12">
        <v>43817</v>
      </c>
      <c r="N421" s="11">
        <v>82095295</v>
      </c>
      <c r="O421" s="12">
        <v>43816</v>
      </c>
      <c r="P421" s="13">
        <v>0.95865740740741001</v>
      </c>
      <c r="Q421" s="14">
        <v>1</v>
      </c>
      <c r="R421" s="15">
        <v>250</v>
      </c>
      <c r="S421" s="10" t="s">
        <v>1854</v>
      </c>
      <c r="T421" s="12">
        <v>43816</v>
      </c>
      <c r="U421" s="13">
        <v>0.85834490740740998</v>
      </c>
      <c r="V421" s="12">
        <v>43817</v>
      </c>
      <c r="W421" s="13">
        <v>0.17950231481480999</v>
      </c>
      <c r="X421" s="12">
        <v>43817</v>
      </c>
      <c r="Y421" s="13">
        <v>0.17976851851851999</v>
      </c>
      <c r="Z421" s="12">
        <v>43819</v>
      </c>
      <c r="AA421" s="12"/>
      <c r="AB421" s="12"/>
      <c r="AC421" s="10" t="s">
        <v>71</v>
      </c>
      <c r="AD421" s="16">
        <v>1</v>
      </c>
      <c r="AE421" s="10" t="s">
        <v>72</v>
      </c>
      <c r="AF421" s="10" t="s">
        <v>73</v>
      </c>
      <c r="AG421" s="14">
        <v>1</v>
      </c>
      <c r="AH421" s="14"/>
      <c r="AI421" s="15">
        <v>44.5</v>
      </c>
      <c r="AJ421" s="10" t="s">
        <v>74</v>
      </c>
      <c r="AK421" s="15">
        <v>277.5</v>
      </c>
      <c r="AL421" s="10" t="s">
        <v>75</v>
      </c>
      <c r="AM421" s="9" t="str">
        <f>IFERROR(VLOOKUP(A421,'[1]Pending Status ZTM031'!$C$10:$AF$5742,11,0),"")</f>
        <v/>
      </c>
      <c r="AN421" s="9" t="str">
        <f t="shared" si="13"/>
        <v>ready</v>
      </c>
    </row>
    <row r="422" spans="1:40" x14ac:dyDescent="0.25">
      <c r="A422" s="9">
        <f t="shared" si="12"/>
        <v>82095298</v>
      </c>
      <c r="B422" s="10" t="s">
        <v>64</v>
      </c>
      <c r="C422" s="10" t="s">
        <v>65</v>
      </c>
      <c r="D422" s="10" t="s">
        <v>66</v>
      </c>
      <c r="E422" s="10" t="s">
        <v>67</v>
      </c>
      <c r="F422" s="10" t="s">
        <v>68</v>
      </c>
      <c r="G422" s="10" t="s">
        <v>69</v>
      </c>
      <c r="H422" s="10" t="s">
        <v>70</v>
      </c>
      <c r="I422" s="10" t="s">
        <v>120</v>
      </c>
      <c r="J422" s="10" t="s">
        <v>308</v>
      </c>
      <c r="K422" s="10" t="s">
        <v>124</v>
      </c>
      <c r="L422" s="10" t="s">
        <v>1910</v>
      </c>
      <c r="M422" s="12">
        <v>43817</v>
      </c>
      <c r="N422" s="11">
        <v>82095298</v>
      </c>
      <c r="O422" s="12">
        <v>43816</v>
      </c>
      <c r="P422" s="13">
        <v>0.95865740740741001</v>
      </c>
      <c r="Q422" s="14">
        <v>3</v>
      </c>
      <c r="R422" s="15">
        <v>1500</v>
      </c>
      <c r="S422" s="10" t="s">
        <v>1855</v>
      </c>
      <c r="T422" s="12">
        <v>43816</v>
      </c>
      <c r="U422" s="13">
        <v>0.85837962962962999</v>
      </c>
      <c r="V422" s="12">
        <v>43817</v>
      </c>
      <c r="W422" s="13">
        <v>0.63790509259258998</v>
      </c>
      <c r="X422" s="12">
        <v>43817</v>
      </c>
      <c r="Y422" s="13">
        <v>0.63824074074074</v>
      </c>
      <c r="Z422" s="12">
        <v>43819</v>
      </c>
      <c r="AA422" s="12"/>
      <c r="AB422" s="12"/>
      <c r="AC422" s="10" t="s">
        <v>71</v>
      </c>
      <c r="AD422" s="16">
        <v>1</v>
      </c>
      <c r="AE422" s="10" t="s">
        <v>72</v>
      </c>
      <c r="AF422" s="10" t="s">
        <v>73</v>
      </c>
      <c r="AG422" s="14">
        <v>1</v>
      </c>
      <c r="AH422" s="14"/>
      <c r="AI422" s="15">
        <v>392</v>
      </c>
      <c r="AJ422" s="10" t="s">
        <v>74</v>
      </c>
      <c r="AK422" s="15">
        <v>1711</v>
      </c>
      <c r="AL422" s="10" t="s">
        <v>75</v>
      </c>
      <c r="AM422" s="9" t="str">
        <f>IFERROR(VLOOKUP(A422,'[1]Pending Status ZTM031'!$C$10:$AF$5742,11,0),"")</f>
        <v/>
      </c>
      <c r="AN422" s="9" t="str">
        <f t="shared" si="13"/>
        <v>ready</v>
      </c>
    </row>
    <row r="423" spans="1:40" x14ac:dyDescent="0.25">
      <c r="A423" s="9">
        <f t="shared" si="12"/>
        <v>82095301</v>
      </c>
      <c r="B423" s="10" t="s">
        <v>64</v>
      </c>
      <c r="C423" s="10" t="s">
        <v>65</v>
      </c>
      <c r="D423" s="10" t="s">
        <v>66</v>
      </c>
      <c r="E423" s="10" t="s">
        <v>67</v>
      </c>
      <c r="F423" s="10" t="s">
        <v>68</v>
      </c>
      <c r="G423" s="10" t="s">
        <v>69</v>
      </c>
      <c r="H423" s="10" t="s">
        <v>70</v>
      </c>
      <c r="I423" s="10" t="s">
        <v>84</v>
      </c>
      <c r="J423" s="10" t="s">
        <v>334</v>
      </c>
      <c r="K423" s="10" t="s">
        <v>135</v>
      </c>
      <c r="L423" s="10" t="s">
        <v>1878</v>
      </c>
      <c r="M423" s="12">
        <v>43817</v>
      </c>
      <c r="N423" s="11">
        <v>82095301</v>
      </c>
      <c r="O423" s="12">
        <v>43816</v>
      </c>
      <c r="P423" s="13">
        <v>0.95865740740741001</v>
      </c>
      <c r="Q423" s="14">
        <v>1</v>
      </c>
      <c r="R423" s="15">
        <v>250</v>
      </c>
      <c r="S423" s="10" t="s">
        <v>1856</v>
      </c>
      <c r="T423" s="12">
        <v>43816</v>
      </c>
      <c r="U423" s="13">
        <v>0.85843749999999996</v>
      </c>
      <c r="V423" s="12">
        <v>43817</v>
      </c>
      <c r="W423" s="13">
        <v>0.21023148148147999</v>
      </c>
      <c r="X423" s="12">
        <v>43817</v>
      </c>
      <c r="Y423" s="13">
        <v>0.21054398148148001</v>
      </c>
      <c r="Z423" s="12">
        <v>43819</v>
      </c>
      <c r="AA423" s="12"/>
      <c r="AB423" s="12"/>
      <c r="AC423" s="10" t="s">
        <v>71</v>
      </c>
      <c r="AD423" s="16">
        <v>1</v>
      </c>
      <c r="AE423" s="10" t="s">
        <v>72</v>
      </c>
      <c r="AF423" s="10" t="s">
        <v>73</v>
      </c>
      <c r="AG423" s="14">
        <v>1</v>
      </c>
      <c r="AH423" s="14"/>
      <c r="AI423" s="15">
        <v>44.5</v>
      </c>
      <c r="AJ423" s="10" t="s">
        <v>74</v>
      </c>
      <c r="AK423" s="15">
        <v>277.5</v>
      </c>
      <c r="AL423" s="10" t="s">
        <v>75</v>
      </c>
      <c r="AM423" s="9" t="str">
        <f>IFERROR(VLOOKUP(A423,'[1]Pending Status ZTM031'!$C$10:$AF$5742,11,0),"")</f>
        <v/>
      </c>
      <c r="AN423" s="9" t="str">
        <f t="shared" si="13"/>
        <v>ready</v>
      </c>
    </row>
    <row r="424" spans="1:40" x14ac:dyDescent="0.25">
      <c r="A424" s="9">
        <f t="shared" si="12"/>
        <v>82095302</v>
      </c>
      <c r="B424" s="10" t="s">
        <v>64</v>
      </c>
      <c r="C424" s="10" t="s">
        <v>65</v>
      </c>
      <c r="D424" s="10" t="s">
        <v>66</v>
      </c>
      <c r="E424" s="10" t="s">
        <v>67</v>
      </c>
      <c r="F424" s="10" t="s">
        <v>68</v>
      </c>
      <c r="G424" s="10" t="s">
        <v>69</v>
      </c>
      <c r="H424" s="10" t="s">
        <v>70</v>
      </c>
      <c r="I424" s="10" t="s">
        <v>101</v>
      </c>
      <c r="J424" s="10" t="s">
        <v>330</v>
      </c>
      <c r="K424" s="10" t="s">
        <v>133</v>
      </c>
      <c r="L424" s="10" t="s">
        <v>1911</v>
      </c>
      <c r="M424" s="12">
        <v>43817</v>
      </c>
      <c r="N424" s="11">
        <v>82095302</v>
      </c>
      <c r="O424" s="12">
        <v>43816</v>
      </c>
      <c r="P424" s="13">
        <v>0.95866898148148005</v>
      </c>
      <c r="Q424" s="14">
        <v>1</v>
      </c>
      <c r="R424" s="15">
        <v>50</v>
      </c>
      <c r="S424" s="10" t="s">
        <v>1857</v>
      </c>
      <c r="T424" s="12">
        <v>43816</v>
      </c>
      <c r="U424" s="13">
        <v>0.85847222222221997</v>
      </c>
      <c r="V424" s="12">
        <v>43817</v>
      </c>
      <c r="W424" s="13">
        <v>0.63043981481481004</v>
      </c>
      <c r="X424" s="12">
        <v>43817</v>
      </c>
      <c r="Y424" s="13">
        <v>0.63052083333332998</v>
      </c>
      <c r="Z424" s="12">
        <v>43819</v>
      </c>
      <c r="AA424" s="12"/>
      <c r="AB424" s="12"/>
      <c r="AC424" s="10" t="s">
        <v>71</v>
      </c>
      <c r="AD424" s="16">
        <v>1</v>
      </c>
      <c r="AE424" s="10" t="s">
        <v>72</v>
      </c>
      <c r="AF424" s="10" t="s">
        <v>73</v>
      </c>
      <c r="AG424" s="14">
        <v>1</v>
      </c>
      <c r="AH424" s="14"/>
      <c r="AI424" s="15">
        <v>8.9</v>
      </c>
      <c r="AJ424" s="10" t="s">
        <v>74</v>
      </c>
      <c r="AK424" s="15">
        <v>55.5</v>
      </c>
      <c r="AL424" s="10" t="s">
        <v>75</v>
      </c>
      <c r="AM424" s="9" t="str">
        <f>IFERROR(VLOOKUP(A424,'[1]Pending Status ZTM031'!$C$10:$AF$5742,11,0),"")</f>
        <v/>
      </c>
      <c r="AN424" s="9" t="str">
        <f t="shared" si="13"/>
        <v>ready</v>
      </c>
    </row>
    <row r="425" spans="1:40" x14ac:dyDescent="0.25">
      <c r="A425" s="9">
        <f t="shared" si="12"/>
        <v>82095306</v>
      </c>
      <c r="B425" s="10" t="s">
        <v>64</v>
      </c>
      <c r="C425" s="10" t="s">
        <v>65</v>
      </c>
      <c r="D425" s="10" t="s">
        <v>66</v>
      </c>
      <c r="E425" s="10" t="s">
        <v>67</v>
      </c>
      <c r="F425" s="10" t="s">
        <v>68</v>
      </c>
      <c r="G425" s="10" t="s">
        <v>69</v>
      </c>
      <c r="H425" s="10" t="s">
        <v>70</v>
      </c>
      <c r="I425" s="10" t="s">
        <v>77</v>
      </c>
      <c r="J425" s="10" t="s">
        <v>305</v>
      </c>
      <c r="K425" s="10" t="s">
        <v>85</v>
      </c>
      <c r="L425" s="10" t="s">
        <v>1912</v>
      </c>
      <c r="M425" s="12">
        <v>43817</v>
      </c>
      <c r="N425" s="11">
        <v>82095306</v>
      </c>
      <c r="O425" s="12">
        <v>43816</v>
      </c>
      <c r="P425" s="13">
        <v>0.95866898148148005</v>
      </c>
      <c r="Q425" s="14">
        <v>1</v>
      </c>
      <c r="R425" s="15">
        <v>50</v>
      </c>
      <c r="S425" s="10" t="s">
        <v>1858</v>
      </c>
      <c r="T425" s="12">
        <v>43816</v>
      </c>
      <c r="U425" s="13">
        <v>0.85850694444443998</v>
      </c>
      <c r="V425" s="12">
        <v>43817</v>
      </c>
      <c r="W425" s="13">
        <v>0.62917824074074002</v>
      </c>
      <c r="X425" s="12">
        <v>43817</v>
      </c>
      <c r="Y425" s="13">
        <v>0.62936342592592998</v>
      </c>
      <c r="Z425" s="12">
        <v>43819</v>
      </c>
      <c r="AA425" s="12"/>
      <c r="AB425" s="12"/>
      <c r="AC425" s="10" t="s">
        <v>71</v>
      </c>
      <c r="AD425" s="16">
        <v>1</v>
      </c>
      <c r="AE425" s="10" t="s">
        <v>72</v>
      </c>
      <c r="AF425" s="10" t="s">
        <v>73</v>
      </c>
      <c r="AG425" s="14">
        <v>1</v>
      </c>
      <c r="AH425" s="14"/>
      <c r="AI425" s="15">
        <v>8.9</v>
      </c>
      <c r="AJ425" s="10" t="s">
        <v>74</v>
      </c>
      <c r="AK425" s="15">
        <v>55.5</v>
      </c>
      <c r="AL425" s="10" t="s">
        <v>75</v>
      </c>
      <c r="AM425" s="9" t="str">
        <f>IFERROR(VLOOKUP(A425,'[1]Pending Status ZTM031'!$C$10:$AF$5742,11,0),"")</f>
        <v/>
      </c>
      <c r="AN425" s="9" t="str">
        <f t="shared" si="13"/>
        <v>ready</v>
      </c>
    </row>
    <row r="426" spans="1:40" x14ac:dyDescent="0.25">
      <c r="A426" s="9">
        <f t="shared" si="12"/>
        <v>82095309</v>
      </c>
      <c r="B426" s="10" t="s">
        <v>64</v>
      </c>
      <c r="C426" s="10" t="s">
        <v>65</v>
      </c>
      <c r="D426" s="10" t="s">
        <v>66</v>
      </c>
      <c r="E426" s="10" t="s">
        <v>67</v>
      </c>
      <c r="F426" s="10" t="s">
        <v>68</v>
      </c>
      <c r="G426" s="10" t="s">
        <v>69</v>
      </c>
      <c r="H426" s="10" t="s">
        <v>70</v>
      </c>
      <c r="I426" s="10" t="s">
        <v>77</v>
      </c>
      <c r="J426" s="10" t="s">
        <v>925</v>
      </c>
      <c r="K426" s="10" t="s">
        <v>926</v>
      </c>
      <c r="L426" s="10" t="s">
        <v>1913</v>
      </c>
      <c r="M426" s="12">
        <v>43817</v>
      </c>
      <c r="N426" s="11">
        <v>82095309</v>
      </c>
      <c r="O426" s="12">
        <v>43816</v>
      </c>
      <c r="P426" s="13">
        <v>0.95866898148148005</v>
      </c>
      <c r="Q426" s="14">
        <v>1</v>
      </c>
      <c r="R426" s="15">
        <v>15</v>
      </c>
      <c r="S426" s="10" t="s">
        <v>1859</v>
      </c>
      <c r="T426" s="12">
        <v>43816</v>
      </c>
      <c r="U426" s="13">
        <v>0.85854166666666998</v>
      </c>
      <c r="V426" s="12">
        <v>43817</v>
      </c>
      <c r="W426" s="13">
        <v>0.63284722222222001</v>
      </c>
      <c r="X426" s="12">
        <v>43817</v>
      </c>
      <c r="Y426" s="13">
        <v>0.63309027777778004</v>
      </c>
      <c r="Z426" s="12">
        <v>43819</v>
      </c>
      <c r="AA426" s="12"/>
      <c r="AB426" s="12"/>
      <c r="AC426" s="10" t="s">
        <v>71</v>
      </c>
      <c r="AD426" s="16">
        <v>1</v>
      </c>
      <c r="AE426" s="10" t="s">
        <v>72</v>
      </c>
      <c r="AF426" s="10" t="s">
        <v>73</v>
      </c>
      <c r="AG426" s="14">
        <v>1</v>
      </c>
      <c r="AH426" s="14"/>
      <c r="AI426" s="15">
        <v>2.67</v>
      </c>
      <c r="AJ426" s="10" t="s">
        <v>74</v>
      </c>
      <c r="AK426" s="15">
        <v>16.649999999999999</v>
      </c>
      <c r="AL426" s="10" t="s">
        <v>75</v>
      </c>
      <c r="AM426" s="9" t="str">
        <f>IFERROR(VLOOKUP(A426,'[1]Pending Status ZTM031'!$C$10:$AF$5742,11,0),"")</f>
        <v/>
      </c>
      <c r="AN426" s="9" t="str">
        <f t="shared" si="13"/>
        <v>ready</v>
      </c>
    </row>
    <row r="427" spans="1:40" x14ac:dyDescent="0.25">
      <c r="A427" s="9">
        <f t="shared" si="12"/>
        <v>82095310</v>
      </c>
      <c r="B427" s="10" t="s">
        <v>64</v>
      </c>
      <c r="C427" s="10" t="s">
        <v>65</v>
      </c>
      <c r="D427" s="10" t="s">
        <v>66</v>
      </c>
      <c r="E427" s="10" t="s">
        <v>67</v>
      </c>
      <c r="F427" s="10" t="s">
        <v>68</v>
      </c>
      <c r="G427" s="10" t="s">
        <v>69</v>
      </c>
      <c r="H427" s="10" t="s">
        <v>70</v>
      </c>
      <c r="I427" s="10" t="s">
        <v>103</v>
      </c>
      <c r="J427" s="10" t="s">
        <v>298</v>
      </c>
      <c r="K427" s="10" t="s">
        <v>104</v>
      </c>
      <c r="L427" s="10" t="s">
        <v>1914</v>
      </c>
      <c r="M427" s="12">
        <v>43817</v>
      </c>
      <c r="N427" s="11">
        <v>82095310</v>
      </c>
      <c r="O427" s="12">
        <v>43816</v>
      </c>
      <c r="P427" s="13">
        <v>0.95868055555555998</v>
      </c>
      <c r="Q427" s="14">
        <v>2</v>
      </c>
      <c r="R427" s="15">
        <v>340</v>
      </c>
      <c r="S427" s="10" t="s">
        <v>1860</v>
      </c>
      <c r="T427" s="12">
        <v>43816</v>
      </c>
      <c r="U427" s="13">
        <v>0.85856481481480995</v>
      </c>
      <c r="V427" s="12">
        <v>43817</v>
      </c>
      <c r="W427" s="13">
        <v>0.67302083333332996</v>
      </c>
      <c r="X427" s="12">
        <v>43817</v>
      </c>
      <c r="Y427" s="13">
        <v>0.67334490740741004</v>
      </c>
      <c r="Z427" s="12">
        <v>43819</v>
      </c>
      <c r="AA427" s="12"/>
      <c r="AB427" s="12"/>
      <c r="AC427" s="10" t="s">
        <v>71</v>
      </c>
      <c r="AD427" s="16">
        <v>1</v>
      </c>
      <c r="AE427" s="10" t="s">
        <v>72</v>
      </c>
      <c r="AF427" s="10" t="s">
        <v>73</v>
      </c>
      <c r="AG427" s="14">
        <v>1</v>
      </c>
      <c r="AH427" s="14"/>
      <c r="AI427" s="15">
        <v>54.4</v>
      </c>
      <c r="AJ427" s="10" t="s">
        <v>74</v>
      </c>
      <c r="AK427" s="15">
        <v>384.24</v>
      </c>
      <c r="AL427" s="10" t="s">
        <v>75</v>
      </c>
      <c r="AM427" s="9" t="str">
        <f>IFERROR(VLOOKUP(A427,'[1]Pending Status ZTM031'!$C$10:$AF$5742,11,0),"")</f>
        <v/>
      </c>
      <c r="AN427" s="9" t="str">
        <f t="shared" si="13"/>
        <v>ready</v>
      </c>
    </row>
    <row r="428" spans="1:40" x14ac:dyDescent="0.25">
      <c r="A428" s="9">
        <f t="shared" si="12"/>
        <v>82095313</v>
      </c>
      <c r="B428" s="10" t="s">
        <v>64</v>
      </c>
      <c r="C428" s="10" t="s">
        <v>65</v>
      </c>
      <c r="D428" s="10" t="s">
        <v>66</v>
      </c>
      <c r="E428" s="10" t="s">
        <v>67</v>
      </c>
      <c r="F428" s="10" t="s">
        <v>68</v>
      </c>
      <c r="G428" s="10" t="s">
        <v>69</v>
      </c>
      <c r="H428" s="10" t="s">
        <v>70</v>
      </c>
      <c r="I428" s="10" t="s">
        <v>116</v>
      </c>
      <c r="J428" s="10" t="s">
        <v>302</v>
      </c>
      <c r="K428" s="10" t="s">
        <v>117</v>
      </c>
      <c r="L428" s="10" t="s">
        <v>1915</v>
      </c>
      <c r="M428" s="12">
        <v>43817</v>
      </c>
      <c r="N428" s="11">
        <v>82095313</v>
      </c>
      <c r="O428" s="12">
        <v>43816</v>
      </c>
      <c r="P428" s="13">
        <v>0.95868055555555998</v>
      </c>
      <c r="Q428" s="14">
        <v>1</v>
      </c>
      <c r="R428" s="15">
        <v>20</v>
      </c>
      <c r="S428" s="10" t="s">
        <v>1861</v>
      </c>
      <c r="T428" s="12">
        <v>43816</v>
      </c>
      <c r="U428" s="13">
        <v>0.85862268518519003</v>
      </c>
      <c r="V428" s="12">
        <v>43817</v>
      </c>
      <c r="W428" s="13">
        <v>0.63324074074073999</v>
      </c>
      <c r="X428" s="12">
        <v>43817</v>
      </c>
      <c r="Y428" s="13">
        <v>0.63347222222221999</v>
      </c>
      <c r="Z428" s="12">
        <v>43819</v>
      </c>
      <c r="AA428" s="12"/>
      <c r="AB428" s="12"/>
      <c r="AC428" s="10" t="s">
        <v>71</v>
      </c>
      <c r="AD428" s="16">
        <v>1</v>
      </c>
      <c r="AE428" s="10" t="s">
        <v>72</v>
      </c>
      <c r="AF428" s="10" t="s">
        <v>73</v>
      </c>
      <c r="AG428" s="14">
        <v>1</v>
      </c>
      <c r="AH428" s="14"/>
      <c r="AI428" s="15">
        <v>3.56</v>
      </c>
      <c r="AJ428" s="10" t="s">
        <v>74</v>
      </c>
      <c r="AK428" s="15">
        <v>22.2</v>
      </c>
      <c r="AL428" s="10" t="s">
        <v>75</v>
      </c>
      <c r="AM428" s="9" t="str">
        <f>IFERROR(VLOOKUP(A428,'[1]Pending Status ZTM031'!$C$10:$AF$5742,11,0),"")</f>
        <v/>
      </c>
      <c r="AN428" s="9" t="str">
        <f t="shared" si="13"/>
        <v>ready</v>
      </c>
    </row>
    <row r="429" spans="1:40" x14ac:dyDescent="0.25">
      <c r="A429" s="9">
        <f t="shared" si="12"/>
        <v>82095314</v>
      </c>
      <c r="B429" s="10" t="s">
        <v>64</v>
      </c>
      <c r="C429" s="10" t="s">
        <v>65</v>
      </c>
      <c r="D429" s="10" t="s">
        <v>66</v>
      </c>
      <c r="E429" s="10" t="s">
        <v>67</v>
      </c>
      <c r="F429" s="10" t="s">
        <v>68</v>
      </c>
      <c r="G429" s="10" t="s">
        <v>69</v>
      </c>
      <c r="H429" s="10" t="s">
        <v>70</v>
      </c>
      <c r="I429" s="10" t="s">
        <v>486</v>
      </c>
      <c r="J429" s="10" t="s">
        <v>487</v>
      </c>
      <c r="K429" s="10" t="s">
        <v>488</v>
      </c>
      <c r="L429" s="10" t="s">
        <v>1916</v>
      </c>
      <c r="M429" s="12">
        <v>43817</v>
      </c>
      <c r="N429" s="11">
        <v>82095314</v>
      </c>
      <c r="O429" s="12">
        <v>43816</v>
      </c>
      <c r="P429" s="13">
        <v>0.95868055555555998</v>
      </c>
      <c r="Q429" s="14">
        <v>2</v>
      </c>
      <c r="R429" s="15">
        <v>400</v>
      </c>
      <c r="S429" s="10" t="s">
        <v>1862</v>
      </c>
      <c r="T429" s="12">
        <v>43816</v>
      </c>
      <c r="U429" s="13">
        <v>0.85865740740741003</v>
      </c>
      <c r="V429" s="12">
        <v>43817</v>
      </c>
      <c r="W429" s="13">
        <v>0.67289351851851997</v>
      </c>
      <c r="X429" s="12">
        <v>43817</v>
      </c>
      <c r="Y429" s="13">
        <v>0.67293981481481002</v>
      </c>
      <c r="Z429" s="12">
        <v>43819</v>
      </c>
      <c r="AA429" s="12"/>
      <c r="AB429" s="12"/>
      <c r="AC429" s="10" t="s">
        <v>71</v>
      </c>
      <c r="AD429" s="16">
        <v>1</v>
      </c>
      <c r="AE429" s="10" t="s">
        <v>72</v>
      </c>
      <c r="AF429" s="10" t="s">
        <v>73</v>
      </c>
      <c r="AG429" s="14">
        <v>1</v>
      </c>
      <c r="AH429" s="14"/>
      <c r="AI429" s="15">
        <v>64.400000000000006</v>
      </c>
      <c r="AJ429" s="10" t="s">
        <v>74</v>
      </c>
      <c r="AK429" s="15">
        <v>451.6</v>
      </c>
      <c r="AL429" s="10" t="s">
        <v>75</v>
      </c>
      <c r="AM429" s="9" t="str">
        <f>IFERROR(VLOOKUP(A429,'[1]Pending Status ZTM031'!$C$10:$AF$5742,11,0),"")</f>
        <v/>
      </c>
      <c r="AN429" s="9" t="str">
        <f t="shared" si="13"/>
        <v>ready</v>
      </c>
    </row>
    <row r="430" spans="1:40" x14ac:dyDescent="0.25">
      <c r="A430" s="9">
        <f t="shared" si="12"/>
        <v>82095319</v>
      </c>
      <c r="B430" s="10" t="s">
        <v>64</v>
      </c>
      <c r="C430" s="10" t="s">
        <v>65</v>
      </c>
      <c r="D430" s="10" t="s">
        <v>66</v>
      </c>
      <c r="E430" s="10" t="s">
        <v>67</v>
      </c>
      <c r="F430" s="10" t="s">
        <v>68</v>
      </c>
      <c r="G430" s="10" t="s">
        <v>69</v>
      </c>
      <c r="H430" s="10" t="s">
        <v>70</v>
      </c>
      <c r="I430" s="10" t="s">
        <v>79</v>
      </c>
      <c r="J430" s="10" t="s">
        <v>303</v>
      </c>
      <c r="K430" s="10" t="s">
        <v>87</v>
      </c>
      <c r="L430" s="10" t="s">
        <v>2098</v>
      </c>
      <c r="M430" s="12">
        <v>43839</v>
      </c>
      <c r="N430" s="11">
        <v>82095319</v>
      </c>
      <c r="O430" s="12">
        <v>43816</v>
      </c>
      <c r="P430" s="13">
        <v>0.95868055555555998</v>
      </c>
      <c r="Q430" s="14">
        <v>1</v>
      </c>
      <c r="R430" s="15">
        <v>530</v>
      </c>
      <c r="S430" s="10" t="s">
        <v>2069</v>
      </c>
      <c r="T430" s="12">
        <v>43838</v>
      </c>
      <c r="U430" s="13">
        <v>0.85811342592592998</v>
      </c>
      <c r="V430" s="12">
        <v>43839</v>
      </c>
      <c r="W430" s="13">
        <v>0.10608796296296</v>
      </c>
      <c r="X430" s="12">
        <v>43839</v>
      </c>
      <c r="Y430" s="13">
        <v>0.21469907407406999</v>
      </c>
      <c r="Z430" s="12">
        <v>43819</v>
      </c>
      <c r="AA430" s="12"/>
      <c r="AB430" s="12"/>
      <c r="AC430" s="10" t="s">
        <v>71</v>
      </c>
      <c r="AD430" s="16">
        <v>22</v>
      </c>
      <c r="AE430" s="10" t="s">
        <v>72</v>
      </c>
      <c r="AF430" s="10" t="s">
        <v>73</v>
      </c>
      <c r="AG430" s="14">
        <v>1</v>
      </c>
      <c r="AH430" s="14"/>
      <c r="AI430" s="15">
        <v>94.34</v>
      </c>
      <c r="AJ430" s="10" t="s">
        <v>74</v>
      </c>
      <c r="AK430" s="15">
        <v>588.29999999999995</v>
      </c>
      <c r="AL430" s="10" t="s">
        <v>75</v>
      </c>
      <c r="AM430" s="9" t="str">
        <f>IFERROR(VLOOKUP(A430,'[1]Pending Status ZTM031'!$C$10:$AF$5742,11,0),"")</f>
        <v/>
      </c>
      <c r="AN430" s="9" t="str">
        <f t="shared" si="13"/>
        <v>ready</v>
      </c>
    </row>
    <row r="431" spans="1:40" x14ac:dyDescent="0.25">
      <c r="A431" s="9">
        <f t="shared" si="12"/>
        <v>82095322</v>
      </c>
      <c r="B431" s="10" t="s">
        <v>64</v>
      </c>
      <c r="C431" s="10" t="s">
        <v>65</v>
      </c>
      <c r="D431" s="10" t="s">
        <v>66</v>
      </c>
      <c r="E431" s="10" t="s">
        <v>67</v>
      </c>
      <c r="F431" s="10" t="s">
        <v>68</v>
      </c>
      <c r="G431" s="10" t="s">
        <v>69</v>
      </c>
      <c r="H431" s="10" t="s">
        <v>70</v>
      </c>
      <c r="I431" s="10" t="s">
        <v>79</v>
      </c>
      <c r="J431" s="10" t="s">
        <v>313</v>
      </c>
      <c r="K431" s="10" t="s">
        <v>80</v>
      </c>
      <c r="L431" s="10" t="s">
        <v>2376</v>
      </c>
      <c r="M431" s="12">
        <v>43846</v>
      </c>
      <c r="N431" s="11">
        <v>82095322</v>
      </c>
      <c r="O431" s="12">
        <v>43816</v>
      </c>
      <c r="P431" s="13">
        <v>0.95869212962963002</v>
      </c>
      <c r="Q431" s="14">
        <v>1</v>
      </c>
      <c r="R431" s="15">
        <v>300</v>
      </c>
      <c r="S431" s="10" t="s">
        <v>2354</v>
      </c>
      <c r="T431" s="12">
        <v>43846</v>
      </c>
      <c r="U431" s="13">
        <v>0.64918981481480997</v>
      </c>
      <c r="V431" s="12">
        <v>43846</v>
      </c>
      <c r="W431" s="13">
        <v>0.70502314814815004</v>
      </c>
      <c r="X431" s="12">
        <v>43846</v>
      </c>
      <c r="Y431" s="13">
        <v>0.87443287037036999</v>
      </c>
      <c r="Z431" s="12">
        <v>43819</v>
      </c>
      <c r="AA431" s="12"/>
      <c r="AB431" s="12"/>
      <c r="AC431" s="10" t="s">
        <v>71</v>
      </c>
      <c r="AD431" s="16">
        <v>29</v>
      </c>
      <c r="AE431" s="10" t="s">
        <v>72</v>
      </c>
      <c r="AF431" s="10" t="s">
        <v>73</v>
      </c>
      <c r="AG431" s="14">
        <v>1</v>
      </c>
      <c r="AH431" s="14"/>
      <c r="AI431" s="15">
        <v>42.3</v>
      </c>
      <c r="AJ431" s="10" t="s">
        <v>74</v>
      </c>
      <c r="AK431" s="15">
        <v>24.9</v>
      </c>
      <c r="AL431" s="10" t="s">
        <v>75</v>
      </c>
      <c r="AM431" s="9" t="str">
        <f>IFERROR(VLOOKUP(A431,'[1]Pending Status ZTM031'!$C$10:$AF$5742,11,0),"")</f>
        <v/>
      </c>
      <c r="AN431" s="9" t="str">
        <f t="shared" si="13"/>
        <v>ready</v>
      </c>
    </row>
    <row r="432" spans="1:40" x14ac:dyDescent="0.25">
      <c r="A432" s="9">
        <f t="shared" si="12"/>
        <v>82095326</v>
      </c>
      <c r="B432" s="10" t="s">
        <v>64</v>
      </c>
      <c r="C432" s="10" t="s">
        <v>65</v>
      </c>
      <c r="D432" s="10" t="s">
        <v>66</v>
      </c>
      <c r="E432" s="10" t="s">
        <v>67</v>
      </c>
      <c r="F432" s="10" t="s">
        <v>68</v>
      </c>
      <c r="G432" s="10" t="s">
        <v>69</v>
      </c>
      <c r="H432" s="10" t="s">
        <v>70</v>
      </c>
      <c r="I432" s="10" t="s">
        <v>97</v>
      </c>
      <c r="J432" s="10" t="s">
        <v>311</v>
      </c>
      <c r="K432" s="10" t="s">
        <v>98</v>
      </c>
      <c r="L432" s="10" t="s">
        <v>1904</v>
      </c>
      <c r="M432" s="12">
        <v>43817</v>
      </c>
      <c r="N432" s="11">
        <v>82095326</v>
      </c>
      <c r="O432" s="12">
        <v>43816</v>
      </c>
      <c r="P432" s="13">
        <v>0.95868055555555998</v>
      </c>
      <c r="Q432" s="14">
        <v>2</v>
      </c>
      <c r="R432" s="15">
        <v>200</v>
      </c>
      <c r="S432" s="10" t="s">
        <v>1863</v>
      </c>
      <c r="T432" s="12">
        <v>43816</v>
      </c>
      <c r="U432" s="13">
        <v>0.85871527777778001</v>
      </c>
      <c r="V432" s="12">
        <v>43817</v>
      </c>
      <c r="W432" s="13">
        <v>0.63635416666667</v>
      </c>
      <c r="X432" s="12">
        <v>43817</v>
      </c>
      <c r="Y432" s="13">
        <v>0.63641203703703997</v>
      </c>
      <c r="Z432" s="12">
        <v>43819</v>
      </c>
      <c r="AA432" s="12"/>
      <c r="AB432" s="12"/>
      <c r="AC432" s="10" t="s">
        <v>71</v>
      </c>
      <c r="AD432" s="16">
        <v>1</v>
      </c>
      <c r="AE432" s="10" t="s">
        <v>72</v>
      </c>
      <c r="AF432" s="10" t="s">
        <v>73</v>
      </c>
      <c r="AG432" s="14">
        <v>1</v>
      </c>
      <c r="AH432" s="14"/>
      <c r="AI432" s="15">
        <v>32.200000000000003</v>
      </c>
      <c r="AJ432" s="10" t="s">
        <v>74</v>
      </c>
      <c r="AK432" s="15">
        <v>225.8</v>
      </c>
      <c r="AL432" s="10" t="s">
        <v>75</v>
      </c>
      <c r="AM432" s="9" t="str">
        <f>IFERROR(VLOOKUP(A432,'[1]Pending Status ZTM031'!$C$10:$AF$5742,11,0),"")</f>
        <v/>
      </c>
      <c r="AN432" s="9" t="str">
        <f t="shared" si="13"/>
        <v>ready</v>
      </c>
    </row>
    <row r="433" spans="1:40" x14ac:dyDescent="0.25">
      <c r="A433" s="9">
        <f t="shared" si="12"/>
        <v>82095328</v>
      </c>
      <c r="B433" s="10" t="s">
        <v>64</v>
      </c>
      <c r="C433" s="10" t="s">
        <v>65</v>
      </c>
      <c r="D433" s="10" t="s">
        <v>66</v>
      </c>
      <c r="E433" s="10" t="s">
        <v>67</v>
      </c>
      <c r="F433" s="10" t="s">
        <v>68</v>
      </c>
      <c r="G433" s="10" t="s">
        <v>69</v>
      </c>
      <c r="H433" s="10" t="s">
        <v>70</v>
      </c>
      <c r="I433" s="10" t="s">
        <v>97</v>
      </c>
      <c r="J433" s="10" t="s">
        <v>311</v>
      </c>
      <c r="K433" s="10" t="s">
        <v>98</v>
      </c>
      <c r="L433" s="10" t="s">
        <v>1904</v>
      </c>
      <c r="M433" s="12">
        <v>43817</v>
      </c>
      <c r="N433" s="11">
        <v>82095328</v>
      </c>
      <c r="O433" s="12">
        <v>43816</v>
      </c>
      <c r="P433" s="13">
        <v>0.95870370370369995</v>
      </c>
      <c r="Q433" s="14">
        <v>2</v>
      </c>
      <c r="R433" s="15">
        <v>200</v>
      </c>
      <c r="S433" s="10" t="s">
        <v>1864</v>
      </c>
      <c r="T433" s="12">
        <v>43816</v>
      </c>
      <c r="U433" s="13">
        <v>0.85875000000000001</v>
      </c>
      <c r="V433" s="12">
        <v>43817</v>
      </c>
      <c r="W433" s="13">
        <v>0.63113425925926003</v>
      </c>
      <c r="X433" s="12">
        <v>43817</v>
      </c>
      <c r="Y433" s="13">
        <v>0.63123842592593005</v>
      </c>
      <c r="Z433" s="12">
        <v>43819</v>
      </c>
      <c r="AA433" s="12"/>
      <c r="AB433" s="12"/>
      <c r="AC433" s="10" t="s">
        <v>71</v>
      </c>
      <c r="AD433" s="16">
        <v>1</v>
      </c>
      <c r="AE433" s="10" t="s">
        <v>72</v>
      </c>
      <c r="AF433" s="10" t="s">
        <v>73</v>
      </c>
      <c r="AG433" s="14">
        <v>1</v>
      </c>
      <c r="AH433" s="14"/>
      <c r="AI433" s="15">
        <v>32.200000000000003</v>
      </c>
      <c r="AJ433" s="10" t="s">
        <v>74</v>
      </c>
      <c r="AK433" s="15">
        <v>225.8</v>
      </c>
      <c r="AL433" s="10" t="s">
        <v>75</v>
      </c>
      <c r="AM433" s="9" t="str">
        <f>IFERROR(VLOOKUP(A433,'[1]Pending Status ZTM031'!$C$10:$AF$5742,11,0),"")</f>
        <v/>
      </c>
      <c r="AN433" s="9" t="str">
        <f t="shared" si="13"/>
        <v>ready</v>
      </c>
    </row>
    <row r="434" spans="1:40" x14ac:dyDescent="0.25">
      <c r="A434" s="9">
        <f t="shared" si="12"/>
        <v>82095332</v>
      </c>
      <c r="B434" s="10" t="s">
        <v>64</v>
      </c>
      <c r="C434" s="10" t="s">
        <v>65</v>
      </c>
      <c r="D434" s="10" t="s">
        <v>66</v>
      </c>
      <c r="E434" s="10" t="s">
        <v>67</v>
      </c>
      <c r="F434" s="10" t="s">
        <v>68</v>
      </c>
      <c r="G434" s="10" t="s">
        <v>69</v>
      </c>
      <c r="H434" s="10" t="s">
        <v>70</v>
      </c>
      <c r="I434" s="10" t="s">
        <v>97</v>
      </c>
      <c r="J434" s="10" t="s">
        <v>311</v>
      </c>
      <c r="K434" s="10" t="s">
        <v>98</v>
      </c>
      <c r="L434" s="10" t="s">
        <v>1904</v>
      </c>
      <c r="M434" s="12">
        <v>43817</v>
      </c>
      <c r="N434" s="11">
        <v>82095332</v>
      </c>
      <c r="O434" s="12">
        <v>43816</v>
      </c>
      <c r="P434" s="13">
        <v>0.95870370370369995</v>
      </c>
      <c r="Q434" s="14">
        <v>2</v>
      </c>
      <c r="R434" s="15">
        <v>200</v>
      </c>
      <c r="S434" s="10" t="s">
        <v>1865</v>
      </c>
      <c r="T434" s="12">
        <v>43816</v>
      </c>
      <c r="U434" s="13">
        <v>0.85879629629630005</v>
      </c>
      <c r="V434" s="12">
        <v>43817</v>
      </c>
      <c r="W434" s="13">
        <v>0.63656250000000003</v>
      </c>
      <c r="X434" s="12">
        <v>43817</v>
      </c>
      <c r="Y434" s="13">
        <v>0.63702546296296003</v>
      </c>
      <c r="Z434" s="12">
        <v>43819</v>
      </c>
      <c r="AA434" s="12"/>
      <c r="AB434" s="12"/>
      <c r="AC434" s="10" t="s">
        <v>71</v>
      </c>
      <c r="AD434" s="16">
        <v>1</v>
      </c>
      <c r="AE434" s="10" t="s">
        <v>72</v>
      </c>
      <c r="AF434" s="10" t="s">
        <v>73</v>
      </c>
      <c r="AG434" s="14">
        <v>1</v>
      </c>
      <c r="AH434" s="14"/>
      <c r="AI434" s="15">
        <v>32.200000000000003</v>
      </c>
      <c r="AJ434" s="10" t="s">
        <v>74</v>
      </c>
      <c r="AK434" s="15">
        <v>225.8</v>
      </c>
      <c r="AL434" s="10" t="s">
        <v>75</v>
      </c>
      <c r="AM434" s="9" t="str">
        <f>IFERROR(VLOOKUP(A434,'[1]Pending Status ZTM031'!$C$10:$AF$5742,11,0),"")</f>
        <v/>
      </c>
      <c r="AN434" s="9" t="str">
        <f t="shared" si="13"/>
        <v>ready</v>
      </c>
    </row>
    <row r="435" spans="1:40" x14ac:dyDescent="0.25">
      <c r="A435" s="9">
        <f t="shared" si="12"/>
        <v>82095338</v>
      </c>
      <c r="B435" s="10" t="s">
        <v>64</v>
      </c>
      <c r="C435" s="10" t="s">
        <v>65</v>
      </c>
      <c r="D435" s="10" t="s">
        <v>66</v>
      </c>
      <c r="E435" s="10" t="s">
        <v>67</v>
      </c>
      <c r="F435" s="10" t="s">
        <v>68</v>
      </c>
      <c r="G435" s="10" t="s">
        <v>69</v>
      </c>
      <c r="H435" s="10" t="s">
        <v>70</v>
      </c>
      <c r="I435" s="10" t="s">
        <v>850</v>
      </c>
      <c r="J435" s="10" t="s">
        <v>851</v>
      </c>
      <c r="K435" s="10" t="s">
        <v>852</v>
      </c>
      <c r="L435" s="10" t="s">
        <v>1917</v>
      </c>
      <c r="M435" s="12">
        <v>43817</v>
      </c>
      <c r="N435" s="11">
        <v>82095338</v>
      </c>
      <c r="O435" s="12">
        <v>43816</v>
      </c>
      <c r="P435" s="13">
        <v>0.95870370370369995</v>
      </c>
      <c r="Q435" s="14">
        <v>10</v>
      </c>
      <c r="R435" s="15">
        <v>1500</v>
      </c>
      <c r="S435" s="10" t="s">
        <v>1866</v>
      </c>
      <c r="T435" s="12">
        <v>43816</v>
      </c>
      <c r="U435" s="13">
        <v>0.85884259259258999</v>
      </c>
      <c r="V435" s="12">
        <v>43817</v>
      </c>
      <c r="W435" s="13">
        <v>0.64009259259258999</v>
      </c>
      <c r="X435" s="12">
        <v>43817</v>
      </c>
      <c r="Y435" s="13">
        <v>0.64016203703704</v>
      </c>
      <c r="Z435" s="12">
        <v>43819</v>
      </c>
      <c r="AA435" s="12"/>
      <c r="AB435" s="12"/>
      <c r="AC435" s="10" t="s">
        <v>71</v>
      </c>
      <c r="AD435" s="16">
        <v>1</v>
      </c>
      <c r="AE435" s="10" t="s">
        <v>72</v>
      </c>
      <c r="AF435" s="10" t="s">
        <v>73</v>
      </c>
      <c r="AG435" s="14">
        <v>1</v>
      </c>
      <c r="AH435" s="14"/>
      <c r="AI435" s="15">
        <v>213.5</v>
      </c>
      <c r="AJ435" s="10" t="s">
        <v>74</v>
      </c>
      <c r="AK435" s="15">
        <v>1390</v>
      </c>
      <c r="AL435" s="10" t="s">
        <v>75</v>
      </c>
      <c r="AM435" s="9" t="str">
        <f>IFERROR(VLOOKUP(A435,'[1]Pending Status ZTM031'!$C$10:$AF$5742,11,0),"")</f>
        <v/>
      </c>
      <c r="AN435" s="9" t="str">
        <f t="shared" si="13"/>
        <v>ready</v>
      </c>
    </row>
    <row r="436" spans="1:40" x14ac:dyDescent="0.25">
      <c r="A436" s="9">
        <f t="shared" si="12"/>
        <v>82095341</v>
      </c>
      <c r="B436" s="10" t="s">
        <v>64</v>
      </c>
      <c r="C436" s="10" t="s">
        <v>65</v>
      </c>
      <c r="D436" s="10" t="s">
        <v>66</v>
      </c>
      <c r="E436" s="10" t="s">
        <v>67</v>
      </c>
      <c r="F436" s="10" t="s">
        <v>68</v>
      </c>
      <c r="G436" s="10" t="s">
        <v>69</v>
      </c>
      <c r="H436" s="10" t="s">
        <v>70</v>
      </c>
      <c r="I436" s="10" t="s">
        <v>850</v>
      </c>
      <c r="J436" s="10" t="s">
        <v>851</v>
      </c>
      <c r="K436" s="10" t="s">
        <v>852</v>
      </c>
      <c r="L436" s="10" t="s">
        <v>1918</v>
      </c>
      <c r="M436" s="12">
        <v>43817</v>
      </c>
      <c r="N436" s="11">
        <v>82095341</v>
      </c>
      <c r="O436" s="12">
        <v>43816</v>
      </c>
      <c r="P436" s="13">
        <v>0.95871527777777998</v>
      </c>
      <c r="Q436" s="14">
        <v>8</v>
      </c>
      <c r="R436" s="15">
        <v>1800</v>
      </c>
      <c r="S436" s="10" t="s">
        <v>1867</v>
      </c>
      <c r="T436" s="12">
        <v>43816</v>
      </c>
      <c r="U436" s="13">
        <v>0.85895833333333005</v>
      </c>
      <c r="V436" s="12">
        <v>43817</v>
      </c>
      <c r="W436" s="13">
        <v>0.50745370370370002</v>
      </c>
      <c r="X436" s="12">
        <v>43817</v>
      </c>
      <c r="Y436" s="13">
        <v>0.67370370370370003</v>
      </c>
      <c r="Z436" s="12">
        <v>43819</v>
      </c>
      <c r="AA436" s="12"/>
      <c r="AB436" s="12"/>
      <c r="AC436" s="10" t="s">
        <v>71</v>
      </c>
      <c r="AD436" s="16">
        <v>1</v>
      </c>
      <c r="AE436" s="10" t="s">
        <v>72</v>
      </c>
      <c r="AF436" s="10" t="s">
        <v>73</v>
      </c>
      <c r="AG436" s="14">
        <v>1</v>
      </c>
      <c r="AH436" s="14"/>
      <c r="AI436" s="15">
        <v>317.39999999999998</v>
      </c>
      <c r="AJ436" s="10" t="s">
        <v>74</v>
      </c>
      <c r="AK436" s="15">
        <v>1674.5</v>
      </c>
      <c r="AL436" s="10" t="s">
        <v>75</v>
      </c>
      <c r="AM436" s="9" t="str">
        <f>IFERROR(VLOOKUP(A436,'[1]Pending Status ZTM031'!$C$10:$AF$5742,11,0),"")</f>
        <v/>
      </c>
      <c r="AN436" s="9" t="str">
        <f t="shared" si="13"/>
        <v>ready</v>
      </c>
    </row>
    <row r="437" spans="1:40" x14ac:dyDescent="0.25">
      <c r="A437" s="9">
        <f t="shared" si="12"/>
        <v>82095345</v>
      </c>
      <c r="B437" s="10" t="s">
        <v>64</v>
      </c>
      <c r="C437" s="10" t="s">
        <v>65</v>
      </c>
      <c r="D437" s="10" t="s">
        <v>66</v>
      </c>
      <c r="E437" s="10" t="s">
        <v>67</v>
      </c>
      <c r="F437" s="10" t="s">
        <v>68</v>
      </c>
      <c r="G437" s="10" t="s">
        <v>69</v>
      </c>
      <c r="H437" s="10" t="s">
        <v>70</v>
      </c>
      <c r="I437" s="10" t="s">
        <v>850</v>
      </c>
      <c r="J437" s="10" t="s">
        <v>851</v>
      </c>
      <c r="K437" s="10" t="s">
        <v>852</v>
      </c>
      <c r="L437" s="10" t="s">
        <v>1919</v>
      </c>
      <c r="M437" s="12">
        <v>43817</v>
      </c>
      <c r="N437" s="11">
        <v>82095345</v>
      </c>
      <c r="O437" s="12">
        <v>43816</v>
      </c>
      <c r="P437" s="13">
        <v>0.95872685185185003</v>
      </c>
      <c r="Q437" s="14">
        <v>7</v>
      </c>
      <c r="R437" s="15">
        <v>1105</v>
      </c>
      <c r="S437" s="10" t="s">
        <v>1868</v>
      </c>
      <c r="T437" s="12">
        <v>43816</v>
      </c>
      <c r="U437" s="13">
        <v>0.85907407407406999</v>
      </c>
      <c r="V437" s="12">
        <v>43817</v>
      </c>
      <c r="W437" s="13">
        <v>0.61258101851851998</v>
      </c>
      <c r="X437" s="12">
        <v>43817</v>
      </c>
      <c r="Y437" s="13">
        <v>0.76342592592592995</v>
      </c>
      <c r="Z437" s="12">
        <v>43819</v>
      </c>
      <c r="AA437" s="12"/>
      <c r="AB437" s="12"/>
      <c r="AC437" s="10" t="s">
        <v>71</v>
      </c>
      <c r="AD437" s="16">
        <v>1</v>
      </c>
      <c r="AE437" s="10" t="s">
        <v>72</v>
      </c>
      <c r="AF437" s="10" t="s">
        <v>73</v>
      </c>
      <c r="AG437" s="14">
        <v>1</v>
      </c>
      <c r="AH437" s="14"/>
      <c r="AI437" s="15">
        <v>132.63999999999999</v>
      </c>
      <c r="AJ437" s="10" t="s">
        <v>74</v>
      </c>
      <c r="AK437" s="15">
        <v>937.45</v>
      </c>
      <c r="AL437" s="10" t="s">
        <v>75</v>
      </c>
      <c r="AM437" s="9" t="str">
        <f>IFERROR(VLOOKUP(A437,'[1]Pending Status ZTM031'!$C$10:$AF$5742,11,0),"")</f>
        <v/>
      </c>
      <c r="AN437" s="9" t="str">
        <f t="shared" si="13"/>
        <v>ready</v>
      </c>
    </row>
    <row r="438" spans="1:40" x14ac:dyDescent="0.25">
      <c r="A438" s="9">
        <f t="shared" si="12"/>
        <v>82095348</v>
      </c>
      <c r="B438" s="10" t="s">
        <v>64</v>
      </c>
      <c r="C438" s="10" t="s">
        <v>65</v>
      </c>
      <c r="D438" s="10" t="s">
        <v>66</v>
      </c>
      <c r="E438" s="10" t="s">
        <v>67</v>
      </c>
      <c r="F438" s="10" t="s">
        <v>68</v>
      </c>
      <c r="G438" s="10" t="s">
        <v>69</v>
      </c>
      <c r="H438" s="10" t="s">
        <v>70</v>
      </c>
      <c r="I438" s="10" t="s">
        <v>88</v>
      </c>
      <c r="J438" s="10" t="s">
        <v>336</v>
      </c>
      <c r="K438" s="10" t="s">
        <v>89</v>
      </c>
      <c r="L438" s="10" t="s">
        <v>1920</v>
      </c>
      <c r="M438" s="12">
        <v>43817</v>
      </c>
      <c r="N438" s="11">
        <v>82095348</v>
      </c>
      <c r="O438" s="12">
        <v>43816</v>
      </c>
      <c r="P438" s="13">
        <v>0.95872685185185003</v>
      </c>
      <c r="Q438" s="14">
        <v>1</v>
      </c>
      <c r="R438" s="15">
        <v>24</v>
      </c>
      <c r="S438" s="10" t="s">
        <v>1869</v>
      </c>
      <c r="T438" s="12">
        <v>43816</v>
      </c>
      <c r="U438" s="13">
        <v>0.85917824074074001</v>
      </c>
      <c r="V438" s="12">
        <v>43817</v>
      </c>
      <c r="W438" s="13">
        <v>0.47648148148148001</v>
      </c>
      <c r="X438" s="12">
        <v>43817</v>
      </c>
      <c r="Y438" s="13">
        <v>0.63380787037037001</v>
      </c>
      <c r="Z438" s="12">
        <v>43819</v>
      </c>
      <c r="AA438" s="12"/>
      <c r="AB438" s="12"/>
      <c r="AC438" s="10" t="s">
        <v>71</v>
      </c>
      <c r="AD438" s="16">
        <v>1</v>
      </c>
      <c r="AE438" s="10" t="s">
        <v>72</v>
      </c>
      <c r="AF438" s="10" t="s">
        <v>73</v>
      </c>
      <c r="AG438" s="14">
        <v>1</v>
      </c>
      <c r="AH438" s="14"/>
      <c r="AI438" s="15">
        <v>1247.9760000000001</v>
      </c>
      <c r="AJ438" s="10" t="s">
        <v>74</v>
      </c>
      <c r="AK438" s="15">
        <v>1000.3920000000001</v>
      </c>
      <c r="AL438" s="10" t="s">
        <v>75</v>
      </c>
      <c r="AM438" s="9" t="str">
        <f>IFERROR(VLOOKUP(A438,'[1]Pending Status ZTM031'!$C$10:$AF$5742,11,0),"")</f>
        <v/>
      </c>
      <c r="AN438" s="9" t="str">
        <f t="shared" si="13"/>
        <v>ready</v>
      </c>
    </row>
    <row r="439" spans="1:40" x14ac:dyDescent="0.25">
      <c r="A439" s="9">
        <f t="shared" si="12"/>
        <v>82095350</v>
      </c>
      <c r="B439" s="10" t="s">
        <v>64</v>
      </c>
      <c r="C439" s="10" t="s">
        <v>65</v>
      </c>
      <c r="D439" s="10" t="s">
        <v>83</v>
      </c>
      <c r="E439" s="10" t="s">
        <v>67</v>
      </c>
      <c r="F439" s="10" t="s">
        <v>68</v>
      </c>
      <c r="G439" s="10" t="s">
        <v>69</v>
      </c>
      <c r="H439" s="10" t="s">
        <v>70</v>
      </c>
      <c r="I439" s="10" t="s">
        <v>79</v>
      </c>
      <c r="J439" s="10" t="s">
        <v>323</v>
      </c>
      <c r="K439" s="10" t="s">
        <v>134</v>
      </c>
      <c r="L439" s="10" t="s">
        <v>1880</v>
      </c>
      <c r="M439" s="12">
        <v>43817</v>
      </c>
      <c r="N439" s="11">
        <v>82095350</v>
      </c>
      <c r="O439" s="12">
        <v>43816</v>
      </c>
      <c r="P439" s="13">
        <v>0.95872685185185003</v>
      </c>
      <c r="Q439" s="14">
        <v>1</v>
      </c>
      <c r="R439" s="15">
        <v>10</v>
      </c>
      <c r="S439" s="10" t="s">
        <v>1870</v>
      </c>
      <c r="T439" s="12">
        <v>43816</v>
      </c>
      <c r="U439" s="13">
        <v>0.85922453703704005</v>
      </c>
      <c r="V439" s="12">
        <v>43817</v>
      </c>
      <c r="W439" s="13">
        <v>0.20837962962963</v>
      </c>
      <c r="X439" s="12">
        <v>43817</v>
      </c>
      <c r="Y439" s="13">
        <v>0.20864583333333001</v>
      </c>
      <c r="Z439" s="12">
        <v>43819</v>
      </c>
      <c r="AA439" s="12"/>
      <c r="AB439" s="12"/>
      <c r="AC439" s="10" t="s">
        <v>71</v>
      </c>
      <c r="AD439" s="16">
        <v>1</v>
      </c>
      <c r="AE439" s="10" t="s">
        <v>72</v>
      </c>
      <c r="AF439" s="10" t="s">
        <v>73</v>
      </c>
      <c r="AG439" s="14">
        <v>1</v>
      </c>
      <c r="AH439" s="14"/>
      <c r="AI439" s="15">
        <v>0.01</v>
      </c>
      <c r="AJ439" s="10" t="s">
        <v>74</v>
      </c>
      <c r="AK439" s="15">
        <v>0.02</v>
      </c>
      <c r="AL439" s="10" t="s">
        <v>75</v>
      </c>
      <c r="AM439" s="9" t="str">
        <f>IFERROR(VLOOKUP(A439,'[1]Pending Status ZTM031'!$C$10:$AF$5742,11,0),"")</f>
        <v/>
      </c>
      <c r="AN439" s="9" t="str">
        <f t="shared" si="13"/>
        <v>ready</v>
      </c>
    </row>
    <row r="440" spans="1:40" x14ac:dyDescent="0.25">
      <c r="A440" s="9">
        <f t="shared" si="12"/>
        <v>82095352</v>
      </c>
      <c r="B440" s="10" t="s">
        <v>64</v>
      </c>
      <c r="C440" s="10" t="s">
        <v>65</v>
      </c>
      <c r="D440" s="10" t="s">
        <v>83</v>
      </c>
      <c r="E440" s="10" t="s">
        <v>67</v>
      </c>
      <c r="F440" s="10" t="s">
        <v>68</v>
      </c>
      <c r="G440" s="10" t="s">
        <v>69</v>
      </c>
      <c r="H440" s="10" t="s">
        <v>70</v>
      </c>
      <c r="I440" s="10" t="s">
        <v>79</v>
      </c>
      <c r="J440" s="10" t="s">
        <v>323</v>
      </c>
      <c r="K440" s="10" t="s">
        <v>134</v>
      </c>
      <c r="L440" s="10" t="s">
        <v>1881</v>
      </c>
      <c r="M440" s="12">
        <v>43817</v>
      </c>
      <c r="N440" s="11">
        <v>82095352</v>
      </c>
      <c r="O440" s="12">
        <v>43816</v>
      </c>
      <c r="P440" s="13">
        <v>0.95873842592592995</v>
      </c>
      <c r="Q440" s="14">
        <v>2</v>
      </c>
      <c r="R440" s="15">
        <v>3</v>
      </c>
      <c r="S440" s="10" t="s">
        <v>1871</v>
      </c>
      <c r="T440" s="12">
        <v>43816</v>
      </c>
      <c r="U440" s="13">
        <v>0.85925925925926006</v>
      </c>
      <c r="V440" s="12">
        <v>43817</v>
      </c>
      <c r="W440" s="13">
        <v>0.20972222222222001</v>
      </c>
      <c r="X440" s="12">
        <v>43817</v>
      </c>
      <c r="Y440" s="13">
        <v>0.20981481481481001</v>
      </c>
      <c r="Z440" s="12">
        <v>43819</v>
      </c>
      <c r="AA440" s="12"/>
      <c r="AB440" s="12"/>
      <c r="AC440" s="10" t="s">
        <v>71</v>
      </c>
      <c r="AD440" s="16">
        <v>1</v>
      </c>
      <c r="AE440" s="10" t="s">
        <v>72</v>
      </c>
      <c r="AF440" s="10" t="s">
        <v>73</v>
      </c>
      <c r="AG440" s="14">
        <v>1</v>
      </c>
      <c r="AH440" s="14"/>
      <c r="AI440" s="15">
        <v>2.738</v>
      </c>
      <c r="AJ440" s="10" t="s">
        <v>74</v>
      </c>
      <c r="AK440" s="15">
        <v>4.9489999999999998</v>
      </c>
      <c r="AL440" s="10" t="s">
        <v>75</v>
      </c>
      <c r="AM440" s="9" t="str">
        <f>IFERROR(VLOOKUP(A440,'[1]Pending Status ZTM031'!$C$10:$AF$5742,11,0),"")</f>
        <v/>
      </c>
      <c r="AN440" s="9" t="str">
        <f t="shared" si="13"/>
        <v>ready</v>
      </c>
    </row>
    <row r="441" spans="1:40" x14ac:dyDescent="0.25">
      <c r="A441" s="9">
        <f t="shared" si="12"/>
        <v>82095611</v>
      </c>
      <c r="B441" s="10" t="s">
        <v>64</v>
      </c>
      <c r="C441" s="10" t="s">
        <v>65</v>
      </c>
      <c r="D441" s="10" t="s">
        <v>83</v>
      </c>
      <c r="E441" s="10" t="s">
        <v>67</v>
      </c>
      <c r="F441" s="10" t="s">
        <v>68</v>
      </c>
      <c r="G441" s="10" t="s">
        <v>69</v>
      </c>
      <c r="H441" s="10" t="s">
        <v>70</v>
      </c>
      <c r="I441" s="10" t="s">
        <v>79</v>
      </c>
      <c r="J441" s="10" t="s">
        <v>337</v>
      </c>
      <c r="K441" s="10" t="s">
        <v>90</v>
      </c>
      <c r="L441" s="10" t="s">
        <v>1930</v>
      </c>
      <c r="M441" s="12">
        <v>43818</v>
      </c>
      <c r="N441" s="11">
        <v>82095611</v>
      </c>
      <c r="O441" s="12">
        <v>43817</v>
      </c>
      <c r="P441" s="13">
        <v>0.45739583333333</v>
      </c>
      <c r="Q441" s="14">
        <v>29</v>
      </c>
      <c r="R441" s="15">
        <v>2577</v>
      </c>
      <c r="S441" s="10" t="s">
        <v>1891</v>
      </c>
      <c r="T441" s="12">
        <v>43817</v>
      </c>
      <c r="U441" s="13">
        <v>0.46215277777778002</v>
      </c>
      <c r="V441" s="12">
        <v>43817</v>
      </c>
      <c r="W441" s="13">
        <v>0.68170138888888998</v>
      </c>
      <c r="X441" s="12">
        <v>43817</v>
      </c>
      <c r="Y441" s="13">
        <v>0.98537037037037001</v>
      </c>
      <c r="Z441" s="12">
        <v>43819</v>
      </c>
      <c r="AA441" s="12"/>
      <c r="AB441" s="12"/>
      <c r="AC441" s="10" t="s">
        <v>71</v>
      </c>
      <c r="AD441" s="16">
        <v>0</v>
      </c>
      <c r="AE441" s="10" t="s">
        <v>72</v>
      </c>
      <c r="AF441" s="10" t="s">
        <v>73</v>
      </c>
      <c r="AG441" s="14">
        <v>1</v>
      </c>
      <c r="AH441" s="14"/>
      <c r="AI441" s="15">
        <v>240.69200000000001</v>
      </c>
      <c r="AJ441" s="10" t="s">
        <v>74</v>
      </c>
      <c r="AK441" s="15">
        <v>237.18700000000001</v>
      </c>
      <c r="AL441" s="10" t="s">
        <v>75</v>
      </c>
      <c r="AM441" s="9" t="str">
        <f>IFERROR(VLOOKUP(A441,'[1]Pending Status ZTM031'!$C$10:$AF$5742,11,0),"")</f>
        <v/>
      </c>
      <c r="AN441" s="9" t="str">
        <f t="shared" si="13"/>
        <v>ready</v>
      </c>
    </row>
    <row r="442" spans="1:40" x14ac:dyDescent="0.25">
      <c r="A442" s="9">
        <f t="shared" si="12"/>
        <v>82095625</v>
      </c>
      <c r="B442" s="10" t="s">
        <v>64</v>
      </c>
      <c r="C442" s="10" t="s">
        <v>65</v>
      </c>
      <c r="D442" s="10" t="s">
        <v>83</v>
      </c>
      <c r="E442" s="10" t="s">
        <v>67</v>
      </c>
      <c r="F442" s="10" t="s">
        <v>68</v>
      </c>
      <c r="G442" s="10" t="s">
        <v>69</v>
      </c>
      <c r="H442" s="10" t="s">
        <v>70</v>
      </c>
      <c r="I442" s="10" t="s">
        <v>79</v>
      </c>
      <c r="J442" s="10" t="s">
        <v>337</v>
      </c>
      <c r="K442" s="10" t="s">
        <v>90</v>
      </c>
      <c r="L442" s="10" t="s">
        <v>1931</v>
      </c>
      <c r="M442" s="12">
        <v>43818</v>
      </c>
      <c r="N442" s="11">
        <v>82095625</v>
      </c>
      <c r="O442" s="12">
        <v>43817</v>
      </c>
      <c r="P442" s="13">
        <v>0.50229166666667002</v>
      </c>
      <c r="Q442" s="14">
        <v>50</v>
      </c>
      <c r="R442" s="15">
        <v>10553</v>
      </c>
      <c r="S442" s="10" t="s">
        <v>1892</v>
      </c>
      <c r="T442" s="12">
        <v>43817</v>
      </c>
      <c r="U442" s="13">
        <v>0.50394675925926002</v>
      </c>
      <c r="V442" s="12">
        <v>43818</v>
      </c>
      <c r="W442" s="13">
        <v>0.14216435185185</v>
      </c>
      <c r="X442" s="12">
        <v>43818</v>
      </c>
      <c r="Y442" s="13">
        <v>0.14253472222221999</v>
      </c>
      <c r="Z442" s="12">
        <v>43819</v>
      </c>
      <c r="AA442" s="12"/>
      <c r="AB442" s="12"/>
      <c r="AC442" s="10" t="s">
        <v>71</v>
      </c>
      <c r="AD442" s="16">
        <v>0</v>
      </c>
      <c r="AE442" s="10" t="s">
        <v>72</v>
      </c>
      <c r="AF442" s="10" t="s">
        <v>73</v>
      </c>
      <c r="AG442" s="14">
        <v>1</v>
      </c>
      <c r="AH442" s="14"/>
      <c r="AI442" s="15">
        <v>498.13</v>
      </c>
      <c r="AJ442" s="10" t="s">
        <v>74</v>
      </c>
      <c r="AK442" s="15">
        <v>486.892</v>
      </c>
      <c r="AL442" s="10" t="s">
        <v>75</v>
      </c>
      <c r="AM442" s="9" t="str">
        <f>IFERROR(VLOOKUP(A442,'[1]Pending Status ZTM031'!$C$10:$AF$5742,11,0),"")</f>
        <v/>
      </c>
      <c r="AN442" s="9" t="str">
        <f t="shared" si="13"/>
        <v>ready</v>
      </c>
    </row>
    <row r="443" spans="1:40" x14ac:dyDescent="0.25">
      <c r="A443" s="9">
        <f t="shared" si="12"/>
        <v>82095626</v>
      </c>
      <c r="B443" s="10" t="s">
        <v>64</v>
      </c>
      <c r="C443" s="10" t="s">
        <v>65</v>
      </c>
      <c r="D443" s="10" t="s">
        <v>83</v>
      </c>
      <c r="E443" s="10" t="s">
        <v>67</v>
      </c>
      <c r="F443" s="10" t="s">
        <v>68</v>
      </c>
      <c r="G443" s="10" t="s">
        <v>69</v>
      </c>
      <c r="H443" s="10" t="s">
        <v>70</v>
      </c>
      <c r="I443" s="10" t="s">
        <v>79</v>
      </c>
      <c r="J443" s="10" t="s">
        <v>337</v>
      </c>
      <c r="K443" s="10" t="s">
        <v>90</v>
      </c>
      <c r="L443" s="10" t="s">
        <v>1932</v>
      </c>
      <c r="M443" s="12">
        <v>43818</v>
      </c>
      <c r="N443" s="11">
        <v>82095626</v>
      </c>
      <c r="O443" s="12">
        <v>43817</v>
      </c>
      <c r="P443" s="13">
        <v>0.50280092592592995</v>
      </c>
      <c r="Q443" s="14">
        <v>50</v>
      </c>
      <c r="R443" s="15">
        <v>6074</v>
      </c>
      <c r="S443" s="10" t="s">
        <v>1893</v>
      </c>
      <c r="T443" s="12">
        <v>43817</v>
      </c>
      <c r="U443" s="13">
        <v>0.50403935185185</v>
      </c>
      <c r="V443" s="12">
        <v>43818</v>
      </c>
      <c r="W443" s="13">
        <v>3.3761574074070003E-2</v>
      </c>
      <c r="X443" s="12">
        <v>43818</v>
      </c>
      <c r="Y443" s="13">
        <v>3.3900462962960003E-2</v>
      </c>
      <c r="Z443" s="12">
        <v>43819</v>
      </c>
      <c r="AA443" s="12"/>
      <c r="AB443" s="12"/>
      <c r="AC443" s="10" t="s">
        <v>71</v>
      </c>
      <c r="AD443" s="16">
        <v>0</v>
      </c>
      <c r="AE443" s="10" t="s">
        <v>72</v>
      </c>
      <c r="AF443" s="10" t="s">
        <v>73</v>
      </c>
      <c r="AG443" s="14">
        <v>1</v>
      </c>
      <c r="AH443" s="14"/>
      <c r="AI443" s="15">
        <v>357.62799999999999</v>
      </c>
      <c r="AJ443" s="10" t="s">
        <v>74</v>
      </c>
      <c r="AK443" s="15">
        <v>915.56299999999999</v>
      </c>
      <c r="AL443" s="10" t="s">
        <v>75</v>
      </c>
      <c r="AM443" s="9" t="str">
        <f>IFERROR(VLOOKUP(A443,'[1]Pending Status ZTM031'!$C$10:$AF$5742,11,0),"")</f>
        <v/>
      </c>
      <c r="AN443" s="9" t="str">
        <f t="shared" si="13"/>
        <v>ready</v>
      </c>
    </row>
    <row r="444" spans="1:40" x14ac:dyDescent="0.25">
      <c r="A444" s="9">
        <f t="shared" si="12"/>
        <v>82095627</v>
      </c>
      <c r="B444" s="10" t="s">
        <v>64</v>
      </c>
      <c r="C444" s="10" t="s">
        <v>65</v>
      </c>
      <c r="D444" s="10" t="s">
        <v>83</v>
      </c>
      <c r="E444" s="10" t="s">
        <v>67</v>
      </c>
      <c r="F444" s="10" t="s">
        <v>68</v>
      </c>
      <c r="G444" s="10" t="s">
        <v>69</v>
      </c>
      <c r="H444" s="10" t="s">
        <v>70</v>
      </c>
      <c r="I444" s="10" t="s">
        <v>79</v>
      </c>
      <c r="J444" s="10" t="s">
        <v>337</v>
      </c>
      <c r="K444" s="10" t="s">
        <v>90</v>
      </c>
      <c r="L444" s="10" t="s">
        <v>1921</v>
      </c>
      <c r="M444" s="12">
        <v>43817</v>
      </c>
      <c r="N444" s="11">
        <v>82095627</v>
      </c>
      <c r="O444" s="12">
        <v>43817</v>
      </c>
      <c r="P444" s="13">
        <v>0.50304398148148</v>
      </c>
      <c r="Q444" s="14">
        <v>8</v>
      </c>
      <c r="R444" s="15">
        <v>2893</v>
      </c>
      <c r="S444" s="10" t="s">
        <v>1894</v>
      </c>
      <c r="T444" s="12">
        <v>43817</v>
      </c>
      <c r="U444" s="13">
        <v>0.50420138888888999</v>
      </c>
      <c r="V444" s="12">
        <v>43817</v>
      </c>
      <c r="W444" s="13">
        <v>0.76760416666666997</v>
      </c>
      <c r="X444" s="12">
        <v>43817</v>
      </c>
      <c r="Y444" s="13">
        <v>0.87260416666666996</v>
      </c>
      <c r="Z444" s="12">
        <v>43851</v>
      </c>
      <c r="AA444" s="12"/>
      <c r="AB444" s="12"/>
      <c r="AC444" s="10" t="s">
        <v>71</v>
      </c>
      <c r="AD444" s="16">
        <v>0</v>
      </c>
      <c r="AE444" s="10" t="s">
        <v>72</v>
      </c>
      <c r="AF444" s="10" t="s">
        <v>73</v>
      </c>
      <c r="AG444" s="14">
        <v>1</v>
      </c>
      <c r="AH444" s="14"/>
      <c r="AI444" s="15">
        <v>140.999</v>
      </c>
      <c r="AJ444" s="10" t="s">
        <v>74</v>
      </c>
      <c r="AK444" s="15">
        <v>91.421999999999997</v>
      </c>
      <c r="AL444" s="10" t="s">
        <v>75</v>
      </c>
      <c r="AM444" s="9" t="str">
        <f>IFERROR(VLOOKUP(A444,'[1]Pending Status ZTM031'!$C$10:$AF$5742,11,0),"")</f>
        <v/>
      </c>
      <c r="AN444" s="9" t="str">
        <f t="shared" si="13"/>
        <v>ready</v>
      </c>
    </row>
    <row r="445" spans="1:40" x14ac:dyDescent="0.25">
      <c r="A445" s="9">
        <f t="shared" si="12"/>
        <v>82095666</v>
      </c>
      <c r="B445" s="10" t="s">
        <v>64</v>
      </c>
      <c r="C445" s="10" t="s">
        <v>65</v>
      </c>
      <c r="D445" s="10" t="s">
        <v>83</v>
      </c>
      <c r="E445" s="10" t="s">
        <v>67</v>
      </c>
      <c r="F445" s="10" t="s">
        <v>68</v>
      </c>
      <c r="G445" s="10" t="s">
        <v>69</v>
      </c>
      <c r="H445" s="10" t="s">
        <v>70</v>
      </c>
      <c r="I445" s="10" t="s">
        <v>79</v>
      </c>
      <c r="J445" s="10" t="s">
        <v>299</v>
      </c>
      <c r="K445" s="10" t="s">
        <v>90</v>
      </c>
      <c r="L445" s="10" t="s">
        <v>2220</v>
      </c>
      <c r="M445" s="12">
        <v>43843</v>
      </c>
      <c r="N445" s="11">
        <v>82095666</v>
      </c>
      <c r="O445" s="12">
        <v>43817</v>
      </c>
      <c r="P445" s="13">
        <v>0.58372685185185003</v>
      </c>
      <c r="Q445" s="14">
        <v>1</v>
      </c>
      <c r="R445" s="15">
        <v>43</v>
      </c>
      <c r="S445" s="10" t="s">
        <v>2207</v>
      </c>
      <c r="T445" s="12">
        <v>43843</v>
      </c>
      <c r="U445" s="13">
        <v>0.68437499999999996</v>
      </c>
      <c r="V445" s="12">
        <v>43843</v>
      </c>
      <c r="W445" s="13">
        <v>0.75171296296295997</v>
      </c>
      <c r="X445" s="12">
        <v>43843</v>
      </c>
      <c r="Y445" s="13">
        <v>0.89621527777777998</v>
      </c>
      <c r="Z445" s="12">
        <v>43822</v>
      </c>
      <c r="AA445" s="12"/>
      <c r="AB445" s="12"/>
      <c r="AC445" s="10" t="s">
        <v>71</v>
      </c>
      <c r="AD445" s="16">
        <v>25</v>
      </c>
      <c r="AE445" s="10" t="s">
        <v>72</v>
      </c>
      <c r="AF445" s="10" t="s">
        <v>73</v>
      </c>
      <c r="AG445" s="14">
        <v>1</v>
      </c>
      <c r="AH445" s="14"/>
      <c r="AI445" s="15">
        <v>50.009</v>
      </c>
      <c r="AJ445" s="10" t="s">
        <v>74</v>
      </c>
      <c r="AK445" s="15">
        <v>105.651</v>
      </c>
      <c r="AL445" s="10" t="s">
        <v>75</v>
      </c>
      <c r="AM445" s="9" t="str">
        <f>IFERROR(VLOOKUP(A445,'[1]Pending Status ZTM031'!$C$10:$AF$5742,11,0),"")</f>
        <v/>
      </c>
      <c r="AN445" s="9" t="str">
        <f t="shared" si="13"/>
        <v>ready</v>
      </c>
    </row>
    <row r="446" spans="1:40" x14ac:dyDescent="0.25">
      <c r="A446" s="9">
        <f t="shared" si="12"/>
        <v>82095667</v>
      </c>
      <c r="B446" s="10" t="s">
        <v>64</v>
      </c>
      <c r="C446" s="10" t="s">
        <v>65</v>
      </c>
      <c r="D446" s="10" t="s">
        <v>83</v>
      </c>
      <c r="E446" s="10" t="s">
        <v>67</v>
      </c>
      <c r="F446" s="10" t="s">
        <v>68</v>
      </c>
      <c r="G446" s="10" t="s">
        <v>69</v>
      </c>
      <c r="H446" s="10" t="s">
        <v>70</v>
      </c>
      <c r="I446" s="10" t="s">
        <v>79</v>
      </c>
      <c r="J446" s="10" t="s">
        <v>299</v>
      </c>
      <c r="K446" s="10" t="s">
        <v>90</v>
      </c>
      <c r="L446" s="10" t="s">
        <v>2413</v>
      </c>
      <c r="M446" s="12">
        <v>43848</v>
      </c>
      <c r="N446" s="11">
        <v>82095667</v>
      </c>
      <c r="O446" s="12">
        <v>43817</v>
      </c>
      <c r="P446" s="13">
        <v>0.58373842592592995</v>
      </c>
      <c r="Q446" s="14">
        <v>1</v>
      </c>
      <c r="R446" s="15">
        <v>600</v>
      </c>
      <c r="S446" s="10" t="s">
        <v>2390</v>
      </c>
      <c r="T446" s="12">
        <v>43847</v>
      </c>
      <c r="U446" s="13">
        <v>0.92175925925926006</v>
      </c>
      <c r="V446" s="12">
        <v>43848</v>
      </c>
      <c r="W446" s="13">
        <v>0.12010416666667</v>
      </c>
      <c r="X446" s="12">
        <v>43848</v>
      </c>
      <c r="Y446" s="13">
        <v>0.24134259259259</v>
      </c>
      <c r="Z446" s="12">
        <v>43822</v>
      </c>
      <c r="AA446" s="12"/>
      <c r="AB446" s="12"/>
      <c r="AC446" s="10" t="s">
        <v>71</v>
      </c>
      <c r="AD446" s="16">
        <v>30</v>
      </c>
      <c r="AE446" s="10" t="s">
        <v>72</v>
      </c>
      <c r="AF446" s="10" t="s">
        <v>73</v>
      </c>
      <c r="AG446" s="14">
        <v>1</v>
      </c>
      <c r="AH446" s="14"/>
      <c r="AI446" s="15">
        <v>37.799999999999997</v>
      </c>
      <c r="AJ446" s="10" t="s">
        <v>74</v>
      </c>
      <c r="AK446" s="15">
        <v>20.399999999999999</v>
      </c>
      <c r="AL446" s="10" t="s">
        <v>75</v>
      </c>
      <c r="AM446" s="9" t="str">
        <f>IFERROR(VLOOKUP(A446,'[1]Pending Status ZTM031'!$C$10:$AF$5742,11,0),"")</f>
        <v/>
      </c>
      <c r="AN446" s="9" t="str">
        <f t="shared" si="13"/>
        <v>ready</v>
      </c>
    </row>
    <row r="447" spans="1:40" x14ac:dyDescent="0.25">
      <c r="A447" s="9">
        <f t="shared" si="12"/>
        <v>82095668</v>
      </c>
      <c r="B447" s="10" t="s">
        <v>64</v>
      </c>
      <c r="C447" s="10" t="s">
        <v>65</v>
      </c>
      <c r="D447" s="10" t="s">
        <v>66</v>
      </c>
      <c r="E447" s="10" t="s">
        <v>67</v>
      </c>
      <c r="F447" s="10" t="s">
        <v>68</v>
      </c>
      <c r="G447" s="10" t="s">
        <v>69</v>
      </c>
      <c r="H447" s="10" t="s">
        <v>70</v>
      </c>
      <c r="I447" s="10" t="s">
        <v>103</v>
      </c>
      <c r="J447" s="10" t="s">
        <v>298</v>
      </c>
      <c r="K447" s="10" t="s">
        <v>104</v>
      </c>
      <c r="L447" s="10" t="s">
        <v>1922</v>
      </c>
      <c r="M447" s="12">
        <v>43817</v>
      </c>
      <c r="N447" s="11">
        <v>82095668</v>
      </c>
      <c r="O447" s="12">
        <v>43817</v>
      </c>
      <c r="P447" s="13">
        <v>0.58373842592592995</v>
      </c>
      <c r="Q447" s="14">
        <v>2</v>
      </c>
      <c r="R447" s="15">
        <v>30</v>
      </c>
      <c r="S447" s="10" t="s">
        <v>1895</v>
      </c>
      <c r="T447" s="12">
        <v>43817</v>
      </c>
      <c r="U447" s="13">
        <v>0.48298611111111001</v>
      </c>
      <c r="V447" s="12">
        <v>43817</v>
      </c>
      <c r="W447" s="13">
        <v>0.76589120370370001</v>
      </c>
      <c r="X447" s="12">
        <v>43817</v>
      </c>
      <c r="Y447" s="13">
        <v>0.78679398148148005</v>
      </c>
      <c r="Z447" s="12">
        <v>43822</v>
      </c>
      <c r="AA447" s="12"/>
      <c r="AB447" s="12"/>
      <c r="AC447" s="10" t="s">
        <v>71</v>
      </c>
      <c r="AD447" s="16">
        <v>0</v>
      </c>
      <c r="AE447" s="10" t="s">
        <v>72</v>
      </c>
      <c r="AF447" s="10" t="s">
        <v>73</v>
      </c>
      <c r="AG447" s="14">
        <v>1</v>
      </c>
      <c r="AH447" s="14"/>
      <c r="AI447" s="15">
        <v>5</v>
      </c>
      <c r="AJ447" s="10" t="s">
        <v>74</v>
      </c>
      <c r="AK447" s="15">
        <v>33.68</v>
      </c>
      <c r="AL447" s="10" t="s">
        <v>75</v>
      </c>
      <c r="AM447" s="9" t="str">
        <f>IFERROR(VLOOKUP(A447,'[1]Pending Status ZTM031'!$C$10:$AF$5742,11,0),"")</f>
        <v/>
      </c>
      <c r="AN447" s="9" t="str">
        <f t="shared" si="13"/>
        <v>ready</v>
      </c>
    </row>
    <row r="448" spans="1:40" x14ac:dyDescent="0.25">
      <c r="A448" s="9">
        <f t="shared" si="12"/>
        <v>82095691</v>
      </c>
      <c r="B448" s="10" t="s">
        <v>64</v>
      </c>
      <c r="C448" s="10" t="s">
        <v>65</v>
      </c>
      <c r="D448" s="10" t="s">
        <v>66</v>
      </c>
      <c r="E448" s="10" t="s">
        <v>67</v>
      </c>
      <c r="F448" s="10" t="s">
        <v>68</v>
      </c>
      <c r="G448" s="10" t="s">
        <v>69</v>
      </c>
      <c r="H448" s="10" t="s">
        <v>70</v>
      </c>
      <c r="I448" s="10" t="s">
        <v>97</v>
      </c>
      <c r="J448" s="10" t="s">
        <v>311</v>
      </c>
      <c r="K448" s="10" t="s">
        <v>98</v>
      </c>
      <c r="L448" s="10" t="s">
        <v>1926</v>
      </c>
      <c r="M448" s="12">
        <v>43817</v>
      </c>
      <c r="N448" s="11">
        <v>82095691</v>
      </c>
      <c r="O448" s="12">
        <v>43817</v>
      </c>
      <c r="P448" s="13">
        <v>0.61353009259258995</v>
      </c>
      <c r="Q448" s="14">
        <v>4</v>
      </c>
      <c r="R448" s="15">
        <v>410</v>
      </c>
      <c r="S448" s="10" t="s">
        <v>1896</v>
      </c>
      <c r="T448" s="12">
        <v>43817</v>
      </c>
      <c r="U448" s="13">
        <v>0.61379629629629995</v>
      </c>
      <c r="V448" s="12">
        <v>43817</v>
      </c>
      <c r="W448" s="13">
        <v>0.84743055555556002</v>
      </c>
      <c r="X448" s="12">
        <v>43817</v>
      </c>
      <c r="Y448" s="13">
        <v>0.91932870370370001</v>
      </c>
      <c r="Z448" s="12">
        <v>43822</v>
      </c>
      <c r="AA448" s="12"/>
      <c r="AB448" s="12"/>
      <c r="AC448" s="10" t="s">
        <v>71</v>
      </c>
      <c r="AD448" s="16">
        <v>0</v>
      </c>
      <c r="AE448" s="10" t="s">
        <v>72</v>
      </c>
      <c r="AF448" s="10" t="s">
        <v>73</v>
      </c>
      <c r="AG448" s="14">
        <v>1</v>
      </c>
      <c r="AH448" s="14"/>
      <c r="AI448" s="15">
        <v>834.49</v>
      </c>
      <c r="AJ448" s="10" t="s">
        <v>74</v>
      </c>
      <c r="AK448" s="15">
        <v>533.70000000000005</v>
      </c>
      <c r="AL448" s="10" t="s">
        <v>75</v>
      </c>
      <c r="AM448" s="9" t="str">
        <f>IFERROR(VLOOKUP(A448,'[1]Pending Status ZTM031'!$C$10:$AF$5742,11,0),"")</f>
        <v/>
      </c>
      <c r="AN448" s="9" t="str">
        <f t="shared" si="13"/>
        <v>ready</v>
      </c>
    </row>
    <row r="449" spans="1:40" x14ac:dyDescent="0.25">
      <c r="A449" s="9">
        <f t="shared" si="12"/>
        <v>82095692</v>
      </c>
      <c r="B449" s="10" t="s">
        <v>64</v>
      </c>
      <c r="C449" s="10" t="s">
        <v>65</v>
      </c>
      <c r="D449" s="10" t="s">
        <v>83</v>
      </c>
      <c r="E449" s="10" t="s">
        <v>67</v>
      </c>
      <c r="F449" s="10" t="s">
        <v>68</v>
      </c>
      <c r="G449" s="10" t="s">
        <v>69</v>
      </c>
      <c r="H449" s="10" t="s">
        <v>70</v>
      </c>
      <c r="I449" s="10" t="s">
        <v>79</v>
      </c>
      <c r="J449" s="10" t="s">
        <v>320</v>
      </c>
      <c r="K449" s="10" t="s">
        <v>119</v>
      </c>
      <c r="L449" s="10" t="s">
        <v>1923</v>
      </c>
      <c r="M449" s="12">
        <v>43817</v>
      </c>
      <c r="N449" s="11">
        <v>82095692</v>
      </c>
      <c r="O449" s="12">
        <v>43817</v>
      </c>
      <c r="P449" s="13">
        <v>0.61503472222222</v>
      </c>
      <c r="Q449" s="14">
        <v>1</v>
      </c>
      <c r="R449" s="15">
        <v>1</v>
      </c>
      <c r="S449" s="10" t="s">
        <v>1897</v>
      </c>
      <c r="T449" s="12">
        <v>43817</v>
      </c>
      <c r="U449" s="13">
        <v>0.61533564814815001</v>
      </c>
      <c r="V449" s="12">
        <v>43817</v>
      </c>
      <c r="W449" s="13">
        <v>0.66262731481480996</v>
      </c>
      <c r="X449" s="12">
        <v>43817</v>
      </c>
      <c r="Y449" s="13">
        <v>0.75697916666666998</v>
      </c>
      <c r="Z449" s="12">
        <v>43822</v>
      </c>
      <c r="AA449" s="12"/>
      <c r="AB449" s="12"/>
      <c r="AC449" s="10" t="s">
        <v>71</v>
      </c>
      <c r="AD449" s="16">
        <v>0</v>
      </c>
      <c r="AE449" s="10" t="s">
        <v>72</v>
      </c>
      <c r="AF449" s="10" t="s">
        <v>73</v>
      </c>
      <c r="AG449" s="14">
        <v>1</v>
      </c>
      <c r="AH449" s="14"/>
      <c r="AI449" s="15">
        <v>0.11600000000000001</v>
      </c>
      <c r="AJ449" s="10" t="s">
        <v>74</v>
      </c>
      <c r="AK449" s="15">
        <v>0.58399999999999996</v>
      </c>
      <c r="AL449" s="10" t="s">
        <v>75</v>
      </c>
      <c r="AM449" s="9" t="str">
        <f>IFERROR(VLOOKUP(A449,'[1]Pending Status ZTM031'!$C$10:$AF$5742,11,0),"")</f>
        <v/>
      </c>
      <c r="AN449" s="9" t="str">
        <f t="shared" si="13"/>
        <v>ready</v>
      </c>
    </row>
    <row r="450" spans="1:40" x14ac:dyDescent="0.25">
      <c r="A450" s="9">
        <f t="shared" si="12"/>
        <v>82096328</v>
      </c>
      <c r="B450" s="10" t="s">
        <v>64</v>
      </c>
      <c r="C450" s="10" t="s">
        <v>65</v>
      </c>
      <c r="D450" s="10" t="s">
        <v>66</v>
      </c>
      <c r="E450" s="10" t="s">
        <v>67</v>
      </c>
      <c r="F450" s="10" t="s">
        <v>68</v>
      </c>
      <c r="G450" s="10" t="s">
        <v>69</v>
      </c>
      <c r="H450" s="10" t="s">
        <v>70</v>
      </c>
      <c r="I450" s="10" t="s">
        <v>79</v>
      </c>
      <c r="J450" s="10" t="s">
        <v>313</v>
      </c>
      <c r="K450" s="10" t="s">
        <v>80</v>
      </c>
      <c r="L450" s="10" t="s">
        <v>2377</v>
      </c>
      <c r="M450" s="12">
        <v>43846</v>
      </c>
      <c r="N450" s="11">
        <v>82096328</v>
      </c>
      <c r="O450" s="12">
        <v>43817</v>
      </c>
      <c r="P450" s="13">
        <v>0.95868055555555998</v>
      </c>
      <c r="Q450" s="14">
        <v>1</v>
      </c>
      <c r="R450" s="15">
        <v>62</v>
      </c>
      <c r="S450" s="10" t="s">
        <v>2355</v>
      </c>
      <c r="T450" s="12">
        <v>43846</v>
      </c>
      <c r="U450" s="13">
        <v>0.64923611111111001</v>
      </c>
      <c r="V450" s="12">
        <v>43846</v>
      </c>
      <c r="W450" s="13">
        <v>0.65592592592593002</v>
      </c>
      <c r="X450" s="12">
        <v>43846</v>
      </c>
      <c r="Y450" s="13">
        <v>0.71900462962962997</v>
      </c>
      <c r="Z450" s="12">
        <v>43822</v>
      </c>
      <c r="AA450" s="12"/>
      <c r="AB450" s="12"/>
      <c r="AC450" s="10" t="s">
        <v>71</v>
      </c>
      <c r="AD450" s="16">
        <v>28</v>
      </c>
      <c r="AE450" s="10" t="s">
        <v>72</v>
      </c>
      <c r="AF450" s="10" t="s">
        <v>73</v>
      </c>
      <c r="AG450" s="14">
        <v>1</v>
      </c>
      <c r="AH450" s="14"/>
      <c r="AI450" s="15">
        <v>2.294</v>
      </c>
      <c r="AJ450" s="10" t="s">
        <v>74</v>
      </c>
      <c r="AK450" s="15">
        <v>1.984</v>
      </c>
      <c r="AL450" s="10" t="s">
        <v>75</v>
      </c>
      <c r="AM450" s="9" t="str">
        <f>IFERROR(VLOOKUP(A450,'[1]Pending Status ZTM031'!$C$10:$AF$5742,11,0),"")</f>
        <v/>
      </c>
      <c r="AN450" s="9" t="str">
        <f t="shared" si="13"/>
        <v>ready</v>
      </c>
    </row>
    <row r="451" spans="1:40" x14ac:dyDescent="0.25">
      <c r="A451" s="9">
        <f t="shared" ref="A451:A514" si="14">N451</f>
        <v>82096329</v>
      </c>
      <c r="B451" s="10" t="s">
        <v>64</v>
      </c>
      <c r="C451" s="10" t="s">
        <v>65</v>
      </c>
      <c r="D451" s="10" t="s">
        <v>66</v>
      </c>
      <c r="E451" s="10" t="s">
        <v>67</v>
      </c>
      <c r="F451" s="10" t="s">
        <v>68</v>
      </c>
      <c r="G451" s="10" t="s">
        <v>69</v>
      </c>
      <c r="H451" s="10" t="s">
        <v>70</v>
      </c>
      <c r="I451" s="10" t="s">
        <v>79</v>
      </c>
      <c r="J451" s="10" t="s">
        <v>300</v>
      </c>
      <c r="K451" s="10" t="s">
        <v>109</v>
      </c>
      <c r="L451" s="10" t="s">
        <v>2822</v>
      </c>
      <c r="M451" s="12">
        <v>43859</v>
      </c>
      <c r="N451" s="11">
        <v>82096329</v>
      </c>
      <c r="O451" s="12">
        <v>43817</v>
      </c>
      <c r="P451" s="13">
        <v>0.95866898148148005</v>
      </c>
      <c r="Q451" s="14">
        <v>1</v>
      </c>
      <c r="R451" s="15">
        <v>12</v>
      </c>
      <c r="S451" s="10" t="s">
        <v>2776</v>
      </c>
      <c r="T451" s="12">
        <v>43859</v>
      </c>
      <c r="U451" s="13">
        <v>0.74870370370369999</v>
      </c>
      <c r="V451" s="12">
        <v>43859</v>
      </c>
      <c r="W451" s="13">
        <v>0.86745370370370001</v>
      </c>
      <c r="X451" s="12">
        <v>43859</v>
      </c>
      <c r="Y451" s="13">
        <v>0.92540509259258996</v>
      </c>
      <c r="Z451" s="12">
        <v>43822</v>
      </c>
      <c r="AA451" s="12"/>
      <c r="AB451" s="12"/>
      <c r="AC451" s="10" t="s">
        <v>71</v>
      </c>
      <c r="AD451" s="16">
        <v>41</v>
      </c>
      <c r="AE451" s="10" t="s">
        <v>72</v>
      </c>
      <c r="AF451" s="10" t="s">
        <v>73</v>
      </c>
      <c r="AG451" s="14">
        <v>1</v>
      </c>
      <c r="AH451" s="14"/>
      <c r="AI451" s="15">
        <v>0.48</v>
      </c>
      <c r="AJ451" s="10" t="s">
        <v>74</v>
      </c>
      <c r="AK451" s="15">
        <v>0.22800000000000001</v>
      </c>
      <c r="AL451" s="10" t="s">
        <v>75</v>
      </c>
      <c r="AM451" s="9" t="str">
        <f>IFERROR(VLOOKUP(A451,'[1]Pending Status ZTM031'!$C$10:$AF$5742,11,0),"")</f>
        <v/>
      </c>
      <c r="AN451" s="9" t="str">
        <f t="shared" si="13"/>
        <v>ready</v>
      </c>
    </row>
    <row r="452" spans="1:40" x14ac:dyDescent="0.25">
      <c r="A452" s="9">
        <f t="shared" si="14"/>
        <v>82096335</v>
      </c>
      <c r="B452" s="10" t="s">
        <v>64</v>
      </c>
      <c r="C452" s="10" t="s">
        <v>65</v>
      </c>
      <c r="D452" s="10" t="s">
        <v>66</v>
      </c>
      <c r="E452" s="10" t="s">
        <v>67</v>
      </c>
      <c r="F452" s="10" t="s">
        <v>68</v>
      </c>
      <c r="G452" s="10" t="s">
        <v>69</v>
      </c>
      <c r="H452" s="10" t="s">
        <v>70</v>
      </c>
      <c r="I452" s="10" t="s">
        <v>79</v>
      </c>
      <c r="J452" s="10" t="s">
        <v>313</v>
      </c>
      <c r="K452" s="10" t="s">
        <v>80</v>
      </c>
      <c r="L452" s="10" t="s">
        <v>2378</v>
      </c>
      <c r="M452" s="12">
        <v>43846</v>
      </c>
      <c r="N452" s="11">
        <v>82096335</v>
      </c>
      <c r="O452" s="12">
        <v>43817</v>
      </c>
      <c r="P452" s="13">
        <v>0.95869212962963002</v>
      </c>
      <c r="Q452" s="14">
        <v>2</v>
      </c>
      <c r="R452" s="15">
        <v>45</v>
      </c>
      <c r="S452" s="10" t="s">
        <v>2356</v>
      </c>
      <c r="T452" s="12">
        <v>43846</v>
      </c>
      <c r="U452" s="13">
        <v>0.64927083333333002</v>
      </c>
      <c r="V452" s="12">
        <v>43846</v>
      </c>
      <c r="W452" s="13">
        <v>0.65947916666666995</v>
      </c>
      <c r="X452" s="12">
        <v>43846</v>
      </c>
      <c r="Y452" s="13">
        <v>0.71849537037037003</v>
      </c>
      <c r="Z452" s="12">
        <v>43822</v>
      </c>
      <c r="AA452" s="12"/>
      <c r="AB452" s="12"/>
      <c r="AC452" s="10" t="s">
        <v>71</v>
      </c>
      <c r="AD452" s="16">
        <v>28</v>
      </c>
      <c r="AE452" s="10" t="s">
        <v>72</v>
      </c>
      <c r="AF452" s="10" t="s">
        <v>73</v>
      </c>
      <c r="AG452" s="14">
        <v>1</v>
      </c>
      <c r="AH452" s="14"/>
      <c r="AI452" s="15">
        <v>1.871</v>
      </c>
      <c r="AJ452" s="10" t="s">
        <v>74</v>
      </c>
      <c r="AK452" s="15">
        <v>1.3109999999999999</v>
      </c>
      <c r="AL452" s="10" t="s">
        <v>75</v>
      </c>
      <c r="AM452" s="9" t="str">
        <f>IFERROR(VLOOKUP(A452,'[1]Pending Status ZTM031'!$C$10:$AF$5742,11,0),"")</f>
        <v/>
      </c>
      <c r="AN452" s="9" t="str">
        <f t="shared" ref="AN452:AN515" si="15">IF(X452="","not complete","ready")</f>
        <v>ready</v>
      </c>
    </row>
    <row r="453" spans="1:40" x14ac:dyDescent="0.25">
      <c r="A453" s="9">
        <f t="shared" si="14"/>
        <v>82096340</v>
      </c>
      <c r="B453" s="10" t="s">
        <v>64</v>
      </c>
      <c r="C453" s="10" t="s">
        <v>65</v>
      </c>
      <c r="D453" s="10" t="s">
        <v>83</v>
      </c>
      <c r="E453" s="10" t="s">
        <v>67</v>
      </c>
      <c r="F453" s="10" t="s">
        <v>68</v>
      </c>
      <c r="G453" s="10" t="s">
        <v>69</v>
      </c>
      <c r="H453" s="10" t="s">
        <v>70</v>
      </c>
      <c r="I453" s="10" t="s">
        <v>79</v>
      </c>
      <c r="J453" s="10" t="s">
        <v>745</v>
      </c>
      <c r="K453" s="10" t="s">
        <v>746</v>
      </c>
      <c r="L453" s="10" t="s">
        <v>2892</v>
      </c>
      <c r="M453" s="12">
        <v>43860</v>
      </c>
      <c r="N453" s="11">
        <v>82096340</v>
      </c>
      <c r="O453" s="12">
        <v>43817</v>
      </c>
      <c r="P453" s="13">
        <v>0.95870370370369995</v>
      </c>
      <c r="Q453" s="14">
        <v>1</v>
      </c>
      <c r="R453" s="15">
        <v>2</v>
      </c>
      <c r="S453" s="10" t="s">
        <v>2874</v>
      </c>
      <c r="T453" s="12">
        <v>43860</v>
      </c>
      <c r="U453" s="13">
        <v>0.48312500000000003</v>
      </c>
      <c r="V453" s="12">
        <v>43860</v>
      </c>
      <c r="W453" s="13">
        <v>0.60322916666667004</v>
      </c>
      <c r="X453" s="12">
        <v>43860</v>
      </c>
      <c r="Y453" s="13">
        <v>0.66839120370369998</v>
      </c>
      <c r="Z453" s="12">
        <v>43822</v>
      </c>
      <c r="AA453" s="12"/>
      <c r="AB453" s="12"/>
      <c r="AC453" s="10" t="s">
        <v>71</v>
      </c>
      <c r="AD453" s="16">
        <v>42</v>
      </c>
      <c r="AE453" s="10" t="s">
        <v>72</v>
      </c>
      <c r="AF453" s="10" t="s">
        <v>73</v>
      </c>
      <c r="AG453" s="14">
        <v>1</v>
      </c>
      <c r="AH453" s="14"/>
      <c r="AI453" s="15">
        <v>8.7919999999999998</v>
      </c>
      <c r="AJ453" s="10" t="s">
        <v>74</v>
      </c>
      <c r="AK453" s="15">
        <v>16.263999999999999</v>
      </c>
      <c r="AL453" s="10" t="s">
        <v>75</v>
      </c>
      <c r="AM453" s="9" t="str">
        <f>IFERROR(VLOOKUP(A453,'[1]Pending Status ZTM031'!$C$10:$AF$5742,11,0),"")</f>
        <v/>
      </c>
      <c r="AN453" s="9" t="str">
        <f t="shared" si="15"/>
        <v>ready</v>
      </c>
    </row>
    <row r="454" spans="1:40" x14ac:dyDescent="0.25">
      <c r="A454" s="9">
        <f t="shared" si="14"/>
        <v>82096343</v>
      </c>
      <c r="B454" s="10" t="s">
        <v>64</v>
      </c>
      <c r="C454" s="10" t="s">
        <v>65</v>
      </c>
      <c r="D454" s="10" t="s">
        <v>83</v>
      </c>
      <c r="E454" s="10" t="s">
        <v>67</v>
      </c>
      <c r="F454" s="10" t="s">
        <v>68</v>
      </c>
      <c r="G454" s="10" t="s">
        <v>69</v>
      </c>
      <c r="H454" s="10" t="s">
        <v>70</v>
      </c>
      <c r="I454" s="10" t="s">
        <v>92</v>
      </c>
      <c r="J454" s="10" t="s">
        <v>331</v>
      </c>
      <c r="K454" s="10" t="s">
        <v>91</v>
      </c>
      <c r="L454" s="10" t="s">
        <v>1933</v>
      </c>
      <c r="M454" s="12">
        <v>43818</v>
      </c>
      <c r="N454" s="11">
        <v>82096343</v>
      </c>
      <c r="O454" s="12">
        <v>43817</v>
      </c>
      <c r="P454" s="13">
        <v>0.95870370370369995</v>
      </c>
      <c r="Q454" s="14">
        <v>1</v>
      </c>
      <c r="R454" s="15">
        <v>1</v>
      </c>
      <c r="S454" s="10" t="s">
        <v>1927</v>
      </c>
      <c r="T454" s="12">
        <v>43817</v>
      </c>
      <c r="U454" s="13">
        <v>0.85800925925925997</v>
      </c>
      <c r="V454" s="12">
        <v>43818</v>
      </c>
      <c r="W454" s="13">
        <v>4.1747685185190002E-2</v>
      </c>
      <c r="X454" s="12">
        <v>43818</v>
      </c>
      <c r="Y454" s="13">
        <v>4.1898148148150002E-2</v>
      </c>
      <c r="Z454" s="12">
        <v>43822</v>
      </c>
      <c r="AA454" s="12"/>
      <c r="AB454" s="12"/>
      <c r="AC454" s="10" t="s">
        <v>71</v>
      </c>
      <c r="AD454" s="16">
        <v>1</v>
      </c>
      <c r="AE454" s="10" t="s">
        <v>72</v>
      </c>
      <c r="AF454" s="10" t="s">
        <v>73</v>
      </c>
      <c r="AG454" s="14">
        <v>1</v>
      </c>
      <c r="AH454" s="14"/>
      <c r="AI454" s="15">
        <v>5.83</v>
      </c>
      <c r="AJ454" s="10" t="s">
        <v>74</v>
      </c>
      <c r="AK454" s="15">
        <v>8.8800000000000008</v>
      </c>
      <c r="AL454" s="10" t="s">
        <v>75</v>
      </c>
      <c r="AM454" s="9" t="str">
        <f>IFERROR(VLOOKUP(A454,'[1]Pending Status ZTM031'!$C$10:$AF$5742,11,0),"")</f>
        <v/>
      </c>
      <c r="AN454" s="9" t="str">
        <f t="shared" si="15"/>
        <v>ready</v>
      </c>
    </row>
    <row r="455" spans="1:40" x14ac:dyDescent="0.25">
      <c r="A455" s="9">
        <f t="shared" si="14"/>
        <v>82096345</v>
      </c>
      <c r="B455" s="10" t="s">
        <v>64</v>
      </c>
      <c r="C455" s="10" t="s">
        <v>65</v>
      </c>
      <c r="D455" s="10" t="s">
        <v>83</v>
      </c>
      <c r="E455" s="10" t="s">
        <v>67</v>
      </c>
      <c r="F455" s="10" t="s">
        <v>68</v>
      </c>
      <c r="G455" s="10" t="s">
        <v>69</v>
      </c>
      <c r="H455" s="10" t="s">
        <v>70</v>
      </c>
      <c r="I455" s="10" t="s">
        <v>79</v>
      </c>
      <c r="J455" s="10" t="s">
        <v>299</v>
      </c>
      <c r="K455" s="10" t="s">
        <v>90</v>
      </c>
      <c r="L455" s="10" t="s">
        <v>2414</v>
      </c>
      <c r="M455" s="12">
        <v>43848</v>
      </c>
      <c r="N455" s="11">
        <v>82096345</v>
      </c>
      <c r="O455" s="12">
        <v>43817</v>
      </c>
      <c r="P455" s="13">
        <v>0.95869212962963002</v>
      </c>
      <c r="Q455" s="14">
        <v>2</v>
      </c>
      <c r="R455" s="15">
        <v>61</v>
      </c>
      <c r="S455" s="10" t="s">
        <v>2391</v>
      </c>
      <c r="T455" s="12">
        <v>43847</v>
      </c>
      <c r="U455" s="13">
        <v>0.92180555555555999</v>
      </c>
      <c r="V455" s="12">
        <v>43848</v>
      </c>
      <c r="W455" s="13">
        <v>0.24524305555556</v>
      </c>
      <c r="X455" s="12">
        <v>43848</v>
      </c>
      <c r="Y455" s="13">
        <v>0.24530092592593</v>
      </c>
      <c r="Z455" s="12">
        <v>43822</v>
      </c>
      <c r="AA455" s="12"/>
      <c r="AB455" s="12"/>
      <c r="AC455" s="10" t="s">
        <v>71</v>
      </c>
      <c r="AD455" s="16">
        <v>30</v>
      </c>
      <c r="AE455" s="10" t="s">
        <v>72</v>
      </c>
      <c r="AF455" s="10" t="s">
        <v>73</v>
      </c>
      <c r="AG455" s="14">
        <v>1</v>
      </c>
      <c r="AH455" s="14"/>
      <c r="AI455" s="15">
        <v>2.93</v>
      </c>
      <c r="AJ455" s="10" t="s">
        <v>74</v>
      </c>
      <c r="AK455" s="15">
        <v>3.1709999999999998</v>
      </c>
      <c r="AL455" s="10" t="s">
        <v>75</v>
      </c>
      <c r="AM455" s="9" t="str">
        <f>IFERROR(VLOOKUP(A455,'[1]Pending Status ZTM031'!$C$10:$AF$5742,11,0),"")</f>
        <v/>
      </c>
      <c r="AN455" s="9" t="str">
        <f t="shared" si="15"/>
        <v>ready</v>
      </c>
    </row>
    <row r="456" spans="1:40" x14ac:dyDescent="0.25">
      <c r="A456" s="9">
        <f t="shared" si="14"/>
        <v>82096346</v>
      </c>
      <c r="B456" s="10" t="s">
        <v>64</v>
      </c>
      <c r="C456" s="10" t="s">
        <v>65</v>
      </c>
      <c r="D456" s="10" t="s">
        <v>66</v>
      </c>
      <c r="E456" s="10" t="s">
        <v>67</v>
      </c>
      <c r="F456" s="10" t="s">
        <v>68</v>
      </c>
      <c r="G456" s="10" t="s">
        <v>69</v>
      </c>
      <c r="H456" s="10" t="s">
        <v>70</v>
      </c>
      <c r="I456" s="10" t="s">
        <v>79</v>
      </c>
      <c r="J456" s="10" t="s">
        <v>303</v>
      </c>
      <c r="K456" s="10" t="s">
        <v>87</v>
      </c>
      <c r="L456" s="10" t="s">
        <v>2106</v>
      </c>
      <c r="M456" s="12">
        <v>43839</v>
      </c>
      <c r="N456" s="11">
        <v>82096346</v>
      </c>
      <c r="O456" s="12">
        <v>43817</v>
      </c>
      <c r="P456" s="13">
        <v>0.95871527777777998</v>
      </c>
      <c r="Q456" s="14">
        <v>1</v>
      </c>
      <c r="R456" s="15">
        <v>2</v>
      </c>
      <c r="S456" s="10" t="s">
        <v>2070</v>
      </c>
      <c r="T456" s="12">
        <v>43838</v>
      </c>
      <c r="U456" s="13">
        <v>0.85818287037037</v>
      </c>
      <c r="V456" s="12">
        <v>43839</v>
      </c>
      <c r="W456" s="13">
        <v>0.46598379629629999</v>
      </c>
      <c r="X456" s="12">
        <v>43839</v>
      </c>
      <c r="Y456" s="13">
        <v>0.49694444444444003</v>
      </c>
      <c r="Z456" s="12">
        <v>43822</v>
      </c>
      <c r="AA456" s="12"/>
      <c r="AB456" s="12"/>
      <c r="AC456" s="10" t="s">
        <v>71</v>
      </c>
      <c r="AD456" s="16">
        <v>21</v>
      </c>
      <c r="AE456" s="10" t="s">
        <v>72</v>
      </c>
      <c r="AF456" s="10" t="s">
        <v>73</v>
      </c>
      <c r="AG456" s="14">
        <v>1</v>
      </c>
      <c r="AH456" s="14"/>
      <c r="AI456" s="15">
        <v>10.884</v>
      </c>
      <c r="AJ456" s="10" t="s">
        <v>74</v>
      </c>
      <c r="AK456" s="15">
        <v>25.553999999999998</v>
      </c>
      <c r="AL456" s="10" t="s">
        <v>75</v>
      </c>
      <c r="AM456" s="9" t="str">
        <f>IFERROR(VLOOKUP(A456,'[1]Pending Status ZTM031'!$C$10:$AF$5742,11,0),"")</f>
        <v/>
      </c>
      <c r="AN456" s="9" t="str">
        <f t="shared" si="15"/>
        <v>ready</v>
      </c>
    </row>
    <row r="457" spans="1:40" x14ac:dyDescent="0.25">
      <c r="A457" s="9">
        <f t="shared" si="14"/>
        <v>82096351</v>
      </c>
      <c r="B457" s="10" t="s">
        <v>64</v>
      </c>
      <c r="C457" s="10" t="s">
        <v>65</v>
      </c>
      <c r="D457" s="10" t="s">
        <v>66</v>
      </c>
      <c r="E457" s="10" t="s">
        <v>67</v>
      </c>
      <c r="F457" s="10" t="s">
        <v>68</v>
      </c>
      <c r="G457" s="10" t="s">
        <v>69</v>
      </c>
      <c r="H457" s="10" t="s">
        <v>70</v>
      </c>
      <c r="I457" s="10" t="s">
        <v>120</v>
      </c>
      <c r="J457" s="10" t="s">
        <v>308</v>
      </c>
      <c r="K457" s="10" t="s">
        <v>124</v>
      </c>
      <c r="L457" s="10" t="s">
        <v>1934</v>
      </c>
      <c r="M457" s="12">
        <v>43818</v>
      </c>
      <c r="N457" s="11">
        <v>82096351</v>
      </c>
      <c r="O457" s="12">
        <v>43817</v>
      </c>
      <c r="P457" s="13">
        <v>0.95871527777777998</v>
      </c>
      <c r="Q457" s="14">
        <v>1</v>
      </c>
      <c r="R457" s="15">
        <v>500</v>
      </c>
      <c r="S457" s="10" t="s">
        <v>1928</v>
      </c>
      <c r="T457" s="12">
        <v>43817</v>
      </c>
      <c r="U457" s="13">
        <v>0.85807870370369999</v>
      </c>
      <c r="V457" s="12">
        <v>43818</v>
      </c>
      <c r="W457" s="13">
        <v>0.10885416666667</v>
      </c>
      <c r="X457" s="12">
        <v>43818</v>
      </c>
      <c r="Y457" s="13">
        <v>0.1093287037037</v>
      </c>
      <c r="Z457" s="12">
        <v>43822</v>
      </c>
      <c r="AA457" s="12"/>
      <c r="AB457" s="12"/>
      <c r="AC457" s="10" t="s">
        <v>71</v>
      </c>
      <c r="AD457" s="16">
        <v>1</v>
      </c>
      <c r="AE457" s="10" t="s">
        <v>72</v>
      </c>
      <c r="AF457" s="10" t="s">
        <v>73</v>
      </c>
      <c r="AG457" s="14">
        <v>1</v>
      </c>
      <c r="AH457" s="14"/>
      <c r="AI457" s="15">
        <v>139.5</v>
      </c>
      <c r="AJ457" s="10" t="s">
        <v>74</v>
      </c>
      <c r="AK457" s="15">
        <v>559</v>
      </c>
      <c r="AL457" s="10" t="s">
        <v>75</v>
      </c>
      <c r="AM457" s="9" t="str">
        <f>IFERROR(VLOOKUP(A457,'[1]Pending Status ZTM031'!$C$10:$AF$5742,11,0),"")</f>
        <v/>
      </c>
      <c r="AN457" s="9" t="str">
        <f t="shared" si="15"/>
        <v>ready</v>
      </c>
    </row>
    <row r="458" spans="1:40" x14ac:dyDescent="0.25">
      <c r="A458" s="9">
        <f t="shared" si="14"/>
        <v>82096353</v>
      </c>
      <c r="B458" s="10" t="s">
        <v>64</v>
      </c>
      <c r="C458" s="10" t="s">
        <v>65</v>
      </c>
      <c r="D458" s="10" t="s">
        <v>83</v>
      </c>
      <c r="E458" s="10" t="s">
        <v>67</v>
      </c>
      <c r="F458" s="10" t="s">
        <v>68</v>
      </c>
      <c r="G458" s="10" t="s">
        <v>69</v>
      </c>
      <c r="H458" s="10" t="s">
        <v>70</v>
      </c>
      <c r="I458" s="10" t="s">
        <v>79</v>
      </c>
      <c r="J458" s="10" t="s">
        <v>299</v>
      </c>
      <c r="K458" s="10" t="s">
        <v>90</v>
      </c>
      <c r="L458" s="10" t="s">
        <v>2415</v>
      </c>
      <c r="M458" s="12">
        <v>43848</v>
      </c>
      <c r="N458" s="11">
        <v>82096353</v>
      </c>
      <c r="O458" s="12">
        <v>43817</v>
      </c>
      <c r="P458" s="13">
        <v>0.95871527777777998</v>
      </c>
      <c r="Q458" s="14">
        <v>2</v>
      </c>
      <c r="R458" s="15">
        <v>146</v>
      </c>
      <c r="S458" s="10" t="s">
        <v>2392</v>
      </c>
      <c r="T458" s="12">
        <v>43847</v>
      </c>
      <c r="U458" s="13">
        <v>0.92185185185185003</v>
      </c>
      <c r="V458" s="12">
        <v>43848</v>
      </c>
      <c r="W458" s="13">
        <v>0.44975694444443998</v>
      </c>
      <c r="X458" s="12">
        <v>43848</v>
      </c>
      <c r="Y458" s="13">
        <v>0.4500462962963</v>
      </c>
      <c r="Z458" s="12">
        <v>43822</v>
      </c>
      <c r="AA458" s="12"/>
      <c r="AB458" s="12"/>
      <c r="AC458" s="10" t="s">
        <v>71</v>
      </c>
      <c r="AD458" s="16">
        <v>30</v>
      </c>
      <c r="AE458" s="10" t="s">
        <v>72</v>
      </c>
      <c r="AF458" s="10" t="s">
        <v>73</v>
      </c>
      <c r="AG458" s="14">
        <v>1</v>
      </c>
      <c r="AH458" s="14"/>
      <c r="AI458" s="15">
        <v>8.2940000000000005</v>
      </c>
      <c r="AJ458" s="10" t="s">
        <v>74</v>
      </c>
      <c r="AK458" s="15">
        <v>7.1059999999999999</v>
      </c>
      <c r="AL458" s="10" t="s">
        <v>75</v>
      </c>
      <c r="AM458" s="9" t="str">
        <f>IFERROR(VLOOKUP(A458,'[1]Pending Status ZTM031'!$C$10:$AF$5742,11,0),"")</f>
        <v/>
      </c>
      <c r="AN458" s="9" t="str">
        <f t="shared" si="15"/>
        <v>ready</v>
      </c>
    </row>
    <row r="459" spans="1:40" x14ac:dyDescent="0.25">
      <c r="A459" s="9">
        <f t="shared" si="14"/>
        <v>82096356</v>
      </c>
      <c r="B459" s="10" t="s">
        <v>64</v>
      </c>
      <c r="C459" s="10" t="s">
        <v>65</v>
      </c>
      <c r="D459" s="10" t="s">
        <v>83</v>
      </c>
      <c r="E459" s="10" t="s">
        <v>67</v>
      </c>
      <c r="F459" s="10" t="s">
        <v>68</v>
      </c>
      <c r="G459" s="10" t="s">
        <v>69</v>
      </c>
      <c r="H459" s="10" t="s">
        <v>70</v>
      </c>
      <c r="I459" s="10" t="s">
        <v>79</v>
      </c>
      <c r="J459" s="10" t="s">
        <v>299</v>
      </c>
      <c r="K459" s="10" t="s">
        <v>90</v>
      </c>
      <c r="L459" s="10" t="s">
        <v>2416</v>
      </c>
      <c r="M459" s="12">
        <v>43848</v>
      </c>
      <c r="N459" s="11">
        <v>82096356</v>
      </c>
      <c r="O459" s="12">
        <v>43817</v>
      </c>
      <c r="P459" s="13">
        <v>0.95872685185185003</v>
      </c>
      <c r="Q459" s="14">
        <v>1</v>
      </c>
      <c r="R459" s="15">
        <v>12</v>
      </c>
      <c r="S459" s="10" t="s">
        <v>2393</v>
      </c>
      <c r="T459" s="12">
        <v>43847</v>
      </c>
      <c r="U459" s="13">
        <v>0.92190972222222001</v>
      </c>
      <c r="V459" s="12">
        <v>43848</v>
      </c>
      <c r="W459" s="13">
        <v>0.24447916666666999</v>
      </c>
      <c r="X459" s="12">
        <v>43848</v>
      </c>
      <c r="Y459" s="13">
        <v>0.24456018518518999</v>
      </c>
      <c r="Z459" s="12">
        <v>43822</v>
      </c>
      <c r="AA459" s="12"/>
      <c r="AB459" s="12"/>
      <c r="AC459" s="10" t="s">
        <v>71</v>
      </c>
      <c r="AD459" s="16">
        <v>30</v>
      </c>
      <c r="AE459" s="10" t="s">
        <v>72</v>
      </c>
      <c r="AF459" s="10" t="s">
        <v>73</v>
      </c>
      <c r="AG459" s="14">
        <v>1</v>
      </c>
      <c r="AH459" s="14"/>
      <c r="AI459" s="15">
        <v>0.46800000000000003</v>
      </c>
      <c r="AJ459" s="10" t="s">
        <v>74</v>
      </c>
      <c r="AK459" s="15">
        <v>2.3519999999999999</v>
      </c>
      <c r="AL459" s="10" t="s">
        <v>75</v>
      </c>
      <c r="AM459" s="9" t="str">
        <f>IFERROR(VLOOKUP(A459,'[1]Pending Status ZTM031'!$C$10:$AF$5742,11,0),"")</f>
        <v/>
      </c>
      <c r="AN459" s="9" t="str">
        <f t="shared" si="15"/>
        <v>ready</v>
      </c>
    </row>
    <row r="460" spans="1:40" x14ac:dyDescent="0.25">
      <c r="A460" s="9">
        <f t="shared" si="14"/>
        <v>82103686</v>
      </c>
      <c r="B460" s="10" t="s">
        <v>64</v>
      </c>
      <c r="C460" s="10" t="s">
        <v>65</v>
      </c>
      <c r="D460" s="10" t="s">
        <v>83</v>
      </c>
      <c r="E460" s="10" t="s">
        <v>67</v>
      </c>
      <c r="F460" s="10" t="s">
        <v>68</v>
      </c>
      <c r="G460" s="10" t="s">
        <v>69</v>
      </c>
      <c r="H460" s="10" t="s">
        <v>70</v>
      </c>
      <c r="I460" s="10" t="s">
        <v>79</v>
      </c>
      <c r="J460" s="10" t="s">
        <v>323</v>
      </c>
      <c r="K460" s="10" t="s">
        <v>134</v>
      </c>
      <c r="L460" s="10" t="s">
        <v>1936</v>
      </c>
      <c r="M460" s="12">
        <v>43834</v>
      </c>
      <c r="N460" s="11">
        <v>82103686</v>
      </c>
      <c r="O460" s="12">
        <v>43834</v>
      </c>
      <c r="P460" s="13">
        <v>0.34304398148148002</v>
      </c>
      <c r="Q460" s="14">
        <v>1</v>
      </c>
      <c r="R460" s="15">
        <v>10</v>
      </c>
      <c r="S460" s="10" t="s">
        <v>1935</v>
      </c>
      <c r="T460" s="12">
        <v>43834</v>
      </c>
      <c r="U460" s="13">
        <v>0.34371527777777999</v>
      </c>
      <c r="V460" s="12">
        <v>43834</v>
      </c>
      <c r="W460" s="13">
        <v>0.43636574074074003</v>
      </c>
      <c r="X460" s="12">
        <v>43834</v>
      </c>
      <c r="Y460" s="13">
        <v>0.44443287037036999</v>
      </c>
      <c r="Z460" s="12">
        <v>43921</v>
      </c>
      <c r="AA460" s="12"/>
      <c r="AB460" s="12"/>
      <c r="AC460" s="10" t="s">
        <v>71</v>
      </c>
      <c r="AD460" s="16">
        <v>0</v>
      </c>
      <c r="AE460" s="10" t="s">
        <v>72</v>
      </c>
      <c r="AF460" s="10" t="s">
        <v>73</v>
      </c>
      <c r="AG460" s="14">
        <v>1</v>
      </c>
      <c r="AH460" s="14"/>
      <c r="AI460" s="15">
        <v>0.28000000000000003</v>
      </c>
      <c r="AJ460" s="10" t="s">
        <v>74</v>
      </c>
      <c r="AK460" s="15">
        <v>0.19</v>
      </c>
      <c r="AL460" s="10" t="s">
        <v>75</v>
      </c>
      <c r="AM460" s="9" t="str">
        <f>IFERROR(VLOOKUP(A460,'[1]Pending Status ZTM031'!$C$10:$AF$5742,11,0),"")</f>
        <v/>
      </c>
      <c r="AN460" s="9" t="str">
        <f t="shared" si="15"/>
        <v>ready</v>
      </c>
    </row>
    <row r="461" spans="1:40" x14ac:dyDescent="0.25">
      <c r="A461" s="9">
        <f t="shared" si="14"/>
        <v>82105119</v>
      </c>
      <c r="B461" s="10" t="s">
        <v>64</v>
      </c>
      <c r="C461" s="10" t="s">
        <v>65</v>
      </c>
      <c r="D461" s="10" t="s">
        <v>83</v>
      </c>
      <c r="E461" s="10" t="s">
        <v>67</v>
      </c>
      <c r="F461" s="10" t="s">
        <v>68</v>
      </c>
      <c r="G461" s="10" t="s">
        <v>69</v>
      </c>
      <c r="H461" s="10" t="s">
        <v>70</v>
      </c>
      <c r="I461" s="10" t="s">
        <v>95</v>
      </c>
      <c r="J461" s="10" t="s">
        <v>401</v>
      </c>
      <c r="K461" s="10" t="s">
        <v>402</v>
      </c>
      <c r="L461" s="10" t="s">
        <v>1964</v>
      </c>
      <c r="M461" s="12">
        <v>43836</v>
      </c>
      <c r="N461" s="11">
        <v>82105119</v>
      </c>
      <c r="O461" s="12">
        <v>43836</v>
      </c>
      <c r="P461" s="13">
        <v>0.37541666666667001</v>
      </c>
      <c r="Q461" s="14">
        <v>1</v>
      </c>
      <c r="R461" s="15">
        <v>30</v>
      </c>
      <c r="S461" s="10" t="s">
        <v>1937</v>
      </c>
      <c r="T461" s="12">
        <v>43836</v>
      </c>
      <c r="U461" s="13">
        <v>0.27457175925925997</v>
      </c>
      <c r="V461" s="12">
        <v>43836</v>
      </c>
      <c r="W461" s="13">
        <v>0.44618055555556002</v>
      </c>
      <c r="X461" s="12">
        <v>43836</v>
      </c>
      <c r="Y461" s="13">
        <v>0.48096064814814998</v>
      </c>
      <c r="Z461" s="12">
        <v>43838</v>
      </c>
      <c r="AA461" s="12"/>
      <c r="AB461" s="12"/>
      <c r="AC461" s="10" t="s">
        <v>71</v>
      </c>
      <c r="AD461" s="16">
        <v>0</v>
      </c>
      <c r="AE461" s="10" t="s">
        <v>72</v>
      </c>
      <c r="AF461" s="10" t="s">
        <v>73</v>
      </c>
      <c r="AG461" s="14">
        <v>1</v>
      </c>
      <c r="AH461" s="14"/>
      <c r="AI461" s="15">
        <v>348.42</v>
      </c>
      <c r="AJ461" s="10" t="s">
        <v>74</v>
      </c>
      <c r="AK461" s="15">
        <v>422.76</v>
      </c>
      <c r="AL461" s="10" t="s">
        <v>75</v>
      </c>
      <c r="AM461" s="9" t="str">
        <f>IFERROR(VLOOKUP(A461,'[1]Pending Status ZTM031'!$C$10:$AF$5742,11,0),"")</f>
        <v/>
      </c>
      <c r="AN461" s="9" t="str">
        <f t="shared" si="15"/>
        <v>ready</v>
      </c>
    </row>
    <row r="462" spans="1:40" x14ac:dyDescent="0.25">
      <c r="A462" s="9">
        <f t="shared" si="14"/>
        <v>82105126</v>
      </c>
      <c r="B462" s="10" t="s">
        <v>64</v>
      </c>
      <c r="C462" s="10" t="s">
        <v>65</v>
      </c>
      <c r="D462" s="10" t="s">
        <v>83</v>
      </c>
      <c r="E462" s="10" t="s">
        <v>67</v>
      </c>
      <c r="F462" s="10" t="s">
        <v>68</v>
      </c>
      <c r="G462" s="10" t="s">
        <v>69</v>
      </c>
      <c r="H462" s="10" t="s">
        <v>70</v>
      </c>
      <c r="I462" s="10" t="s">
        <v>79</v>
      </c>
      <c r="J462" s="10" t="s">
        <v>299</v>
      </c>
      <c r="K462" s="10" t="s">
        <v>90</v>
      </c>
      <c r="L462" s="10" t="s">
        <v>2417</v>
      </c>
      <c r="M462" s="12">
        <v>43848</v>
      </c>
      <c r="N462" s="11">
        <v>82105126</v>
      </c>
      <c r="O462" s="12">
        <v>43836</v>
      </c>
      <c r="P462" s="13">
        <v>0.37543981481480998</v>
      </c>
      <c r="Q462" s="14">
        <v>1</v>
      </c>
      <c r="R462" s="15">
        <v>37</v>
      </c>
      <c r="S462" s="10" t="s">
        <v>2394</v>
      </c>
      <c r="T462" s="12">
        <v>43847</v>
      </c>
      <c r="U462" s="13">
        <v>0.92195601851852005</v>
      </c>
      <c r="V462" s="12">
        <v>43848</v>
      </c>
      <c r="W462" s="13">
        <v>0.1212037037037</v>
      </c>
      <c r="X462" s="12">
        <v>43848</v>
      </c>
      <c r="Y462" s="13">
        <v>0.22012731481480999</v>
      </c>
      <c r="Z462" s="12">
        <v>43838</v>
      </c>
      <c r="AA462" s="12"/>
      <c r="AB462" s="12"/>
      <c r="AC462" s="10" t="s">
        <v>71</v>
      </c>
      <c r="AD462" s="16">
        <v>11</v>
      </c>
      <c r="AE462" s="10" t="s">
        <v>72</v>
      </c>
      <c r="AF462" s="10" t="s">
        <v>73</v>
      </c>
      <c r="AG462" s="14">
        <v>1</v>
      </c>
      <c r="AH462" s="14"/>
      <c r="AI462" s="15">
        <v>12.987</v>
      </c>
      <c r="AJ462" s="10" t="s">
        <v>74</v>
      </c>
      <c r="AK462" s="15">
        <v>30.081</v>
      </c>
      <c r="AL462" s="10" t="s">
        <v>75</v>
      </c>
      <c r="AM462" s="9" t="str">
        <f>IFERROR(VLOOKUP(A462,'[1]Pending Status ZTM031'!$C$10:$AF$5742,11,0),"")</f>
        <v/>
      </c>
      <c r="AN462" s="9" t="str">
        <f t="shared" si="15"/>
        <v>ready</v>
      </c>
    </row>
    <row r="463" spans="1:40" x14ac:dyDescent="0.25">
      <c r="A463" s="9">
        <f t="shared" si="14"/>
        <v>82105127</v>
      </c>
      <c r="B463" s="10" t="s">
        <v>64</v>
      </c>
      <c r="C463" s="10" t="s">
        <v>65</v>
      </c>
      <c r="D463" s="10" t="s">
        <v>83</v>
      </c>
      <c r="E463" s="10" t="s">
        <v>67</v>
      </c>
      <c r="F463" s="10" t="s">
        <v>68</v>
      </c>
      <c r="G463" s="10" t="s">
        <v>69</v>
      </c>
      <c r="H463" s="10" t="s">
        <v>70</v>
      </c>
      <c r="I463" s="10" t="s">
        <v>106</v>
      </c>
      <c r="J463" s="10" t="s">
        <v>326</v>
      </c>
      <c r="K463" s="10" t="s">
        <v>107</v>
      </c>
      <c r="L463" s="10" t="s">
        <v>1965</v>
      </c>
      <c r="M463" s="12">
        <v>43836</v>
      </c>
      <c r="N463" s="11">
        <v>82105127</v>
      </c>
      <c r="O463" s="12">
        <v>43836</v>
      </c>
      <c r="P463" s="13">
        <v>0.37543981481480998</v>
      </c>
      <c r="Q463" s="14">
        <v>2</v>
      </c>
      <c r="R463" s="15">
        <v>26</v>
      </c>
      <c r="S463" s="10" t="s">
        <v>1938</v>
      </c>
      <c r="T463" s="12">
        <v>43836</v>
      </c>
      <c r="U463" s="13">
        <v>0.27464120370369999</v>
      </c>
      <c r="V463" s="12">
        <v>43836</v>
      </c>
      <c r="W463" s="13">
        <v>0.45175925925926003</v>
      </c>
      <c r="X463" s="12">
        <v>43836</v>
      </c>
      <c r="Y463" s="13">
        <v>0.61795138888889001</v>
      </c>
      <c r="Z463" s="12">
        <v>43838</v>
      </c>
      <c r="AA463" s="12"/>
      <c r="AB463" s="12"/>
      <c r="AC463" s="10" t="s">
        <v>71</v>
      </c>
      <c r="AD463" s="16">
        <v>0</v>
      </c>
      <c r="AE463" s="10" t="s">
        <v>72</v>
      </c>
      <c r="AF463" s="10" t="s">
        <v>73</v>
      </c>
      <c r="AG463" s="14">
        <v>1</v>
      </c>
      <c r="AH463" s="14"/>
      <c r="AI463" s="15">
        <v>53.6</v>
      </c>
      <c r="AJ463" s="10" t="s">
        <v>74</v>
      </c>
      <c r="AK463" s="15">
        <v>412.18799999999999</v>
      </c>
      <c r="AL463" s="10" t="s">
        <v>75</v>
      </c>
      <c r="AM463" s="9" t="str">
        <f>IFERROR(VLOOKUP(A463,'[1]Pending Status ZTM031'!$C$10:$AF$5742,11,0),"")</f>
        <v/>
      </c>
      <c r="AN463" s="9" t="str">
        <f t="shared" si="15"/>
        <v>ready</v>
      </c>
    </row>
    <row r="464" spans="1:40" x14ac:dyDescent="0.25">
      <c r="A464" s="9">
        <f t="shared" si="14"/>
        <v>82105131</v>
      </c>
      <c r="B464" s="10" t="s">
        <v>64</v>
      </c>
      <c r="C464" s="10" t="s">
        <v>65</v>
      </c>
      <c r="D464" s="10" t="s">
        <v>66</v>
      </c>
      <c r="E464" s="10" t="s">
        <v>67</v>
      </c>
      <c r="F464" s="10" t="s">
        <v>68</v>
      </c>
      <c r="G464" s="10" t="s">
        <v>69</v>
      </c>
      <c r="H464" s="10" t="s">
        <v>70</v>
      </c>
      <c r="I464" s="10" t="s">
        <v>79</v>
      </c>
      <c r="J464" s="10" t="s">
        <v>303</v>
      </c>
      <c r="K464" s="10" t="s">
        <v>87</v>
      </c>
      <c r="L464" s="10" t="s">
        <v>2107</v>
      </c>
      <c r="M464" s="12">
        <v>43839</v>
      </c>
      <c r="N464" s="11">
        <v>82105131</v>
      </c>
      <c r="O464" s="12">
        <v>43836</v>
      </c>
      <c r="P464" s="13">
        <v>0.37545138888889001</v>
      </c>
      <c r="Q464" s="14">
        <v>1</v>
      </c>
      <c r="R464" s="15">
        <v>490</v>
      </c>
      <c r="S464" s="10" t="s">
        <v>2071</v>
      </c>
      <c r="T464" s="12">
        <v>43838</v>
      </c>
      <c r="U464" s="13">
        <v>0.85821759259259001</v>
      </c>
      <c r="V464" s="12">
        <v>43839</v>
      </c>
      <c r="W464" s="13">
        <v>0.50539351851851999</v>
      </c>
      <c r="X464" s="12">
        <v>43839</v>
      </c>
      <c r="Y464" s="13">
        <v>0.52961805555555996</v>
      </c>
      <c r="Z464" s="12">
        <v>43838</v>
      </c>
      <c r="AA464" s="12"/>
      <c r="AB464" s="12"/>
      <c r="AC464" s="10" t="s">
        <v>71</v>
      </c>
      <c r="AD464" s="16">
        <v>2</v>
      </c>
      <c r="AE464" s="10" t="s">
        <v>72</v>
      </c>
      <c r="AF464" s="10" t="s">
        <v>73</v>
      </c>
      <c r="AG464" s="14">
        <v>1</v>
      </c>
      <c r="AH464" s="14"/>
      <c r="AI464" s="15">
        <v>36.75</v>
      </c>
      <c r="AJ464" s="10" t="s">
        <v>74</v>
      </c>
      <c r="AK464" s="15">
        <v>24.5</v>
      </c>
      <c r="AL464" s="10" t="s">
        <v>75</v>
      </c>
      <c r="AM464" s="9" t="str">
        <f>IFERROR(VLOOKUP(A464,'[1]Pending Status ZTM031'!$C$10:$AF$5742,11,0),"")</f>
        <v/>
      </c>
      <c r="AN464" s="9" t="str">
        <f t="shared" si="15"/>
        <v>ready</v>
      </c>
    </row>
    <row r="465" spans="1:40" x14ac:dyDescent="0.25">
      <c r="A465" s="9">
        <f t="shared" si="14"/>
        <v>82105132</v>
      </c>
      <c r="B465" s="10" t="s">
        <v>64</v>
      </c>
      <c r="C465" s="10" t="s">
        <v>65</v>
      </c>
      <c r="D465" s="10" t="s">
        <v>83</v>
      </c>
      <c r="E465" s="10" t="s">
        <v>67</v>
      </c>
      <c r="F465" s="10" t="s">
        <v>68</v>
      </c>
      <c r="G465" s="10" t="s">
        <v>69</v>
      </c>
      <c r="H465" s="10" t="s">
        <v>70</v>
      </c>
      <c r="I465" s="10" t="s">
        <v>106</v>
      </c>
      <c r="J465" s="10" t="s">
        <v>326</v>
      </c>
      <c r="K465" s="10" t="s">
        <v>107</v>
      </c>
      <c r="L465" s="10" t="s">
        <v>1966</v>
      </c>
      <c r="M465" s="12">
        <v>43836</v>
      </c>
      <c r="N465" s="11">
        <v>82105132</v>
      </c>
      <c r="O465" s="12">
        <v>43836</v>
      </c>
      <c r="P465" s="13">
        <v>0.37545138888889001</v>
      </c>
      <c r="Q465" s="14">
        <v>2</v>
      </c>
      <c r="R465" s="15">
        <v>6</v>
      </c>
      <c r="S465" s="10" t="s">
        <v>1939</v>
      </c>
      <c r="T465" s="12">
        <v>43836</v>
      </c>
      <c r="U465" s="13">
        <v>0.27469907407407002</v>
      </c>
      <c r="V465" s="12">
        <v>43836</v>
      </c>
      <c r="W465" s="13">
        <v>0.43349537037037</v>
      </c>
      <c r="X465" s="12">
        <v>43836</v>
      </c>
      <c r="Y465" s="13">
        <v>0.45525462962962998</v>
      </c>
      <c r="Z465" s="12">
        <v>43838</v>
      </c>
      <c r="AA465" s="12"/>
      <c r="AB465" s="12"/>
      <c r="AC465" s="10" t="s">
        <v>71</v>
      </c>
      <c r="AD465" s="16">
        <v>0</v>
      </c>
      <c r="AE465" s="10" t="s">
        <v>72</v>
      </c>
      <c r="AF465" s="10" t="s">
        <v>73</v>
      </c>
      <c r="AG465" s="14">
        <v>1</v>
      </c>
      <c r="AH465" s="14"/>
      <c r="AI465" s="15">
        <v>10.6</v>
      </c>
      <c r="AJ465" s="10" t="s">
        <v>74</v>
      </c>
      <c r="AK465" s="15">
        <v>115.66800000000001</v>
      </c>
      <c r="AL465" s="10" t="s">
        <v>75</v>
      </c>
      <c r="AM465" s="9" t="str">
        <f>IFERROR(VLOOKUP(A465,'[1]Pending Status ZTM031'!$C$10:$AF$5742,11,0),"")</f>
        <v/>
      </c>
      <c r="AN465" s="9" t="str">
        <f t="shared" si="15"/>
        <v>ready</v>
      </c>
    </row>
    <row r="466" spans="1:40" x14ac:dyDescent="0.25">
      <c r="A466" s="9">
        <f t="shared" si="14"/>
        <v>82105137</v>
      </c>
      <c r="B466" s="10" t="s">
        <v>64</v>
      </c>
      <c r="C466" s="10" t="s">
        <v>65</v>
      </c>
      <c r="D466" s="10" t="s">
        <v>66</v>
      </c>
      <c r="E466" s="10" t="s">
        <v>67</v>
      </c>
      <c r="F466" s="10" t="s">
        <v>68</v>
      </c>
      <c r="G466" s="10" t="s">
        <v>69</v>
      </c>
      <c r="H466" s="10" t="s">
        <v>70</v>
      </c>
      <c r="I466" s="10" t="s">
        <v>79</v>
      </c>
      <c r="J466" s="10" t="s">
        <v>303</v>
      </c>
      <c r="K466" s="10" t="s">
        <v>87</v>
      </c>
      <c r="L466" s="10" t="s">
        <v>2108</v>
      </c>
      <c r="M466" s="12">
        <v>43839</v>
      </c>
      <c r="N466" s="11">
        <v>82105137</v>
      </c>
      <c r="O466" s="12">
        <v>43836</v>
      </c>
      <c r="P466" s="13">
        <v>0.37546296296296</v>
      </c>
      <c r="Q466" s="14">
        <v>1</v>
      </c>
      <c r="R466" s="15">
        <v>11</v>
      </c>
      <c r="S466" s="10" t="s">
        <v>2072</v>
      </c>
      <c r="T466" s="12">
        <v>43838</v>
      </c>
      <c r="U466" s="13">
        <v>0.85825231481481001</v>
      </c>
      <c r="V466" s="12">
        <v>43839</v>
      </c>
      <c r="W466" s="13">
        <v>0.46358796296296001</v>
      </c>
      <c r="X466" s="12">
        <v>43839</v>
      </c>
      <c r="Y466" s="13">
        <v>0.49861111111111001</v>
      </c>
      <c r="Z466" s="12">
        <v>43838</v>
      </c>
      <c r="AA466" s="12"/>
      <c r="AB466" s="12"/>
      <c r="AC466" s="10" t="s">
        <v>71</v>
      </c>
      <c r="AD466" s="16">
        <v>2</v>
      </c>
      <c r="AE466" s="10" t="s">
        <v>72</v>
      </c>
      <c r="AF466" s="10" t="s">
        <v>73</v>
      </c>
      <c r="AG466" s="14">
        <v>1</v>
      </c>
      <c r="AH466" s="14"/>
      <c r="AI466" s="15">
        <v>3.8610000000000002</v>
      </c>
      <c r="AJ466" s="10" t="s">
        <v>74</v>
      </c>
      <c r="AK466" s="15">
        <v>8.9429999999999996</v>
      </c>
      <c r="AL466" s="10" t="s">
        <v>75</v>
      </c>
      <c r="AM466" s="9" t="str">
        <f>IFERROR(VLOOKUP(A466,'[1]Pending Status ZTM031'!$C$10:$AF$5742,11,0),"")</f>
        <v/>
      </c>
      <c r="AN466" s="9" t="str">
        <f t="shared" si="15"/>
        <v>ready</v>
      </c>
    </row>
    <row r="467" spans="1:40" x14ac:dyDescent="0.25">
      <c r="A467" s="9">
        <f t="shared" si="14"/>
        <v>82105138</v>
      </c>
      <c r="B467" s="10" t="s">
        <v>64</v>
      </c>
      <c r="C467" s="10" t="s">
        <v>65</v>
      </c>
      <c r="D467" s="10" t="s">
        <v>83</v>
      </c>
      <c r="E467" s="10" t="s">
        <v>67</v>
      </c>
      <c r="F467" s="10" t="s">
        <v>68</v>
      </c>
      <c r="G467" s="10" t="s">
        <v>69</v>
      </c>
      <c r="H467" s="10" t="s">
        <v>70</v>
      </c>
      <c r="I467" s="10" t="s">
        <v>106</v>
      </c>
      <c r="J467" s="10" t="s">
        <v>326</v>
      </c>
      <c r="K467" s="10" t="s">
        <v>107</v>
      </c>
      <c r="L467" s="10" t="s">
        <v>1967</v>
      </c>
      <c r="M467" s="12">
        <v>43836</v>
      </c>
      <c r="N467" s="11">
        <v>82105138</v>
      </c>
      <c r="O467" s="12">
        <v>43836</v>
      </c>
      <c r="P467" s="13">
        <v>0.37546296296296</v>
      </c>
      <c r="Q467" s="14">
        <v>1</v>
      </c>
      <c r="R467" s="15">
        <v>43</v>
      </c>
      <c r="S467" s="10" t="s">
        <v>1940</v>
      </c>
      <c r="T467" s="12">
        <v>43836</v>
      </c>
      <c r="U467" s="13">
        <v>0.27474537037037</v>
      </c>
      <c r="V467" s="12">
        <v>43836</v>
      </c>
      <c r="W467" s="13">
        <v>0.45113425925925998</v>
      </c>
      <c r="X467" s="12">
        <v>43836</v>
      </c>
      <c r="Y467" s="13">
        <v>0.62190972222221996</v>
      </c>
      <c r="Z467" s="12">
        <v>43838</v>
      </c>
      <c r="AA467" s="12"/>
      <c r="AB467" s="12"/>
      <c r="AC467" s="10" t="s">
        <v>71</v>
      </c>
      <c r="AD467" s="16">
        <v>0</v>
      </c>
      <c r="AE467" s="10" t="s">
        <v>72</v>
      </c>
      <c r="AF467" s="10" t="s">
        <v>73</v>
      </c>
      <c r="AG467" s="14">
        <v>1</v>
      </c>
      <c r="AH467" s="14"/>
      <c r="AI467" s="15">
        <v>9.9329999999999998</v>
      </c>
      <c r="AJ467" s="10" t="s">
        <v>74</v>
      </c>
      <c r="AK467" s="15">
        <v>36.549999999999997</v>
      </c>
      <c r="AL467" s="10" t="s">
        <v>75</v>
      </c>
      <c r="AM467" s="9" t="str">
        <f>IFERROR(VLOOKUP(A467,'[1]Pending Status ZTM031'!$C$10:$AF$5742,11,0),"")</f>
        <v/>
      </c>
      <c r="AN467" s="9" t="str">
        <f t="shared" si="15"/>
        <v>ready</v>
      </c>
    </row>
    <row r="468" spans="1:40" x14ac:dyDescent="0.25">
      <c r="A468" s="9">
        <f t="shared" si="14"/>
        <v>82105145</v>
      </c>
      <c r="B468" s="10" t="s">
        <v>64</v>
      </c>
      <c r="C468" s="10" t="s">
        <v>65</v>
      </c>
      <c r="D468" s="10" t="s">
        <v>83</v>
      </c>
      <c r="E468" s="10" t="s">
        <v>67</v>
      </c>
      <c r="F468" s="10" t="s">
        <v>68</v>
      </c>
      <c r="G468" s="10" t="s">
        <v>69</v>
      </c>
      <c r="H468" s="10" t="s">
        <v>70</v>
      </c>
      <c r="I468" s="10" t="s">
        <v>106</v>
      </c>
      <c r="J468" s="10" t="s">
        <v>326</v>
      </c>
      <c r="K468" s="10" t="s">
        <v>107</v>
      </c>
      <c r="L468" s="10" t="s">
        <v>1968</v>
      </c>
      <c r="M468" s="12">
        <v>43836</v>
      </c>
      <c r="N468" s="11">
        <v>82105145</v>
      </c>
      <c r="O468" s="12">
        <v>43836</v>
      </c>
      <c r="P468" s="13">
        <v>0.37547453703703998</v>
      </c>
      <c r="Q468" s="14">
        <v>1</v>
      </c>
      <c r="R468" s="15">
        <v>1</v>
      </c>
      <c r="S468" s="10" t="s">
        <v>1941</v>
      </c>
      <c r="T468" s="12">
        <v>43836</v>
      </c>
      <c r="U468" s="13">
        <v>0.27478009259259001</v>
      </c>
      <c r="V468" s="12">
        <v>43836</v>
      </c>
      <c r="W468" s="13">
        <v>0.43248842592593001</v>
      </c>
      <c r="X468" s="12">
        <v>43836</v>
      </c>
      <c r="Y468" s="13">
        <v>0.45991898148148003</v>
      </c>
      <c r="Z468" s="12">
        <v>43838</v>
      </c>
      <c r="AA468" s="12"/>
      <c r="AB468" s="12"/>
      <c r="AC468" s="10" t="s">
        <v>71</v>
      </c>
      <c r="AD468" s="16">
        <v>0</v>
      </c>
      <c r="AE468" s="10" t="s">
        <v>72</v>
      </c>
      <c r="AF468" s="10" t="s">
        <v>73</v>
      </c>
      <c r="AG468" s="14">
        <v>1</v>
      </c>
      <c r="AH468" s="14"/>
      <c r="AI468" s="15">
        <v>2.5</v>
      </c>
      <c r="AJ468" s="10" t="s">
        <v>74</v>
      </c>
      <c r="AK468" s="15">
        <v>10.374000000000001</v>
      </c>
      <c r="AL468" s="10" t="s">
        <v>75</v>
      </c>
      <c r="AM468" s="9" t="str">
        <f>IFERROR(VLOOKUP(A468,'[1]Pending Status ZTM031'!$C$10:$AF$5742,11,0),"")</f>
        <v/>
      </c>
      <c r="AN468" s="9" t="str">
        <f t="shared" si="15"/>
        <v>ready</v>
      </c>
    </row>
    <row r="469" spans="1:40" x14ac:dyDescent="0.25">
      <c r="A469" s="9">
        <f t="shared" si="14"/>
        <v>82105146</v>
      </c>
      <c r="B469" s="10" t="s">
        <v>64</v>
      </c>
      <c r="C469" s="10" t="s">
        <v>65</v>
      </c>
      <c r="D469" s="10" t="s">
        <v>66</v>
      </c>
      <c r="E469" s="10" t="s">
        <v>67</v>
      </c>
      <c r="F469" s="10" t="s">
        <v>68</v>
      </c>
      <c r="G469" s="10" t="s">
        <v>69</v>
      </c>
      <c r="H469" s="10" t="s">
        <v>70</v>
      </c>
      <c r="I469" s="10" t="s">
        <v>77</v>
      </c>
      <c r="J469" s="10" t="s">
        <v>305</v>
      </c>
      <c r="K469" s="10" t="s">
        <v>85</v>
      </c>
      <c r="L469" s="10" t="s">
        <v>1969</v>
      </c>
      <c r="M469" s="12">
        <v>43836</v>
      </c>
      <c r="N469" s="11">
        <v>82105146</v>
      </c>
      <c r="O469" s="12">
        <v>43836</v>
      </c>
      <c r="P469" s="13">
        <v>0.37546296296296</v>
      </c>
      <c r="Q469" s="14">
        <v>2</v>
      </c>
      <c r="R469" s="15">
        <v>85</v>
      </c>
      <c r="S469" s="10" t="s">
        <v>1942</v>
      </c>
      <c r="T469" s="12">
        <v>43836</v>
      </c>
      <c r="U469" s="13">
        <v>0.27480324074073997</v>
      </c>
      <c r="V469" s="12">
        <v>43836</v>
      </c>
      <c r="W469" s="13">
        <v>0.44849537037037002</v>
      </c>
      <c r="X469" s="12">
        <v>43836</v>
      </c>
      <c r="Y469" s="13">
        <v>0.49604166666666999</v>
      </c>
      <c r="Z469" s="12">
        <v>43838</v>
      </c>
      <c r="AA469" s="12"/>
      <c r="AB469" s="12"/>
      <c r="AC469" s="10" t="s">
        <v>71</v>
      </c>
      <c r="AD469" s="16">
        <v>0</v>
      </c>
      <c r="AE469" s="10" t="s">
        <v>72</v>
      </c>
      <c r="AF469" s="10" t="s">
        <v>73</v>
      </c>
      <c r="AG469" s="14">
        <v>1</v>
      </c>
      <c r="AH469" s="14"/>
      <c r="AI469" s="15">
        <v>3.6749999999999998</v>
      </c>
      <c r="AJ469" s="10" t="s">
        <v>74</v>
      </c>
      <c r="AK469" s="15">
        <v>5.6</v>
      </c>
      <c r="AL469" s="10" t="s">
        <v>75</v>
      </c>
      <c r="AM469" s="9" t="str">
        <f>IFERROR(VLOOKUP(A469,'[1]Pending Status ZTM031'!$C$10:$AF$5742,11,0),"")</f>
        <v/>
      </c>
      <c r="AN469" s="9" t="str">
        <f t="shared" si="15"/>
        <v>ready</v>
      </c>
    </row>
    <row r="470" spans="1:40" x14ac:dyDescent="0.25">
      <c r="A470" s="9">
        <f t="shared" si="14"/>
        <v>82105158</v>
      </c>
      <c r="B470" s="10" t="s">
        <v>64</v>
      </c>
      <c r="C470" s="10" t="s">
        <v>65</v>
      </c>
      <c r="D470" s="10" t="s">
        <v>83</v>
      </c>
      <c r="E470" s="10" t="s">
        <v>67</v>
      </c>
      <c r="F470" s="10" t="s">
        <v>68</v>
      </c>
      <c r="G470" s="10" t="s">
        <v>69</v>
      </c>
      <c r="H470" s="10" t="s">
        <v>70</v>
      </c>
      <c r="I470" s="10" t="s">
        <v>79</v>
      </c>
      <c r="J470" s="10" t="s">
        <v>323</v>
      </c>
      <c r="K470" s="10" t="s">
        <v>134</v>
      </c>
      <c r="L470" s="10" t="s">
        <v>1970</v>
      </c>
      <c r="M470" s="12">
        <v>43836</v>
      </c>
      <c r="N470" s="11">
        <v>82105158</v>
      </c>
      <c r="O470" s="12">
        <v>43836</v>
      </c>
      <c r="P470" s="13">
        <v>0.37547453703703998</v>
      </c>
      <c r="Q470" s="14">
        <v>2</v>
      </c>
      <c r="R470" s="15">
        <v>7</v>
      </c>
      <c r="S470" s="10" t="s">
        <v>1943</v>
      </c>
      <c r="T470" s="12">
        <v>43836</v>
      </c>
      <c r="U470" s="13">
        <v>0.27484953703704001</v>
      </c>
      <c r="V470" s="12">
        <v>43836</v>
      </c>
      <c r="W470" s="13">
        <v>0.4171412037037</v>
      </c>
      <c r="X470" s="12">
        <v>43836</v>
      </c>
      <c r="Y470" s="13">
        <v>0.47557870370369998</v>
      </c>
      <c r="Z470" s="12">
        <v>43838</v>
      </c>
      <c r="AA470" s="12"/>
      <c r="AB470" s="12"/>
      <c r="AC470" s="10" t="s">
        <v>71</v>
      </c>
      <c r="AD470" s="16">
        <v>0</v>
      </c>
      <c r="AE470" s="10" t="s">
        <v>72</v>
      </c>
      <c r="AF470" s="10" t="s">
        <v>73</v>
      </c>
      <c r="AG470" s="14">
        <v>1</v>
      </c>
      <c r="AH470" s="14"/>
      <c r="AI470" s="15">
        <v>0.438</v>
      </c>
      <c r="AJ470" s="10" t="s">
        <v>74</v>
      </c>
      <c r="AK470" s="15">
        <v>0.55500000000000005</v>
      </c>
      <c r="AL470" s="10" t="s">
        <v>75</v>
      </c>
      <c r="AM470" s="9" t="str">
        <f>IFERROR(VLOOKUP(A470,'[1]Pending Status ZTM031'!$C$10:$AF$5742,11,0),"")</f>
        <v/>
      </c>
      <c r="AN470" s="9" t="str">
        <f t="shared" si="15"/>
        <v>ready</v>
      </c>
    </row>
    <row r="471" spans="1:40" x14ac:dyDescent="0.25">
      <c r="A471" s="9">
        <f t="shared" si="14"/>
        <v>82105159</v>
      </c>
      <c r="B471" s="10" t="s">
        <v>64</v>
      </c>
      <c r="C471" s="10" t="s">
        <v>65</v>
      </c>
      <c r="D471" s="10" t="s">
        <v>83</v>
      </c>
      <c r="E471" s="10" t="s">
        <v>67</v>
      </c>
      <c r="F471" s="10" t="s">
        <v>68</v>
      </c>
      <c r="G471" s="10" t="s">
        <v>69</v>
      </c>
      <c r="H471" s="10" t="s">
        <v>70</v>
      </c>
      <c r="I471" s="10" t="s">
        <v>79</v>
      </c>
      <c r="J471" s="10" t="s">
        <v>299</v>
      </c>
      <c r="K471" s="10" t="s">
        <v>90</v>
      </c>
      <c r="L471" s="10" t="s">
        <v>2418</v>
      </c>
      <c r="M471" s="12">
        <v>43848</v>
      </c>
      <c r="N471" s="11">
        <v>82105159</v>
      </c>
      <c r="O471" s="12">
        <v>43836</v>
      </c>
      <c r="P471" s="13">
        <v>0.37548611111111002</v>
      </c>
      <c r="Q471" s="14">
        <v>17</v>
      </c>
      <c r="R471" s="15">
        <v>230</v>
      </c>
      <c r="S471" s="10" t="s">
        <v>2395</v>
      </c>
      <c r="T471" s="12">
        <v>43847</v>
      </c>
      <c r="U471" s="13">
        <v>0.92202546296295995</v>
      </c>
      <c r="V471" s="12">
        <v>43848</v>
      </c>
      <c r="W471" s="13">
        <v>0.44615740740741</v>
      </c>
      <c r="X471" s="12">
        <v>43848</v>
      </c>
      <c r="Y471" s="13">
        <v>0.44666666666666999</v>
      </c>
      <c r="Z471" s="12">
        <v>43838</v>
      </c>
      <c r="AA471" s="12"/>
      <c r="AB471" s="12"/>
      <c r="AC471" s="10" t="s">
        <v>71</v>
      </c>
      <c r="AD471" s="16">
        <v>11</v>
      </c>
      <c r="AE471" s="10" t="s">
        <v>72</v>
      </c>
      <c r="AF471" s="10" t="s">
        <v>73</v>
      </c>
      <c r="AG471" s="14">
        <v>1</v>
      </c>
      <c r="AH471" s="14"/>
      <c r="AI471" s="15">
        <v>13.663</v>
      </c>
      <c r="AJ471" s="10" t="s">
        <v>74</v>
      </c>
      <c r="AK471" s="15">
        <v>9.0640000000000001</v>
      </c>
      <c r="AL471" s="10" t="s">
        <v>75</v>
      </c>
      <c r="AM471" s="9" t="str">
        <f>IFERROR(VLOOKUP(A471,'[1]Pending Status ZTM031'!$C$10:$AF$5742,11,0),"")</f>
        <v/>
      </c>
      <c r="AN471" s="9" t="str">
        <f t="shared" si="15"/>
        <v>ready</v>
      </c>
    </row>
    <row r="472" spans="1:40" x14ac:dyDescent="0.25">
      <c r="A472" s="9">
        <f t="shared" si="14"/>
        <v>82105162</v>
      </c>
      <c r="B472" s="10" t="s">
        <v>64</v>
      </c>
      <c r="C472" s="10" t="s">
        <v>65</v>
      </c>
      <c r="D472" s="10" t="s">
        <v>83</v>
      </c>
      <c r="E472" s="10" t="s">
        <v>67</v>
      </c>
      <c r="F472" s="10" t="s">
        <v>68</v>
      </c>
      <c r="G472" s="10" t="s">
        <v>69</v>
      </c>
      <c r="H472" s="10" t="s">
        <v>70</v>
      </c>
      <c r="I472" s="10" t="s">
        <v>79</v>
      </c>
      <c r="J472" s="10" t="s">
        <v>323</v>
      </c>
      <c r="K472" s="10" t="s">
        <v>134</v>
      </c>
      <c r="L472" s="10" t="s">
        <v>1971</v>
      </c>
      <c r="M472" s="12">
        <v>43836</v>
      </c>
      <c r="N472" s="11">
        <v>82105162</v>
      </c>
      <c r="O472" s="12">
        <v>43836</v>
      </c>
      <c r="P472" s="13">
        <v>0.37549768518519</v>
      </c>
      <c r="Q472" s="14">
        <v>1</v>
      </c>
      <c r="R472" s="15">
        <v>1</v>
      </c>
      <c r="S472" s="10" t="s">
        <v>1944</v>
      </c>
      <c r="T472" s="12">
        <v>43836</v>
      </c>
      <c r="U472" s="13">
        <v>0.27488425925926002</v>
      </c>
      <c r="V472" s="12">
        <v>43836</v>
      </c>
      <c r="W472" s="13">
        <v>0.45068287037037003</v>
      </c>
      <c r="X472" s="12">
        <v>43836</v>
      </c>
      <c r="Y472" s="13">
        <v>0.49479166666667002</v>
      </c>
      <c r="Z472" s="12">
        <v>43838</v>
      </c>
      <c r="AA472" s="12"/>
      <c r="AB472" s="12"/>
      <c r="AC472" s="10" t="s">
        <v>71</v>
      </c>
      <c r="AD472" s="16">
        <v>0</v>
      </c>
      <c r="AE472" s="10" t="s">
        <v>72</v>
      </c>
      <c r="AF472" s="10" t="s">
        <v>73</v>
      </c>
      <c r="AG472" s="14">
        <v>1</v>
      </c>
      <c r="AH472" s="14"/>
      <c r="AI472" s="15">
        <v>7.3999999999999996E-2</v>
      </c>
      <c r="AJ472" s="10" t="s">
        <v>74</v>
      </c>
      <c r="AK472" s="15">
        <v>8.5000000000000006E-2</v>
      </c>
      <c r="AL472" s="10" t="s">
        <v>75</v>
      </c>
      <c r="AM472" s="9" t="str">
        <f>IFERROR(VLOOKUP(A472,'[1]Pending Status ZTM031'!$C$10:$AF$5742,11,0),"")</f>
        <v/>
      </c>
      <c r="AN472" s="9" t="str">
        <f t="shared" si="15"/>
        <v>ready</v>
      </c>
    </row>
    <row r="473" spans="1:40" x14ac:dyDescent="0.25">
      <c r="A473" s="9">
        <f t="shared" si="14"/>
        <v>82105166</v>
      </c>
      <c r="B473" s="10" t="s">
        <v>64</v>
      </c>
      <c r="C473" s="10" t="s">
        <v>65</v>
      </c>
      <c r="D473" s="10" t="s">
        <v>83</v>
      </c>
      <c r="E473" s="10" t="s">
        <v>67</v>
      </c>
      <c r="F473" s="10" t="s">
        <v>68</v>
      </c>
      <c r="G473" s="10" t="s">
        <v>69</v>
      </c>
      <c r="H473" s="10" t="s">
        <v>70</v>
      </c>
      <c r="I473" s="10" t="s">
        <v>79</v>
      </c>
      <c r="J473" s="10" t="s">
        <v>323</v>
      </c>
      <c r="K473" s="10" t="s">
        <v>134</v>
      </c>
      <c r="L473" s="10" t="s">
        <v>1972</v>
      </c>
      <c r="M473" s="12">
        <v>43836</v>
      </c>
      <c r="N473" s="11">
        <v>82105166</v>
      </c>
      <c r="O473" s="12">
        <v>43836</v>
      </c>
      <c r="P473" s="13">
        <v>0.37550925925925999</v>
      </c>
      <c r="Q473" s="14">
        <v>2</v>
      </c>
      <c r="R473" s="15">
        <v>52</v>
      </c>
      <c r="S473" s="10" t="s">
        <v>1945</v>
      </c>
      <c r="T473" s="12">
        <v>43836</v>
      </c>
      <c r="U473" s="13">
        <v>0.27491898148147997</v>
      </c>
      <c r="V473" s="12">
        <v>43836</v>
      </c>
      <c r="W473" s="13">
        <v>0.41513888888889</v>
      </c>
      <c r="X473" s="12">
        <v>43836</v>
      </c>
      <c r="Y473" s="13">
        <v>0.53503472222222004</v>
      </c>
      <c r="Z473" s="12">
        <v>43838</v>
      </c>
      <c r="AA473" s="12"/>
      <c r="AB473" s="12"/>
      <c r="AC473" s="10" t="s">
        <v>71</v>
      </c>
      <c r="AD473" s="16">
        <v>0</v>
      </c>
      <c r="AE473" s="10" t="s">
        <v>72</v>
      </c>
      <c r="AF473" s="10" t="s">
        <v>73</v>
      </c>
      <c r="AG473" s="14">
        <v>1</v>
      </c>
      <c r="AH473" s="14"/>
      <c r="AI473" s="15">
        <v>0.17199999999999999</v>
      </c>
      <c r="AJ473" s="10" t="s">
        <v>74</v>
      </c>
      <c r="AK473" s="15">
        <v>0.37</v>
      </c>
      <c r="AL473" s="10" t="s">
        <v>75</v>
      </c>
      <c r="AM473" s="9" t="str">
        <f>IFERROR(VLOOKUP(A473,'[1]Pending Status ZTM031'!$C$10:$AF$5742,11,0),"")</f>
        <v/>
      </c>
      <c r="AN473" s="9" t="str">
        <f t="shared" si="15"/>
        <v>ready</v>
      </c>
    </row>
    <row r="474" spans="1:40" x14ac:dyDescent="0.25">
      <c r="A474" s="9">
        <f t="shared" si="14"/>
        <v>82105169</v>
      </c>
      <c r="B474" s="10" t="s">
        <v>64</v>
      </c>
      <c r="C474" s="10" t="s">
        <v>65</v>
      </c>
      <c r="D474" s="10" t="s">
        <v>83</v>
      </c>
      <c r="E474" s="10" t="s">
        <v>67</v>
      </c>
      <c r="F474" s="10" t="s">
        <v>68</v>
      </c>
      <c r="G474" s="10" t="s">
        <v>69</v>
      </c>
      <c r="H474" s="10" t="s">
        <v>70</v>
      </c>
      <c r="I474" s="10" t="s">
        <v>79</v>
      </c>
      <c r="J474" s="10" t="s">
        <v>1136</v>
      </c>
      <c r="K474" s="10" t="s">
        <v>1137</v>
      </c>
      <c r="L474" s="10" t="s">
        <v>1973</v>
      </c>
      <c r="M474" s="12">
        <v>43836</v>
      </c>
      <c r="N474" s="11">
        <v>82105169</v>
      </c>
      <c r="O474" s="12">
        <v>43836</v>
      </c>
      <c r="P474" s="13">
        <v>0.37550925925925999</v>
      </c>
      <c r="Q474" s="14">
        <v>1</v>
      </c>
      <c r="R474" s="15">
        <v>10</v>
      </c>
      <c r="S474" s="10" t="s">
        <v>1946</v>
      </c>
      <c r="T474" s="12">
        <v>43836</v>
      </c>
      <c r="U474" s="13">
        <v>0.27496527777778002</v>
      </c>
      <c r="V474" s="12">
        <v>43836</v>
      </c>
      <c r="W474" s="13">
        <v>0.44968750000000002</v>
      </c>
      <c r="X474" s="12">
        <v>43836</v>
      </c>
      <c r="Y474" s="13">
        <v>0.62023148148148</v>
      </c>
      <c r="Z474" s="12">
        <v>43838</v>
      </c>
      <c r="AA474" s="12"/>
      <c r="AB474" s="12"/>
      <c r="AC474" s="10" t="s">
        <v>71</v>
      </c>
      <c r="AD474" s="16">
        <v>0</v>
      </c>
      <c r="AE474" s="10" t="s">
        <v>72</v>
      </c>
      <c r="AF474" s="10" t="s">
        <v>73</v>
      </c>
      <c r="AG474" s="14">
        <v>1</v>
      </c>
      <c r="AH474" s="14"/>
      <c r="AI474" s="15">
        <v>0.01</v>
      </c>
      <c r="AJ474" s="10" t="s">
        <v>74</v>
      </c>
      <c r="AK474" s="15">
        <v>0.04</v>
      </c>
      <c r="AL474" s="10" t="s">
        <v>75</v>
      </c>
      <c r="AM474" s="9" t="str">
        <f>IFERROR(VLOOKUP(A474,'[1]Pending Status ZTM031'!$C$10:$AF$5742,11,0),"")</f>
        <v/>
      </c>
      <c r="AN474" s="9" t="str">
        <f t="shared" si="15"/>
        <v>ready</v>
      </c>
    </row>
    <row r="475" spans="1:40" x14ac:dyDescent="0.25">
      <c r="A475" s="9">
        <f t="shared" si="14"/>
        <v>82105170</v>
      </c>
      <c r="B475" s="10" t="s">
        <v>64</v>
      </c>
      <c r="C475" s="10" t="s">
        <v>65</v>
      </c>
      <c r="D475" s="10" t="s">
        <v>83</v>
      </c>
      <c r="E475" s="10" t="s">
        <v>67</v>
      </c>
      <c r="F475" s="10" t="s">
        <v>68</v>
      </c>
      <c r="G475" s="10" t="s">
        <v>69</v>
      </c>
      <c r="H475" s="10" t="s">
        <v>70</v>
      </c>
      <c r="I475" s="10" t="s">
        <v>79</v>
      </c>
      <c r="J475" s="10" t="s">
        <v>299</v>
      </c>
      <c r="K475" s="10" t="s">
        <v>90</v>
      </c>
      <c r="L475" s="10" t="s">
        <v>2429</v>
      </c>
      <c r="M475" s="12">
        <v>43848</v>
      </c>
      <c r="N475" s="11">
        <v>82105170</v>
      </c>
      <c r="O475" s="12">
        <v>43836</v>
      </c>
      <c r="P475" s="13">
        <v>0.37549768518519</v>
      </c>
      <c r="Q475" s="14">
        <v>4</v>
      </c>
      <c r="R475" s="15">
        <v>79</v>
      </c>
      <c r="S475" s="10" t="s">
        <v>2396</v>
      </c>
      <c r="T475" s="12">
        <v>43847</v>
      </c>
      <c r="U475" s="13">
        <v>0.92222222222221995</v>
      </c>
      <c r="V475" s="12">
        <v>43848</v>
      </c>
      <c r="W475" s="13">
        <v>0.44144675925926002</v>
      </c>
      <c r="X475" s="12">
        <v>43848</v>
      </c>
      <c r="Y475" s="13">
        <v>0.46581018518519002</v>
      </c>
      <c r="Z475" s="12">
        <v>43838</v>
      </c>
      <c r="AA475" s="12"/>
      <c r="AB475" s="12"/>
      <c r="AC475" s="10" t="s">
        <v>71</v>
      </c>
      <c r="AD475" s="16">
        <v>11</v>
      </c>
      <c r="AE475" s="10" t="s">
        <v>72</v>
      </c>
      <c r="AF475" s="10" t="s">
        <v>73</v>
      </c>
      <c r="AG475" s="14">
        <v>1</v>
      </c>
      <c r="AH475" s="14"/>
      <c r="AI475" s="15">
        <v>4.6349999999999998</v>
      </c>
      <c r="AJ475" s="10" t="s">
        <v>74</v>
      </c>
      <c r="AK475" s="15">
        <v>2.89</v>
      </c>
      <c r="AL475" s="10" t="s">
        <v>75</v>
      </c>
      <c r="AM475" s="9" t="str">
        <f>IFERROR(VLOOKUP(A475,'[1]Pending Status ZTM031'!$C$10:$AF$5742,11,0),"")</f>
        <v/>
      </c>
      <c r="AN475" s="9" t="str">
        <f t="shared" si="15"/>
        <v>ready</v>
      </c>
    </row>
    <row r="476" spans="1:40" x14ac:dyDescent="0.25">
      <c r="A476" s="9">
        <f t="shared" si="14"/>
        <v>82105173</v>
      </c>
      <c r="B476" s="10" t="s">
        <v>64</v>
      </c>
      <c r="C476" s="10" t="s">
        <v>65</v>
      </c>
      <c r="D476" s="10" t="s">
        <v>83</v>
      </c>
      <c r="E476" s="10" t="s">
        <v>67</v>
      </c>
      <c r="F476" s="10" t="s">
        <v>68</v>
      </c>
      <c r="G476" s="10" t="s">
        <v>69</v>
      </c>
      <c r="H476" s="10" t="s">
        <v>70</v>
      </c>
      <c r="I476" s="10" t="s">
        <v>79</v>
      </c>
      <c r="J476" s="10" t="s">
        <v>323</v>
      </c>
      <c r="K476" s="10" t="s">
        <v>134</v>
      </c>
      <c r="L476" s="10" t="s">
        <v>1974</v>
      </c>
      <c r="M476" s="12">
        <v>43836</v>
      </c>
      <c r="N476" s="11">
        <v>82105173</v>
      </c>
      <c r="O476" s="12">
        <v>43836</v>
      </c>
      <c r="P476" s="13">
        <v>0.37552083333332997</v>
      </c>
      <c r="Q476" s="14">
        <v>1</v>
      </c>
      <c r="R476" s="15">
        <v>2</v>
      </c>
      <c r="S476" s="10" t="s">
        <v>1947</v>
      </c>
      <c r="T476" s="12">
        <v>43836</v>
      </c>
      <c r="U476" s="13">
        <v>0.27500000000000002</v>
      </c>
      <c r="V476" s="12">
        <v>43836</v>
      </c>
      <c r="W476" s="13">
        <v>0.41594907407407</v>
      </c>
      <c r="X476" s="12">
        <v>43836</v>
      </c>
      <c r="Y476" s="13">
        <v>0.4487037037037</v>
      </c>
      <c r="Z476" s="12">
        <v>43838</v>
      </c>
      <c r="AA476" s="12"/>
      <c r="AB476" s="12"/>
      <c r="AC476" s="10" t="s">
        <v>71</v>
      </c>
      <c r="AD476" s="16">
        <v>0</v>
      </c>
      <c r="AE476" s="10" t="s">
        <v>72</v>
      </c>
      <c r="AF476" s="10" t="s">
        <v>73</v>
      </c>
      <c r="AG476" s="14">
        <v>1</v>
      </c>
      <c r="AH476" s="14"/>
      <c r="AI476" s="15">
        <v>6.8000000000000005E-2</v>
      </c>
      <c r="AJ476" s="10" t="s">
        <v>74</v>
      </c>
      <c r="AK476" s="15">
        <v>0.13</v>
      </c>
      <c r="AL476" s="10" t="s">
        <v>75</v>
      </c>
      <c r="AM476" s="9" t="str">
        <f>IFERROR(VLOOKUP(A476,'[1]Pending Status ZTM031'!$C$10:$AF$5742,11,0),"")</f>
        <v/>
      </c>
      <c r="AN476" s="9" t="str">
        <f t="shared" si="15"/>
        <v>ready</v>
      </c>
    </row>
    <row r="477" spans="1:40" x14ac:dyDescent="0.25">
      <c r="A477" s="9">
        <f t="shared" si="14"/>
        <v>82105176</v>
      </c>
      <c r="B477" s="10" t="s">
        <v>64</v>
      </c>
      <c r="C477" s="10" t="s">
        <v>65</v>
      </c>
      <c r="D477" s="10" t="s">
        <v>83</v>
      </c>
      <c r="E477" s="10" t="s">
        <v>67</v>
      </c>
      <c r="F477" s="10" t="s">
        <v>68</v>
      </c>
      <c r="G477" s="10" t="s">
        <v>69</v>
      </c>
      <c r="H477" s="10" t="s">
        <v>70</v>
      </c>
      <c r="I477" s="10" t="s">
        <v>79</v>
      </c>
      <c r="J477" s="10" t="s">
        <v>323</v>
      </c>
      <c r="K477" s="10" t="s">
        <v>134</v>
      </c>
      <c r="L477" s="10" t="s">
        <v>1975</v>
      </c>
      <c r="M477" s="12">
        <v>43836</v>
      </c>
      <c r="N477" s="11">
        <v>82105176</v>
      </c>
      <c r="O477" s="12">
        <v>43836</v>
      </c>
      <c r="P477" s="13">
        <v>0.37552083333332997</v>
      </c>
      <c r="Q477" s="14">
        <v>1</v>
      </c>
      <c r="R477" s="15">
        <v>2</v>
      </c>
      <c r="S477" s="10" t="s">
        <v>1948</v>
      </c>
      <c r="T477" s="12">
        <v>43836</v>
      </c>
      <c r="U477" s="13">
        <v>0.27502314814814999</v>
      </c>
      <c r="V477" s="12">
        <v>43836</v>
      </c>
      <c r="W477" s="13">
        <v>0.45013888888888998</v>
      </c>
      <c r="X477" s="12">
        <v>43836</v>
      </c>
      <c r="Y477" s="13">
        <v>0.49322916666666999</v>
      </c>
      <c r="Z477" s="12">
        <v>43838</v>
      </c>
      <c r="AA477" s="12"/>
      <c r="AB477" s="12"/>
      <c r="AC477" s="10" t="s">
        <v>71</v>
      </c>
      <c r="AD477" s="16">
        <v>0</v>
      </c>
      <c r="AE477" s="10" t="s">
        <v>72</v>
      </c>
      <c r="AF477" s="10" t="s">
        <v>73</v>
      </c>
      <c r="AG477" s="14">
        <v>1</v>
      </c>
      <c r="AH477" s="14"/>
      <c r="AI477" s="15">
        <v>0.14799999999999999</v>
      </c>
      <c r="AJ477" s="10" t="s">
        <v>74</v>
      </c>
      <c r="AK477" s="15">
        <v>0.17</v>
      </c>
      <c r="AL477" s="10" t="s">
        <v>75</v>
      </c>
      <c r="AM477" s="9" t="str">
        <f>IFERROR(VLOOKUP(A477,'[1]Pending Status ZTM031'!$C$10:$AF$5742,11,0),"")</f>
        <v/>
      </c>
      <c r="AN477" s="9" t="str">
        <f t="shared" si="15"/>
        <v>ready</v>
      </c>
    </row>
    <row r="478" spans="1:40" x14ac:dyDescent="0.25">
      <c r="A478" s="9">
        <f t="shared" si="14"/>
        <v>82105178</v>
      </c>
      <c r="B478" s="10" t="s">
        <v>64</v>
      </c>
      <c r="C478" s="10" t="s">
        <v>65</v>
      </c>
      <c r="D478" s="10" t="s">
        <v>83</v>
      </c>
      <c r="E478" s="10" t="s">
        <v>67</v>
      </c>
      <c r="F478" s="10" t="s">
        <v>68</v>
      </c>
      <c r="G478" s="10" t="s">
        <v>69</v>
      </c>
      <c r="H478" s="10" t="s">
        <v>70</v>
      </c>
      <c r="I478" s="10" t="s">
        <v>79</v>
      </c>
      <c r="J478" s="10" t="s">
        <v>299</v>
      </c>
      <c r="K478" s="10" t="s">
        <v>90</v>
      </c>
      <c r="L478" s="10" t="s">
        <v>2419</v>
      </c>
      <c r="M478" s="12">
        <v>43848</v>
      </c>
      <c r="N478" s="11">
        <v>82105178</v>
      </c>
      <c r="O478" s="12">
        <v>43836</v>
      </c>
      <c r="P478" s="13">
        <v>0.37552083333332997</v>
      </c>
      <c r="Q478" s="14">
        <v>2</v>
      </c>
      <c r="R478" s="15">
        <v>94</v>
      </c>
      <c r="S478" s="10" t="s">
        <v>2397</v>
      </c>
      <c r="T478" s="12">
        <v>43847</v>
      </c>
      <c r="U478" s="13">
        <v>0.92229166666666995</v>
      </c>
      <c r="V478" s="12">
        <v>43848</v>
      </c>
      <c r="W478" s="13">
        <v>0.11972222222222</v>
      </c>
      <c r="X478" s="12">
        <v>43848</v>
      </c>
      <c r="Y478" s="13">
        <v>0.21532407407407</v>
      </c>
      <c r="Z478" s="12">
        <v>43838</v>
      </c>
      <c r="AA478" s="12"/>
      <c r="AB478" s="12"/>
      <c r="AC478" s="10" t="s">
        <v>71</v>
      </c>
      <c r="AD478" s="16">
        <v>11</v>
      </c>
      <c r="AE478" s="10" t="s">
        <v>72</v>
      </c>
      <c r="AF478" s="10" t="s">
        <v>73</v>
      </c>
      <c r="AG478" s="14">
        <v>1</v>
      </c>
      <c r="AH478" s="14"/>
      <c r="AI478" s="15">
        <v>3.1139999999999999</v>
      </c>
      <c r="AJ478" s="10" t="s">
        <v>74</v>
      </c>
      <c r="AK478" s="15">
        <v>90.885999999999996</v>
      </c>
      <c r="AL478" s="10" t="s">
        <v>75</v>
      </c>
      <c r="AM478" s="9" t="str">
        <f>IFERROR(VLOOKUP(A478,'[1]Pending Status ZTM031'!$C$10:$AF$5742,11,0),"")</f>
        <v/>
      </c>
      <c r="AN478" s="9" t="str">
        <f t="shared" si="15"/>
        <v>ready</v>
      </c>
    </row>
    <row r="479" spans="1:40" x14ac:dyDescent="0.25">
      <c r="A479" s="9">
        <f t="shared" si="14"/>
        <v>82105180</v>
      </c>
      <c r="B479" s="10" t="s">
        <v>64</v>
      </c>
      <c r="C479" s="10" t="s">
        <v>65</v>
      </c>
      <c r="D479" s="10" t="s">
        <v>66</v>
      </c>
      <c r="E479" s="10" t="s">
        <v>67</v>
      </c>
      <c r="F479" s="10" t="s">
        <v>68</v>
      </c>
      <c r="G479" s="10" t="s">
        <v>69</v>
      </c>
      <c r="H479" s="10" t="s">
        <v>70</v>
      </c>
      <c r="I479" s="10" t="s">
        <v>97</v>
      </c>
      <c r="J479" s="10" t="s">
        <v>311</v>
      </c>
      <c r="K479" s="10" t="s">
        <v>98</v>
      </c>
      <c r="L479" s="10" t="s">
        <v>1990</v>
      </c>
      <c r="M479" s="12">
        <v>43836</v>
      </c>
      <c r="N479" s="11">
        <v>82105180</v>
      </c>
      <c r="O479" s="12">
        <v>43836</v>
      </c>
      <c r="P479" s="13">
        <v>0.37553240740741001</v>
      </c>
      <c r="Q479" s="14">
        <v>2</v>
      </c>
      <c r="R479" s="15">
        <v>200</v>
      </c>
      <c r="S479" s="10" t="s">
        <v>1949</v>
      </c>
      <c r="T479" s="12">
        <v>43836</v>
      </c>
      <c r="U479" s="13">
        <v>0.27505787037036999</v>
      </c>
      <c r="V479" s="12">
        <v>43836</v>
      </c>
      <c r="W479" s="13">
        <v>0.42789351851851998</v>
      </c>
      <c r="X479" s="12">
        <v>43836</v>
      </c>
      <c r="Y479" s="13">
        <v>0.65554398148147996</v>
      </c>
      <c r="Z479" s="12">
        <v>43838</v>
      </c>
      <c r="AA479" s="12"/>
      <c r="AB479" s="12"/>
      <c r="AC479" s="10" t="s">
        <v>71</v>
      </c>
      <c r="AD479" s="16">
        <v>0</v>
      </c>
      <c r="AE479" s="10" t="s">
        <v>72</v>
      </c>
      <c r="AF479" s="10" t="s">
        <v>73</v>
      </c>
      <c r="AG479" s="14">
        <v>1</v>
      </c>
      <c r="AH479" s="14"/>
      <c r="AI479" s="15">
        <v>32.200000000000003</v>
      </c>
      <c r="AJ479" s="10" t="s">
        <v>74</v>
      </c>
      <c r="AK479" s="15">
        <v>225.8</v>
      </c>
      <c r="AL479" s="10" t="s">
        <v>75</v>
      </c>
      <c r="AM479" s="9" t="str">
        <f>IFERROR(VLOOKUP(A479,'[1]Pending Status ZTM031'!$C$10:$AF$5742,11,0),"")</f>
        <v/>
      </c>
      <c r="AN479" s="9" t="str">
        <f t="shared" si="15"/>
        <v>ready</v>
      </c>
    </row>
    <row r="480" spans="1:40" x14ac:dyDescent="0.25">
      <c r="A480" s="9">
        <f t="shared" si="14"/>
        <v>82105185</v>
      </c>
      <c r="B480" s="10" t="s">
        <v>64</v>
      </c>
      <c r="C480" s="10" t="s">
        <v>65</v>
      </c>
      <c r="D480" s="10" t="s">
        <v>83</v>
      </c>
      <c r="E480" s="10" t="s">
        <v>67</v>
      </c>
      <c r="F480" s="10" t="s">
        <v>68</v>
      </c>
      <c r="G480" s="10" t="s">
        <v>69</v>
      </c>
      <c r="H480" s="10" t="s">
        <v>70</v>
      </c>
      <c r="I480" s="10" t="s">
        <v>79</v>
      </c>
      <c r="J480" s="10" t="s">
        <v>299</v>
      </c>
      <c r="K480" s="10" t="s">
        <v>90</v>
      </c>
      <c r="L480" s="10" t="s">
        <v>2420</v>
      </c>
      <c r="M480" s="12">
        <v>43848</v>
      </c>
      <c r="N480" s="11">
        <v>82105185</v>
      </c>
      <c r="O480" s="12">
        <v>43836</v>
      </c>
      <c r="P480" s="13">
        <v>0.37553240740741001</v>
      </c>
      <c r="Q480" s="14">
        <v>1</v>
      </c>
      <c r="R480" s="15">
        <v>4</v>
      </c>
      <c r="S480" s="10" t="s">
        <v>2398</v>
      </c>
      <c r="T480" s="12">
        <v>43847</v>
      </c>
      <c r="U480" s="13">
        <v>0.92237268518519</v>
      </c>
      <c r="V480" s="12">
        <v>43848</v>
      </c>
      <c r="W480" s="13">
        <v>0.23932870370369999</v>
      </c>
      <c r="X480" s="12">
        <v>43848</v>
      </c>
      <c r="Y480" s="13">
        <v>0.23971064814814999</v>
      </c>
      <c r="Z480" s="12">
        <v>43838</v>
      </c>
      <c r="AA480" s="12"/>
      <c r="AB480" s="12"/>
      <c r="AC480" s="10" t="s">
        <v>71</v>
      </c>
      <c r="AD480" s="16">
        <v>11</v>
      </c>
      <c r="AE480" s="10" t="s">
        <v>72</v>
      </c>
      <c r="AF480" s="10" t="s">
        <v>73</v>
      </c>
      <c r="AG480" s="14">
        <v>1</v>
      </c>
      <c r="AH480" s="14"/>
      <c r="AI480" s="15">
        <v>0.13200000000000001</v>
      </c>
      <c r="AJ480" s="10" t="s">
        <v>74</v>
      </c>
      <c r="AK480" s="15">
        <v>7.5999999999999998E-2</v>
      </c>
      <c r="AL480" s="10" t="s">
        <v>75</v>
      </c>
      <c r="AM480" s="9" t="str">
        <f>IFERROR(VLOOKUP(A480,'[1]Pending Status ZTM031'!$C$10:$AF$5742,11,0),"")</f>
        <v/>
      </c>
      <c r="AN480" s="9" t="str">
        <f t="shared" si="15"/>
        <v>ready</v>
      </c>
    </row>
    <row r="481" spans="1:40" x14ac:dyDescent="0.25">
      <c r="A481" s="9">
        <f t="shared" si="14"/>
        <v>82105186</v>
      </c>
      <c r="B481" s="10" t="s">
        <v>64</v>
      </c>
      <c r="C481" s="10" t="s">
        <v>65</v>
      </c>
      <c r="D481" s="10" t="s">
        <v>66</v>
      </c>
      <c r="E481" s="10" t="s">
        <v>67</v>
      </c>
      <c r="F481" s="10" t="s">
        <v>68</v>
      </c>
      <c r="G481" s="10" t="s">
        <v>69</v>
      </c>
      <c r="H481" s="10" t="s">
        <v>70</v>
      </c>
      <c r="I481" s="10" t="s">
        <v>79</v>
      </c>
      <c r="J481" s="10" t="s">
        <v>300</v>
      </c>
      <c r="K481" s="10" t="s">
        <v>109</v>
      </c>
      <c r="L481" s="10" t="s">
        <v>2851</v>
      </c>
      <c r="M481" s="12">
        <v>43860</v>
      </c>
      <c r="N481" s="11">
        <v>82105186</v>
      </c>
      <c r="O481" s="12">
        <v>43836</v>
      </c>
      <c r="P481" s="13">
        <v>0.37553240740741001</v>
      </c>
      <c r="Q481" s="14">
        <v>1</v>
      </c>
      <c r="R481" s="15">
        <v>30</v>
      </c>
      <c r="S481" s="10" t="s">
        <v>2777</v>
      </c>
      <c r="T481" s="12">
        <v>43859</v>
      </c>
      <c r="U481" s="13">
        <v>0.74873842592592998</v>
      </c>
      <c r="V481" s="12">
        <v>43860</v>
      </c>
      <c r="W481" s="13">
        <v>0.23291666666666999</v>
      </c>
      <c r="X481" s="12">
        <v>43860</v>
      </c>
      <c r="Y481" s="13">
        <v>0.23640046296296</v>
      </c>
      <c r="Z481" s="12">
        <v>43838</v>
      </c>
      <c r="AA481" s="12"/>
      <c r="AB481" s="12"/>
      <c r="AC481" s="10" t="s">
        <v>71</v>
      </c>
      <c r="AD481" s="16">
        <v>23</v>
      </c>
      <c r="AE481" s="10" t="s">
        <v>72</v>
      </c>
      <c r="AF481" s="10" t="s">
        <v>73</v>
      </c>
      <c r="AG481" s="14">
        <v>1</v>
      </c>
      <c r="AH481" s="14"/>
      <c r="AI481" s="15">
        <v>1.02</v>
      </c>
      <c r="AJ481" s="10" t="s">
        <v>74</v>
      </c>
      <c r="AK481" s="15">
        <v>9.2100000000000009</v>
      </c>
      <c r="AL481" s="10" t="s">
        <v>75</v>
      </c>
      <c r="AM481" s="9" t="str">
        <f>IFERROR(VLOOKUP(A481,'[1]Pending Status ZTM031'!$C$10:$AF$5742,11,0),"")</f>
        <v/>
      </c>
      <c r="AN481" s="9" t="str">
        <f t="shared" si="15"/>
        <v>ready</v>
      </c>
    </row>
    <row r="482" spans="1:40" x14ac:dyDescent="0.25">
      <c r="A482" s="9">
        <f t="shared" si="14"/>
        <v>82105189</v>
      </c>
      <c r="B482" s="10" t="s">
        <v>64</v>
      </c>
      <c r="C482" s="10" t="s">
        <v>65</v>
      </c>
      <c r="D482" s="10" t="s">
        <v>83</v>
      </c>
      <c r="E482" s="10" t="s">
        <v>67</v>
      </c>
      <c r="F482" s="10" t="s">
        <v>68</v>
      </c>
      <c r="G482" s="10" t="s">
        <v>69</v>
      </c>
      <c r="H482" s="10" t="s">
        <v>70</v>
      </c>
      <c r="I482" s="10" t="s">
        <v>106</v>
      </c>
      <c r="J482" s="10" t="s">
        <v>326</v>
      </c>
      <c r="K482" s="10" t="s">
        <v>107</v>
      </c>
      <c r="L482" s="10" t="s">
        <v>1976</v>
      </c>
      <c r="M482" s="12">
        <v>43836</v>
      </c>
      <c r="N482" s="11">
        <v>82105189</v>
      </c>
      <c r="O482" s="12">
        <v>43836</v>
      </c>
      <c r="P482" s="13">
        <v>0.37554398148147999</v>
      </c>
      <c r="Q482" s="14">
        <v>1</v>
      </c>
      <c r="R482" s="15">
        <v>7</v>
      </c>
      <c r="S482" s="10" t="s">
        <v>1950</v>
      </c>
      <c r="T482" s="12">
        <v>43836</v>
      </c>
      <c r="U482" s="13">
        <v>0.27510416666666998</v>
      </c>
      <c r="V482" s="12">
        <v>43836</v>
      </c>
      <c r="W482" s="13">
        <v>0.43891203703704001</v>
      </c>
      <c r="X482" s="12">
        <v>43836</v>
      </c>
      <c r="Y482" s="13">
        <v>0.49729166666667002</v>
      </c>
      <c r="Z482" s="12">
        <v>43838</v>
      </c>
      <c r="AA482" s="12"/>
      <c r="AB482" s="12"/>
      <c r="AC482" s="10" t="s">
        <v>71</v>
      </c>
      <c r="AD482" s="16">
        <v>0</v>
      </c>
      <c r="AE482" s="10" t="s">
        <v>72</v>
      </c>
      <c r="AF482" s="10" t="s">
        <v>73</v>
      </c>
      <c r="AG482" s="14">
        <v>1</v>
      </c>
      <c r="AH482" s="14"/>
      <c r="AI482" s="15">
        <v>2.2959999999999998</v>
      </c>
      <c r="AJ482" s="10" t="s">
        <v>74</v>
      </c>
      <c r="AK482" s="15">
        <v>5.9290000000000003</v>
      </c>
      <c r="AL482" s="10" t="s">
        <v>75</v>
      </c>
      <c r="AM482" s="9" t="str">
        <f>IFERROR(VLOOKUP(A482,'[1]Pending Status ZTM031'!$C$10:$AF$5742,11,0),"")</f>
        <v/>
      </c>
      <c r="AN482" s="9" t="str">
        <f t="shared" si="15"/>
        <v>ready</v>
      </c>
    </row>
    <row r="483" spans="1:40" x14ac:dyDescent="0.25">
      <c r="A483" s="9">
        <f t="shared" si="14"/>
        <v>82105191</v>
      </c>
      <c r="B483" s="10" t="s">
        <v>64</v>
      </c>
      <c r="C483" s="10" t="s">
        <v>65</v>
      </c>
      <c r="D483" s="10" t="s">
        <v>83</v>
      </c>
      <c r="E483" s="10" t="s">
        <v>67</v>
      </c>
      <c r="F483" s="10" t="s">
        <v>68</v>
      </c>
      <c r="G483" s="10" t="s">
        <v>69</v>
      </c>
      <c r="H483" s="10" t="s">
        <v>70</v>
      </c>
      <c r="I483" s="10" t="s">
        <v>79</v>
      </c>
      <c r="J483" s="10" t="s">
        <v>299</v>
      </c>
      <c r="K483" s="10" t="s">
        <v>90</v>
      </c>
      <c r="L483" s="10" t="s">
        <v>2421</v>
      </c>
      <c r="M483" s="12">
        <v>43848</v>
      </c>
      <c r="N483" s="11">
        <v>82105191</v>
      </c>
      <c r="O483" s="12">
        <v>43836</v>
      </c>
      <c r="P483" s="13">
        <v>0.37554398148147999</v>
      </c>
      <c r="Q483" s="14">
        <v>4</v>
      </c>
      <c r="R483" s="15">
        <v>8</v>
      </c>
      <c r="S483" s="10" t="s">
        <v>2399</v>
      </c>
      <c r="T483" s="12">
        <v>43847</v>
      </c>
      <c r="U483" s="13">
        <v>0.92240740740741001</v>
      </c>
      <c r="V483" s="12">
        <v>43848</v>
      </c>
      <c r="W483" s="13">
        <v>0.44829861111111002</v>
      </c>
      <c r="X483" s="12">
        <v>43848</v>
      </c>
      <c r="Y483" s="13">
        <v>0.44863425925925998</v>
      </c>
      <c r="Z483" s="12">
        <v>43838</v>
      </c>
      <c r="AA483" s="12"/>
      <c r="AB483" s="12"/>
      <c r="AC483" s="10" t="s">
        <v>71</v>
      </c>
      <c r="AD483" s="16">
        <v>11</v>
      </c>
      <c r="AE483" s="10" t="s">
        <v>72</v>
      </c>
      <c r="AF483" s="10" t="s">
        <v>73</v>
      </c>
      <c r="AG483" s="14">
        <v>1</v>
      </c>
      <c r="AH483" s="14"/>
      <c r="AI483" s="15">
        <v>0.77100000000000002</v>
      </c>
      <c r="AJ483" s="10" t="s">
        <v>74</v>
      </c>
      <c r="AK483" s="15">
        <v>0.53800000000000003</v>
      </c>
      <c r="AL483" s="10" t="s">
        <v>75</v>
      </c>
      <c r="AM483" s="9" t="str">
        <f>IFERROR(VLOOKUP(A483,'[1]Pending Status ZTM031'!$C$10:$AF$5742,11,0),"")</f>
        <v/>
      </c>
      <c r="AN483" s="9" t="str">
        <f t="shared" si="15"/>
        <v>ready</v>
      </c>
    </row>
    <row r="484" spans="1:40" x14ac:dyDescent="0.25">
      <c r="A484" s="9">
        <f t="shared" si="14"/>
        <v>82105192</v>
      </c>
      <c r="B484" s="10" t="s">
        <v>64</v>
      </c>
      <c r="C484" s="10" t="s">
        <v>65</v>
      </c>
      <c r="D484" s="10" t="s">
        <v>83</v>
      </c>
      <c r="E484" s="10" t="s">
        <v>67</v>
      </c>
      <c r="F484" s="10" t="s">
        <v>68</v>
      </c>
      <c r="G484" s="10" t="s">
        <v>69</v>
      </c>
      <c r="H484" s="10" t="s">
        <v>70</v>
      </c>
      <c r="I484" s="10" t="s">
        <v>106</v>
      </c>
      <c r="J484" s="10" t="s">
        <v>321</v>
      </c>
      <c r="K484" s="10" t="s">
        <v>118</v>
      </c>
      <c r="L484" s="10" t="s">
        <v>1977</v>
      </c>
      <c r="M484" s="12">
        <v>43836</v>
      </c>
      <c r="N484" s="11">
        <v>82105192</v>
      </c>
      <c r="O484" s="12">
        <v>43836</v>
      </c>
      <c r="P484" s="13">
        <v>0.37554398148147999</v>
      </c>
      <c r="Q484" s="14">
        <v>2</v>
      </c>
      <c r="R484" s="15">
        <v>22</v>
      </c>
      <c r="S484" s="10" t="s">
        <v>1951</v>
      </c>
      <c r="T484" s="12">
        <v>43836</v>
      </c>
      <c r="U484" s="13">
        <v>0.27515046296295997</v>
      </c>
      <c r="V484" s="12">
        <v>43836</v>
      </c>
      <c r="W484" s="13">
        <v>0.44912037037037</v>
      </c>
      <c r="X484" s="12">
        <v>43836</v>
      </c>
      <c r="Y484" s="13">
        <v>0.62337962962963001</v>
      </c>
      <c r="Z484" s="12">
        <v>43838</v>
      </c>
      <c r="AA484" s="12"/>
      <c r="AB484" s="12"/>
      <c r="AC484" s="10" t="s">
        <v>71</v>
      </c>
      <c r="AD484" s="16">
        <v>0</v>
      </c>
      <c r="AE484" s="10" t="s">
        <v>72</v>
      </c>
      <c r="AF484" s="10" t="s">
        <v>73</v>
      </c>
      <c r="AG484" s="14">
        <v>1</v>
      </c>
      <c r="AH484" s="14"/>
      <c r="AI484" s="15">
        <v>2.4340000000000002</v>
      </c>
      <c r="AJ484" s="10" t="s">
        <v>74</v>
      </c>
      <c r="AK484" s="15">
        <v>11.028</v>
      </c>
      <c r="AL484" s="10" t="s">
        <v>75</v>
      </c>
      <c r="AM484" s="9" t="str">
        <f>IFERROR(VLOOKUP(A484,'[1]Pending Status ZTM031'!$C$10:$AF$5742,11,0),"")</f>
        <v/>
      </c>
      <c r="AN484" s="9" t="str">
        <f t="shared" si="15"/>
        <v>ready</v>
      </c>
    </row>
    <row r="485" spans="1:40" x14ac:dyDescent="0.25">
      <c r="A485" s="9">
        <f t="shared" si="14"/>
        <v>82105196</v>
      </c>
      <c r="B485" s="10" t="s">
        <v>64</v>
      </c>
      <c r="C485" s="10" t="s">
        <v>65</v>
      </c>
      <c r="D485" s="10" t="s">
        <v>66</v>
      </c>
      <c r="E485" s="10" t="s">
        <v>67</v>
      </c>
      <c r="F485" s="10" t="s">
        <v>68</v>
      </c>
      <c r="G485" s="10" t="s">
        <v>69</v>
      </c>
      <c r="H485" s="10" t="s">
        <v>70</v>
      </c>
      <c r="I485" s="10" t="s">
        <v>123</v>
      </c>
      <c r="J485" s="10" t="s">
        <v>1062</v>
      </c>
      <c r="K485" s="10" t="s">
        <v>1063</v>
      </c>
      <c r="L485" s="10" t="s">
        <v>1978</v>
      </c>
      <c r="M485" s="12">
        <v>43836</v>
      </c>
      <c r="N485" s="11">
        <v>82105196</v>
      </c>
      <c r="O485" s="12">
        <v>43836</v>
      </c>
      <c r="P485" s="13">
        <v>0.37555555555555997</v>
      </c>
      <c r="Q485" s="14">
        <v>1</v>
      </c>
      <c r="R485" s="15">
        <v>37</v>
      </c>
      <c r="S485" s="10" t="s">
        <v>1952</v>
      </c>
      <c r="T485" s="12">
        <v>43836</v>
      </c>
      <c r="U485" s="13">
        <v>0.27519675925926002</v>
      </c>
      <c r="V485" s="12">
        <v>43836</v>
      </c>
      <c r="W485" s="13">
        <v>0.43431712962962998</v>
      </c>
      <c r="X485" s="12">
        <v>43836</v>
      </c>
      <c r="Y485" s="13">
        <v>0.46975694444443999</v>
      </c>
      <c r="Z485" s="12">
        <v>43838</v>
      </c>
      <c r="AA485" s="12"/>
      <c r="AB485" s="12"/>
      <c r="AC485" s="10" t="s">
        <v>71</v>
      </c>
      <c r="AD485" s="16">
        <v>0</v>
      </c>
      <c r="AE485" s="10" t="s">
        <v>72</v>
      </c>
      <c r="AF485" s="10" t="s">
        <v>73</v>
      </c>
      <c r="AG485" s="14">
        <v>1</v>
      </c>
      <c r="AH485" s="14"/>
      <c r="AI485" s="15">
        <v>5.3280000000000003</v>
      </c>
      <c r="AJ485" s="10" t="s">
        <v>74</v>
      </c>
      <c r="AK485" s="15">
        <v>42.475999999999999</v>
      </c>
      <c r="AL485" s="10" t="s">
        <v>75</v>
      </c>
      <c r="AM485" s="9" t="str">
        <f>IFERROR(VLOOKUP(A485,'[1]Pending Status ZTM031'!$C$10:$AF$5742,11,0),"")</f>
        <v/>
      </c>
      <c r="AN485" s="9" t="str">
        <f t="shared" si="15"/>
        <v>ready</v>
      </c>
    </row>
    <row r="486" spans="1:40" x14ac:dyDescent="0.25">
      <c r="A486" s="9">
        <f t="shared" si="14"/>
        <v>82105197</v>
      </c>
      <c r="B486" s="10" t="s">
        <v>64</v>
      </c>
      <c r="C486" s="10" t="s">
        <v>65</v>
      </c>
      <c r="D486" s="10" t="s">
        <v>83</v>
      </c>
      <c r="E486" s="10" t="s">
        <v>67</v>
      </c>
      <c r="F486" s="10" t="s">
        <v>68</v>
      </c>
      <c r="G486" s="10" t="s">
        <v>69</v>
      </c>
      <c r="H486" s="10" t="s">
        <v>70</v>
      </c>
      <c r="I486" s="10" t="s">
        <v>79</v>
      </c>
      <c r="J486" s="10" t="s">
        <v>299</v>
      </c>
      <c r="K486" s="10" t="s">
        <v>90</v>
      </c>
      <c r="L486" s="10" t="s">
        <v>2422</v>
      </c>
      <c r="M486" s="12">
        <v>43848</v>
      </c>
      <c r="N486" s="11">
        <v>82105197</v>
      </c>
      <c r="O486" s="12">
        <v>43836</v>
      </c>
      <c r="P486" s="13">
        <v>0.37555555555555997</v>
      </c>
      <c r="Q486" s="14">
        <v>1</v>
      </c>
      <c r="R486" s="15">
        <v>6</v>
      </c>
      <c r="S486" s="10" t="s">
        <v>2400</v>
      </c>
      <c r="T486" s="12">
        <v>43847</v>
      </c>
      <c r="U486" s="13">
        <v>0.92247685185185002</v>
      </c>
      <c r="V486" s="12">
        <v>43848</v>
      </c>
      <c r="W486" s="13">
        <v>0.24065972222222001</v>
      </c>
      <c r="X486" s="12">
        <v>43848</v>
      </c>
      <c r="Y486" s="13">
        <v>0.24086805555556001</v>
      </c>
      <c r="Z486" s="12">
        <v>43838</v>
      </c>
      <c r="AA486" s="12"/>
      <c r="AB486" s="12"/>
      <c r="AC486" s="10" t="s">
        <v>71</v>
      </c>
      <c r="AD486" s="16">
        <v>11</v>
      </c>
      <c r="AE486" s="10" t="s">
        <v>72</v>
      </c>
      <c r="AF486" s="10" t="s">
        <v>73</v>
      </c>
      <c r="AG486" s="14">
        <v>1</v>
      </c>
      <c r="AH486" s="14"/>
      <c r="AI486" s="15">
        <v>0.19800000000000001</v>
      </c>
      <c r="AJ486" s="10" t="s">
        <v>74</v>
      </c>
      <c r="AK486" s="15">
        <v>0.114</v>
      </c>
      <c r="AL486" s="10" t="s">
        <v>75</v>
      </c>
      <c r="AM486" s="9" t="str">
        <f>IFERROR(VLOOKUP(A486,'[1]Pending Status ZTM031'!$C$10:$AF$5742,11,0),"")</f>
        <v/>
      </c>
      <c r="AN486" s="9" t="str">
        <f t="shared" si="15"/>
        <v>ready</v>
      </c>
    </row>
    <row r="487" spans="1:40" x14ac:dyDescent="0.25">
      <c r="A487" s="9">
        <f t="shared" si="14"/>
        <v>82105201</v>
      </c>
      <c r="B487" s="10" t="s">
        <v>64</v>
      </c>
      <c r="C487" s="10" t="s">
        <v>65</v>
      </c>
      <c r="D487" s="10" t="s">
        <v>66</v>
      </c>
      <c r="E487" s="10" t="s">
        <v>67</v>
      </c>
      <c r="F487" s="10" t="s">
        <v>68</v>
      </c>
      <c r="G487" s="10" t="s">
        <v>69</v>
      </c>
      <c r="H487" s="10" t="s">
        <v>70</v>
      </c>
      <c r="I487" s="10" t="s">
        <v>84</v>
      </c>
      <c r="J487" s="10" t="s">
        <v>304</v>
      </c>
      <c r="K487" s="10" t="s">
        <v>125</v>
      </c>
      <c r="L487" s="10" t="s">
        <v>2992</v>
      </c>
      <c r="M487" s="12">
        <v>43861</v>
      </c>
      <c r="N487" s="11">
        <v>82105201</v>
      </c>
      <c r="O487" s="12">
        <v>43836</v>
      </c>
      <c r="P487" s="13">
        <v>0.37555555555555997</v>
      </c>
      <c r="Q487" s="14">
        <v>1</v>
      </c>
      <c r="R487" s="15">
        <v>1000</v>
      </c>
      <c r="S487" s="10" t="s">
        <v>2929</v>
      </c>
      <c r="T487" s="12">
        <v>43860</v>
      </c>
      <c r="U487" s="13">
        <v>0.75180555555555995</v>
      </c>
      <c r="V487" s="12">
        <v>43861</v>
      </c>
      <c r="W487" s="13">
        <v>0.62074074074074004</v>
      </c>
      <c r="X487" s="12">
        <v>43861</v>
      </c>
      <c r="Y487" s="13">
        <v>0.62446759259258999</v>
      </c>
      <c r="Z487" s="12">
        <v>43838</v>
      </c>
      <c r="AA487" s="12"/>
      <c r="AB487" s="12"/>
      <c r="AC487" s="10" t="s">
        <v>71</v>
      </c>
      <c r="AD487" s="16">
        <v>23</v>
      </c>
      <c r="AE487" s="10" t="s">
        <v>72</v>
      </c>
      <c r="AF487" s="10" t="s">
        <v>73</v>
      </c>
      <c r="AG487" s="14">
        <v>1</v>
      </c>
      <c r="AH487" s="14"/>
      <c r="AI487" s="15">
        <v>178</v>
      </c>
      <c r="AJ487" s="10" t="s">
        <v>74</v>
      </c>
      <c r="AK487" s="15">
        <v>1110</v>
      </c>
      <c r="AL487" s="10" t="s">
        <v>75</v>
      </c>
      <c r="AM487" s="9" t="str">
        <f>IFERROR(VLOOKUP(A487,'[1]Pending Status ZTM031'!$C$10:$AF$5742,11,0),"")</f>
        <v/>
      </c>
      <c r="AN487" s="9" t="str">
        <f t="shared" si="15"/>
        <v>ready</v>
      </c>
    </row>
    <row r="488" spans="1:40" x14ac:dyDescent="0.25">
      <c r="A488" s="9">
        <f t="shared" si="14"/>
        <v>82105202</v>
      </c>
      <c r="B488" s="10" t="s">
        <v>64</v>
      </c>
      <c r="C488" s="10" t="s">
        <v>65</v>
      </c>
      <c r="D488" s="10" t="s">
        <v>83</v>
      </c>
      <c r="E488" s="10" t="s">
        <v>67</v>
      </c>
      <c r="F488" s="10" t="s">
        <v>68</v>
      </c>
      <c r="G488" s="10" t="s">
        <v>69</v>
      </c>
      <c r="H488" s="10" t="s">
        <v>70</v>
      </c>
      <c r="I488" s="10" t="s">
        <v>79</v>
      </c>
      <c r="J488" s="10" t="s">
        <v>299</v>
      </c>
      <c r="K488" s="10" t="s">
        <v>90</v>
      </c>
      <c r="L488" s="10" t="s">
        <v>2423</v>
      </c>
      <c r="M488" s="12">
        <v>43848</v>
      </c>
      <c r="N488" s="11">
        <v>82105202</v>
      </c>
      <c r="O488" s="12">
        <v>43836</v>
      </c>
      <c r="P488" s="13">
        <v>0.37556712962963001</v>
      </c>
      <c r="Q488" s="14">
        <v>1</v>
      </c>
      <c r="R488" s="15">
        <v>72</v>
      </c>
      <c r="S488" s="10" t="s">
        <v>2401</v>
      </c>
      <c r="T488" s="12">
        <v>43847</v>
      </c>
      <c r="U488" s="13">
        <v>0.92252314814814995</v>
      </c>
      <c r="V488" s="12">
        <v>43848</v>
      </c>
      <c r="W488" s="13">
        <v>0.12380787037037</v>
      </c>
      <c r="X488" s="12">
        <v>43848</v>
      </c>
      <c r="Y488" s="13">
        <v>0.24185185185185001</v>
      </c>
      <c r="Z488" s="12">
        <v>43838</v>
      </c>
      <c r="AA488" s="12"/>
      <c r="AB488" s="12"/>
      <c r="AC488" s="10" t="s">
        <v>71</v>
      </c>
      <c r="AD488" s="16">
        <v>11</v>
      </c>
      <c r="AE488" s="10" t="s">
        <v>72</v>
      </c>
      <c r="AF488" s="10" t="s">
        <v>73</v>
      </c>
      <c r="AG488" s="14">
        <v>1</v>
      </c>
      <c r="AH488" s="14"/>
      <c r="AI488" s="15">
        <v>4.5359999999999996</v>
      </c>
      <c r="AJ488" s="10" t="s">
        <v>74</v>
      </c>
      <c r="AK488" s="15">
        <v>2.448</v>
      </c>
      <c r="AL488" s="10" t="s">
        <v>75</v>
      </c>
      <c r="AM488" s="9" t="str">
        <f>IFERROR(VLOOKUP(A488,'[1]Pending Status ZTM031'!$C$10:$AF$5742,11,0),"")</f>
        <v/>
      </c>
      <c r="AN488" s="9" t="str">
        <f t="shared" si="15"/>
        <v>ready</v>
      </c>
    </row>
    <row r="489" spans="1:40" x14ac:dyDescent="0.25">
      <c r="A489" s="9">
        <f t="shared" si="14"/>
        <v>82105205</v>
      </c>
      <c r="B489" s="10" t="s">
        <v>64</v>
      </c>
      <c r="C489" s="10" t="s">
        <v>65</v>
      </c>
      <c r="D489" s="10" t="s">
        <v>83</v>
      </c>
      <c r="E489" s="10" t="s">
        <v>67</v>
      </c>
      <c r="F489" s="10" t="s">
        <v>68</v>
      </c>
      <c r="G489" s="10" t="s">
        <v>69</v>
      </c>
      <c r="H489" s="10" t="s">
        <v>70</v>
      </c>
      <c r="I489" s="10" t="s">
        <v>79</v>
      </c>
      <c r="J489" s="10" t="s">
        <v>299</v>
      </c>
      <c r="K489" s="10" t="s">
        <v>90</v>
      </c>
      <c r="L489" s="10" t="s">
        <v>2424</v>
      </c>
      <c r="M489" s="12">
        <v>43848</v>
      </c>
      <c r="N489" s="11">
        <v>82105205</v>
      </c>
      <c r="O489" s="12">
        <v>43836</v>
      </c>
      <c r="P489" s="13">
        <v>0.37556712962963001</v>
      </c>
      <c r="Q489" s="14">
        <v>1</v>
      </c>
      <c r="R489" s="15">
        <v>20</v>
      </c>
      <c r="S489" s="10" t="s">
        <v>2402</v>
      </c>
      <c r="T489" s="12">
        <v>43847</v>
      </c>
      <c r="U489" s="13">
        <v>0.92255787037036996</v>
      </c>
      <c r="V489" s="12">
        <v>43848</v>
      </c>
      <c r="W489" s="13">
        <v>0.24373842592593001</v>
      </c>
      <c r="X489" s="12">
        <v>43848</v>
      </c>
      <c r="Y489" s="13">
        <v>0.24378472222222</v>
      </c>
      <c r="Z489" s="12">
        <v>43838</v>
      </c>
      <c r="AA489" s="12"/>
      <c r="AB489" s="12"/>
      <c r="AC489" s="10" t="s">
        <v>71</v>
      </c>
      <c r="AD489" s="16">
        <v>11</v>
      </c>
      <c r="AE489" s="10" t="s">
        <v>72</v>
      </c>
      <c r="AF489" s="10" t="s">
        <v>73</v>
      </c>
      <c r="AG489" s="14">
        <v>1</v>
      </c>
      <c r="AH489" s="14"/>
      <c r="AI489" s="15">
        <v>0.44</v>
      </c>
      <c r="AJ489" s="10" t="s">
        <v>74</v>
      </c>
      <c r="AK489" s="15">
        <v>2.2400000000000002</v>
      </c>
      <c r="AL489" s="10" t="s">
        <v>75</v>
      </c>
      <c r="AM489" s="9" t="str">
        <f>IFERROR(VLOOKUP(A489,'[1]Pending Status ZTM031'!$C$10:$AF$5742,11,0),"")</f>
        <v/>
      </c>
      <c r="AN489" s="9" t="str">
        <f t="shared" si="15"/>
        <v>ready</v>
      </c>
    </row>
    <row r="490" spans="1:40" x14ac:dyDescent="0.25">
      <c r="A490" s="9">
        <f t="shared" si="14"/>
        <v>82105209</v>
      </c>
      <c r="B490" s="10" t="s">
        <v>64</v>
      </c>
      <c r="C490" s="10" t="s">
        <v>65</v>
      </c>
      <c r="D490" s="10" t="s">
        <v>83</v>
      </c>
      <c r="E490" s="10" t="s">
        <v>67</v>
      </c>
      <c r="F490" s="10" t="s">
        <v>68</v>
      </c>
      <c r="G490" s="10" t="s">
        <v>69</v>
      </c>
      <c r="H490" s="10" t="s">
        <v>70</v>
      </c>
      <c r="I490" s="10" t="s">
        <v>79</v>
      </c>
      <c r="J490" s="10" t="s">
        <v>299</v>
      </c>
      <c r="K490" s="10" t="s">
        <v>90</v>
      </c>
      <c r="L490" s="10" t="s">
        <v>2425</v>
      </c>
      <c r="M490" s="12">
        <v>43848</v>
      </c>
      <c r="N490" s="11">
        <v>82105209</v>
      </c>
      <c r="O490" s="12">
        <v>43836</v>
      </c>
      <c r="P490" s="13">
        <v>0.37556712962963001</v>
      </c>
      <c r="Q490" s="14">
        <v>1</v>
      </c>
      <c r="R490" s="15">
        <v>23</v>
      </c>
      <c r="S490" s="10" t="s">
        <v>2403</v>
      </c>
      <c r="T490" s="12">
        <v>43847</v>
      </c>
      <c r="U490" s="13">
        <v>0.92259259259258997</v>
      </c>
      <c r="V490" s="12">
        <v>43848</v>
      </c>
      <c r="W490" s="13">
        <v>0.24299768518518999</v>
      </c>
      <c r="X490" s="12">
        <v>43848</v>
      </c>
      <c r="Y490" s="13">
        <v>0.24304398148147999</v>
      </c>
      <c r="Z490" s="12">
        <v>43838</v>
      </c>
      <c r="AA490" s="12"/>
      <c r="AB490" s="12"/>
      <c r="AC490" s="10" t="s">
        <v>71</v>
      </c>
      <c r="AD490" s="16">
        <v>11</v>
      </c>
      <c r="AE490" s="10" t="s">
        <v>72</v>
      </c>
      <c r="AF490" s="10" t="s">
        <v>73</v>
      </c>
      <c r="AG490" s="14">
        <v>1</v>
      </c>
      <c r="AH490" s="14"/>
      <c r="AI490" s="15">
        <v>14.95</v>
      </c>
      <c r="AJ490" s="10" t="s">
        <v>74</v>
      </c>
      <c r="AK490" s="15">
        <v>32.844000000000001</v>
      </c>
      <c r="AL490" s="10" t="s">
        <v>75</v>
      </c>
      <c r="AM490" s="9" t="str">
        <f>IFERROR(VLOOKUP(A490,'[1]Pending Status ZTM031'!$C$10:$AF$5742,11,0),"")</f>
        <v/>
      </c>
      <c r="AN490" s="9" t="str">
        <f t="shared" si="15"/>
        <v>ready</v>
      </c>
    </row>
    <row r="491" spans="1:40" x14ac:dyDescent="0.25">
      <c r="A491" s="9">
        <f t="shared" si="14"/>
        <v>82105213</v>
      </c>
      <c r="B491" s="10" t="s">
        <v>64</v>
      </c>
      <c r="C491" s="10" t="s">
        <v>65</v>
      </c>
      <c r="D491" s="10" t="s">
        <v>83</v>
      </c>
      <c r="E491" s="10" t="s">
        <v>67</v>
      </c>
      <c r="F491" s="10" t="s">
        <v>68</v>
      </c>
      <c r="G491" s="10" t="s">
        <v>69</v>
      </c>
      <c r="H491" s="10" t="s">
        <v>70</v>
      </c>
      <c r="I491" s="10" t="s">
        <v>79</v>
      </c>
      <c r="J491" s="10" t="s">
        <v>299</v>
      </c>
      <c r="K491" s="10" t="s">
        <v>90</v>
      </c>
      <c r="L491" s="10" t="s">
        <v>2426</v>
      </c>
      <c r="M491" s="12">
        <v>43848</v>
      </c>
      <c r="N491" s="11">
        <v>82105213</v>
      </c>
      <c r="O491" s="12">
        <v>43836</v>
      </c>
      <c r="P491" s="13">
        <v>0.3755787037037</v>
      </c>
      <c r="Q491" s="14">
        <v>1</v>
      </c>
      <c r="R491" s="15">
        <v>6</v>
      </c>
      <c r="S491" s="10" t="s">
        <v>2404</v>
      </c>
      <c r="T491" s="12">
        <v>43847</v>
      </c>
      <c r="U491" s="13">
        <v>0.92262731481480997</v>
      </c>
      <c r="V491" s="12">
        <v>43848</v>
      </c>
      <c r="W491" s="13">
        <v>0.22910879629629999</v>
      </c>
      <c r="X491" s="12">
        <v>43848</v>
      </c>
      <c r="Y491" s="13">
        <v>0.22927083333333001</v>
      </c>
      <c r="Z491" s="12">
        <v>43838</v>
      </c>
      <c r="AA491" s="12"/>
      <c r="AB491" s="12"/>
      <c r="AC491" s="10" t="s">
        <v>71</v>
      </c>
      <c r="AD491" s="16">
        <v>11</v>
      </c>
      <c r="AE491" s="10" t="s">
        <v>72</v>
      </c>
      <c r="AF491" s="10" t="s">
        <v>73</v>
      </c>
      <c r="AG491" s="14">
        <v>1</v>
      </c>
      <c r="AH491" s="14"/>
      <c r="AI491" s="15">
        <v>4.8719999999999999</v>
      </c>
      <c r="AJ491" s="10" t="s">
        <v>74</v>
      </c>
      <c r="AK491" s="15">
        <v>8.5679999999999996</v>
      </c>
      <c r="AL491" s="10" t="s">
        <v>75</v>
      </c>
      <c r="AM491" s="9" t="str">
        <f>IFERROR(VLOOKUP(A491,'[1]Pending Status ZTM031'!$C$10:$AF$5742,11,0),"")</f>
        <v/>
      </c>
      <c r="AN491" s="9" t="str">
        <f t="shared" si="15"/>
        <v>ready</v>
      </c>
    </row>
    <row r="492" spans="1:40" x14ac:dyDescent="0.25">
      <c r="A492" s="9">
        <f t="shared" si="14"/>
        <v>82105216</v>
      </c>
      <c r="B492" s="10" t="s">
        <v>64</v>
      </c>
      <c r="C492" s="10" t="s">
        <v>65</v>
      </c>
      <c r="D492" s="10" t="s">
        <v>83</v>
      </c>
      <c r="E492" s="10" t="s">
        <v>67</v>
      </c>
      <c r="F492" s="10" t="s">
        <v>68</v>
      </c>
      <c r="G492" s="10" t="s">
        <v>69</v>
      </c>
      <c r="H492" s="10" t="s">
        <v>70</v>
      </c>
      <c r="I492" s="10" t="s">
        <v>77</v>
      </c>
      <c r="J492" s="10" t="s">
        <v>315</v>
      </c>
      <c r="K492" s="10" t="s">
        <v>78</v>
      </c>
      <c r="L492" s="10" t="s">
        <v>2332</v>
      </c>
      <c r="M492" s="12">
        <v>43845</v>
      </c>
      <c r="N492" s="11">
        <v>82105216</v>
      </c>
      <c r="O492" s="12">
        <v>43836</v>
      </c>
      <c r="P492" s="13">
        <v>0.37556712962963001</v>
      </c>
      <c r="Q492" s="14">
        <v>18</v>
      </c>
      <c r="R492" s="15">
        <v>409</v>
      </c>
      <c r="S492" s="10" t="s">
        <v>2311</v>
      </c>
      <c r="T492" s="12">
        <v>43845</v>
      </c>
      <c r="U492" s="13">
        <v>0.48282407407407002</v>
      </c>
      <c r="V492" s="12">
        <v>43845</v>
      </c>
      <c r="W492" s="13">
        <v>0.68030092592592994</v>
      </c>
      <c r="X492" s="12">
        <v>43845</v>
      </c>
      <c r="Y492" s="13">
        <v>0.77832175925925995</v>
      </c>
      <c r="Z492" s="12">
        <v>43839</v>
      </c>
      <c r="AA492" s="12"/>
      <c r="AB492" s="12"/>
      <c r="AC492" s="10" t="s">
        <v>71</v>
      </c>
      <c r="AD492" s="16">
        <v>8</v>
      </c>
      <c r="AE492" s="10" t="s">
        <v>72</v>
      </c>
      <c r="AF492" s="10" t="s">
        <v>73</v>
      </c>
      <c r="AG492" s="14">
        <v>1</v>
      </c>
      <c r="AH492" s="14"/>
      <c r="AI492" s="15">
        <v>379.81599999999997</v>
      </c>
      <c r="AJ492" s="10" t="s">
        <v>74</v>
      </c>
      <c r="AK492" s="15">
        <v>445.65699999999998</v>
      </c>
      <c r="AL492" s="10" t="s">
        <v>75</v>
      </c>
      <c r="AM492" s="9" t="str">
        <f>IFERROR(VLOOKUP(A492,'[1]Pending Status ZTM031'!$C$10:$AF$5742,11,0),"")</f>
        <v/>
      </c>
      <c r="AN492" s="9" t="str">
        <f t="shared" si="15"/>
        <v>ready</v>
      </c>
    </row>
    <row r="493" spans="1:40" x14ac:dyDescent="0.25">
      <c r="A493" s="9">
        <f t="shared" si="14"/>
        <v>82105217</v>
      </c>
      <c r="B493" s="10" t="s">
        <v>64</v>
      </c>
      <c r="C493" s="10" t="s">
        <v>65</v>
      </c>
      <c r="D493" s="10" t="s">
        <v>66</v>
      </c>
      <c r="E493" s="10" t="s">
        <v>67</v>
      </c>
      <c r="F493" s="10" t="s">
        <v>68</v>
      </c>
      <c r="G493" s="10" t="s">
        <v>69</v>
      </c>
      <c r="H493" s="10" t="s">
        <v>70</v>
      </c>
      <c r="I493" s="10" t="s">
        <v>79</v>
      </c>
      <c r="J493" s="10" t="s">
        <v>378</v>
      </c>
      <c r="K493" s="10" t="s">
        <v>379</v>
      </c>
      <c r="L493" s="10" t="s">
        <v>1979</v>
      </c>
      <c r="M493" s="12">
        <v>43836</v>
      </c>
      <c r="N493" s="11">
        <v>82105217</v>
      </c>
      <c r="O493" s="12">
        <v>43836</v>
      </c>
      <c r="P493" s="13">
        <v>0.37559027777777998</v>
      </c>
      <c r="Q493" s="14">
        <v>1</v>
      </c>
      <c r="R493" s="15">
        <v>2</v>
      </c>
      <c r="S493" s="10" t="s">
        <v>1953</v>
      </c>
      <c r="T493" s="12">
        <v>43836</v>
      </c>
      <c r="U493" s="13">
        <v>0.27524305555556</v>
      </c>
      <c r="V493" s="12">
        <v>43836</v>
      </c>
      <c r="W493" s="13">
        <v>0.44562499999999999</v>
      </c>
      <c r="X493" s="12">
        <v>43836</v>
      </c>
      <c r="Y493" s="13">
        <v>0.61576388888889</v>
      </c>
      <c r="Z493" s="12">
        <v>43838</v>
      </c>
      <c r="AA493" s="12"/>
      <c r="AB493" s="12"/>
      <c r="AC493" s="10" t="s">
        <v>71</v>
      </c>
      <c r="AD493" s="16">
        <v>0</v>
      </c>
      <c r="AE493" s="10" t="s">
        <v>72</v>
      </c>
      <c r="AF493" s="10" t="s">
        <v>73</v>
      </c>
      <c r="AG493" s="14">
        <v>1</v>
      </c>
      <c r="AH493" s="14"/>
      <c r="AI493" s="15">
        <v>49</v>
      </c>
      <c r="AJ493" s="10" t="s">
        <v>74</v>
      </c>
      <c r="AK493" s="15">
        <v>22.896000000000001</v>
      </c>
      <c r="AL493" s="10" t="s">
        <v>75</v>
      </c>
      <c r="AM493" s="9" t="str">
        <f>IFERROR(VLOOKUP(A493,'[1]Pending Status ZTM031'!$C$10:$AF$5742,11,0),"")</f>
        <v/>
      </c>
      <c r="AN493" s="9" t="str">
        <f t="shared" si="15"/>
        <v>ready</v>
      </c>
    </row>
    <row r="494" spans="1:40" x14ac:dyDescent="0.25">
      <c r="A494" s="9">
        <f t="shared" si="14"/>
        <v>82105221</v>
      </c>
      <c r="B494" s="10" t="s">
        <v>64</v>
      </c>
      <c r="C494" s="10" t="s">
        <v>65</v>
      </c>
      <c r="D494" s="10" t="s">
        <v>83</v>
      </c>
      <c r="E494" s="10" t="s">
        <v>67</v>
      </c>
      <c r="F494" s="10" t="s">
        <v>68</v>
      </c>
      <c r="G494" s="10" t="s">
        <v>69</v>
      </c>
      <c r="H494" s="10" t="s">
        <v>70</v>
      </c>
      <c r="I494" s="10" t="s">
        <v>486</v>
      </c>
      <c r="J494" s="10" t="s">
        <v>1329</v>
      </c>
      <c r="K494" s="10" t="s">
        <v>1330</v>
      </c>
      <c r="L494" s="10" t="s">
        <v>2221</v>
      </c>
      <c r="M494" s="12">
        <v>43843</v>
      </c>
      <c r="N494" s="11">
        <v>82105221</v>
      </c>
      <c r="O494" s="12">
        <v>43836</v>
      </c>
      <c r="P494" s="13">
        <v>0.37559027777777998</v>
      </c>
      <c r="Q494" s="14">
        <v>2</v>
      </c>
      <c r="R494" s="15">
        <v>70</v>
      </c>
      <c r="S494" s="10" t="s">
        <v>2208</v>
      </c>
      <c r="T494" s="12">
        <v>43843</v>
      </c>
      <c r="U494" s="13">
        <v>0.68491898148148</v>
      </c>
      <c r="V494" s="12">
        <v>43843</v>
      </c>
      <c r="W494" s="13">
        <v>0.84627314814815002</v>
      </c>
      <c r="X494" s="12">
        <v>43843</v>
      </c>
      <c r="Y494" s="13">
        <v>0.90107638888888997</v>
      </c>
      <c r="Z494" s="12">
        <v>43838</v>
      </c>
      <c r="AA494" s="12"/>
      <c r="AB494" s="12"/>
      <c r="AC494" s="10" t="s">
        <v>71</v>
      </c>
      <c r="AD494" s="16">
        <v>6</v>
      </c>
      <c r="AE494" s="10" t="s">
        <v>72</v>
      </c>
      <c r="AF494" s="10" t="s">
        <v>73</v>
      </c>
      <c r="AG494" s="14">
        <v>1</v>
      </c>
      <c r="AH494" s="14"/>
      <c r="AI494" s="15">
        <v>759.96199999999999</v>
      </c>
      <c r="AJ494" s="10" t="s">
        <v>74</v>
      </c>
      <c r="AK494" s="15">
        <v>837.87199999999996</v>
      </c>
      <c r="AL494" s="10" t="s">
        <v>75</v>
      </c>
      <c r="AM494" s="9" t="str">
        <f>IFERROR(VLOOKUP(A494,'[1]Pending Status ZTM031'!$C$10:$AF$5742,11,0),"")</f>
        <v/>
      </c>
      <c r="AN494" s="9" t="str">
        <f t="shared" si="15"/>
        <v>ready</v>
      </c>
    </row>
    <row r="495" spans="1:40" x14ac:dyDescent="0.25">
      <c r="A495" s="9">
        <f t="shared" si="14"/>
        <v>82105222</v>
      </c>
      <c r="B495" s="10" t="s">
        <v>64</v>
      </c>
      <c r="C495" s="10" t="s">
        <v>65</v>
      </c>
      <c r="D495" s="10" t="s">
        <v>83</v>
      </c>
      <c r="E495" s="10" t="s">
        <v>67</v>
      </c>
      <c r="F495" s="10" t="s">
        <v>68</v>
      </c>
      <c r="G495" s="10" t="s">
        <v>69</v>
      </c>
      <c r="H495" s="10" t="s">
        <v>70</v>
      </c>
      <c r="I495" s="10" t="s">
        <v>79</v>
      </c>
      <c r="J495" s="10" t="s">
        <v>299</v>
      </c>
      <c r="K495" s="10" t="s">
        <v>90</v>
      </c>
      <c r="L495" s="10" t="s">
        <v>2430</v>
      </c>
      <c r="M495" s="12">
        <v>43848</v>
      </c>
      <c r="N495" s="11">
        <v>82105222</v>
      </c>
      <c r="O495" s="12">
        <v>43836</v>
      </c>
      <c r="P495" s="13">
        <v>0.37559027777777998</v>
      </c>
      <c r="Q495" s="14">
        <v>1</v>
      </c>
      <c r="R495" s="15">
        <v>1709</v>
      </c>
      <c r="S495" s="10" t="s">
        <v>2405</v>
      </c>
      <c r="T495" s="12">
        <v>43847</v>
      </c>
      <c r="U495" s="13">
        <v>0.92266203703703997</v>
      </c>
      <c r="V495" s="12">
        <v>43848</v>
      </c>
      <c r="W495" s="13">
        <v>0.44020833333332998</v>
      </c>
      <c r="X495" s="12">
        <v>43848</v>
      </c>
      <c r="Y495" s="13">
        <v>0.49096064814814999</v>
      </c>
      <c r="Z495" s="12">
        <v>43838</v>
      </c>
      <c r="AA495" s="12"/>
      <c r="AB495" s="12"/>
      <c r="AC495" s="10" t="s">
        <v>71</v>
      </c>
      <c r="AD495" s="16">
        <v>11</v>
      </c>
      <c r="AE495" s="10" t="s">
        <v>72</v>
      </c>
      <c r="AF495" s="10" t="s">
        <v>73</v>
      </c>
      <c r="AG495" s="14">
        <v>1</v>
      </c>
      <c r="AH495" s="14"/>
      <c r="AI495" s="15">
        <v>386.23399999999998</v>
      </c>
      <c r="AJ495" s="10" t="s">
        <v>74</v>
      </c>
      <c r="AK495" s="15">
        <v>47.851999999999997</v>
      </c>
      <c r="AL495" s="10" t="s">
        <v>75</v>
      </c>
      <c r="AM495" s="9" t="str">
        <f>IFERROR(VLOOKUP(A495,'[1]Pending Status ZTM031'!$C$10:$AF$5742,11,0),"")</f>
        <v/>
      </c>
      <c r="AN495" s="9" t="str">
        <f t="shared" si="15"/>
        <v>ready</v>
      </c>
    </row>
    <row r="496" spans="1:40" x14ac:dyDescent="0.25">
      <c r="A496" s="9">
        <f t="shared" si="14"/>
        <v>82105225</v>
      </c>
      <c r="B496" s="10" t="s">
        <v>64</v>
      </c>
      <c r="C496" s="10" t="s">
        <v>65</v>
      </c>
      <c r="D496" s="10" t="s">
        <v>66</v>
      </c>
      <c r="E496" s="10" t="s">
        <v>67</v>
      </c>
      <c r="F496" s="10" t="s">
        <v>68</v>
      </c>
      <c r="G496" s="10" t="s">
        <v>69</v>
      </c>
      <c r="H496" s="10" t="s">
        <v>70</v>
      </c>
      <c r="I496" s="10" t="s">
        <v>81</v>
      </c>
      <c r="J496" s="10" t="s">
        <v>322</v>
      </c>
      <c r="K496" s="10" t="s">
        <v>82</v>
      </c>
      <c r="L496" s="10" t="s">
        <v>2619</v>
      </c>
      <c r="M496" s="12">
        <v>43854</v>
      </c>
      <c r="N496" s="11">
        <v>82105225</v>
      </c>
      <c r="O496" s="12">
        <v>43836</v>
      </c>
      <c r="P496" s="13">
        <v>0.37560185185185002</v>
      </c>
      <c r="Q496" s="14">
        <v>2</v>
      </c>
      <c r="R496" s="15">
        <v>43</v>
      </c>
      <c r="S496" s="10" t="s">
        <v>2576</v>
      </c>
      <c r="T496" s="12">
        <v>43853</v>
      </c>
      <c r="U496" s="13">
        <v>0.85787037037036995</v>
      </c>
      <c r="V496" s="12">
        <v>43854</v>
      </c>
      <c r="W496" s="13">
        <v>0.87851851851852003</v>
      </c>
      <c r="X496" s="12">
        <v>43854</v>
      </c>
      <c r="Y496" s="13">
        <v>0.90263888888888999</v>
      </c>
      <c r="Z496" s="12">
        <v>43838</v>
      </c>
      <c r="AA496" s="12"/>
      <c r="AB496" s="12"/>
      <c r="AC496" s="10" t="s">
        <v>71</v>
      </c>
      <c r="AD496" s="16">
        <v>17</v>
      </c>
      <c r="AE496" s="10" t="s">
        <v>72</v>
      </c>
      <c r="AF496" s="10" t="s">
        <v>73</v>
      </c>
      <c r="AG496" s="14">
        <v>1</v>
      </c>
      <c r="AH496" s="14"/>
      <c r="AI496" s="15">
        <v>798.29399999999998</v>
      </c>
      <c r="AJ496" s="10" t="s">
        <v>74</v>
      </c>
      <c r="AK496" s="15">
        <v>949.79300000000001</v>
      </c>
      <c r="AL496" s="10" t="s">
        <v>75</v>
      </c>
      <c r="AM496" s="9" t="str">
        <f>IFERROR(VLOOKUP(A496,'[1]Pending Status ZTM031'!$C$10:$AF$5742,11,0),"")</f>
        <v/>
      </c>
      <c r="AN496" s="9" t="str">
        <f t="shared" si="15"/>
        <v>ready</v>
      </c>
    </row>
    <row r="497" spans="1:40" x14ac:dyDescent="0.25">
      <c r="A497" s="9">
        <f t="shared" si="14"/>
        <v>82105227</v>
      </c>
      <c r="B497" s="10" t="s">
        <v>64</v>
      </c>
      <c r="C497" s="10" t="s">
        <v>65</v>
      </c>
      <c r="D497" s="10" t="s">
        <v>66</v>
      </c>
      <c r="E497" s="10" t="s">
        <v>67</v>
      </c>
      <c r="F497" s="10" t="s">
        <v>68</v>
      </c>
      <c r="G497" s="10" t="s">
        <v>69</v>
      </c>
      <c r="H497" s="10" t="s">
        <v>70</v>
      </c>
      <c r="I497" s="10" t="s">
        <v>92</v>
      </c>
      <c r="J497" s="10" t="s">
        <v>335</v>
      </c>
      <c r="K497" s="10" t="s">
        <v>93</v>
      </c>
      <c r="L497" s="10" t="s">
        <v>1980</v>
      </c>
      <c r="M497" s="12">
        <v>43836</v>
      </c>
      <c r="N497" s="11">
        <v>82105227</v>
      </c>
      <c r="O497" s="12">
        <v>43836</v>
      </c>
      <c r="P497" s="13">
        <v>0.37560185185185002</v>
      </c>
      <c r="Q497" s="14">
        <v>2</v>
      </c>
      <c r="R497" s="15">
        <v>2400</v>
      </c>
      <c r="S497" s="10" t="s">
        <v>1954</v>
      </c>
      <c r="T497" s="12">
        <v>43836</v>
      </c>
      <c r="U497" s="13">
        <v>0.27528935185184999</v>
      </c>
      <c r="V497" s="12">
        <v>43836</v>
      </c>
      <c r="W497" s="13">
        <v>0.43690972222222002</v>
      </c>
      <c r="X497" s="12">
        <v>43836</v>
      </c>
      <c r="Y497" s="13">
        <v>0.53855324074073996</v>
      </c>
      <c r="Z497" s="12">
        <v>43838</v>
      </c>
      <c r="AA497" s="12"/>
      <c r="AB497" s="12"/>
      <c r="AC497" s="10" t="s">
        <v>71</v>
      </c>
      <c r="AD497" s="16">
        <v>0</v>
      </c>
      <c r="AE497" s="10" t="s">
        <v>72</v>
      </c>
      <c r="AF497" s="10" t="s">
        <v>73</v>
      </c>
      <c r="AG497" s="14">
        <v>1</v>
      </c>
      <c r="AH497" s="14"/>
      <c r="AI497" s="15">
        <v>145.6</v>
      </c>
      <c r="AJ497" s="10" t="s">
        <v>74</v>
      </c>
      <c r="AK497" s="15">
        <v>112.8</v>
      </c>
      <c r="AL497" s="10" t="s">
        <v>75</v>
      </c>
      <c r="AM497" s="9" t="str">
        <f>IFERROR(VLOOKUP(A497,'[1]Pending Status ZTM031'!$C$10:$AF$5742,11,0),"")</f>
        <v/>
      </c>
      <c r="AN497" s="9" t="str">
        <f t="shared" si="15"/>
        <v>ready</v>
      </c>
    </row>
    <row r="498" spans="1:40" x14ac:dyDescent="0.25">
      <c r="A498" s="9">
        <f t="shared" si="14"/>
        <v>82105230</v>
      </c>
      <c r="B498" s="10" t="s">
        <v>64</v>
      </c>
      <c r="C498" s="10" t="s">
        <v>65</v>
      </c>
      <c r="D498" s="10" t="s">
        <v>66</v>
      </c>
      <c r="E498" s="10" t="s">
        <v>67</v>
      </c>
      <c r="F498" s="10" t="s">
        <v>68</v>
      </c>
      <c r="G498" s="10" t="s">
        <v>69</v>
      </c>
      <c r="H498" s="10" t="s">
        <v>70</v>
      </c>
      <c r="I498" s="10" t="s">
        <v>120</v>
      </c>
      <c r="J498" s="10" t="s">
        <v>308</v>
      </c>
      <c r="K498" s="10" t="s">
        <v>124</v>
      </c>
      <c r="L498" s="10" t="s">
        <v>1981</v>
      </c>
      <c r="M498" s="12">
        <v>43836</v>
      </c>
      <c r="N498" s="11">
        <v>82105230</v>
      </c>
      <c r="O498" s="12">
        <v>43836</v>
      </c>
      <c r="P498" s="13">
        <v>0.37560185185185002</v>
      </c>
      <c r="Q498" s="14">
        <v>1</v>
      </c>
      <c r="R498" s="15">
        <v>300</v>
      </c>
      <c r="S498" s="10" t="s">
        <v>1955</v>
      </c>
      <c r="T498" s="12">
        <v>43836</v>
      </c>
      <c r="U498" s="13">
        <v>0.27532407407407</v>
      </c>
      <c r="V498" s="12">
        <v>43836</v>
      </c>
      <c r="W498" s="13">
        <v>0.42967592592593001</v>
      </c>
      <c r="X498" s="12">
        <v>43836</v>
      </c>
      <c r="Y498" s="13">
        <v>0.62696759259259005</v>
      </c>
      <c r="Z498" s="12">
        <v>43838</v>
      </c>
      <c r="AA498" s="12"/>
      <c r="AB498" s="12"/>
      <c r="AC498" s="10" t="s">
        <v>71</v>
      </c>
      <c r="AD498" s="16">
        <v>0</v>
      </c>
      <c r="AE498" s="10" t="s">
        <v>72</v>
      </c>
      <c r="AF498" s="10" t="s">
        <v>73</v>
      </c>
      <c r="AG498" s="14">
        <v>1</v>
      </c>
      <c r="AH498" s="14"/>
      <c r="AI498" s="15">
        <v>53.4</v>
      </c>
      <c r="AJ498" s="10" t="s">
        <v>74</v>
      </c>
      <c r="AK498" s="15">
        <v>333</v>
      </c>
      <c r="AL498" s="10" t="s">
        <v>75</v>
      </c>
      <c r="AM498" s="9" t="str">
        <f>IFERROR(VLOOKUP(A498,'[1]Pending Status ZTM031'!$C$10:$AF$5742,11,0),"")</f>
        <v/>
      </c>
      <c r="AN498" s="9" t="str">
        <f t="shared" si="15"/>
        <v>ready</v>
      </c>
    </row>
    <row r="499" spans="1:40" x14ac:dyDescent="0.25">
      <c r="A499" s="9">
        <f t="shared" si="14"/>
        <v>82105239</v>
      </c>
      <c r="B499" s="10" t="s">
        <v>64</v>
      </c>
      <c r="C499" s="10" t="s">
        <v>65</v>
      </c>
      <c r="D499" s="10" t="s">
        <v>66</v>
      </c>
      <c r="E499" s="10" t="s">
        <v>67</v>
      </c>
      <c r="F499" s="10" t="s">
        <v>68</v>
      </c>
      <c r="G499" s="10" t="s">
        <v>69</v>
      </c>
      <c r="H499" s="10" t="s">
        <v>70</v>
      </c>
      <c r="I499" s="10" t="s">
        <v>998</v>
      </c>
      <c r="J499" s="10" t="s">
        <v>1038</v>
      </c>
      <c r="K499" s="10" t="s">
        <v>1000</v>
      </c>
      <c r="L499" s="10" t="s">
        <v>1982</v>
      </c>
      <c r="M499" s="12">
        <v>43836</v>
      </c>
      <c r="N499" s="11">
        <v>82105239</v>
      </c>
      <c r="O499" s="12">
        <v>43836</v>
      </c>
      <c r="P499" s="13">
        <v>0.37561342592593</v>
      </c>
      <c r="Q499" s="14">
        <v>1</v>
      </c>
      <c r="R499" s="15">
        <v>100</v>
      </c>
      <c r="S499" s="10" t="s">
        <v>1956</v>
      </c>
      <c r="T499" s="12">
        <v>43836</v>
      </c>
      <c r="U499" s="13">
        <v>0.27539351851852001</v>
      </c>
      <c r="V499" s="12">
        <v>43836</v>
      </c>
      <c r="W499" s="13">
        <v>0.43596064814815</v>
      </c>
      <c r="X499" s="12">
        <v>43836</v>
      </c>
      <c r="Y499" s="13">
        <v>0.48920138888888998</v>
      </c>
      <c r="Z499" s="12">
        <v>43838</v>
      </c>
      <c r="AA499" s="12"/>
      <c r="AB499" s="12"/>
      <c r="AC499" s="10" t="s">
        <v>71</v>
      </c>
      <c r="AD499" s="16">
        <v>0</v>
      </c>
      <c r="AE499" s="10" t="s">
        <v>72</v>
      </c>
      <c r="AF499" s="10" t="s">
        <v>73</v>
      </c>
      <c r="AG499" s="14">
        <v>1</v>
      </c>
      <c r="AH499" s="14"/>
      <c r="AI499" s="15">
        <v>17.8</v>
      </c>
      <c r="AJ499" s="10" t="s">
        <v>74</v>
      </c>
      <c r="AK499" s="15">
        <v>111</v>
      </c>
      <c r="AL499" s="10" t="s">
        <v>75</v>
      </c>
      <c r="AM499" s="9" t="str">
        <f>IFERROR(VLOOKUP(A499,'[1]Pending Status ZTM031'!$C$10:$AF$5742,11,0),"")</f>
        <v/>
      </c>
      <c r="AN499" s="9" t="str">
        <f t="shared" si="15"/>
        <v>ready</v>
      </c>
    </row>
    <row r="500" spans="1:40" x14ac:dyDescent="0.25">
      <c r="A500" s="9">
        <f t="shared" si="14"/>
        <v>82105244</v>
      </c>
      <c r="B500" s="10" t="s">
        <v>64</v>
      </c>
      <c r="C500" s="10" t="s">
        <v>65</v>
      </c>
      <c r="D500" s="10" t="s">
        <v>66</v>
      </c>
      <c r="E500" s="10" t="s">
        <v>67</v>
      </c>
      <c r="F500" s="10" t="s">
        <v>68</v>
      </c>
      <c r="G500" s="10" t="s">
        <v>69</v>
      </c>
      <c r="H500" s="10" t="s">
        <v>70</v>
      </c>
      <c r="I500" s="10" t="s">
        <v>850</v>
      </c>
      <c r="J500" s="10" t="s">
        <v>851</v>
      </c>
      <c r="K500" s="10" t="s">
        <v>852</v>
      </c>
      <c r="L500" s="10" t="s">
        <v>1991</v>
      </c>
      <c r="M500" s="12">
        <v>43836</v>
      </c>
      <c r="N500" s="11">
        <v>82105244</v>
      </c>
      <c r="O500" s="12">
        <v>43836</v>
      </c>
      <c r="P500" s="13">
        <v>0.37562499999999999</v>
      </c>
      <c r="Q500" s="14">
        <v>1</v>
      </c>
      <c r="R500" s="15">
        <v>150</v>
      </c>
      <c r="S500" s="10" t="s">
        <v>1957</v>
      </c>
      <c r="T500" s="12">
        <v>43836</v>
      </c>
      <c r="U500" s="13">
        <v>0.27541666666666997</v>
      </c>
      <c r="V500" s="12">
        <v>43836</v>
      </c>
      <c r="W500" s="13">
        <v>0.42614583333333</v>
      </c>
      <c r="X500" s="12">
        <v>43836</v>
      </c>
      <c r="Y500" s="13">
        <v>0.65262731481480996</v>
      </c>
      <c r="Z500" s="12">
        <v>43838</v>
      </c>
      <c r="AA500" s="12"/>
      <c r="AB500" s="12"/>
      <c r="AC500" s="10" t="s">
        <v>71</v>
      </c>
      <c r="AD500" s="16">
        <v>0</v>
      </c>
      <c r="AE500" s="10" t="s">
        <v>72</v>
      </c>
      <c r="AF500" s="10" t="s">
        <v>73</v>
      </c>
      <c r="AG500" s="14">
        <v>1</v>
      </c>
      <c r="AH500" s="14"/>
      <c r="AI500" s="15">
        <v>26.7</v>
      </c>
      <c r="AJ500" s="10" t="s">
        <v>74</v>
      </c>
      <c r="AK500" s="15">
        <v>166.5</v>
      </c>
      <c r="AL500" s="10" t="s">
        <v>75</v>
      </c>
      <c r="AM500" s="9" t="str">
        <f>IFERROR(VLOOKUP(A500,'[1]Pending Status ZTM031'!$C$10:$AF$5742,11,0),"")</f>
        <v/>
      </c>
      <c r="AN500" s="9" t="str">
        <f t="shared" si="15"/>
        <v>ready</v>
      </c>
    </row>
    <row r="501" spans="1:40" x14ac:dyDescent="0.25">
      <c r="A501" s="9">
        <f t="shared" si="14"/>
        <v>82107635</v>
      </c>
      <c r="B501" s="10" t="s">
        <v>64</v>
      </c>
      <c r="C501" s="10" t="s">
        <v>65</v>
      </c>
      <c r="D501" s="10" t="s">
        <v>66</v>
      </c>
      <c r="E501" s="10" t="s">
        <v>67</v>
      </c>
      <c r="F501" s="10" t="s">
        <v>68</v>
      </c>
      <c r="G501" s="10" t="s">
        <v>69</v>
      </c>
      <c r="H501" s="10" t="s">
        <v>70</v>
      </c>
      <c r="I501" s="10" t="s">
        <v>79</v>
      </c>
      <c r="J501" s="10" t="s">
        <v>303</v>
      </c>
      <c r="K501" s="10" t="s">
        <v>87</v>
      </c>
      <c r="L501" s="10" t="s">
        <v>2154</v>
      </c>
      <c r="M501" s="12">
        <v>43840</v>
      </c>
      <c r="N501" s="11">
        <v>82107635</v>
      </c>
      <c r="O501" s="12">
        <v>43836</v>
      </c>
      <c r="P501" s="13">
        <v>0.58365740740741001</v>
      </c>
      <c r="Q501" s="14">
        <v>1</v>
      </c>
      <c r="R501" s="15">
        <v>4490</v>
      </c>
      <c r="S501" s="10" t="s">
        <v>2073</v>
      </c>
      <c r="T501" s="12">
        <v>43838</v>
      </c>
      <c r="U501" s="13">
        <v>0.85828703703704001</v>
      </c>
      <c r="V501" s="12">
        <v>43839</v>
      </c>
      <c r="W501" s="13">
        <v>0.90469907407407002</v>
      </c>
      <c r="X501" s="12">
        <v>43840</v>
      </c>
      <c r="Y501" s="13">
        <v>0.45348379629629998</v>
      </c>
      <c r="Z501" s="12">
        <v>43839</v>
      </c>
      <c r="AA501" s="12"/>
      <c r="AB501" s="12"/>
      <c r="AC501" s="10" t="s">
        <v>96</v>
      </c>
      <c r="AD501" s="16">
        <v>4</v>
      </c>
      <c r="AE501" s="10" t="s">
        <v>72</v>
      </c>
      <c r="AF501" s="10" t="s">
        <v>73</v>
      </c>
      <c r="AG501" s="14">
        <v>1</v>
      </c>
      <c r="AH501" s="14"/>
      <c r="AI501" s="15">
        <v>790.24</v>
      </c>
      <c r="AJ501" s="10" t="s">
        <v>74</v>
      </c>
      <c r="AK501" s="15">
        <v>3794.05</v>
      </c>
      <c r="AL501" s="10" t="s">
        <v>75</v>
      </c>
      <c r="AM501" s="9" t="str">
        <f>IFERROR(VLOOKUP(A501,'[1]Pending Status ZTM031'!$C$10:$AF$5742,11,0),"")</f>
        <v/>
      </c>
      <c r="AN501" s="9" t="str">
        <f t="shared" si="15"/>
        <v>ready</v>
      </c>
    </row>
    <row r="502" spans="1:40" x14ac:dyDescent="0.25">
      <c r="A502" s="9">
        <f t="shared" si="14"/>
        <v>82107636</v>
      </c>
      <c r="B502" s="10" t="s">
        <v>64</v>
      </c>
      <c r="C502" s="10" t="s">
        <v>65</v>
      </c>
      <c r="D502" s="10" t="s">
        <v>66</v>
      </c>
      <c r="E502" s="10" t="s">
        <v>67</v>
      </c>
      <c r="F502" s="10" t="s">
        <v>68</v>
      </c>
      <c r="G502" s="10" t="s">
        <v>69</v>
      </c>
      <c r="H502" s="10" t="s">
        <v>70</v>
      </c>
      <c r="I502" s="10" t="s">
        <v>79</v>
      </c>
      <c r="J502" s="10" t="s">
        <v>303</v>
      </c>
      <c r="K502" s="10" t="s">
        <v>87</v>
      </c>
      <c r="L502" s="10" t="s">
        <v>2155</v>
      </c>
      <c r="M502" s="12">
        <v>43840</v>
      </c>
      <c r="N502" s="11">
        <v>82107636</v>
      </c>
      <c r="O502" s="12">
        <v>43836</v>
      </c>
      <c r="P502" s="13">
        <v>0.58365740740741001</v>
      </c>
      <c r="Q502" s="14">
        <v>1</v>
      </c>
      <c r="R502" s="15">
        <v>676</v>
      </c>
      <c r="S502" s="10" t="s">
        <v>2074</v>
      </c>
      <c r="T502" s="12">
        <v>43838</v>
      </c>
      <c r="U502" s="13">
        <v>0.85836805555555995</v>
      </c>
      <c r="V502" s="12">
        <v>43839</v>
      </c>
      <c r="W502" s="13">
        <v>0.90729166666667005</v>
      </c>
      <c r="X502" s="12">
        <v>43840</v>
      </c>
      <c r="Y502" s="13">
        <v>0.47512731481481002</v>
      </c>
      <c r="Z502" s="12">
        <v>43839</v>
      </c>
      <c r="AA502" s="12"/>
      <c r="AB502" s="12"/>
      <c r="AC502" s="10" t="s">
        <v>96</v>
      </c>
      <c r="AD502" s="16">
        <v>4</v>
      </c>
      <c r="AE502" s="10" t="s">
        <v>72</v>
      </c>
      <c r="AF502" s="10" t="s">
        <v>73</v>
      </c>
      <c r="AG502" s="14">
        <v>1</v>
      </c>
      <c r="AH502" s="14"/>
      <c r="AI502" s="15">
        <v>121.004</v>
      </c>
      <c r="AJ502" s="10" t="s">
        <v>74</v>
      </c>
      <c r="AK502" s="15">
        <v>680.05600000000004</v>
      </c>
      <c r="AL502" s="10" t="s">
        <v>75</v>
      </c>
      <c r="AM502" s="9" t="str">
        <f>IFERROR(VLOOKUP(A502,'[1]Pending Status ZTM031'!$C$10:$AF$5742,11,0),"")</f>
        <v/>
      </c>
      <c r="AN502" s="9" t="str">
        <f t="shared" si="15"/>
        <v>ready</v>
      </c>
    </row>
    <row r="503" spans="1:40" x14ac:dyDescent="0.25">
      <c r="A503" s="9">
        <f t="shared" si="14"/>
        <v>82110424</v>
      </c>
      <c r="B503" s="10" t="s">
        <v>64</v>
      </c>
      <c r="C503" s="10" t="s">
        <v>1958</v>
      </c>
      <c r="D503" s="10" t="s">
        <v>66</v>
      </c>
      <c r="E503" s="10" t="s">
        <v>67</v>
      </c>
      <c r="F503" s="10" t="s">
        <v>1959</v>
      </c>
      <c r="G503" s="10" t="s">
        <v>69</v>
      </c>
      <c r="H503" s="10" t="s">
        <v>70</v>
      </c>
      <c r="I503" s="10" t="s">
        <v>1960</v>
      </c>
      <c r="J503" s="10" t="s">
        <v>1963</v>
      </c>
      <c r="K503" s="10" t="s">
        <v>658</v>
      </c>
      <c r="L503" s="10" t="s">
        <v>1992</v>
      </c>
      <c r="M503" s="12">
        <v>43836</v>
      </c>
      <c r="N503" s="11">
        <v>82110424</v>
      </c>
      <c r="O503" s="12">
        <v>43836</v>
      </c>
      <c r="P503" s="13">
        <v>0.61356481481480996</v>
      </c>
      <c r="Q503" s="14">
        <v>1</v>
      </c>
      <c r="R503" s="15">
        <v>3</v>
      </c>
      <c r="S503" s="10" t="s">
        <v>1983</v>
      </c>
      <c r="T503" s="12">
        <v>43836</v>
      </c>
      <c r="U503" s="13">
        <v>0.61371527777778001</v>
      </c>
      <c r="V503" s="12">
        <v>43836</v>
      </c>
      <c r="W503" s="13">
        <v>0.66870370370370003</v>
      </c>
      <c r="X503" s="12">
        <v>43836</v>
      </c>
      <c r="Y503" s="13">
        <v>0.93884259259258995</v>
      </c>
      <c r="Z503" s="12">
        <v>43836</v>
      </c>
      <c r="AA503" s="12"/>
      <c r="AB503" s="12"/>
      <c r="AC503" s="10" t="s">
        <v>140</v>
      </c>
      <c r="AD503" s="16">
        <v>0</v>
      </c>
      <c r="AE503" s="10" t="s">
        <v>72</v>
      </c>
      <c r="AF503" s="10" t="s">
        <v>140</v>
      </c>
      <c r="AG503" s="14">
        <v>1</v>
      </c>
      <c r="AH503" s="14"/>
      <c r="AI503" s="15">
        <v>10.74</v>
      </c>
      <c r="AJ503" s="10" t="s">
        <v>74</v>
      </c>
      <c r="AK503" s="15">
        <v>17.042999999999999</v>
      </c>
      <c r="AL503" s="10" t="s">
        <v>75</v>
      </c>
      <c r="AM503" s="9" t="str">
        <f>IFERROR(VLOOKUP(A503,'[1]Pending Status ZTM031'!$C$10:$AF$5742,11,0),"")</f>
        <v/>
      </c>
      <c r="AN503" s="9" t="str">
        <f t="shared" si="15"/>
        <v>ready</v>
      </c>
    </row>
    <row r="504" spans="1:40" x14ac:dyDescent="0.25">
      <c r="A504" s="9">
        <f t="shared" si="14"/>
        <v>82112785</v>
      </c>
      <c r="B504" s="10" t="s">
        <v>64</v>
      </c>
      <c r="C504" s="10" t="s">
        <v>65</v>
      </c>
      <c r="D504" s="10" t="s">
        <v>66</v>
      </c>
      <c r="E504" s="10" t="s">
        <v>67</v>
      </c>
      <c r="F504" s="10" t="s">
        <v>68</v>
      </c>
      <c r="G504" s="10" t="s">
        <v>69</v>
      </c>
      <c r="H504" s="10" t="s">
        <v>70</v>
      </c>
      <c r="I504" s="10" t="s">
        <v>79</v>
      </c>
      <c r="J504" s="10" t="s">
        <v>300</v>
      </c>
      <c r="K504" s="10" t="s">
        <v>109</v>
      </c>
      <c r="L504" s="10" t="s">
        <v>2875</v>
      </c>
      <c r="M504" s="12">
        <v>43860</v>
      </c>
      <c r="N504" s="11">
        <v>82112785</v>
      </c>
      <c r="O504" s="12">
        <v>43836</v>
      </c>
      <c r="P504" s="13">
        <v>0.95866898148148005</v>
      </c>
      <c r="Q504" s="14">
        <v>1</v>
      </c>
      <c r="R504" s="15">
        <v>78</v>
      </c>
      <c r="S504" s="10" t="s">
        <v>2778</v>
      </c>
      <c r="T504" s="12">
        <v>43859</v>
      </c>
      <c r="U504" s="13">
        <v>0.74877314814814999</v>
      </c>
      <c r="V504" s="12">
        <v>43860</v>
      </c>
      <c r="W504" s="13">
        <v>0.43745370370370001</v>
      </c>
      <c r="X504" s="12">
        <v>43860</v>
      </c>
      <c r="Y504" s="13">
        <v>0.43770833333332998</v>
      </c>
      <c r="Z504" s="12">
        <v>43839</v>
      </c>
      <c r="AA504" s="12"/>
      <c r="AB504" s="12"/>
      <c r="AC504" s="10" t="s">
        <v>71</v>
      </c>
      <c r="AD504" s="16">
        <v>24</v>
      </c>
      <c r="AE504" s="10" t="s">
        <v>72</v>
      </c>
      <c r="AF504" s="10" t="s">
        <v>73</v>
      </c>
      <c r="AG504" s="14">
        <v>1</v>
      </c>
      <c r="AH504" s="14"/>
      <c r="AI504" s="15">
        <v>1.17</v>
      </c>
      <c r="AJ504" s="10" t="s">
        <v>74</v>
      </c>
      <c r="AK504" s="15">
        <v>1.482</v>
      </c>
      <c r="AL504" s="10" t="s">
        <v>75</v>
      </c>
      <c r="AM504" s="9" t="str">
        <f>IFERROR(VLOOKUP(A504,'[1]Pending Status ZTM031'!$C$10:$AF$5742,11,0),"")</f>
        <v/>
      </c>
      <c r="AN504" s="9" t="str">
        <f t="shared" si="15"/>
        <v>ready</v>
      </c>
    </row>
    <row r="505" spans="1:40" x14ac:dyDescent="0.25">
      <c r="A505" s="9">
        <f t="shared" si="14"/>
        <v>82112787</v>
      </c>
      <c r="B505" s="10" t="s">
        <v>64</v>
      </c>
      <c r="C505" s="10" t="s">
        <v>65</v>
      </c>
      <c r="D505" s="10" t="s">
        <v>66</v>
      </c>
      <c r="E505" s="10" t="s">
        <v>67</v>
      </c>
      <c r="F505" s="10" t="s">
        <v>68</v>
      </c>
      <c r="G505" s="10" t="s">
        <v>69</v>
      </c>
      <c r="H505" s="10" t="s">
        <v>70</v>
      </c>
      <c r="I505" s="10" t="s">
        <v>79</v>
      </c>
      <c r="J505" s="10" t="s">
        <v>300</v>
      </c>
      <c r="K505" s="10" t="s">
        <v>109</v>
      </c>
      <c r="L505" s="10" t="s">
        <v>2876</v>
      </c>
      <c r="M505" s="12">
        <v>43860</v>
      </c>
      <c r="N505" s="11">
        <v>82112787</v>
      </c>
      <c r="O505" s="12">
        <v>43836</v>
      </c>
      <c r="P505" s="13">
        <v>0.95866898148148005</v>
      </c>
      <c r="Q505" s="14">
        <v>1</v>
      </c>
      <c r="R505" s="15">
        <v>31</v>
      </c>
      <c r="S505" s="10" t="s">
        <v>2779</v>
      </c>
      <c r="T505" s="12">
        <v>43859</v>
      </c>
      <c r="U505" s="13">
        <v>0.74880787037037</v>
      </c>
      <c r="V505" s="12">
        <v>43860</v>
      </c>
      <c r="W505" s="13">
        <v>0.43599537037037001</v>
      </c>
      <c r="X505" s="12">
        <v>43860</v>
      </c>
      <c r="Y505" s="13">
        <v>0.43625000000000003</v>
      </c>
      <c r="Z505" s="12">
        <v>43839</v>
      </c>
      <c r="AA505" s="12"/>
      <c r="AB505" s="12"/>
      <c r="AC505" s="10" t="s">
        <v>71</v>
      </c>
      <c r="AD505" s="16">
        <v>24</v>
      </c>
      <c r="AE505" s="10" t="s">
        <v>72</v>
      </c>
      <c r="AF505" s="10" t="s">
        <v>73</v>
      </c>
      <c r="AG505" s="14">
        <v>1</v>
      </c>
      <c r="AH505" s="14"/>
      <c r="AI505" s="15">
        <v>0.46500000000000002</v>
      </c>
      <c r="AJ505" s="10" t="s">
        <v>74</v>
      </c>
      <c r="AK505" s="15">
        <v>0.58899999999999997</v>
      </c>
      <c r="AL505" s="10" t="s">
        <v>75</v>
      </c>
      <c r="AM505" s="9" t="str">
        <f>IFERROR(VLOOKUP(A505,'[1]Pending Status ZTM031'!$C$10:$AF$5742,11,0),"")</f>
        <v/>
      </c>
      <c r="AN505" s="9" t="str">
        <f t="shared" si="15"/>
        <v>ready</v>
      </c>
    </row>
    <row r="506" spans="1:40" x14ac:dyDescent="0.25">
      <c r="A506" s="9">
        <f t="shared" si="14"/>
        <v>82112789</v>
      </c>
      <c r="B506" s="10" t="s">
        <v>64</v>
      </c>
      <c r="C506" s="10" t="s">
        <v>65</v>
      </c>
      <c r="D506" s="10" t="s">
        <v>66</v>
      </c>
      <c r="E506" s="10" t="s">
        <v>67</v>
      </c>
      <c r="F506" s="10" t="s">
        <v>68</v>
      </c>
      <c r="G506" s="10" t="s">
        <v>69</v>
      </c>
      <c r="H506" s="10" t="s">
        <v>70</v>
      </c>
      <c r="I506" s="10" t="s">
        <v>77</v>
      </c>
      <c r="J506" s="10" t="s">
        <v>325</v>
      </c>
      <c r="K506" s="10" t="s">
        <v>112</v>
      </c>
      <c r="L506" s="10" t="s">
        <v>2006</v>
      </c>
      <c r="M506" s="12">
        <v>43837</v>
      </c>
      <c r="N506" s="11">
        <v>82112789</v>
      </c>
      <c r="O506" s="12">
        <v>43836</v>
      </c>
      <c r="P506" s="13">
        <v>0.95868055555555998</v>
      </c>
      <c r="Q506" s="14">
        <v>1</v>
      </c>
      <c r="R506" s="15">
        <v>16</v>
      </c>
      <c r="S506" s="10" t="s">
        <v>1993</v>
      </c>
      <c r="T506" s="12">
        <v>43836</v>
      </c>
      <c r="U506" s="13">
        <v>0.85802083333333001</v>
      </c>
      <c r="V506" s="12">
        <v>43837</v>
      </c>
      <c r="W506" s="13">
        <v>7.4537037037000001E-3</v>
      </c>
      <c r="X506" s="12">
        <v>43837</v>
      </c>
      <c r="Y506" s="13">
        <v>0.48381944444444003</v>
      </c>
      <c r="Z506" s="12">
        <v>43839</v>
      </c>
      <c r="AA506" s="12"/>
      <c r="AB506" s="12"/>
      <c r="AC506" s="10" t="s">
        <v>71</v>
      </c>
      <c r="AD506" s="16">
        <v>1</v>
      </c>
      <c r="AE506" s="10" t="s">
        <v>72</v>
      </c>
      <c r="AF506" s="10" t="s">
        <v>73</v>
      </c>
      <c r="AG506" s="14">
        <v>1</v>
      </c>
      <c r="AH506" s="14"/>
      <c r="AI506" s="15">
        <v>28.591999999999999</v>
      </c>
      <c r="AJ506" s="10" t="s">
        <v>74</v>
      </c>
      <c r="AK506" s="15">
        <v>112.24</v>
      </c>
      <c r="AL506" s="10" t="s">
        <v>75</v>
      </c>
      <c r="AM506" s="9" t="str">
        <f>IFERROR(VLOOKUP(A506,'[1]Pending Status ZTM031'!$C$10:$AF$5742,11,0),"")</f>
        <v/>
      </c>
      <c r="AN506" s="9" t="str">
        <f t="shared" si="15"/>
        <v>ready</v>
      </c>
    </row>
    <row r="507" spans="1:40" x14ac:dyDescent="0.25">
      <c r="A507" s="9">
        <f t="shared" si="14"/>
        <v>82112792</v>
      </c>
      <c r="B507" s="10" t="s">
        <v>64</v>
      </c>
      <c r="C507" s="10" t="s">
        <v>65</v>
      </c>
      <c r="D507" s="10" t="s">
        <v>83</v>
      </c>
      <c r="E507" s="10" t="s">
        <v>67</v>
      </c>
      <c r="F507" s="10" t="s">
        <v>68</v>
      </c>
      <c r="G507" s="10" t="s">
        <v>69</v>
      </c>
      <c r="H507" s="10" t="s">
        <v>70</v>
      </c>
      <c r="I507" s="10" t="s">
        <v>79</v>
      </c>
      <c r="J507" s="10" t="s">
        <v>299</v>
      </c>
      <c r="K507" s="10" t="s">
        <v>90</v>
      </c>
      <c r="L507" s="10" t="s">
        <v>2511</v>
      </c>
      <c r="M507" s="12">
        <v>43852</v>
      </c>
      <c r="N507" s="11">
        <v>82112792</v>
      </c>
      <c r="O507" s="12">
        <v>43836</v>
      </c>
      <c r="P507" s="13">
        <v>0.95868055555555998</v>
      </c>
      <c r="Q507" s="14">
        <v>1</v>
      </c>
      <c r="R507" s="15">
        <v>248</v>
      </c>
      <c r="S507" s="10" t="s">
        <v>2480</v>
      </c>
      <c r="T507" s="12">
        <v>43852</v>
      </c>
      <c r="U507" s="13">
        <v>0.48282407407407002</v>
      </c>
      <c r="V507" s="12">
        <v>43852</v>
      </c>
      <c r="W507" s="13">
        <v>0.76659722222222004</v>
      </c>
      <c r="X507" s="12">
        <v>43852</v>
      </c>
      <c r="Y507" s="13">
        <v>0.93746527777777999</v>
      </c>
      <c r="Z507" s="12">
        <v>43839</v>
      </c>
      <c r="AA507" s="12"/>
      <c r="AB507" s="12"/>
      <c r="AC507" s="10" t="s">
        <v>71</v>
      </c>
      <c r="AD507" s="16">
        <v>16</v>
      </c>
      <c r="AE507" s="10" t="s">
        <v>72</v>
      </c>
      <c r="AF507" s="10" t="s">
        <v>73</v>
      </c>
      <c r="AG507" s="14">
        <v>1</v>
      </c>
      <c r="AH507" s="14"/>
      <c r="AI507" s="15">
        <v>15.624000000000001</v>
      </c>
      <c r="AJ507" s="10" t="s">
        <v>74</v>
      </c>
      <c r="AK507" s="15">
        <v>8.4320000000000004</v>
      </c>
      <c r="AL507" s="10" t="s">
        <v>75</v>
      </c>
      <c r="AM507" s="9" t="str">
        <f>IFERROR(VLOOKUP(A507,'[1]Pending Status ZTM031'!$C$10:$AF$5742,11,0),"")</f>
        <v/>
      </c>
      <c r="AN507" s="9" t="str">
        <f t="shared" si="15"/>
        <v>ready</v>
      </c>
    </row>
    <row r="508" spans="1:40" x14ac:dyDescent="0.25">
      <c r="A508" s="9">
        <f t="shared" si="14"/>
        <v>82112795</v>
      </c>
      <c r="B508" s="10" t="s">
        <v>64</v>
      </c>
      <c r="C508" s="10" t="s">
        <v>65</v>
      </c>
      <c r="D508" s="10" t="s">
        <v>66</v>
      </c>
      <c r="E508" s="10" t="s">
        <v>67</v>
      </c>
      <c r="F508" s="10" t="s">
        <v>68</v>
      </c>
      <c r="G508" s="10" t="s">
        <v>69</v>
      </c>
      <c r="H508" s="10" t="s">
        <v>70</v>
      </c>
      <c r="I508" s="10" t="s">
        <v>79</v>
      </c>
      <c r="J508" s="10" t="s">
        <v>313</v>
      </c>
      <c r="K508" s="10" t="s">
        <v>80</v>
      </c>
      <c r="L508" s="10" t="s">
        <v>2379</v>
      </c>
      <c r="M508" s="12">
        <v>43846</v>
      </c>
      <c r="N508" s="11">
        <v>82112795</v>
      </c>
      <c r="O508" s="12">
        <v>43836</v>
      </c>
      <c r="P508" s="13">
        <v>0.95868055555555998</v>
      </c>
      <c r="Q508" s="14">
        <v>1</v>
      </c>
      <c r="R508" s="15">
        <v>193</v>
      </c>
      <c r="S508" s="10" t="s">
        <v>2357</v>
      </c>
      <c r="T508" s="12">
        <v>43846</v>
      </c>
      <c r="U508" s="13">
        <v>0.64934027777778003</v>
      </c>
      <c r="V508" s="12">
        <v>43846</v>
      </c>
      <c r="W508" s="13">
        <v>0.70254629629630005</v>
      </c>
      <c r="X508" s="12">
        <v>43846</v>
      </c>
      <c r="Y508" s="13">
        <v>0.86342592592593004</v>
      </c>
      <c r="Z508" s="12">
        <v>43839</v>
      </c>
      <c r="AA508" s="12"/>
      <c r="AB508" s="12"/>
      <c r="AC508" s="10" t="s">
        <v>71</v>
      </c>
      <c r="AD508" s="16">
        <v>10</v>
      </c>
      <c r="AE508" s="10" t="s">
        <v>72</v>
      </c>
      <c r="AF508" s="10" t="s">
        <v>73</v>
      </c>
      <c r="AG508" s="14">
        <v>1</v>
      </c>
      <c r="AH508" s="14"/>
      <c r="AI508" s="15">
        <v>11.773</v>
      </c>
      <c r="AJ508" s="10" t="s">
        <v>74</v>
      </c>
      <c r="AK508" s="15">
        <v>6.5620000000000003</v>
      </c>
      <c r="AL508" s="10" t="s">
        <v>75</v>
      </c>
      <c r="AM508" s="9" t="str">
        <f>IFERROR(VLOOKUP(A508,'[1]Pending Status ZTM031'!$C$10:$AF$5742,11,0),"")</f>
        <v/>
      </c>
      <c r="AN508" s="9" t="str">
        <f t="shared" si="15"/>
        <v>ready</v>
      </c>
    </row>
    <row r="509" spans="1:40" x14ac:dyDescent="0.25">
      <c r="A509" s="9">
        <f t="shared" si="14"/>
        <v>82112799</v>
      </c>
      <c r="B509" s="10" t="s">
        <v>64</v>
      </c>
      <c r="C509" s="10" t="s">
        <v>65</v>
      </c>
      <c r="D509" s="10" t="s">
        <v>83</v>
      </c>
      <c r="E509" s="10" t="s">
        <v>67</v>
      </c>
      <c r="F509" s="10" t="s">
        <v>68</v>
      </c>
      <c r="G509" s="10" t="s">
        <v>69</v>
      </c>
      <c r="H509" s="10" t="s">
        <v>70</v>
      </c>
      <c r="I509" s="10" t="s">
        <v>79</v>
      </c>
      <c r="J509" s="10" t="s">
        <v>299</v>
      </c>
      <c r="K509" s="10" t="s">
        <v>90</v>
      </c>
      <c r="L509" s="10" t="s">
        <v>2512</v>
      </c>
      <c r="M509" s="12">
        <v>43852</v>
      </c>
      <c r="N509" s="11">
        <v>82112799</v>
      </c>
      <c r="O509" s="12">
        <v>43836</v>
      </c>
      <c r="P509" s="13">
        <v>0.95869212962963002</v>
      </c>
      <c r="Q509" s="14">
        <v>1</v>
      </c>
      <c r="R509" s="15">
        <v>18</v>
      </c>
      <c r="S509" s="10" t="s">
        <v>2481</v>
      </c>
      <c r="T509" s="12">
        <v>43852</v>
      </c>
      <c r="U509" s="13">
        <v>0.48289351851852003</v>
      </c>
      <c r="V509" s="12">
        <v>43852</v>
      </c>
      <c r="W509" s="13">
        <v>0.77358796296295995</v>
      </c>
      <c r="X509" s="12">
        <v>43852</v>
      </c>
      <c r="Y509" s="13">
        <v>0.91892361111110998</v>
      </c>
      <c r="Z509" s="12">
        <v>43839</v>
      </c>
      <c r="AA509" s="12"/>
      <c r="AB509" s="12"/>
      <c r="AC509" s="10" t="s">
        <v>71</v>
      </c>
      <c r="AD509" s="16">
        <v>16</v>
      </c>
      <c r="AE509" s="10" t="s">
        <v>72</v>
      </c>
      <c r="AF509" s="10" t="s">
        <v>73</v>
      </c>
      <c r="AG509" s="14">
        <v>1</v>
      </c>
      <c r="AH509" s="14"/>
      <c r="AI509" s="15">
        <v>1.0980000000000001</v>
      </c>
      <c r="AJ509" s="10" t="s">
        <v>74</v>
      </c>
      <c r="AK509" s="15">
        <v>0.61199999999999999</v>
      </c>
      <c r="AL509" s="10" t="s">
        <v>75</v>
      </c>
      <c r="AM509" s="9" t="str">
        <f>IFERROR(VLOOKUP(A509,'[1]Pending Status ZTM031'!$C$10:$AF$5742,11,0),"")</f>
        <v/>
      </c>
      <c r="AN509" s="9" t="str">
        <f t="shared" si="15"/>
        <v>ready</v>
      </c>
    </row>
    <row r="510" spans="1:40" x14ac:dyDescent="0.25">
      <c r="A510" s="9">
        <f t="shared" si="14"/>
        <v>82112800</v>
      </c>
      <c r="B510" s="10" t="s">
        <v>64</v>
      </c>
      <c r="C510" s="10" t="s">
        <v>65</v>
      </c>
      <c r="D510" s="10" t="s">
        <v>66</v>
      </c>
      <c r="E510" s="10" t="s">
        <v>67</v>
      </c>
      <c r="F510" s="10" t="s">
        <v>68</v>
      </c>
      <c r="G510" s="10" t="s">
        <v>69</v>
      </c>
      <c r="H510" s="10" t="s">
        <v>70</v>
      </c>
      <c r="I510" s="10" t="s">
        <v>79</v>
      </c>
      <c r="J510" s="10" t="s">
        <v>300</v>
      </c>
      <c r="K510" s="10" t="s">
        <v>109</v>
      </c>
      <c r="L510" s="10" t="s">
        <v>2877</v>
      </c>
      <c r="M510" s="12">
        <v>43860</v>
      </c>
      <c r="N510" s="11">
        <v>82112800</v>
      </c>
      <c r="O510" s="12">
        <v>43836</v>
      </c>
      <c r="P510" s="13">
        <v>0.95866898148148005</v>
      </c>
      <c r="Q510" s="14">
        <v>1</v>
      </c>
      <c r="R510" s="15">
        <v>275</v>
      </c>
      <c r="S510" s="10" t="s">
        <v>2780</v>
      </c>
      <c r="T510" s="12">
        <v>43859</v>
      </c>
      <c r="U510" s="13">
        <v>0.74884259259259001</v>
      </c>
      <c r="V510" s="12">
        <v>43860</v>
      </c>
      <c r="W510" s="13">
        <v>0.45153935185185001</v>
      </c>
      <c r="X510" s="12">
        <v>43860</v>
      </c>
      <c r="Y510" s="13">
        <v>0.45177083333333001</v>
      </c>
      <c r="Z510" s="12">
        <v>43839</v>
      </c>
      <c r="AA510" s="12"/>
      <c r="AB510" s="12"/>
      <c r="AC510" s="10" t="s">
        <v>71</v>
      </c>
      <c r="AD510" s="16">
        <v>24</v>
      </c>
      <c r="AE510" s="10" t="s">
        <v>72</v>
      </c>
      <c r="AF510" s="10" t="s">
        <v>73</v>
      </c>
      <c r="AG510" s="14">
        <v>1</v>
      </c>
      <c r="AH510" s="14"/>
      <c r="AI510" s="15">
        <v>4.125</v>
      </c>
      <c r="AJ510" s="10" t="s">
        <v>74</v>
      </c>
      <c r="AK510" s="15">
        <v>5.2249999999999996</v>
      </c>
      <c r="AL510" s="10" t="s">
        <v>75</v>
      </c>
      <c r="AM510" s="9" t="str">
        <f>IFERROR(VLOOKUP(A510,'[1]Pending Status ZTM031'!$C$10:$AF$5742,11,0),"")</f>
        <v/>
      </c>
      <c r="AN510" s="9" t="str">
        <f t="shared" si="15"/>
        <v>ready</v>
      </c>
    </row>
    <row r="511" spans="1:40" x14ac:dyDescent="0.25">
      <c r="A511" s="9">
        <f t="shared" si="14"/>
        <v>82112803</v>
      </c>
      <c r="B511" s="10" t="s">
        <v>64</v>
      </c>
      <c r="C511" s="10" t="s">
        <v>65</v>
      </c>
      <c r="D511" s="10" t="s">
        <v>66</v>
      </c>
      <c r="E511" s="10" t="s">
        <v>67</v>
      </c>
      <c r="F511" s="10" t="s">
        <v>68</v>
      </c>
      <c r="G511" s="10" t="s">
        <v>69</v>
      </c>
      <c r="H511" s="10" t="s">
        <v>70</v>
      </c>
      <c r="I511" s="10" t="s">
        <v>79</v>
      </c>
      <c r="J511" s="10" t="s">
        <v>300</v>
      </c>
      <c r="K511" s="10" t="s">
        <v>109</v>
      </c>
      <c r="L511" s="10" t="s">
        <v>2852</v>
      </c>
      <c r="M511" s="12">
        <v>43860</v>
      </c>
      <c r="N511" s="11">
        <v>82112803</v>
      </c>
      <c r="O511" s="12">
        <v>43836</v>
      </c>
      <c r="P511" s="13">
        <v>0.95869212962963002</v>
      </c>
      <c r="Q511" s="14">
        <v>1</v>
      </c>
      <c r="R511" s="15">
        <v>96</v>
      </c>
      <c r="S511" s="10" t="s">
        <v>2781</v>
      </c>
      <c r="T511" s="12">
        <v>43859</v>
      </c>
      <c r="U511" s="13">
        <v>0.74887731481481001</v>
      </c>
      <c r="V511" s="12">
        <v>43860</v>
      </c>
      <c r="W511" s="13">
        <v>9.7731481481480004E-2</v>
      </c>
      <c r="X511" s="12">
        <v>43860</v>
      </c>
      <c r="Y511" s="13">
        <v>0.11150462962962999</v>
      </c>
      <c r="Z511" s="12">
        <v>43839</v>
      </c>
      <c r="AA511" s="12"/>
      <c r="AB511" s="12"/>
      <c r="AC511" s="10" t="s">
        <v>71</v>
      </c>
      <c r="AD511" s="16">
        <v>24</v>
      </c>
      <c r="AE511" s="10" t="s">
        <v>72</v>
      </c>
      <c r="AF511" s="10" t="s">
        <v>73</v>
      </c>
      <c r="AG511" s="14">
        <v>1</v>
      </c>
      <c r="AH511" s="14"/>
      <c r="AI511" s="15">
        <v>6.048</v>
      </c>
      <c r="AJ511" s="10" t="s">
        <v>74</v>
      </c>
      <c r="AK511" s="15">
        <v>3.2639999999999998</v>
      </c>
      <c r="AL511" s="10" t="s">
        <v>75</v>
      </c>
      <c r="AM511" s="9" t="str">
        <f>IFERROR(VLOOKUP(A511,'[1]Pending Status ZTM031'!$C$10:$AF$5742,11,0),"")</f>
        <v/>
      </c>
      <c r="AN511" s="9" t="str">
        <f t="shared" si="15"/>
        <v>ready</v>
      </c>
    </row>
    <row r="512" spans="1:40" x14ac:dyDescent="0.25">
      <c r="A512" s="9">
        <f t="shared" si="14"/>
        <v>82112809</v>
      </c>
      <c r="B512" s="10" t="s">
        <v>64</v>
      </c>
      <c r="C512" s="10" t="s">
        <v>65</v>
      </c>
      <c r="D512" s="10" t="s">
        <v>66</v>
      </c>
      <c r="E512" s="10" t="s">
        <v>67</v>
      </c>
      <c r="F512" s="10" t="s">
        <v>68</v>
      </c>
      <c r="G512" s="10" t="s">
        <v>69</v>
      </c>
      <c r="H512" s="10" t="s">
        <v>70</v>
      </c>
      <c r="I512" s="10" t="s">
        <v>79</v>
      </c>
      <c r="J512" s="10" t="s">
        <v>303</v>
      </c>
      <c r="K512" s="10" t="s">
        <v>87</v>
      </c>
      <c r="L512" s="10" t="s">
        <v>2304</v>
      </c>
      <c r="M512" s="12">
        <v>43845</v>
      </c>
      <c r="N512" s="11">
        <v>82112809</v>
      </c>
      <c r="O512" s="12">
        <v>43836</v>
      </c>
      <c r="P512" s="13">
        <v>0.95870370370369995</v>
      </c>
      <c r="Q512" s="14">
        <v>1</v>
      </c>
      <c r="R512" s="15">
        <v>5910</v>
      </c>
      <c r="S512" s="10" t="s">
        <v>2252</v>
      </c>
      <c r="T512" s="12">
        <v>43844</v>
      </c>
      <c r="U512" s="13">
        <v>0.84348379629629999</v>
      </c>
      <c r="V512" s="12">
        <v>43844</v>
      </c>
      <c r="W512" s="13">
        <v>0.97658564814814997</v>
      </c>
      <c r="X512" s="12">
        <v>43845</v>
      </c>
      <c r="Y512" s="13">
        <v>3.2962962962960002E-2</v>
      </c>
      <c r="Z512" s="12">
        <v>43839</v>
      </c>
      <c r="AA512" s="12"/>
      <c r="AB512" s="12"/>
      <c r="AC512" s="10" t="s">
        <v>71</v>
      </c>
      <c r="AD512" s="16">
        <v>9</v>
      </c>
      <c r="AE512" s="10" t="s">
        <v>72</v>
      </c>
      <c r="AF512" s="10" t="s">
        <v>73</v>
      </c>
      <c r="AG512" s="14">
        <v>1</v>
      </c>
      <c r="AH512" s="14"/>
      <c r="AI512" s="15">
        <v>1040.1600000000001</v>
      </c>
      <c r="AJ512" s="10" t="s">
        <v>74</v>
      </c>
      <c r="AK512" s="15">
        <v>4993.95</v>
      </c>
      <c r="AL512" s="10" t="s">
        <v>75</v>
      </c>
      <c r="AM512" s="9" t="str">
        <f>IFERROR(VLOOKUP(A512,'[1]Pending Status ZTM031'!$C$10:$AF$5742,11,0),"")</f>
        <v/>
      </c>
      <c r="AN512" s="9" t="str">
        <f t="shared" si="15"/>
        <v>ready</v>
      </c>
    </row>
    <row r="513" spans="1:40" x14ac:dyDescent="0.25">
      <c r="A513" s="9">
        <f t="shared" si="14"/>
        <v>82112811</v>
      </c>
      <c r="B513" s="10" t="s">
        <v>64</v>
      </c>
      <c r="C513" s="10" t="s">
        <v>65</v>
      </c>
      <c r="D513" s="10" t="s">
        <v>66</v>
      </c>
      <c r="E513" s="10" t="s">
        <v>67</v>
      </c>
      <c r="F513" s="10" t="s">
        <v>68</v>
      </c>
      <c r="G513" s="10" t="s">
        <v>69</v>
      </c>
      <c r="H513" s="10" t="s">
        <v>70</v>
      </c>
      <c r="I513" s="10" t="s">
        <v>81</v>
      </c>
      <c r="J513" s="10" t="s">
        <v>1994</v>
      </c>
      <c r="K513" s="10" t="s">
        <v>1995</v>
      </c>
      <c r="L513" s="10" t="s">
        <v>2002</v>
      </c>
      <c r="M513" s="12">
        <v>43837</v>
      </c>
      <c r="N513" s="11">
        <v>82112811</v>
      </c>
      <c r="O513" s="12">
        <v>43836</v>
      </c>
      <c r="P513" s="13">
        <v>0.95870370370369995</v>
      </c>
      <c r="Q513" s="14">
        <v>1</v>
      </c>
      <c r="R513" s="15">
        <v>50</v>
      </c>
      <c r="S513" s="10" t="s">
        <v>1996</v>
      </c>
      <c r="T513" s="12">
        <v>43836</v>
      </c>
      <c r="U513" s="13">
        <v>0.85815972222222003</v>
      </c>
      <c r="V513" s="12">
        <v>43837</v>
      </c>
      <c r="W513" s="13">
        <v>6.9907407407400002E-3</v>
      </c>
      <c r="X513" s="12">
        <v>43837</v>
      </c>
      <c r="Y513" s="13">
        <v>3.7696759259259999E-2</v>
      </c>
      <c r="Z513" s="12">
        <v>43839</v>
      </c>
      <c r="AA513" s="12"/>
      <c r="AB513" s="12"/>
      <c r="AC513" s="10" t="s">
        <v>71</v>
      </c>
      <c r="AD513" s="16">
        <v>1</v>
      </c>
      <c r="AE513" s="10" t="s">
        <v>72</v>
      </c>
      <c r="AF513" s="10" t="s">
        <v>73</v>
      </c>
      <c r="AG513" s="14">
        <v>1</v>
      </c>
      <c r="AH513" s="14"/>
      <c r="AI513" s="15">
        <v>89.35</v>
      </c>
      <c r="AJ513" s="10" t="s">
        <v>74</v>
      </c>
      <c r="AK513" s="15">
        <v>350.75</v>
      </c>
      <c r="AL513" s="10" t="s">
        <v>75</v>
      </c>
      <c r="AM513" s="9" t="str">
        <f>IFERROR(VLOOKUP(A513,'[1]Pending Status ZTM031'!$C$10:$AF$5742,11,0),"")</f>
        <v/>
      </c>
      <c r="AN513" s="9" t="str">
        <f t="shared" si="15"/>
        <v>ready</v>
      </c>
    </row>
    <row r="514" spans="1:40" x14ac:dyDescent="0.25">
      <c r="A514" s="9">
        <f t="shared" si="14"/>
        <v>82112821</v>
      </c>
      <c r="B514" s="10" t="s">
        <v>64</v>
      </c>
      <c r="C514" s="10" t="s">
        <v>1958</v>
      </c>
      <c r="D514" s="10" t="s">
        <v>66</v>
      </c>
      <c r="E514" s="10" t="s">
        <v>67</v>
      </c>
      <c r="F514" s="10" t="s">
        <v>1959</v>
      </c>
      <c r="G514" s="10" t="s">
        <v>69</v>
      </c>
      <c r="H514" s="10" t="s">
        <v>70</v>
      </c>
      <c r="I514" s="10" t="s">
        <v>1960</v>
      </c>
      <c r="J514" s="10" t="s">
        <v>1961</v>
      </c>
      <c r="K514" s="10" t="s">
        <v>1962</v>
      </c>
      <c r="L514" s="10" t="s">
        <v>2151</v>
      </c>
      <c r="M514" s="12">
        <v>43840</v>
      </c>
      <c r="N514" s="11">
        <v>82112821</v>
      </c>
      <c r="O514" s="12">
        <v>43836</v>
      </c>
      <c r="P514" s="13">
        <v>0.95871527777777998</v>
      </c>
      <c r="Q514" s="14">
        <v>28</v>
      </c>
      <c r="R514" s="15">
        <v>21433</v>
      </c>
      <c r="S514" s="10" t="s">
        <v>1997</v>
      </c>
      <c r="T514" s="12">
        <v>43836</v>
      </c>
      <c r="U514" s="13">
        <v>0.85821759259259001</v>
      </c>
      <c r="V514" s="12">
        <v>43839</v>
      </c>
      <c r="W514" s="13">
        <v>2.377314814815E-2</v>
      </c>
      <c r="X514" s="12">
        <v>43840</v>
      </c>
      <c r="Y514" s="13">
        <v>0.29427083333332998</v>
      </c>
      <c r="Z514" s="12">
        <v>43837</v>
      </c>
      <c r="AA514" s="12"/>
      <c r="AB514" s="12"/>
      <c r="AC514" s="10" t="s">
        <v>140</v>
      </c>
      <c r="AD514" s="16">
        <v>0</v>
      </c>
      <c r="AE514" s="10" t="s">
        <v>72</v>
      </c>
      <c r="AF514" s="10" t="s">
        <v>140</v>
      </c>
      <c r="AG514" s="14">
        <v>1</v>
      </c>
      <c r="AH514" s="14"/>
      <c r="AI514" s="15">
        <v>1615.431</v>
      </c>
      <c r="AJ514" s="10" t="s">
        <v>74</v>
      </c>
      <c r="AK514" s="15">
        <v>2803.904</v>
      </c>
      <c r="AL514" s="10" t="s">
        <v>75</v>
      </c>
      <c r="AM514" s="9" t="str">
        <f>IFERROR(VLOOKUP(A514,'[1]Pending Status ZTM031'!$C$10:$AF$5742,11,0),"")</f>
        <v/>
      </c>
      <c r="AN514" s="9" t="str">
        <f t="shared" si="15"/>
        <v>ready</v>
      </c>
    </row>
    <row r="515" spans="1:40" x14ac:dyDescent="0.25">
      <c r="A515" s="9">
        <f t="shared" ref="A515:A578" si="16">N515</f>
        <v>82112824</v>
      </c>
      <c r="B515" s="10" t="s">
        <v>64</v>
      </c>
      <c r="C515" s="10" t="s">
        <v>65</v>
      </c>
      <c r="D515" s="10" t="s">
        <v>66</v>
      </c>
      <c r="E515" s="10" t="s">
        <v>67</v>
      </c>
      <c r="F515" s="10" t="s">
        <v>68</v>
      </c>
      <c r="G515" s="10" t="s">
        <v>69</v>
      </c>
      <c r="H515" s="10" t="s">
        <v>70</v>
      </c>
      <c r="I515" s="10" t="s">
        <v>97</v>
      </c>
      <c r="J515" s="10" t="s">
        <v>311</v>
      </c>
      <c r="K515" s="10" t="s">
        <v>98</v>
      </c>
      <c r="L515" s="10" t="s">
        <v>2007</v>
      </c>
      <c r="M515" s="12">
        <v>43837</v>
      </c>
      <c r="N515" s="11">
        <v>82112824</v>
      </c>
      <c r="O515" s="12">
        <v>43836</v>
      </c>
      <c r="P515" s="13">
        <v>0.95872685185185003</v>
      </c>
      <c r="Q515" s="14">
        <v>1</v>
      </c>
      <c r="R515" s="15">
        <v>500</v>
      </c>
      <c r="S515" s="10" t="s">
        <v>1998</v>
      </c>
      <c r="T515" s="12">
        <v>43836</v>
      </c>
      <c r="U515" s="13">
        <v>0.86008101851852004</v>
      </c>
      <c r="V515" s="12">
        <v>43837</v>
      </c>
      <c r="W515" s="13">
        <v>2.1087962962960002E-2</v>
      </c>
      <c r="X515" s="12">
        <v>43837</v>
      </c>
      <c r="Y515" s="13">
        <v>0.49620370370369998</v>
      </c>
      <c r="Z515" s="12">
        <v>43839</v>
      </c>
      <c r="AA515" s="12"/>
      <c r="AB515" s="12"/>
      <c r="AC515" s="10" t="s">
        <v>71</v>
      </c>
      <c r="AD515" s="16">
        <v>1</v>
      </c>
      <c r="AE515" s="10" t="s">
        <v>72</v>
      </c>
      <c r="AF515" s="10" t="s">
        <v>73</v>
      </c>
      <c r="AG515" s="14">
        <v>1</v>
      </c>
      <c r="AH515" s="14"/>
      <c r="AI515" s="15">
        <v>88</v>
      </c>
      <c r="AJ515" s="10" t="s">
        <v>74</v>
      </c>
      <c r="AK515" s="15">
        <v>422.5</v>
      </c>
      <c r="AL515" s="10" t="s">
        <v>75</v>
      </c>
      <c r="AM515" s="9" t="str">
        <f>IFERROR(VLOOKUP(A515,'[1]Pending Status ZTM031'!$C$10:$AF$5742,11,0),"")</f>
        <v/>
      </c>
      <c r="AN515" s="9" t="str">
        <f t="shared" si="15"/>
        <v>ready</v>
      </c>
    </row>
    <row r="516" spans="1:40" x14ac:dyDescent="0.25">
      <c r="A516" s="9">
        <f t="shared" si="16"/>
        <v>82112827</v>
      </c>
      <c r="B516" s="10" t="s">
        <v>64</v>
      </c>
      <c r="C516" s="10" t="s">
        <v>65</v>
      </c>
      <c r="D516" s="10" t="s">
        <v>66</v>
      </c>
      <c r="E516" s="10" t="s">
        <v>67</v>
      </c>
      <c r="F516" s="10" t="s">
        <v>68</v>
      </c>
      <c r="G516" s="10" t="s">
        <v>69</v>
      </c>
      <c r="H516" s="10" t="s">
        <v>70</v>
      </c>
      <c r="I516" s="10" t="s">
        <v>97</v>
      </c>
      <c r="J516" s="10" t="s">
        <v>311</v>
      </c>
      <c r="K516" s="10" t="s">
        <v>98</v>
      </c>
      <c r="L516" s="10" t="s">
        <v>2007</v>
      </c>
      <c r="M516" s="12">
        <v>43837</v>
      </c>
      <c r="N516" s="11">
        <v>82112827</v>
      </c>
      <c r="O516" s="12">
        <v>43836</v>
      </c>
      <c r="P516" s="13">
        <v>0.95872685185185003</v>
      </c>
      <c r="Q516" s="14">
        <v>1</v>
      </c>
      <c r="R516" s="15">
        <v>500</v>
      </c>
      <c r="S516" s="10" t="s">
        <v>1999</v>
      </c>
      <c r="T516" s="12">
        <v>43836</v>
      </c>
      <c r="U516" s="13">
        <v>0.86016203703703997</v>
      </c>
      <c r="V516" s="12">
        <v>43837</v>
      </c>
      <c r="W516" s="13">
        <v>2.1805555555560002E-2</v>
      </c>
      <c r="X516" s="12">
        <v>43837</v>
      </c>
      <c r="Y516" s="13">
        <v>0.47710648148147999</v>
      </c>
      <c r="Z516" s="12">
        <v>43839</v>
      </c>
      <c r="AA516" s="12"/>
      <c r="AB516" s="12"/>
      <c r="AC516" s="10" t="s">
        <v>71</v>
      </c>
      <c r="AD516" s="16">
        <v>1</v>
      </c>
      <c r="AE516" s="10" t="s">
        <v>72</v>
      </c>
      <c r="AF516" s="10" t="s">
        <v>73</v>
      </c>
      <c r="AG516" s="14">
        <v>1</v>
      </c>
      <c r="AH516" s="14"/>
      <c r="AI516" s="15">
        <v>88</v>
      </c>
      <c r="AJ516" s="10" t="s">
        <v>74</v>
      </c>
      <c r="AK516" s="15">
        <v>422.5</v>
      </c>
      <c r="AL516" s="10" t="s">
        <v>75</v>
      </c>
      <c r="AM516" s="9" t="str">
        <f>IFERROR(VLOOKUP(A516,'[1]Pending Status ZTM031'!$C$10:$AF$5742,11,0),"")</f>
        <v/>
      </c>
      <c r="AN516" s="9" t="str">
        <f t="shared" ref="AN516:AN579" si="17">IF(X516="","not complete","ready")</f>
        <v>ready</v>
      </c>
    </row>
    <row r="517" spans="1:40" x14ac:dyDescent="0.25">
      <c r="A517" s="9">
        <f t="shared" si="16"/>
        <v>82112829</v>
      </c>
      <c r="B517" s="10" t="s">
        <v>64</v>
      </c>
      <c r="C517" s="10" t="s">
        <v>65</v>
      </c>
      <c r="D517" s="10" t="s">
        <v>66</v>
      </c>
      <c r="E517" s="10" t="s">
        <v>67</v>
      </c>
      <c r="F517" s="10" t="s">
        <v>68</v>
      </c>
      <c r="G517" s="10" t="s">
        <v>69</v>
      </c>
      <c r="H517" s="10" t="s">
        <v>70</v>
      </c>
      <c r="I517" s="10" t="s">
        <v>97</v>
      </c>
      <c r="J517" s="10" t="s">
        <v>311</v>
      </c>
      <c r="K517" s="10" t="s">
        <v>98</v>
      </c>
      <c r="L517" s="10" t="s">
        <v>2008</v>
      </c>
      <c r="M517" s="12">
        <v>43837</v>
      </c>
      <c r="N517" s="11">
        <v>82112829</v>
      </c>
      <c r="O517" s="12">
        <v>43836</v>
      </c>
      <c r="P517" s="13">
        <v>0.95873842592592995</v>
      </c>
      <c r="Q517" s="14">
        <v>1</v>
      </c>
      <c r="R517" s="15">
        <v>290</v>
      </c>
      <c r="S517" s="10" t="s">
        <v>2000</v>
      </c>
      <c r="T517" s="12">
        <v>43836</v>
      </c>
      <c r="U517" s="13">
        <v>0.86019675925925998</v>
      </c>
      <c r="V517" s="12">
        <v>43837</v>
      </c>
      <c r="W517" s="13">
        <v>2.2187499999999999E-2</v>
      </c>
      <c r="X517" s="12">
        <v>43837</v>
      </c>
      <c r="Y517" s="13">
        <v>0.43946759259259</v>
      </c>
      <c r="Z517" s="12">
        <v>43839</v>
      </c>
      <c r="AA517" s="12"/>
      <c r="AB517" s="12"/>
      <c r="AC517" s="10" t="s">
        <v>71</v>
      </c>
      <c r="AD517" s="16">
        <v>1</v>
      </c>
      <c r="AE517" s="10" t="s">
        <v>72</v>
      </c>
      <c r="AF517" s="10" t="s">
        <v>73</v>
      </c>
      <c r="AG517" s="14">
        <v>1</v>
      </c>
      <c r="AH517" s="14"/>
      <c r="AI517" s="15">
        <v>51.04</v>
      </c>
      <c r="AJ517" s="10" t="s">
        <v>74</v>
      </c>
      <c r="AK517" s="15">
        <v>245.05</v>
      </c>
      <c r="AL517" s="10" t="s">
        <v>75</v>
      </c>
      <c r="AM517" s="9" t="str">
        <f>IFERROR(VLOOKUP(A517,'[1]Pending Status ZTM031'!$C$10:$AF$5742,11,0),"")</f>
        <v/>
      </c>
      <c r="AN517" s="9" t="str">
        <f t="shared" si="17"/>
        <v>ready</v>
      </c>
    </row>
    <row r="518" spans="1:40" x14ac:dyDescent="0.25">
      <c r="A518" s="9">
        <f t="shared" si="16"/>
        <v>82112832</v>
      </c>
      <c r="B518" s="10" t="s">
        <v>64</v>
      </c>
      <c r="C518" s="10" t="s">
        <v>65</v>
      </c>
      <c r="D518" s="10" t="s">
        <v>66</v>
      </c>
      <c r="E518" s="10" t="s">
        <v>67</v>
      </c>
      <c r="F518" s="10" t="s">
        <v>68</v>
      </c>
      <c r="G518" s="10" t="s">
        <v>69</v>
      </c>
      <c r="H518" s="10" t="s">
        <v>70</v>
      </c>
      <c r="I518" s="10" t="s">
        <v>998</v>
      </c>
      <c r="J518" s="10" t="s">
        <v>1038</v>
      </c>
      <c r="K518" s="10" t="s">
        <v>1000</v>
      </c>
      <c r="L518" s="10" t="s">
        <v>2009</v>
      </c>
      <c r="M518" s="12">
        <v>43837</v>
      </c>
      <c r="N518" s="11">
        <v>82112832</v>
      </c>
      <c r="O518" s="12">
        <v>43836</v>
      </c>
      <c r="P518" s="13">
        <v>0.95873842592592995</v>
      </c>
      <c r="Q518" s="14">
        <v>1</v>
      </c>
      <c r="R518" s="15">
        <v>10</v>
      </c>
      <c r="S518" s="10" t="s">
        <v>2001</v>
      </c>
      <c r="T518" s="12">
        <v>43836</v>
      </c>
      <c r="U518" s="13">
        <v>0.86023148148147999</v>
      </c>
      <c r="V518" s="12">
        <v>43837</v>
      </c>
      <c r="W518" s="13">
        <v>3.9351851851900004E-3</v>
      </c>
      <c r="X518" s="12">
        <v>43837</v>
      </c>
      <c r="Y518" s="13">
        <v>0.44141203703704002</v>
      </c>
      <c r="Z518" s="12">
        <v>43839</v>
      </c>
      <c r="AA518" s="12"/>
      <c r="AB518" s="12"/>
      <c r="AC518" s="10" t="s">
        <v>71</v>
      </c>
      <c r="AD518" s="16">
        <v>1</v>
      </c>
      <c r="AE518" s="10" t="s">
        <v>72</v>
      </c>
      <c r="AF518" s="10" t="s">
        <v>73</v>
      </c>
      <c r="AG518" s="14">
        <v>1</v>
      </c>
      <c r="AH518" s="14"/>
      <c r="AI518" s="15">
        <v>17.87</v>
      </c>
      <c r="AJ518" s="10" t="s">
        <v>74</v>
      </c>
      <c r="AK518" s="15">
        <v>70.150000000000006</v>
      </c>
      <c r="AL518" s="10" t="s">
        <v>75</v>
      </c>
      <c r="AM518" s="9" t="str">
        <f>IFERROR(VLOOKUP(A518,'[1]Pending Status ZTM031'!$C$10:$AF$5742,11,0),"")</f>
        <v/>
      </c>
      <c r="AN518" s="9" t="str">
        <f t="shared" si="17"/>
        <v>ready</v>
      </c>
    </row>
    <row r="519" spans="1:40" x14ac:dyDescent="0.25">
      <c r="A519" s="9">
        <f t="shared" si="16"/>
        <v>82113603</v>
      </c>
      <c r="B519" s="10" t="s">
        <v>64</v>
      </c>
      <c r="C519" s="10" t="s">
        <v>65</v>
      </c>
      <c r="D519" s="10" t="s">
        <v>83</v>
      </c>
      <c r="E519" s="10" t="s">
        <v>67</v>
      </c>
      <c r="F519" s="10" t="s">
        <v>68</v>
      </c>
      <c r="G519" s="10" t="s">
        <v>69</v>
      </c>
      <c r="H519" s="10" t="s">
        <v>70</v>
      </c>
      <c r="I519" s="10" t="s">
        <v>101</v>
      </c>
      <c r="J519" s="10" t="s">
        <v>2209</v>
      </c>
      <c r="K519" s="10" t="s">
        <v>952</v>
      </c>
      <c r="L519" s="10" t="s">
        <v>2222</v>
      </c>
      <c r="M519" s="12">
        <v>43843</v>
      </c>
      <c r="N519" s="11">
        <v>82113603</v>
      </c>
      <c r="O519" s="12">
        <v>43837</v>
      </c>
      <c r="P519" s="13">
        <v>0.37526620370370001</v>
      </c>
      <c r="Q519" s="14">
        <v>2</v>
      </c>
      <c r="R519" s="15">
        <v>20</v>
      </c>
      <c r="S519" s="10" t="s">
        <v>2210</v>
      </c>
      <c r="T519" s="12">
        <v>43843</v>
      </c>
      <c r="U519" s="13">
        <v>0.68501157407406998</v>
      </c>
      <c r="V519" s="12">
        <v>43843</v>
      </c>
      <c r="W519" s="13">
        <v>0.84407407407406998</v>
      </c>
      <c r="X519" s="12">
        <v>43843</v>
      </c>
      <c r="Y519" s="13">
        <v>0.89863425925925999</v>
      </c>
      <c r="Z519" s="12">
        <v>43840</v>
      </c>
      <c r="AA519" s="12"/>
      <c r="AB519" s="12"/>
      <c r="AC519" s="10" t="s">
        <v>71</v>
      </c>
      <c r="AD519" s="16">
        <v>5</v>
      </c>
      <c r="AE519" s="10" t="s">
        <v>72</v>
      </c>
      <c r="AF519" s="10" t="s">
        <v>73</v>
      </c>
      <c r="AG519" s="14">
        <v>1</v>
      </c>
      <c r="AH519" s="14"/>
      <c r="AI519" s="15">
        <v>451.5</v>
      </c>
      <c r="AJ519" s="10" t="s">
        <v>74</v>
      </c>
      <c r="AK519" s="15">
        <v>321.33999999999997</v>
      </c>
      <c r="AL519" s="10" t="s">
        <v>75</v>
      </c>
      <c r="AM519" s="9" t="str">
        <f>IFERROR(VLOOKUP(A519,'[1]Pending Status ZTM031'!$C$10:$AF$5742,11,0),"")</f>
        <v/>
      </c>
      <c r="AN519" s="9" t="str">
        <f t="shared" si="17"/>
        <v>ready</v>
      </c>
    </row>
    <row r="520" spans="1:40" x14ac:dyDescent="0.25">
      <c r="A520" s="9">
        <f t="shared" si="16"/>
        <v>82113605</v>
      </c>
      <c r="B520" s="10" t="s">
        <v>64</v>
      </c>
      <c r="C520" s="10" t="s">
        <v>65</v>
      </c>
      <c r="D520" s="10" t="s">
        <v>66</v>
      </c>
      <c r="E520" s="10" t="s">
        <v>67</v>
      </c>
      <c r="F520" s="10" t="s">
        <v>68</v>
      </c>
      <c r="G520" s="10" t="s">
        <v>69</v>
      </c>
      <c r="H520" s="10" t="s">
        <v>70</v>
      </c>
      <c r="I520" s="10" t="s">
        <v>84</v>
      </c>
      <c r="J520" s="10" t="s">
        <v>334</v>
      </c>
      <c r="K520" s="10" t="s">
        <v>135</v>
      </c>
      <c r="L520" s="10" t="s">
        <v>2010</v>
      </c>
      <c r="M520" s="12">
        <v>43837</v>
      </c>
      <c r="N520" s="11">
        <v>82113605</v>
      </c>
      <c r="O520" s="12">
        <v>43837</v>
      </c>
      <c r="P520" s="13">
        <v>0.37527777777777999</v>
      </c>
      <c r="Q520" s="14">
        <v>1</v>
      </c>
      <c r="R520" s="15">
        <v>2</v>
      </c>
      <c r="S520" s="10" t="s">
        <v>2003</v>
      </c>
      <c r="T520" s="12">
        <v>43837</v>
      </c>
      <c r="U520" s="13">
        <v>0.27438657407407002</v>
      </c>
      <c r="V520" s="12">
        <v>43837</v>
      </c>
      <c r="W520" s="13">
        <v>0.46075231481480999</v>
      </c>
      <c r="X520" s="12">
        <v>43837</v>
      </c>
      <c r="Y520" s="13">
        <v>0.46105324074074</v>
      </c>
      <c r="Z520" s="12">
        <v>43840</v>
      </c>
      <c r="AA520" s="12"/>
      <c r="AB520" s="12"/>
      <c r="AC520" s="10" t="s">
        <v>71</v>
      </c>
      <c r="AD520" s="16">
        <v>0</v>
      </c>
      <c r="AE520" s="10" t="s">
        <v>72</v>
      </c>
      <c r="AF520" s="10" t="s">
        <v>73</v>
      </c>
      <c r="AG520" s="14">
        <v>1</v>
      </c>
      <c r="AH520" s="14"/>
      <c r="AI520" s="15">
        <v>35.200000000000003</v>
      </c>
      <c r="AJ520" s="10" t="s">
        <v>74</v>
      </c>
      <c r="AK520" s="15">
        <v>22.314</v>
      </c>
      <c r="AL520" s="10" t="s">
        <v>75</v>
      </c>
      <c r="AM520" s="9" t="str">
        <f>IFERROR(VLOOKUP(A520,'[1]Pending Status ZTM031'!$C$10:$AF$5742,11,0),"")</f>
        <v/>
      </c>
      <c r="AN520" s="9" t="str">
        <f t="shared" si="17"/>
        <v>ready</v>
      </c>
    </row>
    <row r="521" spans="1:40" x14ac:dyDescent="0.25">
      <c r="A521" s="9">
        <f t="shared" si="16"/>
        <v>82113607</v>
      </c>
      <c r="B521" s="10" t="s">
        <v>64</v>
      </c>
      <c r="C521" s="10" t="s">
        <v>65</v>
      </c>
      <c r="D521" s="10" t="s">
        <v>66</v>
      </c>
      <c r="E521" s="10" t="s">
        <v>67</v>
      </c>
      <c r="F521" s="10" t="s">
        <v>68</v>
      </c>
      <c r="G521" s="10" t="s">
        <v>69</v>
      </c>
      <c r="H521" s="10" t="s">
        <v>70</v>
      </c>
      <c r="I521" s="10" t="s">
        <v>814</v>
      </c>
      <c r="J521" s="10" t="s">
        <v>815</v>
      </c>
      <c r="K521" s="10" t="s">
        <v>700</v>
      </c>
      <c r="L521" s="10" t="s">
        <v>2017</v>
      </c>
      <c r="M521" s="12">
        <v>43837</v>
      </c>
      <c r="N521" s="11">
        <v>82113607</v>
      </c>
      <c r="O521" s="12">
        <v>43837</v>
      </c>
      <c r="P521" s="13">
        <v>0.37527777777777999</v>
      </c>
      <c r="Q521" s="14">
        <v>1</v>
      </c>
      <c r="R521" s="15">
        <v>500</v>
      </c>
      <c r="S521" s="10" t="s">
        <v>2004</v>
      </c>
      <c r="T521" s="12">
        <v>43837</v>
      </c>
      <c r="U521" s="13">
        <v>0.27445601851851997</v>
      </c>
      <c r="V521" s="12">
        <v>43837</v>
      </c>
      <c r="W521" s="13">
        <v>0.45988425925926002</v>
      </c>
      <c r="X521" s="12">
        <v>43837</v>
      </c>
      <c r="Y521" s="13">
        <v>0.68634259259259001</v>
      </c>
      <c r="Z521" s="12">
        <v>43840</v>
      </c>
      <c r="AA521" s="12"/>
      <c r="AB521" s="12"/>
      <c r="AC521" s="10" t="s">
        <v>71</v>
      </c>
      <c r="AD521" s="16">
        <v>0</v>
      </c>
      <c r="AE521" s="10" t="s">
        <v>72</v>
      </c>
      <c r="AF521" s="10" t="s">
        <v>73</v>
      </c>
      <c r="AG521" s="14">
        <v>1</v>
      </c>
      <c r="AH521" s="14"/>
      <c r="AI521" s="15">
        <v>89.5</v>
      </c>
      <c r="AJ521" s="10" t="s">
        <v>74</v>
      </c>
      <c r="AK521" s="15">
        <v>503</v>
      </c>
      <c r="AL521" s="10" t="s">
        <v>75</v>
      </c>
      <c r="AM521" s="9" t="str">
        <f>IFERROR(VLOOKUP(A521,'[1]Pending Status ZTM031'!$C$10:$AF$5742,11,0),"")</f>
        <v/>
      </c>
      <c r="AN521" s="9" t="str">
        <f t="shared" si="17"/>
        <v>ready</v>
      </c>
    </row>
    <row r="522" spans="1:40" x14ac:dyDescent="0.25">
      <c r="A522" s="9">
        <f t="shared" si="16"/>
        <v>82115639</v>
      </c>
      <c r="B522" s="10" t="s">
        <v>64</v>
      </c>
      <c r="C522" s="10" t="s">
        <v>65</v>
      </c>
      <c r="D522" s="10" t="s">
        <v>66</v>
      </c>
      <c r="E522" s="10" t="s">
        <v>67</v>
      </c>
      <c r="F522" s="10" t="s">
        <v>68</v>
      </c>
      <c r="G522" s="10" t="s">
        <v>69</v>
      </c>
      <c r="H522" s="10" t="s">
        <v>70</v>
      </c>
      <c r="I522" s="10" t="s">
        <v>79</v>
      </c>
      <c r="J522" s="10" t="s">
        <v>300</v>
      </c>
      <c r="K522" s="10" t="s">
        <v>109</v>
      </c>
      <c r="L522" s="10" t="s">
        <v>2853</v>
      </c>
      <c r="M522" s="12">
        <v>43860</v>
      </c>
      <c r="N522" s="11">
        <v>82115639</v>
      </c>
      <c r="O522" s="12">
        <v>43837</v>
      </c>
      <c r="P522" s="13">
        <v>0.58346064814815002</v>
      </c>
      <c r="Q522" s="14">
        <v>1</v>
      </c>
      <c r="R522" s="15">
        <v>100</v>
      </c>
      <c r="S522" s="10" t="s">
        <v>2782</v>
      </c>
      <c r="T522" s="12">
        <v>43859</v>
      </c>
      <c r="U522" s="13">
        <v>0.74891203703704001</v>
      </c>
      <c r="V522" s="12">
        <v>43859</v>
      </c>
      <c r="W522" s="13">
        <v>0.86621527777777996</v>
      </c>
      <c r="X522" s="12">
        <v>43860</v>
      </c>
      <c r="Y522" s="13">
        <v>1.469907407407E-2</v>
      </c>
      <c r="Z522" s="12">
        <v>43840</v>
      </c>
      <c r="AA522" s="12"/>
      <c r="AB522" s="12"/>
      <c r="AC522" s="10" t="s">
        <v>71</v>
      </c>
      <c r="AD522" s="16">
        <v>23</v>
      </c>
      <c r="AE522" s="10" t="s">
        <v>72</v>
      </c>
      <c r="AF522" s="10" t="s">
        <v>73</v>
      </c>
      <c r="AG522" s="14">
        <v>1</v>
      </c>
      <c r="AH522" s="14"/>
      <c r="AI522" s="15">
        <v>0.3</v>
      </c>
      <c r="AJ522" s="10" t="s">
        <v>74</v>
      </c>
      <c r="AK522" s="15">
        <v>4.5999999999999996</v>
      </c>
      <c r="AL522" s="10" t="s">
        <v>75</v>
      </c>
      <c r="AM522" s="9" t="str">
        <f>IFERROR(VLOOKUP(A522,'[1]Pending Status ZTM031'!$C$10:$AF$5742,11,0),"")</f>
        <v/>
      </c>
      <c r="AN522" s="9" t="str">
        <f t="shared" si="17"/>
        <v>ready</v>
      </c>
    </row>
    <row r="523" spans="1:40" x14ac:dyDescent="0.25">
      <c r="A523" s="9">
        <f t="shared" si="16"/>
        <v>82115640</v>
      </c>
      <c r="B523" s="10" t="s">
        <v>64</v>
      </c>
      <c r="C523" s="10" t="s">
        <v>65</v>
      </c>
      <c r="D523" s="10" t="s">
        <v>66</v>
      </c>
      <c r="E523" s="10" t="s">
        <v>67</v>
      </c>
      <c r="F523" s="10" t="s">
        <v>68</v>
      </c>
      <c r="G523" s="10" t="s">
        <v>69</v>
      </c>
      <c r="H523" s="10" t="s">
        <v>70</v>
      </c>
      <c r="I523" s="10" t="s">
        <v>79</v>
      </c>
      <c r="J523" s="10" t="s">
        <v>300</v>
      </c>
      <c r="K523" s="10" t="s">
        <v>109</v>
      </c>
      <c r="L523" s="10" t="s">
        <v>2854</v>
      </c>
      <c r="M523" s="12">
        <v>43860</v>
      </c>
      <c r="N523" s="11">
        <v>82115640</v>
      </c>
      <c r="O523" s="12">
        <v>43837</v>
      </c>
      <c r="P523" s="13">
        <v>0.58348379629629998</v>
      </c>
      <c r="Q523" s="14">
        <v>1</v>
      </c>
      <c r="R523" s="15">
        <v>200</v>
      </c>
      <c r="S523" s="10" t="s">
        <v>2783</v>
      </c>
      <c r="T523" s="12">
        <v>43859</v>
      </c>
      <c r="U523" s="13">
        <v>0.74894675925926002</v>
      </c>
      <c r="V523" s="12">
        <v>43859</v>
      </c>
      <c r="W523" s="13">
        <v>0.86593750000000003</v>
      </c>
      <c r="X523" s="12">
        <v>43860</v>
      </c>
      <c r="Y523" s="13">
        <v>1.6342592592590001E-2</v>
      </c>
      <c r="Z523" s="12">
        <v>43840</v>
      </c>
      <c r="AA523" s="12"/>
      <c r="AB523" s="12"/>
      <c r="AC523" s="10" t="s">
        <v>71</v>
      </c>
      <c r="AD523" s="16">
        <v>23</v>
      </c>
      <c r="AE523" s="10" t="s">
        <v>72</v>
      </c>
      <c r="AF523" s="10" t="s">
        <v>73</v>
      </c>
      <c r="AG523" s="14">
        <v>1</v>
      </c>
      <c r="AH523" s="14"/>
      <c r="AI523" s="15">
        <v>0.6</v>
      </c>
      <c r="AJ523" s="10" t="s">
        <v>74</v>
      </c>
      <c r="AK523" s="15">
        <v>9.1999999999999993</v>
      </c>
      <c r="AL523" s="10" t="s">
        <v>75</v>
      </c>
      <c r="AM523" s="9" t="str">
        <f>IFERROR(VLOOKUP(A523,'[1]Pending Status ZTM031'!$C$10:$AF$5742,11,0),"")</f>
        <v/>
      </c>
      <c r="AN523" s="9" t="str">
        <f t="shared" si="17"/>
        <v>ready</v>
      </c>
    </row>
    <row r="524" spans="1:40" x14ac:dyDescent="0.25">
      <c r="A524" s="9">
        <f t="shared" si="16"/>
        <v>82115641</v>
      </c>
      <c r="B524" s="10" t="s">
        <v>64</v>
      </c>
      <c r="C524" s="10" t="s">
        <v>65</v>
      </c>
      <c r="D524" s="10" t="s">
        <v>66</v>
      </c>
      <c r="E524" s="10" t="s">
        <v>67</v>
      </c>
      <c r="F524" s="10" t="s">
        <v>68</v>
      </c>
      <c r="G524" s="10" t="s">
        <v>69</v>
      </c>
      <c r="H524" s="10" t="s">
        <v>70</v>
      </c>
      <c r="I524" s="10" t="s">
        <v>79</v>
      </c>
      <c r="J524" s="10" t="s">
        <v>313</v>
      </c>
      <c r="K524" s="10" t="s">
        <v>80</v>
      </c>
      <c r="L524" s="10" t="s">
        <v>2380</v>
      </c>
      <c r="M524" s="12">
        <v>43846</v>
      </c>
      <c r="N524" s="11">
        <v>82115641</v>
      </c>
      <c r="O524" s="12">
        <v>43837</v>
      </c>
      <c r="P524" s="13">
        <v>0.58348379629629998</v>
      </c>
      <c r="Q524" s="14">
        <v>1</v>
      </c>
      <c r="R524" s="15">
        <v>5</v>
      </c>
      <c r="S524" s="10" t="s">
        <v>2358</v>
      </c>
      <c r="T524" s="12">
        <v>43846</v>
      </c>
      <c r="U524" s="13">
        <v>0.64938657407406997</v>
      </c>
      <c r="V524" s="12">
        <v>43846</v>
      </c>
      <c r="W524" s="13">
        <v>0.66028935185185</v>
      </c>
      <c r="X524" s="12">
        <v>43846</v>
      </c>
      <c r="Y524" s="13">
        <v>0.71614583333333004</v>
      </c>
      <c r="Z524" s="12">
        <v>43840</v>
      </c>
      <c r="AA524" s="12"/>
      <c r="AB524" s="12"/>
      <c r="AC524" s="10" t="s">
        <v>71</v>
      </c>
      <c r="AD524" s="16">
        <v>9</v>
      </c>
      <c r="AE524" s="10" t="s">
        <v>72</v>
      </c>
      <c r="AF524" s="10" t="s">
        <v>73</v>
      </c>
      <c r="AG524" s="14">
        <v>1</v>
      </c>
      <c r="AH524" s="14"/>
      <c r="AI524" s="15">
        <v>0.61</v>
      </c>
      <c r="AJ524" s="10" t="s">
        <v>74</v>
      </c>
      <c r="AK524" s="15">
        <v>0.505</v>
      </c>
      <c r="AL524" s="10" t="s">
        <v>75</v>
      </c>
      <c r="AM524" s="9" t="str">
        <f>IFERROR(VLOOKUP(A524,'[1]Pending Status ZTM031'!$C$10:$AF$5742,11,0),"")</f>
        <v/>
      </c>
      <c r="AN524" s="9" t="str">
        <f t="shared" si="17"/>
        <v>ready</v>
      </c>
    </row>
    <row r="525" spans="1:40" x14ac:dyDescent="0.25">
      <c r="A525" s="9">
        <f t="shared" si="16"/>
        <v>82115642</v>
      </c>
      <c r="B525" s="10" t="s">
        <v>64</v>
      </c>
      <c r="C525" s="10" t="s">
        <v>65</v>
      </c>
      <c r="D525" s="10" t="s">
        <v>66</v>
      </c>
      <c r="E525" s="10" t="s">
        <v>67</v>
      </c>
      <c r="F525" s="10" t="s">
        <v>68</v>
      </c>
      <c r="G525" s="10" t="s">
        <v>69</v>
      </c>
      <c r="H525" s="10" t="s">
        <v>70</v>
      </c>
      <c r="I525" s="10" t="s">
        <v>79</v>
      </c>
      <c r="J525" s="10" t="s">
        <v>362</v>
      </c>
      <c r="K525" s="10" t="s">
        <v>143</v>
      </c>
      <c r="L525" s="10" t="s">
        <v>2878</v>
      </c>
      <c r="M525" s="12">
        <v>43860</v>
      </c>
      <c r="N525" s="11">
        <v>82115642</v>
      </c>
      <c r="O525" s="12">
        <v>43837</v>
      </c>
      <c r="P525" s="13">
        <v>0.58349537037037003</v>
      </c>
      <c r="Q525" s="14">
        <v>1</v>
      </c>
      <c r="R525" s="15">
        <v>8</v>
      </c>
      <c r="S525" s="10" t="s">
        <v>2823</v>
      </c>
      <c r="T525" s="12">
        <v>43859</v>
      </c>
      <c r="U525" s="13">
        <v>0.85833333333332995</v>
      </c>
      <c r="V525" s="12">
        <v>43860</v>
      </c>
      <c r="W525" s="13">
        <v>0.43520833333332998</v>
      </c>
      <c r="X525" s="12">
        <v>43860</v>
      </c>
      <c r="Y525" s="13">
        <v>0.43552083333333003</v>
      </c>
      <c r="Z525" s="12">
        <v>43840</v>
      </c>
      <c r="AA525" s="12"/>
      <c r="AB525" s="12"/>
      <c r="AC525" s="10" t="s">
        <v>71</v>
      </c>
      <c r="AD525" s="16">
        <v>23</v>
      </c>
      <c r="AE525" s="10" t="s">
        <v>72</v>
      </c>
      <c r="AF525" s="10" t="s">
        <v>73</v>
      </c>
      <c r="AG525" s="14">
        <v>1</v>
      </c>
      <c r="AH525" s="14"/>
      <c r="AI525" s="15">
        <v>1.4079999999999999</v>
      </c>
      <c r="AJ525" s="10" t="s">
        <v>74</v>
      </c>
      <c r="AK525" s="15">
        <v>4.6719999999999997</v>
      </c>
      <c r="AL525" s="10" t="s">
        <v>75</v>
      </c>
      <c r="AM525" s="9" t="str">
        <f>IFERROR(VLOOKUP(A525,'[1]Pending Status ZTM031'!$C$10:$AF$5742,11,0),"")</f>
        <v/>
      </c>
      <c r="AN525" s="9" t="str">
        <f t="shared" si="17"/>
        <v>ready</v>
      </c>
    </row>
    <row r="526" spans="1:40" x14ac:dyDescent="0.25">
      <c r="A526" s="9">
        <f t="shared" si="16"/>
        <v>82115643</v>
      </c>
      <c r="B526" s="10" t="s">
        <v>64</v>
      </c>
      <c r="C526" s="10" t="s">
        <v>65</v>
      </c>
      <c r="D526" s="10" t="s">
        <v>66</v>
      </c>
      <c r="E526" s="10" t="s">
        <v>67</v>
      </c>
      <c r="F526" s="10" t="s">
        <v>68</v>
      </c>
      <c r="G526" s="10" t="s">
        <v>69</v>
      </c>
      <c r="H526" s="10" t="s">
        <v>70</v>
      </c>
      <c r="I526" s="10" t="s">
        <v>79</v>
      </c>
      <c r="J526" s="10" t="s">
        <v>303</v>
      </c>
      <c r="K526" s="10" t="s">
        <v>87</v>
      </c>
      <c r="L526" s="10" t="s">
        <v>2305</v>
      </c>
      <c r="M526" s="12">
        <v>43845</v>
      </c>
      <c r="N526" s="11">
        <v>82115643</v>
      </c>
      <c r="O526" s="12">
        <v>43837</v>
      </c>
      <c r="P526" s="13">
        <v>0.58349537037037003</v>
      </c>
      <c r="Q526" s="14">
        <v>1</v>
      </c>
      <c r="R526" s="15">
        <v>20</v>
      </c>
      <c r="S526" s="10" t="s">
        <v>2253</v>
      </c>
      <c r="T526" s="12">
        <v>43844</v>
      </c>
      <c r="U526" s="13">
        <v>0.84359953703704005</v>
      </c>
      <c r="V526" s="12">
        <v>43844</v>
      </c>
      <c r="W526" s="13">
        <v>0.95</v>
      </c>
      <c r="X526" s="12">
        <v>43845</v>
      </c>
      <c r="Y526" s="13">
        <v>3.7731481481500001E-3</v>
      </c>
      <c r="Z526" s="12">
        <v>43840</v>
      </c>
      <c r="AA526" s="12"/>
      <c r="AB526" s="12"/>
      <c r="AC526" s="10" t="s">
        <v>71</v>
      </c>
      <c r="AD526" s="16">
        <v>8</v>
      </c>
      <c r="AE526" s="10" t="s">
        <v>72</v>
      </c>
      <c r="AF526" s="10" t="s">
        <v>73</v>
      </c>
      <c r="AG526" s="14">
        <v>1</v>
      </c>
      <c r="AH526" s="14"/>
      <c r="AI526" s="15">
        <v>94.8</v>
      </c>
      <c r="AJ526" s="10" t="s">
        <v>74</v>
      </c>
      <c r="AK526" s="15">
        <v>130.19999999999999</v>
      </c>
      <c r="AL526" s="10" t="s">
        <v>75</v>
      </c>
      <c r="AM526" s="9" t="str">
        <f>IFERROR(VLOOKUP(A526,'[1]Pending Status ZTM031'!$C$10:$AF$5742,11,0),"")</f>
        <v/>
      </c>
      <c r="AN526" s="9" t="str">
        <f t="shared" si="17"/>
        <v>ready</v>
      </c>
    </row>
    <row r="527" spans="1:40" x14ac:dyDescent="0.25">
      <c r="A527" s="9">
        <f t="shared" si="16"/>
        <v>82115644</v>
      </c>
      <c r="B527" s="10" t="s">
        <v>64</v>
      </c>
      <c r="C527" s="10" t="s">
        <v>65</v>
      </c>
      <c r="D527" s="10" t="s">
        <v>66</v>
      </c>
      <c r="E527" s="10" t="s">
        <v>67</v>
      </c>
      <c r="F527" s="10" t="s">
        <v>68</v>
      </c>
      <c r="G527" s="10" t="s">
        <v>69</v>
      </c>
      <c r="H527" s="10" t="s">
        <v>70</v>
      </c>
      <c r="I527" s="10" t="s">
        <v>77</v>
      </c>
      <c r="J527" s="10" t="s">
        <v>305</v>
      </c>
      <c r="K527" s="10" t="s">
        <v>85</v>
      </c>
      <c r="L527" s="10" t="s">
        <v>2018</v>
      </c>
      <c r="M527" s="12">
        <v>43837</v>
      </c>
      <c r="N527" s="11">
        <v>82115644</v>
      </c>
      <c r="O527" s="12">
        <v>43837</v>
      </c>
      <c r="P527" s="13">
        <v>0.58349537037037003</v>
      </c>
      <c r="Q527" s="14">
        <v>1</v>
      </c>
      <c r="R527" s="15">
        <v>100</v>
      </c>
      <c r="S527" s="10" t="s">
        <v>2011</v>
      </c>
      <c r="T527" s="12">
        <v>43837</v>
      </c>
      <c r="U527" s="13">
        <v>0.48291666666666999</v>
      </c>
      <c r="V527" s="12">
        <v>43837</v>
      </c>
      <c r="W527" s="13">
        <v>0.73550925925926003</v>
      </c>
      <c r="X527" s="12">
        <v>43837</v>
      </c>
      <c r="Y527" s="13">
        <v>0.86499999999999999</v>
      </c>
      <c r="Z527" s="12">
        <v>43840</v>
      </c>
      <c r="AA527" s="12"/>
      <c r="AB527" s="12"/>
      <c r="AC527" s="10" t="s">
        <v>71</v>
      </c>
      <c r="AD527" s="16">
        <v>0</v>
      </c>
      <c r="AE527" s="10" t="s">
        <v>72</v>
      </c>
      <c r="AF527" s="10" t="s">
        <v>73</v>
      </c>
      <c r="AG527" s="14">
        <v>1</v>
      </c>
      <c r="AH527" s="14"/>
      <c r="AI527" s="15">
        <v>4.8</v>
      </c>
      <c r="AJ527" s="10" t="s">
        <v>74</v>
      </c>
      <c r="AK527" s="15">
        <v>4.7</v>
      </c>
      <c r="AL527" s="10" t="s">
        <v>75</v>
      </c>
      <c r="AM527" s="9" t="str">
        <f>IFERROR(VLOOKUP(A527,'[1]Pending Status ZTM031'!$C$10:$AF$5742,11,0),"")</f>
        <v/>
      </c>
      <c r="AN527" s="9" t="str">
        <f t="shared" si="17"/>
        <v>ready</v>
      </c>
    </row>
    <row r="528" spans="1:40" x14ac:dyDescent="0.25">
      <c r="A528" s="9">
        <f t="shared" si="16"/>
        <v>82115645</v>
      </c>
      <c r="B528" s="10" t="s">
        <v>64</v>
      </c>
      <c r="C528" s="10" t="s">
        <v>65</v>
      </c>
      <c r="D528" s="10" t="s">
        <v>66</v>
      </c>
      <c r="E528" s="10" t="s">
        <v>67</v>
      </c>
      <c r="F528" s="10" t="s">
        <v>68</v>
      </c>
      <c r="G528" s="10" t="s">
        <v>69</v>
      </c>
      <c r="H528" s="10" t="s">
        <v>70</v>
      </c>
      <c r="I528" s="10" t="s">
        <v>79</v>
      </c>
      <c r="J528" s="10" t="s">
        <v>303</v>
      </c>
      <c r="K528" s="10" t="s">
        <v>87</v>
      </c>
      <c r="L528" s="10" t="s">
        <v>2306</v>
      </c>
      <c r="M528" s="12">
        <v>43845</v>
      </c>
      <c r="N528" s="11">
        <v>82115645</v>
      </c>
      <c r="O528" s="12">
        <v>43837</v>
      </c>
      <c r="P528" s="13">
        <v>0.58350694444443996</v>
      </c>
      <c r="Q528" s="14">
        <v>4</v>
      </c>
      <c r="R528" s="15">
        <v>375</v>
      </c>
      <c r="S528" s="10" t="s">
        <v>2254</v>
      </c>
      <c r="T528" s="12">
        <v>43844</v>
      </c>
      <c r="U528" s="13">
        <v>0.84363425925926006</v>
      </c>
      <c r="V528" s="12">
        <v>43844</v>
      </c>
      <c r="W528" s="13">
        <v>0.94956018518519003</v>
      </c>
      <c r="X528" s="12">
        <v>43845</v>
      </c>
      <c r="Y528" s="13">
        <v>1.9675925925999999E-4</v>
      </c>
      <c r="Z528" s="12">
        <v>43840</v>
      </c>
      <c r="AA528" s="12"/>
      <c r="AB528" s="12"/>
      <c r="AC528" s="10" t="s">
        <v>71</v>
      </c>
      <c r="AD528" s="16">
        <v>8</v>
      </c>
      <c r="AE528" s="10" t="s">
        <v>72</v>
      </c>
      <c r="AF528" s="10" t="s">
        <v>73</v>
      </c>
      <c r="AG528" s="14">
        <v>1</v>
      </c>
      <c r="AH528" s="14"/>
      <c r="AI528" s="15">
        <v>401.96499999999997</v>
      </c>
      <c r="AJ528" s="10" t="s">
        <v>74</v>
      </c>
      <c r="AK528" s="15">
        <v>373.35</v>
      </c>
      <c r="AL528" s="10" t="s">
        <v>75</v>
      </c>
      <c r="AM528" s="9" t="str">
        <f>IFERROR(VLOOKUP(A528,'[1]Pending Status ZTM031'!$C$10:$AF$5742,11,0),"")</f>
        <v/>
      </c>
      <c r="AN528" s="9" t="str">
        <f t="shared" si="17"/>
        <v>ready</v>
      </c>
    </row>
    <row r="529" spans="1:40" x14ac:dyDescent="0.25">
      <c r="A529" s="9">
        <f t="shared" si="16"/>
        <v>82115647</v>
      </c>
      <c r="B529" s="10" t="s">
        <v>64</v>
      </c>
      <c r="C529" s="10" t="s">
        <v>65</v>
      </c>
      <c r="D529" s="10" t="s">
        <v>83</v>
      </c>
      <c r="E529" s="10" t="s">
        <v>67</v>
      </c>
      <c r="F529" s="10" t="s">
        <v>68</v>
      </c>
      <c r="G529" s="10" t="s">
        <v>69</v>
      </c>
      <c r="H529" s="10" t="s">
        <v>70</v>
      </c>
      <c r="I529" s="10" t="s">
        <v>79</v>
      </c>
      <c r="J529" s="10" t="s">
        <v>745</v>
      </c>
      <c r="K529" s="10" t="s">
        <v>746</v>
      </c>
      <c r="L529" s="10" t="s">
        <v>2893</v>
      </c>
      <c r="M529" s="12">
        <v>43860</v>
      </c>
      <c r="N529" s="11">
        <v>82115647</v>
      </c>
      <c r="O529" s="12">
        <v>43837</v>
      </c>
      <c r="P529" s="13">
        <v>0.58350694444443996</v>
      </c>
      <c r="Q529" s="14">
        <v>1</v>
      </c>
      <c r="R529" s="15">
        <v>2</v>
      </c>
      <c r="S529" s="10" t="s">
        <v>2879</v>
      </c>
      <c r="T529" s="12">
        <v>43860</v>
      </c>
      <c r="U529" s="13">
        <v>0.48315972222221998</v>
      </c>
      <c r="V529" s="12">
        <v>43860</v>
      </c>
      <c r="W529" s="13">
        <v>0.60240740740740994</v>
      </c>
      <c r="X529" s="12">
        <v>43860</v>
      </c>
      <c r="Y529" s="13">
        <v>0.63685185185185</v>
      </c>
      <c r="Z529" s="12">
        <v>43840</v>
      </c>
      <c r="AA529" s="12"/>
      <c r="AB529" s="12"/>
      <c r="AC529" s="10" t="s">
        <v>71</v>
      </c>
      <c r="AD529" s="16">
        <v>23</v>
      </c>
      <c r="AE529" s="10" t="s">
        <v>72</v>
      </c>
      <c r="AF529" s="10" t="s">
        <v>73</v>
      </c>
      <c r="AG529" s="14">
        <v>1</v>
      </c>
      <c r="AH529" s="14"/>
      <c r="AI529" s="15">
        <v>0.2</v>
      </c>
      <c r="AJ529" s="10" t="s">
        <v>74</v>
      </c>
      <c r="AK529" s="15">
        <v>0.56599999999999995</v>
      </c>
      <c r="AL529" s="10" t="s">
        <v>75</v>
      </c>
      <c r="AM529" s="9" t="str">
        <f>IFERROR(VLOOKUP(A529,'[1]Pending Status ZTM031'!$C$10:$AF$5742,11,0),"")</f>
        <v/>
      </c>
      <c r="AN529" s="9" t="str">
        <f t="shared" si="17"/>
        <v>ready</v>
      </c>
    </row>
    <row r="530" spans="1:40" x14ac:dyDescent="0.25">
      <c r="A530" s="9">
        <f t="shared" si="16"/>
        <v>82115986</v>
      </c>
      <c r="B530" s="10" t="s">
        <v>64</v>
      </c>
      <c r="C530" s="10" t="s">
        <v>65</v>
      </c>
      <c r="D530" s="10" t="s">
        <v>83</v>
      </c>
      <c r="E530" s="10" t="s">
        <v>67</v>
      </c>
      <c r="F530" s="10" t="s">
        <v>68</v>
      </c>
      <c r="G530" s="10" t="s">
        <v>69</v>
      </c>
      <c r="H530" s="10" t="s">
        <v>70</v>
      </c>
      <c r="I530" s="10" t="s">
        <v>106</v>
      </c>
      <c r="J530" s="10" t="s">
        <v>326</v>
      </c>
      <c r="K530" s="10" t="s">
        <v>107</v>
      </c>
      <c r="L530" s="10" t="s">
        <v>2019</v>
      </c>
      <c r="M530" s="12">
        <v>43837</v>
      </c>
      <c r="N530" s="11">
        <v>82115986</v>
      </c>
      <c r="O530" s="12">
        <v>43837</v>
      </c>
      <c r="P530" s="13">
        <v>0.65422453703703998</v>
      </c>
      <c r="Q530" s="14">
        <v>1</v>
      </c>
      <c r="R530" s="15">
        <v>1</v>
      </c>
      <c r="S530" s="10" t="s">
        <v>2012</v>
      </c>
      <c r="T530" s="12">
        <v>43837</v>
      </c>
      <c r="U530" s="13">
        <v>0.65939814814815001</v>
      </c>
      <c r="V530" s="12">
        <v>43837</v>
      </c>
      <c r="W530" s="13">
        <v>0.73486111111110997</v>
      </c>
      <c r="X530" s="12">
        <v>43837</v>
      </c>
      <c r="Y530" s="13">
        <v>0.86550925925926003</v>
      </c>
      <c r="Z530" s="12">
        <v>43840</v>
      </c>
      <c r="AA530" s="12"/>
      <c r="AB530" s="12"/>
      <c r="AC530" s="10" t="s">
        <v>71</v>
      </c>
      <c r="AD530" s="16">
        <v>0</v>
      </c>
      <c r="AE530" s="10" t="s">
        <v>72</v>
      </c>
      <c r="AF530" s="10" t="s">
        <v>73</v>
      </c>
      <c r="AG530" s="14">
        <v>1</v>
      </c>
      <c r="AH530" s="14"/>
      <c r="AI530" s="15">
        <v>2.0950000000000002</v>
      </c>
      <c r="AJ530" s="10" t="s">
        <v>74</v>
      </c>
      <c r="AK530" s="15">
        <v>19.277999999999999</v>
      </c>
      <c r="AL530" s="10" t="s">
        <v>75</v>
      </c>
      <c r="AM530" s="9" t="str">
        <f>IFERROR(VLOOKUP(A530,'[1]Pending Status ZTM031'!$C$10:$AF$5742,11,0),"")</f>
        <v/>
      </c>
      <c r="AN530" s="9" t="str">
        <f t="shared" si="17"/>
        <v>ready</v>
      </c>
    </row>
    <row r="531" spans="1:40" x14ac:dyDescent="0.25">
      <c r="A531" s="9">
        <f t="shared" si="16"/>
        <v>82115989</v>
      </c>
      <c r="B531" s="10" t="s">
        <v>64</v>
      </c>
      <c r="C531" s="10" t="s">
        <v>65</v>
      </c>
      <c r="D531" s="10" t="s">
        <v>83</v>
      </c>
      <c r="E531" s="10" t="s">
        <v>67</v>
      </c>
      <c r="F531" s="10" t="s">
        <v>68</v>
      </c>
      <c r="G531" s="10" t="s">
        <v>69</v>
      </c>
      <c r="H531" s="10" t="s">
        <v>70</v>
      </c>
      <c r="I531" s="10" t="s">
        <v>79</v>
      </c>
      <c r="J531" s="10" t="s">
        <v>320</v>
      </c>
      <c r="K531" s="10" t="s">
        <v>119</v>
      </c>
      <c r="L531" s="10" t="s">
        <v>2188</v>
      </c>
      <c r="M531" s="12">
        <v>43841</v>
      </c>
      <c r="N531" s="11">
        <v>82115989</v>
      </c>
      <c r="O531" s="12">
        <v>43837</v>
      </c>
      <c r="P531" s="13">
        <v>0.65587962962962998</v>
      </c>
      <c r="Q531" s="14">
        <v>1</v>
      </c>
      <c r="R531" s="15">
        <v>1</v>
      </c>
      <c r="S531" s="10" t="s">
        <v>2013</v>
      </c>
      <c r="T531" s="12">
        <v>43837</v>
      </c>
      <c r="U531" s="13">
        <v>0.65945601851851998</v>
      </c>
      <c r="V531" s="12">
        <v>43837</v>
      </c>
      <c r="W531" s="13">
        <v>0.73089120370369998</v>
      </c>
      <c r="X531" s="12">
        <v>43841</v>
      </c>
      <c r="Y531" s="13">
        <v>9.3506944444439993E-2</v>
      </c>
      <c r="Z531" s="12">
        <v>43840</v>
      </c>
      <c r="AA531" s="12"/>
      <c r="AB531" s="12"/>
      <c r="AC531" s="10" t="s">
        <v>593</v>
      </c>
      <c r="AD531" s="16">
        <v>4</v>
      </c>
      <c r="AE531" s="10" t="s">
        <v>72</v>
      </c>
      <c r="AF531" s="10" t="s">
        <v>132</v>
      </c>
      <c r="AG531" s="14">
        <v>1</v>
      </c>
      <c r="AH531" s="14"/>
      <c r="AI531" s="15">
        <v>0.85</v>
      </c>
      <c r="AJ531" s="10" t="s">
        <v>74</v>
      </c>
      <c r="AK531" s="15">
        <v>1.4850000000000001</v>
      </c>
      <c r="AL531" s="10" t="s">
        <v>75</v>
      </c>
      <c r="AM531" s="9" t="str">
        <f>IFERROR(VLOOKUP(A531,'[1]Pending Status ZTM031'!$C$10:$AF$5742,11,0),"")</f>
        <v/>
      </c>
      <c r="AN531" s="9" t="str">
        <f t="shared" si="17"/>
        <v>ready</v>
      </c>
    </row>
    <row r="532" spans="1:40" x14ac:dyDescent="0.25">
      <c r="A532" s="9">
        <f t="shared" si="16"/>
        <v>82115990</v>
      </c>
      <c r="B532" s="10" t="s">
        <v>64</v>
      </c>
      <c r="C532" s="10" t="s">
        <v>65</v>
      </c>
      <c r="D532" s="10" t="s">
        <v>83</v>
      </c>
      <c r="E532" s="10" t="s">
        <v>67</v>
      </c>
      <c r="F532" s="10" t="s">
        <v>68</v>
      </c>
      <c r="G532" s="10" t="s">
        <v>69</v>
      </c>
      <c r="H532" s="10" t="s">
        <v>70</v>
      </c>
      <c r="I532" s="10" t="s">
        <v>79</v>
      </c>
      <c r="J532" s="10" t="s">
        <v>320</v>
      </c>
      <c r="K532" s="10" t="s">
        <v>119</v>
      </c>
      <c r="L532" s="10" t="s">
        <v>2189</v>
      </c>
      <c r="M532" s="12">
        <v>43841</v>
      </c>
      <c r="N532" s="11">
        <v>82115990</v>
      </c>
      <c r="O532" s="12">
        <v>43837</v>
      </c>
      <c r="P532" s="13">
        <v>0.65615740740741002</v>
      </c>
      <c r="Q532" s="14">
        <v>1</v>
      </c>
      <c r="R532" s="15">
        <v>2</v>
      </c>
      <c r="S532" s="10" t="s">
        <v>2014</v>
      </c>
      <c r="T532" s="12">
        <v>43837</v>
      </c>
      <c r="U532" s="13">
        <v>0.65952546296296</v>
      </c>
      <c r="V532" s="12">
        <v>43837</v>
      </c>
      <c r="W532" s="13">
        <v>0.73114583333333005</v>
      </c>
      <c r="X532" s="12">
        <v>43841</v>
      </c>
      <c r="Y532" s="13">
        <v>9.2662037037039999E-2</v>
      </c>
      <c r="Z532" s="12">
        <v>43840</v>
      </c>
      <c r="AA532" s="12"/>
      <c r="AB532" s="12"/>
      <c r="AC532" s="10" t="s">
        <v>593</v>
      </c>
      <c r="AD532" s="16">
        <v>4</v>
      </c>
      <c r="AE532" s="10" t="s">
        <v>72</v>
      </c>
      <c r="AF532" s="10" t="s">
        <v>132</v>
      </c>
      <c r="AG532" s="14">
        <v>1</v>
      </c>
      <c r="AH532" s="14"/>
      <c r="AI532" s="15">
        <v>1.7</v>
      </c>
      <c r="AJ532" s="10" t="s">
        <v>74</v>
      </c>
      <c r="AK532" s="15">
        <v>2.97</v>
      </c>
      <c r="AL532" s="10" t="s">
        <v>75</v>
      </c>
      <c r="AM532" s="9" t="str">
        <f>IFERROR(VLOOKUP(A532,'[1]Pending Status ZTM031'!$C$10:$AF$5742,11,0),"")</f>
        <v/>
      </c>
      <c r="AN532" s="9" t="str">
        <f t="shared" si="17"/>
        <v>ready</v>
      </c>
    </row>
    <row r="533" spans="1:40" x14ac:dyDescent="0.25">
      <c r="A533" s="9">
        <f t="shared" si="16"/>
        <v>82116386</v>
      </c>
      <c r="B533" s="10" t="s">
        <v>64</v>
      </c>
      <c r="C533" s="10" t="s">
        <v>65</v>
      </c>
      <c r="D533" s="10" t="s">
        <v>83</v>
      </c>
      <c r="E533" s="10" t="s">
        <v>67</v>
      </c>
      <c r="F533" s="10" t="s">
        <v>68</v>
      </c>
      <c r="G533" s="10" t="s">
        <v>69</v>
      </c>
      <c r="H533" s="10" t="s">
        <v>70</v>
      </c>
      <c r="I533" s="10" t="s">
        <v>77</v>
      </c>
      <c r="J533" s="10" t="s">
        <v>315</v>
      </c>
      <c r="K533" s="10" t="s">
        <v>78</v>
      </c>
      <c r="L533" s="10" t="s">
        <v>2046</v>
      </c>
      <c r="M533" s="12">
        <v>43838</v>
      </c>
      <c r="N533" s="11">
        <v>82116386</v>
      </c>
      <c r="O533" s="12">
        <v>43837</v>
      </c>
      <c r="P533" s="13">
        <v>0.95848379629629998</v>
      </c>
      <c r="Q533" s="14">
        <v>1</v>
      </c>
      <c r="R533" s="15">
        <v>20</v>
      </c>
      <c r="S533" s="10" t="s">
        <v>2020</v>
      </c>
      <c r="T533" s="12">
        <v>43837</v>
      </c>
      <c r="U533" s="13">
        <v>0.85788194444443999</v>
      </c>
      <c r="V533" s="12">
        <v>43838</v>
      </c>
      <c r="W533" s="13">
        <v>2.0405092592590001E-2</v>
      </c>
      <c r="X533" s="12">
        <v>43838</v>
      </c>
      <c r="Y533" s="13">
        <v>0.45035879629629999</v>
      </c>
      <c r="Z533" s="12">
        <v>43840</v>
      </c>
      <c r="AA533" s="12"/>
      <c r="AB533" s="12"/>
      <c r="AC533" s="10" t="s">
        <v>71</v>
      </c>
      <c r="AD533" s="16">
        <v>1</v>
      </c>
      <c r="AE533" s="10" t="s">
        <v>72</v>
      </c>
      <c r="AF533" s="10" t="s">
        <v>73</v>
      </c>
      <c r="AG533" s="14">
        <v>1</v>
      </c>
      <c r="AH533" s="14"/>
      <c r="AI533" s="15">
        <v>0.02</v>
      </c>
      <c r="AJ533" s="10" t="s">
        <v>74</v>
      </c>
      <c r="AK533" s="15">
        <v>0.6</v>
      </c>
      <c r="AL533" s="10" t="s">
        <v>75</v>
      </c>
      <c r="AM533" s="9" t="str">
        <f>IFERROR(VLOOKUP(A533,'[1]Pending Status ZTM031'!$C$10:$AF$5742,11,0),"")</f>
        <v/>
      </c>
      <c r="AN533" s="9" t="str">
        <f t="shared" si="17"/>
        <v>ready</v>
      </c>
    </row>
    <row r="534" spans="1:40" x14ac:dyDescent="0.25">
      <c r="A534" s="9">
        <f t="shared" si="16"/>
        <v>82116389</v>
      </c>
      <c r="B534" s="10" t="s">
        <v>64</v>
      </c>
      <c r="C534" s="10" t="s">
        <v>65</v>
      </c>
      <c r="D534" s="10" t="s">
        <v>66</v>
      </c>
      <c r="E534" s="10" t="s">
        <v>67</v>
      </c>
      <c r="F534" s="10" t="s">
        <v>68</v>
      </c>
      <c r="G534" s="10" t="s">
        <v>69</v>
      </c>
      <c r="H534" s="10" t="s">
        <v>70</v>
      </c>
      <c r="I534" s="10" t="s">
        <v>79</v>
      </c>
      <c r="J534" s="10" t="s">
        <v>316</v>
      </c>
      <c r="K534" s="10" t="s">
        <v>108</v>
      </c>
      <c r="L534" s="10" t="s">
        <v>2930</v>
      </c>
      <c r="M534" s="12">
        <v>43860</v>
      </c>
      <c r="N534" s="11">
        <v>82116389</v>
      </c>
      <c r="O534" s="12">
        <v>43837</v>
      </c>
      <c r="P534" s="13">
        <v>0.95848379629629998</v>
      </c>
      <c r="Q534" s="14">
        <v>1</v>
      </c>
      <c r="R534" s="15">
        <v>1</v>
      </c>
      <c r="S534" s="10" t="s">
        <v>2894</v>
      </c>
      <c r="T534" s="12">
        <v>43860</v>
      </c>
      <c r="U534" s="13">
        <v>0.65165509259259002</v>
      </c>
      <c r="V534" s="12">
        <v>43860</v>
      </c>
      <c r="W534" s="13">
        <v>0.65822916666666997</v>
      </c>
      <c r="X534" s="12">
        <v>43860</v>
      </c>
      <c r="Y534" s="13">
        <v>0.69296296296296001</v>
      </c>
      <c r="Z534" s="12">
        <v>43840</v>
      </c>
      <c r="AA534" s="12"/>
      <c r="AB534" s="12"/>
      <c r="AC534" s="10" t="s">
        <v>71</v>
      </c>
      <c r="AD534" s="16">
        <v>23</v>
      </c>
      <c r="AE534" s="10" t="s">
        <v>72</v>
      </c>
      <c r="AF534" s="10" t="s">
        <v>73</v>
      </c>
      <c r="AG534" s="14">
        <v>1</v>
      </c>
      <c r="AH534" s="14"/>
      <c r="AI534" s="15">
        <v>0.04</v>
      </c>
      <c r="AJ534" s="10" t="s">
        <v>74</v>
      </c>
      <c r="AK534" s="15">
        <v>0.10100000000000001</v>
      </c>
      <c r="AL534" s="10" t="s">
        <v>75</v>
      </c>
      <c r="AM534" s="9" t="str">
        <f>IFERROR(VLOOKUP(A534,'[1]Pending Status ZTM031'!$C$10:$AF$5742,11,0),"")</f>
        <v/>
      </c>
      <c r="AN534" s="9" t="str">
        <f t="shared" si="17"/>
        <v>ready</v>
      </c>
    </row>
    <row r="535" spans="1:40" x14ac:dyDescent="0.25">
      <c r="A535" s="9">
        <f t="shared" si="16"/>
        <v>82116392</v>
      </c>
      <c r="B535" s="10" t="s">
        <v>64</v>
      </c>
      <c r="C535" s="10" t="s">
        <v>65</v>
      </c>
      <c r="D535" s="10" t="s">
        <v>66</v>
      </c>
      <c r="E535" s="10" t="s">
        <v>67</v>
      </c>
      <c r="F535" s="10" t="s">
        <v>68</v>
      </c>
      <c r="G535" s="10" t="s">
        <v>69</v>
      </c>
      <c r="H535" s="10" t="s">
        <v>70</v>
      </c>
      <c r="I535" s="10" t="s">
        <v>76</v>
      </c>
      <c r="J535" s="10" t="s">
        <v>1055</v>
      </c>
      <c r="K535" s="10" t="s">
        <v>1056</v>
      </c>
      <c r="L535" s="10" t="s">
        <v>2075</v>
      </c>
      <c r="M535" s="12">
        <v>43838</v>
      </c>
      <c r="N535" s="11">
        <v>82116392</v>
      </c>
      <c r="O535" s="12">
        <v>43837</v>
      </c>
      <c r="P535" s="13">
        <v>0.95849537037037003</v>
      </c>
      <c r="Q535" s="14">
        <v>1</v>
      </c>
      <c r="R535" s="15">
        <v>30</v>
      </c>
      <c r="S535" s="10" t="s">
        <v>2021</v>
      </c>
      <c r="T535" s="12">
        <v>43837</v>
      </c>
      <c r="U535" s="13">
        <v>0.85797453703703996</v>
      </c>
      <c r="V535" s="12">
        <v>43838</v>
      </c>
      <c r="W535" s="13">
        <v>0.48296296296295999</v>
      </c>
      <c r="X535" s="12">
        <v>43838</v>
      </c>
      <c r="Y535" s="13">
        <v>0.60484953703704003</v>
      </c>
      <c r="Z535" s="12">
        <v>43840</v>
      </c>
      <c r="AA535" s="12"/>
      <c r="AB535" s="12"/>
      <c r="AC535" s="10" t="s">
        <v>71</v>
      </c>
      <c r="AD535" s="16">
        <v>1</v>
      </c>
      <c r="AE535" s="10" t="s">
        <v>72</v>
      </c>
      <c r="AF535" s="10" t="s">
        <v>73</v>
      </c>
      <c r="AG535" s="14">
        <v>1</v>
      </c>
      <c r="AH535" s="14"/>
      <c r="AI535" s="15">
        <v>17.309999999999999</v>
      </c>
      <c r="AJ535" s="10" t="s">
        <v>74</v>
      </c>
      <c r="AK535" s="15">
        <v>42.84</v>
      </c>
      <c r="AL535" s="10" t="s">
        <v>75</v>
      </c>
      <c r="AM535" s="9" t="str">
        <f>IFERROR(VLOOKUP(A535,'[1]Pending Status ZTM031'!$C$10:$AF$5742,11,0),"")</f>
        <v/>
      </c>
      <c r="AN535" s="9" t="str">
        <f t="shared" si="17"/>
        <v>ready</v>
      </c>
    </row>
    <row r="536" spans="1:40" x14ac:dyDescent="0.25">
      <c r="A536" s="9">
        <f t="shared" si="16"/>
        <v>82116395</v>
      </c>
      <c r="B536" s="10" t="s">
        <v>64</v>
      </c>
      <c r="C536" s="10" t="s">
        <v>65</v>
      </c>
      <c r="D536" s="10" t="s">
        <v>83</v>
      </c>
      <c r="E536" s="10" t="s">
        <v>67</v>
      </c>
      <c r="F536" s="10" t="s">
        <v>68</v>
      </c>
      <c r="G536" s="10" t="s">
        <v>69</v>
      </c>
      <c r="H536" s="10" t="s">
        <v>70</v>
      </c>
      <c r="I536" s="10" t="s">
        <v>79</v>
      </c>
      <c r="J536" s="10" t="s">
        <v>745</v>
      </c>
      <c r="K536" s="10" t="s">
        <v>746</v>
      </c>
      <c r="L536" s="10" t="s">
        <v>2895</v>
      </c>
      <c r="M536" s="12">
        <v>43860</v>
      </c>
      <c r="N536" s="11">
        <v>82116395</v>
      </c>
      <c r="O536" s="12">
        <v>43837</v>
      </c>
      <c r="P536" s="13">
        <v>0.95849537037037003</v>
      </c>
      <c r="Q536" s="14">
        <v>1</v>
      </c>
      <c r="R536" s="15">
        <v>8</v>
      </c>
      <c r="S536" s="10" t="s">
        <v>2880</v>
      </c>
      <c r="T536" s="12">
        <v>43860</v>
      </c>
      <c r="U536" s="13">
        <v>0.48322916666666998</v>
      </c>
      <c r="V536" s="12">
        <v>43860</v>
      </c>
      <c r="W536" s="13">
        <v>0.60215277777777998</v>
      </c>
      <c r="X536" s="12">
        <v>43860</v>
      </c>
      <c r="Y536" s="13">
        <v>0.63396990740740999</v>
      </c>
      <c r="Z536" s="12">
        <v>43840</v>
      </c>
      <c r="AA536" s="12"/>
      <c r="AB536" s="12"/>
      <c r="AC536" s="10" t="s">
        <v>71</v>
      </c>
      <c r="AD536" s="16">
        <v>23</v>
      </c>
      <c r="AE536" s="10" t="s">
        <v>72</v>
      </c>
      <c r="AF536" s="10" t="s">
        <v>73</v>
      </c>
      <c r="AG536" s="14">
        <v>1</v>
      </c>
      <c r="AH536" s="14"/>
      <c r="AI536" s="15">
        <v>0.8</v>
      </c>
      <c r="AJ536" s="10" t="s">
        <v>74</v>
      </c>
      <c r="AK536" s="15">
        <v>2.2639999999999998</v>
      </c>
      <c r="AL536" s="10" t="s">
        <v>75</v>
      </c>
      <c r="AM536" s="9" t="str">
        <f>IFERROR(VLOOKUP(A536,'[1]Pending Status ZTM031'!$C$10:$AF$5742,11,0),"")</f>
        <v/>
      </c>
      <c r="AN536" s="9" t="str">
        <f t="shared" si="17"/>
        <v>ready</v>
      </c>
    </row>
    <row r="537" spans="1:40" x14ac:dyDescent="0.25">
      <c r="A537" s="9">
        <f t="shared" si="16"/>
        <v>82116398</v>
      </c>
      <c r="B537" s="10" t="s">
        <v>64</v>
      </c>
      <c r="C537" s="10" t="s">
        <v>65</v>
      </c>
      <c r="D537" s="10" t="s">
        <v>83</v>
      </c>
      <c r="E537" s="10" t="s">
        <v>67</v>
      </c>
      <c r="F537" s="10" t="s">
        <v>68</v>
      </c>
      <c r="G537" s="10" t="s">
        <v>69</v>
      </c>
      <c r="H537" s="10" t="s">
        <v>70</v>
      </c>
      <c r="I537" s="10" t="s">
        <v>77</v>
      </c>
      <c r="J537" s="10" t="s">
        <v>315</v>
      </c>
      <c r="K537" s="10" t="s">
        <v>78</v>
      </c>
      <c r="L537" s="10" t="s">
        <v>2046</v>
      </c>
      <c r="M537" s="12">
        <v>43838</v>
      </c>
      <c r="N537" s="11">
        <v>82116398</v>
      </c>
      <c r="O537" s="12">
        <v>43837</v>
      </c>
      <c r="P537" s="13">
        <v>0.95849537037037003</v>
      </c>
      <c r="Q537" s="14">
        <v>1</v>
      </c>
      <c r="R537" s="15">
        <v>20</v>
      </c>
      <c r="S537" s="10" t="s">
        <v>2022</v>
      </c>
      <c r="T537" s="12">
        <v>43837</v>
      </c>
      <c r="U537" s="13">
        <v>0.85800925925925997</v>
      </c>
      <c r="V537" s="12">
        <v>43838</v>
      </c>
      <c r="W537" s="13">
        <v>2.0740740740740001E-2</v>
      </c>
      <c r="X537" s="12">
        <v>43838</v>
      </c>
      <c r="Y537" s="13">
        <v>0.44123842592592999</v>
      </c>
      <c r="Z537" s="12">
        <v>43840</v>
      </c>
      <c r="AA537" s="12"/>
      <c r="AB537" s="12"/>
      <c r="AC537" s="10" t="s">
        <v>71</v>
      </c>
      <c r="AD537" s="16">
        <v>1</v>
      </c>
      <c r="AE537" s="10" t="s">
        <v>72</v>
      </c>
      <c r="AF537" s="10" t="s">
        <v>73</v>
      </c>
      <c r="AG537" s="14">
        <v>1</v>
      </c>
      <c r="AH537" s="14"/>
      <c r="AI537" s="15">
        <v>0.02</v>
      </c>
      <c r="AJ537" s="10" t="s">
        <v>74</v>
      </c>
      <c r="AK537" s="15">
        <v>0.6</v>
      </c>
      <c r="AL537" s="10" t="s">
        <v>75</v>
      </c>
      <c r="AM537" s="9" t="str">
        <f>IFERROR(VLOOKUP(A537,'[1]Pending Status ZTM031'!$C$10:$AF$5742,11,0),"")</f>
        <v/>
      </c>
      <c r="AN537" s="9" t="str">
        <f t="shared" si="17"/>
        <v>ready</v>
      </c>
    </row>
    <row r="538" spans="1:40" x14ac:dyDescent="0.25">
      <c r="A538" s="9">
        <f t="shared" si="16"/>
        <v>82116403</v>
      </c>
      <c r="B538" s="10" t="s">
        <v>64</v>
      </c>
      <c r="C538" s="10" t="s">
        <v>65</v>
      </c>
      <c r="D538" s="10" t="s">
        <v>66</v>
      </c>
      <c r="E538" s="10" t="s">
        <v>67</v>
      </c>
      <c r="F538" s="10" t="s">
        <v>68</v>
      </c>
      <c r="G538" s="10" t="s">
        <v>69</v>
      </c>
      <c r="H538" s="10" t="s">
        <v>70</v>
      </c>
      <c r="I538" s="10" t="s">
        <v>76</v>
      </c>
      <c r="J538" s="10" t="s">
        <v>937</v>
      </c>
      <c r="K538" s="10" t="s">
        <v>938</v>
      </c>
      <c r="L538" s="10" t="s">
        <v>2047</v>
      </c>
      <c r="M538" s="12">
        <v>43838</v>
      </c>
      <c r="N538" s="11">
        <v>82116403</v>
      </c>
      <c r="O538" s="12">
        <v>43837</v>
      </c>
      <c r="P538" s="13">
        <v>0.95851851851851999</v>
      </c>
      <c r="Q538" s="14">
        <v>1</v>
      </c>
      <c r="R538" s="15">
        <v>10</v>
      </c>
      <c r="S538" s="10" t="s">
        <v>2023</v>
      </c>
      <c r="T538" s="12">
        <v>43837</v>
      </c>
      <c r="U538" s="13">
        <v>0.85804398148147998</v>
      </c>
      <c r="V538" s="12">
        <v>43838</v>
      </c>
      <c r="W538" s="13">
        <v>0.48721064814815002</v>
      </c>
      <c r="X538" s="12">
        <v>43838</v>
      </c>
      <c r="Y538" s="13">
        <v>0.51581018518518995</v>
      </c>
      <c r="Z538" s="12">
        <v>43840</v>
      </c>
      <c r="AA538" s="12"/>
      <c r="AB538" s="12"/>
      <c r="AC538" s="10" t="s">
        <v>71</v>
      </c>
      <c r="AD538" s="16">
        <v>1</v>
      </c>
      <c r="AE538" s="10" t="s">
        <v>72</v>
      </c>
      <c r="AF538" s="10" t="s">
        <v>73</v>
      </c>
      <c r="AG538" s="14">
        <v>1</v>
      </c>
      <c r="AH538" s="14"/>
      <c r="AI538" s="15">
        <v>0.85</v>
      </c>
      <c r="AJ538" s="10" t="s">
        <v>74</v>
      </c>
      <c r="AK538" s="15">
        <v>4.66</v>
      </c>
      <c r="AL538" s="10" t="s">
        <v>75</v>
      </c>
      <c r="AM538" s="9" t="str">
        <f>IFERROR(VLOOKUP(A538,'[1]Pending Status ZTM031'!$C$10:$AF$5742,11,0),"")</f>
        <v/>
      </c>
      <c r="AN538" s="9" t="str">
        <f t="shared" si="17"/>
        <v>ready</v>
      </c>
    </row>
    <row r="539" spans="1:40" x14ac:dyDescent="0.25">
      <c r="A539" s="9">
        <f t="shared" si="16"/>
        <v>82116404</v>
      </c>
      <c r="B539" s="10" t="s">
        <v>64</v>
      </c>
      <c r="C539" s="10" t="s">
        <v>65</v>
      </c>
      <c r="D539" s="10" t="s">
        <v>66</v>
      </c>
      <c r="E539" s="10" t="s">
        <v>67</v>
      </c>
      <c r="F539" s="10" t="s">
        <v>68</v>
      </c>
      <c r="G539" s="10" t="s">
        <v>69</v>
      </c>
      <c r="H539" s="10" t="s">
        <v>70</v>
      </c>
      <c r="I539" s="10" t="s">
        <v>79</v>
      </c>
      <c r="J539" s="10" t="s">
        <v>303</v>
      </c>
      <c r="K539" s="10" t="s">
        <v>87</v>
      </c>
      <c r="L539" s="10" t="s">
        <v>2307</v>
      </c>
      <c r="M539" s="12">
        <v>43845</v>
      </c>
      <c r="N539" s="11">
        <v>82116404</v>
      </c>
      <c r="O539" s="12">
        <v>43837</v>
      </c>
      <c r="P539" s="13">
        <v>0.95850694444443996</v>
      </c>
      <c r="Q539" s="14">
        <v>1</v>
      </c>
      <c r="R539" s="15">
        <v>80</v>
      </c>
      <c r="S539" s="10" t="s">
        <v>2255</v>
      </c>
      <c r="T539" s="12">
        <v>43844</v>
      </c>
      <c r="U539" s="13">
        <v>0.84371527777777999</v>
      </c>
      <c r="V539" s="12">
        <v>43844</v>
      </c>
      <c r="W539" s="13">
        <v>0.94923611111110995</v>
      </c>
      <c r="X539" s="12">
        <v>43844</v>
      </c>
      <c r="Y539" s="13">
        <v>0.99527777777778004</v>
      </c>
      <c r="Z539" s="12">
        <v>43840</v>
      </c>
      <c r="AA539" s="12"/>
      <c r="AB539" s="12"/>
      <c r="AC539" s="10" t="s">
        <v>71</v>
      </c>
      <c r="AD539" s="16">
        <v>7</v>
      </c>
      <c r="AE539" s="10" t="s">
        <v>72</v>
      </c>
      <c r="AF539" s="10" t="s">
        <v>73</v>
      </c>
      <c r="AG539" s="14">
        <v>1</v>
      </c>
      <c r="AH539" s="14"/>
      <c r="AI539" s="15">
        <v>6.8</v>
      </c>
      <c r="AJ539" s="10" t="s">
        <v>74</v>
      </c>
      <c r="AK539" s="15">
        <v>37.28</v>
      </c>
      <c r="AL539" s="10" t="s">
        <v>75</v>
      </c>
      <c r="AM539" s="9" t="str">
        <f>IFERROR(VLOOKUP(A539,'[1]Pending Status ZTM031'!$C$10:$AF$5742,11,0),"")</f>
        <v/>
      </c>
      <c r="AN539" s="9" t="str">
        <f t="shared" si="17"/>
        <v>ready</v>
      </c>
    </row>
    <row r="540" spans="1:40" x14ac:dyDescent="0.25">
      <c r="A540" s="9">
        <f t="shared" si="16"/>
        <v>82116407</v>
      </c>
      <c r="B540" s="10" t="s">
        <v>64</v>
      </c>
      <c r="C540" s="10" t="s">
        <v>65</v>
      </c>
      <c r="D540" s="10" t="s">
        <v>66</v>
      </c>
      <c r="E540" s="10" t="s">
        <v>67</v>
      </c>
      <c r="F540" s="10" t="s">
        <v>68</v>
      </c>
      <c r="G540" s="10" t="s">
        <v>69</v>
      </c>
      <c r="H540" s="10" t="s">
        <v>70</v>
      </c>
      <c r="I540" s="10" t="s">
        <v>79</v>
      </c>
      <c r="J540" s="10" t="s">
        <v>303</v>
      </c>
      <c r="K540" s="10" t="s">
        <v>87</v>
      </c>
      <c r="L540" s="10" t="s">
        <v>2256</v>
      </c>
      <c r="M540" s="12">
        <v>43844</v>
      </c>
      <c r="N540" s="11">
        <v>82116407</v>
      </c>
      <c r="O540" s="12">
        <v>43837</v>
      </c>
      <c r="P540" s="13">
        <v>0.95851851851851999</v>
      </c>
      <c r="Q540" s="14">
        <v>1</v>
      </c>
      <c r="R540" s="15">
        <v>1</v>
      </c>
      <c r="S540" s="10" t="s">
        <v>2257</v>
      </c>
      <c r="T540" s="12">
        <v>43844</v>
      </c>
      <c r="U540" s="13">
        <v>0.84376157407407004</v>
      </c>
      <c r="V540" s="12">
        <v>43844</v>
      </c>
      <c r="W540" s="13">
        <v>0.89967592592593004</v>
      </c>
      <c r="X540" s="12">
        <v>43844</v>
      </c>
      <c r="Y540" s="13">
        <v>0.89993055555556001</v>
      </c>
      <c r="Z540" s="12">
        <v>43840</v>
      </c>
      <c r="AA540" s="12"/>
      <c r="AB540" s="12"/>
      <c r="AC540" s="10" t="s">
        <v>71</v>
      </c>
      <c r="AD540" s="16">
        <v>7</v>
      </c>
      <c r="AE540" s="10" t="s">
        <v>72</v>
      </c>
      <c r="AF540" s="10" t="s">
        <v>73</v>
      </c>
      <c r="AG540" s="14">
        <v>1</v>
      </c>
      <c r="AH540" s="14"/>
      <c r="AI540" s="15">
        <v>8.8999999999999996E-2</v>
      </c>
      <c r="AJ540" s="10" t="s">
        <v>74</v>
      </c>
      <c r="AK540" s="15">
        <v>0.81699999999999995</v>
      </c>
      <c r="AL540" s="10" t="s">
        <v>75</v>
      </c>
      <c r="AM540" s="9" t="str">
        <f>IFERROR(VLOOKUP(A540,'[1]Pending Status ZTM031'!$C$10:$AF$5742,11,0),"")</f>
        <v/>
      </c>
      <c r="AN540" s="9" t="str">
        <f t="shared" si="17"/>
        <v>ready</v>
      </c>
    </row>
    <row r="541" spans="1:40" x14ac:dyDescent="0.25">
      <c r="A541" s="9">
        <f t="shared" si="16"/>
        <v>82116408</v>
      </c>
      <c r="B541" s="10" t="s">
        <v>64</v>
      </c>
      <c r="C541" s="10" t="s">
        <v>65</v>
      </c>
      <c r="D541" s="10" t="s">
        <v>66</v>
      </c>
      <c r="E541" s="10" t="s">
        <v>67</v>
      </c>
      <c r="F541" s="10" t="s">
        <v>68</v>
      </c>
      <c r="G541" s="10" t="s">
        <v>69</v>
      </c>
      <c r="H541" s="10" t="s">
        <v>70</v>
      </c>
      <c r="I541" s="10" t="s">
        <v>136</v>
      </c>
      <c r="J541" s="10" t="s">
        <v>306</v>
      </c>
      <c r="K541" s="10" t="s">
        <v>141</v>
      </c>
      <c r="L541" s="10" t="s">
        <v>2048</v>
      </c>
      <c r="M541" s="12">
        <v>43838</v>
      </c>
      <c r="N541" s="11">
        <v>82116408</v>
      </c>
      <c r="O541" s="12">
        <v>43837</v>
      </c>
      <c r="P541" s="13">
        <v>0.95851851851851999</v>
      </c>
      <c r="Q541" s="14">
        <v>1</v>
      </c>
      <c r="R541" s="15">
        <v>150</v>
      </c>
      <c r="S541" s="10" t="s">
        <v>2024</v>
      </c>
      <c r="T541" s="12">
        <v>43837</v>
      </c>
      <c r="U541" s="13">
        <v>0.85806712962963005</v>
      </c>
      <c r="V541" s="12">
        <v>43838</v>
      </c>
      <c r="W541" s="13">
        <v>0.48650462962962998</v>
      </c>
      <c r="X541" s="12">
        <v>43838</v>
      </c>
      <c r="Y541" s="13">
        <v>0.51752314814815004</v>
      </c>
      <c r="Z541" s="12">
        <v>43840</v>
      </c>
      <c r="AA541" s="12"/>
      <c r="AB541" s="12"/>
      <c r="AC541" s="10" t="s">
        <v>71</v>
      </c>
      <c r="AD541" s="16">
        <v>1</v>
      </c>
      <c r="AE541" s="10" t="s">
        <v>72</v>
      </c>
      <c r="AF541" s="10" t="s">
        <v>73</v>
      </c>
      <c r="AG541" s="14">
        <v>1</v>
      </c>
      <c r="AH541" s="14"/>
      <c r="AI541" s="15">
        <v>12.75</v>
      </c>
      <c r="AJ541" s="10" t="s">
        <v>74</v>
      </c>
      <c r="AK541" s="15">
        <v>69.900000000000006</v>
      </c>
      <c r="AL541" s="10" t="s">
        <v>75</v>
      </c>
      <c r="AM541" s="9" t="str">
        <f>IFERROR(VLOOKUP(A541,'[1]Pending Status ZTM031'!$C$10:$AF$5742,11,0),"")</f>
        <v/>
      </c>
      <c r="AN541" s="9" t="str">
        <f t="shared" si="17"/>
        <v>ready</v>
      </c>
    </row>
    <row r="542" spans="1:40" x14ac:dyDescent="0.25">
      <c r="A542" s="9">
        <f t="shared" si="16"/>
        <v>82116411</v>
      </c>
      <c r="B542" s="10" t="s">
        <v>64</v>
      </c>
      <c r="C542" s="10" t="s">
        <v>65</v>
      </c>
      <c r="D542" s="10" t="s">
        <v>66</v>
      </c>
      <c r="E542" s="10" t="s">
        <v>67</v>
      </c>
      <c r="F542" s="10" t="s">
        <v>68</v>
      </c>
      <c r="G542" s="10" t="s">
        <v>69</v>
      </c>
      <c r="H542" s="10" t="s">
        <v>70</v>
      </c>
      <c r="I542" s="10" t="s">
        <v>79</v>
      </c>
      <c r="J542" s="10" t="s">
        <v>362</v>
      </c>
      <c r="K542" s="10" t="s">
        <v>143</v>
      </c>
      <c r="L542" s="10" t="s">
        <v>2881</v>
      </c>
      <c r="M542" s="12">
        <v>43860</v>
      </c>
      <c r="N542" s="11">
        <v>82116411</v>
      </c>
      <c r="O542" s="12">
        <v>43837</v>
      </c>
      <c r="P542" s="13">
        <v>0.95853009259259003</v>
      </c>
      <c r="Q542" s="14">
        <v>1</v>
      </c>
      <c r="R542" s="15">
        <v>10</v>
      </c>
      <c r="S542" s="10" t="s">
        <v>2824</v>
      </c>
      <c r="T542" s="12">
        <v>43859</v>
      </c>
      <c r="U542" s="13">
        <v>0.85836805555555995</v>
      </c>
      <c r="V542" s="12">
        <v>43860</v>
      </c>
      <c r="W542" s="13">
        <v>0.45379629629629997</v>
      </c>
      <c r="X542" s="12">
        <v>43860</v>
      </c>
      <c r="Y542" s="13">
        <v>0.45407407407407002</v>
      </c>
      <c r="Z542" s="12">
        <v>43840</v>
      </c>
      <c r="AA542" s="12"/>
      <c r="AB542" s="12"/>
      <c r="AC542" s="10" t="s">
        <v>71</v>
      </c>
      <c r="AD542" s="16">
        <v>23</v>
      </c>
      <c r="AE542" s="10" t="s">
        <v>72</v>
      </c>
      <c r="AF542" s="10" t="s">
        <v>73</v>
      </c>
      <c r="AG542" s="14">
        <v>1</v>
      </c>
      <c r="AH542" s="14"/>
      <c r="AI542" s="15">
        <v>0.46</v>
      </c>
      <c r="AJ542" s="10" t="s">
        <v>74</v>
      </c>
      <c r="AK542" s="15">
        <v>0.57999999999999996</v>
      </c>
      <c r="AL542" s="10" t="s">
        <v>75</v>
      </c>
      <c r="AM542" s="9" t="str">
        <f>IFERROR(VLOOKUP(A542,'[1]Pending Status ZTM031'!$C$10:$AF$5742,11,0),"")</f>
        <v/>
      </c>
      <c r="AN542" s="9" t="str">
        <f t="shared" si="17"/>
        <v>ready</v>
      </c>
    </row>
    <row r="543" spans="1:40" x14ac:dyDescent="0.25">
      <c r="A543" s="9">
        <f t="shared" si="16"/>
        <v>82116412</v>
      </c>
      <c r="B543" s="10" t="s">
        <v>64</v>
      </c>
      <c r="C543" s="10" t="s">
        <v>65</v>
      </c>
      <c r="D543" s="10" t="s">
        <v>66</v>
      </c>
      <c r="E543" s="10" t="s">
        <v>67</v>
      </c>
      <c r="F543" s="10" t="s">
        <v>68</v>
      </c>
      <c r="G543" s="10" t="s">
        <v>69</v>
      </c>
      <c r="H543" s="10" t="s">
        <v>70</v>
      </c>
      <c r="I543" s="10" t="s">
        <v>84</v>
      </c>
      <c r="J543" s="10" t="s">
        <v>334</v>
      </c>
      <c r="K543" s="10" t="s">
        <v>135</v>
      </c>
      <c r="L543" s="10" t="s">
        <v>2049</v>
      </c>
      <c r="M543" s="12">
        <v>43838</v>
      </c>
      <c r="N543" s="11">
        <v>82116412</v>
      </c>
      <c r="O543" s="12">
        <v>43837</v>
      </c>
      <c r="P543" s="13">
        <v>0.95853009259259003</v>
      </c>
      <c r="Q543" s="14">
        <v>1</v>
      </c>
      <c r="R543" s="15">
        <v>250</v>
      </c>
      <c r="S543" s="10" t="s">
        <v>2025</v>
      </c>
      <c r="T543" s="12">
        <v>43837</v>
      </c>
      <c r="U543" s="13">
        <v>0.85810185185184995</v>
      </c>
      <c r="V543" s="12">
        <v>43838</v>
      </c>
      <c r="W543" s="13">
        <v>0.48781249999999998</v>
      </c>
      <c r="X543" s="12">
        <v>43838</v>
      </c>
      <c r="Y543" s="13">
        <v>0.51947916666667004</v>
      </c>
      <c r="Z543" s="12">
        <v>43840</v>
      </c>
      <c r="AA543" s="12"/>
      <c r="AB543" s="12"/>
      <c r="AC543" s="10" t="s">
        <v>71</v>
      </c>
      <c r="AD543" s="16">
        <v>1</v>
      </c>
      <c r="AE543" s="10" t="s">
        <v>72</v>
      </c>
      <c r="AF543" s="10" t="s">
        <v>73</v>
      </c>
      <c r="AG543" s="14">
        <v>1</v>
      </c>
      <c r="AH543" s="14"/>
      <c r="AI543" s="15">
        <v>21.25</v>
      </c>
      <c r="AJ543" s="10" t="s">
        <v>74</v>
      </c>
      <c r="AK543" s="15">
        <v>116.5</v>
      </c>
      <c r="AL543" s="10" t="s">
        <v>75</v>
      </c>
      <c r="AM543" s="9" t="str">
        <f>IFERROR(VLOOKUP(A543,'[1]Pending Status ZTM031'!$C$10:$AF$5742,11,0),"")</f>
        <v/>
      </c>
      <c r="AN543" s="9" t="str">
        <f t="shared" si="17"/>
        <v>ready</v>
      </c>
    </row>
    <row r="544" spans="1:40" x14ac:dyDescent="0.25">
      <c r="A544" s="9">
        <f t="shared" si="16"/>
        <v>82116416</v>
      </c>
      <c r="B544" s="10" t="s">
        <v>64</v>
      </c>
      <c r="C544" s="10" t="s">
        <v>65</v>
      </c>
      <c r="D544" s="10" t="s">
        <v>66</v>
      </c>
      <c r="E544" s="10" t="s">
        <v>67</v>
      </c>
      <c r="F544" s="10" t="s">
        <v>68</v>
      </c>
      <c r="G544" s="10" t="s">
        <v>69</v>
      </c>
      <c r="H544" s="10" t="s">
        <v>70</v>
      </c>
      <c r="I544" s="10" t="s">
        <v>84</v>
      </c>
      <c r="J544" s="10" t="s">
        <v>334</v>
      </c>
      <c r="K544" s="10" t="s">
        <v>135</v>
      </c>
      <c r="L544" s="10" t="s">
        <v>2050</v>
      </c>
      <c r="M544" s="12">
        <v>43838</v>
      </c>
      <c r="N544" s="11">
        <v>82116416</v>
      </c>
      <c r="O544" s="12">
        <v>43837</v>
      </c>
      <c r="P544" s="13">
        <v>0.95853009259259003</v>
      </c>
      <c r="Q544" s="14">
        <v>1</v>
      </c>
      <c r="R544" s="15">
        <v>250</v>
      </c>
      <c r="S544" s="10" t="s">
        <v>2026</v>
      </c>
      <c r="T544" s="12">
        <v>43837</v>
      </c>
      <c r="U544" s="13">
        <v>0.85813657407406996</v>
      </c>
      <c r="V544" s="12">
        <v>43838</v>
      </c>
      <c r="W544" s="13">
        <v>0.43799768518519</v>
      </c>
      <c r="X544" s="12">
        <v>43838</v>
      </c>
      <c r="Y544" s="13">
        <v>0.47444444444444001</v>
      </c>
      <c r="Z544" s="12">
        <v>43840</v>
      </c>
      <c r="AA544" s="12"/>
      <c r="AB544" s="12"/>
      <c r="AC544" s="10" t="s">
        <v>71</v>
      </c>
      <c r="AD544" s="16">
        <v>1</v>
      </c>
      <c r="AE544" s="10" t="s">
        <v>72</v>
      </c>
      <c r="AF544" s="10" t="s">
        <v>73</v>
      </c>
      <c r="AG544" s="14">
        <v>1</v>
      </c>
      <c r="AH544" s="14"/>
      <c r="AI544" s="15">
        <v>21.25</v>
      </c>
      <c r="AJ544" s="10" t="s">
        <v>74</v>
      </c>
      <c r="AK544" s="15">
        <v>116.5</v>
      </c>
      <c r="AL544" s="10" t="s">
        <v>75</v>
      </c>
      <c r="AM544" s="9" t="str">
        <f>IFERROR(VLOOKUP(A544,'[1]Pending Status ZTM031'!$C$10:$AF$5742,11,0),"")</f>
        <v/>
      </c>
      <c r="AN544" s="9" t="str">
        <f t="shared" si="17"/>
        <v>ready</v>
      </c>
    </row>
    <row r="545" spans="1:40" x14ac:dyDescent="0.25">
      <c r="A545" s="9">
        <f t="shared" si="16"/>
        <v>82116419</v>
      </c>
      <c r="B545" s="10" t="s">
        <v>64</v>
      </c>
      <c r="C545" s="10" t="s">
        <v>65</v>
      </c>
      <c r="D545" s="10" t="s">
        <v>66</v>
      </c>
      <c r="E545" s="10" t="s">
        <v>67</v>
      </c>
      <c r="F545" s="10" t="s">
        <v>68</v>
      </c>
      <c r="G545" s="10" t="s">
        <v>69</v>
      </c>
      <c r="H545" s="10" t="s">
        <v>70</v>
      </c>
      <c r="I545" s="10" t="s">
        <v>84</v>
      </c>
      <c r="J545" s="10" t="s">
        <v>334</v>
      </c>
      <c r="K545" s="10" t="s">
        <v>135</v>
      </c>
      <c r="L545" s="10" t="s">
        <v>2076</v>
      </c>
      <c r="M545" s="12">
        <v>43838</v>
      </c>
      <c r="N545" s="11">
        <v>82116419</v>
      </c>
      <c r="O545" s="12">
        <v>43837</v>
      </c>
      <c r="P545" s="13">
        <v>0.95853009259259003</v>
      </c>
      <c r="Q545" s="14">
        <v>1</v>
      </c>
      <c r="R545" s="15">
        <v>60</v>
      </c>
      <c r="S545" s="10" t="s">
        <v>2027</v>
      </c>
      <c r="T545" s="12">
        <v>43837</v>
      </c>
      <c r="U545" s="13">
        <v>0.85818287037037</v>
      </c>
      <c r="V545" s="12">
        <v>43838</v>
      </c>
      <c r="W545" s="13">
        <v>0.48430555555555999</v>
      </c>
      <c r="X545" s="12">
        <v>43838</v>
      </c>
      <c r="Y545" s="13">
        <v>0.61553240740741</v>
      </c>
      <c r="Z545" s="12">
        <v>43840</v>
      </c>
      <c r="AA545" s="12"/>
      <c r="AB545" s="12"/>
      <c r="AC545" s="10" t="s">
        <v>71</v>
      </c>
      <c r="AD545" s="16">
        <v>1</v>
      </c>
      <c r="AE545" s="10" t="s">
        <v>72</v>
      </c>
      <c r="AF545" s="10" t="s">
        <v>73</v>
      </c>
      <c r="AG545" s="14">
        <v>1</v>
      </c>
      <c r="AH545" s="14"/>
      <c r="AI545" s="15">
        <v>5.0999999999999996</v>
      </c>
      <c r="AJ545" s="10" t="s">
        <v>74</v>
      </c>
      <c r="AK545" s="15">
        <v>27.96</v>
      </c>
      <c r="AL545" s="10" t="s">
        <v>75</v>
      </c>
      <c r="AM545" s="9" t="str">
        <f>IFERROR(VLOOKUP(A545,'[1]Pending Status ZTM031'!$C$10:$AF$5742,11,0),"")</f>
        <v/>
      </c>
      <c r="AN545" s="9" t="str">
        <f t="shared" si="17"/>
        <v>ready</v>
      </c>
    </row>
    <row r="546" spans="1:40" x14ac:dyDescent="0.25">
      <c r="A546" s="9">
        <f t="shared" si="16"/>
        <v>82116421</v>
      </c>
      <c r="B546" s="10" t="s">
        <v>64</v>
      </c>
      <c r="C546" s="10" t="s">
        <v>65</v>
      </c>
      <c r="D546" s="10" t="s">
        <v>66</v>
      </c>
      <c r="E546" s="10" t="s">
        <v>67</v>
      </c>
      <c r="F546" s="10" t="s">
        <v>68</v>
      </c>
      <c r="G546" s="10" t="s">
        <v>69</v>
      </c>
      <c r="H546" s="10" t="s">
        <v>70</v>
      </c>
      <c r="I546" s="10" t="s">
        <v>77</v>
      </c>
      <c r="J546" s="10" t="s">
        <v>305</v>
      </c>
      <c r="K546" s="10" t="s">
        <v>85</v>
      </c>
      <c r="L546" s="10" t="s">
        <v>2077</v>
      </c>
      <c r="M546" s="12">
        <v>43838</v>
      </c>
      <c r="N546" s="11">
        <v>82116421</v>
      </c>
      <c r="O546" s="12">
        <v>43837</v>
      </c>
      <c r="P546" s="13">
        <v>0.95854166666666996</v>
      </c>
      <c r="Q546" s="14">
        <v>3</v>
      </c>
      <c r="R546" s="15">
        <v>411</v>
      </c>
      <c r="S546" s="10" t="s">
        <v>2028</v>
      </c>
      <c r="T546" s="12">
        <v>43837</v>
      </c>
      <c r="U546" s="13">
        <v>0.85821759259259001</v>
      </c>
      <c r="V546" s="12">
        <v>43838</v>
      </c>
      <c r="W546" s="13">
        <v>0.481875</v>
      </c>
      <c r="X546" s="12">
        <v>43838</v>
      </c>
      <c r="Y546" s="13">
        <v>0.59662037037036997</v>
      </c>
      <c r="Z546" s="12">
        <v>43840</v>
      </c>
      <c r="AA546" s="12"/>
      <c r="AB546" s="12"/>
      <c r="AC546" s="10" t="s">
        <v>71</v>
      </c>
      <c r="AD546" s="16">
        <v>1</v>
      </c>
      <c r="AE546" s="10" t="s">
        <v>72</v>
      </c>
      <c r="AF546" s="10" t="s">
        <v>73</v>
      </c>
      <c r="AG546" s="14">
        <v>1</v>
      </c>
      <c r="AH546" s="14"/>
      <c r="AI546" s="15">
        <v>22.201000000000001</v>
      </c>
      <c r="AJ546" s="10" t="s">
        <v>74</v>
      </c>
      <c r="AK546" s="15">
        <v>64.638000000000005</v>
      </c>
      <c r="AL546" s="10" t="s">
        <v>75</v>
      </c>
      <c r="AM546" s="9" t="str">
        <f>IFERROR(VLOOKUP(A546,'[1]Pending Status ZTM031'!$C$10:$AF$5742,11,0),"")</f>
        <v/>
      </c>
      <c r="AN546" s="9" t="str">
        <f t="shared" si="17"/>
        <v>ready</v>
      </c>
    </row>
    <row r="547" spans="1:40" x14ac:dyDescent="0.25">
      <c r="A547" s="9">
        <f t="shared" si="16"/>
        <v>82116425</v>
      </c>
      <c r="B547" s="10" t="s">
        <v>64</v>
      </c>
      <c r="C547" s="10" t="s">
        <v>65</v>
      </c>
      <c r="D547" s="10" t="s">
        <v>66</v>
      </c>
      <c r="E547" s="10" t="s">
        <v>67</v>
      </c>
      <c r="F547" s="10" t="s">
        <v>68</v>
      </c>
      <c r="G547" s="10" t="s">
        <v>69</v>
      </c>
      <c r="H547" s="10" t="s">
        <v>70</v>
      </c>
      <c r="I547" s="10" t="s">
        <v>77</v>
      </c>
      <c r="J547" s="10" t="s">
        <v>305</v>
      </c>
      <c r="K547" s="10" t="s">
        <v>85</v>
      </c>
      <c r="L547" s="10" t="s">
        <v>2077</v>
      </c>
      <c r="M547" s="12">
        <v>43838</v>
      </c>
      <c r="N547" s="11">
        <v>82116425</v>
      </c>
      <c r="O547" s="12">
        <v>43837</v>
      </c>
      <c r="P547" s="13">
        <v>0.95854166666666996</v>
      </c>
      <c r="Q547" s="14">
        <v>1</v>
      </c>
      <c r="R547" s="15">
        <v>100</v>
      </c>
      <c r="S547" s="10" t="s">
        <v>2029</v>
      </c>
      <c r="T547" s="12">
        <v>43837</v>
      </c>
      <c r="U547" s="13">
        <v>0.85826388888889005</v>
      </c>
      <c r="V547" s="12">
        <v>43838</v>
      </c>
      <c r="W547" s="13">
        <v>0.48505787037037001</v>
      </c>
      <c r="X547" s="12">
        <v>43838</v>
      </c>
      <c r="Y547" s="13">
        <v>0.61090277777778002</v>
      </c>
      <c r="Z547" s="12">
        <v>43840</v>
      </c>
      <c r="AA547" s="12"/>
      <c r="AB547" s="12"/>
      <c r="AC547" s="10" t="s">
        <v>71</v>
      </c>
      <c r="AD547" s="16">
        <v>1</v>
      </c>
      <c r="AE547" s="10" t="s">
        <v>72</v>
      </c>
      <c r="AF547" s="10" t="s">
        <v>73</v>
      </c>
      <c r="AG547" s="14">
        <v>1</v>
      </c>
      <c r="AH547" s="14"/>
      <c r="AI547" s="15">
        <v>8.5</v>
      </c>
      <c r="AJ547" s="10" t="s">
        <v>74</v>
      </c>
      <c r="AK547" s="15">
        <v>46.6</v>
      </c>
      <c r="AL547" s="10" t="s">
        <v>75</v>
      </c>
      <c r="AM547" s="9" t="str">
        <f>IFERROR(VLOOKUP(A547,'[1]Pending Status ZTM031'!$C$10:$AF$5742,11,0),"")</f>
        <v/>
      </c>
      <c r="AN547" s="9" t="str">
        <f t="shared" si="17"/>
        <v>ready</v>
      </c>
    </row>
    <row r="548" spans="1:40" x14ac:dyDescent="0.25">
      <c r="A548" s="9">
        <f t="shared" si="16"/>
        <v>82116426</v>
      </c>
      <c r="B548" s="10" t="s">
        <v>64</v>
      </c>
      <c r="C548" s="10" t="s">
        <v>65</v>
      </c>
      <c r="D548" s="10" t="s">
        <v>66</v>
      </c>
      <c r="E548" s="10" t="s">
        <v>67</v>
      </c>
      <c r="F548" s="10" t="s">
        <v>68</v>
      </c>
      <c r="G548" s="10" t="s">
        <v>69</v>
      </c>
      <c r="H548" s="10" t="s">
        <v>70</v>
      </c>
      <c r="I548" s="10" t="s">
        <v>79</v>
      </c>
      <c r="J548" s="10" t="s">
        <v>303</v>
      </c>
      <c r="K548" s="10" t="s">
        <v>87</v>
      </c>
      <c r="L548" s="10" t="s">
        <v>2258</v>
      </c>
      <c r="M548" s="12">
        <v>43844</v>
      </c>
      <c r="N548" s="11">
        <v>82116426</v>
      </c>
      <c r="O548" s="12">
        <v>43837</v>
      </c>
      <c r="P548" s="13">
        <v>0.95854166666666996</v>
      </c>
      <c r="Q548" s="14">
        <v>1</v>
      </c>
      <c r="R548" s="15">
        <v>20</v>
      </c>
      <c r="S548" s="10" t="s">
        <v>2259</v>
      </c>
      <c r="T548" s="12">
        <v>43844</v>
      </c>
      <c r="U548" s="13">
        <v>0.84379629629630004</v>
      </c>
      <c r="V548" s="12">
        <v>43844</v>
      </c>
      <c r="W548" s="13">
        <v>0.90793981481481001</v>
      </c>
      <c r="X548" s="12">
        <v>43844</v>
      </c>
      <c r="Y548" s="13">
        <v>0.90819444444443997</v>
      </c>
      <c r="Z548" s="12">
        <v>43840</v>
      </c>
      <c r="AA548" s="12"/>
      <c r="AB548" s="12"/>
      <c r="AC548" s="10" t="s">
        <v>71</v>
      </c>
      <c r="AD548" s="16">
        <v>7</v>
      </c>
      <c r="AE548" s="10" t="s">
        <v>72</v>
      </c>
      <c r="AF548" s="10" t="s">
        <v>73</v>
      </c>
      <c r="AG548" s="14">
        <v>1</v>
      </c>
      <c r="AH548" s="14"/>
      <c r="AI548" s="15">
        <v>8.24</v>
      </c>
      <c r="AJ548" s="10" t="s">
        <v>74</v>
      </c>
      <c r="AK548" s="15">
        <v>84.16</v>
      </c>
      <c r="AL548" s="10" t="s">
        <v>75</v>
      </c>
      <c r="AM548" s="9" t="str">
        <f>IFERROR(VLOOKUP(A548,'[1]Pending Status ZTM031'!$C$10:$AF$5742,11,0),"")</f>
        <v/>
      </c>
      <c r="AN548" s="9" t="str">
        <f t="shared" si="17"/>
        <v>ready</v>
      </c>
    </row>
    <row r="549" spans="1:40" x14ac:dyDescent="0.25">
      <c r="A549" s="9">
        <f t="shared" si="16"/>
        <v>82116430</v>
      </c>
      <c r="B549" s="10" t="s">
        <v>64</v>
      </c>
      <c r="C549" s="10" t="s">
        <v>65</v>
      </c>
      <c r="D549" s="10" t="s">
        <v>66</v>
      </c>
      <c r="E549" s="10" t="s">
        <v>67</v>
      </c>
      <c r="F549" s="10" t="s">
        <v>68</v>
      </c>
      <c r="G549" s="10" t="s">
        <v>69</v>
      </c>
      <c r="H549" s="10" t="s">
        <v>70</v>
      </c>
      <c r="I549" s="10" t="s">
        <v>79</v>
      </c>
      <c r="J549" s="10" t="s">
        <v>300</v>
      </c>
      <c r="K549" s="10" t="s">
        <v>109</v>
      </c>
      <c r="L549" s="10" t="s">
        <v>2855</v>
      </c>
      <c r="M549" s="12">
        <v>43860</v>
      </c>
      <c r="N549" s="11">
        <v>82116430</v>
      </c>
      <c r="O549" s="12">
        <v>43837</v>
      </c>
      <c r="P549" s="13">
        <v>0.95855324074074</v>
      </c>
      <c r="Q549" s="14">
        <v>2</v>
      </c>
      <c r="R549" s="15">
        <v>160</v>
      </c>
      <c r="S549" s="10" t="s">
        <v>2784</v>
      </c>
      <c r="T549" s="12">
        <v>43859</v>
      </c>
      <c r="U549" s="13">
        <v>0.74898148148148003</v>
      </c>
      <c r="V549" s="12">
        <v>43859</v>
      </c>
      <c r="W549" s="13">
        <v>0.86510416666667</v>
      </c>
      <c r="X549" s="12">
        <v>43859</v>
      </c>
      <c r="Y549" s="13">
        <v>0.99013888888889001</v>
      </c>
      <c r="Z549" s="12">
        <v>43840</v>
      </c>
      <c r="AA549" s="12"/>
      <c r="AB549" s="12"/>
      <c r="AC549" s="10" t="s">
        <v>71</v>
      </c>
      <c r="AD549" s="16">
        <v>22</v>
      </c>
      <c r="AE549" s="10" t="s">
        <v>72</v>
      </c>
      <c r="AF549" s="10" t="s">
        <v>73</v>
      </c>
      <c r="AG549" s="14">
        <v>1</v>
      </c>
      <c r="AH549" s="14"/>
      <c r="AI549" s="15">
        <v>9.7100000000000009</v>
      </c>
      <c r="AJ549" s="10" t="s">
        <v>74</v>
      </c>
      <c r="AK549" s="15">
        <v>5.43</v>
      </c>
      <c r="AL549" s="10" t="s">
        <v>75</v>
      </c>
      <c r="AM549" s="9" t="str">
        <f>IFERROR(VLOOKUP(A549,'[1]Pending Status ZTM031'!$C$10:$AF$5742,11,0),"")</f>
        <v/>
      </c>
      <c r="AN549" s="9" t="str">
        <f t="shared" si="17"/>
        <v>ready</v>
      </c>
    </row>
    <row r="550" spans="1:40" x14ac:dyDescent="0.25">
      <c r="A550" s="9">
        <f t="shared" si="16"/>
        <v>82116432</v>
      </c>
      <c r="B550" s="10" t="s">
        <v>64</v>
      </c>
      <c r="C550" s="10" t="s">
        <v>65</v>
      </c>
      <c r="D550" s="10" t="s">
        <v>83</v>
      </c>
      <c r="E550" s="10" t="s">
        <v>67</v>
      </c>
      <c r="F550" s="10" t="s">
        <v>68</v>
      </c>
      <c r="G550" s="10" t="s">
        <v>69</v>
      </c>
      <c r="H550" s="10" t="s">
        <v>70</v>
      </c>
      <c r="I550" s="10" t="s">
        <v>79</v>
      </c>
      <c r="J550" s="10" t="s">
        <v>299</v>
      </c>
      <c r="K550" s="10" t="s">
        <v>90</v>
      </c>
      <c r="L550" s="10" t="s">
        <v>2513</v>
      </c>
      <c r="M550" s="12">
        <v>43852</v>
      </c>
      <c r="N550" s="11">
        <v>82116432</v>
      </c>
      <c r="O550" s="12">
        <v>43837</v>
      </c>
      <c r="P550" s="13">
        <v>0.95855324074074</v>
      </c>
      <c r="Q550" s="14">
        <v>1</v>
      </c>
      <c r="R550" s="15">
        <v>600</v>
      </c>
      <c r="S550" s="10" t="s">
        <v>2482</v>
      </c>
      <c r="T550" s="12">
        <v>43852</v>
      </c>
      <c r="U550" s="13">
        <v>0.48296296296295999</v>
      </c>
      <c r="V550" s="12">
        <v>43852</v>
      </c>
      <c r="W550" s="13">
        <v>0.65422453703703998</v>
      </c>
      <c r="X550" s="12">
        <v>43852</v>
      </c>
      <c r="Y550" s="13">
        <v>0.69451388888888999</v>
      </c>
      <c r="Z550" s="12">
        <v>43840</v>
      </c>
      <c r="AA550" s="12"/>
      <c r="AB550" s="12"/>
      <c r="AC550" s="10" t="s">
        <v>71</v>
      </c>
      <c r="AD550" s="16">
        <v>15</v>
      </c>
      <c r="AE550" s="10" t="s">
        <v>72</v>
      </c>
      <c r="AF550" s="10" t="s">
        <v>73</v>
      </c>
      <c r="AG550" s="14">
        <v>1</v>
      </c>
      <c r="AH550" s="14"/>
      <c r="AI550" s="15">
        <v>5.4</v>
      </c>
      <c r="AJ550" s="10" t="s">
        <v>74</v>
      </c>
      <c r="AK550" s="15">
        <v>9</v>
      </c>
      <c r="AL550" s="10" t="s">
        <v>75</v>
      </c>
      <c r="AM550" s="9" t="str">
        <f>IFERROR(VLOOKUP(A550,'[1]Pending Status ZTM031'!$C$10:$AF$5742,11,0),"")</f>
        <v/>
      </c>
      <c r="AN550" s="9" t="str">
        <f t="shared" si="17"/>
        <v>ready</v>
      </c>
    </row>
    <row r="551" spans="1:40" x14ac:dyDescent="0.25">
      <c r="A551" s="9">
        <f t="shared" si="16"/>
        <v>82116436</v>
      </c>
      <c r="B551" s="10" t="s">
        <v>64</v>
      </c>
      <c r="C551" s="10" t="s">
        <v>65</v>
      </c>
      <c r="D551" s="10" t="s">
        <v>66</v>
      </c>
      <c r="E551" s="10" t="s">
        <v>67</v>
      </c>
      <c r="F551" s="10" t="s">
        <v>68</v>
      </c>
      <c r="G551" s="10" t="s">
        <v>69</v>
      </c>
      <c r="H551" s="10" t="s">
        <v>70</v>
      </c>
      <c r="I551" s="10" t="s">
        <v>92</v>
      </c>
      <c r="J551" s="10" t="s">
        <v>335</v>
      </c>
      <c r="K551" s="10" t="s">
        <v>93</v>
      </c>
      <c r="L551" s="10" t="s">
        <v>2078</v>
      </c>
      <c r="M551" s="12">
        <v>43838</v>
      </c>
      <c r="N551" s="11">
        <v>82116436</v>
      </c>
      <c r="O551" s="12">
        <v>43837</v>
      </c>
      <c r="P551" s="13">
        <v>0.95856481481481004</v>
      </c>
      <c r="Q551" s="14">
        <v>1</v>
      </c>
      <c r="R551" s="15">
        <v>600</v>
      </c>
      <c r="S551" s="10" t="s">
        <v>2030</v>
      </c>
      <c r="T551" s="12">
        <v>43837</v>
      </c>
      <c r="U551" s="13">
        <v>0.85829861111111005</v>
      </c>
      <c r="V551" s="12">
        <v>43838</v>
      </c>
      <c r="W551" s="13">
        <v>0.48553240740740999</v>
      </c>
      <c r="X551" s="12">
        <v>43838</v>
      </c>
      <c r="Y551" s="13">
        <v>0.70842592592593001</v>
      </c>
      <c r="Z551" s="12">
        <v>43840</v>
      </c>
      <c r="AA551" s="12"/>
      <c r="AB551" s="12"/>
      <c r="AC551" s="10" t="s">
        <v>71</v>
      </c>
      <c r="AD551" s="16">
        <v>1</v>
      </c>
      <c r="AE551" s="10" t="s">
        <v>72</v>
      </c>
      <c r="AF551" s="10" t="s">
        <v>73</v>
      </c>
      <c r="AG551" s="14">
        <v>1</v>
      </c>
      <c r="AH551" s="14"/>
      <c r="AI551" s="15">
        <v>35.4</v>
      </c>
      <c r="AJ551" s="10" t="s">
        <v>74</v>
      </c>
      <c r="AK551" s="15">
        <v>28.2</v>
      </c>
      <c r="AL551" s="10" t="s">
        <v>75</v>
      </c>
      <c r="AM551" s="9" t="str">
        <f>IFERROR(VLOOKUP(A551,'[1]Pending Status ZTM031'!$C$10:$AF$5742,11,0),"")</f>
        <v/>
      </c>
      <c r="AN551" s="9" t="str">
        <f t="shared" si="17"/>
        <v>ready</v>
      </c>
    </row>
    <row r="552" spans="1:40" x14ac:dyDescent="0.25">
      <c r="A552" s="9">
        <f t="shared" si="16"/>
        <v>82116437</v>
      </c>
      <c r="B552" s="10" t="s">
        <v>64</v>
      </c>
      <c r="C552" s="10" t="s">
        <v>65</v>
      </c>
      <c r="D552" s="10" t="s">
        <v>83</v>
      </c>
      <c r="E552" s="10" t="s">
        <v>67</v>
      </c>
      <c r="F552" s="10" t="s">
        <v>68</v>
      </c>
      <c r="G552" s="10" t="s">
        <v>69</v>
      </c>
      <c r="H552" s="10" t="s">
        <v>70</v>
      </c>
      <c r="I552" s="10" t="s">
        <v>77</v>
      </c>
      <c r="J552" s="10" t="s">
        <v>315</v>
      </c>
      <c r="K552" s="10" t="s">
        <v>78</v>
      </c>
      <c r="L552" s="10" t="s">
        <v>2046</v>
      </c>
      <c r="M552" s="12">
        <v>43838</v>
      </c>
      <c r="N552" s="11">
        <v>82116437</v>
      </c>
      <c r="O552" s="12">
        <v>43837</v>
      </c>
      <c r="P552" s="13">
        <v>0.95855324074074</v>
      </c>
      <c r="Q552" s="14">
        <v>1</v>
      </c>
      <c r="R552" s="15">
        <v>40</v>
      </c>
      <c r="S552" s="10" t="s">
        <v>2031</v>
      </c>
      <c r="T552" s="12">
        <v>43837</v>
      </c>
      <c r="U552" s="13">
        <v>0.85835648148148003</v>
      </c>
      <c r="V552" s="12">
        <v>43838</v>
      </c>
      <c r="W552" s="13">
        <v>1.976851851852E-2</v>
      </c>
      <c r="X552" s="12">
        <v>43838</v>
      </c>
      <c r="Y552" s="13">
        <v>0.43700231481481</v>
      </c>
      <c r="Z552" s="12">
        <v>43840</v>
      </c>
      <c r="AA552" s="12"/>
      <c r="AB552" s="12"/>
      <c r="AC552" s="10" t="s">
        <v>71</v>
      </c>
      <c r="AD552" s="16">
        <v>1</v>
      </c>
      <c r="AE552" s="10" t="s">
        <v>72</v>
      </c>
      <c r="AF552" s="10" t="s">
        <v>73</v>
      </c>
      <c r="AG552" s="14">
        <v>1</v>
      </c>
      <c r="AH552" s="14"/>
      <c r="AI552" s="15">
        <v>0.04</v>
      </c>
      <c r="AJ552" s="10" t="s">
        <v>74</v>
      </c>
      <c r="AK552" s="15">
        <v>0.16</v>
      </c>
      <c r="AL552" s="10" t="s">
        <v>75</v>
      </c>
      <c r="AM552" s="9" t="str">
        <f>IFERROR(VLOOKUP(A552,'[1]Pending Status ZTM031'!$C$10:$AF$5742,11,0),"")</f>
        <v/>
      </c>
      <c r="AN552" s="9" t="str">
        <f t="shared" si="17"/>
        <v>ready</v>
      </c>
    </row>
    <row r="553" spans="1:40" x14ac:dyDescent="0.25">
      <c r="A553" s="9">
        <f t="shared" si="16"/>
        <v>82116443</v>
      </c>
      <c r="B553" s="10" t="s">
        <v>64</v>
      </c>
      <c r="C553" s="10" t="s">
        <v>65</v>
      </c>
      <c r="D553" s="10" t="s">
        <v>66</v>
      </c>
      <c r="E553" s="10" t="s">
        <v>67</v>
      </c>
      <c r="F553" s="10" t="s">
        <v>68</v>
      </c>
      <c r="G553" s="10" t="s">
        <v>69</v>
      </c>
      <c r="H553" s="10" t="s">
        <v>70</v>
      </c>
      <c r="I553" s="10" t="s">
        <v>126</v>
      </c>
      <c r="J553" s="10" t="s">
        <v>1628</v>
      </c>
      <c r="K553" s="10" t="s">
        <v>127</v>
      </c>
      <c r="L553" s="10" t="s">
        <v>2051</v>
      </c>
      <c r="M553" s="12">
        <v>43838</v>
      </c>
      <c r="N553" s="11">
        <v>82116443</v>
      </c>
      <c r="O553" s="12">
        <v>43837</v>
      </c>
      <c r="P553" s="13">
        <v>0.95856481481481004</v>
      </c>
      <c r="Q553" s="14">
        <v>1</v>
      </c>
      <c r="R553" s="15">
        <v>38</v>
      </c>
      <c r="S553" s="10" t="s">
        <v>2032</v>
      </c>
      <c r="T553" s="12">
        <v>43837</v>
      </c>
      <c r="U553" s="13">
        <v>0.85839120370370003</v>
      </c>
      <c r="V553" s="12">
        <v>43838</v>
      </c>
      <c r="W553" s="13">
        <v>0.48378472222222002</v>
      </c>
      <c r="X553" s="12">
        <v>43838</v>
      </c>
      <c r="Y553" s="13">
        <v>0.52895833333332998</v>
      </c>
      <c r="Z553" s="12">
        <v>43840</v>
      </c>
      <c r="AA553" s="12"/>
      <c r="AB553" s="12"/>
      <c r="AC553" s="10" t="s">
        <v>71</v>
      </c>
      <c r="AD553" s="16">
        <v>1</v>
      </c>
      <c r="AE553" s="10" t="s">
        <v>72</v>
      </c>
      <c r="AF553" s="10" t="s">
        <v>73</v>
      </c>
      <c r="AG553" s="14">
        <v>1</v>
      </c>
      <c r="AH553" s="14"/>
      <c r="AI553" s="15">
        <v>4.9779999999999998</v>
      </c>
      <c r="AJ553" s="10" t="s">
        <v>74</v>
      </c>
      <c r="AK553" s="15">
        <v>10.944000000000001</v>
      </c>
      <c r="AL553" s="10" t="s">
        <v>75</v>
      </c>
      <c r="AM553" s="9" t="str">
        <f>IFERROR(VLOOKUP(A553,'[1]Pending Status ZTM031'!$C$10:$AF$5742,11,0),"")</f>
        <v/>
      </c>
      <c r="AN553" s="9" t="str">
        <f t="shared" si="17"/>
        <v>ready</v>
      </c>
    </row>
    <row r="554" spans="1:40" x14ac:dyDescent="0.25">
      <c r="A554" s="9">
        <f t="shared" si="16"/>
        <v>82116447</v>
      </c>
      <c r="B554" s="10" t="s">
        <v>64</v>
      </c>
      <c r="C554" s="10" t="s">
        <v>65</v>
      </c>
      <c r="D554" s="10" t="s">
        <v>83</v>
      </c>
      <c r="E554" s="10" t="s">
        <v>67</v>
      </c>
      <c r="F554" s="10" t="s">
        <v>68</v>
      </c>
      <c r="G554" s="10" t="s">
        <v>69</v>
      </c>
      <c r="H554" s="10" t="s">
        <v>70</v>
      </c>
      <c r="I554" s="10" t="s">
        <v>79</v>
      </c>
      <c r="J554" s="10" t="s">
        <v>320</v>
      </c>
      <c r="K554" s="10" t="s">
        <v>119</v>
      </c>
      <c r="L554" s="10" t="s">
        <v>2079</v>
      </c>
      <c r="M554" s="12">
        <v>43838</v>
      </c>
      <c r="N554" s="11">
        <v>82116447</v>
      </c>
      <c r="O554" s="12">
        <v>43837</v>
      </c>
      <c r="P554" s="13">
        <v>0.95857638888888996</v>
      </c>
      <c r="Q554" s="14">
        <v>1</v>
      </c>
      <c r="R554" s="15">
        <v>5</v>
      </c>
      <c r="S554" s="10" t="s">
        <v>2033</v>
      </c>
      <c r="T554" s="12">
        <v>43837</v>
      </c>
      <c r="U554" s="13">
        <v>0.85842592592593003</v>
      </c>
      <c r="V554" s="12">
        <v>43838</v>
      </c>
      <c r="W554" s="13">
        <v>0.45039351851852</v>
      </c>
      <c r="X554" s="12">
        <v>43838</v>
      </c>
      <c r="Y554" s="13">
        <v>0.67920138888889003</v>
      </c>
      <c r="Z554" s="12">
        <v>43840</v>
      </c>
      <c r="AA554" s="12"/>
      <c r="AB554" s="12"/>
      <c r="AC554" s="10" t="s">
        <v>71</v>
      </c>
      <c r="AD554" s="16">
        <v>1</v>
      </c>
      <c r="AE554" s="10" t="s">
        <v>72</v>
      </c>
      <c r="AF554" s="10" t="s">
        <v>73</v>
      </c>
      <c r="AG554" s="14">
        <v>1</v>
      </c>
      <c r="AH554" s="14"/>
      <c r="AI554" s="15">
        <v>5.6</v>
      </c>
      <c r="AJ554" s="10" t="s">
        <v>74</v>
      </c>
      <c r="AK554" s="15">
        <v>18.734999999999999</v>
      </c>
      <c r="AL554" s="10" t="s">
        <v>75</v>
      </c>
      <c r="AM554" s="9" t="str">
        <f>IFERROR(VLOOKUP(A554,'[1]Pending Status ZTM031'!$C$10:$AF$5742,11,0),"")</f>
        <v/>
      </c>
      <c r="AN554" s="9" t="str">
        <f t="shared" si="17"/>
        <v>ready</v>
      </c>
    </row>
    <row r="555" spans="1:40" x14ac:dyDescent="0.25">
      <c r="A555" s="9">
        <f t="shared" si="16"/>
        <v>82116453</v>
      </c>
      <c r="B555" s="10" t="s">
        <v>64</v>
      </c>
      <c r="C555" s="10" t="s">
        <v>65</v>
      </c>
      <c r="D555" s="10" t="s">
        <v>83</v>
      </c>
      <c r="E555" s="10" t="s">
        <v>67</v>
      </c>
      <c r="F555" s="10" t="s">
        <v>68</v>
      </c>
      <c r="G555" s="10" t="s">
        <v>69</v>
      </c>
      <c r="H555" s="10" t="s">
        <v>70</v>
      </c>
      <c r="I555" s="10" t="s">
        <v>79</v>
      </c>
      <c r="J555" s="10" t="s">
        <v>320</v>
      </c>
      <c r="K555" s="10" t="s">
        <v>119</v>
      </c>
      <c r="L555" s="10" t="s">
        <v>2080</v>
      </c>
      <c r="M555" s="12">
        <v>43838</v>
      </c>
      <c r="N555" s="11">
        <v>82116453</v>
      </c>
      <c r="O555" s="12">
        <v>43837</v>
      </c>
      <c r="P555" s="13">
        <v>0.95858796296296001</v>
      </c>
      <c r="Q555" s="14">
        <v>1</v>
      </c>
      <c r="R555" s="15">
        <v>1</v>
      </c>
      <c r="S555" s="10" t="s">
        <v>2034</v>
      </c>
      <c r="T555" s="12">
        <v>43837</v>
      </c>
      <c r="U555" s="13">
        <v>0.85846064814815004</v>
      </c>
      <c r="V555" s="12">
        <v>43838</v>
      </c>
      <c r="W555" s="13">
        <v>0.42440972222222001</v>
      </c>
      <c r="X555" s="12">
        <v>43838</v>
      </c>
      <c r="Y555" s="13">
        <v>0.68435185185184999</v>
      </c>
      <c r="Z555" s="12">
        <v>43840</v>
      </c>
      <c r="AA555" s="12"/>
      <c r="AB555" s="12"/>
      <c r="AC555" s="10" t="s">
        <v>71</v>
      </c>
      <c r="AD555" s="16">
        <v>1</v>
      </c>
      <c r="AE555" s="10" t="s">
        <v>72</v>
      </c>
      <c r="AF555" s="10" t="s">
        <v>73</v>
      </c>
      <c r="AG555" s="14">
        <v>1</v>
      </c>
      <c r="AH555" s="14"/>
      <c r="AI555" s="15">
        <v>5.8999999999999997E-2</v>
      </c>
      <c r="AJ555" s="10" t="s">
        <v>74</v>
      </c>
      <c r="AK555" s="15">
        <v>0.12</v>
      </c>
      <c r="AL555" s="10" t="s">
        <v>75</v>
      </c>
      <c r="AM555" s="9" t="str">
        <f>IFERROR(VLOOKUP(A555,'[1]Pending Status ZTM031'!$C$10:$AF$5742,11,0),"")</f>
        <v/>
      </c>
      <c r="AN555" s="9" t="str">
        <f t="shared" si="17"/>
        <v>ready</v>
      </c>
    </row>
    <row r="556" spans="1:40" x14ac:dyDescent="0.25">
      <c r="A556" s="9">
        <f t="shared" si="16"/>
        <v>82116456</v>
      </c>
      <c r="B556" s="10" t="s">
        <v>64</v>
      </c>
      <c r="C556" s="10" t="s">
        <v>65</v>
      </c>
      <c r="D556" s="10" t="s">
        <v>83</v>
      </c>
      <c r="E556" s="10" t="s">
        <v>67</v>
      </c>
      <c r="F556" s="10" t="s">
        <v>68</v>
      </c>
      <c r="G556" s="10" t="s">
        <v>69</v>
      </c>
      <c r="H556" s="10" t="s">
        <v>70</v>
      </c>
      <c r="I556" s="10" t="s">
        <v>79</v>
      </c>
      <c r="J556" s="10" t="s">
        <v>320</v>
      </c>
      <c r="K556" s="10" t="s">
        <v>119</v>
      </c>
      <c r="L556" s="10" t="s">
        <v>2081</v>
      </c>
      <c r="M556" s="12">
        <v>43838</v>
      </c>
      <c r="N556" s="11">
        <v>82116456</v>
      </c>
      <c r="O556" s="12">
        <v>43837</v>
      </c>
      <c r="P556" s="13">
        <v>0.95858796296296001</v>
      </c>
      <c r="Q556" s="14">
        <v>2</v>
      </c>
      <c r="R556" s="15">
        <v>3</v>
      </c>
      <c r="S556" s="10" t="s">
        <v>2035</v>
      </c>
      <c r="T556" s="12">
        <v>43837</v>
      </c>
      <c r="U556" s="13">
        <v>0.85849537037037005</v>
      </c>
      <c r="V556" s="12">
        <v>43838</v>
      </c>
      <c r="W556" s="13">
        <v>0.44380787037037001</v>
      </c>
      <c r="X556" s="12">
        <v>43838</v>
      </c>
      <c r="Y556" s="13">
        <v>0.68241898148147995</v>
      </c>
      <c r="Z556" s="12">
        <v>43840</v>
      </c>
      <c r="AA556" s="12"/>
      <c r="AB556" s="12"/>
      <c r="AC556" s="10" t="s">
        <v>71</v>
      </c>
      <c r="AD556" s="16">
        <v>1</v>
      </c>
      <c r="AE556" s="10" t="s">
        <v>72</v>
      </c>
      <c r="AF556" s="10" t="s">
        <v>73</v>
      </c>
      <c r="AG556" s="14">
        <v>1</v>
      </c>
      <c r="AH556" s="14"/>
      <c r="AI556" s="15">
        <v>2.3540000000000001</v>
      </c>
      <c r="AJ556" s="10" t="s">
        <v>74</v>
      </c>
      <c r="AK556" s="15">
        <v>8.0779999999999994</v>
      </c>
      <c r="AL556" s="10" t="s">
        <v>75</v>
      </c>
      <c r="AM556" s="9" t="str">
        <f>IFERROR(VLOOKUP(A556,'[1]Pending Status ZTM031'!$C$10:$AF$5742,11,0),"")</f>
        <v/>
      </c>
      <c r="AN556" s="9" t="str">
        <f t="shared" si="17"/>
        <v>ready</v>
      </c>
    </row>
    <row r="557" spans="1:40" x14ac:dyDescent="0.25">
      <c r="A557" s="9">
        <f t="shared" si="16"/>
        <v>82116460</v>
      </c>
      <c r="B557" s="10" t="s">
        <v>64</v>
      </c>
      <c r="C557" s="10" t="s">
        <v>65</v>
      </c>
      <c r="D557" s="10" t="s">
        <v>83</v>
      </c>
      <c r="E557" s="10" t="s">
        <v>67</v>
      </c>
      <c r="F557" s="10" t="s">
        <v>68</v>
      </c>
      <c r="G557" s="10" t="s">
        <v>69</v>
      </c>
      <c r="H557" s="10" t="s">
        <v>70</v>
      </c>
      <c r="I557" s="10" t="s">
        <v>79</v>
      </c>
      <c r="J557" s="10" t="s">
        <v>320</v>
      </c>
      <c r="K557" s="10" t="s">
        <v>119</v>
      </c>
      <c r="L557" s="10" t="s">
        <v>2082</v>
      </c>
      <c r="M557" s="12">
        <v>43838</v>
      </c>
      <c r="N557" s="11">
        <v>82116460</v>
      </c>
      <c r="O557" s="12">
        <v>43837</v>
      </c>
      <c r="P557" s="13">
        <v>0.95859953703704004</v>
      </c>
      <c r="Q557" s="14">
        <v>1</v>
      </c>
      <c r="R557" s="15">
        <v>1</v>
      </c>
      <c r="S557" s="10" t="s">
        <v>2036</v>
      </c>
      <c r="T557" s="12">
        <v>43837</v>
      </c>
      <c r="U557" s="13">
        <v>0.85853009259259006</v>
      </c>
      <c r="V557" s="12">
        <v>43838</v>
      </c>
      <c r="W557" s="13">
        <v>0.44422453703704001</v>
      </c>
      <c r="X557" s="12">
        <v>43838</v>
      </c>
      <c r="Y557" s="13">
        <v>0.68337962962962995</v>
      </c>
      <c r="Z557" s="12">
        <v>43840</v>
      </c>
      <c r="AA557" s="12"/>
      <c r="AB557" s="12"/>
      <c r="AC557" s="10" t="s">
        <v>71</v>
      </c>
      <c r="AD557" s="16">
        <v>1</v>
      </c>
      <c r="AE557" s="10" t="s">
        <v>72</v>
      </c>
      <c r="AF557" s="10" t="s">
        <v>73</v>
      </c>
      <c r="AG557" s="14">
        <v>1</v>
      </c>
      <c r="AH557" s="14"/>
      <c r="AI557" s="15">
        <v>0.114</v>
      </c>
      <c r="AJ557" s="10" t="s">
        <v>74</v>
      </c>
      <c r="AK557" s="15">
        <v>0.58399999999999996</v>
      </c>
      <c r="AL557" s="10" t="s">
        <v>75</v>
      </c>
      <c r="AM557" s="9" t="str">
        <f>IFERROR(VLOOKUP(A557,'[1]Pending Status ZTM031'!$C$10:$AF$5742,11,0),"")</f>
        <v/>
      </c>
      <c r="AN557" s="9" t="str">
        <f t="shared" si="17"/>
        <v>ready</v>
      </c>
    </row>
    <row r="558" spans="1:40" x14ac:dyDescent="0.25">
      <c r="A558" s="9">
        <f t="shared" si="16"/>
        <v>82116463</v>
      </c>
      <c r="B558" s="10" t="s">
        <v>64</v>
      </c>
      <c r="C558" s="10" t="s">
        <v>65</v>
      </c>
      <c r="D558" s="10" t="s">
        <v>83</v>
      </c>
      <c r="E558" s="10" t="s">
        <v>67</v>
      </c>
      <c r="F558" s="10" t="s">
        <v>68</v>
      </c>
      <c r="G558" s="10" t="s">
        <v>69</v>
      </c>
      <c r="H558" s="10" t="s">
        <v>70</v>
      </c>
      <c r="I558" s="10" t="s">
        <v>79</v>
      </c>
      <c r="J558" s="10" t="s">
        <v>320</v>
      </c>
      <c r="K558" s="10" t="s">
        <v>119</v>
      </c>
      <c r="L558" s="10" t="s">
        <v>2083</v>
      </c>
      <c r="M558" s="12">
        <v>43838</v>
      </c>
      <c r="N558" s="11">
        <v>82116463</v>
      </c>
      <c r="O558" s="12">
        <v>43837</v>
      </c>
      <c r="P558" s="13">
        <v>0.95859953703704004</v>
      </c>
      <c r="Q558" s="14">
        <v>1</v>
      </c>
      <c r="R558" s="15">
        <v>4</v>
      </c>
      <c r="S558" s="10" t="s">
        <v>2037</v>
      </c>
      <c r="T558" s="12">
        <v>43837</v>
      </c>
      <c r="U558" s="13">
        <v>0.85856481481480995</v>
      </c>
      <c r="V558" s="12">
        <v>43838</v>
      </c>
      <c r="W558" s="13">
        <v>0.43434027777778</v>
      </c>
      <c r="X558" s="12">
        <v>43838</v>
      </c>
      <c r="Y558" s="13">
        <v>0.68572916666667005</v>
      </c>
      <c r="Z558" s="12">
        <v>43840</v>
      </c>
      <c r="AA558" s="12"/>
      <c r="AB558" s="12"/>
      <c r="AC558" s="10" t="s">
        <v>71</v>
      </c>
      <c r="AD558" s="16">
        <v>1</v>
      </c>
      <c r="AE558" s="10" t="s">
        <v>72</v>
      </c>
      <c r="AF558" s="10" t="s">
        <v>73</v>
      </c>
      <c r="AG558" s="14">
        <v>1</v>
      </c>
      <c r="AH558" s="14"/>
      <c r="AI558" s="15">
        <v>0.32800000000000001</v>
      </c>
      <c r="AJ558" s="10" t="s">
        <v>74</v>
      </c>
      <c r="AK558" s="15">
        <v>2.6240000000000001</v>
      </c>
      <c r="AL558" s="10" t="s">
        <v>75</v>
      </c>
      <c r="AM558" s="9" t="str">
        <f>IFERROR(VLOOKUP(A558,'[1]Pending Status ZTM031'!$C$10:$AF$5742,11,0),"")</f>
        <v/>
      </c>
      <c r="AN558" s="9" t="str">
        <f t="shared" si="17"/>
        <v>ready</v>
      </c>
    </row>
    <row r="559" spans="1:40" x14ac:dyDescent="0.25">
      <c r="A559" s="9">
        <f t="shared" si="16"/>
        <v>82117909</v>
      </c>
      <c r="B559" s="10" t="s">
        <v>64</v>
      </c>
      <c r="C559" s="10" t="s">
        <v>65</v>
      </c>
      <c r="D559" s="10" t="s">
        <v>66</v>
      </c>
      <c r="E559" s="10" t="s">
        <v>67</v>
      </c>
      <c r="F559" s="10" t="s">
        <v>68</v>
      </c>
      <c r="G559" s="10" t="s">
        <v>69</v>
      </c>
      <c r="H559" s="10" t="s">
        <v>70</v>
      </c>
      <c r="I559" s="10" t="s">
        <v>84</v>
      </c>
      <c r="J559" s="10" t="s">
        <v>334</v>
      </c>
      <c r="K559" s="10" t="s">
        <v>135</v>
      </c>
      <c r="L559" s="10" t="s">
        <v>2049</v>
      </c>
      <c r="M559" s="12">
        <v>43838</v>
      </c>
      <c r="N559" s="11">
        <v>82117909</v>
      </c>
      <c r="O559" s="12">
        <v>43838</v>
      </c>
      <c r="P559" s="13">
        <v>0.37549768518519</v>
      </c>
      <c r="Q559" s="14">
        <v>1</v>
      </c>
      <c r="R559" s="15">
        <v>190</v>
      </c>
      <c r="S559" s="10" t="s">
        <v>2038</v>
      </c>
      <c r="T559" s="12">
        <v>43838</v>
      </c>
      <c r="U559" s="13">
        <v>0.27453703703704002</v>
      </c>
      <c r="V559" s="12">
        <v>43838</v>
      </c>
      <c r="W559" s="13">
        <v>0.47079861111110999</v>
      </c>
      <c r="X559" s="12">
        <v>43838</v>
      </c>
      <c r="Y559" s="13">
        <v>0.50226851851851995</v>
      </c>
      <c r="Z559" s="12">
        <v>43843</v>
      </c>
      <c r="AA559" s="12"/>
      <c r="AB559" s="12"/>
      <c r="AC559" s="10" t="s">
        <v>71</v>
      </c>
      <c r="AD559" s="16">
        <v>0</v>
      </c>
      <c r="AE559" s="10" t="s">
        <v>72</v>
      </c>
      <c r="AF559" s="10" t="s">
        <v>73</v>
      </c>
      <c r="AG559" s="14">
        <v>1</v>
      </c>
      <c r="AH559" s="14"/>
      <c r="AI559" s="15">
        <v>16.149999999999999</v>
      </c>
      <c r="AJ559" s="10" t="s">
        <v>74</v>
      </c>
      <c r="AK559" s="15">
        <v>88.54</v>
      </c>
      <c r="AL559" s="10" t="s">
        <v>75</v>
      </c>
      <c r="AM559" s="9" t="str">
        <f>IFERROR(VLOOKUP(A559,'[1]Pending Status ZTM031'!$C$10:$AF$5742,11,0),"")</f>
        <v/>
      </c>
      <c r="AN559" s="9" t="str">
        <f t="shared" si="17"/>
        <v>ready</v>
      </c>
    </row>
    <row r="560" spans="1:40" x14ac:dyDescent="0.25">
      <c r="A560" s="9">
        <f t="shared" si="16"/>
        <v>82117910</v>
      </c>
      <c r="B560" s="10" t="s">
        <v>64</v>
      </c>
      <c r="C560" s="10" t="s">
        <v>65</v>
      </c>
      <c r="D560" s="10" t="s">
        <v>66</v>
      </c>
      <c r="E560" s="10" t="s">
        <v>67</v>
      </c>
      <c r="F560" s="10" t="s">
        <v>68</v>
      </c>
      <c r="G560" s="10" t="s">
        <v>69</v>
      </c>
      <c r="H560" s="10" t="s">
        <v>70</v>
      </c>
      <c r="I560" s="10" t="s">
        <v>103</v>
      </c>
      <c r="J560" s="10" t="s">
        <v>298</v>
      </c>
      <c r="K560" s="10" t="s">
        <v>104</v>
      </c>
      <c r="L560" s="10" t="s">
        <v>2052</v>
      </c>
      <c r="M560" s="12">
        <v>43838</v>
      </c>
      <c r="N560" s="11">
        <v>82117910</v>
      </c>
      <c r="O560" s="12">
        <v>43838</v>
      </c>
      <c r="P560" s="13">
        <v>0.37549768518519</v>
      </c>
      <c r="Q560" s="14">
        <v>1</v>
      </c>
      <c r="R560" s="15">
        <v>100</v>
      </c>
      <c r="S560" s="10" t="s">
        <v>2039</v>
      </c>
      <c r="T560" s="12">
        <v>43838</v>
      </c>
      <c r="U560" s="13">
        <v>0.27460648148147998</v>
      </c>
      <c r="V560" s="12">
        <v>43838</v>
      </c>
      <c r="W560" s="13">
        <v>0.47020833333333001</v>
      </c>
      <c r="X560" s="12">
        <v>43838</v>
      </c>
      <c r="Y560" s="13">
        <v>0.50828703703704003</v>
      </c>
      <c r="Z560" s="12">
        <v>43843</v>
      </c>
      <c r="AA560" s="12"/>
      <c r="AB560" s="12"/>
      <c r="AC560" s="10" t="s">
        <v>71</v>
      </c>
      <c r="AD560" s="16">
        <v>0</v>
      </c>
      <c r="AE560" s="10" t="s">
        <v>72</v>
      </c>
      <c r="AF560" s="10" t="s">
        <v>73</v>
      </c>
      <c r="AG560" s="14">
        <v>1</v>
      </c>
      <c r="AH560" s="14"/>
      <c r="AI560" s="15">
        <v>8.5</v>
      </c>
      <c r="AJ560" s="10" t="s">
        <v>74</v>
      </c>
      <c r="AK560" s="15">
        <v>46.6</v>
      </c>
      <c r="AL560" s="10" t="s">
        <v>75</v>
      </c>
      <c r="AM560" s="9" t="str">
        <f>IFERROR(VLOOKUP(A560,'[1]Pending Status ZTM031'!$C$10:$AF$5742,11,0),"")</f>
        <v/>
      </c>
      <c r="AN560" s="9" t="str">
        <f t="shared" si="17"/>
        <v>ready</v>
      </c>
    </row>
    <row r="561" spans="1:40" x14ac:dyDescent="0.25">
      <c r="A561" s="9">
        <f t="shared" si="16"/>
        <v>82117913</v>
      </c>
      <c r="B561" s="10" t="s">
        <v>64</v>
      </c>
      <c r="C561" s="10" t="s">
        <v>65</v>
      </c>
      <c r="D561" s="10" t="s">
        <v>66</v>
      </c>
      <c r="E561" s="10" t="s">
        <v>67</v>
      </c>
      <c r="F561" s="10" t="s">
        <v>68</v>
      </c>
      <c r="G561" s="10" t="s">
        <v>69</v>
      </c>
      <c r="H561" s="10" t="s">
        <v>70</v>
      </c>
      <c r="I561" s="10" t="s">
        <v>486</v>
      </c>
      <c r="J561" s="10" t="s">
        <v>487</v>
      </c>
      <c r="K561" s="10" t="s">
        <v>488</v>
      </c>
      <c r="L561" s="10" t="s">
        <v>2053</v>
      </c>
      <c r="M561" s="12">
        <v>43838</v>
      </c>
      <c r="N561" s="11">
        <v>82117913</v>
      </c>
      <c r="O561" s="12">
        <v>43838</v>
      </c>
      <c r="P561" s="13">
        <v>0.37550925925925999</v>
      </c>
      <c r="Q561" s="14">
        <v>1</v>
      </c>
      <c r="R561" s="15">
        <v>100</v>
      </c>
      <c r="S561" s="10" t="s">
        <v>2040</v>
      </c>
      <c r="T561" s="12">
        <v>43838</v>
      </c>
      <c r="U561" s="13">
        <v>0.27467592592592999</v>
      </c>
      <c r="V561" s="12">
        <v>43838</v>
      </c>
      <c r="W561" s="13">
        <v>0.46917824074073999</v>
      </c>
      <c r="X561" s="12">
        <v>43838</v>
      </c>
      <c r="Y561" s="13">
        <v>0.50334490740741</v>
      </c>
      <c r="Z561" s="12">
        <v>43843</v>
      </c>
      <c r="AA561" s="12"/>
      <c r="AB561" s="12"/>
      <c r="AC561" s="10" t="s">
        <v>71</v>
      </c>
      <c r="AD561" s="16">
        <v>0</v>
      </c>
      <c r="AE561" s="10" t="s">
        <v>72</v>
      </c>
      <c r="AF561" s="10" t="s">
        <v>73</v>
      </c>
      <c r="AG561" s="14">
        <v>1</v>
      </c>
      <c r="AH561" s="14"/>
      <c r="AI561" s="15">
        <v>8.5</v>
      </c>
      <c r="AJ561" s="10" t="s">
        <v>74</v>
      </c>
      <c r="AK561" s="15">
        <v>46.6</v>
      </c>
      <c r="AL561" s="10" t="s">
        <v>75</v>
      </c>
      <c r="AM561" s="9" t="str">
        <f>IFERROR(VLOOKUP(A561,'[1]Pending Status ZTM031'!$C$10:$AF$5742,11,0),"")</f>
        <v/>
      </c>
      <c r="AN561" s="9" t="str">
        <f t="shared" si="17"/>
        <v>ready</v>
      </c>
    </row>
    <row r="562" spans="1:40" x14ac:dyDescent="0.25">
      <c r="A562" s="9">
        <f t="shared" si="16"/>
        <v>82117914</v>
      </c>
      <c r="B562" s="10" t="s">
        <v>64</v>
      </c>
      <c r="C562" s="10" t="s">
        <v>65</v>
      </c>
      <c r="D562" s="10" t="s">
        <v>66</v>
      </c>
      <c r="E562" s="10" t="s">
        <v>67</v>
      </c>
      <c r="F562" s="10" t="s">
        <v>68</v>
      </c>
      <c r="G562" s="10" t="s">
        <v>69</v>
      </c>
      <c r="H562" s="10" t="s">
        <v>70</v>
      </c>
      <c r="I562" s="10" t="s">
        <v>145</v>
      </c>
      <c r="J562" s="10" t="s">
        <v>472</v>
      </c>
      <c r="K562" s="10" t="s">
        <v>146</v>
      </c>
      <c r="L562" s="10" t="s">
        <v>2054</v>
      </c>
      <c r="M562" s="12">
        <v>43838</v>
      </c>
      <c r="N562" s="11">
        <v>82117914</v>
      </c>
      <c r="O562" s="12">
        <v>43838</v>
      </c>
      <c r="P562" s="13">
        <v>0.37550925925925999</v>
      </c>
      <c r="Q562" s="14">
        <v>1</v>
      </c>
      <c r="R562" s="15">
        <v>100</v>
      </c>
      <c r="S562" s="10" t="s">
        <v>2041</v>
      </c>
      <c r="T562" s="12">
        <v>43838</v>
      </c>
      <c r="U562" s="13">
        <v>0.27469907407407002</v>
      </c>
      <c r="V562" s="12">
        <v>43838</v>
      </c>
      <c r="W562" s="13">
        <v>0.46876157407406999</v>
      </c>
      <c r="X562" s="12">
        <v>43838</v>
      </c>
      <c r="Y562" s="13">
        <v>0.50096064814815</v>
      </c>
      <c r="Z562" s="12">
        <v>43843</v>
      </c>
      <c r="AA562" s="12"/>
      <c r="AB562" s="12"/>
      <c r="AC562" s="10" t="s">
        <v>71</v>
      </c>
      <c r="AD562" s="16">
        <v>0</v>
      </c>
      <c r="AE562" s="10" t="s">
        <v>72</v>
      </c>
      <c r="AF562" s="10" t="s">
        <v>73</v>
      </c>
      <c r="AG562" s="14">
        <v>1</v>
      </c>
      <c r="AH562" s="14"/>
      <c r="AI562" s="15">
        <v>8.5</v>
      </c>
      <c r="AJ562" s="10" t="s">
        <v>74</v>
      </c>
      <c r="AK562" s="15">
        <v>46.6</v>
      </c>
      <c r="AL562" s="10" t="s">
        <v>75</v>
      </c>
      <c r="AM562" s="9" t="str">
        <f>IFERROR(VLOOKUP(A562,'[1]Pending Status ZTM031'!$C$10:$AF$5742,11,0),"")</f>
        <v/>
      </c>
      <c r="AN562" s="9" t="str">
        <f t="shared" si="17"/>
        <v>ready</v>
      </c>
    </row>
    <row r="563" spans="1:40" x14ac:dyDescent="0.25">
      <c r="A563" s="9">
        <f t="shared" si="16"/>
        <v>82117915</v>
      </c>
      <c r="B563" s="10" t="s">
        <v>64</v>
      </c>
      <c r="C563" s="10" t="s">
        <v>65</v>
      </c>
      <c r="D563" s="10" t="s">
        <v>83</v>
      </c>
      <c r="E563" s="10" t="s">
        <v>67</v>
      </c>
      <c r="F563" s="10" t="s">
        <v>68</v>
      </c>
      <c r="G563" s="10" t="s">
        <v>69</v>
      </c>
      <c r="H563" s="10" t="s">
        <v>70</v>
      </c>
      <c r="I563" s="10" t="s">
        <v>79</v>
      </c>
      <c r="J563" s="10" t="s">
        <v>976</v>
      </c>
      <c r="K563" s="10" t="s">
        <v>977</v>
      </c>
      <c r="L563" s="10" t="s">
        <v>2055</v>
      </c>
      <c r="M563" s="12">
        <v>43838</v>
      </c>
      <c r="N563" s="11">
        <v>82117915</v>
      </c>
      <c r="O563" s="12">
        <v>43838</v>
      </c>
      <c r="P563" s="13">
        <v>0.37550925925925999</v>
      </c>
      <c r="Q563" s="14">
        <v>2</v>
      </c>
      <c r="R563" s="15">
        <v>53</v>
      </c>
      <c r="S563" s="10" t="s">
        <v>2042</v>
      </c>
      <c r="T563" s="12">
        <v>43838</v>
      </c>
      <c r="U563" s="13">
        <v>0.27473379629630001</v>
      </c>
      <c r="V563" s="12">
        <v>43838</v>
      </c>
      <c r="W563" s="13">
        <v>0.50959490740740998</v>
      </c>
      <c r="X563" s="12">
        <v>43838</v>
      </c>
      <c r="Y563" s="13">
        <v>0.52748842592593004</v>
      </c>
      <c r="Z563" s="12">
        <v>43843</v>
      </c>
      <c r="AA563" s="12"/>
      <c r="AB563" s="12"/>
      <c r="AC563" s="10" t="s">
        <v>71</v>
      </c>
      <c r="AD563" s="16">
        <v>0</v>
      </c>
      <c r="AE563" s="10" t="s">
        <v>72</v>
      </c>
      <c r="AF563" s="10" t="s">
        <v>73</v>
      </c>
      <c r="AG563" s="14">
        <v>1</v>
      </c>
      <c r="AH563" s="14"/>
      <c r="AI563" s="15">
        <v>3.8370000000000002</v>
      </c>
      <c r="AJ563" s="10" t="s">
        <v>74</v>
      </c>
      <c r="AK563" s="15">
        <v>2.6539999999999999</v>
      </c>
      <c r="AL563" s="10" t="s">
        <v>75</v>
      </c>
      <c r="AM563" s="9" t="str">
        <f>IFERROR(VLOOKUP(A563,'[1]Pending Status ZTM031'!$C$10:$AF$5742,11,0),"")</f>
        <v/>
      </c>
      <c r="AN563" s="9" t="str">
        <f t="shared" si="17"/>
        <v>ready</v>
      </c>
    </row>
    <row r="564" spans="1:40" x14ac:dyDescent="0.25">
      <c r="A564" s="9">
        <f t="shared" si="16"/>
        <v>82117917</v>
      </c>
      <c r="B564" s="10" t="s">
        <v>64</v>
      </c>
      <c r="C564" s="10" t="s">
        <v>65</v>
      </c>
      <c r="D564" s="10" t="s">
        <v>66</v>
      </c>
      <c r="E564" s="10" t="s">
        <v>67</v>
      </c>
      <c r="F564" s="10" t="s">
        <v>68</v>
      </c>
      <c r="G564" s="10" t="s">
        <v>69</v>
      </c>
      <c r="H564" s="10" t="s">
        <v>70</v>
      </c>
      <c r="I564" s="10" t="s">
        <v>101</v>
      </c>
      <c r="J564" s="10" t="s">
        <v>330</v>
      </c>
      <c r="K564" s="10" t="s">
        <v>133</v>
      </c>
      <c r="L564" s="10" t="s">
        <v>2056</v>
      </c>
      <c r="M564" s="12">
        <v>43838</v>
      </c>
      <c r="N564" s="11">
        <v>82117917</v>
      </c>
      <c r="O564" s="12">
        <v>43838</v>
      </c>
      <c r="P564" s="13">
        <v>0.37550925925925999</v>
      </c>
      <c r="Q564" s="14">
        <v>1</v>
      </c>
      <c r="R564" s="15">
        <v>70</v>
      </c>
      <c r="S564" s="10" t="s">
        <v>2043</v>
      </c>
      <c r="T564" s="12">
        <v>43838</v>
      </c>
      <c r="U564" s="13">
        <v>0.27478009259259001</v>
      </c>
      <c r="V564" s="12">
        <v>43838</v>
      </c>
      <c r="W564" s="13">
        <v>0.47179398148148</v>
      </c>
      <c r="X564" s="12">
        <v>43838</v>
      </c>
      <c r="Y564" s="13">
        <v>0.49843749999999998</v>
      </c>
      <c r="Z564" s="12">
        <v>43843</v>
      </c>
      <c r="AA564" s="12"/>
      <c r="AB564" s="12"/>
      <c r="AC564" s="10" t="s">
        <v>71</v>
      </c>
      <c r="AD564" s="16">
        <v>0</v>
      </c>
      <c r="AE564" s="10" t="s">
        <v>72</v>
      </c>
      <c r="AF564" s="10" t="s">
        <v>73</v>
      </c>
      <c r="AG564" s="14">
        <v>1</v>
      </c>
      <c r="AH564" s="14"/>
      <c r="AI564" s="15">
        <v>5.95</v>
      </c>
      <c r="AJ564" s="10" t="s">
        <v>74</v>
      </c>
      <c r="AK564" s="15">
        <v>32.619999999999997</v>
      </c>
      <c r="AL564" s="10" t="s">
        <v>75</v>
      </c>
      <c r="AM564" s="9" t="str">
        <f>IFERROR(VLOOKUP(A564,'[1]Pending Status ZTM031'!$C$10:$AF$5742,11,0),"")</f>
        <v/>
      </c>
      <c r="AN564" s="9" t="str">
        <f t="shared" si="17"/>
        <v>ready</v>
      </c>
    </row>
    <row r="565" spans="1:40" x14ac:dyDescent="0.25">
      <c r="A565" s="9">
        <f t="shared" si="16"/>
        <v>82117918</v>
      </c>
      <c r="B565" s="10" t="s">
        <v>64</v>
      </c>
      <c r="C565" s="10" t="s">
        <v>65</v>
      </c>
      <c r="D565" s="10" t="s">
        <v>66</v>
      </c>
      <c r="E565" s="10" t="s">
        <v>67</v>
      </c>
      <c r="F565" s="10" t="s">
        <v>68</v>
      </c>
      <c r="G565" s="10" t="s">
        <v>69</v>
      </c>
      <c r="H565" s="10" t="s">
        <v>70</v>
      </c>
      <c r="I565" s="10" t="s">
        <v>120</v>
      </c>
      <c r="J565" s="10" t="s">
        <v>308</v>
      </c>
      <c r="K565" s="10" t="s">
        <v>124</v>
      </c>
      <c r="L565" s="10" t="s">
        <v>2057</v>
      </c>
      <c r="M565" s="12">
        <v>43838</v>
      </c>
      <c r="N565" s="11">
        <v>82117918</v>
      </c>
      <c r="O565" s="12">
        <v>43838</v>
      </c>
      <c r="P565" s="13">
        <v>0.37552083333332997</v>
      </c>
      <c r="Q565" s="14">
        <v>1</v>
      </c>
      <c r="R565" s="15">
        <v>180</v>
      </c>
      <c r="S565" s="10" t="s">
        <v>2044</v>
      </c>
      <c r="T565" s="12">
        <v>43838</v>
      </c>
      <c r="U565" s="13">
        <v>0.27480324074073997</v>
      </c>
      <c r="V565" s="12">
        <v>43838</v>
      </c>
      <c r="W565" s="13">
        <v>0.47247685185185001</v>
      </c>
      <c r="X565" s="12">
        <v>43838</v>
      </c>
      <c r="Y565" s="13">
        <v>0.49962962962962998</v>
      </c>
      <c r="Z565" s="12">
        <v>43843</v>
      </c>
      <c r="AA565" s="12"/>
      <c r="AB565" s="12"/>
      <c r="AC565" s="10" t="s">
        <v>71</v>
      </c>
      <c r="AD565" s="16">
        <v>0</v>
      </c>
      <c r="AE565" s="10" t="s">
        <v>72</v>
      </c>
      <c r="AF565" s="10" t="s">
        <v>73</v>
      </c>
      <c r="AG565" s="14">
        <v>1</v>
      </c>
      <c r="AH565" s="14"/>
      <c r="AI565" s="15">
        <v>15.3</v>
      </c>
      <c r="AJ565" s="10" t="s">
        <v>74</v>
      </c>
      <c r="AK565" s="15">
        <v>83.88</v>
      </c>
      <c r="AL565" s="10" t="s">
        <v>75</v>
      </c>
      <c r="AM565" s="9" t="str">
        <f>IFERROR(VLOOKUP(A565,'[1]Pending Status ZTM031'!$C$10:$AF$5742,11,0),"")</f>
        <v/>
      </c>
      <c r="AN565" s="9" t="str">
        <f t="shared" si="17"/>
        <v>ready</v>
      </c>
    </row>
    <row r="566" spans="1:40" x14ac:dyDescent="0.25">
      <c r="A566" s="9">
        <f t="shared" si="16"/>
        <v>82117921</v>
      </c>
      <c r="B566" s="10" t="s">
        <v>64</v>
      </c>
      <c r="C566" s="10" t="s">
        <v>65</v>
      </c>
      <c r="D566" s="10" t="s">
        <v>66</v>
      </c>
      <c r="E566" s="10" t="s">
        <v>67</v>
      </c>
      <c r="F566" s="10" t="s">
        <v>68</v>
      </c>
      <c r="G566" s="10" t="s">
        <v>69</v>
      </c>
      <c r="H566" s="10" t="s">
        <v>70</v>
      </c>
      <c r="I566" s="10" t="s">
        <v>84</v>
      </c>
      <c r="J566" s="10" t="s">
        <v>304</v>
      </c>
      <c r="K566" s="10" t="s">
        <v>125</v>
      </c>
      <c r="L566" s="10" t="s">
        <v>3067</v>
      </c>
      <c r="M566" s="12">
        <v>43861</v>
      </c>
      <c r="N566" s="11">
        <v>82117921</v>
      </c>
      <c r="O566" s="12">
        <v>43838</v>
      </c>
      <c r="P566" s="13">
        <v>0.37552083333332997</v>
      </c>
      <c r="Q566" s="14">
        <v>7</v>
      </c>
      <c r="R566" s="15">
        <v>15714</v>
      </c>
      <c r="S566" s="10" t="s">
        <v>2931</v>
      </c>
      <c r="T566" s="12">
        <v>43860</v>
      </c>
      <c r="U566" s="13">
        <v>0.75186342592593003</v>
      </c>
      <c r="V566" s="12">
        <v>43861</v>
      </c>
      <c r="W566" s="13">
        <v>0.43850694444443999</v>
      </c>
      <c r="X566" s="12">
        <v>43861</v>
      </c>
      <c r="Y566" s="13">
        <v>0.90643518518518995</v>
      </c>
      <c r="Z566" s="12">
        <v>43843</v>
      </c>
      <c r="AA566" s="12"/>
      <c r="AB566" s="12"/>
      <c r="AC566" s="10" t="s">
        <v>71</v>
      </c>
      <c r="AD566" s="16">
        <v>21</v>
      </c>
      <c r="AE566" s="10" t="s">
        <v>72</v>
      </c>
      <c r="AF566" s="10" t="s">
        <v>73</v>
      </c>
      <c r="AG566" s="14">
        <v>1</v>
      </c>
      <c r="AH566" s="14"/>
      <c r="AI566" s="15">
        <v>2582.9160000000002</v>
      </c>
      <c r="AJ566" s="10" t="s">
        <v>74</v>
      </c>
      <c r="AK566" s="15">
        <v>14597.674000000001</v>
      </c>
      <c r="AL566" s="10" t="s">
        <v>75</v>
      </c>
      <c r="AM566" s="9" t="str">
        <f>IFERROR(VLOOKUP(A566,'[1]Pending Status ZTM031'!$C$10:$AF$5742,11,0),"")</f>
        <v/>
      </c>
      <c r="AN566" s="9" t="str">
        <f t="shared" si="17"/>
        <v>ready</v>
      </c>
    </row>
    <row r="567" spans="1:40" x14ac:dyDescent="0.25">
      <c r="A567" s="9">
        <f t="shared" si="16"/>
        <v>82117922</v>
      </c>
      <c r="B567" s="10" t="s">
        <v>64</v>
      </c>
      <c r="C567" s="10" t="s">
        <v>65</v>
      </c>
      <c r="D567" s="10" t="s">
        <v>66</v>
      </c>
      <c r="E567" s="10" t="s">
        <v>67</v>
      </c>
      <c r="F567" s="10" t="s">
        <v>68</v>
      </c>
      <c r="G567" s="10" t="s">
        <v>69</v>
      </c>
      <c r="H567" s="10" t="s">
        <v>70</v>
      </c>
      <c r="I567" s="10" t="s">
        <v>97</v>
      </c>
      <c r="J567" s="10" t="s">
        <v>311</v>
      </c>
      <c r="K567" s="10" t="s">
        <v>98</v>
      </c>
      <c r="L567" s="10" t="s">
        <v>2058</v>
      </c>
      <c r="M567" s="12">
        <v>43838</v>
      </c>
      <c r="N567" s="11">
        <v>82117922</v>
      </c>
      <c r="O567" s="12">
        <v>43838</v>
      </c>
      <c r="P567" s="13">
        <v>0.37552083333332997</v>
      </c>
      <c r="Q567" s="14">
        <v>1</v>
      </c>
      <c r="R567" s="15">
        <v>30</v>
      </c>
      <c r="S567" s="10" t="s">
        <v>2045</v>
      </c>
      <c r="T567" s="12">
        <v>43838</v>
      </c>
      <c r="U567" s="13">
        <v>0.27483796296295998</v>
      </c>
      <c r="V567" s="12">
        <v>43838</v>
      </c>
      <c r="W567" s="13">
        <v>0.46805555555556</v>
      </c>
      <c r="X567" s="12">
        <v>43838</v>
      </c>
      <c r="Y567" s="13">
        <v>0.48282407407407002</v>
      </c>
      <c r="Z567" s="12">
        <v>43843</v>
      </c>
      <c r="AA567" s="12"/>
      <c r="AB567" s="12"/>
      <c r="AC567" s="10" t="s">
        <v>71</v>
      </c>
      <c r="AD567" s="16">
        <v>0</v>
      </c>
      <c r="AE567" s="10" t="s">
        <v>72</v>
      </c>
      <c r="AF567" s="10" t="s">
        <v>73</v>
      </c>
      <c r="AG567" s="14">
        <v>1</v>
      </c>
      <c r="AH567" s="14"/>
      <c r="AI567" s="15">
        <v>2.5499999999999998</v>
      </c>
      <c r="AJ567" s="10" t="s">
        <v>74</v>
      </c>
      <c r="AK567" s="15">
        <v>13.98</v>
      </c>
      <c r="AL567" s="10" t="s">
        <v>75</v>
      </c>
      <c r="AM567" s="9" t="str">
        <f>IFERROR(VLOOKUP(A567,'[1]Pending Status ZTM031'!$C$10:$AF$5742,11,0),"")</f>
        <v/>
      </c>
      <c r="AN567" s="9" t="str">
        <f t="shared" si="17"/>
        <v>ready</v>
      </c>
    </row>
    <row r="568" spans="1:40" x14ac:dyDescent="0.25">
      <c r="A568" s="9">
        <f t="shared" si="16"/>
        <v>82119151</v>
      </c>
      <c r="B568" s="10" t="s">
        <v>64</v>
      </c>
      <c r="C568" s="10" t="s">
        <v>65</v>
      </c>
      <c r="D568" s="10" t="s">
        <v>83</v>
      </c>
      <c r="E568" s="10" t="s">
        <v>67</v>
      </c>
      <c r="F568" s="10" t="s">
        <v>68</v>
      </c>
      <c r="G568" s="10" t="s">
        <v>69</v>
      </c>
      <c r="H568" s="10" t="s">
        <v>70</v>
      </c>
      <c r="I568" s="10" t="s">
        <v>79</v>
      </c>
      <c r="J568" s="10" t="s">
        <v>299</v>
      </c>
      <c r="K568" s="10" t="s">
        <v>90</v>
      </c>
      <c r="L568" s="10" t="s">
        <v>2514</v>
      </c>
      <c r="M568" s="12">
        <v>43852</v>
      </c>
      <c r="N568" s="11">
        <v>82119151</v>
      </c>
      <c r="O568" s="12">
        <v>43838</v>
      </c>
      <c r="P568" s="13">
        <v>0.58358796296296001</v>
      </c>
      <c r="Q568" s="14">
        <v>1</v>
      </c>
      <c r="R568" s="15">
        <v>21</v>
      </c>
      <c r="S568" s="10" t="s">
        <v>2483</v>
      </c>
      <c r="T568" s="12">
        <v>43852</v>
      </c>
      <c r="U568" s="13">
        <v>0.48300925925926003</v>
      </c>
      <c r="V568" s="12">
        <v>43852</v>
      </c>
      <c r="W568" s="13">
        <v>0.64657407407406997</v>
      </c>
      <c r="X568" s="12">
        <v>43852</v>
      </c>
      <c r="Y568" s="13">
        <v>0.65383101851851999</v>
      </c>
      <c r="Z568" s="12">
        <v>43843</v>
      </c>
      <c r="AA568" s="12"/>
      <c r="AB568" s="12"/>
      <c r="AC568" s="10" t="s">
        <v>71</v>
      </c>
      <c r="AD568" s="16">
        <v>14</v>
      </c>
      <c r="AE568" s="10" t="s">
        <v>72</v>
      </c>
      <c r="AF568" s="10" t="s">
        <v>73</v>
      </c>
      <c r="AG568" s="14">
        <v>1</v>
      </c>
      <c r="AH568" s="14"/>
      <c r="AI568" s="15">
        <v>0.63</v>
      </c>
      <c r="AJ568" s="10" t="s">
        <v>74</v>
      </c>
      <c r="AK568" s="15">
        <v>0.39900000000000002</v>
      </c>
      <c r="AL568" s="10" t="s">
        <v>75</v>
      </c>
      <c r="AM568" s="9" t="str">
        <f>IFERROR(VLOOKUP(A568,'[1]Pending Status ZTM031'!$C$10:$AF$5742,11,0),"")</f>
        <v/>
      </c>
      <c r="AN568" s="9" t="str">
        <f t="shared" si="17"/>
        <v>ready</v>
      </c>
    </row>
    <row r="569" spans="1:40" x14ac:dyDescent="0.25">
      <c r="A569" s="9">
        <f t="shared" si="16"/>
        <v>82119152</v>
      </c>
      <c r="B569" s="10" t="s">
        <v>64</v>
      </c>
      <c r="C569" s="10" t="s">
        <v>65</v>
      </c>
      <c r="D569" s="10" t="s">
        <v>66</v>
      </c>
      <c r="E569" s="10" t="s">
        <v>67</v>
      </c>
      <c r="F569" s="10" t="s">
        <v>68</v>
      </c>
      <c r="G569" s="10" t="s">
        <v>69</v>
      </c>
      <c r="H569" s="10" t="s">
        <v>70</v>
      </c>
      <c r="I569" s="10" t="s">
        <v>79</v>
      </c>
      <c r="J569" s="10" t="s">
        <v>303</v>
      </c>
      <c r="K569" s="10" t="s">
        <v>87</v>
      </c>
      <c r="L569" s="10" t="s">
        <v>2260</v>
      </c>
      <c r="M569" s="12">
        <v>43844</v>
      </c>
      <c r="N569" s="11">
        <v>82119152</v>
      </c>
      <c r="O569" s="12">
        <v>43838</v>
      </c>
      <c r="P569" s="13">
        <v>0.58361111111110997</v>
      </c>
      <c r="Q569" s="14">
        <v>1</v>
      </c>
      <c r="R569" s="15">
        <v>168</v>
      </c>
      <c r="S569" s="10" t="s">
        <v>2261</v>
      </c>
      <c r="T569" s="12">
        <v>43844</v>
      </c>
      <c r="U569" s="13">
        <v>0.84383101851852005</v>
      </c>
      <c r="V569" s="12">
        <v>43844</v>
      </c>
      <c r="W569" s="13">
        <v>0.90599537037037003</v>
      </c>
      <c r="X569" s="12">
        <v>43844</v>
      </c>
      <c r="Y569" s="13">
        <v>0.90619212962963003</v>
      </c>
      <c r="Z569" s="12">
        <v>43843</v>
      </c>
      <c r="AA569" s="12"/>
      <c r="AB569" s="12"/>
      <c r="AC569" s="10" t="s">
        <v>71</v>
      </c>
      <c r="AD569" s="16">
        <v>6</v>
      </c>
      <c r="AE569" s="10" t="s">
        <v>72</v>
      </c>
      <c r="AF569" s="10" t="s">
        <v>73</v>
      </c>
      <c r="AG569" s="14">
        <v>1</v>
      </c>
      <c r="AH569" s="14"/>
      <c r="AI569" s="15">
        <v>5.2080000000000002</v>
      </c>
      <c r="AJ569" s="10" t="s">
        <v>74</v>
      </c>
      <c r="AK569" s="15">
        <v>12.768000000000001</v>
      </c>
      <c r="AL569" s="10" t="s">
        <v>75</v>
      </c>
      <c r="AM569" s="9" t="str">
        <f>IFERROR(VLOOKUP(A569,'[1]Pending Status ZTM031'!$C$10:$AF$5742,11,0),"")</f>
        <v/>
      </c>
      <c r="AN569" s="9" t="str">
        <f t="shared" si="17"/>
        <v>ready</v>
      </c>
    </row>
    <row r="570" spans="1:40" x14ac:dyDescent="0.25">
      <c r="A570" s="9">
        <f t="shared" si="16"/>
        <v>82119153</v>
      </c>
      <c r="B570" s="10" t="s">
        <v>64</v>
      </c>
      <c r="C570" s="10" t="s">
        <v>65</v>
      </c>
      <c r="D570" s="10" t="s">
        <v>66</v>
      </c>
      <c r="E570" s="10" t="s">
        <v>67</v>
      </c>
      <c r="F570" s="10" t="s">
        <v>68</v>
      </c>
      <c r="G570" s="10" t="s">
        <v>69</v>
      </c>
      <c r="H570" s="10" t="s">
        <v>70</v>
      </c>
      <c r="I570" s="10" t="s">
        <v>79</v>
      </c>
      <c r="J570" s="10" t="s">
        <v>303</v>
      </c>
      <c r="K570" s="10" t="s">
        <v>87</v>
      </c>
      <c r="L570" s="10" t="s">
        <v>2262</v>
      </c>
      <c r="M570" s="12">
        <v>43844</v>
      </c>
      <c r="N570" s="11">
        <v>82119153</v>
      </c>
      <c r="O570" s="12">
        <v>43838</v>
      </c>
      <c r="P570" s="13">
        <v>0.58362268518519</v>
      </c>
      <c r="Q570" s="14">
        <v>1</v>
      </c>
      <c r="R570" s="15">
        <v>100</v>
      </c>
      <c r="S570" s="10" t="s">
        <v>2263</v>
      </c>
      <c r="T570" s="12">
        <v>43844</v>
      </c>
      <c r="U570" s="13">
        <v>0.84386574074073994</v>
      </c>
      <c r="V570" s="12">
        <v>43844</v>
      </c>
      <c r="W570" s="13">
        <v>0.88942129629629996</v>
      </c>
      <c r="X570" s="12">
        <v>43844</v>
      </c>
      <c r="Y570" s="13">
        <v>0.89025462962962998</v>
      </c>
      <c r="Z570" s="12">
        <v>43843</v>
      </c>
      <c r="AA570" s="12"/>
      <c r="AB570" s="12"/>
      <c r="AC570" s="10" t="s">
        <v>71</v>
      </c>
      <c r="AD570" s="16">
        <v>6</v>
      </c>
      <c r="AE570" s="10" t="s">
        <v>72</v>
      </c>
      <c r="AF570" s="10" t="s">
        <v>73</v>
      </c>
      <c r="AG570" s="14">
        <v>1</v>
      </c>
      <c r="AH570" s="14"/>
      <c r="AI570" s="15">
        <v>36.5</v>
      </c>
      <c r="AJ570" s="10" t="s">
        <v>74</v>
      </c>
      <c r="AK570" s="15">
        <v>164.9</v>
      </c>
      <c r="AL570" s="10" t="s">
        <v>75</v>
      </c>
      <c r="AM570" s="9" t="str">
        <f>IFERROR(VLOOKUP(A570,'[1]Pending Status ZTM031'!$C$10:$AF$5742,11,0),"")</f>
        <v/>
      </c>
      <c r="AN570" s="9" t="str">
        <f t="shared" si="17"/>
        <v>ready</v>
      </c>
    </row>
    <row r="571" spans="1:40" x14ac:dyDescent="0.25">
      <c r="A571" s="9">
        <f t="shared" si="16"/>
        <v>82119155</v>
      </c>
      <c r="B571" s="10" t="s">
        <v>64</v>
      </c>
      <c r="C571" s="10" t="s">
        <v>65</v>
      </c>
      <c r="D571" s="10" t="s">
        <v>66</v>
      </c>
      <c r="E571" s="10" t="s">
        <v>67</v>
      </c>
      <c r="F571" s="10" t="s">
        <v>68</v>
      </c>
      <c r="G571" s="10" t="s">
        <v>69</v>
      </c>
      <c r="H571" s="10" t="s">
        <v>70</v>
      </c>
      <c r="I571" s="10" t="s">
        <v>79</v>
      </c>
      <c r="J571" s="10" t="s">
        <v>316</v>
      </c>
      <c r="K571" s="10" t="s">
        <v>108</v>
      </c>
      <c r="L571" s="10" t="s">
        <v>2950</v>
      </c>
      <c r="M571" s="12">
        <v>43860</v>
      </c>
      <c r="N571" s="11">
        <v>82119155</v>
      </c>
      <c r="O571" s="12">
        <v>43838</v>
      </c>
      <c r="P571" s="13">
        <v>0.58362268518519</v>
      </c>
      <c r="Q571" s="14">
        <v>1</v>
      </c>
      <c r="R571" s="15">
        <v>10</v>
      </c>
      <c r="S571" s="10" t="s">
        <v>2896</v>
      </c>
      <c r="T571" s="12">
        <v>43860</v>
      </c>
      <c r="U571" s="13">
        <v>0.65172453703704003</v>
      </c>
      <c r="V571" s="12">
        <v>43860</v>
      </c>
      <c r="W571" s="13">
        <v>0.83607638888889002</v>
      </c>
      <c r="X571" s="12">
        <v>43860</v>
      </c>
      <c r="Y571" s="13">
        <v>0.86050925925926003</v>
      </c>
      <c r="Z571" s="12">
        <v>43843</v>
      </c>
      <c r="AA571" s="12"/>
      <c r="AB571" s="12"/>
      <c r="AC571" s="10" t="s">
        <v>71</v>
      </c>
      <c r="AD571" s="16">
        <v>22</v>
      </c>
      <c r="AE571" s="10" t="s">
        <v>72</v>
      </c>
      <c r="AF571" s="10" t="s">
        <v>73</v>
      </c>
      <c r="AG571" s="14">
        <v>1</v>
      </c>
      <c r="AH571" s="14"/>
      <c r="AI571" s="15">
        <v>1.74</v>
      </c>
      <c r="AJ571" s="10" t="s">
        <v>74</v>
      </c>
      <c r="AK571" s="15">
        <v>10.09</v>
      </c>
      <c r="AL571" s="10" t="s">
        <v>75</v>
      </c>
      <c r="AM571" s="9" t="str">
        <f>IFERROR(VLOOKUP(A571,'[1]Pending Status ZTM031'!$C$10:$AF$5742,11,0),"")</f>
        <v/>
      </c>
      <c r="AN571" s="9" t="str">
        <f t="shared" si="17"/>
        <v>ready</v>
      </c>
    </row>
    <row r="572" spans="1:40" x14ac:dyDescent="0.25">
      <c r="A572" s="9">
        <f t="shared" si="16"/>
        <v>82119156</v>
      </c>
      <c r="B572" s="10" t="s">
        <v>64</v>
      </c>
      <c r="C572" s="10" t="s">
        <v>65</v>
      </c>
      <c r="D572" s="10" t="s">
        <v>83</v>
      </c>
      <c r="E572" s="10" t="s">
        <v>67</v>
      </c>
      <c r="F572" s="10" t="s">
        <v>68</v>
      </c>
      <c r="G572" s="10" t="s">
        <v>69</v>
      </c>
      <c r="H572" s="10" t="s">
        <v>70</v>
      </c>
      <c r="I572" s="10" t="s">
        <v>79</v>
      </c>
      <c r="J572" s="10" t="s">
        <v>301</v>
      </c>
      <c r="K572" s="10" t="s">
        <v>130</v>
      </c>
      <c r="L572" s="10" t="s">
        <v>2312</v>
      </c>
      <c r="M572" s="12">
        <v>43845</v>
      </c>
      <c r="N572" s="11">
        <v>82119156</v>
      </c>
      <c r="O572" s="12">
        <v>43838</v>
      </c>
      <c r="P572" s="13">
        <v>0.58362268518519</v>
      </c>
      <c r="Q572" s="14">
        <v>1</v>
      </c>
      <c r="R572" s="15">
        <v>2</v>
      </c>
      <c r="S572" s="10" t="s">
        <v>2264</v>
      </c>
      <c r="T572" s="12">
        <v>43844</v>
      </c>
      <c r="U572" s="13">
        <v>0.85777777777777997</v>
      </c>
      <c r="V572" s="12">
        <v>43845</v>
      </c>
      <c r="W572" s="13">
        <v>0.4246875</v>
      </c>
      <c r="X572" s="12">
        <v>43845</v>
      </c>
      <c r="Y572" s="13">
        <v>0.46872685185184998</v>
      </c>
      <c r="Z572" s="12">
        <v>43843</v>
      </c>
      <c r="AA572" s="12"/>
      <c r="AB572" s="12"/>
      <c r="AC572" s="10" t="s">
        <v>71</v>
      </c>
      <c r="AD572" s="16">
        <v>7</v>
      </c>
      <c r="AE572" s="10" t="s">
        <v>72</v>
      </c>
      <c r="AF572" s="10" t="s">
        <v>73</v>
      </c>
      <c r="AG572" s="14">
        <v>1</v>
      </c>
      <c r="AH572" s="14"/>
      <c r="AI572" s="15">
        <v>16.899999999999999</v>
      </c>
      <c r="AJ572" s="10" t="s">
        <v>74</v>
      </c>
      <c r="AK572" s="15">
        <v>17.760000000000002</v>
      </c>
      <c r="AL572" s="10" t="s">
        <v>75</v>
      </c>
      <c r="AM572" s="9" t="str">
        <f>IFERROR(VLOOKUP(A572,'[1]Pending Status ZTM031'!$C$10:$AF$5742,11,0),"")</f>
        <v/>
      </c>
      <c r="AN572" s="9" t="str">
        <f t="shared" si="17"/>
        <v>ready</v>
      </c>
    </row>
    <row r="573" spans="1:40" x14ac:dyDescent="0.25">
      <c r="A573" s="9">
        <f t="shared" si="16"/>
        <v>82119157</v>
      </c>
      <c r="B573" s="10" t="s">
        <v>64</v>
      </c>
      <c r="C573" s="10" t="s">
        <v>65</v>
      </c>
      <c r="D573" s="10" t="s">
        <v>66</v>
      </c>
      <c r="E573" s="10" t="s">
        <v>67</v>
      </c>
      <c r="F573" s="10" t="s">
        <v>68</v>
      </c>
      <c r="G573" s="10" t="s">
        <v>69</v>
      </c>
      <c r="H573" s="10" t="s">
        <v>70</v>
      </c>
      <c r="I573" s="10" t="s">
        <v>136</v>
      </c>
      <c r="J573" s="10" t="s">
        <v>306</v>
      </c>
      <c r="K573" s="10" t="s">
        <v>141</v>
      </c>
      <c r="L573" s="10" t="s">
        <v>2084</v>
      </c>
      <c r="M573" s="12">
        <v>43838</v>
      </c>
      <c r="N573" s="11">
        <v>82119157</v>
      </c>
      <c r="O573" s="12">
        <v>43838</v>
      </c>
      <c r="P573" s="13">
        <v>0.58363425925926005</v>
      </c>
      <c r="Q573" s="14">
        <v>2</v>
      </c>
      <c r="R573" s="15">
        <v>250</v>
      </c>
      <c r="S573" s="10" t="s">
        <v>2059</v>
      </c>
      <c r="T573" s="12">
        <v>43838</v>
      </c>
      <c r="U573" s="13">
        <v>0.48285879629630002</v>
      </c>
      <c r="V573" s="12">
        <v>43838</v>
      </c>
      <c r="W573" s="13">
        <v>0.76179398148148003</v>
      </c>
      <c r="X573" s="12">
        <v>43838</v>
      </c>
      <c r="Y573" s="13">
        <v>0.94052083333333003</v>
      </c>
      <c r="Z573" s="12">
        <v>43843</v>
      </c>
      <c r="AA573" s="12"/>
      <c r="AB573" s="12"/>
      <c r="AC573" s="10" t="s">
        <v>71</v>
      </c>
      <c r="AD573" s="16">
        <v>0</v>
      </c>
      <c r="AE573" s="10" t="s">
        <v>72</v>
      </c>
      <c r="AF573" s="10" t="s">
        <v>73</v>
      </c>
      <c r="AG573" s="14">
        <v>1</v>
      </c>
      <c r="AH573" s="14"/>
      <c r="AI573" s="15">
        <v>7.35</v>
      </c>
      <c r="AJ573" s="10" t="s">
        <v>74</v>
      </c>
      <c r="AK573" s="15">
        <v>40.799999999999997</v>
      </c>
      <c r="AL573" s="10" t="s">
        <v>75</v>
      </c>
      <c r="AM573" s="9" t="str">
        <f>IFERROR(VLOOKUP(A573,'[1]Pending Status ZTM031'!$C$10:$AF$5742,11,0),"")</f>
        <v/>
      </c>
      <c r="AN573" s="9" t="str">
        <f t="shared" si="17"/>
        <v>ready</v>
      </c>
    </row>
    <row r="574" spans="1:40" x14ac:dyDescent="0.25">
      <c r="A574" s="9">
        <f t="shared" si="16"/>
        <v>82119159</v>
      </c>
      <c r="B574" s="10" t="s">
        <v>64</v>
      </c>
      <c r="C574" s="10" t="s">
        <v>65</v>
      </c>
      <c r="D574" s="10" t="s">
        <v>83</v>
      </c>
      <c r="E574" s="10" t="s">
        <v>67</v>
      </c>
      <c r="F574" s="10" t="s">
        <v>68</v>
      </c>
      <c r="G574" s="10" t="s">
        <v>69</v>
      </c>
      <c r="H574" s="10" t="s">
        <v>70</v>
      </c>
      <c r="I574" s="10" t="s">
        <v>84</v>
      </c>
      <c r="J574" s="10" t="s">
        <v>2060</v>
      </c>
      <c r="K574" s="10" t="s">
        <v>2061</v>
      </c>
      <c r="L574" s="10" t="s">
        <v>2085</v>
      </c>
      <c r="M574" s="12">
        <v>43838</v>
      </c>
      <c r="N574" s="11">
        <v>82119159</v>
      </c>
      <c r="O574" s="12">
        <v>43838</v>
      </c>
      <c r="P574" s="13">
        <v>0.58363425925926005</v>
      </c>
      <c r="Q574" s="14">
        <v>1</v>
      </c>
      <c r="R574" s="15">
        <v>3</v>
      </c>
      <c r="S574" s="10" t="s">
        <v>2062</v>
      </c>
      <c r="T574" s="12">
        <v>43838</v>
      </c>
      <c r="U574" s="13">
        <v>0.48292824074073998</v>
      </c>
      <c r="V574" s="12">
        <v>43838</v>
      </c>
      <c r="W574" s="13">
        <v>0.76021990740740997</v>
      </c>
      <c r="X574" s="12">
        <v>43838</v>
      </c>
      <c r="Y574" s="13">
        <v>0.94136574074073998</v>
      </c>
      <c r="Z574" s="12">
        <v>43843</v>
      </c>
      <c r="AA574" s="12"/>
      <c r="AB574" s="12"/>
      <c r="AC574" s="10" t="s">
        <v>71</v>
      </c>
      <c r="AD574" s="16">
        <v>0</v>
      </c>
      <c r="AE574" s="10" t="s">
        <v>72</v>
      </c>
      <c r="AF574" s="10" t="s">
        <v>73</v>
      </c>
      <c r="AG574" s="14">
        <v>1</v>
      </c>
      <c r="AH574" s="14"/>
      <c r="AI574" s="15">
        <v>23.67</v>
      </c>
      <c r="AJ574" s="10" t="s">
        <v>74</v>
      </c>
      <c r="AK574" s="15">
        <v>42.524999999999999</v>
      </c>
      <c r="AL574" s="10" t="s">
        <v>75</v>
      </c>
      <c r="AM574" s="9" t="str">
        <f>IFERROR(VLOOKUP(A574,'[1]Pending Status ZTM031'!$C$10:$AF$5742,11,0),"")</f>
        <v/>
      </c>
      <c r="AN574" s="9" t="str">
        <f t="shared" si="17"/>
        <v>ready</v>
      </c>
    </row>
    <row r="575" spans="1:40" x14ac:dyDescent="0.25">
      <c r="A575" s="9">
        <f t="shared" si="16"/>
        <v>82119160</v>
      </c>
      <c r="B575" s="10" t="s">
        <v>64</v>
      </c>
      <c r="C575" s="10" t="s">
        <v>65</v>
      </c>
      <c r="D575" s="10" t="s">
        <v>83</v>
      </c>
      <c r="E575" s="10" t="s">
        <v>67</v>
      </c>
      <c r="F575" s="10" t="s">
        <v>68</v>
      </c>
      <c r="G575" s="10" t="s">
        <v>69</v>
      </c>
      <c r="H575" s="10" t="s">
        <v>70</v>
      </c>
      <c r="I575" s="10" t="s">
        <v>79</v>
      </c>
      <c r="J575" s="10" t="s">
        <v>299</v>
      </c>
      <c r="K575" s="10" t="s">
        <v>90</v>
      </c>
      <c r="L575" s="10" t="s">
        <v>2515</v>
      </c>
      <c r="M575" s="12">
        <v>43852</v>
      </c>
      <c r="N575" s="11">
        <v>82119160</v>
      </c>
      <c r="O575" s="12">
        <v>43838</v>
      </c>
      <c r="P575" s="13">
        <v>0.58363425925926005</v>
      </c>
      <c r="Q575" s="14">
        <v>1</v>
      </c>
      <c r="R575" s="15">
        <v>2</v>
      </c>
      <c r="S575" s="10" t="s">
        <v>2484</v>
      </c>
      <c r="T575" s="12">
        <v>43852</v>
      </c>
      <c r="U575" s="13">
        <v>0.48303240740740999</v>
      </c>
      <c r="V575" s="12">
        <v>43852</v>
      </c>
      <c r="W575" s="13">
        <v>0.65371527777778005</v>
      </c>
      <c r="X575" s="12">
        <v>43852</v>
      </c>
      <c r="Y575" s="13">
        <v>0.66138888888889003</v>
      </c>
      <c r="Z575" s="12">
        <v>43843</v>
      </c>
      <c r="AA575" s="12"/>
      <c r="AB575" s="12"/>
      <c r="AC575" s="10" t="s">
        <v>71</v>
      </c>
      <c r="AD575" s="16">
        <v>14</v>
      </c>
      <c r="AE575" s="10" t="s">
        <v>72</v>
      </c>
      <c r="AF575" s="10" t="s">
        <v>73</v>
      </c>
      <c r="AG575" s="14">
        <v>1</v>
      </c>
      <c r="AH575" s="14"/>
      <c r="AI575" s="15">
        <v>9.1999999999999998E-2</v>
      </c>
      <c r="AJ575" s="10" t="s">
        <v>74</v>
      </c>
      <c r="AK575" s="15">
        <v>0.252</v>
      </c>
      <c r="AL575" s="10" t="s">
        <v>75</v>
      </c>
      <c r="AM575" s="9" t="str">
        <f>IFERROR(VLOOKUP(A575,'[1]Pending Status ZTM031'!$C$10:$AF$5742,11,0),"")</f>
        <v/>
      </c>
      <c r="AN575" s="9" t="str">
        <f t="shared" si="17"/>
        <v>ready</v>
      </c>
    </row>
    <row r="576" spans="1:40" x14ac:dyDescent="0.25">
      <c r="A576" s="9">
        <f t="shared" si="16"/>
        <v>82119161</v>
      </c>
      <c r="B576" s="10" t="s">
        <v>64</v>
      </c>
      <c r="C576" s="10" t="s">
        <v>65</v>
      </c>
      <c r="D576" s="10" t="s">
        <v>66</v>
      </c>
      <c r="E576" s="10" t="s">
        <v>67</v>
      </c>
      <c r="F576" s="10" t="s">
        <v>68</v>
      </c>
      <c r="G576" s="10" t="s">
        <v>69</v>
      </c>
      <c r="H576" s="10" t="s">
        <v>70</v>
      </c>
      <c r="I576" s="10" t="s">
        <v>79</v>
      </c>
      <c r="J576" s="10" t="s">
        <v>303</v>
      </c>
      <c r="K576" s="10" t="s">
        <v>87</v>
      </c>
      <c r="L576" s="10" t="s">
        <v>2308</v>
      </c>
      <c r="M576" s="12">
        <v>43845</v>
      </c>
      <c r="N576" s="11">
        <v>82119161</v>
      </c>
      <c r="O576" s="12">
        <v>43838</v>
      </c>
      <c r="P576" s="13">
        <v>0.58363425925926005</v>
      </c>
      <c r="Q576" s="14">
        <v>1</v>
      </c>
      <c r="R576" s="15">
        <v>6</v>
      </c>
      <c r="S576" s="10" t="s">
        <v>2265</v>
      </c>
      <c r="T576" s="12">
        <v>43844</v>
      </c>
      <c r="U576" s="13">
        <v>0.84393518518518995</v>
      </c>
      <c r="V576" s="12">
        <v>43844</v>
      </c>
      <c r="W576" s="13">
        <v>0.94979166666667003</v>
      </c>
      <c r="X576" s="12">
        <v>43844</v>
      </c>
      <c r="Y576" s="13">
        <v>0.99640046296296003</v>
      </c>
      <c r="Z576" s="12">
        <v>43843</v>
      </c>
      <c r="AA576" s="12"/>
      <c r="AB576" s="12"/>
      <c r="AC576" s="10" t="s">
        <v>71</v>
      </c>
      <c r="AD576" s="16">
        <v>6</v>
      </c>
      <c r="AE576" s="10" t="s">
        <v>72</v>
      </c>
      <c r="AF576" s="10" t="s">
        <v>73</v>
      </c>
      <c r="AG576" s="14">
        <v>1</v>
      </c>
      <c r="AH576" s="14"/>
      <c r="AI576" s="15">
        <v>4.32</v>
      </c>
      <c r="AJ576" s="10" t="s">
        <v>74</v>
      </c>
      <c r="AK576" s="15">
        <v>19.632000000000001</v>
      </c>
      <c r="AL576" s="10" t="s">
        <v>75</v>
      </c>
      <c r="AM576" s="9" t="str">
        <f>IFERROR(VLOOKUP(A576,'[1]Pending Status ZTM031'!$C$10:$AF$5742,11,0),"")</f>
        <v/>
      </c>
      <c r="AN576" s="9" t="str">
        <f t="shared" si="17"/>
        <v>ready</v>
      </c>
    </row>
    <row r="577" spans="1:40" x14ac:dyDescent="0.25">
      <c r="A577" s="9">
        <f t="shared" si="16"/>
        <v>82119162</v>
      </c>
      <c r="B577" s="10" t="s">
        <v>64</v>
      </c>
      <c r="C577" s="10" t="s">
        <v>65</v>
      </c>
      <c r="D577" s="10" t="s">
        <v>83</v>
      </c>
      <c r="E577" s="10" t="s">
        <v>67</v>
      </c>
      <c r="F577" s="10" t="s">
        <v>68</v>
      </c>
      <c r="G577" s="10" t="s">
        <v>69</v>
      </c>
      <c r="H577" s="10" t="s">
        <v>70</v>
      </c>
      <c r="I577" s="10" t="s">
        <v>84</v>
      </c>
      <c r="J577" s="10" t="s">
        <v>2060</v>
      </c>
      <c r="K577" s="10" t="s">
        <v>2061</v>
      </c>
      <c r="L577" s="10" t="s">
        <v>2086</v>
      </c>
      <c r="M577" s="12">
        <v>43838</v>
      </c>
      <c r="N577" s="11">
        <v>82119162</v>
      </c>
      <c r="O577" s="12">
        <v>43838</v>
      </c>
      <c r="P577" s="13">
        <v>0.58363425925926005</v>
      </c>
      <c r="Q577" s="14">
        <v>1</v>
      </c>
      <c r="R577" s="15">
        <v>2</v>
      </c>
      <c r="S577" s="10" t="s">
        <v>2063</v>
      </c>
      <c r="T577" s="12">
        <v>43838</v>
      </c>
      <c r="U577" s="13">
        <v>0.48296296296295999</v>
      </c>
      <c r="V577" s="12">
        <v>43838</v>
      </c>
      <c r="W577" s="13">
        <v>0.76076388888889002</v>
      </c>
      <c r="X577" s="12">
        <v>43838</v>
      </c>
      <c r="Y577" s="13">
        <v>0.94209490740740998</v>
      </c>
      <c r="Z577" s="12">
        <v>43843</v>
      </c>
      <c r="AA577" s="12"/>
      <c r="AB577" s="12"/>
      <c r="AC577" s="10" t="s">
        <v>71</v>
      </c>
      <c r="AD577" s="16">
        <v>0</v>
      </c>
      <c r="AE577" s="10" t="s">
        <v>72</v>
      </c>
      <c r="AF577" s="10" t="s">
        <v>73</v>
      </c>
      <c r="AG577" s="14">
        <v>1</v>
      </c>
      <c r="AH577" s="14"/>
      <c r="AI577" s="15">
        <v>15.78</v>
      </c>
      <c r="AJ577" s="10" t="s">
        <v>74</v>
      </c>
      <c r="AK577" s="15">
        <v>28.35</v>
      </c>
      <c r="AL577" s="10" t="s">
        <v>75</v>
      </c>
      <c r="AM577" s="9" t="str">
        <f>IFERROR(VLOOKUP(A577,'[1]Pending Status ZTM031'!$C$10:$AF$5742,11,0),"")</f>
        <v/>
      </c>
      <c r="AN577" s="9" t="str">
        <f t="shared" si="17"/>
        <v>ready</v>
      </c>
    </row>
    <row r="578" spans="1:40" x14ac:dyDescent="0.25">
      <c r="A578" s="9">
        <f t="shared" si="16"/>
        <v>82119163</v>
      </c>
      <c r="B578" s="10" t="s">
        <v>64</v>
      </c>
      <c r="C578" s="10" t="s">
        <v>65</v>
      </c>
      <c r="D578" s="10" t="s">
        <v>66</v>
      </c>
      <c r="E578" s="10" t="s">
        <v>67</v>
      </c>
      <c r="F578" s="10" t="s">
        <v>68</v>
      </c>
      <c r="G578" s="10" t="s">
        <v>69</v>
      </c>
      <c r="H578" s="10" t="s">
        <v>70</v>
      </c>
      <c r="I578" s="10" t="s">
        <v>79</v>
      </c>
      <c r="J578" s="10" t="s">
        <v>303</v>
      </c>
      <c r="K578" s="10" t="s">
        <v>87</v>
      </c>
      <c r="L578" s="10" t="s">
        <v>2309</v>
      </c>
      <c r="M578" s="12">
        <v>43845</v>
      </c>
      <c r="N578" s="11">
        <v>82119163</v>
      </c>
      <c r="O578" s="12">
        <v>43838</v>
      </c>
      <c r="P578" s="13">
        <v>0.58364583333332998</v>
      </c>
      <c r="Q578" s="14">
        <v>1</v>
      </c>
      <c r="R578" s="15">
        <v>728</v>
      </c>
      <c r="S578" s="10" t="s">
        <v>2266</v>
      </c>
      <c r="T578" s="12">
        <v>43844</v>
      </c>
      <c r="U578" s="13">
        <v>0.84396990740740996</v>
      </c>
      <c r="V578" s="12">
        <v>43844</v>
      </c>
      <c r="W578" s="13">
        <v>0.95025462962963003</v>
      </c>
      <c r="X578" s="12">
        <v>43845</v>
      </c>
      <c r="Y578" s="13">
        <v>0.10910879629630001</v>
      </c>
      <c r="Z578" s="12">
        <v>43843</v>
      </c>
      <c r="AA578" s="12"/>
      <c r="AB578" s="12"/>
      <c r="AC578" s="10" t="s">
        <v>71</v>
      </c>
      <c r="AD578" s="16">
        <v>7</v>
      </c>
      <c r="AE578" s="10" t="s">
        <v>72</v>
      </c>
      <c r="AF578" s="10" t="s">
        <v>73</v>
      </c>
      <c r="AG578" s="14">
        <v>1</v>
      </c>
      <c r="AH578" s="14"/>
      <c r="AI578" s="15">
        <v>43.68</v>
      </c>
      <c r="AJ578" s="10" t="s">
        <v>74</v>
      </c>
      <c r="AK578" s="15">
        <v>42.223999999999997</v>
      </c>
      <c r="AL578" s="10" t="s">
        <v>75</v>
      </c>
      <c r="AM578" s="9" t="str">
        <f>IFERROR(VLOOKUP(A578,'[1]Pending Status ZTM031'!$C$10:$AF$5742,11,0),"")</f>
        <v/>
      </c>
      <c r="AN578" s="9" t="str">
        <f t="shared" si="17"/>
        <v>ready</v>
      </c>
    </row>
    <row r="579" spans="1:40" x14ac:dyDescent="0.25">
      <c r="A579" s="9">
        <f t="shared" ref="A579:A642" si="18">N579</f>
        <v>82119165</v>
      </c>
      <c r="B579" s="10" t="s">
        <v>64</v>
      </c>
      <c r="C579" s="10" t="s">
        <v>65</v>
      </c>
      <c r="D579" s="10" t="s">
        <v>66</v>
      </c>
      <c r="E579" s="10" t="s">
        <v>67</v>
      </c>
      <c r="F579" s="10" t="s">
        <v>68</v>
      </c>
      <c r="G579" s="10" t="s">
        <v>69</v>
      </c>
      <c r="H579" s="10" t="s">
        <v>70</v>
      </c>
      <c r="I579" s="10" t="s">
        <v>79</v>
      </c>
      <c r="J579" s="10" t="s">
        <v>362</v>
      </c>
      <c r="K579" s="10" t="s">
        <v>143</v>
      </c>
      <c r="L579" s="10" t="s">
        <v>2882</v>
      </c>
      <c r="M579" s="12">
        <v>43860</v>
      </c>
      <c r="N579" s="11">
        <v>82119165</v>
      </c>
      <c r="O579" s="12">
        <v>43838</v>
      </c>
      <c r="P579" s="13">
        <v>0.58364583333332998</v>
      </c>
      <c r="Q579" s="14">
        <v>1</v>
      </c>
      <c r="R579" s="15">
        <v>360</v>
      </c>
      <c r="S579" s="10" t="s">
        <v>2825</v>
      </c>
      <c r="T579" s="12">
        <v>43859</v>
      </c>
      <c r="U579" s="13">
        <v>0.85840277777777996</v>
      </c>
      <c r="V579" s="12">
        <v>43860</v>
      </c>
      <c r="W579" s="13">
        <v>0.45223379629630001</v>
      </c>
      <c r="X579" s="12">
        <v>43860</v>
      </c>
      <c r="Y579" s="13">
        <v>0.45282407407406999</v>
      </c>
      <c r="Z579" s="12">
        <v>43843</v>
      </c>
      <c r="AA579" s="12"/>
      <c r="AB579" s="12"/>
      <c r="AC579" s="10" t="s">
        <v>71</v>
      </c>
      <c r="AD579" s="16">
        <v>22</v>
      </c>
      <c r="AE579" s="10" t="s">
        <v>72</v>
      </c>
      <c r="AF579" s="10" t="s">
        <v>73</v>
      </c>
      <c r="AG579" s="14">
        <v>1</v>
      </c>
      <c r="AH579" s="14"/>
      <c r="AI579" s="15">
        <v>21.6</v>
      </c>
      <c r="AJ579" s="10" t="s">
        <v>74</v>
      </c>
      <c r="AK579" s="15">
        <v>20.88</v>
      </c>
      <c r="AL579" s="10" t="s">
        <v>75</v>
      </c>
      <c r="AM579" s="9" t="str">
        <f>IFERROR(VLOOKUP(A579,'[1]Pending Status ZTM031'!$C$10:$AF$5742,11,0),"")</f>
        <v/>
      </c>
      <c r="AN579" s="9" t="str">
        <f t="shared" si="17"/>
        <v>ready</v>
      </c>
    </row>
    <row r="580" spans="1:40" x14ac:dyDescent="0.25">
      <c r="A580" s="9">
        <f t="shared" si="18"/>
        <v>82119166</v>
      </c>
      <c r="B580" s="10" t="s">
        <v>64</v>
      </c>
      <c r="C580" s="10" t="s">
        <v>65</v>
      </c>
      <c r="D580" s="10" t="s">
        <v>83</v>
      </c>
      <c r="E580" s="10" t="s">
        <v>67</v>
      </c>
      <c r="F580" s="10" t="s">
        <v>68</v>
      </c>
      <c r="G580" s="10" t="s">
        <v>69</v>
      </c>
      <c r="H580" s="10" t="s">
        <v>70</v>
      </c>
      <c r="I580" s="10" t="s">
        <v>79</v>
      </c>
      <c r="J580" s="10" t="s">
        <v>1060</v>
      </c>
      <c r="K580" s="10" t="s">
        <v>1061</v>
      </c>
      <c r="L580" s="10" t="s">
        <v>2087</v>
      </c>
      <c r="M580" s="12">
        <v>43838</v>
      </c>
      <c r="N580" s="11">
        <v>82119166</v>
      </c>
      <c r="O580" s="12">
        <v>43838</v>
      </c>
      <c r="P580" s="13">
        <v>0.58364583333332998</v>
      </c>
      <c r="Q580" s="14">
        <v>1</v>
      </c>
      <c r="R580" s="15">
        <v>3</v>
      </c>
      <c r="S580" s="10" t="s">
        <v>2064</v>
      </c>
      <c r="T580" s="12">
        <v>43838</v>
      </c>
      <c r="U580" s="13">
        <v>0.48299768518518998</v>
      </c>
      <c r="V580" s="12">
        <v>43838</v>
      </c>
      <c r="W580" s="13">
        <v>0.76130787037036995</v>
      </c>
      <c r="X580" s="12">
        <v>43838</v>
      </c>
      <c r="Y580" s="13">
        <v>0.94278935185184998</v>
      </c>
      <c r="Z580" s="12">
        <v>43843</v>
      </c>
      <c r="AA580" s="12"/>
      <c r="AB580" s="12"/>
      <c r="AC580" s="10" t="s">
        <v>71</v>
      </c>
      <c r="AD580" s="16">
        <v>0</v>
      </c>
      <c r="AE580" s="10" t="s">
        <v>72</v>
      </c>
      <c r="AF580" s="10" t="s">
        <v>73</v>
      </c>
      <c r="AG580" s="14">
        <v>1</v>
      </c>
      <c r="AH580" s="14"/>
      <c r="AI580" s="15">
        <v>18.899999999999999</v>
      </c>
      <c r="AJ580" s="10" t="s">
        <v>74</v>
      </c>
      <c r="AK580" s="15">
        <v>26.904</v>
      </c>
      <c r="AL580" s="10" t="s">
        <v>75</v>
      </c>
      <c r="AM580" s="9" t="str">
        <f>IFERROR(VLOOKUP(A580,'[1]Pending Status ZTM031'!$C$10:$AF$5742,11,0),"")</f>
        <v/>
      </c>
      <c r="AN580" s="9" t="str">
        <f t="shared" ref="AN580:AN643" si="19">IF(X580="","not complete","ready")</f>
        <v>ready</v>
      </c>
    </row>
    <row r="581" spans="1:40" x14ac:dyDescent="0.25">
      <c r="A581" s="9">
        <f t="shared" si="18"/>
        <v>82120366</v>
      </c>
      <c r="B581" s="10" t="s">
        <v>64</v>
      </c>
      <c r="C581" s="10" t="s">
        <v>65</v>
      </c>
      <c r="D581" s="10" t="s">
        <v>83</v>
      </c>
      <c r="E581" s="10" t="s">
        <v>67</v>
      </c>
      <c r="F581" s="10" t="s">
        <v>68</v>
      </c>
      <c r="G581" s="10" t="s">
        <v>69</v>
      </c>
      <c r="H581" s="10" t="s">
        <v>70</v>
      </c>
      <c r="I581" s="10" t="s">
        <v>81</v>
      </c>
      <c r="J581" s="10" t="s">
        <v>322</v>
      </c>
      <c r="K581" s="10" t="s">
        <v>82</v>
      </c>
      <c r="L581" s="10" t="s">
        <v>2109</v>
      </c>
      <c r="M581" s="12">
        <v>43839</v>
      </c>
      <c r="N581" s="11">
        <v>82120366</v>
      </c>
      <c r="O581" s="12">
        <v>43838</v>
      </c>
      <c r="P581" s="13">
        <v>0.95862268518519</v>
      </c>
      <c r="Q581" s="14">
        <v>1</v>
      </c>
      <c r="R581" s="15">
        <v>7</v>
      </c>
      <c r="S581" s="10" t="s">
        <v>2088</v>
      </c>
      <c r="T581" s="12">
        <v>43838</v>
      </c>
      <c r="U581" s="13">
        <v>0.85840277777777996</v>
      </c>
      <c r="V581" s="12">
        <v>43839</v>
      </c>
      <c r="W581" s="13">
        <v>0.50317129629629997</v>
      </c>
      <c r="X581" s="12">
        <v>43839</v>
      </c>
      <c r="Y581" s="13">
        <v>0.50395833333332996</v>
      </c>
      <c r="Z581" s="12">
        <v>43843</v>
      </c>
      <c r="AA581" s="12"/>
      <c r="AB581" s="12"/>
      <c r="AC581" s="10" t="s">
        <v>71</v>
      </c>
      <c r="AD581" s="16">
        <v>1</v>
      </c>
      <c r="AE581" s="10" t="s">
        <v>72</v>
      </c>
      <c r="AF581" s="10" t="s">
        <v>73</v>
      </c>
      <c r="AG581" s="14">
        <v>1</v>
      </c>
      <c r="AH581" s="14"/>
      <c r="AI581" s="15">
        <v>1.5820000000000001</v>
      </c>
      <c r="AJ581" s="10" t="s">
        <v>74</v>
      </c>
      <c r="AK581" s="15">
        <v>3.3809999999999998</v>
      </c>
      <c r="AL581" s="10" t="s">
        <v>75</v>
      </c>
      <c r="AM581" s="9" t="str">
        <f>IFERROR(VLOOKUP(A581,'[1]Pending Status ZTM031'!$C$10:$AF$5742,11,0),"")</f>
        <v/>
      </c>
      <c r="AN581" s="9" t="str">
        <f t="shared" si="19"/>
        <v>ready</v>
      </c>
    </row>
    <row r="582" spans="1:40" x14ac:dyDescent="0.25">
      <c r="A582" s="9">
        <f t="shared" si="18"/>
        <v>82120369</v>
      </c>
      <c r="B582" s="10" t="s">
        <v>64</v>
      </c>
      <c r="C582" s="10" t="s">
        <v>65</v>
      </c>
      <c r="D582" s="10" t="s">
        <v>66</v>
      </c>
      <c r="E582" s="10" t="s">
        <v>67</v>
      </c>
      <c r="F582" s="10" t="s">
        <v>68</v>
      </c>
      <c r="G582" s="10" t="s">
        <v>69</v>
      </c>
      <c r="H582" s="10" t="s">
        <v>70</v>
      </c>
      <c r="I582" s="10" t="s">
        <v>81</v>
      </c>
      <c r="J582" s="10" t="s">
        <v>322</v>
      </c>
      <c r="K582" s="10" t="s">
        <v>82</v>
      </c>
      <c r="L582" s="10" t="s">
        <v>2099</v>
      </c>
      <c r="M582" s="12">
        <v>43839</v>
      </c>
      <c r="N582" s="11">
        <v>82120369</v>
      </c>
      <c r="O582" s="12">
        <v>43838</v>
      </c>
      <c r="P582" s="13">
        <v>0.95862268518519</v>
      </c>
      <c r="Q582" s="14">
        <v>1</v>
      </c>
      <c r="R582" s="15">
        <v>40</v>
      </c>
      <c r="S582" s="10" t="s">
        <v>2089</v>
      </c>
      <c r="T582" s="12">
        <v>43838</v>
      </c>
      <c r="U582" s="13">
        <v>0.85847222222221997</v>
      </c>
      <c r="V582" s="12">
        <v>43839</v>
      </c>
      <c r="W582" s="13">
        <v>9.8761574074070005E-2</v>
      </c>
      <c r="X582" s="12">
        <v>43839</v>
      </c>
      <c r="Y582" s="13">
        <v>0.16811342592593001</v>
      </c>
      <c r="Z582" s="12">
        <v>43843</v>
      </c>
      <c r="AA582" s="12"/>
      <c r="AB582" s="12"/>
      <c r="AC582" s="10" t="s">
        <v>71</v>
      </c>
      <c r="AD582" s="16">
        <v>1</v>
      </c>
      <c r="AE582" s="10" t="s">
        <v>72</v>
      </c>
      <c r="AF582" s="10" t="s">
        <v>73</v>
      </c>
      <c r="AG582" s="14">
        <v>1</v>
      </c>
      <c r="AH582" s="14"/>
      <c r="AI582" s="15">
        <v>1.2</v>
      </c>
      <c r="AJ582" s="10" t="s">
        <v>74</v>
      </c>
      <c r="AK582" s="15">
        <v>6.72</v>
      </c>
      <c r="AL582" s="10" t="s">
        <v>75</v>
      </c>
      <c r="AM582" s="9" t="str">
        <f>IFERROR(VLOOKUP(A582,'[1]Pending Status ZTM031'!$C$10:$AF$5742,11,0),"")</f>
        <v/>
      </c>
      <c r="AN582" s="9" t="str">
        <f t="shared" si="19"/>
        <v>ready</v>
      </c>
    </row>
    <row r="583" spans="1:40" x14ac:dyDescent="0.25">
      <c r="A583" s="9">
        <f t="shared" si="18"/>
        <v>82120370</v>
      </c>
      <c r="B583" s="10" t="s">
        <v>64</v>
      </c>
      <c r="C583" s="10" t="s">
        <v>65</v>
      </c>
      <c r="D583" s="10" t="s">
        <v>66</v>
      </c>
      <c r="E583" s="10" t="s">
        <v>67</v>
      </c>
      <c r="F583" s="10" t="s">
        <v>68</v>
      </c>
      <c r="G583" s="10" t="s">
        <v>69</v>
      </c>
      <c r="H583" s="10" t="s">
        <v>70</v>
      </c>
      <c r="I583" s="10" t="s">
        <v>76</v>
      </c>
      <c r="J583" s="10" t="s">
        <v>937</v>
      </c>
      <c r="K583" s="10" t="s">
        <v>938</v>
      </c>
      <c r="L583" s="10" t="s">
        <v>2100</v>
      </c>
      <c r="M583" s="12">
        <v>43839</v>
      </c>
      <c r="N583" s="11">
        <v>82120370</v>
      </c>
      <c r="O583" s="12">
        <v>43838</v>
      </c>
      <c r="P583" s="13">
        <v>0.95863425925926005</v>
      </c>
      <c r="Q583" s="14">
        <v>1</v>
      </c>
      <c r="R583" s="15">
        <v>70</v>
      </c>
      <c r="S583" s="10" t="s">
        <v>2090</v>
      </c>
      <c r="T583" s="12">
        <v>43838</v>
      </c>
      <c r="U583" s="13">
        <v>0.85849537037037005</v>
      </c>
      <c r="V583" s="12">
        <v>43839</v>
      </c>
      <c r="W583" s="13">
        <v>9.6469907407410002E-2</v>
      </c>
      <c r="X583" s="12">
        <v>43839</v>
      </c>
      <c r="Y583" s="13">
        <v>0.17741898148148</v>
      </c>
      <c r="Z583" s="12">
        <v>43843</v>
      </c>
      <c r="AA583" s="12"/>
      <c r="AB583" s="12"/>
      <c r="AC583" s="10" t="s">
        <v>71</v>
      </c>
      <c r="AD583" s="16">
        <v>1</v>
      </c>
      <c r="AE583" s="10" t="s">
        <v>72</v>
      </c>
      <c r="AF583" s="10" t="s">
        <v>73</v>
      </c>
      <c r="AG583" s="14">
        <v>1</v>
      </c>
      <c r="AH583" s="14"/>
      <c r="AI583" s="15">
        <v>7.0000000000000007E-2</v>
      </c>
      <c r="AJ583" s="10" t="s">
        <v>74</v>
      </c>
      <c r="AK583" s="15">
        <v>0.42</v>
      </c>
      <c r="AL583" s="10" t="s">
        <v>75</v>
      </c>
      <c r="AM583" s="9" t="str">
        <f>IFERROR(VLOOKUP(A583,'[1]Pending Status ZTM031'!$C$10:$AF$5742,11,0),"")</f>
        <v/>
      </c>
      <c r="AN583" s="9" t="str">
        <f t="shared" si="19"/>
        <v>ready</v>
      </c>
    </row>
    <row r="584" spans="1:40" x14ac:dyDescent="0.25">
      <c r="A584" s="9">
        <f t="shared" si="18"/>
        <v>82120372</v>
      </c>
      <c r="B584" s="10" t="s">
        <v>64</v>
      </c>
      <c r="C584" s="10" t="s">
        <v>65</v>
      </c>
      <c r="D584" s="10" t="s">
        <v>66</v>
      </c>
      <c r="E584" s="10" t="s">
        <v>67</v>
      </c>
      <c r="F584" s="10" t="s">
        <v>68</v>
      </c>
      <c r="G584" s="10" t="s">
        <v>69</v>
      </c>
      <c r="H584" s="10" t="s">
        <v>70</v>
      </c>
      <c r="I584" s="10" t="s">
        <v>79</v>
      </c>
      <c r="J584" s="10" t="s">
        <v>917</v>
      </c>
      <c r="K584" s="10" t="s">
        <v>918</v>
      </c>
      <c r="L584" s="10" t="s">
        <v>2110</v>
      </c>
      <c r="M584" s="12">
        <v>43839</v>
      </c>
      <c r="N584" s="11">
        <v>82120372</v>
      </c>
      <c r="O584" s="12">
        <v>43838</v>
      </c>
      <c r="P584" s="13">
        <v>0.95863425925926005</v>
      </c>
      <c r="Q584" s="14">
        <v>1</v>
      </c>
      <c r="R584" s="15">
        <v>390</v>
      </c>
      <c r="S584" s="10" t="s">
        <v>2091</v>
      </c>
      <c r="T584" s="12">
        <v>43838</v>
      </c>
      <c r="U584" s="13">
        <v>0.85853009259259006</v>
      </c>
      <c r="V584" s="12">
        <v>43839</v>
      </c>
      <c r="W584" s="13">
        <v>0.46263888888888999</v>
      </c>
      <c r="X584" s="12">
        <v>43839</v>
      </c>
      <c r="Y584" s="13">
        <v>0.51438657407406996</v>
      </c>
      <c r="Z584" s="12">
        <v>43843</v>
      </c>
      <c r="AA584" s="12"/>
      <c r="AB584" s="12"/>
      <c r="AC584" s="10" t="s">
        <v>71</v>
      </c>
      <c r="AD584" s="16">
        <v>1</v>
      </c>
      <c r="AE584" s="10" t="s">
        <v>72</v>
      </c>
      <c r="AF584" s="10" t="s">
        <v>73</v>
      </c>
      <c r="AG584" s="14">
        <v>1</v>
      </c>
      <c r="AH584" s="14"/>
      <c r="AI584" s="15">
        <v>29.64</v>
      </c>
      <c r="AJ584" s="10" t="s">
        <v>74</v>
      </c>
      <c r="AK584" s="15">
        <v>148.19999999999999</v>
      </c>
      <c r="AL584" s="10" t="s">
        <v>75</v>
      </c>
      <c r="AM584" s="9" t="str">
        <f>IFERROR(VLOOKUP(A584,'[1]Pending Status ZTM031'!$C$10:$AF$5742,11,0),"")</f>
        <v/>
      </c>
      <c r="AN584" s="9" t="str">
        <f t="shared" si="19"/>
        <v>ready</v>
      </c>
    </row>
    <row r="585" spans="1:40" x14ac:dyDescent="0.25">
      <c r="A585" s="9">
        <f t="shared" si="18"/>
        <v>82120374</v>
      </c>
      <c r="B585" s="10" t="s">
        <v>64</v>
      </c>
      <c r="C585" s="10" t="s">
        <v>65</v>
      </c>
      <c r="D585" s="10" t="s">
        <v>66</v>
      </c>
      <c r="E585" s="10" t="s">
        <v>67</v>
      </c>
      <c r="F585" s="10" t="s">
        <v>68</v>
      </c>
      <c r="G585" s="10" t="s">
        <v>69</v>
      </c>
      <c r="H585" s="10" t="s">
        <v>70</v>
      </c>
      <c r="I585" s="10" t="s">
        <v>101</v>
      </c>
      <c r="J585" s="10" t="s">
        <v>674</v>
      </c>
      <c r="K585" s="10" t="s">
        <v>675</v>
      </c>
      <c r="L585" s="10" t="s">
        <v>2101</v>
      </c>
      <c r="M585" s="12">
        <v>43839</v>
      </c>
      <c r="N585" s="11">
        <v>82120374</v>
      </c>
      <c r="O585" s="12">
        <v>43838</v>
      </c>
      <c r="P585" s="13">
        <v>0.95863425925926005</v>
      </c>
      <c r="Q585" s="14">
        <v>1</v>
      </c>
      <c r="R585" s="15">
        <v>80</v>
      </c>
      <c r="S585" s="10" t="s">
        <v>2092</v>
      </c>
      <c r="T585" s="12">
        <v>43838</v>
      </c>
      <c r="U585" s="13">
        <v>0.85856481481480995</v>
      </c>
      <c r="V585" s="12">
        <v>43839</v>
      </c>
      <c r="W585" s="13">
        <v>0.1002662037037</v>
      </c>
      <c r="X585" s="12">
        <v>43839</v>
      </c>
      <c r="Y585" s="13">
        <v>0.18938657407407</v>
      </c>
      <c r="Z585" s="12">
        <v>43843</v>
      </c>
      <c r="AA585" s="12"/>
      <c r="AB585" s="12"/>
      <c r="AC585" s="10" t="s">
        <v>71</v>
      </c>
      <c r="AD585" s="16">
        <v>1</v>
      </c>
      <c r="AE585" s="10" t="s">
        <v>72</v>
      </c>
      <c r="AF585" s="10" t="s">
        <v>73</v>
      </c>
      <c r="AG585" s="14">
        <v>1</v>
      </c>
      <c r="AH585" s="14"/>
      <c r="AI585" s="15">
        <v>0.8</v>
      </c>
      <c r="AJ585" s="10" t="s">
        <v>74</v>
      </c>
      <c r="AK585" s="15">
        <v>2.64</v>
      </c>
      <c r="AL585" s="10" t="s">
        <v>75</v>
      </c>
      <c r="AM585" s="9" t="str">
        <f>IFERROR(VLOOKUP(A585,'[1]Pending Status ZTM031'!$C$10:$AF$5742,11,0),"")</f>
        <v/>
      </c>
      <c r="AN585" s="9" t="str">
        <f t="shared" si="19"/>
        <v>ready</v>
      </c>
    </row>
    <row r="586" spans="1:40" x14ac:dyDescent="0.25">
      <c r="A586" s="9">
        <f t="shared" si="18"/>
        <v>82121693</v>
      </c>
      <c r="B586" s="10" t="s">
        <v>64</v>
      </c>
      <c r="C586" s="10" t="s">
        <v>65</v>
      </c>
      <c r="D586" s="10" t="s">
        <v>83</v>
      </c>
      <c r="E586" s="10" t="s">
        <v>67</v>
      </c>
      <c r="F586" s="10" t="s">
        <v>68</v>
      </c>
      <c r="G586" s="10" t="s">
        <v>69</v>
      </c>
      <c r="H586" s="10" t="s">
        <v>70</v>
      </c>
      <c r="I586" s="10" t="s">
        <v>92</v>
      </c>
      <c r="J586" s="10" t="s">
        <v>331</v>
      </c>
      <c r="K586" s="10" t="s">
        <v>91</v>
      </c>
      <c r="L586" s="10" t="s">
        <v>2577</v>
      </c>
      <c r="M586" s="12">
        <v>43853</v>
      </c>
      <c r="N586" s="11">
        <v>82121693</v>
      </c>
      <c r="O586" s="12">
        <v>43839</v>
      </c>
      <c r="P586" s="13">
        <v>0.37545138888889001</v>
      </c>
      <c r="Q586" s="14">
        <v>3</v>
      </c>
      <c r="R586" s="15">
        <v>165</v>
      </c>
      <c r="S586" s="10" t="s">
        <v>2552</v>
      </c>
      <c r="T586" s="12">
        <v>43853</v>
      </c>
      <c r="U586" s="13">
        <v>0.64319444444443996</v>
      </c>
      <c r="V586" s="12">
        <v>43853</v>
      </c>
      <c r="W586" s="13">
        <v>0.95100694444444001</v>
      </c>
      <c r="X586" s="12">
        <v>43853</v>
      </c>
      <c r="Y586" s="13">
        <v>0.95119212962962996</v>
      </c>
      <c r="Z586" s="12">
        <v>43844</v>
      </c>
      <c r="AA586" s="12"/>
      <c r="AB586" s="12"/>
      <c r="AC586" s="10" t="s">
        <v>71</v>
      </c>
      <c r="AD586" s="16">
        <v>13</v>
      </c>
      <c r="AE586" s="10" t="s">
        <v>72</v>
      </c>
      <c r="AF586" s="10" t="s">
        <v>73</v>
      </c>
      <c r="AG586" s="14">
        <v>1</v>
      </c>
      <c r="AH586" s="14"/>
      <c r="AI586" s="15">
        <v>352.35</v>
      </c>
      <c r="AJ586" s="10" t="s">
        <v>74</v>
      </c>
      <c r="AK586" s="15">
        <v>267.51</v>
      </c>
      <c r="AL586" s="10" t="s">
        <v>75</v>
      </c>
      <c r="AM586" s="9" t="str">
        <f>IFERROR(VLOOKUP(A586,'[1]Pending Status ZTM031'!$C$10:$AF$5742,11,0),"")</f>
        <v/>
      </c>
      <c r="AN586" s="9" t="str">
        <f t="shared" si="19"/>
        <v>ready</v>
      </c>
    </row>
    <row r="587" spans="1:40" x14ac:dyDescent="0.25">
      <c r="A587" s="9">
        <f t="shared" si="18"/>
        <v>82121698</v>
      </c>
      <c r="B587" s="10" t="s">
        <v>64</v>
      </c>
      <c r="C587" s="10" t="s">
        <v>65</v>
      </c>
      <c r="D587" s="10" t="s">
        <v>66</v>
      </c>
      <c r="E587" s="10" t="s">
        <v>67</v>
      </c>
      <c r="F587" s="10" t="s">
        <v>68</v>
      </c>
      <c r="G587" s="10" t="s">
        <v>69</v>
      </c>
      <c r="H587" s="10" t="s">
        <v>70</v>
      </c>
      <c r="I587" s="10" t="s">
        <v>79</v>
      </c>
      <c r="J587" s="10" t="s">
        <v>313</v>
      </c>
      <c r="K587" s="10" t="s">
        <v>80</v>
      </c>
      <c r="L587" s="10" t="s">
        <v>3351</v>
      </c>
      <c r="M587" s="12">
        <v>43873</v>
      </c>
      <c r="N587" s="11">
        <v>82121698</v>
      </c>
      <c r="O587" s="12">
        <v>43839</v>
      </c>
      <c r="P587" s="13">
        <v>0.37546296296296</v>
      </c>
      <c r="Q587" s="14">
        <v>1</v>
      </c>
      <c r="R587" s="15">
        <v>100</v>
      </c>
      <c r="S587" s="10" t="s">
        <v>3352</v>
      </c>
      <c r="T587" s="12">
        <v>43872</v>
      </c>
      <c r="U587" s="13">
        <v>0.85782407407407002</v>
      </c>
      <c r="V587" s="12">
        <v>43873</v>
      </c>
      <c r="W587" s="13">
        <v>3.5439814814809997E-2</v>
      </c>
      <c r="X587" s="12">
        <v>43873</v>
      </c>
      <c r="Y587" s="13">
        <v>3.912037037037E-2</v>
      </c>
      <c r="Z587" s="12">
        <v>43844</v>
      </c>
      <c r="AA587" s="12"/>
      <c r="AB587" s="12"/>
      <c r="AC587" s="10" t="s">
        <v>71</v>
      </c>
      <c r="AD587" s="16">
        <v>32</v>
      </c>
      <c r="AE587" s="10" t="s">
        <v>72</v>
      </c>
      <c r="AF587" s="10" t="s">
        <v>73</v>
      </c>
      <c r="AG587" s="14">
        <v>1</v>
      </c>
      <c r="AH587" s="14"/>
      <c r="AI587" s="15">
        <v>14.1</v>
      </c>
      <c r="AJ587" s="10" t="s">
        <v>74</v>
      </c>
      <c r="AK587" s="15">
        <v>8.3000000000000007</v>
      </c>
      <c r="AL587" s="10" t="s">
        <v>75</v>
      </c>
      <c r="AM587" s="9" t="str">
        <f>IFERROR(VLOOKUP(A587,'[1]Pending Status ZTM031'!$C$10:$AF$5742,11,0),"")</f>
        <v/>
      </c>
      <c r="AN587" s="9" t="str">
        <f t="shared" si="19"/>
        <v>ready</v>
      </c>
    </row>
    <row r="588" spans="1:40" x14ac:dyDescent="0.25">
      <c r="A588" s="9">
        <f t="shared" si="18"/>
        <v>82121701</v>
      </c>
      <c r="B588" s="10" t="s">
        <v>64</v>
      </c>
      <c r="C588" s="10" t="s">
        <v>65</v>
      </c>
      <c r="D588" s="10" t="s">
        <v>66</v>
      </c>
      <c r="E588" s="10" t="s">
        <v>67</v>
      </c>
      <c r="F588" s="10" t="s">
        <v>68</v>
      </c>
      <c r="G588" s="10" t="s">
        <v>69</v>
      </c>
      <c r="H588" s="10" t="s">
        <v>70</v>
      </c>
      <c r="I588" s="10" t="s">
        <v>84</v>
      </c>
      <c r="J588" s="10" t="s">
        <v>812</v>
      </c>
      <c r="K588" s="10" t="s">
        <v>813</v>
      </c>
      <c r="L588" s="10" t="s">
        <v>2156</v>
      </c>
      <c r="M588" s="12">
        <v>43840</v>
      </c>
      <c r="N588" s="11">
        <v>82121701</v>
      </c>
      <c r="O588" s="12">
        <v>43839</v>
      </c>
      <c r="P588" s="13">
        <v>0.37547453703703998</v>
      </c>
      <c r="Q588" s="14">
        <v>2</v>
      </c>
      <c r="R588" s="15">
        <v>250</v>
      </c>
      <c r="S588" s="10" t="s">
        <v>2102</v>
      </c>
      <c r="T588" s="12">
        <v>43839</v>
      </c>
      <c r="U588" s="13">
        <v>0.27461805555556001</v>
      </c>
      <c r="V588" s="12">
        <v>43839</v>
      </c>
      <c r="W588" s="13">
        <v>0.90819444444443997</v>
      </c>
      <c r="X588" s="12">
        <v>43840</v>
      </c>
      <c r="Y588" s="13">
        <v>0.47384259259258998</v>
      </c>
      <c r="Z588" s="12">
        <v>43844</v>
      </c>
      <c r="AA588" s="12"/>
      <c r="AB588" s="12"/>
      <c r="AC588" s="10" t="s">
        <v>71</v>
      </c>
      <c r="AD588" s="16">
        <v>0</v>
      </c>
      <c r="AE588" s="10" t="s">
        <v>72</v>
      </c>
      <c r="AF588" s="10" t="s">
        <v>73</v>
      </c>
      <c r="AG588" s="14">
        <v>1</v>
      </c>
      <c r="AH588" s="14"/>
      <c r="AI588" s="15">
        <v>40.049999999999997</v>
      </c>
      <c r="AJ588" s="10" t="s">
        <v>74</v>
      </c>
      <c r="AK588" s="15">
        <v>224.5</v>
      </c>
      <c r="AL588" s="10" t="s">
        <v>75</v>
      </c>
      <c r="AM588" s="9" t="str">
        <f>IFERROR(VLOOKUP(A588,'[1]Pending Status ZTM031'!$C$10:$AF$5742,11,0),"")</f>
        <v/>
      </c>
      <c r="AN588" s="9" t="str">
        <f t="shared" si="19"/>
        <v>ready</v>
      </c>
    </row>
    <row r="589" spans="1:40" x14ac:dyDescent="0.25">
      <c r="A589" s="9">
        <f t="shared" si="18"/>
        <v>82121704</v>
      </c>
      <c r="B589" s="10" t="s">
        <v>64</v>
      </c>
      <c r="C589" s="10" t="s">
        <v>65</v>
      </c>
      <c r="D589" s="10" t="s">
        <v>83</v>
      </c>
      <c r="E589" s="10" t="s">
        <v>67</v>
      </c>
      <c r="F589" s="10" t="s">
        <v>68</v>
      </c>
      <c r="G589" s="10" t="s">
        <v>69</v>
      </c>
      <c r="H589" s="10" t="s">
        <v>70</v>
      </c>
      <c r="I589" s="10" t="s">
        <v>696</v>
      </c>
      <c r="J589" s="10" t="s">
        <v>697</v>
      </c>
      <c r="K589" s="10" t="s">
        <v>698</v>
      </c>
      <c r="L589" s="10" t="s">
        <v>3099</v>
      </c>
      <c r="M589" s="12">
        <v>43867</v>
      </c>
      <c r="N589" s="11">
        <v>82121704</v>
      </c>
      <c r="O589" s="12">
        <v>43839</v>
      </c>
      <c r="P589" s="13">
        <v>0.37547453703703998</v>
      </c>
      <c r="Q589" s="14">
        <v>1</v>
      </c>
      <c r="R589" s="15">
        <v>30</v>
      </c>
      <c r="S589" s="10" t="s">
        <v>3100</v>
      </c>
      <c r="T589" s="12">
        <v>43867</v>
      </c>
      <c r="U589" s="13">
        <v>0.72725694444444</v>
      </c>
      <c r="V589" s="12">
        <v>43867</v>
      </c>
      <c r="W589" s="13">
        <v>0.74900462962962999</v>
      </c>
      <c r="X589" s="12">
        <v>43867</v>
      </c>
      <c r="Y589" s="13">
        <v>0.85930555555555999</v>
      </c>
      <c r="Z589" s="12">
        <v>43844</v>
      </c>
      <c r="AA589" s="12"/>
      <c r="AB589" s="12"/>
      <c r="AC589" s="10" t="s">
        <v>71</v>
      </c>
      <c r="AD589" s="16">
        <v>26</v>
      </c>
      <c r="AE589" s="10" t="s">
        <v>72</v>
      </c>
      <c r="AF589" s="10" t="s">
        <v>73</v>
      </c>
      <c r="AG589" s="14">
        <v>1</v>
      </c>
      <c r="AH589" s="14"/>
      <c r="AI589" s="15">
        <v>754.5</v>
      </c>
      <c r="AJ589" s="10" t="s">
        <v>74</v>
      </c>
      <c r="AK589" s="15">
        <v>579.84</v>
      </c>
      <c r="AL589" s="10" t="s">
        <v>75</v>
      </c>
      <c r="AM589" s="9" t="str">
        <f>IFERROR(VLOOKUP(A589,'[1]Pending Status ZTM031'!$C$10:$AF$5742,11,0),"")</f>
        <v/>
      </c>
      <c r="AN589" s="9" t="str">
        <f t="shared" si="19"/>
        <v>ready</v>
      </c>
    </row>
    <row r="590" spans="1:40" x14ac:dyDescent="0.25">
      <c r="A590" s="9">
        <f t="shared" si="18"/>
        <v>82121709</v>
      </c>
      <c r="B590" s="10" t="s">
        <v>64</v>
      </c>
      <c r="C590" s="10" t="s">
        <v>65</v>
      </c>
      <c r="D590" s="10" t="s">
        <v>66</v>
      </c>
      <c r="E590" s="10" t="s">
        <v>67</v>
      </c>
      <c r="F590" s="10" t="s">
        <v>68</v>
      </c>
      <c r="G590" s="10" t="s">
        <v>69</v>
      </c>
      <c r="H590" s="10" t="s">
        <v>70</v>
      </c>
      <c r="I590" s="10" t="s">
        <v>77</v>
      </c>
      <c r="J590" s="10" t="s">
        <v>1087</v>
      </c>
      <c r="K590" s="10" t="s">
        <v>1088</v>
      </c>
      <c r="L590" s="10" t="s">
        <v>3101</v>
      </c>
      <c r="M590" s="12">
        <v>43865</v>
      </c>
      <c r="N590" s="11">
        <v>82121709</v>
      </c>
      <c r="O590" s="12">
        <v>43839</v>
      </c>
      <c r="P590" s="13">
        <v>0.37548611111111002</v>
      </c>
      <c r="Q590" s="14">
        <v>8</v>
      </c>
      <c r="R590" s="15">
        <v>33</v>
      </c>
      <c r="S590" s="10" t="s">
        <v>3102</v>
      </c>
      <c r="T590" s="12">
        <v>43864</v>
      </c>
      <c r="U590" s="13">
        <v>0.78113425925926006</v>
      </c>
      <c r="V590" s="12">
        <v>43864</v>
      </c>
      <c r="W590" s="13">
        <v>0.87597222222222004</v>
      </c>
      <c r="X590" s="12">
        <v>43865</v>
      </c>
      <c r="Y590" s="13">
        <v>0.52370370370370001</v>
      </c>
      <c r="Z590" s="12">
        <v>43844</v>
      </c>
      <c r="AA590" s="12"/>
      <c r="AB590" s="12"/>
      <c r="AC590" s="10" t="s">
        <v>71</v>
      </c>
      <c r="AD590" s="16">
        <v>24</v>
      </c>
      <c r="AE590" s="10" t="s">
        <v>72</v>
      </c>
      <c r="AF590" s="10" t="s">
        <v>73</v>
      </c>
      <c r="AG590" s="14">
        <v>1</v>
      </c>
      <c r="AH590" s="14"/>
      <c r="AI590" s="15">
        <v>384.404</v>
      </c>
      <c r="AJ590" s="10" t="s">
        <v>74</v>
      </c>
      <c r="AK590" s="15">
        <v>339.00799999999998</v>
      </c>
      <c r="AL590" s="10" t="s">
        <v>75</v>
      </c>
      <c r="AM590" s="9" t="str">
        <f>IFERROR(VLOOKUP(A590,'[1]Pending Status ZTM031'!$C$10:$AF$5742,11,0),"")</f>
        <v/>
      </c>
      <c r="AN590" s="9" t="str">
        <f t="shared" si="19"/>
        <v>ready</v>
      </c>
    </row>
    <row r="591" spans="1:40" x14ac:dyDescent="0.25">
      <c r="A591" s="9">
        <f t="shared" si="18"/>
        <v>82123523</v>
      </c>
      <c r="B591" s="10" t="s">
        <v>64</v>
      </c>
      <c r="C591" s="10" t="s">
        <v>65</v>
      </c>
      <c r="D591" s="10" t="s">
        <v>66</v>
      </c>
      <c r="E591" s="10" t="s">
        <v>67</v>
      </c>
      <c r="F591" s="10" t="s">
        <v>68</v>
      </c>
      <c r="G591" s="10" t="s">
        <v>69</v>
      </c>
      <c r="H591" s="10" t="s">
        <v>70</v>
      </c>
      <c r="I591" s="10" t="s">
        <v>120</v>
      </c>
      <c r="J591" s="10" t="s">
        <v>308</v>
      </c>
      <c r="K591" s="10" t="s">
        <v>124</v>
      </c>
      <c r="L591" s="10" t="s">
        <v>2152</v>
      </c>
      <c r="M591" s="12">
        <v>43840</v>
      </c>
      <c r="N591" s="11">
        <v>82123523</v>
      </c>
      <c r="O591" s="12">
        <v>43839</v>
      </c>
      <c r="P591" s="13">
        <v>0.95848379629629998</v>
      </c>
      <c r="Q591" s="14">
        <v>1</v>
      </c>
      <c r="R591" s="15">
        <v>500</v>
      </c>
      <c r="S591" s="10" t="s">
        <v>2149</v>
      </c>
      <c r="T591" s="12">
        <v>43839</v>
      </c>
      <c r="U591" s="13">
        <v>0.85787037037036995</v>
      </c>
      <c r="V591" s="12">
        <v>43840</v>
      </c>
      <c r="W591" s="13">
        <v>0.13355324074073999</v>
      </c>
      <c r="X591" s="12">
        <v>43840</v>
      </c>
      <c r="Y591" s="13">
        <v>0.17990740740741001</v>
      </c>
      <c r="Z591" s="12">
        <v>43844</v>
      </c>
      <c r="AA591" s="12"/>
      <c r="AB591" s="12"/>
      <c r="AC591" s="10" t="s">
        <v>71</v>
      </c>
      <c r="AD591" s="16">
        <v>1</v>
      </c>
      <c r="AE591" s="10" t="s">
        <v>72</v>
      </c>
      <c r="AF591" s="10" t="s">
        <v>73</v>
      </c>
      <c r="AG591" s="14">
        <v>1</v>
      </c>
      <c r="AH591" s="14"/>
      <c r="AI591" s="15">
        <v>156</v>
      </c>
      <c r="AJ591" s="10" t="s">
        <v>74</v>
      </c>
      <c r="AK591" s="15">
        <v>640.5</v>
      </c>
      <c r="AL591" s="10" t="s">
        <v>75</v>
      </c>
      <c r="AM591" s="9" t="str">
        <f>IFERROR(VLOOKUP(A591,'[1]Pending Status ZTM031'!$C$10:$AF$5742,11,0),"")</f>
        <v/>
      </c>
      <c r="AN591" s="9" t="str">
        <f t="shared" si="19"/>
        <v>ready</v>
      </c>
    </row>
    <row r="592" spans="1:40" x14ac:dyDescent="0.25">
      <c r="A592" s="9">
        <f t="shared" si="18"/>
        <v>82123528</v>
      </c>
      <c r="B592" s="10" t="s">
        <v>64</v>
      </c>
      <c r="C592" s="10" t="s">
        <v>65</v>
      </c>
      <c r="D592" s="10" t="s">
        <v>66</v>
      </c>
      <c r="E592" s="10" t="s">
        <v>67</v>
      </c>
      <c r="F592" s="10" t="s">
        <v>68</v>
      </c>
      <c r="G592" s="10" t="s">
        <v>69</v>
      </c>
      <c r="H592" s="10" t="s">
        <v>70</v>
      </c>
      <c r="I592" s="10" t="s">
        <v>77</v>
      </c>
      <c r="J592" s="10" t="s">
        <v>1087</v>
      </c>
      <c r="K592" s="10" t="s">
        <v>1088</v>
      </c>
      <c r="L592" s="10" t="s">
        <v>3103</v>
      </c>
      <c r="M592" s="12">
        <v>43865</v>
      </c>
      <c r="N592" s="11">
        <v>82123528</v>
      </c>
      <c r="O592" s="12">
        <v>43839</v>
      </c>
      <c r="P592" s="13">
        <v>0.95848379629629998</v>
      </c>
      <c r="Q592" s="14">
        <v>2</v>
      </c>
      <c r="R592" s="15">
        <v>10</v>
      </c>
      <c r="S592" s="10" t="s">
        <v>3104</v>
      </c>
      <c r="T592" s="12">
        <v>43864</v>
      </c>
      <c r="U592" s="13">
        <v>0.78127314814814997</v>
      </c>
      <c r="V592" s="12">
        <v>43864</v>
      </c>
      <c r="W592" s="13">
        <v>0.87302083333333003</v>
      </c>
      <c r="X592" s="12">
        <v>43865</v>
      </c>
      <c r="Y592" s="13">
        <v>2.795138888889E-2</v>
      </c>
      <c r="Z592" s="12">
        <v>43844</v>
      </c>
      <c r="AA592" s="12"/>
      <c r="AB592" s="12"/>
      <c r="AC592" s="10" t="s">
        <v>71</v>
      </c>
      <c r="AD592" s="16">
        <v>25</v>
      </c>
      <c r="AE592" s="10" t="s">
        <v>72</v>
      </c>
      <c r="AF592" s="10" t="s">
        <v>73</v>
      </c>
      <c r="AG592" s="14">
        <v>1</v>
      </c>
      <c r="AH592" s="14"/>
      <c r="AI592" s="15">
        <v>69.680000000000007</v>
      </c>
      <c r="AJ592" s="10" t="s">
        <v>74</v>
      </c>
      <c r="AK592" s="15">
        <v>63.44</v>
      </c>
      <c r="AL592" s="10" t="s">
        <v>75</v>
      </c>
      <c r="AM592" s="9" t="str">
        <f>IFERROR(VLOOKUP(A592,'[1]Pending Status ZTM031'!$C$10:$AF$5742,11,0),"")</f>
        <v/>
      </c>
      <c r="AN592" s="9" t="str">
        <f t="shared" si="19"/>
        <v>ready</v>
      </c>
    </row>
    <row r="593" spans="1:40" x14ac:dyDescent="0.25">
      <c r="A593" s="9">
        <f t="shared" si="18"/>
        <v>82125923</v>
      </c>
      <c r="B593" s="10" t="s">
        <v>64</v>
      </c>
      <c r="C593" s="10" t="s">
        <v>65</v>
      </c>
      <c r="D593" s="10" t="s">
        <v>83</v>
      </c>
      <c r="E593" s="10" t="s">
        <v>67</v>
      </c>
      <c r="F593" s="10" t="s">
        <v>68</v>
      </c>
      <c r="G593" s="10" t="s">
        <v>69</v>
      </c>
      <c r="H593" s="10" t="s">
        <v>70</v>
      </c>
      <c r="I593" s="10" t="s">
        <v>79</v>
      </c>
      <c r="J593" s="10" t="s">
        <v>299</v>
      </c>
      <c r="K593" s="10" t="s">
        <v>90</v>
      </c>
      <c r="L593" s="10" t="s">
        <v>2516</v>
      </c>
      <c r="M593" s="12">
        <v>43852</v>
      </c>
      <c r="N593" s="11">
        <v>82125923</v>
      </c>
      <c r="O593" s="12">
        <v>43840</v>
      </c>
      <c r="P593" s="13">
        <v>0.58353009259259003</v>
      </c>
      <c r="Q593" s="14">
        <v>1</v>
      </c>
      <c r="R593" s="15">
        <v>36</v>
      </c>
      <c r="S593" s="10" t="s">
        <v>2485</v>
      </c>
      <c r="T593" s="12">
        <v>43852</v>
      </c>
      <c r="U593" s="13">
        <v>0.48306712962963</v>
      </c>
      <c r="V593" s="12">
        <v>43852</v>
      </c>
      <c r="W593" s="13">
        <v>0.75759259259259004</v>
      </c>
      <c r="X593" s="12">
        <v>43852</v>
      </c>
      <c r="Y593" s="13">
        <v>0.91312499999999996</v>
      </c>
      <c r="Z593" s="12">
        <v>43845</v>
      </c>
      <c r="AA593" s="12"/>
      <c r="AB593" s="12"/>
      <c r="AC593" s="10" t="s">
        <v>71</v>
      </c>
      <c r="AD593" s="16">
        <v>12</v>
      </c>
      <c r="AE593" s="10" t="s">
        <v>72</v>
      </c>
      <c r="AF593" s="10" t="s">
        <v>73</v>
      </c>
      <c r="AG593" s="14">
        <v>1</v>
      </c>
      <c r="AH593" s="14"/>
      <c r="AI593" s="15">
        <v>2.2679999999999998</v>
      </c>
      <c r="AJ593" s="10" t="s">
        <v>74</v>
      </c>
      <c r="AK593" s="15">
        <v>1.224</v>
      </c>
      <c r="AL593" s="10" t="s">
        <v>75</v>
      </c>
      <c r="AM593" s="9" t="str">
        <f>IFERROR(VLOOKUP(A593,'[1]Pending Status ZTM031'!$C$10:$AF$5742,11,0),"")</f>
        <v/>
      </c>
      <c r="AN593" s="9" t="str">
        <f t="shared" si="19"/>
        <v>ready</v>
      </c>
    </row>
    <row r="594" spans="1:40" x14ac:dyDescent="0.25">
      <c r="A594" s="9">
        <f t="shared" si="18"/>
        <v>82125926</v>
      </c>
      <c r="B594" s="10" t="s">
        <v>64</v>
      </c>
      <c r="C594" s="10" t="s">
        <v>65</v>
      </c>
      <c r="D594" s="10" t="s">
        <v>83</v>
      </c>
      <c r="E594" s="10" t="s">
        <v>67</v>
      </c>
      <c r="F594" s="10" t="s">
        <v>68</v>
      </c>
      <c r="G594" s="10" t="s">
        <v>69</v>
      </c>
      <c r="H594" s="10" t="s">
        <v>70</v>
      </c>
      <c r="I594" s="10" t="s">
        <v>79</v>
      </c>
      <c r="J594" s="10" t="s">
        <v>299</v>
      </c>
      <c r="K594" s="10" t="s">
        <v>90</v>
      </c>
      <c r="L594" s="10" t="s">
        <v>2517</v>
      </c>
      <c r="M594" s="12">
        <v>43852</v>
      </c>
      <c r="N594" s="11">
        <v>82125926</v>
      </c>
      <c r="O594" s="12">
        <v>43840</v>
      </c>
      <c r="P594" s="13">
        <v>0.58354166666666996</v>
      </c>
      <c r="Q594" s="14">
        <v>1</v>
      </c>
      <c r="R594" s="15">
        <v>30</v>
      </c>
      <c r="S594" s="10" t="s">
        <v>2486</v>
      </c>
      <c r="T594" s="12">
        <v>43852</v>
      </c>
      <c r="U594" s="13">
        <v>0.48310185185185001</v>
      </c>
      <c r="V594" s="12">
        <v>43852</v>
      </c>
      <c r="W594" s="13">
        <v>0.84946759259258997</v>
      </c>
      <c r="X594" s="12">
        <v>43852</v>
      </c>
      <c r="Y594" s="13">
        <v>0.91670138888888997</v>
      </c>
      <c r="Z594" s="12">
        <v>43845</v>
      </c>
      <c r="AA594" s="12"/>
      <c r="AB594" s="12"/>
      <c r="AC594" s="10" t="s">
        <v>71</v>
      </c>
      <c r="AD594" s="16">
        <v>12</v>
      </c>
      <c r="AE594" s="10" t="s">
        <v>72</v>
      </c>
      <c r="AF594" s="10" t="s">
        <v>73</v>
      </c>
      <c r="AG594" s="14">
        <v>1</v>
      </c>
      <c r="AH594" s="14"/>
      <c r="AI594" s="15">
        <v>1.8</v>
      </c>
      <c r="AJ594" s="10" t="s">
        <v>74</v>
      </c>
      <c r="AK594" s="15">
        <v>1.02</v>
      </c>
      <c r="AL594" s="10" t="s">
        <v>75</v>
      </c>
      <c r="AM594" s="9" t="str">
        <f>IFERROR(VLOOKUP(A594,'[1]Pending Status ZTM031'!$C$10:$AF$5742,11,0),"")</f>
        <v/>
      </c>
      <c r="AN594" s="9" t="str">
        <f t="shared" si="19"/>
        <v>ready</v>
      </c>
    </row>
    <row r="595" spans="1:40" x14ac:dyDescent="0.25">
      <c r="A595" s="9">
        <f t="shared" si="18"/>
        <v>82125928</v>
      </c>
      <c r="B595" s="10" t="s">
        <v>64</v>
      </c>
      <c r="C595" s="10" t="s">
        <v>65</v>
      </c>
      <c r="D595" s="10" t="s">
        <v>83</v>
      </c>
      <c r="E595" s="10" t="s">
        <v>67</v>
      </c>
      <c r="F595" s="10" t="s">
        <v>68</v>
      </c>
      <c r="G595" s="10" t="s">
        <v>69</v>
      </c>
      <c r="H595" s="10" t="s">
        <v>70</v>
      </c>
      <c r="I595" s="10" t="s">
        <v>79</v>
      </c>
      <c r="J595" s="10" t="s">
        <v>299</v>
      </c>
      <c r="K595" s="10" t="s">
        <v>90</v>
      </c>
      <c r="L595" s="10" t="s">
        <v>2532</v>
      </c>
      <c r="M595" s="12">
        <v>43853</v>
      </c>
      <c r="N595" s="11">
        <v>82125928</v>
      </c>
      <c r="O595" s="12">
        <v>43840</v>
      </c>
      <c r="P595" s="13">
        <v>0.58354166666666996</v>
      </c>
      <c r="Q595" s="14">
        <v>2</v>
      </c>
      <c r="R595" s="15">
        <v>420</v>
      </c>
      <c r="S595" s="10" t="s">
        <v>2487</v>
      </c>
      <c r="T595" s="12">
        <v>43852</v>
      </c>
      <c r="U595" s="13">
        <v>0.48313657407407001</v>
      </c>
      <c r="V595" s="12">
        <v>43852</v>
      </c>
      <c r="W595" s="13">
        <v>0.84185185185184996</v>
      </c>
      <c r="X595" s="12">
        <v>43853</v>
      </c>
      <c r="Y595" s="13">
        <v>0.10320601851852</v>
      </c>
      <c r="Z595" s="12">
        <v>43845</v>
      </c>
      <c r="AA595" s="12"/>
      <c r="AB595" s="12"/>
      <c r="AC595" s="10" t="s">
        <v>71</v>
      </c>
      <c r="AD595" s="16">
        <v>13</v>
      </c>
      <c r="AE595" s="10" t="s">
        <v>72</v>
      </c>
      <c r="AF595" s="10" t="s">
        <v>73</v>
      </c>
      <c r="AG595" s="14">
        <v>1</v>
      </c>
      <c r="AH595" s="14"/>
      <c r="AI595" s="15">
        <v>22.2</v>
      </c>
      <c r="AJ595" s="10" t="s">
        <v>74</v>
      </c>
      <c r="AK595" s="15">
        <v>96.18</v>
      </c>
      <c r="AL595" s="10" t="s">
        <v>75</v>
      </c>
      <c r="AM595" s="9" t="str">
        <f>IFERROR(VLOOKUP(A595,'[1]Pending Status ZTM031'!$C$10:$AF$5742,11,0),"")</f>
        <v/>
      </c>
      <c r="AN595" s="9" t="str">
        <f t="shared" si="19"/>
        <v>ready</v>
      </c>
    </row>
    <row r="596" spans="1:40" x14ac:dyDescent="0.25">
      <c r="A596" s="9">
        <f t="shared" si="18"/>
        <v>82125929</v>
      </c>
      <c r="B596" s="10" t="s">
        <v>64</v>
      </c>
      <c r="C596" s="10" t="s">
        <v>65</v>
      </c>
      <c r="D596" s="10" t="s">
        <v>83</v>
      </c>
      <c r="E596" s="10" t="s">
        <v>67</v>
      </c>
      <c r="F596" s="10" t="s">
        <v>68</v>
      </c>
      <c r="G596" s="10" t="s">
        <v>69</v>
      </c>
      <c r="H596" s="10" t="s">
        <v>70</v>
      </c>
      <c r="I596" s="10" t="s">
        <v>79</v>
      </c>
      <c r="J596" s="10" t="s">
        <v>299</v>
      </c>
      <c r="K596" s="10" t="s">
        <v>90</v>
      </c>
      <c r="L596" s="10" t="s">
        <v>2518</v>
      </c>
      <c r="M596" s="12">
        <v>43852</v>
      </c>
      <c r="N596" s="11">
        <v>82125929</v>
      </c>
      <c r="O596" s="12">
        <v>43840</v>
      </c>
      <c r="P596" s="13">
        <v>0.58355324074074</v>
      </c>
      <c r="Q596" s="14">
        <v>1</v>
      </c>
      <c r="R596" s="15">
        <v>48</v>
      </c>
      <c r="S596" s="10" t="s">
        <v>2488</v>
      </c>
      <c r="T596" s="12">
        <v>43852</v>
      </c>
      <c r="U596" s="13">
        <v>0.48318287037037</v>
      </c>
      <c r="V596" s="12">
        <v>43852</v>
      </c>
      <c r="W596" s="13">
        <v>0.84699074074073999</v>
      </c>
      <c r="X596" s="12">
        <v>43852</v>
      </c>
      <c r="Y596" s="13">
        <v>0.91469907407407003</v>
      </c>
      <c r="Z596" s="12">
        <v>43845</v>
      </c>
      <c r="AA596" s="12"/>
      <c r="AB596" s="12"/>
      <c r="AC596" s="10" t="s">
        <v>71</v>
      </c>
      <c r="AD596" s="16">
        <v>12</v>
      </c>
      <c r="AE596" s="10" t="s">
        <v>72</v>
      </c>
      <c r="AF596" s="10" t="s">
        <v>73</v>
      </c>
      <c r="AG596" s="14">
        <v>1</v>
      </c>
      <c r="AH596" s="14"/>
      <c r="AI596" s="15">
        <v>2.88</v>
      </c>
      <c r="AJ596" s="10" t="s">
        <v>74</v>
      </c>
      <c r="AK596" s="15">
        <v>1.6319999999999999</v>
      </c>
      <c r="AL596" s="10" t="s">
        <v>75</v>
      </c>
      <c r="AM596" s="9" t="str">
        <f>IFERROR(VLOOKUP(A596,'[1]Pending Status ZTM031'!$C$10:$AF$5742,11,0),"")</f>
        <v/>
      </c>
      <c r="AN596" s="9" t="str">
        <f t="shared" si="19"/>
        <v>ready</v>
      </c>
    </row>
    <row r="597" spans="1:40" x14ac:dyDescent="0.25">
      <c r="A597" s="9">
        <f t="shared" si="18"/>
        <v>82125931</v>
      </c>
      <c r="B597" s="10" t="s">
        <v>64</v>
      </c>
      <c r="C597" s="10" t="s">
        <v>65</v>
      </c>
      <c r="D597" s="10" t="s">
        <v>83</v>
      </c>
      <c r="E597" s="10" t="s">
        <v>67</v>
      </c>
      <c r="F597" s="10" t="s">
        <v>68</v>
      </c>
      <c r="G597" s="10" t="s">
        <v>69</v>
      </c>
      <c r="H597" s="10" t="s">
        <v>70</v>
      </c>
      <c r="I597" s="10" t="s">
        <v>79</v>
      </c>
      <c r="J597" s="10" t="s">
        <v>299</v>
      </c>
      <c r="K597" s="10" t="s">
        <v>90</v>
      </c>
      <c r="L597" s="10" t="s">
        <v>2519</v>
      </c>
      <c r="M597" s="12">
        <v>43852</v>
      </c>
      <c r="N597" s="11">
        <v>82125931</v>
      </c>
      <c r="O597" s="12">
        <v>43840</v>
      </c>
      <c r="P597" s="13">
        <v>0.58357638888888996</v>
      </c>
      <c r="Q597" s="14">
        <v>1</v>
      </c>
      <c r="R597" s="15">
        <v>24</v>
      </c>
      <c r="S597" s="10" t="s">
        <v>2489</v>
      </c>
      <c r="T597" s="12">
        <v>43852</v>
      </c>
      <c r="U597" s="13">
        <v>0.48320601851852002</v>
      </c>
      <c r="V597" s="12">
        <v>43852</v>
      </c>
      <c r="W597" s="13">
        <v>0.63847222222222</v>
      </c>
      <c r="X597" s="12">
        <v>43852</v>
      </c>
      <c r="Y597" s="13">
        <v>0.66021990740740999</v>
      </c>
      <c r="Z597" s="12">
        <v>43845</v>
      </c>
      <c r="AA597" s="12"/>
      <c r="AB597" s="12"/>
      <c r="AC597" s="10" t="s">
        <v>71</v>
      </c>
      <c r="AD597" s="16">
        <v>12</v>
      </c>
      <c r="AE597" s="10" t="s">
        <v>72</v>
      </c>
      <c r="AF597" s="10" t="s">
        <v>73</v>
      </c>
      <c r="AG597" s="14">
        <v>1</v>
      </c>
      <c r="AH597" s="14"/>
      <c r="AI597" s="15">
        <v>0.69599999999999995</v>
      </c>
      <c r="AJ597" s="10" t="s">
        <v>74</v>
      </c>
      <c r="AK597" s="15">
        <v>0.45600000000000002</v>
      </c>
      <c r="AL597" s="10" t="s">
        <v>75</v>
      </c>
      <c r="AM597" s="9" t="str">
        <f>IFERROR(VLOOKUP(A597,'[1]Pending Status ZTM031'!$C$10:$AF$5742,11,0),"")</f>
        <v/>
      </c>
      <c r="AN597" s="9" t="str">
        <f t="shared" si="19"/>
        <v>ready</v>
      </c>
    </row>
    <row r="598" spans="1:40" x14ac:dyDescent="0.25">
      <c r="A598" s="9">
        <f t="shared" si="18"/>
        <v>82126382</v>
      </c>
      <c r="B598" s="10" t="s">
        <v>64</v>
      </c>
      <c r="C598" s="10" t="s">
        <v>65</v>
      </c>
      <c r="D598" s="10" t="s">
        <v>83</v>
      </c>
      <c r="E598" s="10" t="s">
        <v>67</v>
      </c>
      <c r="F598" s="10" t="s">
        <v>68</v>
      </c>
      <c r="G598" s="10" t="s">
        <v>69</v>
      </c>
      <c r="H598" s="10" t="s">
        <v>70</v>
      </c>
      <c r="I598" s="10" t="s">
        <v>120</v>
      </c>
      <c r="J598" s="10" t="s">
        <v>318</v>
      </c>
      <c r="K598" s="10" t="s">
        <v>131</v>
      </c>
      <c r="L598" s="10" t="s">
        <v>2190</v>
      </c>
      <c r="M598" s="12">
        <v>43841</v>
      </c>
      <c r="N598" s="11">
        <v>82126382</v>
      </c>
      <c r="O598" s="12">
        <v>43840</v>
      </c>
      <c r="P598" s="13">
        <v>0.77560185185185004</v>
      </c>
      <c r="Q598" s="14">
        <v>3</v>
      </c>
      <c r="R598" s="15">
        <v>18</v>
      </c>
      <c r="S598" s="10" t="s">
        <v>2172</v>
      </c>
      <c r="T598" s="12">
        <v>43840</v>
      </c>
      <c r="U598" s="13">
        <v>0.77606481481481004</v>
      </c>
      <c r="V598" s="12">
        <v>43840</v>
      </c>
      <c r="W598" s="13">
        <v>0.90938657407406998</v>
      </c>
      <c r="X598" s="12">
        <v>43841</v>
      </c>
      <c r="Y598" s="13">
        <v>0.10944444444444</v>
      </c>
      <c r="Z598" s="12">
        <v>43845</v>
      </c>
      <c r="AA598" s="12"/>
      <c r="AB598" s="12"/>
      <c r="AC598" s="10" t="s">
        <v>71</v>
      </c>
      <c r="AD598" s="16">
        <v>1</v>
      </c>
      <c r="AE598" s="10" t="s">
        <v>72</v>
      </c>
      <c r="AF598" s="10" t="s">
        <v>73</v>
      </c>
      <c r="AG598" s="14">
        <v>1</v>
      </c>
      <c r="AH598" s="14"/>
      <c r="AI598" s="15">
        <v>8.98</v>
      </c>
      <c r="AJ598" s="10" t="s">
        <v>74</v>
      </c>
      <c r="AK598" s="15">
        <v>44.091999999999999</v>
      </c>
      <c r="AL598" s="10" t="s">
        <v>75</v>
      </c>
      <c r="AM598" s="9" t="str">
        <f>IFERROR(VLOOKUP(A598,'[1]Pending Status ZTM031'!$C$10:$AF$5742,11,0),"")</f>
        <v/>
      </c>
      <c r="AN598" s="9" t="str">
        <f t="shared" si="19"/>
        <v>ready</v>
      </c>
    </row>
    <row r="599" spans="1:40" x14ac:dyDescent="0.25">
      <c r="A599" s="9">
        <f t="shared" si="18"/>
        <v>82126383</v>
      </c>
      <c r="B599" s="10" t="s">
        <v>64</v>
      </c>
      <c r="C599" s="10" t="s">
        <v>65</v>
      </c>
      <c r="D599" s="10" t="s">
        <v>83</v>
      </c>
      <c r="E599" s="10" t="s">
        <v>67</v>
      </c>
      <c r="F599" s="10" t="s">
        <v>68</v>
      </c>
      <c r="G599" s="10" t="s">
        <v>69</v>
      </c>
      <c r="H599" s="10" t="s">
        <v>70</v>
      </c>
      <c r="I599" s="10" t="s">
        <v>120</v>
      </c>
      <c r="J599" s="10" t="s">
        <v>318</v>
      </c>
      <c r="K599" s="10" t="s">
        <v>131</v>
      </c>
      <c r="L599" s="10" t="s">
        <v>2191</v>
      </c>
      <c r="M599" s="12">
        <v>43841</v>
      </c>
      <c r="N599" s="11">
        <v>82126383</v>
      </c>
      <c r="O599" s="12">
        <v>43840</v>
      </c>
      <c r="P599" s="13">
        <v>0.77636574074074005</v>
      </c>
      <c r="Q599" s="14">
        <v>1</v>
      </c>
      <c r="R599" s="15">
        <v>30</v>
      </c>
      <c r="S599" s="10" t="s">
        <v>2173</v>
      </c>
      <c r="T599" s="12">
        <v>43840</v>
      </c>
      <c r="U599" s="13">
        <v>0.77663194444443995</v>
      </c>
      <c r="V599" s="12">
        <v>43840</v>
      </c>
      <c r="W599" s="13">
        <v>0.91026620370370004</v>
      </c>
      <c r="X599" s="12">
        <v>43841</v>
      </c>
      <c r="Y599" s="13">
        <v>0.11027777777778</v>
      </c>
      <c r="Z599" s="12">
        <v>43845</v>
      </c>
      <c r="AA599" s="12"/>
      <c r="AB599" s="12"/>
      <c r="AC599" s="10" t="s">
        <v>71</v>
      </c>
      <c r="AD599" s="16">
        <v>1</v>
      </c>
      <c r="AE599" s="10" t="s">
        <v>72</v>
      </c>
      <c r="AF599" s="10" t="s">
        <v>73</v>
      </c>
      <c r="AG599" s="14">
        <v>1</v>
      </c>
      <c r="AH599" s="14"/>
      <c r="AI599" s="15">
        <v>3.42</v>
      </c>
      <c r="AJ599" s="10" t="s">
        <v>74</v>
      </c>
      <c r="AK599" s="15">
        <v>17.52</v>
      </c>
      <c r="AL599" s="10" t="s">
        <v>75</v>
      </c>
      <c r="AM599" s="9" t="str">
        <f>IFERROR(VLOOKUP(A599,'[1]Pending Status ZTM031'!$C$10:$AF$5742,11,0),"")</f>
        <v/>
      </c>
      <c r="AN599" s="9" t="str">
        <f t="shared" si="19"/>
        <v>ready</v>
      </c>
    </row>
    <row r="600" spans="1:40" x14ac:dyDescent="0.25">
      <c r="A600" s="9">
        <f t="shared" si="18"/>
        <v>82127522</v>
      </c>
      <c r="B600" s="10" t="s">
        <v>64</v>
      </c>
      <c r="C600" s="10" t="s">
        <v>65</v>
      </c>
      <c r="D600" s="10" t="s">
        <v>66</v>
      </c>
      <c r="E600" s="10" t="s">
        <v>67</v>
      </c>
      <c r="F600" s="10" t="s">
        <v>68</v>
      </c>
      <c r="G600" s="10" t="s">
        <v>69</v>
      </c>
      <c r="H600" s="10" t="s">
        <v>70</v>
      </c>
      <c r="I600" s="10" t="s">
        <v>79</v>
      </c>
      <c r="J600" s="10" t="s">
        <v>313</v>
      </c>
      <c r="K600" s="10" t="s">
        <v>80</v>
      </c>
      <c r="L600" s="10" t="s">
        <v>3353</v>
      </c>
      <c r="M600" s="12">
        <v>43873</v>
      </c>
      <c r="N600" s="11">
        <v>82127522</v>
      </c>
      <c r="O600" s="12">
        <v>43843</v>
      </c>
      <c r="P600" s="13">
        <v>0.37538194444444001</v>
      </c>
      <c r="Q600" s="14">
        <v>1</v>
      </c>
      <c r="R600" s="15">
        <v>40</v>
      </c>
      <c r="S600" s="10" t="s">
        <v>3354</v>
      </c>
      <c r="T600" s="12">
        <v>43872</v>
      </c>
      <c r="U600" s="13">
        <v>0.85790509259258996</v>
      </c>
      <c r="V600" s="12">
        <v>43873</v>
      </c>
      <c r="W600" s="13">
        <v>3.5671296296299997E-2</v>
      </c>
      <c r="X600" s="12">
        <v>43873</v>
      </c>
      <c r="Y600" s="13">
        <v>3.6319444444439998E-2</v>
      </c>
      <c r="Z600" s="12">
        <v>43846</v>
      </c>
      <c r="AA600" s="12"/>
      <c r="AB600" s="12"/>
      <c r="AC600" s="10" t="s">
        <v>71</v>
      </c>
      <c r="AD600" s="16">
        <v>28</v>
      </c>
      <c r="AE600" s="10" t="s">
        <v>72</v>
      </c>
      <c r="AF600" s="10" t="s">
        <v>73</v>
      </c>
      <c r="AG600" s="14">
        <v>1</v>
      </c>
      <c r="AH600" s="14"/>
      <c r="AI600" s="15">
        <v>19.8</v>
      </c>
      <c r="AJ600" s="10" t="s">
        <v>74</v>
      </c>
      <c r="AK600" s="15">
        <v>20.32</v>
      </c>
      <c r="AL600" s="10" t="s">
        <v>75</v>
      </c>
      <c r="AM600" s="9" t="str">
        <f>IFERROR(VLOOKUP(A600,'[1]Pending Status ZTM031'!$C$10:$AF$5742,11,0),"")</f>
        <v/>
      </c>
      <c r="AN600" s="9" t="str">
        <f t="shared" si="19"/>
        <v>ready</v>
      </c>
    </row>
    <row r="601" spans="1:40" x14ac:dyDescent="0.25">
      <c r="A601" s="9">
        <f t="shared" si="18"/>
        <v>82127525</v>
      </c>
      <c r="B601" s="10" t="s">
        <v>64</v>
      </c>
      <c r="C601" s="10" t="s">
        <v>65</v>
      </c>
      <c r="D601" s="10" t="s">
        <v>83</v>
      </c>
      <c r="E601" s="10" t="s">
        <v>67</v>
      </c>
      <c r="F601" s="10" t="s">
        <v>68</v>
      </c>
      <c r="G601" s="10" t="s">
        <v>69</v>
      </c>
      <c r="H601" s="10" t="s">
        <v>70</v>
      </c>
      <c r="I601" s="10" t="s">
        <v>76</v>
      </c>
      <c r="J601" s="10" t="s">
        <v>310</v>
      </c>
      <c r="K601" s="10" t="s">
        <v>91</v>
      </c>
      <c r="L601" s="10" t="s">
        <v>2620</v>
      </c>
      <c r="M601" s="12">
        <v>43854</v>
      </c>
      <c r="N601" s="11">
        <v>82127525</v>
      </c>
      <c r="O601" s="12">
        <v>43843</v>
      </c>
      <c r="P601" s="13">
        <v>0.37538194444444001</v>
      </c>
      <c r="Q601" s="14">
        <v>8</v>
      </c>
      <c r="R601" s="15">
        <v>199</v>
      </c>
      <c r="S601" s="10" t="s">
        <v>2553</v>
      </c>
      <c r="T601" s="12">
        <v>43853</v>
      </c>
      <c r="U601" s="13">
        <v>0.64471064814815005</v>
      </c>
      <c r="V601" s="12">
        <v>43853</v>
      </c>
      <c r="W601" s="13">
        <v>0.85011574074074003</v>
      </c>
      <c r="X601" s="12">
        <v>43854</v>
      </c>
      <c r="Y601" s="13">
        <v>0.90149305555556003</v>
      </c>
      <c r="Z601" s="12">
        <v>43845</v>
      </c>
      <c r="AA601" s="12"/>
      <c r="AB601" s="12"/>
      <c r="AC601" s="10" t="s">
        <v>71</v>
      </c>
      <c r="AD601" s="16">
        <v>10</v>
      </c>
      <c r="AE601" s="10" t="s">
        <v>72</v>
      </c>
      <c r="AF601" s="10" t="s">
        <v>73</v>
      </c>
      <c r="AG601" s="14">
        <v>1</v>
      </c>
      <c r="AH601" s="14"/>
      <c r="AI601" s="15">
        <v>2632.0340000000001</v>
      </c>
      <c r="AJ601" s="10" t="s">
        <v>74</v>
      </c>
      <c r="AK601" s="15">
        <v>2484.5540000000001</v>
      </c>
      <c r="AL601" s="10" t="s">
        <v>75</v>
      </c>
      <c r="AM601" s="9" t="str">
        <f>IFERROR(VLOOKUP(A601,'[1]Pending Status ZTM031'!$C$10:$AF$5742,11,0),"")</f>
        <v/>
      </c>
      <c r="AN601" s="9" t="str">
        <f t="shared" si="19"/>
        <v>ready</v>
      </c>
    </row>
    <row r="602" spans="1:40" x14ac:dyDescent="0.25">
      <c r="A602" s="9">
        <f t="shared" si="18"/>
        <v>82127528</v>
      </c>
      <c r="B602" s="10" t="s">
        <v>64</v>
      </c>
      <c r="C602" s="10" t="s">
        <v>65</v>
      </c>
      <c r="D602" s="10" t="s">
        <v>66</v>
      </c>
      <c r="E602" s="10" t="s">
        <v>67</v>
      </c>
      <c r="F602" s="10" t="s">
        <v>68</v>
      </c>
      <c r="G602" s="10" t="s">
        <v>69</v>
      </c>
      <c r="H602" s="10" t="s">
        <v>70</v>
      </c>
      <c r="I602" s="10" t="s">
        <v>79</v>
      </c>
      <c r="J602" s="10" t="s">
        <v>313</v>
      </c>
      <c r="K602" s="10" t="s">
        <v>80</v>
      </c>
      <c r="L602" s="10" t="s">
        <v>3355</v>
      </c>
      <c r="M602" s="12">
        <v>43873</v>
      </c>
      <c r="N602" s="11">
        <v>82127528</v>
      </c>
      <c r="O602" s="12">
        <v>43843</v>
      </c>
      <c r="P602" s="13">
        <v>0.37539351851851999</v>
      </c>
      <c r="Q602" s="14">
        <v>3</v>
      </c>
      <c r="R602" s="15">
        <v>1011</v>
      </c>
      <c r="S602" s="10" t="s">
        <v>3356</v>
      </c>
      <c r="T602" s="12">
        <v>43872</v>
      </c>
      <c r="U602" s="13">
        <v>0.85797453703703996</v>
      </c>
      <c r="V602" s="12">
        <v>43873</v>
      </c>
      <c r="W602" s="13">
        <v>0.10327546296296</v>
      </c>
      <c r="X602" s="12">
        <v>43873</v>
      </c>
      <c r="Y602" s="13">
        <v>0.10405092592593</v>
      </c>
      <c r="Z602" s="12">
        <v>43846</v>
      </c>
      <c r="AA602" s="12"/>
      <c r="AB602" s="12"/>
      <c r="AC602" s="10" t="s">
        <v>71</v>
      </c>
      <c r="AD602" s="16">
        <v>28</v>
      </c>
      <c r="AE602" s="10" t="s">
        <v>72</v>
      </c>
      <c r="AF602" s="10" t="s">
        <v>73</v>
      </c>
      <c r="AG602" s="14">
        <v>1</v>
      </c>
      <c r="AH602" s="14"/>
      <c r="AI602" s="15">
        <v>253.83799999999999</v>
      </c>
      <c r="AJ602" s="10" t="s">
        <v>74</v>
      </c>
      <c r="AK602" s="15">
        <v>76.33</v>
      </c>
      <c r="AL602" s="10" t="s">
        <v>75</v>
      </c>
      <c r="AM602" s="9" t="str">
        <f>IFERROR(VLOOKUP(A602,'[1]Pending Status ZTM031'!$C$10:$AF$5742,11,0),"")</f>
        <v/>
      </c>
      <c r="AN602" s="9" t="str">
        <f t="shared" si="19"/>
        <v>ready</v>
      </c>
    </row>
    <row r="603" spans="1:40" x14ac:dyDescent="0.25">
      <c r="A603" s="9">
        <f t="shared" si="18"/>
        <v>82127531</v>
      </c>
      <c r="B603" s="10" t="s">
        <v>64</v>
      </c>
      <c r="C603" s="10" t="s">
        <v>65</v>
      </c>
      <c r="D603" s="10" t="s">
        <v>66</v>
      </c>
      <c r="E603" s="10" t="s">
        <v>67</v>
      </c>
      <c r="F603" s="10" t="s">
        <v>68</v>
      </c>
      <c r="G603" s="10" t="s">
        <v>69</v>
      </c>
      <c r="H603" s="10" t="s">
        <v>70</v>
      </c>
      <c r="I603" s="10" t="s">
        <v>79</v>
      </c>
      <c r="J603" s="10" t="s">
        <v>313</v>
      </c>
      <c r="K603" s="10" t="s">
        <v>80</v>
      </c>
      <c r="L603" s="10" t="s">
        <v>3357</v>
      </c>
      <c r="M603" s="12">
        <v>43873</v>
      </c>
      <c r="N603" s="11">
        <v>82127531</v>
      </c>
      <c r="O603" s="12">
        <v>43843</v>
      </c>
      <c r="P603" s="13">
        <v>0.37540509259258997</v>
      </c>
      <c r="Q603" s="14">
        <v>1</v>
      </c>
      <c r="R603" s="15">
        <v>87</v>
      </c>
      <c r="S603" s="10" t="s">
        <v>3358</v>
      </c>
      <c r="T603" s="12">
        <v>43872</v>
      </c>
      <c r="U603" s="13">
        <v>0.85802083333333001</v>
      </c>
      <c r="V603" s="12">
        <v>43873</v>
      </c>
      <c r="W603" s="13">
        <v>0.11736111111111</v>
      </c>
      <c r="X603" s="12">
        <v>43873</v>
      </c>
      <c r="Y603" s="13">
        <v>0.11886574074073999</v>
      </c>
      <c r="Z603" s="12">
        <v>43845</v>
      </c>
      <c r="AA603" s="12"/>
      <c r="AB603" s="12"/>
      <c r="AC603" s="10" t="s">
        <v>71</v>
      </c>
      <c r="AD603" s="16">
        <v>28</v>
      </c>
      <c r="AE603" s="10" t="s">
        <v>72</v>
      </c>
      <c r="AF603" s="10" t="s">
        <v>73</v>
      </c>
      <c r="AG603" s="14">
        <v>1</v>
      </c>
      <c r="AH603" s="14"/>
      <c r="AI603" s="15">
        <v>12.528</v>
      </c>
      <c r="AJ603" s="10" t="s">
        <v>74</v>
      </c>
      <c r="AK603" s="15">
        <v>7.2210000000000001</v>
      </c>
      <c r="AL603" s="10" t="s">
        <v>75</v>
      </c>
      <c r="AM603" s="9" t="str">
        <f>IFERROR(VLOOKUP(A603,'[1]Pending Status ZTM031'!$C$10:$AF$5742,11,0),"")</f>
        <v/>
      </c>
      <c r="AN603" s="9" t="str">
        <f t="shared" si="19"/>
        <v>ready</v>
      </c>
    </row>
    <row r="604" spans="1:40" x14ac:dyDescent="0.25">
      <c r="A604" s="9">
        <f t="shared" si="18"/>
        <v>82127546</v>
      </c>
      <c r="B604" s="10" t="s">
        <v>64</v>
      </c>
      <c r="C604" s="10" t="s">
        <v>65</v>
      </c>
      <c r="D604" s="10" t="s">
        <v>66</v>
      </c>
      <c r="E604" s="10" t="s">
        <v>67</v>
      </c>
      <c r="F604" s="10" t="s">
        <v>68</v>
      </c>
      <c r="G604" s="10" t="s">
        <v>69</v>
      </c>
      <c r="H604" s="10" t="s">
        <v>70</v>
      </c>
      <c r="I604" s="10" t="s">
        <v>79</v>
      </c>
      <c r="J604" s="10" t="s">
        <v>362</v>
      </c>
      <c r="K604" s="10" t="s">
        <v>143</v>
      </c>
      <c r="L604" s="10" t="s">
        <v>2932</v>
      </c>
      <c r="M604" s="12">
        <v>43860</v>
      </c>
      <c r="N604" s="11">
        <v>82127546</v>
      </c>
      <c r="O604" s="12">
        <v>43843</v>
      </c>
      <c r="P604" s="13">
        <v>0.37540509259258997</v>
      </c>
      <c r="Q604" s="14">
        <v>6</v>
      </c>
      <c r="R604" s="15">
        <v>299</v>
      </c>
      <c r="S604" s="10" t="s">
        <v>2826</v>
      </c>
      <c r="T604" s="12">
        <v>43859</v>
      </c>
      <c r="U604" s="13">
        <v>0.85843749999999996</v>
      </c>
      <c r="V604" s="12">
        <v>43860</v>
      </c>
      <c r="W604" s="13">
        <v>0.42873842592592998</v>
      </c>
      <c r="X604" s="12">
        <v>43860</v>
      </c>
      <c r="Y604" s="13">
        <v>0.67399305555555999</v>
      </c>
      <c r="Z604" s="12">
        <v>43846</v>
      </c>
      <c r="AA604" s="12"/>
      <c r="AB604" s="12"/>
      <c r="AC604" s="10" t="s">
        <v>71</v>
      </c>
      <c r="AD604" s="16">
        <v>16</v>
      </c>
      <c r="AE604" s="10" t="s">
        <v>72</v>
      </c>
      <c r="AF604" s="10" t="s">
        <v>73</v>
      </c>
      <c r="AG604" s="14">
        <v>1</v>
      </c>
      <c r="AH604" s="14"/>
      <c r="AI604" s="15">
        <v>94.876999999999995</v>
      </c>
      <c r="AJ604" s="10" t="s">
        <v>74</v>
      </c>
      <c r="AK604" s="15">
        <v>211.37700000000001</v>
      </c>
      <c r="AL604" s="10" t="s">
        <v>75</v>
      </c>
      <c r="AM604" s="9" t="str">
        <f>IFERROR(VLOOKUP(A604,'[1]Pending Status ZTM031'!$C$10:$AF$5742,11,0),"")</f>
        <v/>
      </c>
      <c r="AN604" s="9" t="str">
        <f t="shared" si="19"/>
        <v>ready</v>
      </c>
    </row>
    <row r="605" spans="1:40" x14ac:dyDescent="0.25">
      <c r="A605" s="9">
        <f t="shared" si="18"/>
        <v>82127553</v>
      </c>
      <c r="B605" s="10" t="s">
        <v>64</v>
      </c>
      <c r="C605" s="10" t="s">
        <v>65</v>
      </c>
      <c r="D605" s="10" t="s">
        <v>83</v>
      </c>
      <c r="E605" s="10" t="s">
        <v>67</v>
      </c>
      <c r="F605" s="10" t="s">
        <v>68</v>
      </c>
      <c r="G605" s="10" t="s">
        <v>69</v>
      </c>
      <c r="H605" s="10" t="s">
        <v>70</v>
      </c>
      <c r="I605" s="10" t="s">
        <v>120</v>
      </c>
      <c r="J605" s="10" t="s">
        <v>319</v>
      </c>
      <c r="K605" s="10" t="s">
        <v>121</v>
      </c>
      <c r="L605" s="10" t="s">
        <v>2248</v>
      </c>
      <c r="M605" s="12">
        <v>43844</v>
      </c>
      <c r="N605" s="11">
        <v>82127553</v>
      </c>
      <c r="O605" s="12">
        <v>43843</v>
      </c>
      <c r="P605" s="13">
        <v>0.37545138888889001</v>
      </c>
      <c r="Q605" s="14">
        <v>1</v>
      </c>
      <c r="R605" s="15">
        <v>20</v>
      </c>
      <c r="S605" s="10" t="s">
        <v>2192</v>
      </c>
      <c r="T605" s="12">
        <v>43843</v>
      </c>
      <c r="U605" s="13">
        <v>0.27453703703704002</v>
      </c>
      <c r="V605" s="12">
        <v>43843</v>
      </c>
      <c r="W605" s="13">
        <v>0.47190972222222</v>
      </c>
      <c r="X605" s="12">
        <v>43843</v>
      </c>
      <c r="Y605" s="13">
        <v>0.98711805555555998</v>
      </c>
      <c r="Z605" s="12">
        <v>43845</v>
      </c>
      <c r="AA605" s="12"/>
      <c r="AB605" s="12"/>
      <c r="AC605" s="10" t="s">
        <v>71</v>
      </c>
      <c r="AD605" s="16">
        <v>0</v>
      </c>
      <c r="AE605" s="10" t="s">
        <v>72</v>
      </c>
      <c r="AF605" s="10" t="s">
        <v>73</v>
      </c>
      <c r="AG605" s="14">
        <v>1</v>
      </c>
      <c r="AH605" s="14"/>
      <c r="AI605" s="15">
        <v>4.3600000000000003</v>
      </c>
      <c r="AJ605" s="10" t="s">
        <v>74</v>
      </c>
      <c r="AK605" s="15">
        <v>197.56</v>
      </c>
      <c r="AL605" s="10" t="s">
        <v>75</v>
      </c>
      <c r="AM605" s="9" t="str">
        <f>IFERROR(VLOOKUP(A605,'[1]Pending Status ZTM031'!$C$10:$AF$5742,11,0),"")</f>
        <v/>
      </c>
      <c r="AN605" s="9" t="str">
        <f t="shared" si="19"/>
        <v>ready</v>
      </c>
    </row>
    <row r="606" spans="1:40" x14ac:dyDescent="0.25">
      <c r="A606" s="9">
        <f t="shared" si="18"/>
        <v>82127558</v>
      </c>
      <c r="B606" s="10" t="s">
        <v>64</v>
      </c>
      <c r="C606" s="10" t="s">
        <v>65</v>
      </c>
      <c r="D606" s="10" t="s">
        <v>83</v>
      </c>
      <c r="E606" s="10" t="s">
        <v>67</v>
      </c>
      <c r="F606" s="10" t="s">
        <v>68</v>
      </c>
      <c r="G606" s="10" t="s">
        <v>69</v>
      </c>
      <c r="H606" s="10" t="s">
        <v>70</v>
      </c>
      <c r="I606" s="10" t="s">
        <v>120</v>
      </c>
      <c r="J606" s="10" t="s">
        <v>319</v>
      </c>
      <c r="K606" s="10" t="s">
        <v>121</v>
      </c>
      <c r="L606" s="10" t="s">
        <v>2223</v>
      </c>
      <c r="M606" s="12">
        <v>43843</v>
      </c>
      <c r="N606" s="11">
        <v>82127558</v>
      </c>
      <c r="O606" s="12">
        <v>43843</v>
      </c>
      <c r="P606" s="13">
        <v>0.37545138888889001</v>
      </c>
      <c r="Q606" s="14">
        <v>5</v>
      </c>
      <c r="R606" s="15">
        <v>26</v>
      </c>
      <c r="S606" s="10" t="s">
        <v>2193</v>
      </c>
      <c r="T606" s="12">
        <v>43843</v>
      </c>
      <c r="U606" s="13">
        <v>0.27457175925925997</v>
      </c>
      <c r="V606" s="12">
        <v>43843</v>
      </c>
      <c r="W606" s="13">
        <v>0.50518518518518996</v>
      </c>
      <c r="X606" s="12">
        <v>43843</v>
      </c>
      <c r="Y606" s="13">
        <v>0.83790509259259005</v>
      </c>
      <c r="Z606" s="12">
        <v>43845</v>
      </c>
      <c r="AA606" s="12"/>
      <c r="AB606" s="12"/>
      <c r="AC606" s="10" t="s">
        <v>71</v>
      </c>
      <c r="AD606" s="16">
        <v>0</v>
      </c>
      <c r="AE606" s="10" t="s">
        <v>72</v>
      </c>
      <c r="AF606" s="10" t="s">
        <v>73</v>
      </c>
      <c r="AG606" s="14">
        <v>1</v>
      </c>
      <c r="AH606" s="14"/>
      <c r="AI606" s="15">
        <v>2.95</v>
      </c>
      <c r="AJ606" s="10" t="s">
        <v>74</v>
      </c>
      <c r="AK606" s="15">
        <v>17.309000000000001</v>
      </c>
      <c r="AL606" s="10" t="s">
        <v>75</v>
      </c>
      <c r="AM606" s="9" t="str">
        <f>IFERROR(VLOOKUP(A606,'[1]Pending Status ZTM031'!$C$10:$AF$5742,11,0),"")</f>
        <v/>
      </c>
      <c r="AN606" s="9" t="str">
        <f t="shared" si="19"/>
        <v>ready</v>
      </c>
    </row>
    <row r="607" spans="1:40" x14ac:dyDescent="0.25">
      <c r="A607" s="9">
        <f t="shared" si="18"/>
        <v>82127563</v>
      </c>
      <c r="B607" s="10" t="s">
        <v>64</v>
      </c>
      <c r="C607" s="10" t="s">
        <v>65</v>
      </c>
      <c r="D607" s="10" t="s">
        <v>66</v>
      </c>
      <c r="E607" s="10" t="s">
        <v>67</v>
      </c>
      <c r="F607" s="10" t="s">
        <v>68</v>
      </c>
      <c r="G607" s="10" t="s">
        <v>69</v>
      </c>
      <c r="H607" s="10" t="s">
        <v>70</v>
      </c>
      <c r="I607" s="10" t="s">
        <v>998</v>
      </c>
      <c r="J607" s="10" t="s">
        <v>1038</v>
      </c>
      <c r="K607" s="10" t="s">
        <v>1000</v>
      </c>
      <c r="L607" s="10" t="s">
        <v>2211</v>
      </c>
      <c r="M607" s="12">
        <v>43843</v>
      </c>
      <c r="N607" s="11">
        <v>82127563</v>
      </c>
      <c r="O607" s="12">
        <v>43843</v>
      </c>
      <c r="P607" s="13">
        <v>0.37546296296296</v>
      </c>
      <c r="Q607" s="14">
        <v>7</v>
      </c>
      <c r="R607" s="15">
        <v>950</v>
      </c>
      <c r="S607" s="10" t="s">
        <v>2194</v>
      </c>
      <c r="T607" s="12">
        <v>43843</v>
      </c>
      <c r="U607" s="13">
        <v>0.27464120370369999</v>
      </c>
      <c r="V607" s="12">
        <v>43843</v>
      </c>
      <c r="W607" s="13">
        <v>0.4643287037037</v>
      </c>
      <c r="X607" s="12">
        <v>43843</v>
      </c>
      <c r="Y607" s="13">
        <v>0.68748842592592996</v>
      </c>
      <c r="Z607" s="12">
        <v>43845</v>
      </c>
      <c r="AA607" s="12"/>
      <c r="AB607" s="12"/>
      <c r="AC607" s="10" t="s">
        <v>71</v>
      </c>
      <c r="AD607" s="16">
        <v>0</v>
      </c>
      <c r="AE607" s="10" t="s">
        <v>72</v>
      </c>
      <c r="AF607" s="10" t="s">
        <v>73</v>
      </c>
      <c r="AG607" s="14">
        <v>1</v>
      </c>
      <c r="AH607" s="14"/>
      <c r="AI607" s="15">
        <v>116.8</v>
      </c>
      <c r="AJ607" s="10" t="s">
        <v>74</v>
      </c>
      <c r="AK607" s="15">
        <v>172.75</v>
      </c>
      <c r="AL607" s="10" t="s">
        <v>75</v>
      </c>
      <c r="AM607" s="9" t="str">
        <f>IFERROR(VLOOKUP(A607,'[1]Pending Status ZTM031'!$C$10:$AF$5742,11,0),"")</f>
        <v/>
      </c>
      <c r="AN607" s="9" t="str">
        <f t="shared" si="19"/>
        <v>ready</v>
      </c>
    </row>
    <row r="608" spans="1:40" x14ac:dyDescent="0.25">
      <c r="A608" s="9">
        <f t="shared" si="18"/>
        <v>82127567</v>
      </c>
      <c r="B608" s="10" t="s">
        <v>64</v>
      </c>
      <c r="C608" s="10" t="s">
        <v>65</v>
      </c>
      <c r="D608" s="10" t="s">
        <v>83</v>
      </c>
      <c r="E608" s="10" t="s">
        <v>67</v>
      </c>
      <c r="F608" s="10" t="s">
        <v>68</v>
      </c>
      <c r="G608" s="10" t="s">
        <v>69</v>
      </c>
      <c r="H608" s="10" t="s">
        <v>70</v>
      </c>
      <c r="I608" s="10" t="s">
        <v>120</v>
      </c>
      <c r="J608" s="10" t="s">
        <v>319</v>
      </c>
      <c r="K608" s="10" t="s">
        <v>121</v>
      </c>
      <c r="L608" s="10" t="s">
        <v>2224</v>
      </c>
      <c r="M608" s="12">
        <v>43843</v>
      </c>
      <c r="N608" s="11">
        <v>82127567</v>
      </c>
      <c r="O608" s="12">
        <v>43843</v>
      </c>
      <c r="P608" s="13">
        <v>0.37547453703703998</v>
      </c>
      <c r="Q608" s="14">
        <v>2</v>
      </c>
      <c r="R608" s="15">
        <v>3</v>
      </c>
      <c r="S608" s="10" t="s">
        <v>2195</v>
      </c>
      <c r="T608" s="12">
        <v>43843</v>
      </c>
      <c r="U608" s="13">
        <v>0.27472222222221998</v>
      </c>
      <c r="V608" s="12">
        <v>43843</v>
      </c>
      <c r="W608" s="13">
        <v>0.46629629629629998</v>
      </c>
      <c r="X608" s="12">
        <v>43843</v>
      </c>
      <c r="Y608" s="13">
        <v>0.76643518518519005</v>
      </c>
      <c r="Z608" s="12">
        <v>43845</v>
      </c>
      <c r="AA608" s="12"/>
      <c r="AB608" s="12"/>
      <c r="AC608" s="10" t="s">
        <v>71</v>
      </c>
      <c r="AD608" s="16">
        <v>0</v>
      </c>
      <c r="AE608" s="10" t="s">
        <v>72</v>
      </c>
      <c r="AF608" s="10" t="s">
        <v>73</v>
      </c>
      <c r="AG608" s="14">
        <v>1</v>
      </c>
      <c r="AH608" s="14"/>
      <c r="AI608" s="15">
        <v>2.31</v>
      </c>
      <c r="AJ608" s="10" t="s">
        <v>74</v>
      </c>
      <c r="AK608" s="15">
        <v>11.241</v>
      </c>
      <c r="AL608" s="10" t="s">
        <v>75</v>
      </c>
      <c r="AM608" s="9" t="str">
        <f>IFERROR(VLOOKUP(A608,'[1]Pending Status ZTM031'!$C$10:$AF$5742,11,0),"")</f>
        <v/>
      </c>
      <c r="AN608" s="9" t="str">
        <f t="shared" si="19"/>
        <v>ready</v>
      </c>
    </row>
    <row r="609" spans="1:40" x14ac:dyDescent="0.25">
      <c r="A609" s="9">
        <f t="shared" si="18"/>
        <v>82127570</v>
      </c>
      <c r="B609" s="10" t="s">
        <v>64</v>
      </c>
      <c r="C609" s="10" t="s">
        <v>65</v>
      </c>
      <c r="D609" s="10" t="s">
        <v>83</v>
      </c>
      <c r="E609" s="10" t="s">
        <v>67</v>
      </c>
      <c r="F609" s="10" t="s">
        <v>68</v>
      </c>
      <c r="G609" s="10" t="s">
        <v>69</v>
      </c>
      <c r="H609" s="10" t="s">
        <v>70</v>
      </c>
      <c r="I609" s="10" t="s">
        <v>79</v>
      </c>
      <c r="J609" s="10" t="s">
        <v>320</v>
      </c>
      <c r="K609" s="10" t="s">
        <v>119</v>
      </c>
      <c r="L609" s="10" t="s">
        <v>2225</v>
      </c>
      <c r="M609" s="12">
        <v>43843</v>
      </c>
      <c r="N609" s="11">
        <v>82127570</v>
      </c>
      <c r="O609" s="12">
        <v>43843</v>
      </c>
      <c r="P609" s="13">
        <v>0.37547453703703998</v>
      </c>
      <c r="Q609" s="14">
        <v>1</v>
      </c>
      <c r="R609" s="15">
        <v>2</v>
      </c>
      <c r="S609" s="10" t="s">
        <v>2196</v>
      </c>
      <c r="T609" s="12">
        <v>43843</v>
      </c>
      <c r="U609" s="13">
        <v>0.27475694444443999</v>
      </c>
      <c r="V609" s="12">
        <v>43843</v>
      </c>
      <c r="W609" s="13">
        <v>0.47106481481481</v>
      </c>
      <c r="X609" s="12">
        <v>43843</v>
      </c>
      <c r="Y609" s="13">
        <v>0.75659722222222003</v>
      </c>
      <c r="Z609" s="12">
        <v>43845</v>
      </c>
      <c r="AA609" s="12"/>
      <c r="AB609" s="12"/>
      <c r="AC609" s="10" t="s">
        <v>71</v>
      </c>
      <c r="AD609" s="16">
        <v>0</v>
      </c>
      <c r="AE609" s="10" t="s">
        <v>72</v>
      </c>
      <c r="AF609" s="10" t="s">
        <v>73</v>
      </c>
      <c r="AG609" s="14">
        <v>1</v>
      </c>
      <c r="AH609" s="14"/>
      <c r="AI609" s="15">
        <v>0.23200000000000001</v>
      </c>
      <c r="AJ609" s="10" t="s">
        <v>74</v>
      </c>
      <c r="AK609" s="15">
        <v>1.1679999999999999</v>
      </c>
      <c r="AL609" s="10" t="s">
        <v>75</v>
      </c>
      <c r="AM609" s="9" t="str">
        <f>IFERROR(VLOOKUP(A609,'[1]Pending Status ZTM031'!$C$10:$AF$5742,11,0),"")</f>
        <v/>
      </c>
      <c r="AN609" s="9" t="str">
        <f t="shared" si="19"/>
        <v>ready</v>
      </c>
    </row>
    <row r="610" spans="1:40" x14ac:dyDescent="0.25">
      <c r="A610" s="9">
        <f t="shared" si="18"/>
        <v>82128299</v>
      </c>
      <c r="B610" s="10" t="s">
        <v>64</v>
      </c>
      <c r="C610" s="10" t="s">
        <v>65</v>
      </c>
      <c r="D610" s="10" t="s">
        <v>66</v>
      </c>
      <c r="E610" s="10" t="s">
        <v>67</v>
      </c>
      <c r="F610" s="10" t="s">
        <v>68</v>
      </c>
      <c r="G610" s="10" t="s">
        <v>69</v>
      </c>
      <c r="H610" s="10" t="s">
        <v>70</v>
      </c>
      <c r="I610" s="10" t="s">
        <v>79</v>
      </c>
      <c r="J610" s="10" t="s">
        <v>313</v>
      </c>
      <c r="K610" s="10" t="s">
        <v>80</v>
      </c>
      <c r="L610" s="10" t="s">
        <v>3054</v>
      </c>
      <c r="M610" s="12">
        <v>43861</v>
      </c>
      <c r="N610" s="11">
        <v>82128299</v>
      </c>
      <c r="O610" s="12">
        <v>43843</v>
      </c>
      <c r="P610" s="13">
        <v>0.58358796296296001</v>
      </c>
      <c r="Q610" s="14">
        <v>2</v>
      </c>
      <c r="R610" s="15">
        <v>112</v>
      </c>
      <c r="S610" s="10" t="s">
        <v>2993</v>
      </c>
      <c r="T610" s="12">
        <v>43861</v>
      </c>
      <c r="U610" s="13">
        <v>0.48285879629630002</v>
      </c>
      <c r="V610" s="12">
        <v>43861</v>
      </c>
      <c r="W610" s="13">
        <v>0.85693287037037003</v>
      </c>
      <c r="X610" s="12">
        <v>43861</v>
      </c>
      <c r="Y610" s="13">
        <v>0.85716435185185003</v>
      </c>
      <c r="Z610" s="12">
        <v>43846</v>
      </c>
      <c r="AA610" s="12"/>
      <c r="AB610" s="12"/>
      <c r="AC610" s="10" t="s">
        <v>71</v>
      </c>
      <c r="AD610" s="16">
        <v>17</v>
      </c>
      <c r="AE610" s="10" t="s">
        <v>72</v>
      </c>
      <c r="AF610" s="10" t="s">
        <v>73</v>
      </c>
      <c r="AG610" s="14">
        <v>1</v>
      </c>
      <c r="AH610" s="14"/>
      <c r="AI610" s="15">
        <v>353.80799999999999</v>
      </c>
      <c r="AJ610" s="10" t="s">
        <v>74</v>
      </c>
      <c r="AK610" s="15">
        <v>4471.6000000000004</v>
      </c>
      <c r="AL610" s="10" t="s">
        <v>75</v>
      </c>
      <c r="AM610" s="9" t="str">
        <f>IFERROR(VLOOKUP(A610,'[1]Pending Status ZTM031'!$C$10:$AF$5742,11,0),"")</f>
        <v/>
      </c>
      <c r="AN610" s="9" t="str">
        <f t="shared" si="19"/>
        <v>ready</v>
      </c>
    </row>
    <row r="611" spans="1:40" x14ac:dyDescent="0.25">
      <c r="A611" s="9">
        <f t="shared" si="18"/>
        <v>82128300</v>
      </c>
      <c r="B611" s="10" t="s">
        <v>64</v>
      </c>
      <c r="C611" s="10" t="s">
        <v>65</v>
      </c>
      <c r="D611" s="10" t="s">
        <v>83</v>
      </c>
      <c r="E611" s="10" t="s">
        <v>67</v>
      </c>
      <c r="F611" s="10" t="s">
        <v>68</v>
      </c>
      <c r="G611" s="10" t="s">
        <v>69</v>
      </c>
      <c r="H611" s="10" t="s">
        <v>70</v>
      </c>
      <c r="I611" s="10" t="s">
        <v>79</v>
      </c>
      <c r="J611" s="10" t="s">
        <v>301</v>
      </c>
      <c r="K611" s="10" t="s">
        <v>130</v>
      </c>
      <c r="L611" s="10" t="s">
        <v>2677</v>
      </c>
      <c r="M611" s="12">
        <v>43858</v>
      </c>
      <c r="N611" s="11">
        <v>82128300</v>
      </c>
      <c r="O611" s="12">
        <v>43843</v>
      </c>
      <c r="P611" s="13">
        <v>0.58358796296296001</v>
      </c>
      <c r="Q611" s="14">
        <v>1</v>
      </c>
      <c r="R611" s="15">
        <v>48</v>
      </c>
      <c r="S611" s="10" t="s">
        <v>2647</v>
      </c>
      <c r="T611" s="12">
        <v>43857</v>
      </c>
      <c r="U611" s="13">
        <v>0.73302083333333001</v>
      </c>
      <c r="V611" s="12">
        <v>43857</v>
      </c>
      <c r="W611" s="13">
        <v>0.95329861111111003</v>
      </c>
      <c r="X611" s="12">
        <v>43858</v>
      </c>
      <c r="Y611" s="13">
        <v>0.47818287037036999</v>
      </c>
      <c r="Z611" s="12">
        <v>43846</v>
      </c>
      <c r="AA611" s="12"/>
      <c r="AB611" s="12"/>
      <c r="AC611" s="10" t="s">
        <v>71</v>
      </c>
      <c r="AD611" s="16">
        <v>15</v>
      </c>
      <c r="AE611" s="10" t="s">
        <v>72</v>
      </c>
      <c r="AF611" s="10" t="s">
        <v>73</v>
      </c>
      <c r="AG611" s="14">
        <v>1</v>
      </c>
      <c r="AH611" s="14"/>
      <c r="AI611" s="15">
        <v>152.06399999999999</v>
      </c>
      <c r="AJ611" s="10" t="s">
        <v>74</v>
      </c>
      <c r="AK611" s="15">
        <v>127.056</v>
      </c>
      <c r="AL611" s="10" t="s">
        <v>75</v>
      </c>
      <c r="AM611" s="9" t="str">
        <f>IFERROR(VLOOKUP(A611,'[1]Pending Status ZTM031'!$C$10:$AF$5742,11,0),"")</f>
        <v/>
      </c>
      <c r="AN611" s="9" t="str">
        <f t="shared" si="19"/>
        <v>ready</v>
      </c>
    </row>
    <row r="612" spans="1:40" x14ac:dyDescent="0.25">
      <c r="A612" s="9">
        <f t="shared" si="18"/>
        <v>82128301</v>
      </c>
      <c r="B612" s="10" t="s">
        <v>64</v>
      </c>
      <c r="C612" s="10" t="s">
        <v>65</v>
      </c>
      <c r="D612" s="10" t="s">
        <v>83</v>
      </c>
      <c r="E612" s="10" t="s">
        <v>67</v>
      </c>
      <c r="F612" s="10" t="s">
        <v>68</v>
      </c>
      <c r="G612" s="10" t="s">
        <v>69</v>
      </c>
      <c r="H612" s="10" t="s">
        <v>70</v>
      </c>
      <c r="I612" s="10" t="s">
        <v>79</v>
      </c>
      <c r="J612" s="10" t="s">
        <v>301</v>
      </c>
      <c r="K612" s="10" t="s">
        <v>130</v>
      </c>
      <c r="L612" s="10" t="s">
        <v>2673</v>
      </c>
      <c r="M612" s="12">
        <v>43858</v>
      </c>
      <c r="N612" s="11">
        <v>82128301</v>
      </c>
      <c r="O612" s="12">
        <v>43843</v>
      </c>
      <c r="P612" s="13">
        <v>0.58358796296296001</v>
      </c>
      <c r="Q612" s="14">
        <v>1</v>
      </c>
      <c r="R612" s="15">
        <v>200</v>
      </c>
      <c r="S612" s="10" t="s">
        <v>2648</v>
      </c>
      <c r="T612" s="12">
        <v>43857</v>
      </c>
      <c r="U612" s="13">
        <v>0.73310185185184995</v>
      </c>
      <c r="V612" s="12">
        <v>43857</v>
      </c>
      <c r="W612" s="13">
        <v>0.94695601851851996</v>
      </c>
      <c r="X612" s="12">
        <v>43858</v>
      </c>
      <c r="Y612" s="13">
        <v>3.091435185185E-2</v>
      </c>
      <c r="Z612" s="12">
        <v>43846</v>
      </c>
      <c r="AA612" s="12"/>
      <c r="AB612" s="12"/>
      <c r="AC612" s="10" t="s">
        <v>71</v>
      </c>
      <c r="AD612" s="16">
        <v>15</v>
      </c>
      <c r="AE612" s="10" t="s">
        <v>72</v>
      </c>
      <c r="AF612" s="10" t="s">
        <v>73</v>
      </c>
      <c r="AG612" s="14">
        <v>1</v>
      </c>
      <c r="AH612" s="14"/>
      <c r="AI612" s="15">
        <v>34.799999999999997</v>
      </c>
      <c r="AJ612" s="10" t="s">
        <v>74</v>
      </c>
      <c r="AK612" s="15">
        <v>201.8</v>
      </c>
      <c r="AL612" s="10" t="s">
        <v>75</v>
      </c>
      <c r="AM612" s="9" t="str">
        <f>IFERROR(VLOOKUP(A612,'[1]Pending Status ZTM031'!$C$10:$AF$5742,11,0),"")</f>
        <v/>
      </c>
      <c r="AN612" s="9" t="str">
        <f t="shared" si="19"/>
        <v>ready</v>
      </c>
    </row>
    <row r="613" spans="1:40" x14ac:dyDescent="0.25">
      <c r="A613" s="9">
        <f t="shared" si="18"/>
        <v>82128302</v>
      </c>
      <c r="B613" s="10" t="s">
        <v>64</v>
      </c>
      <c r="C613" s="10" t="s">
        <v>65</v>
      </c>
      <c r="D613" s="10" t="s">
        <v>66</v>
      </c>
      <c r="E613" s="10" t="s">
        <v>67</v>
      </c>
      <c r="F613" s="10" t="s">
        <v>68</v>
      </c>
      <c r="G613" s="10" t="s">
        <v>69</v>
      </c>
      <c r="H613" s="10" t="s">
        <v>70</v>
      </c>
      <c r="I613" s="10" t="s">
        <v>79</v>
      </c>
      <c r="J613" s="10" t="s">
        <v>362</v>
      </c>
      <c r="K613" s="10" t="s">
        <v>143</v>
      </c>
      <c r="L613" s="10" t="s">
        <v>2883</v>
      </c>
      <c r="M613" s="12">
        <v>43860</v>
      </c>
      <c r="N613" s="11">
        <v>82128302</v>
      </c>
      <c r="O613" s="12">
        <v>43843</v>
      </c>
      <c r="P613" s="13">
        <v>0.58359953703704004</v>
      </c>
      <c r="Q613" s="14">
        <v>1</v>
      </c>
      <c r="R613" s="15">
        <v>300</v>
      </c>
      <c r="S613" s="10" t="s">
        <v>2827</v>
      </c>
      <c r="T613" s="12">
        <v>43859</v>
      </c>
      <c r="U613" s="13">
        <v>0.85856481481480995</v>
      </c>
      <c r="V613" s="12">
        <v>43860</v>
      </c>
      <c r="W613" s="13">
        <v>0.43872685185185001</v>
      </c>
      <c r="X613" s="12">
        <v>43860</v>
      </c>
      <c r="Y613" s="13">
        <v>0.43895833333333001</v>
      </c>
      <c r="Z613" s="12">
        <v>43846</v>
      </c>
      <c r="AA613" s="12"/>
      <c r="AB613" s="12"/>
      <c r="AC613" s="10" t="s">
        <v>71</v>
      </c>
      <c r="AD613" s="16">
        <v>17</v>
      </c>
      <c r="AE613" s="10" t="s">
        <v>72</v>
      </c>
      <c r="AF613" s="10" t="s">
        <v>73</v>
      </c>
      <c r="AG613" s="14">
        <v>1</v>
      </c>
      <c r="AH613" s="14"/>
      <c r="AI613" s="15">
        <v>13.8</v>
      </c>
      <c r="AJ613" s="10" t="s">
        <v>74</v>
      </c>
      <c r="AK613" s="15">
        <v>17.399999999999999</v>
      </c>
      <c r="AL613" s="10" t="s">
        <v>75</v>
      </c>
      <c r="AM613" s="9" t="str">
        <f>IFERROR(VLOOKUP(A613,'[1]Pending Status ZTM031'!$C$10:$AF$5742,11,0),"")</f>
        <v/>
      </c>
      <c r="AN613" s="9" t="str">
        <f t="shared" si="19"/>
        <v>ready</v>
      </c>
    </row>
    <row r="614" spans="1:40" x14ac:dyDescent="0.25">
      <c r="A614" s="9">
        <f t="shared" si="18"/>
        <v>82128303</v>
      </c>
      <c r="B614" s="10" t="s">
        <v>64</v>
      </c>
      <c r="C614" s="10" t="s">
        <v>65</v>
      </c>
      <c r="D614" s="10" t="s">
        <v>83</v>
      </c>
      <c r="E614" s="10" t="s">
        <v>67</v>
      </c>
      <c r="F614" s="10" t="s">
        <v>68</v>
      </c>
      <c r="G614" s="10" t="s">
        <v>69</v>
      </c>
      <c r="H614" s="10" t="s">
        <v>70</v>
      </c>
      <c r="I614" s="10" t="s">
        <v>84</v>
      </c>
      <c r="J614" s="10" t="s">
        <v>2060</v>
      </c>
      <c r="K614" s="10" t="s">
        <v>2061</v>
      </c>
      <c r="L614" s="10" t="s">
        <v>2226</v>
      </c>
      <c r="M614" s="12">
        <v>43843</v>
      </c>
      <c r="N614" s="11">
        <v>82128303</v>
      </c>
      <c r="O614" s="12">
        <v>43843</v>
      </c>
      <c r="P614" s="13">
        <v>0.58359953703704004</v>
      </c>
      <c r="Q614" s="14">
        <v>1</v>
      </c>
      <c r="R614" s="15">
        <v>3</v>
      </c>
      <c r="S614" s="10" t="s">
        <v>2198</v>
      </c>
      <c r="T614" s="12">
        <v>43843</v>
      </c>
      <c r="U614" s="13">
        <v>0.48288194444443999</v>
      </c>
      <c r="V614" s="12">
        <v>43843</v>
      </c>
      <c r="W614" s="13">
        <v>0.84575231481480995</v>
      </c>
      <c r="X614" s="12">
        <v>43843</v>
      </c>
      <c r="Y614" s="13">
        <v>0.84594907407407005</v>
      </c>
      <c r="Z614" s="12">
        <v>43846</v>
      </c>
      <c r="AA614" s="12"/>
      <c r="AB614" s="12"/>
      <c r="AC614" s="10" t="s">
        <v>71</v>
      </c>
      <c r="AD614" s="16">
        <v>0</v>
      </c>
      <c r="AE614" s="10" t="s">
        <v>72</v>
      </c>
      <c r="AF614" s="10" t="s">
        <v>73</v>
      </c>
      <c r="AG614" s="14">
        <v>1</v>
      </c>
      <c r="AH614" s="14"/>
      <c r="AI614" s="15">
        <v>23.67</v>
      </c>
      <c r="AJ614" s="10" t="s">
        <v>74</v>
      </c>
      <c r="AK614" s="15">
        <v>42.524999999999999</v>
      </c>
      <c r="AL614" s="10" t="s">
        <v>75</v>
      </c>
      <c r="AM614" s="9" t="str">
        <f>IFERROR(VLOOKUP(A614,'[1]Pending Status ZTM031'!$C$10:$AF$5742,11,0),"")</f>
        <v/>
      </c>
      <c r="AN614" s="9" t="str">
        <f t="shared" si="19"/>
        <v>ready</v>
      </c>
    </row>
    <row r="615" spans="1:40" x14ac:dyDescent="0.25">
      <c r="A615" s="9">
        <f t="shared" si="18"/>
        <v>82128305</v>
      </c>
      <c r="B615" s="10" t="s">
        <v>64</v>
      </c>
      <c r="C615" s="10" t="s">
        <v>65</v>
      </c>
      <c r="D615" s="10" t="s">
        <v>66</v>
      </c>
      <c r="E615" s="10" t="s">
        <v>67</v>
      </c>
      <c r="F615" s="10" t="s">
        <v>68</v>
      </c>
      <c r="G615" s="10" t="s">
        <v>69</v>
      </c>
      <c r="H615" s="10" t="s">
        <v>70</v>
      </c>
      <c r="I615" s="10" t="s">
        <v>84</v>
      </c>
      <c r="J615" s="10" t="s">
        <v>334</v>
      </c>
      <c r="K615" s="10" t="s">
        <v>135</v>
      </c>
      <c r="L615" s="10" t="s">
        <v>2212</v>
      </c>
      <c r="M615" s="12">
        <v>43843</v>
      </c>
      <c r="N615" s="11">
        <v>82128305</v>
      </c>
      <c r="O615" s="12">
        <v>43843</v>
      </c>
      <c r="P615" s="13">
        <v>0.58361111111110997</v>
      </c>
      <c r="Q615" s="14">
        <v>2</v>
      </c>
      <c r="R615" s="15">
        <v>390</v>
      </c>
      <c r="S615" s="10" t="s">
        <v>2199</v>
      </c>
      <c r="T615" s="12">
        <v>43843</v>
      </c>
      <c r="U615" s="13">
        <v>0.48295138888889</v>
      </c>
      <c r="V615" s="12">
        <v>43843</v>
      </c>
      <c r="W615" s="13">
        <v>0.59843749999999996</v>
      </c>
      <c r="X615" s="12">
        <v>43843</v>
      </c>
      <c r="Y615" s="13">
        <v>0.75421296296296003</v>
      </c>
      <c r="Z615" s="12">
        <v>43846</v>
      </c>
      <c r="AA615" s="12"/>
      <c r="AB615" s="12"/>
      <c r="AC615" s="10" t="s">
        <v>71</v>
      </c>
      <c r="AD615" s="16">
        <v>0</v>
      </c>
      <c r="AE615" s="10" t="s">
        <v>72</v>
      </c>
      <c r="AF615" s="10" t="s">
        <v>73</v>
      </c>
      <c r="AG615" s="14">
        <v>1</v>
      </c>
      <c r="AH615" s="14"/>
      <c r="AI615" s="15">
        <v>30.9</v>
      </c>
      <c r="AJ615" s="10" t="s">
        <v>74</v>
      </c>
      <c r="AK615" s="15">
        <v>160.24</v>
      </c>
      <c r="AL615" s="10" t="s">
        <v>75</v>
      </c>
      <c r="AM615" s="9" t="str">
        <f>IFERROR(VLOOKUP(A615,'[1]Pending Status ZTM031'!$C$10:$AF$5742,11,0),"")</f>
        <v/>
      </c>
      <c r="AN615" s="9" t="str">
        <f t="shared" si="19"/>
        <v>ready</v>
      </c>
    </row>
    <row r="616" spans="1:40" x14ac:dyDescent="0.25">
      <c r="A616" s="9">
        <f t="shared" si="18"/>
        <v>82128306</v>
      </c>
      <c r="B616" s="10" t="s">
        <v>64</v>
      </c>
      <c r="C616" s="10" t="s">
        <v>65</v>
      </c>
      <c r="D616" s="10" t="s">
        <v>66</v>
      </c>
      <c r="E616" s="10" t="s">
        <v>67</v>
      </c>
      <c r="F616" s="10" t="s">
        <v>68</v>
      </c>
      <c r="G616" s="10" t="s">
        <v>69</v>
      </c>
      <c r="H616" s="10" t="s">
        <v>70</v>
      </c>
      <c r="I616" s="10" t="s">
        <v>84</v>
      </c>
      <c r="J616" s="10" t="s">
        <v>334</v>
      </c>
      <c r="K616" s="10" t="s">
        <v>135</v>
      </c>
      <c r="L616" s="10" t="s">
        <v>2227</v>
      </c>
      <c r="M616" s="12">
        <v>43843</v>
      </c>
      <c r="N616" s="11">
        <v>82128306</v>
      </c>
      <c r="O616" s="12">
        <v>43843</v>
      </c>
      <c r="P616" s="13">
        <v>0.58361111111110997</v>
      </c>
      <c r="Q616" s="14">
        <v>2</v>
      </c>
      <c r="R616" s="15">
        <v>500</v>
      </c>
      <c r="S616" s="10" t="s">
        <v>2200</v>
      </c>
      <c r="T616" s="12">
        <v>43843</v>
      </c>
      <c r="U616" s="13">
        <v>0.48304398148147998</v>
      </c>
      <c r="V616" s="12">
        <v>43843</v>
      </c>
      <c r="W616" s="13">
        <v>0.63508101851851995</v>
      </c>
      <c r="X616" s="12">
        <v>43843</v>
      </c>
      <c r="Y616" s="13">
        <v>0.76273148148147996</v>
      </c>
      <c r="Z616" s="12">
        <v>43846</v>
      </c>
      <c r="AA616" s="12"/>
      <c r="AB616" s="12"/>
      <c r="AC616" s="10" t="s">
        <v>71</v>
      </c>
      <c r="AD616" s="16">
        <v>0</v>
      </c>
      <c r="AE616" s="10" t="s">
        <v>72</v>
      </c>
      <c r="AF616" s="10" t="s">
        <v>73</v>
      </c>
      <c r="AG616" s="14">
        <v>1</v>
      </c>
      <c r="AH616" s="14"/>
      <c r="AI616" s="15">
        <v>40.25</v>
      </c>
      <c r="AJ616" s="10" t="s">
        <v>74</v>
      </c>
      <c r="AK616" s="15">
        <v>211.5</v>
      </c>
      <c r="AL616" s="10" t="s">
        <v>75</v>
      </c>
      <c r="AM616" s="9" t="str">
        <f>IFERROR(VLOOKUP(A616,'[1]Pending Status ZTM031'!$C$10:$AF$5742,11,0),"")</f>
        <v/>
      </c>
      <c r="AN616" s="9" t="str">
        <f t="shared" si="19"/>
        <v>ready</v>
      </c>
    </row>
    <row r="617" spans="1:40" x14ac:dyDescent="0.25">
      <c r="A617" s="9">
        <f t="shared" si="18"/>
        <v>82128307</v>
      </c>
      <c r="B617" s="10" t="s">
        <v>64</v>
      </c>
      <c r="C617" s="10" t="s">
        <v>65</v>
      </c>
      <c r="D617" s="10" t="s">
        <v>66</v>
      </c>
      <c r="E617" s="10" t="s">
        <v>67</v>
      </c>
      <c r="F617" s="10" t="s">
        <v>68</v>
      </c>
      <c r="G617" s="10" t="s">
        <v>69</v>
      </c>
      <c r="H617" s="10" t="s">
        <v>70</v>
      </c>
      <c r="I617" s="10" t="s">
        <v>84</v>
      </c>
      <c r="J617" s="10" t="s">
        <v>334</v>
      </c>
      <c r="K617" s="10" t="s">
        <v>135</v>
      </c>
      <c r="L617" s="10" t="s">
        <v>2212</v>
      </c>
      <c r="M617" s="12">
        <v>43843</v>
      </c>
      <c r="N617" s="11">
        <v>82128307</v>
      </c>
      <c r="O617" s="12">
        <v>43843</v>
      </c>
      <c r="P617" s="13">
        <v>0.58361111111110997</v>
      </c>
      <c r="Q617" s="14">
        <v>2</v>
      </c>
      <c r="R617" s="15">
        <v>260</v>
      </c>
      <c r="S617" s="10" t="s">
        <v>2201</v>
      </c>
      <c r="T617" s="12">
        <v>43843</v>
      </c>
      <c r="U617" s="13">
        <v>0.48309027777778002</v>
      </c>
      <c r="V617" s="12">
        <v>43843</v>
      </c>
      <c r="W617" s="13">
        <v>0.60626157407407</v>
      </c>
      <c r="X617" s="12">
        <v>43843</v>
      </c>
      <c r="Y617" s="13">
        <v>0.75193287037037004</v>
      </c>
      <c r="Z617" s="12">
        <v>43846</v>
      </c>
      <c r="AA617" s="12"/>
      <c r="AB617" s="12"/>
      <c r="AC617" s="10" t="s">
        <v>71</v>
      </c>
      <c r="AD617" s="16">
        <v>0</v>
      </c>
      <c r="AE617" s="10" t="s">
        <v>72</v>
      </c>
      <c r="AF617" s="10" t="s">
        <v>73</v>
      </c>
      <c r="AG617" s="14">
        <v>1</v>
      </c>
      <c r="AH617" s="14"/>
      <c r="AI617" s="15">
        <v>22.01</v>
      </c>
      <c r="AJ617" s="10" t="s">
        <v>74</v>
      </c>
      <c r="AK617" s="15">
        <v>120.3</v>
      </c>
      <c r="AL617" s="10" t="s">
        <v>75</v>
      </c>
      <c r="AM617" s="9" t="str">
        <f>IFERROR(VLOOKUP(A617,'[1]Pending Status ZTM031'!$C$10:$AF$5742,11,0),"")</f>
        <v/>
      </c>
      <c r="AN617" s="9" t="str">
        <f t="shared" si="19"/>
        <v>ready</v>
      </c>
    </row>
    <row r="618" spans="1:40" x14ac:dyDescent="0.25">
      <c r="A618" s="9">
        <f t="shared" si="18"/>
        <v>82128308</v>
      </c>
      <c r="B618" s="10" t="s">
        <v>64</v>
      </c>
      <c r="C618" s="10" t="s">
        <v>65</v>
      </c>
      <c r="D618" s="10" t="s">
        <v>66</v>
      </c>
      <c r="E618" s="10" t="s">
        <v>67</v>
      </c>
      <c r="F618" s="10" t="s">
        <v>68</v>
      </c>
      <c r="G618" s="10" t="s">
        <v>69</v>
      </c>
      <c r="H618" s="10" t="s">
        <v>70</v>
      </c>
      <c r="I618" s="10" t="s">
        <v>77</v>
      </c>
      <c r="J618" s="10" t="s">
        <v>305</v>
      </c>
      <c r="K618" s="10" t="s">
        <v>85</v>
      </c>
      <c r="L618" s="10" t="s">
        <v>2213</v>
      </c>
      <c r="M618" s="12">
        <v>43843</v>
      </c>
      <c r="N618" s="11">
        <v>82128308</v>
      </c>
      <c r="O618" s="12">
        <v>43843</v>
      </c>
      <c r="P618" s="13">
        <v>0.58361111111110997</v>
      </c>
      <c r="Q618" s="14">
        <v>1</v>
      </c>
      <c r="R618" s="15">
        <v>6</v>
      </c>
      <c r="S618" s="10" t="s">
        <v>2202</v>
      </c>
      <c r="T618" s="12">
        <v>43843</v>
      </c>
      <c r="U618" s="13">
        <v>0.48313657407407001</v>
      </c>
      <c r="V618" s="12">
        <v>43843</v>
      </c>
      <c r="W618" s="13">
        <v>0.59622685185184998</v>
      </c>
      <c r="X618" s="12">
        <v>43843</v>
      </c>
      <c r="Y618" s="13">
        <v>0.71445601851852003</v>
      </c>
      <c r="Z618" s="12">
        <v>43846</v>
      </c>
      <c r="AA618" s="12"/>
      <c r="AB618" s="12"/>
      <c r="AC618" s="10" t="s">
        <v>71</v>
      </c>
      <c r="AD618" s="16">
        <v>0</v>
      </c>
      <c r="AE618" s="10" t="s">
        <v>72</v>
      </c>
      <c r="AF618" s="10" t="s">
        <v>73</v>
      </c>
      <c r="AG618" s="14">
        <v>1</v>
      </c>
      <c r="AH618" s="14"/>
      <c r="AI618" s="15">
        <v>7.44</v>
      </c>
      <c r="AJ618" s="10" t="s">
        <v>74</v>
      </c>
      <c r="AK618" s="15">
        <v>5.2859999999999996</v>
      </c>
      <c r="AL618" s="10" t="s">
        <v>75</v>
      </c>
      <c r="AM618" s="9" t="str">
        <f>IFERROR(VLOOKUP(A618,'[1]Pending Status ZTM031'!$C$10:$AF$5742,11,0),"")</f>
        <v/>
      </c>
      <c r="AN618" s="9" t="str">
        <f t="shared" si="19"/>
        <v>ready</v>
      </c>
    </row>
    <row r="619" spans="1:40" x14ac:dyDescent="0.25">
      <c r="A619" s="9">
        <f t="shared" si="18"/>
        <v>82128309</v>
      </c>
      <c r="B619" s="10" t="s">
        <v>64</v>
      </c>
      <c r="C619" s="10" t="s">
        <v>65</v>
      </c>
      <c r="D619" s="10" t="s">
        <v>66</v>
      </c>
      <c r="E619" s="10" t="s">
        <v>67</v>
      </c>
      <c r="F619" s="10" t="s">
        <v>68</v>
      </c>
      <c r="G619" s="10" t="s">
        <v>69</v>
      </c>
      <c r="H619" s="10" t="s">
        <v>70</v>
      </c>
      <c r="I619" s="10" t="s">
        <v>77</v>
      </c>
      <c r="J619" s="10" t="s">
        <v>305</v>
      </c>
      <c r="K619" s="10" t="s">
        <v>85</v>
      </c>
      <c r="L619" s="10" t="s">
        <v>2213</v>
      </c>
      <c r="M619" s="12">
        <v>43843</v>
      </c>
      <c r="N619" s="11">
        <v>82128309</v>
      </c>
      <c r="O619" s="12">
        <v>43843</v>
      </c>
      <c r="P619" s="13">
        <v>0.58362268518519</v>
      </c>
      <c r="Q619" s="14">
        <v>1</v>
      </c>
      <c r="R619" s="15">
        <v>50</v>
      </c>
      <c r="S619" s="10" t="s">
        <v>2203</v>
      </c>
      <c r="T619" s="12">
        <v>43843</v>
      </c>
      <c r="U619" s="13">
        <v>0.48317129629630001</v>
      </c>
      <c r="V619" s="12">
        <v>43843</v>
      </c>
      <c r="W619" s="13">
        <v>0.60563657407407001</v>
      </c>
      <c r="X619" s="12">
        <v>43843</v>
      </c>
      <c r="Y619" s="13">
        <v>0.71638888888888996</v>
      </c>
      <c r="Z619" s="12">
        <v>43846</v>
      </c>
      <c r="AA619" s="12"/>
      <c r="AB619" s="12"/>
      <c r="AC619" s="10" t="s">
        <v>71</v>
      </c>
      <c r="AD619" s="16">
        <v>0</v>
      </c>
      <c r="AE619" s="10" t="s">
        <v>72</v>
      </c>
      <c r="AF619" s="10" t="s">
        <v>73</v>
      </c>
      <c r="AG619" s="14">
        <v>1</v>
      </c>
      <c r="AH619" s="14"/>
      <c r="AI619" s="15">
        <v>3.8</v>
      </c>
      <c r="AJ619" s="10" t="s">
        <v>74</v>
      </c>
      <c r="AK619" s="15">
        <v>19</v>
      </c>
      <c r="AL619" s="10" t="s">
        <v>75</v>
      </c>
      <c r="AM619" s="9" t="str">
        <f>IFERROR(VLOOKUP(A619,'[1]Pending Status ZTM031'!$C$10:$AF$5742,11,0),"")</f>
        <v/>
      </c>
      <c r="AN619" s="9" t="str">
        <f t="shared" si="19"/>
        <v>ready</v>
      </c>
    </row>
    <row r="620" spans="1:40" x14ac:dyDescent="0.25">
      <c r="A620" s="9">
        <f t="shared" si="18"/>
        <v>82128310</v>
      </c>
      <c r="B620" s="10" t="s">
        <v>64</v>
      </c>
      <c r="C620" s="10" t="s">
        <v>65</v>
      </c>
      <c r="D620" s="10" t="s">
        <v>66</v>
      </c>
      <c r="E620" s="10" t="s">
        <v>67</v>
      </c>
      <c r="F620" s="10" t="s">
        <v>68</v>
      </c>
      <c r="G620" s="10" t="s">
        <v>69</v>
      </c>
      <c r="H620" s="10" t="s">
        <v>70</v>
      </c>
      <c r="I620" s="10" t="s">
        <v>77</v>
      </c>
      <c r="J620" s="10" t="s">
        <v>305</v>
      </c>
      <c r="K620" s="10" t="s">
        <v>85</v>
      </c>
      <c r="L620" s="10" t="s">
        <v>2213</v>
      </c>
      <c r="M620" s="12">
        <v>43843</v>
      </c>
      <c r="N620" s="11">
        <v>82128310</v>
      </c>
      <c r="O620" s="12">
        <v>43843</v>
      </c>
      <c r="P620" s="13">
        <v>0.58362268518519</v>
      </c>
      <c r="Q620" s="14">
        <v>1</v>
      </c>
      <c r="R620" s="15">
        <v>50</v>
      </c>
      <c r="S620" s="10" t="s">
        <v>2204</v>
      </c>
      <c r="T620" s="12">
        <v>43843</v>
      </c>
      <c r="U620" s="13">
        <v>0.48320601851852002</v>
      </c>
      <c r="V620" s="12">
        <v>43843</v>
      </c>
      <c r="W620" s="13">
        <v>0.60042824074073997</v>
      </c>
      <c r="X620" s="12">
        <v>43843</v>
      </c>
      <c r="Y620" s="13">
        <v>0.71547453703704</v>
      </c>
      <c r="Z620" s="12">
        <v>43846</v>
      </c>
      <c r="AA620" s="12"/>
      <c r="AB620" s="12"/>
      <c r="AC620" s="10" t="s">
        <v>71</v>
      </c>
      <c r="AD620" s="16">
        <v>0</v>
      </c>
      <c r="AE620" s="10" t="s">
        <v>72</v>
      </c>
      <c r="AF620" s="10" t="s">
        <v>73</v>
      </c>
      <c r="AG620" s="14">
        <v>1</v>
      </c>
      <c r="AH620" s="14"/>
      <c r="AI620" s="15">
        <v>3.8</v>
      </c>
      <c r="AJ620" s="10" t="s">
        <v>74</v>
      </c>
      <c r="AK620" s="15">
        <v>19</v>
      </c>
      <c r="AL620" s="10" t="s">
        <v>75</v>
      </c>
      <c r="AM620" s="9" t="str">
        <f>IFERROR(VLOOKUP(A620,'[1]Pending Status ZTM031'!$C$10:$AF$5742,11,0),"")</f>
        <v/>
      </c>
      <c r="AN620" s="9" t="str">
        <f t="shared" si="19"/>
        <v>ready</v>
      </c>
    </row>
    <row r="621" spans="1:40" x14ac:dyDescent="0.25">
      <c r="A621" s="9">
        <f t="shared" si="18"/>
        <v>82128311</v>
      </c>
      <c r="B621" s="10" t="s">
        <v>64</v>
      </c>
      <c r="C621" s="10" t="s">
        <v>65</v>
      </c>
      <c r="D621" s="10" t="s">
        <v>83</v>
      </c>
      <c r="E621" s="10" t="s">
        <v>67</v>
      </c>
      <c r="F621" s="10" t="s">
        <v>68</v>
      </c>
      <c r="G621" s="10" t="s">
        <v>69</v>
      </c>
      <c r="H621" s="10" t="s">
        <v>70</v>
      </c>
      <c r="I621" s="10" t="s">
        <v>79</v>
      </c>
      <c r="J621" s="10" t="s">
        <v>299</v>
      </c>
      <c r="K621" s="10" t="s">
        <v>90</v>
      </c>
      <c r="L621" s="10" t="s">
        <v>2520</v>
      </c>
      <c r="M621" s="12">
        <v>43852</v>
      </c>
      <c r="N621" s="11">
        <v>82128311</v>
      </c>
      <c r="O621" s="12">
        <v>43843</v>
      </c>
      <c r="P621" s="13">
        <v>0.58362268518519</v>
      </c>
      <c r="Q621" s="14">
        <v>1</v>
      </c>
      <c r="R621" s="15">
        <v>203</v>
      </c>
      <c r="S621" s="10" t="s">
        <v>2490</v>
      </c>
      <c r="T621" s="12">
        <v>43852</v>
      </c>
      <c r="U621" s="13">
        <v>0.48324074074074003</v>
      </c>
      <c r="V621" s="12">
        <v>43852</v>
      </c>
      <c r="W621" s="13">
        <v>0.75384259259259001</v>
      </c>
      <c r="X621" s="12">
        <v>43852</v>
      </c>
      <c r="Y621" s="13">
        <v>0.91743055555555997</v>
      </c>
      <c r="Z621" s="12">
        <v>43846</v>
      </c>
      <c r="AA621" s="12"/>
      <c r="AB621" s="12"/>
      <c r="AC621" s="10" t="s">
        <v>71</v>
      </c>
      <c r="AD621" s="16">
        <v>9</v>
      </c>
      <c r="AE621" s="10" t="s">
        <v>72</v>
      </c>
      <c r="AF621" s="10" t="s">
        <v>73</v>
      </c>
      <c r="AG621" s="14">
        <v>1</v>
      </c>
      <c r="AH621" s="14"/>
      <c r="AI621" s="15">
        <v>30.652999999999999</v>
      </c>
      <c r="AJ621" s="10" t="s">
        <v>74</v>
      </c>
      <c r="AK621" s="15">
        <v>85.665999999999997</v>
      </c>
      <c r="AL621" s="10" t="s">
        <v>75</v>
      </c>
      <c r="AM621" s="9" t="str">
        <f>IFERROR(VLOOKUP(A621,'[1]Pending Status ZTM031'!$C$10:$AF$5742,11,0),"")</f>
        <v/>
      </c>
      <c r="AN621" s="9" t="str">
        <f t="shared" si="19"/>
        <v>ready</v>
      </c>
    </row>
    <row r="622" spans="1:40" x14ac:dyDescent="0.25">
      <c r="A622" s="9">
        <f t="shared" si="18"/>
        <v>82128312</v>
      </c>
      <c r="B622" s="10" t="s">
        <v>64</v>
      </c>
      <c r="C622" s="10" t="s">
        <v>65</v>
      </c>
      <c r="D622" s="10" t="s">
        <v>83</v>
      </c>
      <c r="E622" s="10" t="s">
        <v>67</v>
      </c>
      <c r="F622" s="10" t="s">
        <v>68</v>
      </c>
      <c r="G622" s="10" t="s">
        <v>69</v>
      </c>
      <c r="H622" s="10" t="s">
        <v>70</v>
      </c>
      <c r="I622" s="10" t="s">
        <v>79</v>
      </c>
      <c r="J622" s="10" t="s">
        <v>299</v>
      </c>
      <c r="K622" s="10" t="s">
        <v>90</v>
      </c>
      <c r="L622" s="10" t="s">
        <v>2521</v>
      </c>
      <c r="M622" s="12">
        <v>43852</v>
      </c>
      <c r="N622" s="11">
        <v>82128312</v>
      </c>
      <c r="O622" s="12">
        <v>43843</v>
      </c>
      <c r="P622" s="13">
        <v>0.58363425925926005</v>
      </c>
      <c r="Q622" s="14">
        <v>2</v>
      </c>
      <c r="R622" s="15">
        <v>516</v>
      </c>
      <c r="S622" s="10" t="s">
        <v>2491</v>
      </c>
      <c r="T622" s="12">
        <v>43852</v>
      </c>
      <c r="U622" s="13">
        <v>0.48327546296295998</v>
      </c>
      <c r="V622" s="12">
        <v>43852</v>
      </c>
      <c r="W622" s="13">
        <v>0.84313657407407006</v>
      </c>
      <c r="X622" s="12">
        <v>43852</v>
      </c>
      <c r="Y622" s="13">
        <v>0.93826388888889001</v>
      </c>
      <c r="Z622" s="12">
        <v>43846</v>
      </c>
      <c r="AA622" s="12"/>
      <c r="AB622" s="12"/>
      <c r="AC622" s="10" t="s">
        <v>71</v>
      </c>
      <c r="AD622" s="16">
        <v>9</v>
      </c>
      <c r="AE622" s="10" t="s">
        <v>72</v>
      </c>
      <c r="AF622" s="10" t="s">
        <v>73</v>
      </c>
      <c r="AG622" s="14">
        <v>1</v>
      </c>
      <c r="AH622" s="14"/>
      <c r="AI622" s="15">
        <v>22.266999999999999</v>
      </c>
      <c r="AJ622" s="10" t="s">
        <v>74</v>
      </c>
      <c r="AK622" s="15">
        <v>27.475000000000001</v>
      </c>
      <c r="AL622" s="10" t="s">
        <v>75</v>
      </c>
      <c r="AM622" s="9" t="str">
        <f>IFERROR(VLOOKUP(A622,'[1]Pending Status ZTM031'!$C$10:$AF$5742,11,0),"")</f>
        <v/>
      </c>
      <c r="AN622" s="9" t="str">
        <f t="shared" si="19"/>
        <v>ready</v>
      </c>
    </row>
    <row r="623" spans="1:40" x14ac:dyDescent="0.25">
      <c r="A623" s="9">
        <f t="shared" si="18"/>
        <v>82128313</v>
      </c>
      <c r="B623" s="10" t="s">
        <v>64</v>
      </c>
      <c r="C623" s="10" t="s">
        <v>65</v>
      </c>
      <c r="D623" s="10" t="s">
        <v>83</v>
      </c>
      <c r="E623" s="10" t="s">
        <v>67</v>
      </c>
      <c r="F623" s="10" t="s">
        <v>68</v>
      </c>
      <c r="G623" s="10" t="s">
        <v>69</v>
      </c>
      <c r="H623" s="10" t="s">
        <v>70</v>
      </c>
      <c r="I623" s="10" t="s">
        <v>79</v>
      </c>
      <c r="J623" s="10" t="s">
        <v>299</v>
      </c>
      <c r="K623" s="10" t="s">
        <v>90</v>
      </c>
      <c r="L623" s="10" t="s">
        <v>2533</v>
      </c>
      <c r="M623" s="12">
        <v>43853</v>
      </c>
      <c r="N623" s="11">
        <v>82128313</v>
      </c>
      <c r="O623" s="12">
        <v>43843</v>
      </c>
      <c r="P623" s="13">
        <v>0.58364583333332998</v>
      </c>
      <c r="Q623" s="14">
        <v>1</v>
      </c>
      <c r="R623" s="15">
        <v>200</v>
      </c>
      <c r="S623" s="10" t="s">
        <v>2492</v>
      </c>
      <c r="T623" s="12">
        <v>43852</v>
      </c>
      <c r="U623" s="13">
        <v>0.48331018518518998</v>
      </c>
      <c r="V623" s="12">
        <v>43852</v>
      </c>
      <c r="W623" s="13">
        <v>0.78259259259258995</v>
      </c>
      <c r="X623" s="12">
        <v>43853</v>
      </c>
      <c r="Y623" s="13">
        <v>9.290509259259E-2</v>
      </c>
      <c r="Z623" s="12">
        <v>43846</v>
      </c>
      <c r="AA623" s="12"/>
      <c r="AB623" s="12"/>
      <c r="AC623" s="10" t="s">
        <v>71</v>
      </c>
      <c r="AD623" s="16">
        <v>10</v>
      </c>
      <c r="AE623" s="10" t="s">
        <v>72</v>
      </c>
      <c r="AF623" s="10" t="s">
        <v>73</v>
      </c>
      <c r="AG623" s="14">
        <v>1</v>
      </c>
      <c r="AH623" s="14"/>
      <c r="AI623" s="15">
        <v>43.4</v>
      </c>
      <c r="AJ623" s="10" t="s">
        <v>74</v>
      </c>
      <c r="AK623" s="15">
        <v>46</v>
      </c>
      <c r="AL623" s="10" t="s">
        <v>75</v>
      </c>
      <c r="AM623" s="9" t="str">
        <f>IFERROR(VLOOKUP(A623,'[1]Pending Status ZTM031'!$C$10:$AF$5742,11,0),"")</f>
        <v/>
      </c>
      <c r="AN623" s="9" t="str">
        <f t="shared" si="19"/>
        <v>ready</v>
      </c>
    </row>
    <row r="624" spans="1:40" x14ac:dyDescent="0.25">
      <c r="A624" s="9">
        <f t="shared" si="18"/>
        <v>82128314</v>
      </c>
      <c r="B624" s="10" t="s">
        <v>64</v>
      </c>
      <c r="C624" s="10" t="s">
        <v>65</v>
      </c>
      <c r="D624" s="10" t="s">
        <v>83</v>
      </c>
      <c r="E624" s="10" t="s">
        <v>67</v>
      </c>
      <c r="F624" s="10" t="s">
        <v>68</v>
      </c>
      <c r="G624" s="10" t="s">
        <v>69</v>
      </c>
      <c r="H624" s="10" t="s">
        <v>70</v>
      </c>
      <c r="I624" s="10" t="s">
        <v>79</v>
      </c>
      <c r="J624" s="10" t="s">
        <v>299</v>
      </c>
      <c r="K624" s="10" t="s">
        <v>90</v>
      </c>
      <c r="L624" s="10" t="s">
        <v>2522</v>
      </c>
      <c r="M624" s="12">
        <v>43852</v>
      </c>
      <c r="N624" s="11">
        <v>82128314</v>
      </c>
      <c r="O624" s="12">
        <v>43843</v>
      </c>
      <c r="P624" s="13">
        <v>0.58364583333332998</v>
      </c>
      <c r="Q624" s="14">
        <v>2</v>
      </c>
      <c r="R624" s="15">
        <v>112</v>
      </c>
      <c r="S624" s="10" t="s">
        <v>2493</v>
      </c>
      <c r="T624" s="12">
        <v>43852</v>
      </c>
      <c r="U624" s="13">
        <v>0.48334490740740998</v>
      </c>
      <c r="V624" s="12">
        <v>43852</v>
      </c>
      <c r="W624" s="13">
        <v>0.85376157407407005</v>
      </c>
      <c r="X624" s="12">
        <v>43852</v>
      </c>
      <c r="Y624" s="13">
        <v>0.94344907407406997</v>
      </c>
      <c r="Z624" s="12">
        <v>43846</v>
      </c>
      <c r="AA624" s="12"/>
      <c r="AB624" s="12"/>
      <c r="AC624" s="10" t="s">
        <v>71</v>
      </c>
      <c r="AD624" s="16">
        <v>9</v>
      </c>
      <c r="AE624" s="10" t="s">
        <v>72</v>
      </c>
      <c r="AF624" s="10" t="s">
        <v>73</v>
      </c>
      <c r="AG624" s="14">
        <v>1</v>
      </c>
      <c r="AH624" s="14"/>
      <c r="AI624" s="15">
        <v>14.416</v>
      </c>
      <c r="AJ624" s="10" t="s">
        <v>74</v>
      </c>
      <c r="AK624" s="15">
        <v>9.6159999999999997</v>
      </c>
      <c r="AL624" s="10" t="s">
        <v>75</v>
      </c>
      <c r="AM624" s="9" t="str">
        <f>IFERROR(VLOOKUP(A624,'[1]Pending Status ZTM031'!$C$10:$AF$5742,11,0),"")</f>
        <v/>
      </c>
      <c r="AN624" s="9" t="str">
        <f t="shared" si="19"/>
        <v>ready</v>
      </c>
    </row>
    <row r="625" spans="1:40" x14ac:dyDescent="0.25">
      <c r="A625" s="9">
        <f t="shared" si="18"/>
        <v>82128315</v>
      </c>
      <c r="B625" s="10" t="s">
        <v>64</v>
      </c>
      <c r="C625" s="10" t="s">
        <v>65</v>
      </c>
      <c r="D625" s="10" t="s">
        <v>83</v>
      </c>
      <c r="E625" s="10" t="s">
        <v>67</v>
      </c>
      <c r="F625" s="10" t="s">
        <v>68</v>
      </c>
      <c r="G625" s="10" t="s">
        <v>69</v>
      </c>
      <c r="H625" s="10" t="s">
        <v>70</v>
      </c>
      <c r="I625" s="10" t="s">
        <v>79</v>
      </c>
      <c r="J625" s="10" t="s">
        <v>299</v>
      </c>
      <c r="K625" s="10" t="s">
        <v>90</v>
      </c>
      <c r="L625" s="10" t="s">
        <v>2523</v>
      </c>
      <c r="M625" s="12">
        <v>43852</v>
      </c>
      <c r="N625" s="11">
        <v>82128315</v>
      </c>
      <c r="O625" s="12">
        <v>43843</v>
      </c>
      <c r="P625" s="13">
        <v>0.58365740740741001</v>
      </c>
      <c r="Q625" s="14">
        <v>1</v>
      </c>
      <c r="R625" s="15">
        <v>40</v>
      </c>
      <c r="S625" s="10" t="s">
        <v>2494</v>
      </c>
      <c r="T625" s="12">
        <v>43852</v>
      </c>
      <c r="U625" s="13">
        <v>0.48339120370369998</v>
      </c>
      <c r="V625" s="12">
        <v>43852</v>
      </c>
      <c r="W625" s="13">
        <v>0.77200231481480996</v>
      </c>
      <c r="X625" s="12">
        <v>43852</v>
      </c>
      <c r="Y625" s="13">
        <v>0.91817129629630001</v>
      </c>
      <c r="Z625" s="12">
        <v>43846</v>
      </c>
      <c r="AA625" s="12"/>
      <c r="AB625" s="12"/>
      <c r="AC625" s="10" t="s">
        <v>71</v>
      </c>
      <c r="AD625" s="16">
        <v>9</v>
      </c>
      <c r="AE625" s="10" t="s">
        <v>72</v>
      </c>
      <c r="AF625" s="10" t="s">
        <v>73</v>
      </c>
      <c r="AG625" s="14">
        <v>1</v>
      </c>
      <c r="AH625" s="14"/>
      <c r="AI625" s="15">
        <v>6.12</v>
      </c>
      <c r="AJ625" s="10" t="s">
        <v>74</v>
      </c>
      <c r="AK625" s="15">
        <v>16.88</v>
      </c>
      <c r="AL625" s="10" t="s">
        <v>75</v>
      </c>
      <c r="AM625" s="9" t="str">
        <f>IFERROR(VLOOKUP(A625,'[1]Pending Status ZTM031'!$C$10:$AF$5742,11,0),"")</f>
        <v/>
      </c>
      <c r="AN625" s="9" t="str">
        <f t="shared" si="19"/>
        <v>ready</v>
      </c>
    </row>
    <row r="626" spans="1:40" x14ac:dyDescent="0.25">
      <c r="A626" s="9">
        <f t="shared" si="18"/>
        <v>82128316</v>
      </c>
      <c r="B626" s="10" t="s">
        <v>64</v>
      </c>
      <c r="C626" s="10" t="s">
        <v>65</v>
      </c>
      <c r="D626" s="10" t="s">
        <v>83</v>
      </c>
      <c r="E626" s="10" t="s">
        <v>67</v>
      </c>
      <c r="F626" s="10" t="s">
        <v>68</v>
      </c>
      <c r="G626" s="10" t="s">
        <v>69</v>
      </c>
      <c r="H626" s="10" t="s">
        <v>70</v>
      </c>
      <c r="I626" s="10" t="s">
        <v>79</v>
      </c>
      <c r="J626" s="10" t="s">
        <v>299</v>
      </c>
      <c r="K626" s="10" t="s">
        <v>90</v>
      </c>
      <c r="L626" s="10" t="s">
        <v>2534</v>
      </c>
      <c r="M626" s="12">
        <v>43853</v>
      </c>
      <c r="N626" s="11">
        <v>82128316</v>
      </c>
      <c r="O626" s="12">
        <v>43843</v>
      </c>
      <c r="P626" s="13">
        <v>0.58366898148148005</v>
      </c>
      <c r="Q626" s="14">
        <v>1</v>
      </c>
      <c r="R626" s="15">
        <v>34</v>
      </c>
      <c r="S626" s="10" t="s">
        <v>2495</v>
      </c>
      <c r="T626" s="12">
        <v>43852</v>
      </c>
      <c r="U626" s="13">
        <v>0.48341435185185</v>
      </c>
      <c r="V626" s="12">
        <v>43852</v>
      </c>
      <c r="W626" s="13">
        <v>0.77734953703704002</v>
      </c>
      <c r="X626" s="12">
        <v>43853</v>
      </c>
      <c r="Y626" s="13">
        <v>9.4756944444439994E-2</v>
      </c>
      <c r="Z626" s="12">
        <v>43846</v>
      </c>
      <c r="AA626" s="12"/>
      <c r="AB626" s="12"/>
      <c r="AC626" s="10" t="s">
        <v>71</v>
      </c>
      <c r="AD626" s="16">
        <v>10</v>
      </c>
      <c r="AE626" s="10" t="s">
        <v>72</v>
      </c>
      <c r="AF626" s="10" t="s">
        <v>73</v>
      </c>
      <c r="AG626" s="14">
        <v>1</v>
      </c>
      <c r="AH626" s="14"/>
      <c r="AI626" s="15">
        <v>115.83799999999999</v>
      </c>
      <c r="AJ626" s="10" t="s">
        <v>74</v>
      </c>
      <c r="AK626" s="15">
        <v>244.834</v>
      </c>
      <c r="AL626" s="10" t="s">
        <v>75</v>
      </c>
      <c r="AM626" s="9" t="str">
        <f>IFERROR(VLOOKUP(A626,'[1]Pending Status ZTM031'!$C$10:$AF$5742,11,0),"")</f>
        <v/>
      </c>
      <c r="AN626" s="9" t="str">
        <f t="shared" si="19"/>
        <v>ready</v>
      </c>
    </row>
    <row r="627" spans="1:40" x14ac:dyDescent="0.25">
      <c r="A627" s="9">
        <f t="shared" si="18"/>
        <v>82128317</v>
      </c>
      <c r="B627" s="10" t="s">
        <v>64</v>
      </c>
      <c r="C627" s="10" t="s">
        <v>65</v>
      </c>
      <c r="D627" s="10" t="s">
        <v>66</v>
      </c>
      <c r="E627" s="10" t="s">
        <v>67</v>
      </c>
      <c r="F627" s="10" t="s">
        <v>68</v>
      </c>
      <c r="G627" s="10" t="s">
        <v>69</v>
      </c>
      <c r="H627" s="10" t="s">
        <v>70</v>
      </c>
      <c r="I627" s="10" t="s">
        <v>145</v>
      </c>
      <c r="J627" s="10" t="s">
        <v>472</v>
      </c>
      <c r="K627" s="10" t="s">
        <v>146</v>
      </c>
      <c r="L627" s="10" t="s">
        <v>2214</v>
      </c>
      <c r="M627" s="12">
        <v>43843</v>
      </c>
      <c r="N627" s="11">
        <v>82128317</v>
      </c>
      <c r="O627" s="12">
        <v>43843</v>
      </c>
      <c r="P627" s="13">
        <v>0.58366898148148005</v>
      </c>
      <c r="Q627" s="14">
        <v>1</v>
      </c>
      <c r="R627" s="15">
        <v>30</v>
      </c>
      <c r="S627" s="10" t="s">
        <v>2205</v>
      </c>
      <c r="T627" s="12">
        <v>43843</v>
      </c>
      <c r="U627" s="13">
        <v>0.48324074074074003</v>
      </c>
      <c r="V627" s="12">
        <v>43843</v>
      </c>
      <c r="W627" s="13">
        <v>0.59703703703704003</v>
      </c>
      <c r="X627" s="12">
        <v>43843</v>
      </c>
      <c r="Y627" s="13">
        <v>0.71498842592593004</v>
      </c>
      <c r="Z627" s="12">
        <v>43846</v>
      </c>
      <c r="AA627" s="12"/>
      <c r="AB627" s="12"/>
      <c r="AC627" s="10" t="s">
        <v>71</v>
      </c>
      <c r="AD627" s="16">
        <v>0</v>
      </c>
      <c r="AE627" s="10" t="s">
        <v>72</v>
      </c>
      <c r="AF627" s="10" t="s">
        <v>73</v>
      </c>
      <c r="AG627" s="14">
        <v>1</v>
      </c>
      <c r="AH627" s="14"/>
      <c r="AI627" s="15">
        <v>2.5499999999999998</v>
      </c>
      <c r="AJ627" s="10" t="s">
        <v>74</v>
      </c>
      <c r="AK627" s="15">
        <v>13.98</v>
      </c>
      <c r="AL627" s="10" t="s">
        <v>75</v>
      </c>
      <c r="AM627" s="9" t="str">
        <f>IFERROR(VLOOKUP(A627,'[1]Pending Status ZTM031'!$C$10:$AF$5742,11,0),"")</f>
        <v/>
      </c>
      <c r="AN627" s="9" t="str">
        <f t="shared" si="19"/>
        <v>ready</v>
      </c>
    </row>
    <row r="628" spans="1:40" x14ac:dyDescent="0.25">
      <c r="A628" s="9">
        <f t="shared" si="18"/>
        <v>82128319</v>
      </c>
      <c r="B628" s="10" t="s">
        <v>64</v>
      </c>
      <c r="C628" s="10" t="s">
        <v>65</v>
      </c>
      <c r="D628" s="10" t="s">
        <v>66</v>
      </c>
      <c r="E628" s="10" t="s">
        <v>67</v>
      </c>
      <c r="F628" s="10" t="s">
        <v>68</v>
      </c>
      <c r="G628" s="10" t="s">
        <v>69</v>
      </c>
      <c r="H628" s="10" t="s">
        <v>70</v>
      </c>
      <c r="I628" s="10" t="s">
        <v>79</v>
      </c>
      <c r="J628" s="10" t="s">
        <v>303</v>
      </c>
      <c r="K628" s="10" t="s">
        <v>87</v>
      </c>
      <c r="L628" s="10" t="s">
        <v>2678</v>
      </c>
      <c r="M628" s="12">
        <v>43858</v>
      </c>
      <c r="N628" s="11">
        <v>82128319</v>
      </c>
      <c r="O628" s="12">
        <v>43843</v>
      </c>
      <c r="P628" s="13">
        <v>0.58368055555555998</v>
      </c>
      <c r="Q628" s="14">
        <v>1</v>
      </c>
      <c r="R628" s="15">
        <v>80</v>
      </c>
      <c r="S628" s="10" t="s">
        <v>2649</v>
      </c>
      <c r="T628" s="12">
        <v>43857</v>
      </c>
      <c r="U628" s="13">
        <v>0.73349537037037005</v>
      </c>
      <c r="V628" s="12">
        <v>43857</v>
      </c>
      <c r="W628" s="13">
        <v>0.94884259259258996</v>
      </c>
      <c r="X628" s="12">
        <v>43858</v>
      </c>
      <c r="Y628" s="13">
        <v>0.47711805555555997</v>
      </c>
      <c r="Z628" s="12">
        <v>43846</v>
      </c>
      <c r="AA628" s="12"/>
      <c r="AB628" s="12"/>
      <c r="AC628" s="10" t="s">
        <v>71</v>
      </c>
      <c r="AD628" s="16">
        <v>15</v>
      </c>
      <c r="AE628" s="10" t="s">
        <v>72</v>
      </c>
      <c r="AF628" s="10" t="s">
        <v>73</v>
      </c>
      <c r="AG628" s="14">
        <v>1</v>
      </c>
      <c r="AH628" s="14"/>
      <c r="AI628" s="15">
        <v>6.8</v>
      </c>
      <c r="AJ628" s="10" t="s">
        <v>74</v>
      </c>
      <c r="AK628" s="15">
        <v>37.28</v>
      </c>
      <c r="AL628" s="10" t="s">
        <v>75</v>
      </c>
      <c r="AM628" s="9" t="str">
        <f>IFERROR(VLOOKUP(A628,'[1]Pending Status ZTM031'!$C$10:$AF$5742,11,0),"")</f>
        <v/>
      </c>
      <c r="AN628" s="9" t="str">
        <f t="shared" si="19"/>
        <v>ready</v>
      </c>
    </row>
    <row r="629" spans="1:40" x14ac:dyDescent="0.25">
      <c r="A629" s="9">
        <f t="shared" si="18"/>
        <v>82128549</v>
      </c>
      <c r="B629" s="10" t="s">
        <v>64</v>
      </c>
      <c r="C629" s="10" t="s">
        <v>65</v>
      </c>
      <c r="D629" s="10" t="s">
        <v>83</v>
      </c>
      <c r="E629" s="10" t="s">
        <v>67</v>
      </c>
      <c r="F629" s="10" t="s">
        <v>68</v>
      </c>
      <c r="G629" s="10" t="s">
        <v>69</v>
      </c>
      <c r="H629" s="10" t="s">
        <v>70</v>
      </c>
      <c r="I629" s="10" t="s">
        <v>120</v>
      </c>
      <c r="J629" s="10" t="s">
        <v>327</v>
      </c>
      <c r="K629" s="10" t="s">
        <v>139</v>
      </c>
      <c r="L629" s="10" t="s">
        <v>2249</v>
      </c>
      <c r="M629" s="12">
        <v>43844</v>
      </c>
      <c r="N629" s="11">
        <v>82128549</v>
      </c>
      <c r="O629" s="12">
        <v>43843</v>
      </c>
      <c r="P629" s="13">
        <v>0.76928240740741005</v>
      </c>
      <c r="Q629" s="14">
        <v>2</v>
      </c>
      <c r="R629" s="15">
        <v>70</v>
      </c>
      <c r="S629" s="10" t="s">
        <v>2215</v>
      </c>
      <c r="T629" s="12">
        <v>43843</v>
      </c>
      <c r="U629" s="13">
        <v>0.76969907407407001</v>
      </c>
      <c r="V629" s="12">
        <v>43843</v>
      </c>
      <c r="W629" s="13">
        <v>0.98978009259259003</v>
      </c>
      <c r="X629" s="12">
        <v>43843</v>
      </c>
      <c r="Y629" s="13">
        <v>0.99856481481480996</v>
      </c>
      <c r="Z629" s="12">
        <v>43854</v>
      </c>
      <c r="AA629" s="12"/>
      <c r="AB629" s="12"/>
      <c r="AC629" s="10" t="s">
        <v>71</v>
      </c>
      <c r="AD629" s="16">
        <v>0</v>
      </c>
      <c r="AE629" s="10" t="s">
        <v>72</v>
      </c>
      <c r="AF629" s="10" t="s">
        <v>73</v>
      </c>
      <c r="AG629" s="14">
        <v>1</v>
      </c>
      <c r="AH629" s="14"/>
      <c r="AI629" s="15">
        <v>16.149999999999999</v>
      </c>
      <c r="AJ629" s="10" t="s">
        <v>74</v>
      </c>
      <c r="AK629" s="15">
        <v>62.06</v>
      </c>
      <c r="AL629" s="10" t="s">
        <v>75</v>
      </c>
      <c r="AM629" s="9" t="str">
        <f>IFERROR(VLOOKUP(A629,'[1]Pending Status ZTM031'!$C$10:$AF$5742,11,0),"")</f>
        <v/>
      </c>
      <c r="AN629" s="9" t="str">
        <f t="shared" si="19"/>
        <v>ready</v>
      </c>
    </row>
    <row r="630" spans="1:40" x14ac:dyDescent="0.25">
      <c r="A630" s="9">
        <f t="shared" si="18"/>
        <v>82128888</v>
      </c>
      <c r="B630" s="10" t="s">
        <v>64</v>
      </c>
      <c r="C630" s="10" t="s">
        <v>65</v>
      </c>
      <c r="D630" s="10" t="s">
        <v>66</v>
      </c>
      <c r="E630" s="10" t="s">
        <v>67</v>
      </c>
      <c r="F630" s="10" t="s">
        <v>68</v>
      </c>
      <c r="G630" s="10" t="s">
        <v>69</v>
      </c>
      <c r="H630" s="10" t="s">
        <v>70</v>
      </c>
      <c r="I630" s="10" t="s">
        <v>84</v>
      </c>
      <c r="J630" s="10" t="s">
        <v>304</v>
      </c>
      <c r="K630" s="10" t="s">
        <v>125</v>
      </c>
      <c r="L630" s="10" t="s">
        <v>3359</v>
      </c>
      <c r="M630" s="12">
        <v>43888</v>
      </c>
      <c r="N630" s="11">
        <v>82128888</v>
      </c>
      <c r="O630" s="12">
        <v>43843</v>
      </c>
      <c r="P630" s="13">
        <v>0.95864583333332998</v>
      </c>
      <c r="Q630" s="14">
        <v>1</v>
      </c>
      <c r="R630" s="15">
        <v>1000</v>
      </c>
      <c r="S630" s="10" t="s">
        <v>3360</v>
      </c>
      <c r="T630" s="12">
        <v>43887</v>
      </c>
      <c r="U630" s="13">
        <v>0.75434027777778001</v>
      </c>
      <c r="V630" s="12">
        <v>43888</v>
      </c>
      <c r="W630" s="13">
        <v>0.49567129629630002</v>
      </c>
      <c r="X630" s="12">
        <v>43888</v>
      </c>
      <c r="Y630" s="13">
        <v>0.50054398148148005</v>
      </c>
      <c r="Z630" s="12">
        <v>43846</v>
      </c>
      <c r="AA630" s="12"/>
      <c r="AB630" s="12"/>
      <c r="AC630" s="10" t="s">
        <v>71</v>
      </c>
      <c r="AD630" s="16">
        <v>44</v>
      </c>
      <c r="AE630" s="10" t="s">
        <v>72</v>
      </c>
      <c r="AF630" s="10" t="s">
        <v>73</v>
      </c>
      <c r="AG630" s="14">
        <v>1</v>
      </c>
      <c r="AH630" s="14"/>
      <c r="AI630" s="15">
        <v>30</v>
      </c>
      <c r="AJ630" s="10" t="s">
        <v>74</v>
      </c>
      <c r="AK630" s="15">
        <v>68</v>
      </c>
      <c r="AL630" s="10" t="s">
        <v>75</v>
      </c>
      <c r="AM630" s="9" t="str">
        <f>IFERROR(VLOOKUP(A630,'[1]Pending Status ZTM031'!$C$10:$AF$5742,11,0),"")</f>
        <v/>
      </c>
      <c r="AN630" s="9" t="str">
        <f t="shared" si="19"/>
        <v>ready</v>
      </c>
    </row>
    <row r="631" spans="1:40" x14ac:dyDescent="0.25">
      <c r="A631" s="9">
        <f t="shared" si="18"/>
        <v>82128890</v>
      </c>
      <c r="B631" s="10" t="s">
        <v>64</v>
      </c>
      <c r="C631" s="10" t="s">
        <v>65</v>
      </c>
      <c r="D631" s="10" t="s">
        <v>66</v>
      </c>
      <c r="E631" s="10" t="s">
        <v>67</v>
      </c>
      <c r="F631" s="10" t="s">
        <v>68</v>
      </c>
      <c r="G631" s="10" t="s">
        <v>69</v>
      </c>
      <c r="H631" s="10" t="s">
        <v>70</v>
      </c>
      <c r="I631" s="10" t="s">
        <v>79</v>
      </c>
      <c r="J631" s="10" t="s">
        <v>313</v>
      </c>
      <c r="K631" s="10" t="s">
        <v>80</v>
      </c>
      <c r="L631" s="10" t="s">
        <v>4757</v>
      </c>
      <c r="M631" s="12">
        <v>43900</v>
      </c>
      <c r="N631" s="11">
        <v>82128890</v>
      </c>
      <c r="O631" s="12">
        <v>43843</v>
      </c>
      <c r="P631" s="13">
        <v>0.95864583333332998</v>
      </c>
      <c r="Q631" s="14">
        <v>1</v>
      </c>
      <c r="R631" s="15">
        <v>14</v>
      </c>
      <c r="S631" s="10" t="s">
        <v>4712</v>
      </c>
      <c r="T631" s="12">
        <v>43899</v>
      </c>
      <c r="U631" s="13">
        <v>0.85795138888889</v>
      </c>
      <c r="V631" s="12">
        <v>43900</v>
      </c>
      <c r="W631" s="13">
        <v>0.43428240740740998</v>
      </c>
      <c r="X631" s="12">
        <v>43900</v>
      </c>
      <c r="Y631" s="13">
        <v>0.84453703703703997</v>
      </c>
      <c r="Z631" s="12">
        <v>43846</v>
      </c>
      <c r="AA631" s="12"/>
      <c r="AB631" s="12"/>
      <c r="AC631" s="10" t="s">
        <v>71</v>
      </c>
      <c r="AD631" s="16">
        <v>57</v>
      </c>
      <c r="AE631" s="10" t="s">
        <v>72</v>
      </c>
      <c r="AF631" s="10" t="s">
        <v>73</v>
      </c>
      <c r="AG631" s="14">
        <v>1</v>
      </c>
      <c r="AH631" s="14"/>
      <c r="AI631" s="15">
        <v>44.225999999999999</v>
      </c>
      <c r="AJ631" s="10" t="s">
        <v>74</v>
      </c>
      <c r="AK631" s="15">
        <v>558.95000000000005</v>
      </c>
      <c r="AL631" s="10" t="s">
        <v>75</v>
      </c>
      <c r="AM631" s="9" t="str">
        <f>IFERROR(VLOOKUP(A631,'[1]Pending Status ZTM031'!$C$10:$AF$5742,11,0),"")</f>
        <v/>
      </c>
      <c r="AN631" s="9" t="str">
        <f t="shared" si="19"/>
        <v>ready</v>
      </c>
    </row>
    <row r="632" spans="1:40" x14ac:dyDescent="0.25">
      <c r="A632" s="9">
        <f t="shared" si="18"/>
        <v>82128892</v>
      </c>
      <c r="B632" s="10" t="s">
        <v>64</v>
      </c>
      <c r="C632" s="10" t="s">
        <v>65</v>
      </c>
      <c r="D632" s="10" t="s">
        <v>66</v>
      </c>
      <c r="E632" s="10" t="s">
        <v>67</v>
      </c>
      <c r="F632" s="10" t="s">
        <v>68</v>
      </c>
      <c r="G632" s="10" t="s">
        <v>69</v>
      </c>
      <c r="H632" s="10" t="s">
        <v>70</v>
      </c>
      <c r="I632" s="10" t="s">
        <v>101</v>
      </c>
      <c r="J632" s="10" t="s">
        <v>329</v>
      </c>
      <c r="K632" s="10" t="s">
        <v>102</v>
      </c>
      <c r="L632" s="10" t="s">
        <v>2267</v>
      </c>
      <c r="M632" s="12">
        <v>43844</v>
      </c>
      <c r="N632" s="11">
        <v>82128892</v>
      </c>
      <c r="O632" s="12">
        <v>43843</v>
      </c>
      <c r="P632" s="13">
        <v>0.95865740740741001</v>
      </c>
      <c r="Q632" s="14">
        <v>1</v>
      </c>
      <c r="R632" s="15">
        <v>50</v>
      </c>
      <c r="S632" s="10" t="s">
        <v>2228</v>
      </c>
      <c r="T632" s="12">
        <v>43843</v>
      </c>
      <c r="U632" s="13">
        <v>0.85802083333333001</v>
      </c>
      <c r="V632" s="12">
        <v>43844</v>
      </c>
      <c r="W632" s="13">
        <v>0.45163194444443999</v>
      </c>
      <c r="X632" s="12">
        <v>43844</v>
      </c>
      <c r="Y632" s="13">
        <v>0.49994212962963003</v>
      </c>
      <c r="Z632" s="12">
        <v>43846</v>
      </c>
      <c r="AA632" s="12"/>
      <c r="AB632" s="12"/>
      <c r="AC632" s="10" t="s">
        <v>71</v>
      </c>
      <c r="AD632" s="16">
        <v>1</v>
      </c>
      <c r="AE632" s="10" t="s">
        <v>72</v>
      </c>
      <c r="AF632" s="10" t="s">
        <v>73</v>
      </c>
      <c r="AG632" s="14">
        <v>1</v>
      </c>
      <c r="AH632" s="14"/>
      <c r="AI632" s="15">
        <v>1.5</v>
      </c>
      <c r="AJ632" s="10" t="s">
        <v>74</v>
      </c>
      <c r="AK632" s="15">
        <v>3.4</v>
      </c>
      <c r="AL632" s="10" t="s">
        <v>75</v>
      </c>
      <c r="AM632" s="9" t="str">
        <f>IFERROR(VLOOKUP(A632,'[1]Pending Status ZTM031'!$C$10:$AF$5742,11,0),"")</f>
        <v/>
      </c>
      <c r="AN632" s="9" t="str">
        <f t="shared" si="19"/>
        <v>ready</v>
      </c>
    </row>
    <row r="633" spans="1:40" x14ac:dyDescent="0.25">
      <c r="A633" s="9">
        <f t="shared" si="18"/>
        <v>82128893</v>
      </c>
      <c r="B633" s="10" t="s">
        <v>64</v>
      </c>
      <c r="C633" s="10" t="s">
        <v>65</v>
      </c>
      <c r="D633" s="10" t="s">
        <v>83</v>
      </c>
      <c r="E633" s="10" t="s">
        <v>67</v>
      </c>
      <c r="F633" s="10" t="s">
        <v>68</v>
      </c>
      <c r="G633" s="10" t="s">
        <v>69</v>
      </c>
      <c r="H633" s="10" t="s">
        <v>70</v>
      </c>
      <c r="I633" s="10" t="s">
        <v>79</v>
      </c>
      <c r="J633" s="10" t="s">
        <v>299</v>
      </c>
      <c r="K633" s="10" t="s">
        <v>90</v>
      </c>
      <c r="L633" s="10" t="s">
        <v>2535</v>
      </c>
      <c r="M633" s="12">
        <v>43853</v>
      </c>
      <c r="N633" s="11">
        <v>82128893</v>
      </c>
      <c r="O633" s="12">
        <v>43843</v>
      </c>
      <c r="P633" s="13">
        <v>0.95865740740741001</v>
      </c>
      <c r="Q633" s="14">
        <v>1</v>
      </c>
      <c r="R633" s="15">
        <v>25</v>
      </c>
      <c r="S633" s="10" t="s">
        <v>2496</v>
      </c>
      <c r="T633" s="12">
        <v>43852</v>
      </c>
      <c r="U633" s="13">
        <v>0.48344907407407001</v>
      </c>
      <c r="V633" s="12">
        <v>43852</v>
      </c>
      <c r="W633" s="13">
        <v>0.75530092592593001</v>
      </c>
      <c r="X633" s="12">
        <v>43853</v>
      </c>
      <c r="Y633" s="13">
        <v>0.10185185185185</v>
      </c>
      <c r="Z633" s="12">
        <v>43846</v>
      </c>
      <c r="AA633" s="12"/>
      <c r="AB633" s="12"/>
      <c r="AC633" s="10" t="s">
        <v>71</v>
      </c>
      <c r="AD633" s="16">
        <v>10</v>
      </c>
      <c r="AE633" s="10" t="s">
        <v>72</v>
      </c>
      <c r="AF633" s="10" t="s">
        <v>73</v>
      </c>
      <c r="AG633" s="14">
        <v>1</v>
      </c>
      <c r="AH633" s="14"/>
      <c r="AI633" s="15">
        <v>97.775000000000006</v>
      </c>
      <c r="AJ633" s="10" t="s">
        <v>74</v>
      </c>
      <c r="AK633" s="15">
        <v>337.4</v>
      </c>
      <c r="AL633" s="10" t="s">
        <v>75</v>
      </c>
      <c r="AM633" s="9" t="str">
        <f>IFERROR(VLOOKUP(A633,'[1]Pending Status ZTM031'!$C$10:$AF$5742,11,0),"")</f>
        <v/>
      </c>
      <c r="AN633" s="9" t="str">
        <f t="shared" si="19"/>
        <v>ready</v>
      </c>
    </row>
    <row r="634" spans="1:40" x14ac:dyDescent="0.25">
      <c r="A634" s="9">
        <f t="shared" si="18"/>
        <v>82128895</v>
      </c>
      <c r="B634" s="10" t="s">
        <v>64</v>
      </c>
      <c r="C634" s="10" t="s">
        <v>65</v>
      </c>
      <c r="D634" s="10" t="s">
        <v>66</v>
      </c>
      <c r="E634" s="10" t="s">
        <v>67</v>
      </c>
      <c r="F634" s="10" t="s">
        <v>68</v>
      </c>
      <c r="G634" s="10" t="s">
        <v>69</v>
      </c>
      <c r="H634" s="10" t="s">
        <v>70</v>
      </c>
      <c r="I634" s="10" t="s">
        <v>97</v>
      </c>
      <c r="J634" s="10" t="s">
        <v>311</v>
      </c>
      <c r="K634" s="10" t="s">
        <v>98</v>
      </c>
      <c r="L634" s="10" t="s">
        <v>2268</v>
      </c>
      <c r="M634" s="12">
        <v>43844</v>
      </c>
      <c r="N634" s="11">
        <v>82128895</v>
      </c>
      <c r="O634" s="12">
        <v>43843</v>
      </c>
      <c r="P634" s="13">
        <v>0.95865740740741001</v>
      </c>
      <c r="Q634" s="14">
        <v>1</v>
      </c>
      <c r="R634" s="15">
        <v>1000</v>
      </c>
      <c r="S634" s="10" t="s">
        <v>2229</v>
      </c>
      <c r="T634" s="12">
        <v>43843</v>
      </c>
      <c r="U634" s="13">
        <v>0.85809027777778002</v>
      </c>
      <c r="V634" s="12">
        <v>43844</v>
      </c>
      <c r="W634" s="13">
        <v>0.44957175925926002</v>
      </c>
      <c r="X634" s="12">
        <v>43844</v>
      </c>
      <c r="Y634" s="13">
        <v>0.49940972222222002</v>
      </c>
      <c r="Z634" s="12">
        <v>43846</v>
      </c>
      <c r="AA634" s="12"/>
      <c r="AB634" s="12"/>
      <c r="AC634" s="10" t="s">
        <v>71</v>
      </c>
      <c r="AD634" s="16">
        <v>1</v>
      </c>
      <c r="AE634" s="10" t="s">
        <v>72</v>
      </c>
      <c r="AF634" s="10" t="s">
        <v>73</v>
      </c>
      <c r="AG634" s="14">
        <v>1</v>
      </c>
      <c r="AH634" s="14"/>
      <c r="AI634" s="15">
        <v>30</v>
      </c>
      <c r="AJ634" s="10" t="s">
        <v>74</v>
      </c>
      <c r="AK634" s="15">
        <v>68</v>
      </c>
      <c r="AL634" s="10" t="s">
        <v>75</v>
      </c>
      <c r="AM634" s="9" t="str">
        <f>IFERROR(VLOOKUP(A634,'[1]Pending Status ZTM031'!$C$10:$AF$5742,11,0),"")</f>
        <v/>
      </c>
      <c r="AN634" s="9" t="str">
        <f t="shared" si="19"/>
        <v>ready</v>
      </c>
    </row>
    <row r="635" spans="1:40" x14ac:dyDescent="0.25">
      <c r="A635" s="9">
        <f t="shared" si="18"/>
        <v>82128896</v>
      </c>
      <c r="B635" s="10" t="s">
        <v>64</v>
      </c>
      <c r="C635" s="10" t="s">
        <v>65</v>
      </c>
      <c r="D635" s="10" t="s">
        <v>66</v>
      </c>
      <c r="E635" s="10" t="s">
        <v>67</v>
      </c>
      <c r="F635" s="10" t="s">
        <v>68</v>
      </c>
      <c r="G635" s="10" t="s">
        <v>69</v>
      </c>
      <c r="H635" s="10" t="s">
        <v>70</v>
      </c>
      <c r="I635" s="10" t="s">
        <v>136</v>
      </c>
      <c r="J635" s="10" t="s">
        <v>306</v>
      </c>
      <c r="K635" s="10" t="s">
        <v>141</v>
      </c>
      <c r="L635" s="10" t="s">
        <v>2269</v>
      </c>
      <c r="M635" s="12">
        <v>43844</v>
      </c>
      <c r="N635" s="11">
        <v>82128896</v>
      </c>
      <c r="O635" s="12">
        <v>43843</v>
      </c>
      <c r="P635" s="13">
        <v>0.95866898148148005</v>
      </c>
      <c r="Q635" s="14">
        <v>1</v>
      </c>
      <c r="R635" s="15">
        <v>200</v>
      </c>
      <c r="S635" s="10" t="s">
        <v>2230</v>
      </c>
      <c r="T635" s="12">
        <v>43843</v>
      </c>
      <c r="U635" s="13">
        <v>0.85812500000000003</v>
      </c>
      <c r="V635" s="12">
        <v>43844</v>
      </c>
      <c r="W635" s="13">
        <v>0.49530092592593</v>
      </c>
      <c r="X635" s="12">
        <v>43844</v>
      </c>
      <c r="Y635" s="13">
        <v>0.62370370370369999</v>
      </c>
      <c r="Z635" s="12">
        <v>43846</v>
      </c>
      <c r="AA635" s="12"/>
      <c r="AB635" s="12"/>
      <c r="AC635" s="10" t="s">
        <v>71</v>
      </c>
      <c r="AD635" s="16">
        <v>1</v>
      </c>
      <c r="AE635" s="10" t="s">
        <v>72</v>
      </c>
      <c r="AF635" s="10" t="s">
        <v>73</v>
      </c>
      <c r="AG635" s="14">
        <v>1</v>
      </c>
      <c r="AH635" s="14"/>
      <c r="AI635" s="15">
        <v>5.2</v>
      </c>
      <c r="AJ635" s="10" t="s">
        <v>74</v>
      </c>
      <c r="AK635" s="15">
        <v>33.6</v>
      </c>
      <c r="AL635" s="10" t="s">
        <v>75</v>
      </c>
      <c r="AM635" s="9" t="str">
        <f>IFERROR(VLOOKUP(A635,'[1]Pending Status ZTM031'!$C$10:$AF$5742,11,0),"")</f>
        <v/>
      </c>
      <c r="AN635" s="9" t="str">
        <f t="shared" si="19"/>
        <v>ready</v>
      </c>
    </row>
    <row r="636" spans="1:40" x14ac:dyDescent="0.25">
      <c r="A636" s="9">
        <f t="shared" si="18"/>
        <v>82128898</v>
      </c>
      <c r="B636" s="10" t="s">
        <v>64</v>
      </c>
      <c r="C636" s="10" t="s">
        <v>65</v>
      </c>
      <c r="D636" s="10" t="s">
        <v>66</v>
      </c>
      <c r="E636" s="10" t="s">
        <v>67</v>
      </c>
      <c r="F636" s="10" t="s">
        <v>68</v>
      </c>
      <c r="G636" s="10" t="s">
        <v>69</v>
      </c>
      <c r="H636" s="10" t="s">
        <v>70</v>
      </c>
      <c r="I636" s="10" t="s">
        <v>850</v>
      </c>
      <c r="J636" s="10" t="s">
        <v>851</v>
      </c>
      <c r="K636" s="10" t="s">
        <v>852</v>
      </c>
      <c r="L636" s="10" t="s">
        <v>2270</v>
      </c>
      <c r="M636" s="12">
        <v>43844</v>
      </c>
      <c r="N636" s="11">
        <v>82128898</v>
      </c>
      <c r="O636" s="12">
        <v>43843</v>
      </c>
      <c r="P636" s="13">
        <v>0.95866898148148005</v>
      </c>
      <c r="Q636" s="14">
        <v>1</v>
      </c>
      <c r="R636" s="15">
        <v>24</v>
      </c>
      <c r="S636" s="10" t="s">
        <v>2231</v>
      </c>
      <c r="T636" s="12">
        <v>43843</v>
      </c>
      <c r="U636" s="13">
        <v>0.85815972222222003</v>
      </c>
      <c r="V636" s="12">
        <v>43844</v>
      </c>
      <c r="W636" s="13">
        <v>0.49350694444443999</v>
      </c>
      <c r="X636" s="12">
        <v>43844</v>
      </c>
      <c r="Y636" s="13">
        <v>0.63842592592592995</v>
      </c>
      <c r="Z636" s="12">
        <v>43846</v>
      </c>
      <c r="AA636" s="12"/>
      <c r="AB636" s="12"/>
      <c r="AC636" s="10" t="s">
        <v>71</v>
      </c>
      <c r="AD636" s="16">
        <v>1</v>
      </c>
      <c r="AE636" s="10" t="s">
        <v>72</v>
      </c>
      <c r="AF636" s="10" t="s">
        <v>73</v>
      </c>
      <c r="AG636" s="14">
        <v>1</v>
      </c>
      <c r="AH636" s="14"/>
      <c r="AI636" s="15">
        <v>157.08000000000001</v>
      </c>
      <c r="AJ636" s="10" t="s">
        <v>74</v>
      </c>
      <c r="AK636" s="15">
        <v>119.688</v>
      </c>
      <c r="AL636" s="10" t="s">
        <v>75</v>
      </c>
      <c r="AM636" s="9" t="str">
        <f>IFERROR(VLOOKUP(A636,'[1]Pending Status ZTM031'!$C$10:$AF$5742,11,0),"")</f>
        <v/>
      </c>
      <c r="AN636" s="9" t="str">
        <f t="shared" si="19"/>
        <v>ready</v>
      </c>
    </row>
    <row r="637" spans="1:40" x14ac:dyDescent="0.25">
      <c r="A637" s="9">
        <f t="shared" si="18"/>
        <v>82128899</v>
      </c>
      <c r="B637" s="10" t="s">
        <v>64</v>
      </c>
      <c r="C637" s="10" t="s">
        <v>65</v>
      </c>
      <c r="D637" s="10" t="s">
        <v>66</v>
      </c>
      <c r="E637" s="10" t="s">
        <v>67</v>
      </c>
      <c r="F637" s="10" t="s">
        <v>68</v>
      </c>
      <c r="G637" s="10" t="s">
        <v>69</v>
      </c>
      <c r="H637" s="10" t="s">
        <v>70</v>
      </c>
      <c r="I637" s="10" t="s">
        <v>136</v>
      </c>
      <c r="J637" s="10" t="s">
        <v>306</v>
      </c>
      <c r="K637" s="10" t="s">
        <v>141</v>
      </c>
      <c r="L637" s="10" t="s">
        <v>2271</v>
      </c>
      <c r="M637" s="12">
        <v>43844</v>
      </c>
      <c r="N637" s="11">
        <v>82128899</v>
      </c>
      <c r="O637" s="12">
        <v>43843</v>
      </c>
      <c r="P637" s="13">
        <v>0.95866898148148005</v>
      </c>
      <c r="Q637" s="14">
        <v>1</v>
      </c>
      <c r="R637" s="15">
        <v>12</v>
      </c>
      <c r="S637" s="10" t="s">
        <v>2232</v>
      </c>
      <c r="T637" s="12">
        <v>43843</v>
      </c>
      <c r="U637" s="13">
        <v>0.85818287037037</v>
      </c>
      <c r="V637" s="12">
        <v>43844</v>
      </c>
      <c r="W637" s="13">
        <v>0.48334490740740998</v>
      </c>
      <c r="X637" s="12">
        <v>43844</v>
      </c>
      <c r="Y637" s="13">
        <v>0.53688657407407003</v>
      </c>
      <c r="Z637" s="12">
        <v>43846</v>
      </c>
      <c r="AA637" s="12"/>
      <c r="AB637" s="12"/>
      <c r="AC637" s="10" t="s">
        <v>71</v>
      </c>
      <c r="AD637" s="16">
        <v>1</v>
      </c>
      <c r="AE637" s="10" t="s">
        <v>72</v>
      </c>
      <c r="AF637" s="10" t="s">
        <v>73</v>
      </c>
      <c r="AG637" s="14">
        <v>1</v>
      </c>
      <c r="AH637" s="14"/>
      <c r="AI637" s="15">
        <v>3.2040000000000002</v>
      </c>
      <c r="AJ637" s="10" t="s">
        <v>74</v>
      </c>
      <c r="AK637" s="15">
        <v>9.2880000000000003</v>
      </c>
      <c r="AL637" s="10" t="s">
        <v>75</v>
      </c>
      <c r="AM637" s="9" t="str">
        <f>IFERROR(VLOOKUP(A637,'[1]Pending Status ZTM031'!$C$10:$AF$5742,11,0),"")</f>
        <v/>
      </c>
      <c r="AN637" s="9" t="str">
        <f t="shared" si="19"/>
        <v>ready</v>
      </c>
    </row>
    <row r="638" spans="1:40" x14ac:dyDescent="0.25">
      <c r="A638" s="9">
        <f t="shared" si="18"/>
        <v>82128902</v>
      </c>
      <c r="B638" s="10" t="s">
        <v>64</v>
      </c>
      <c r="C638" s="10" t="s">
        <v>65</v>
      </c>
      <c r="D638" s="10" t="s">
        <v>66</v>
      </c>
      <c r="E638" s="10" t="s">
        <v>67</v>
      </c>
      <c r="F638" s="10" t="s">
        <v>68</v>
      </c>
      <c r="G638" s="10" t="s">
        <v>69</v>
      </c>
      <c r="H638" s="10" t="s">
        <v>70</v>
      </c>
      <c r="I638" s="10" t="s">
        <v>79</v>
      </c>
      <c r="J638" s="10" t="s">
        <v>917</v>
      </c>
      <c r="K638" s="10" t="s">
        <v>918</v>
      </c>
      <c r="L638" s="10" t="s">
        <v>2272</v>
      </c>
      <c r="M638" s="12">
        <v>43844</v>
      </c>
      <c r="N638" s="11">
        <v>82128902</v>
      </c>
      <c r="O638" s="12">
        <v>43843</v>
      </c>
      <c r="P638" s="13">
        <v>0.95866898148148005</v>
      </c>
      <c r="Q638" s="14">
        <v>2</v>
      </c>
      <c r="R638" s="15">
        <v>1360</v>
      </c>
      <c r="S638" s="10" t="s">
        <v>2233</v>
      </c>
      <c r="T638" s="12">
        <v>43843</v>
      </c>
      <c r="U638" s="13">
        <v>0.85826388888889005</v>
      </c>
      <c r="V638" s="12">
        <v>43844</v>
      </c>
      <c r="W638" s="13">
        <v>0.45613425925925999</v>
      </c>
      <c r="X638" s="12">
        <v>43844</v>
      </c>
      <c r="Y638" s="13">
        <v>0.66678240740741002</v>
      </c>
      <c r="Z638" s="12">
        <v>43846</v>
      </c>
      <c r="AA638" s="12"/>
      <c r="AB638" s="12"/>
      <c r="AC638" s="10" t="s">
        <v>71</v>
      </c>
      <c r="AD638" s="16">
        <v>1</v>
      </c>
      <c r="AE638" s="10" t="s">
        <v>72</v>
      </c>
      <c r="AF638" s="10" t="s">
        <v>73</v>
      </c>
      <c r="AG638" s="14">
        <v>1</v>
      </c>
      <c r="AH638" s="14"/>
      <c r="AI638" s="15">
        <v>106.96</v>
      </c>
      <c r="AJ638" s="10" t="s">
        <v>74</v>
      </c>
      <c r="AK638" s="15">
        <v>551.20000000000005</v>
      </c>
      <c r="AL638" s="10" t="s">
        <v>75</v>
      </c>
      <c r="AM638" s="9" t="str">
        <f>IFERROR(VLOOKUP(A638,'[1]Pending Status ZTM031'!$C$10:$AF$5742,11,0),"")</f>
        <v/>
      </c>
      <c r="AN638" s="9" t="str">
        <f t="shared" si="19"/>
        <v>ready</v>
      </c>
    </row>
    <row r="639" spans="1:40" x14ac:dyDescent="0.25">
      <c r="A639" s="9">
        <f t="shared" si="18"/>
        <v>82128903</v>
      </c>
      <c r="B639" s="10" t="s">
        <v>64</v>
      </c>
      <c r="C639" s="10" t="s">
        <v>65</v>
      </c>
      <c r="D639" s="10" t="s">
        <v>83</v>
      </c>
      <c r="E639" s="10" t="s">
        <v>67</v>
      </c>
      <c r="F639" s="10" t="s">
        <v>68</v>
      </c>
      <c r="G639" s="10" t="s">
        <v>69</v>
      </c>
      <c r="H639" s="10" t="s">
        <v>70</v>
      </c>
      <c r="I639" s="10" t="s">
        <v>84</v>
      </c>
      <c r="J639" s="10" t="s">
        <v>2060</v>
      </c>
      <c r="K639" s="10" t="s">
        <v>2061</v>
      </c>
      <c r="L639" s="10" t="s">
        <v>2273</v>
      </c>
      <c r="M639" s="12">
        <v>43844</v>
      </c>
      <c r="N639" s="11">
        <v>82128903</v>
      </c>
      <c r="O639" s="12">
        <v>43843</v>
      </c>
      <c r="P639" s="13">
        <v>0.95866898148148005</v>
      </c>
      <c r="Q639" s="14">
        <v>1</v>
      </c>
      <c r="R639" s="15">
        <v>30</v>
      </c>
      <c r="S639" s="10" t="s">
        <v>2234</v>
      </c>
      <c r="T639" s="12">
        <v>43843</v>
      </c>
      <c r="U639" s="13">
        <v>0.85831018518518998</v>
      </c>
      <c r="V639" s="12">
        <v>43844</v>
      </c>
      <c r="W639" s="13">
        <v>0.49842592592592999</v>
      </c>
      <c r="X639" s="12">
        <v>43844</v>
      </c>
      <c r="Y639" s="13">
        <v>0.53351851851851995</v>
      </c>
      <c r="Z639" s="12">
        <v>43846</v>
      </c>
      <c r="AA639" s="12"/>
      <c r="AB639" s="12"/>
      <c r="AC639" s="10" t="s">
        <v>71</v>
      </c>
      <c r="AD639" s="16">
        <v>1</v>
      </c>
      <c r="AE639" s="10" t="s">
        <v>72</v>
      </c>
      <c r="AF639" s="10" t="s">
        <v>73</v>
      </c>
      <c r="AG639" s="14">
        <v>1</v>
      </c>
      <c r="AH639" s="14"/>
      <c r="AI639" s="15">
        <v>8.7899999999999991</v>
      </c>
      <c r="AJ639" s="10" t="s">
        <v>74</v>
      </c>
      <c r="AK639" s="15">
        <v>30.15</v>
      </c>
      <c r="AL639" s="10" t="s">
        <v>75</v>
      </c>
      <c r="AM639" s="9" t="str">
        <f>IFERROR(VLOOKUP(A639,'[1]Pending Status ZTM031'!$C$10:$AF$5742,11,0),"")</f>
        <v/>
      </c>
      <c r="AN639" s="9" t="str">
        <f t="shared" si="19"/>
        <v>ready</v>
      </c>
    </row>
    <row r="640" spans="1:40" x14ac:dyDescent="0.25">
      <c r="A640" s="9">
        <f t="shared" si="18"/>
        <v>82128909</v>
      </c>
      <c r="B640" s="10" t="s">
        <v>64</v>
      </c>
      <c r="C640" s="10" t="s">
        <v>65</v>
      </c>
      <c r="D640" s="10" t="s">
        <v>83</v>
      </c>
      <c r="E640" s="10" t="s">
        <v>67</v>
      </c>
      <c r="F640" s="10" t="s">
        <v>68</v>
      </c>
      <c r="G640" s="10" t="s">
        <v>69</v>
      </c>
      <c r="H640" s="10" t="s">
        <v>70</v>
      </c>
      <c r="I640" s="10" t="s">
        <v>76</v>
      </c>
      <c r="J640" s="10" t="s">
        <v>310</v>
      </c>
      <c r="K640" s="10" t="s">
        <v>91</v>
      </c>
      <c r="L640" s="10" t="s">
        <v>2570</v>
      </c>
      <c r="M640" s="12">
        <v>43853</v>
      </c>
      <c r="N640" s="11">
        <v>82128909</v>
      </c>
      <c r="O640" s="12">
        <v>43843</v>
      </c>
      <c r="P640" s="13">
        <v>0.95868055555555998</v>
      </c>
      <c r="Q640" s="14">
        <v>1</v>
      </c>
      <c r="R640" s="15">
        <v>14</v>
      </c>
      <c r="S640" s="10" t="s">
        <v>2545</v>
      </c>
      <c r="T640" s="12">
        <v>43853</v>
      </c>
      <c r="U640" s="13">
        <v>0.60378472222222002</v>
      </c>
      <c r="V640" s="12">
        <v>43853</v>
      </c>
      <c r="W640" s="13">
        <v>0.68218749999999995</v>
      </c>
      <c r="X640" s="12">
        <v>43853</v>
      </c>
      <c r="Y640" s="13">
        <v>0.76629629629630003</v>
      </c>
      <c r="Z640" s="12">
        <v>43846</v>
      </c>
      <c r="AA640" s="12"/>
      <c r="AB640" s="12"/>
      <c r="AC640" s="10" t="s">
        <v>71</v>
      </c>
      <c r="AD640" s="16">
        <v>10</v>
      </c>
      <c r="AE640" s="10" t="s">
        <v>72</v>
      </c>
      <c r="AF640" s="10" t="s">
        <v>73</v>
      </c>
      <c r="AG640" s="14">
        <v>1</v>
      </c>
      <c r="AH640" s="14"/>
      <c r="AI640" s="15">
        <v>266</v>
      </c>
      <c r="AJ640" s="10" t="s">
        <v>74</v>
      </c>
      <c r="AK640" s="15">
        <v>179.28399999999999</v>
      </c>
      <c r="AL640" s="10" t="s">
        <v>75</v>
      </c>
      <c r="AM640" s="9" t="str">
        <f>IFERROR(VLOOKUP(A640,'[1]Pending Status ZTM031'!$C$10:$AF$5742,11,0),"")</f>
        <v/>
      </c>
      <c r="AN640" s="9" t="str">
        <f t="shared" si="19"/>
        <v>ready</v>
      </c>
    </row>
    <row r="641" spans="1:40" x14ac:dyDescent="0.25">
      <c r="A641" s="9">
        <f t="shared" si="18"/>
        <v>82128911</v>
      </c>
      <c r="B641" s="10" t="s">
        <v>64</v>
      </c>
      <c r="C641" s="10" t="s">
        <v>65</v>
      </c>
      <c r="D641" s="10" t="s">
        <v>66</v>
      </c>
      <c r="E641" s="10" t="s">
        <v>67</v>
      </c>
      <c r="F641" s="10" t="s">
        <v>68</v>
      </c>
      <c r="G641" s="10" t="s">
        <v>69</v>
      </c>
      <c r="H641" s="10" t="s">
        <v>70</v>
      </c>
      <c r="I641" s="10" t="s">
        <v>101</v>
      </c>
      <c r="J641" s="10" t="s">
        <v>330</v>
      </c>
      <c r="K641" s="10" t="s">
        <v>133</v>
      </c>
      <c r="L641" s="10" t="s">
        <v>2274</v>
      </c>
      <c r="M641" s="12">
        <v>43844</v>
      </c>
      <c r="N641" s="11">
        <v>82128911</v>
      </c>
      <c r="O641" s="12">
        <v>43843</v>
      </c>
      <c r="P641" s="13">
        <v>0.95869212962963002</v>
      </c>
      <c r="Q641" s="14">
        <v>1</v>
      </c>
      <c r="R641" s="15">
        <v>20</v>
      </c>
      <c r="S641" s="10" t="s">
        <v>2235</v>
      </c>
      <c r="T641" s="12">
        <v>43843</v>
      </c>
      <c r="U641" s="13">
        <v>0.85837962962962999</v>
      </c>
      <c r="V641" s="12">
        <v>43844</v>
      </c>
      <c r="W641" s="13">
        <v>0.48056712962963</v>
      </c>
      <c r="X641" s="12">
        <v>43844</v>
      </c>
      <c r="Y641" s="13">
        <v>0.62259259259259003</v>
      </c>
      <c r="Z641" s="12">
        <v>43846</v>
      </c>
      <c r="AA641" s="12"/>
      <c r="AB641" s="12"/>
      <c r="AC641" s="10" t="s">
        <v>71</v>
      </c>
      <c r="AD641" s="16">
        <v>1</v>
      </c>
      <c r="AE641" s="10" t="s">
        <v>72</v>
      </c>
      <c r="AF641" s="10" t="s">
        <v>73</v>
      </c>
      <c r="AG641" s="14">
        <v>1</v>
      </c>
      <c r="AH641" s="14"/>
      <c r="AI641" s="15">
        <v>1.7</v>
      </c>
      <c r="AJ641" s="10" t="s">
        <v>74</v>
      </c>
      <c r="AK641" s="15">
        <v>9.32</v>
      </c>
      <c r="AL641" s="10" t="s">
        <v>75</v>
      </c>
      <c r="AM641" s="9" t="str">
        <f>IFERROR(VLOOKUP(A641,'[1]Pending Status ZTM031'!$C$10:$AF$5742,11,0),"")</f>
        <v/>
      </c>
      <c r="AN641" s="9" t="str">
        <f t="shared" si="19"/>
        <v>ready</v>
      </c>
    </row>
    <row r="642" spans="1:40" x14ac:dyDescent="0.25">
      <c r="A642" s="9">
        <f t="shared" si="18"/>
        <v>82128913</v>
      </c>
      <c r="B642" s="10" t="s">
        <v>64</v>
      </c>
      <c r="C642" s="10" t="s">
        <v>65</v>
      </c>
      <c r="D642" s="10" t="s">
        <v>66</v>
      </c>
      <c r="E642" s="10" t="s">
        <v>67</v>
      </c>
      <c r="F642" s="10" t="s">
        <v>68</v>
      </c>
      <c r="G642" s="10" t="s">
        <v>69</v>
      </c>
      <c r="H642" s="10" t="s">
        <v>70</v>
      </c>
      <c r="I642" s="10" t="s">
        <v>79</v>
      </c>
      <c r="J642" s="10" t="s">
        <v>313</v>
      </c>
      <c r="K642" s="10" t="s">
        <v>80</v>
      </c>
      <c r="L642" s="10" t="s">
        <v>3019</v>
      </c>
      <c r="M642" s="12">
        <v>43861</v>
      </c>
      <c r="N642" s="11">
        <v>82128913</v>
      </c>
      <c r="O642" s="12">
        <v>43843</v>
      </c>
      <c r="P642" s="13">
        <v>0.95869212962963002</v>
      </c>
      <c r="Q642" s="14">
        <v>1</v>
      </c>
      <c r="R642" s="15">
        <v>100</v>
      </c>
      <c r="S642" s="10" t="s">
        <v>2994</v>
      </c>
      <c r="T642" s="12">
        <v>43861</v>
      </c>
      <c r="U642" s="13">
        <v>0.48300925925926003</v>
      </c>
      <c r="V642" s="12">
        <v>43861</v>
      </c>
      <c r="W642" s="13">
        <v>0.74734953703703999</v>
      </c>
      <c r="X642" s="12">
        <v>43861</v>
      </c>
      <c r="Y642" s="13">
        <v>0.75953703703704001</v>
      </c>
      <c r="Z642" s="12">
        <v>43846</v>
      </c>
      <c r="AA642" s="12"/>
      <c r="AB642" s="12"/>
      <c r="AC642" s="10" t="s">
        <v>71</v>
      </c>
      <c r="AD642" s="16">
        <v>17</v>
      </c>
      <c r="AE642" s="10" t="s">
        <v>72</v>
      </c>
      <c r="AF642" s="10" t="s">
        <v>73</v>
      </c>
      <c r="AG642" s="14">
        <v>1</v>
      </c>
      <c r="AH642" s="14"/>
      <c r="AI642" s="15">
        <v>15.1</v>
      </c>
      <c r="AJ642" s="10" t="s">
        <v>74</v>
      </c>
      <c r="AK642" s="15">
        <v>42.2</v>
      </c>
      <c r="AL642" s="10" t="s">
        <v>75</v>
      </c>
      <c r="AM642" s="9" t="str">
        <f>IFERROR(VLOOKUP(A642,'[1]Pending Status ZTM031'!$C$10:$AF$5742,11,0),"")</f>
        <v/>
      </c>
      <c r="AN642" s="9" t="str">
        <f t="shared" si="19"/>
        <v>ready</v>
      </c>
    </row>
    <row r="643" spans="1:40" x14ac:dyDescent="0.25">
      <c r="A643" s="9">
        <f t="shared" ref="A643:A706" si="20">N643</f>
        <v>82128914</v>
      </c>
      <c r="B643" s="10" t="s">
        <v>64</v>
      </c>
      <c r="C643" s="10" t="s">
        <v>65</v>
      </c>
      <c r="D643" s="10" t="s">
        <v>66</v>
      </c>
      <c r="E643" s="10" t="s">
        <v>67</v>
      </c>
      <c r="F643" s="10" t="s">
        <v>68</v>
      </c>
      <c r="G643" s="10" t="s">
        <v>69</v>
      </c>
      <c r="H643" s="10" t="s">
        <v>70</v>
      </c>
      <c r="I643" s="10" t="s">
        <v>120</v>
      </c>
      <c r="J643" s="10" t="s">
        <v>308</v>
      </c>
      <c r="K643" s="10" t="s">
        <v>124</v>
      </c>
      <c r="L643" s="10" t="s">
        <v>2275</v>
      </c>
      <c r="M643" s="12">
        <v>43844</v>
      </c>
      <c r="N643" s="11">
        <v>82128914</v>
      </c>
      <c r="O643" s="12">
        <v>43843</v>
      </c>
      <c r="P643" s="13">
        <v>0.95869212962963002</v>
      </c>
      <c r="Q643" s="14">
        <v>1</v>
      </c>
      <c r="R643" s="15">
        <v>200</v>
      </c>
      <c r="S643" s="10" t="s">
        <v>2236</v>
      </c>
      <c r="T643" s="12">
        <v>43843</v>
      </c>
      <c r="U643" s="13">
        <v>0.85840277777777996</v>
      </c>
      <c r="V643" s="12">
        <v>43844</v>
      </c>
      <c r="W643" s="13">
        <v>0.47630787037036998</v>
      </c>
      <c r="X643" s="12">
        <v>43844</v>
      </c>
      <c r="Y643" s="13">
        <v>0.52587962962962997</v>
      </c>
      <c r="Z643" s="12">
        <v>43846</v>
      </c>
      <c r="AA643" s="12"/>
      <c r="AB643" s="12"/>
      <c r="AC643" s="10" t="s">
        <v>71</v>
      </c>
      <c r="AD643" s="16">
        <v>1</v>
      </c>
      <c r="AE643" s="10" t="s">
        <v>72</v>
      </c>
      <c r="AF643" s="10" t="s">
        <v>73</v>
      </c>
      <c r="AG643" s="14">
        <v>1</v>
      </c>
      <c r="AH643" s="14"/>
      <c r="AI643" s="15">
        <v>15.2</v>
      </c>
      <c r="AJ643" s="10" t="s">
        <v>74</v>
      </c>
      <c r="AK643" s="15">
        <v>76</v>
      </c>
      <c r="AL643" s="10" t="s">
        <v>75</v>
      </c>
      <c r="AM643" s="9" t="str">
        <f>IFERROR(VLOOKUP(A643,'[1]Pending Status ZTM031'!$C$10:$AF$5742,11,0),"")</f>
        <v/>
      </c>
      <c r="AN643" s="9" t="str">
        <f t="shared" si="19"/>
        <v>ready</v>
      </c>
    </row>
    <row r="644" spans="1:40" x14ac:dyDescent="0.25">
      <c r="A644" s="9">
        <f t="shared" si="20"/>
        <v>82128918</v>
      </c>
      <c r="B644" s="10" t="s">
        <v>64</v>
      </c>
      <c r="C644" s="10" t="s">
        <v>65</v>
      </c>
      <c r="D644" s="10" t="s">
        <v>66</v>
      </c>
      <c r="E644" s="10" t="s">
        <v>67</v>
      </c>
      <c r="F644" s="10" t="s">
        <v>68</v>
      </c>
      <c r="G644" s="10" t="s">
        <v>69</v>
      </c>
      <c r="H644" s="10" t="s">
        <v>70</v>
      </c>
      <c r="I644" s="10" t="s">
        <v>101</v>
      </c>
      <c r="J644" s="10" t="s">
        <v>674</v>
      </c>
      <c r="K644" s="10" t="s">
        <v>675</v>
      </c>
      <c r="L644" s="10" t="s">
        <v>2276</v>
      </c>
      <c r="M644" s="12">
        <v>43844</v>
      </c>
      <c r="N644" s="11">
        <v>82128918</v>
      </c>
      <c r="O644" s="12">
        <v>43843</v>
      </c>
      <c r="P644" s="13">
        <v>0.95869212962963002</v>
      </c>
      <c r="Q644" s="14">
        <v>2</v>
      </c>
      <c r="R644" s="15">
        <v>62</v>
      </c>
      <c r="S644" s="10" t="s">
        <v>2237</v>
      </c>
      <c r="T644" s="12">
        <v>43843</v>
      </c>
      <c r="U644" s="13">
        <v>0.85843749999999996</v>
      </c>
      <c r="V644" s="12">
        <v>43844</v>
      </c>
      <c r="W644" s="13">
        <v>0.44780092592593002</v>
      </c>
      <c r="X644" s="12">
        <v>43844</v>
      </c>
      <c r="Y644" s="13">
        <v>0.47671296296296001</v>
      </c>
      <c r="Z644" s="12">
        <v>43846</v>
      </c>
      <c r="AA644" s="12"/>
      <c r="AB644" s="12"/>
      <c r="AC644" s="10" t="s">
        <v>71</v>
      </c>
      <c r="AD644" s="16">
        <v>1</v>
      </c>
      <c r="AE644" s="10" t="s">
        <v>72</v>
      </c>
      <c r="AF644" s="10" t="s">
        <v>73</v>
      </c>
      <c r="AG644" s="14">
        <v>1</v>
      </c>
      <c r="AH644" s="14"/>
      <c r="AI644" s="15">
        <v>4.7039999999999997</v>
      </c>
      <c r="AJ644" s="10" t="s">
        <v>74</v>
      </c>
      <c r="AK644" s="15">
        <v>12.688000000000001</v>
      </c>
      <c r="AL644" s="10" t="s">
        <v>75</v>
      </c>
      <c r="AM644" s="9" t="str">
        <f>IFERROR(VLOOKUP(A644,'[1]Pending Status ZTM031'!$C$10:$AF$5742,11,0),"")</f>
        <v/>
      </c>
      <c r="AN644" s="9" t="str">
        <f t="shared" ref="AN644:AN707" si="21">IF(X644="","not complete","ready")</f>
        <v>ready</v>
      </c>
    </row>
    <row r="645" spans="1:40" x14ac:dyDescent="0.25">
      <c r="A645" s="9">
        <f t="shared" si="20"/>
        <v>82128925</v>
      </c>
      <c r="B645" s="10" t="s">
        <v>64</v>
      </c>
      <c r="C645" s="10" t="s">
        <v>65</v>
      </c>
      <c r="D645" s="10" t="s">
        <v>83</v>
      </c>
      <c r="E645" s="10" t="s">
        <v>67</v>
      </c>
      <c r="F645" s="10" t="s">
        <v>68</v>
      </c>
      <c r="G645" s="10" t="s">
        <v>69</v>
      </c>
      <c r="H645" s="10" t="s">
        <v>70</v>
      </c>
      <c r="I645" s="10" t="s">
        <v>79</v>
      </c>
      <c r="J645" s="10" t="s">
        <v>299</v>
      </c>
      <c r="K645" s="10" t="s">
        <v>90</v>
      </c>
      <c r="L645" s="10" t="s">
        <v>2524</v>
      </c>
      <c r="M645" s="12">
        <v>43852</v>
      </c>
      <c r="N645" s="11">
        <v>82128925</v>
      </c>
      <c r="O645" s="12">
        <v>43843</v>
      </c>
      <c r="P645" s="13">
        <v>0.95870370370369995</v>
      </c>
      <c r="Q645" s="14">
        <v>1</v>
      </c>
      <c r="R645" s="15">
        <v>106</v>
      </c>
      <c r="S645" s="10" t="s">
        <v>2497</v>
      </c>
      <c r="T645" s="12">
        <v>43852</v>
      </c>
      <c r="U645" s="13">
        <v>0.48348379629630001</v>
      </c>
      <c r="V645" s="12">
        <v>43852</v>
      </c>
      <c r="W645" s="13">
        <v>0.74158564814814998</v>
      </c>
      <c r="X645" s="12">
        <v>43852</v>
      </c>
      <c r="Y645" s="13">
        <v>0.93893518518519004</v>
      </c>
      <c r="Z645" s="12">
        <v>43846</v>
      </c>
      <c r="AA645" s="12"/>
      <c r="AB645" s="12"/>
      <c r="AC645" s="10" t="s">
        <v>71</v>
      </c>
      <c r="AD645" s="16">
        <v>9</v>
      </c>
      <c r="AE645" s="10" t="s">
        <v>72</v>
      </c>
      <c r="AF645" s="10" t="s">
        <v>73</v>
      </c>
      <c r="AG645" s="14">
        <v>1</v>
      </c>
      <c r="AH645" s="14"/>
      <c r="AI645" s="15">
        <v>36.463999999999999</v>
      </c>
      <c r="AJ645" s="10" t="s">
        <v>74</v>
      </c>
      <c r="AK645" s="15">
        <v>53.847999999999999</v>
      </c>
      <c r="AL645" s="10" t="s">
        <v>75</v>
      </c>
      <c r="AM645" s="9" t="str">
        <f>IFERROR(VLOOKUP(A645,'[1]Pending Status ZTM031'!$C$10:$AF$5742,11,0),"")</f>
        <v/>
      </c>
      <c r="AN645" s="9" t="str">
        <f t="shared" si="21"/>
        <v>ready</v>
      </c>
    </row>
    <row r="646" spans="1:40" x14ac:dyDescent="0.25">
      <c r="A646" s="9">
        <f t="shared" si="20"/>
        <v>82128927</v>
      </c>
      <c r="B646" s="10" t="s">
        <v>64</v>
      </c>
      <c r="C646" s="10" t="s">
        <v>65</v>
      </c>
      <c r="D646" s="10" t="s">
        <v>66</v>
      </c>
      <c r="E646" s="10" t="s">
        <v>67</v>
      </c>
      <c r="F646" s="10" t="s">
        <v>68</v>
      </c>
      <c r="G646" s="10" t="s">
        <v>69</v>
      </c>
      <c r="H646" s="10" t="s">
        <v>70</v>
      </c>
      <c r="I646" s="10" t="s">
        <v>97</v>
      </c>
      <c r="J646" s="10" t="s">
        <v>311</v>
      </c>
      <c r="K646" s="10" t="s">
        <v>98</v>
      </c>
      <c r="L646" s="10" t="s">
        <v>2277</v>
      </c>
      <c r="M646" s="12">
        <v>43844</v>
      </c>
      <c r="N646" s="11">
        <v>82128927</v>
      </c>
      <c r="O646" s="12">
        <v>43843</v>
      </c>
      <c r="P646" s="13">
        <v>0.95870370370369995</v>
      </c>
      <c r="Q646" s="14">
        <v>1</v>
      </c>
      <c r="R646" s="15">
        <v>210</v>
      </c>
      <c r="S646" s="10" t="s">
        <v>2238</v>
      </c>
      <c r="T646" s="12">
        <v>43843</v>
      </c>
      <c r="U646" s="13">
        <v>0.85848379629630001</v>
      </c>
      <c r="V646" s="12">
        <v>43844</v>
      </c>
      <c r="W646" s="13">
        <v>0.49091435185185001</v>
      </c>
      <c r="X646" s="12">
        <v>43844</v>
      </c>
      <c r="Y646" s="13">
        <v>0.61930555555555999</v>
      </c>
      <c r="Z646" s="12">
        <v>43846</v>
      </c>
      <c r="AA646" s="12"/>
      <c r="AB646" s="12"/>
      <c r="AC646" s="10" t="s">
        <v>71</v>
      </c>
      <c r="AD646" s="16">
        <v>1</v>
      </c>
      <c r="AE646" s="10" t="s">
        <v>72</v>
      </c>
      <c r="AF646" s="10" t="s">
        <v>73</v>
      </c>
      <c r="AG646" s="14">
        <v>1</v>
      </c>
      <c r="AH646" s="14"/>
      <c r="AI646" s="15">
        <v>36.96</v>
      </c>
      <c r="AJ646" s="10" t="s">
        <v>74</v>
      </c>
      <c r="AK646" s="15">
        <v>177.45</v>
      </c>
      <c r="AL646" s="10" t="s">
        <v>75</v>
      </c>
      <c r="AM646" s="9" t="str">
        <f>IFERROR(VLOOKUP(A646,'[1]Pending Status ZTM031'!$C$10:$AF$5742,11,0),"")</f>
        <v/>
      </c>
      <c r="AN646" s="9" t="str">
        <f t="shared" si="21"/>
        <v>ready</v>
      </c>
    </row>
    <row r="647" spans="1:40" x14ac:dyDescent="0.25">
      <c r="A647" s="9">
        <f t="shared" si="20"/>
        <v>82128930</v>
      </c>
      <c r="B647" s="10" t="s">
        <v>64</v>
      </c>
      <c r="C647" s="10" t="s">
        <v>65</v>
      </c>
      <c r="D647" s="10" t="s">
        <v>66</v>
      </c>
      <c r="E647" s="10" t="s">
        <v>67</v>
      </c>
      <c r="F647" s="10" t="s">
        <v>68</v>
      </c>
      <c r="G647" s="10" t="s">
        <v>69</v>
      </c>
      <c r="H647" s="10" t="s">
        <v>70</v>
      </c>
      <c r="I647" s="10" t="s">
        <v>97</v>
      </c>
      <c r="J647" s="10" t="s">
        <v>311</v>
      </c>
      <c r="K647" s="10" t="s">
        <v>98</v>
      </c>
      <c r="L647" s="10" t="s">
        <v>2278</v>
      </c>
      <c r="M647" s="12">
        <v>43844</v>
      </c>
      <c r="N647" s="11">
        <v>82128930</v>
      </c>
      <c r="O647" s="12">
        <v>43843</v>
      </c>
      <c r="P647" s="13">
        <v>0.95871527777777998</v>
      </c>
      <c r="Q647" s="14">
        <v>2</v>
      </c>
      <c r="R647" s="15">
        <v>820</v>
      </c>
      <c r="S647" s="10" t="s">
        <v>2239</v>
      </c>
      <c r="T647" s="12">
        <v>43843</v>
      </c>
      <c r="U647" s="13">
        <v>0.85853009259259006</v>
      </c>
      <c r="V647" s="12">
        <v>43844</v>
      </c>
      <c r="W647" s="13">
        <v>0.4537037037037</v>
      </c>
      <c r="X647" s="12">
        <v>43844</v>
      </c>
      <c r="Y647" s="13">
        <v>0.64943287037037001</v>
      </c>
      <c r="Z647" s="12">
        <v>43846</v>
      </c>
      <c r="AA647" s="12"/>
      <c r="AB647" s="12"/>
      <c r="AC647" s="10" t="s">
        <v>71</v>
      </c>
      <c r="AD647" s="16">
        <v>1</v>
      </c>
      <c r="AE647" s="10" t="s">
        <v>72</v>
      </c>
      <c r="AF647" s="10" t="s">
        <v>73</v>
      </c>
      <c r="AG647" s="14">
        <v>1</v>
      </c>
      <c r="AH647" s="14"/>
      <c r="AI647" s="15">
        <v>146.24</v>
      </c>
      <c r="AJ647" s="10" t="s">
        <v>74</v>
      </c>
      <c r="AK647" s="15">
        <v>726.18</v>
      </c>
      <c r="AL647" s="10" t="s">
        <v>75</v>
      </c>
      <c r="AM647" s="9" t="str">
        <f>IFERROR(VLOOKUP(A647,'[1]Pending Status ZTM031'!$C$10:$AF$5742,11,0),"")</f>
        <v/>
      </c>
      <c r="AN647" s="9" t="str">
        <f t="shared" si="21"/>
        <v>ready</v>
      </c>
    </row>
    <row r="648" spans="1:40" x14ac:dyDescent="0.25">
      <c r="A648" s="9">
        <f t="shared" si="20"/>
        <v>82128932</v>
      </c>
      <c r="B648" s="10" t="s">
        <v>64</v>
      </c>
      <c r="C648" s="10" t="s">
        <v>65</v>
      </c>
      <c r="D648" s="10" t="s">
        <v>66</v>
      </c>
      <c r="E648" s="10" t="s">
        <v>67</v>
      </c>
      <c r="F648" s="10" t="s">
        <v>68</v>
      </c>
      <c r="G648" s="10" t="s">
        <v>69</v>
      </c>
      <c r="H648" s="10" t="s">
        <v>70</v>
      </c>
      <c r="I648" s="10" t="s">
        <v>123</v>
      </c>
      <c r="J648" s="10" t="s">
        <v>1062</v>
      </c>
      <c r="K648" s="10" t="s">
        <v>1063</v>
      </c>
      <c r="L648" s="10" t="s">
        <v>2279</v>
      </c>
      <c r="M648" s="12">
        <v>43844</v>
      </c>
      <c r="N648" s="11">
        <v>82128932</v>
      </c>
      <c r="O648" s="12">
        <v>43843</v>
      </c>
      <c r="P648" s="13">
        <v>0.95871527777777998</v>
      </c>
      <c r="Q648" s="14">
        <v>2</v>
      </c>
      <c r="R648" s="15">
        <v>310</v>
      </c>
      <c r="S648" s="10" t="s">
        <v>2240</v>
      </c>
      <c r="T648" s="12">
        <v>43843</v>
      </c>
      <c r="U648" s="13">
        <v>0.85856481481480995</v>
      </c>
      <c r="V648" s="12">
        <v>43844</v>
      </c>
      <c r="W648" s="13">
        <v>0.48981481481480998</v>
      </c>
      <c r="X648" s="12">
        <v>43844</v>
      </c>
      <c r="Y648" s="13">
        <v>0.66855324074073996</v>
      </c>
      <c r="Z648" s="12">
        <v>43846</v>
      </c>
      <c r="AA648" s="12"/>
      <c r="AB648" s="12"/>
      <c r="AC648" s="10" t="s">
        <v>71</v>
      </c>
      <c r="AD648" s="16">
        <v>1</v>
      </c>
      <c r="AE648" s="10" t="s">
        <v>72</v>
      </c>
      <c r="AF648" s="10" t="s">
        <v>73</v>
      </c>
      <c r="AG648" s="14">
        <v>1</v>
      </c>
      <c r="AH648" s="14"/>
      <c r="AI648" s="15">
        <v>54.62</v>
      </c>
      <c r="AJ648" s="10" t="s">
        <v>74</v>
      </c>
      <c r="AK648" s="15">
        <v>262.99</v>
      </c>
      <c r="AL648" s="10" t="s">
        <v>75</v>
      </c>
      <c r="AM648" s="9" t="str">
        <f>IFERROR(VLOOKUP(A648,'[1]Pending Status ZTM031'!$C$10:$AF$5742,11,0),"")</f>
        <v/>
      </c>
      <c r="AN648" s="9" t="str">
        <f t="shared" si="21"/>
        <v>ready</v>
      </c>
    </row>
    <row r="649" spans="1:40" x14ac:dyDescent="0.25">
      <c r="A649" s="9">
        <f t="shared" si="20"/>
        <v>82128934</v>
      </c>
      <c r="B649" s="10" t="s">
        <v>64</v>
      </c>
      <c r="C649" s="10" t="s">
        <v>65</v>
      </c>
      <c r="D649" s="10" t="s">
        <v>66</v>
      </c>
      <c r="E649" s="10" t="s">
        <v>67</v>
      </c>
      <c r="F649" s="10" t="s">
        <v>68</v>
      </c>
      <c r="G649" s="10" t="s">
        <v>69</v>
      </c>
      <c r="H649" s="10" t="s">
        <v>70</v>
      </c>
      <c r="I649" s="10" t="s">
        <v>77</v>
      </c>
      <c r="J649" s="10" t="s">
        <v>305</v>
      </c>
      <c r="K649" s="10" t="s">
        <v>85</v>
      </c>
      <c r="L649" s="10" t="s">
        <v>2280</v>
      </c>
      <c r="M649" s="12">
        <v>43844</v>
      </c>
      <c r="N649" s="11">
        <v>82128934</v>
      </c>
      <c r="O649" s="12">
        <v>43843</v>
      </c>
      <c r="P649" s="13">
        <v>0.95871527777777998</v>
      </c>
      <c r="Q649" s="14">
        <v>1</v>
      </c>
      <c r="R649" s="15">
        <v>100</v>
      </c>
      <c r="S649" s="10" t="s">
        <v>2241</v>
      </c>
      <c r="T649" s="12">
        <v>43843</v>
      </c>
      <c r="U649" s="13">
        <v>0.85862268518519003</v>
      </c>
      <c r="V649" s="12">
        <v>43844</v>
      </c>
      <c r="W649" s="13">
        <v>0.46851851851852</v>
      </c>
      <c r="X649" s="12">
        <v>43844</v>
      </c>
      <c r="Y649" s="13">
        <v>0.62310185185184996</v>
      </c>
      <c r="Z649" s="12">
        <v>43846</v>
      </c>
      <c r="AA649" s="12"/>
      <c r="AB649" s="12"/>
      <c r="AC649" s="10" t="s">
        <v>71</v>
      </c>
      <c r="AD649" s="16">
        <v>1</v>
      </c>
      <c r="AE649" s="10" t="s">
        <v>72</v>
      </c>
      <c r="AF649" s="10" t="s">
        <v>73</v>
      </c>
      <c r="AG649" s="14">
        <v>1</v>
      </c>
      <c r="AH649" s="14"/>
      <c r="AI649" s="15">
        <v>18.2</v>
      </c>
      <c r="AJ649" s="10" t="s">
        <v>74</v>
      </c>
      <c r="AK649" s="15">
        <v>94.9</v>
      </c>
      <c r="AL649" s="10" t="s">
        <v>75</v>
      </c>
      <c r="AM649" s="9" t="str">
        <f>IFERROR(VLOOKUP(A649,'[1]Pending Status ZTM031'!$C$10:$AF$5742,11,0),"")</f>
        <v/>
      </c>
      <c r="AN649" s="9" t="str">
        <f t="shared" si="21"/>
        <v>ready</v>
      </c>
    </row>
    <row r="650" spans="1:40" x14ac:dyDescent="0.25">
      <c r="A650" s="9">
        <f t="shared" si="20"/>
        <v>82128936</v>
      </c>
      <c r="B650" s="10" t="s">
        <v>64</v>
      </c>
      <c r="C650" s="10" t="s">
        <v>65</v>
      </c>
      <c r="D650" s="10" t="s">
        <v>83</v>
      </c>
      <c r="E650" s="10" t="s">
        <v>67</v>
      </c>
      <c r="F650" s="10" t="s">
        <v>68</v>
      </c>
      <c r="G650" s="10" t="s">
        <v>69</v>
      </c>
      <c r="H650" s="10" t="s">
        <v>70</v>
      </c>
      <c r="I650" s="10" t="s">
        <v>79</v>
      </c>
      <c r="J650" s="10" t="s">
        <v>299</v>
      </c>
      <c r="K650" s="10" t="s">
        <v>90</v>
      </c>
      <c r="L650" s="10" t="s">
        <v>2525</v>
      </c>
      <c r="M650" s="12">
        <v>43852</v>
      </c>
      <c r="N650" s="11">
        <v>82128936</v>
      </c>
      <c r="O650" s="12">
        <v>43843</v>
      </c>
      <c r="P650" s="13">
        <v>0.95871527777777998</v>
      </c>
      <c r="Q650" s="14">
        <v>2</v>
      </c>
      <c r="R650" s="15">
        <v>108</v>
      </c>
      <c r="S650" s="10" t="s">
        <v>2498</v>
      </c>
      <c r="T650" s="12">
        <v>43852</v>
      </c>
      <c r="U650" s="13">
        <v>0.48353009259259</v>
      </c>
      <c r="V650" s="12">
        <v>43852</v>
      </c>
      <c r="W650" s="13">
        <v>0.74347222222221998</v>
      </c>
      <c r="X650" s="12">
        <v>43852</v>
      </c>
      <c r="Y650" s="13">
        <v>0.91593749999999996</v>
      </c>
      <c r="Z650" s="12">
        <v>43846</v>
      </c>
      <c r="AA650" s="12"/>
      <c r="AB650" s="12"/>
      <c r="AC650" s="10" t="s">
        <v>71</v>
      </c>
      <c r="AD650" s="16">
        <v>9</v>
      </c>
      <c r="AE650" s="10" t="s">
        <v>72</v>
      </c>
      <c r="AF650" s="10" t="s">
        <v>73</v>
      </c>
      <c r="AG650" s="14">
        <v>1</v>
      </c>
      <c r="AH650" s="14"/>
      <c r="AI650" s="15">
        <v>10.704000000000001</v>
      </c>
      <c r="AJ650" s="10" t="s">
        <v>74</v>
      </c>
      <c r="AK650" s="15">
        <v>48.256</v>
      </c>
      <c r="AL650" s="10" t="s">
        <v>75</v>
      </c>
      <c r="AM650" s="9" t="str">
        <f>IFERROR(VLOOKUP(A650,'[1]Pending Status ZTM031'!$C$10:$AF$5742,11,0),"")</f>
        <v/>
      </c>
      <c r="AN650" s="9" t="str">
        <f t="shared" si="21"/>
        <v>ready</v>
      </c>
    </row>
    <row r="651" spans="1:40" x14ac:dyDescent="0.25">
      <c r="A651" s="9">
        <f t="shared" si="20"/>
        <v>82128939</v>
      </c>
      <c r="B651" s="10" t="s">
        <v>64</v>
      </c>
      <c r="C651" s="10" t="s">
        <v>65</v>
      </c>
      <c r="D651" s="10" t="s">
        <v>66</v>
      </c>
      <c r="E651" s="10" t="s">
        <v>67</v>
      </c>
      <c r="F651" s="10" t="s">
        <v>68</v>
      </c>
      <c r="G651" s="10" t="s">
        <v>69</v>
      </c>
      <c r="H651" s="10" t="s">
        <v>70</v>
      </c>
      <c r="I651" s="10" t="s">
        <v>998</v>
      </c>
      <c r="J651" s="10" t="s">
        <v>1038</v>
      </c>
      <c r="K651" s="10" t="s">
        <v>1000</v>
      </c>
      <c r="L651" s="10" t="s">
        <v>2281</v>
      </c>
      <c r="M651" s="12">
        <v>43844</v>
      </c>
      <c r="N651" s="11">
        <v>82128939</v>
      </c>
      <c r="O651" s="12">
        <v>43843</v>
      </c>
      <c r="P651" s="13">
        <v>0.95872685185185003</v>
      </c>
      <c r="Q651" s="14">
        <v>1</v>
      </c>
      <c r="R651" s="15">
        <v>200</v>
      </c>
      <c r="S651" s="10" t="s">
        <v>2242</v>
      </c>
      <c r="T651" s="12">
        <v>43843</v>
      </c>
      <c r="U651" s="13">
        <v>0.85864583333333</v>
      </c>
      <c r="V651" s="12">
        <v>43844</v>
      </c>
      <c r="W651" s="13">
        <v>0.45103009259259003</v>
      </c>
      <c r="X651" s="12">
        <v>43844</v>
      </c>
      <c r="Y651" s="13">
        <v>0.47769675925925997</v>
      </c>
      <c r="Z651" s="12">
        <v>43846</v>
      </c>
      <c r="AA651" s="12"/>
      <c r="AB651" s="12"/>
      <c r="AC651" s="10" t="s">
        <v>71</v>
      </c>
      <c r="AD651" s="16">
        <v>1</v>
      </c>
      <c r="AE651" s="10" t="s">
        <v>72</v>
      </c>
      <c r="AF651" s="10" t="s">
        <v>73</v>
      </c>
      <c r="AG651" s="14">
        <v>1</v>
      </c>
      <c r="AH651" s="14"/>
      <c r="AI651" s="15">
        <v>6</v>
      </c>
      <c r="AJ651" s="10" t="s">
        <v>74</v>
      </c>
      <c r="AK651" s="15">
        <v>13.6</v>
      </c>
      <c r="AL651" s="10" t="s">
        <v>75</v>
      </c>
      <c r="AM651" s="9" t="str">
        <f>IFERROR(VLOOKUP(A651,'[1]Pending Status ZTM031'!$C$10:$AF$5742,11,0),"")</f>
        <v/>
      </c>
      <c r="AN651" s="9" t="str">
        <f t="shared" si="21"/>
        <v>ready</v>
      </c>
    </row>
    <row r="652" spans="1:40" x14ac:dyDescent="0.25">
      <c r="A652" s="9">
        <f t="shared" si="20"/>
        <v>82128943</v>
      </c>
      <c r="B652" s="10" t="s">
        <v>64</v>
      </c>
      <c r="C652" s="10" t="s">
        <v>65</v>
      </c>
      <c r="D652" s="10" t="s">
        <v>66</v>
      </c>
      <c r="E652" s="10" t="s">
        <v>67</v>
      </c>
      <c r="F652" s="10" t="s">
        <v>68</v>
      </c>
      <c r="G652" s="10" t="s">
        <v>69</v>
      </c>
      <c r="H652" s="10" t="s">
        <v>70</v>
      </c>
      <c r="I652" s="10" t="s">
        <v>101</v>
      </c>
      <c r="J652" s="10" t="s">
        <v>330</v>
      </c>
      <c r="K652" s="10" t="s">
        <v>133</v>
      </c>
      <c r="L652" s="10" t="s">
        <v>2282</v>
      </c>
      <c r="M652" s="12">
        <v>43844</v>
      </c>
      <c r="N652" s="11">
        <v>82128943</v>
      </c>
      <c r="O652" s="12">
        <v>43843</v>
      </c>
      <c r="P652" s="13">
        <v>0.95872685185185003</v>
      </c>
      <c r="Q652" s="14">
        <v>2</v>
      </c>
      <c r="R652" s="15">
        <v>540</v>
      </c>
      <c r="S652" s="10" t="s">
        <v>2243</v>
      </c>
      <c r="T652" s="12">
        <v>43843</v>
      </c>
      <c r="U652" s="13">
        <v>0.85868055555556</v>
      </c>
      <c r="V652" s="12">
        <v>43844</v>
      </c>
      <c r="W652" s="13">
        <v>0.47180555555555997</v>
      </c>
      <c r="X652" s="12">
        <v>43844</v>
      </c>
      <c r="Y652" s="13">
        <v>0.64129629629630003</v>
      </c>
      <c r="Z652" s="12">
        <v>43846</v>
      </c>
      <c r="AA652" s="12"/>
      <c r="AB652" s="12"/>
      <c r="AC652" s="10" t="s">
        <v>71</v>
      </c>
      <c r="AD652" s="16">
        <v>1</v>
      </c>
      <c r="AE652" s="10" t="s">
        <v>72</v>
      </c>
      <c r="AF652" s="10" t="s">
        <v>73</v>
      </c>
      <c r="AG652" s="14">
        <v>1</v>
      </c>
      <c r="AH652" s="14"/>
      <c r="AI652" s="15">
        <v>95.94</v>
      </c>
      <c r="AJ652" s="10" t="s">
        <v>74</v>
      </c>
      <c r="AK652" s="15">
        <v>471.9</v>
      </c>
      <c r="AL652" s="10" t="s">
        <v>75</v>
      </c>
      <c r="AM652" s="9" t="str">
        <f>IFERROR(VLOOKUP(A652,'[1]Pending Status ZTM031'!$C$10:$AF$5742,11,0),"")</f>
        <v/>
      </c>
      <c r="AN652" s="9" t="str">
        <f t="shared" si="21"/>
        <v>ready</v>
      </c>
    </row>
    <row r="653" spans="1:40" x14ac:dyDescent="0.25">
      <c r="A653" s="9">
        <f t="shared" si="20"/>
        <v>82128944</v>
      </c>
      <c r="B653" s="10" t="s">
        <v>64</v>
      </c>
      <c r="C653" s="10" t="s">
        <v>65</v>
      </c>
      <c r="D653" s="10" t="s">
        <v>83</v>
      </c>
      <c r="E653" s="10" t="s">
        <v>67</v>
      </c>
      <c r="F653" s="10" t="s">
        <v>68</v>
      </c>
      <c r="G653" s="10" t="s">
        <v>69</v>
      </c>
      <c r="H653" s="10" t="s">
        <v>70</v>
      </c>
      <c r="I653" s="10" t="s">
        <v>79</v>
      </c>
      <c r="J653" s="10" t="s">
        <v>299</v>
      </c>
      <c r="K653" s="10" t="s">
        <v>90</v>
      </c>
      <c r="L653" s="10" t="s">
        <v>2427</v>
      </c>
      <c r="M653" s="12">
        <v>43848</v>
      </c>
      <c r="N653" s="11">
        <v>82128944</v>
      </c>
      <c r="O653" s="12">
        <v>43843</v>
      </c>
      <c r="P653" s="13">
        <v>0.95872685185185003</v>
      </c>
      <c r="Q653" s="14">
        <v>2</v>
      </c>
      <c r="R653" s="15">
        <v>100</v>
      </c>
      <c r="S653" s="10" t="s">
        <v>2406</v>
      </c>
      <c r="T653" s="12">
        <v>43847</v>
      </c>
      <c r="U653" s="13">
        <v>0.92275462962962995</v>
      </c>
      <c r="V653" s="12">
        <v>43848</v>
      </c>
      <c r="W653" s="13">
        <v>0.12207175925926</v>
      </c>
      <c r="X653" s="12">
        <v>43848</v>
      </c>
      <c r="Y653" s="13">
        <v>0.22172453703704001</v>
      </c>
      <c r="Z653" s="12">
        <v>43846</v>
      </c>
      <c r="AA653" s="12"/>
      <c r="AB653" s="12"/>
      <c r="AC653" s="10" t="s">
        <v>71</v>
      </c>
      <c r="AD653" s="16">
        <v>5</v>
      </c>
      <c r="AE653" s="10" t="s">
        <v>72</v>
      </c>
      <c r="AF653" s="10" t="s">
        <v>73</v>
      </c>
      <c r="AG653" s="14">
        <v>1</v>
      </c>
      <c r="AH653" s="14"/>
      <c r="AI653" s="15">
        <v>42.256</v>
      </c>
      <c r="AJ653" s="10" t="s">
        <v>74</v>
      </c>
      <c r="AK653" s="15">
        <v>50.8</v>
      </c>
      <c r="AL653" s="10" t="s">
        <v>75</v>
      </c>
      <c r="AM653" s="9" t="str">
        <f>IFERROR(VLOOKUP(A653,'[1]Pending Status ZTM031'!$C$10:$AF$5742,11,0),"")</f>
        <v/>
      </c>
      <c r="AN653" s="9" t="str">
        <f t="shared" si="21"/>
        <v>ready</v>
      </c>
    </row>
    <row r="654" spans="1:40" x14ac:dyDescent="0.25">
      <c r="A654" s="9">
        <f t="shared" si="20"/>
        <v>82128948</v>
      </c>
      <c r="B654" s="10" t="s">
        <v>64</v>
      </c>
      <c r="C654" s="10" t="s">
        <v>65</v>
      </c>
      <c r="D654" s="10" t="s">
        <v>66</v>
      </c>
      <c r="E654" s="10" t="s">
        <v>67</v>
      </c>
      <c r="F654" s="10" t="s">
        <v>68</v>
      </c>
      <c r="G654" s="10" t="s">
        <v>69</v>
      </c>
      <c r="H654" s="10" t="s">
        <v>70</v>
      </c>
      <c r="I654" s="10" t="s">
        <v>120</v>
      </c>
      <c r="J654" s="10" t="s">
        <v>308</v>
      </c>
      <c r="K654" s="10" t="s">
        <v>124</v>
      </c>
      <c r="L654" s="10" t="s">
        <v>2283</v>
      </c>
      <c r="M654" s="12">
        <v>43844</v>
      </c>
      <c r="N654" s="11">
        <v>82128948</v>
      </c>
      <c r="O654" s="12">
        <v>43843</v>
      </c>
      <c r="P654" s="13">
        <v>0.95873842592592995</v>
      </c>
      <c r="Q654" s="14">
        <v>2</v>
      </c>
      <c r="R654" s="15">
        <v>100</v>
      </c>
      <c r="S654" s="10" t="s">
        <v>2244</v>
      </c>
      <c r="T654" s="12">
        <v>43843</v>
      </c>
      <c r="U654" s="13">
        <v>0.85872685185185005</v>
      </c>
      <c r="V654" s="12">
        <v>43844</v>
      </c>
      <c r="W654" s="13">
        <v>0.45868055555555998</v>
      </c>
      <c r="X654" s="12">
        <v>43844</v>
      </c>
      <c r="Y654" s="13">
        <v>0.64023148148148001</v>
      </c>
      <c r="Z654" s="12">
        <v>43846</v>
      </c>
      <c r="AA654" s="12"/>
      <c r="AB654" s="12"/>
      <c r="AC654" s="10" t="s">
        <v>71</v>
      </c>
      <c r="AD654" s="16">
        <v>1</v>
      </c>
      <c r="AE654" s="10" t="s">
        <v>72</v>
      </c>
      <c r="AF654" s="10" t="s">
        <v>73</v>
      </c>
      <c r="AG654" s="14">
        <v>1</v>
      </c>
      <c r="AH654" s="14"/>
      <c r="AI654" s="15">
        <v>16.260000000000002</v>
      </c>
      <c r="AJ654" s="10" t="s">
        <v>74</v>
      </c>
      <c r="AK654" s="15">
        <v>85.24</v>
      </c>
      <c r="AL654" s="10" t="s">
        <v>75</v>
      </c>
      <c r="AM654" s="9" t="str">
        <f>IFERROR(VLOOKUP(A654,'[1]Pending Status ZTM031'!$C$10:$AF$5742,11,0),"")</f>
        <v/>
      </c>
      <c r="AN654" s="9" t="str">
        <f t="shared" si="21"/>
        <v>ready</v>
      </c>
    </row>
    <row r="655" spans="1:40" x14ac:dyDescent="0.25">
      <c r="A655" s="9">
        <f t="shared" si="20"/>
        <v>82128949</v>
      </c>
      <c r="B655" s="10" t="s">
        <v>64</v>
      </c>
      <c r="C655" s="10" t="s">
        <v>65</v>
      </c>
      <c r="D655" s="10" t="s">
        <v>66</v>
      </c>
      <c r="E655" s="10" t="s">
        <v>67</v>
      </c>
      <c r="F655" s="10" t="s">
        <v>68</v>
      </c>
      <c r="G655" s="10" t="s">
        <v>69</v>
      </c>
      <c r="H655" s="10" t="s">
        <v>70</v>
      </c>
      <c r="I655" s="10" t="s">
        <v>84</v>
      </c>
      <c r="J655" s="10" t="s">
        <v>334</v>
      </c>
      <c r="K655" s="10" t="s">
        <v>135</v>
      </c>
      <c r="L655" s="10" t="s">
        <v>2284</v>
      </c>
      <c r="M655" s="12">
        <v>43844</v>
      </c>
      <c r="N655" s="11">
        <v>82128949</v>
      </c>
      <c r="O655" s="12">
        <v>43843</v>
      </c>
      <c r="P655" s="13">
        <v>0.95873842592592995</v>
      </c>
      <c r="Q655" s="14">
        <v>1</v>
      </c>
      <c r="R655" s="15">
        <v>100</v>
      </c>
      <c r="S655" s="10" t="s">
        <v>2245</v>
      </c>
      <c r="T655" s="12">
        <v>43843</v>
      </c>
      <c r="U655" s="13">
        <v>0.85877314814814998</v>
      </c>
      <c r="V655" s="12">
        <v>43844</v>
      </c>
      <c r="W655" s="13">
        <v>0.47246527777778002</v>
      </c>
      <c r="X655" s="12">
        <v>43844</v>
      </c>
      <c r="Y655" s="13">
        <v>0.63954861111111005</v>
      </c>
      <c r="Z655" s="12">
        <v>43846</v>
      </c>
      <c r="AA655" s="12"/>
      <c r="AB655" s="12"/>
      <c r="AC655" s="10" t="s">
        <v>71</v>
      </c>
      <c r="AD655" s="16">
        <v>1</v>
      </c>
      <c r="AE655" s="10" t="s">
        <v>72</v>
      </c>
      <c r="AF655" s="10" t="s">
        <v>73</v>
      </c>
      <c r="AG655" s="14">
        <v>1</v>
      </c>
      <c r="AH655" s="14"/>
      <c r="AI655" s="15">
        <v>18.2</v>
      </c>
      <c r="AJ655" s="10" t="s">
        <v>74</v>
      </c>
      <c r="AK655" s="15">
        <v>94.9</v>
      </c>
      <c r="AL655" s="10" t="s">
        <v>75</v>
      </c>
      <c r="AM655" s="9" t="str">
        <f>IFERROR(VLOOKUP(A655,'[1]Pending Status ZTM031'!$C$10:$AF$5742,11,0),"")</f>
        <v/>
      </c>
      <c r="AN655" s="9" t="str">
        <f t="shared" si="21"/>
        <v>ready</v>
      </c>
    </row>
    <row r="656" spans="1:40" x14ac:dyDescent="0.25">
      <c r="A656" s="9">
        <f t="shared" si="20"/>
        <v>82128952</v>
      </c>
      <c r="B656" s="10" t="s">
        <v>64</v>
      </c>
      <c r="C656" s="10" t="s">
        <v>65</v>
      </c>
      <c r="D656" s="10" t="s">
        <v>66</v>
      </c>
      <c r="E656" s="10" t="s">
        <v>67</v>
      </c>
      <c r="F656" s="10" t="s">
        <v>68</v>
      </c>
      <c r="G656" s="10" t="s">
        <v>69</v>
      </c>
      <c r="H656" s="10" t="s">
        <v>70</v>
      </c>
      <c r="I656" s="10" t="s">
        <v>79</v>
      </c>
      <c r="J656" s="10" t="s">
        <v>303</v>
      </c>
      <c r="K656" s="10" t="s">
        <v>87</v>
      </c>
      <c r="L656" s="10" t="s">
        <v>2679</v>
      </c>
      <c r="M656" s="12">
        <v>43858</v>
      </c>
      <c r="N656" s="11">
        <v>82128952</v>
      </c>
      <c r="O656" s="12">
        <v>43843</v>
      </c>
      <c r="P656" s="13">
        <v>0.95873842592592995</v>
      </c>
      <c r="Q656" s="14">
        <v>1</v>
      </c>
      <c r="R656" s="15">
        <v>600</v>
      </c>
      <c r="S656" s="10" t="s">
        <v>2650</v>
      </c>
      <c r="T656" s="12">
        <v>43857</v>
      </c>
      <c r="U656" s="13">
        <v>0.73332175925926002</v>
      </c>
      <c r="V656" s="12">
        <v>43857</v>
      </c>
      <c r="W656" s="13">
        <v>0.95194444444444004</v>
      </c>
      <c r="X656" s="12">
        <v>43858</v>
      </c>
      <c r="Y656" s="13">
        <v>0.52170138888888995</v>
      </c>
      <c r="Z656" s="12">
        <v>43846</v>
      </c>
      <c r="AA656" s="12"/>
      <c r="AB656" s="12"/>
      <c r="AC656" s="10" t="s">
        <v>71</v>
      </c>
      <c r="AD656" s="16">
        <v>15</v>
      </c>
      <c r="AE656" s="10" t="s">
        <v>72</v>
      </c>
      <c r="AF656" s="10" t="s">
        <v>73</v>
      </c>
      <c r="AG656" s="14">
        <v>1</v>
      </c>
      <c r="AH656" s="14"/>
      <c r="AI656" s="15">
        <v>109.2</v>
      </c>
      <c r="AJ656" s="10" t="s">
        <v>74</v>
      </c>
      <c r="AK656" s="15">
        <v>569.4</v>
      </c>
      <c r="AL656" s="10" t="s">
        <v>75</v>
      </c>
      <c r="AM656" s="9" t="str">
        <f>IFERROR(VLOOKUP(A656,'[1]Pending Status ZTM031'!$C$10:$AF$5742,11,0),"")</f>
        <v/>
      </c>
      <c r="AN656" s="9" t="str">
        <f t="shared" si="21"/>
        <v>ready</v>
      </c>
    </row>
    <row r="657" spans="1:40" x14ac:dyDescent="0.25">
      <c r="A657" s="9">
        <f t="shared" si="20"/>
        <v>82128955</v>
      </c>
      <c r="B657" s="10" t="s">
        <v>64</v>
      </c>
      <c r="C657" s="10" t="s">
        <v>65</v>
      </c>
      <c r="D657" s="10" t="s">
        <v>66</v>
      </c>
      <c r="E657" s="10" t="s">
        <v>67</v>
      </c>
      <c r="F657" s="10" t="s">
        <v>68</v>
      </c>
      <c r="G657" s="10" t="s">
        <v>69</v>
      </c>
      <c r="H657" s="10" t="s">
        <v>70</v>
      </c>
      <c r="I657" s="10" t="s">
        <v>998</v>
      </c>
      <c r="J657" s="10" t="s">
        <v>1038</v>
      </c>
      <c r="K657" s="10" t="s">
        <v>1000</v>
      </c>
      <c r="L657" s="10" t="s">
        <v>2281</v>
      </c>
      <c r="M657" s="12">
        <v>43844</v>
      </c>
      <c r="N657" s="11">
        <v>82128955</v>
      </c>
      <c r="O657" s="12">
        <v>43843</v>
      </c>
      <c r="P657" s="13">
        <v>0.95873842592592995</v>
      </c>
      <c r="Q657" s="14">
        <v>1</v>
      </c>
      <c r="R657" s="15">
        <v>200</v>
      </c>
      <c r="S657" s="10" t="s">
        <v>2246</v>
      </c>
      <c r="T657" s="12">
        <v>43843</v>
      </c>
      <c r="U657" s="13">
        <v>0.85880787037036999</v>
      </c>
      <c r="V657" s="12">
        <v>43844</v>
      </c>
      <c r="W657" s="13">
        <v>0.45046296296296001</v>
      </c>
      <c r="X657" s="12">
        <v>43844</v>
      </c>
      <c r="Y657" s="13">
        <v>0.47846064814814998</v>
      </c>
      <c r="Z657" s="12">
        <v>43846</v>
      </c>
      <c r="AA657" s="12"/>
      <c r="AB657" s="12"/>
      <c r="AC657" s="10" t="s">
        <v>71</v>
      </c>
      <c r="AD657" s="16">
        <v>1</v>
      </c>
      <c r="AE657" s="10" t="s">
        <v>72</v>
      </c>
      <c r="AF657" s="10" t="s">
        <v>73</v>
      </c>
      <c r="AG657" s="14">
        <v>1</v>
      </c>
      <c r="AH657" s="14"/>
      <c r="AI657" s="15">
        <v>6</v>
      </c>
      <c r="AJ657" s="10" t="s">
        <v>74</v>
      </c>
      <c r="AK657" s="15">
        <v>13.6</v>
      </c>
      <c r="AL657" s="10" t="s">
        <v>75</v>
      </c>
      <c r="AM657" s="9" t="str">
        <f>IFERROR(VLOOKUP(A657,'[1]Pending Status ZTM031'!$C$10:$AF$5742,11,0),"")</f>
        <v/>
      </c>
      <c r="AN657" s="9" t="str">
        <f t="shared" si="21"/>
        <v>ready</v>
      </c>
    </row>
    <row r="658" spans="1:40" x14ac:dyDescent="0.25">
      <c r="A658" s="9">
        <f t="shared" si="20"/>
        <v>82128957</v>
      </c>
      <c r="B658" s="10" t="s">
        <v>64</v>
      </c>
      <c r="C658" s="10" t="s">
        <v>65</v>
      </c>
      <c r="D658" s="10" t="s">
        <v>83</v>
      </c>
      <c r="E658" s="10" t="s">
        <v>67</v>
      </c>
      <c r="F658" s="10" t="s">
        <v>68</v>
      </c>
      <c r="G658" s="10" t="s">
        <v>69</v>
      </c>
      <c r="H658" s="10" t="s">
        <v>70</v>
      </c>
      <c r="I658" s="10" t="s">
        <v>696</v>
      </c>
      <c r="J658" s="10" t="s">
        <v>697</v>
      </c>
      <c r="K658" s="10" t="s">
        <v>698</v>
      </c>
      <c r="L658" s="10" t="s">
        <v>3105</v>
      </c>
      <c r="M658" s="12">
        <v>43867</v>
      </c>
      <c r="N658" s="11">
        <v>82128957</v>
      </c>
      <c r="O658" s="12">
        <v>43843</v>
      </c>
      <c r="P658" s="13">
        <v>0.95874999999999999</v>
      </c>
      <c r="Q658" s="14">
        <v>1</v>
      </c>
      <c r="R658" s="15">
        <v>18</v>
      </c>
      <c r="S658" s="10" t="s">
        <v>3106</v>
      </c>
      <c r="T658" s="12">
        <v>43867</v>
      </c>
      <c r="U658" s="13">
        <v>0.72733796296296005</v>
      </c>
      <c r="V658" s="12">
        <v>43867</v>
      </c>
      <c r="W658" s="13">
        <v>0.75010416666667001</v>
      </c>
      <c r="X658" s="12">
        <v>43867</v>
      </c>
      <c r="Y658" s="13">
        <v>0.86024305555556002</v>
      </c>
      <c r="Z658" s="12">
        <v>43846</v>
      </c>
      <c r="AA658" s="12"/>
      <c r="AB658" s="12"/>
      <c r="AC658" s="10" t="s">
        <v>71</v>
      </c>
      <c r="AD658" s="16">
        <v>23</v>
      </c>
      <c r="AE658" s="10" t="s">
        <v>72</v>
      </c>
      <c r="AF658" s="10" t="s">
        <v>73</v>
      </c>
      <c r="AG658" s="14">
        <v>1</v>
      </c>
      <c r="AH658" s="14"/>
      <c r="AI658" s="15">
        <v>452.7</v>
      </c>
      <c r="AJ658" s="10" t="s">
        <v>74</v>
      </c>
      <c r="AK658" s="15">
        <v>347.904</v>
      </c>
      <c r="AL658" s="10" t="s">
        <v>75</v>
      </c>
      <c r="AM658" s="9" t="str">
        <f>IFERROR(VLOOKUP(A658,'[1]Pending Status ZTM031'!$C$10:$AF$5742,11,0),"")</f>
        <v/>
      </c>
      <c r="AN658" s="9" t="str">
        <f t="shared" si="21"/>
        <v>ready</v>
      </c>
    </row>
    <row r="659" spans="1:40" x14ac:dyDescent="0.25">
      <c r="A659" s="9">
        <f t="shared" si="20"/>
        <v>82128961</v>
      </c>
      <c r="B659" s="10" t="s">
        <v>64</v>
      </c>
      <c r="C659" s="10" t="s">
        <v>65</v>
      </c>
      <c r="D659" s="10" t="s">
        <v>66</v>
      </c>
      <c r="E659" s="10" t="s">
        <v>67</v>
      </c>
      <c r="F659" s="10" t="s">
        <v>68</v>
      </c>
      <c r="G659" s="10" t="s">
        <v>69</v>
      </c>
      <c r="H659" s="10" t="s">
        <v>70</v>
      </c>
      <c r="I659" s="10" t="s">
        <v>850</v>
      </c>
      <c r="J659" s="10" t="s">
        <v>851</v>
      </c>
      <c r="K659" s="10" t="s">
        <v>852</v>
      </c>
      <c r="L659" s="10" t="s">
        <v>2270</v>
      </c>
      <c r="M659" s="12">
        <v>43844</v>
      </c>
      <c r="N659" s="11">
        <v>82128961</v>
      </c>
      <c r="O659" s="12">
        <v>43843</v>
      </c>
      <c r="P659" s="13">
        <v>0.95874999999999999</v>
      </c>
      <c r="Q659" s="14">
        <v>1</v>
      </c>
      <c r="R659" s="15">
        <v>300</v>
      </c>
      <c r="S659" s="10" t="s">
        <v>2247</v>
      </c>
      <c r="T659" s="12">
        <v>43843</v>
      </c>
      <c r="U659" s="13">
        <v>0.85884259259258999</v>
      </c>
      <c r="V659" s="12">
        <v>43844</v>
      </c>
      <c r="W659" s="13">
        <v>0.47304398148148002</v>
      </c>
      <c r="X659" s="12">
        <v>43844</v>
      </c>
      <c r="Y659" s="13">
        <v>0.63881944444444005</v>
      </c>
      <c r="Z659" s="12">
        <v>43846</v>
      </c>
      <c r="AA659" s="12"/>
      <c r="AB659" s="12"/>
      <c r="AC659" s="10" t="s">
        <v>71</v>
      </c>
      <c r="AD659" s="16">
        <v>1</v>
      </c>
      <c r="AE659" s="10" t="s">
        <v>72</v>
      </c>
      <c r="AF659" s="10" t="s">
        <v>73</v>
      </c>
      <c r="AG659" s="14">
        <v>1</v>
      </c>
      <c r="AH659" s="14"/>
      <c r="AI659" s="15">
        <v>54.6</v>
      </c>
      <c r="AJ659" s="10" t="s">
        <v>74</v>
      </c>
      <c r="AK659" s="15">
        <v>284.7</v>
      </c>
      <c r="AL659" s="10" t="s">
        <v>75</v>
      </c>
      <c r="AM659" s="9" t="str">
        <f>IFERROR(VLOOKUP(A659,'[1]Pending Status ZTM031'!$C$10:$AF$5742,11,0),"")</f>
        <v/>
      </c>
      <c r="AN659" s="9" t="str">
        <f t="shared" si="21"/>
        <v>ready</v>
      </c>
    </row>
    <row r="660" spans="1:40" x14ac:dyDescent="0.25">
      <c r="A660" s="9">
        <f t="shared" si="20"/>
        <v>82128963</v>
      </c>
      <c r="B660" s="10" t="s">
        <v>64</v>
      </c>
      <c r="C660" s="10" t="s">
        <v>65</v>
      </c>
      <c r="D660" s="10" t="s">
        <v>66</v>
      </c>
      <c r="E660" s="10" t="s">
        <v>67</v>
      </c>
      <c r="F660" s="10" t="s">
        <v>68</v>
      </c>
      <c r="G660" s="10" t="s">
        <v>69</v>
      </c>
      <c r="H660" s="10" t="s">
        <v>70</v>
      </c>
      <c r="I660" s="10" t="s">
        <v>84</v>
      </c>
      <c r="J660" s="10" t="s">
        <v>304</v>
      </c>
      <c r="K660" s="10" t="s">
        <v>125</v>
      </c>
      <c r="L660" s="10" t="s">
        <v>3055</v>
      </c>
      <c r="M660" s="12">
        <v>43861</v>
      </c>
      <c r="N660" s="11">
        <v>82128963</v>
      </c>
      <c r="O660" s="12">
        <v>43843</v>
      </c>
      <c r="P660" s="13">
        <v>0.95874999999999999</v>
      </c>
      <c r="Q660" s="14">
        <v>3</v>
      </c>
      <c r="R660" s="15">
        <v>5470</v>
      </c>
      <c r="S660" s="10" t="s">
        <v>2933</v>
      </c>
      <c r="T660" s="12">
        <v>43860</v>
      </c>
      <c r="U660" s="13">
        <v>0.75215277777778</v>
      </c>
      <c r="V660" s="12">
        <v>43861</v>
      </c>
      <c r="W660" s="13">
        <v>0.85416666666666996</v>
      </c>
      <c r="X660" s="12">
        <v>43861</v>
      </c>
      <c r="Y660" s="13">
        <v>0.85440972222222</v>
      </c>
      <c r="Z660" s="12">
        <v>43846</v>
      </c>
      <c r="AA660" s="12"/>
      <c r="AB660" s="12"/>
      <c r="AC660" s="10" t="s">
        <v>71</v>
      </c>
      <c r="AD660" s="16">
        <v>17</v>
      </c>
      <c r="AE660" s="10" t="s">
        <v>72</v>
      </c>
      <c r="AF660" s="10" t="s">
        <v>73</v>
      </c>
      <c r="AG660" s="14">
        <v>1</v>
      </c>
      <c r="AH660" s="14"/>
      <c r="AI660" s="15">
        <v>987.38</v>
      </c>
      <c r="AJ660" s="10" t="s">
        <v>74</v>
      </c>
      <c r="AK660" s="15">
        <v>5882.59</v>
      </c>
      <c r="AL660" s="10" t="s">
        <v>75</v>
      </c>
      <c r="AM660" s="9" t="str">
        <f>IFERROR(VLOOKUP(A660,'[1]Pending Status ZTM031'!$C$10:$AF$5742,11,0),"")</f>
        <v/>
      </c>
      <c r="AN660" s="9" t="str">
        <f t="shared" si="21"/>
        <v>ready</v>
      </c>
    </row>
    <row r="661" spans="1:40" x14ac:dyDescent="0.25">
      <c r="A661" s="9">
        <f t="shared" si="20"/>
        <v>82128968</v>
      </c>
      <c r="B661" s="10" t="s">
        <v>64</v>
      </c>
      <c r="C661" s="10" t="s">
        <v>65</v>
      </c>
      <c r="D661" s="10" t="s">
        <v>66</v>
      </c>
      <c r="E661" s="10" t="s">
        <v>67</v>
      </c>
      <c r="F661" s="10" t="s">
        <v>68</v>
      </c>
      <c r="G661" s="10" t="s">
        <v>69</v>
      </c>
      <c r="H661" s="10" t="s">
        <v>70</v>
      </c>
      <c r="I661" s="10" t="s">
        <v>77</v>
      </c>
      <c r="J661" s="10" t="s">
        <v>1087</v>
      </c>
      <c r="K661" s="10" t="s">
        <v>1088</v>
      </c>
      <c r="L661" s="10" t="s">
        <v>3107</v>
      </c>
      <c r="M661" s="12">
        <v>43865</v>
      </c>
      <c r="N661" s="11">
        <v>82128968</v>
      </c>
      <c r="O661" s="12">
        <v>43843</v>
      </c>
      <c r="P661" s="13">
        <v>0.95876157407407003</v>
      </c>
      <c r="Q661" s="14">
        <v>1</v>
      </c>
      <c r="R661" s="15">
        <v>5</v>
      </c>
      <c r="S661" s="10" t="s">
        <v>3108</v>
      </c>
      <c r="T661" s="12">
        <v>43864</v>
      </c>
      <c r="U661" s="13">
        <v>0.78131944444444001</v>
      </c>
      <c r="V661" s="12">
        <v>43864</v>
      </c>
      <c r="W661" s="13">
        <v>0.87202546296296002</v>
      </c>
      <c r="X661" s="12">
        <v>43865</v>
      </c>
      <c r="Y661" s="13">
        <v>0.53004629629629996</v>
      </c>
      <c r="Z661" s="12">
        <v>43846</v>
      </c>
      <c r="AA661" s="12"/>
      <c r="AB661" s="12"/>
      <c r="AC661" s="10" t="s">
        <v>71</v>
      </c>
      <c r="AD661" s="16">
        <v>21</v>
      </c>
      <c r="AE661" s="10" t="s">
        <v>72</v>
      </c>
      <c r="AF661" s="10" t="s">
        <v>73</v>
      </c>
      <c r="AG661" s="14">
        <v>1</v>
      </c>
      <c r="AH661" s="14"/>
      <c r="AI661" s="15">
        <v>95</v>
      </c>
      <c r="AJ661" s="10" t="s">
        <v>74</v>
      </c>
      <c r="AK661" s="15">
        <v>64.03</v>
      </c>
      <c r="AL661" s="10" t="s">
        <v>75</v>
      </c>
      <c r="AM661" s="9" t="str">
        <f>IFERROR(VLOOKUP(A661,'[1]Pending Status ZTM031'!$C$10:$AF$5742,11,0),"")</f>
        <v/>
      </c>
      <c r="AN661" s="9" t="str">
        <f t="shared" si="21"/>
        <v>ready</v>
      </c>
    </row>
    <row r="662" spans="1:40" x14ac:dyDescent="0.25">
      <c r="A662" s="9">
        <f t="shared" si="20"/>
        <v>82130214</v>
      </c>
      <c r="B662" s="10" t="s">
        <v>64</v>
      </c>
      <c r="C662" s="10" t="s">
        <v>65</v>
      </c>
      <c r="D662" s="10" t="s">
        <v>83</v>
      </c>
      <c r="E662" s="10" t="s">
        <v>67</v>
      </c>
      <c r="F662" s="10" t="s">
        <v>68</v>
      </c>
      <c r="G662" s="10" t="s">
        <v>69</v>
      </c>
      <c r="H662" s="10" t="s">
        <v>70</v>
      </c>
      <c r="I662" s="10" t="s">
        <v>79</v>
      </c>
      <c r="J662" s="10" t="s">
        <v>745</v>
      </c>
      <c r="K662" s="10" t="s">
        <v>746</v>
      </c>
      <c r="L662" s="10" t="s">
        <v>3068</v>
      </c>
      <c r="M662" s="12">
        <v>43861</v>
      </c>
      <c r="N662" s="11">
        <v>82130214</v>
      </c>
      <c r="O662" s="12">
        <v>43844</v>
      </c>
      <c r="P662" s="13">
        <v>0.37545138888889001</v>
      </c>
      <c r="Q662" s="14">
        <v>1</v>
      </c>
      <c r="R662" s="15">
        <v>50</v>
      </c>
      <c r="S662" s="10" t="s">
        <v>3020</v>
      </c>
      <c r="T662" s="12">
        <v>43861</v>
      </c>
      <c r="U662" s="13">
        <v>0.84020833333333</v>
      </c>
      <c r="V662" s="12">
        <v>43861</v>
      </c>
      <c r="W662" s="13">
        <v>0.88365740740740994</v>
      </c>
      <c r="X662" s="12">
        <v>43861</v>
      </c>
      <c r="Y662" s="13">
        <v>0.89337962962963002</v>
      </c>
      <c r="Z662" s="12">
        <v>43847</v>
      </c>
      <c r="AA662" s="12"/>
      <c r="AB662" s="12"/>
      <c r="AC662" s="10" t="s">
        <v>71</v>
      </c>
      <c r="AD662" s="16">
        <v>15</v>
      </c>
      <c r="AE662" s="10" t="s">
        <v>72</v>
      </c>
      <c r="AF662" s="10" t="s">
        <v>73</v>
      </c>
      <c r="AG662" s="14">
        <v>1</v>
      </c>
      <c r="AH662" s="14"/>
      <c r="AI662" s="15">
        <v>6.35</v>
      </c>
      <c r="AJ662" s="10" t="s">
        <v>74</v>
      </c>
      <c r="AK662" s="15">
        <v>50.45</v>
      </c>
      <c r="AL662" s="10" t="s">
        <v>75</v>
      </c>
      <c r="AM662" s="9" t="str">
        <f>IFERROR(VLOOKUP(A662,'[1]Pending Status ZTM031'!$C$10:$AF$5742,11,0),"")</f>
        <v/>
      </c>
      <c r="AN662" s="9" t="str">
        <f t="shared" si="21"/>
        <v>ready</v>
      </c>
    </row>
    <row r="663" spans="1:40" x14ac:dyDescent="0.25">
      <c r="A663" s="9">
        <f t="shared" si="20"/>
        <v>82130215</v>
      </c>
      <c r="B663" s="10" t="s">
        <v>64</v>
      </c>
      <c r="C663" s="10" t="s">
        <v>65</v>
      </c>
      <c r="D663" s="10" t="s">
        <v>66</v>
      </c>
      <c r="E663" s="10" t="s">
        <v>67</v>
      </c>
      <c r="F663" s="10" t="s">
        <v>68</v>
      </c>
      <c r="G663" s="10" t="s">
        <v>69</v>
      </c>
      <c r="H663" s="10" t="s">
        <v>70</v>
      </c>
      <c r="I663" s="10" t="s">
        <v>77</v>
      </c>
      <c r="J663" s="10" t="s">
        <v>325</v>
      </c>
      <c r="K663" s="10" t="s">
        <v>112</v>
      </c>
      <c r="L663" s="10" t="s">
        <v>2285</v>
      </c>
      <c r="M663" s="12">
        <v>43844</v>
      </c>
      <c r="N663" s="11">
        <v>82130215</v>
      </c>
      <c r="O663" s="12">
        <v>43844</v>
      </c>
      <c r="P663" s="13">
        <v>0.37545138888889001</v>
      </c>
      <c r="Q663" s="14">
        <v>1</v>
      </c>
      <c r="R663" s="15">
        <v>10</v>
      </c>
      <c r="S663" s="10" t="s">
        <v>2250</v>
      </c>
      <c r="T663" s="12">
        <v>43844</v>
      </c>
      <c r="U663" s="13">
        <v>0.27461805555556001</v>
      </c>
      <c r="V663" s="12">
        <v>43844</v>
      </c>
      <c r="W663" s="13">
        <v>0.47098379629629999</v>
      </c>
      <c r="X663" s="12">
        <v>43844</v>
      </c>
      <c r="Y663" s="13">
        <v>0.61986111111110997</v>
      </c>
      <c r="Z663" s="12">
        <v>43847</v>
      </c>
      <c r="AA663" s="12"/>
      <c r="AB663" s="12"/>
      <c r="AC663" s="10" t="s">
        <v>71</v>
      </c>
      <c r="AD663" s="16">
        <v>0</v>
      </c>
      <c r="AE663" s="10" t="s">
        <v>72</v>
      </c>
      <c r="AF663" s="10" t="s">
        <v>73</v>
      </c>
      <c r="AG663" s="14">
        <v>1</v>
      </c>
      <c r="AH663" s="14"/>
      <c r="AI663" s="15">
        <v>17.87</v>
      </c>
      <c r="AJ663" s="10" t="s">
        <v>74</v>
      </c>
      <c r="AK663" s="15">
        <v>70.150000000000006</v>
      </c>
      <c r="AL663" s="10" t="s">
        <v>75</v>
      </c>
      <c r="AM663" s="9" t="str">
        <f>IFERROR(VLOOKUP(A663,'[1]Pending Status ZTM031'!$C$10:$AF$5742,11,0),"")</f>
        <v/>
      </c>
      <c r="AN663" s="9" t="str">
        <f t="shared" si="21"/>
        <v>ready</v>
      </c>
    </row>
    <row r="664" spans="1:40" x14ac:dyDescent="0.25">
      <c r="A664" s="9">
        <f t="shared" si="20"/>
        <v>82130218</v>
      </c>
      <c r="B664" s="10" t="s">
        <v>64</v>
      </c>
      <c r="C664" s="10" t="s">
        <v>65</v>
      </c>
      <c r="D664" s="10" t="s">
        <v>66</v>
      </c>
      <c r="E664" s="10" t="s">
        <v>67</v>
      </c>
      <c r="F664" s="10" t="s">
        <v>68</v>
      </c>
      <c r="G664" s="10" t="s">
        <v>69</v>
      </c>
      <c r="H664" s="10" t="s">
        <v>70</v>
      </c>
      <c r="I664" s="10" t="s">
        <v>79</v>
      </c>
      <c r="J664" s="10" t="s">
        <v>303</v>
      </c>
      <c r="K664" s="10" t="s">
        <v>87</v>
      </c>
      <c r="L664" s="10" t="s">
        <v>2680</v>
      </c>
      <c r="M664" s="12">
        <v>43858</v>
      </c>
      <c r="N664" s="11">
        <v>82130218</v>
      </c>
      <c r="O664" s="12">
        <v>43844</v>
      </c>
      <c r="P664" s="13">
        <v>0.37547453703703998</v>
      </c>
      <c r="Q664" s="14">
        <v>1</v>
      </c>
      <c r="R664" s="15">
        <v>30</v>
      </c>
      <c r="S664" s="10" t="s">
        <v>2651</v>
      </c>
      <c r="T664" s="12">
        <v>43857</v>
      </c>
      <c r="U664" s="13">
        <v>0.73362268518519003</v>
      </c>
      <c r="V664" s="12">
        <v>43857</v>
      </c>
      <c r="W664" s="13">
        <v>0.95128472222222005</v>
      </c>
      <c r="X664" s="12">
        <v>43858</v>
      </c>
      <c r="Y664" s="13">
        <v>0.52262731481480995</v>
      </c>
      <c r="Z664" s="12">
        <v>43847</v>
      </c>
      <c r="AA664" s="12"/>
      <c r="AB664" s="12"/>
      <c r="AC664" s="10" t="s">
        <v>71</v>
      </c>
      <c r="AD664" s="16">
        <v>13</v>
      </c>
      <c r="AE664" s="10" t="s">
        <v>72</v>
      </c>
      <c r="AF664" s="10" t="s">
        <v>73</v>
      </c>
      <c r="AG664" s="14">
        <v>1</v>
      </c>
      <c r="AH664" s="14"/>
      <c r="AI664" s="15">
        <v>197.4</v>
      </c>
      <c r="AJ664" s="10" t="s">
        <v>74</v>
      </c>
      <c r="AK664" s="15">
        <v>175.23</v>
      </c>
      <c r="AL664" s="10" t="s">
        <v>75</v>
      </c>
      <c r="AM664" s="9" t="str">
        <f>IFERROR(VLOOKUP(A664,'[1]Pending Status ZTM031'!$C$10:$AF$5742,11,0),"")</f>
        <v/>
      </c>
      <c r="AN664" s="9" t="str">
        <f t="shared" si="21"/>
        <v>ready</v>
      </c>
    </row>
    <row r="665" spans="1:40" x14ac:dyDescent="0.25">
      <c r="A665" s="9">
        <f t="shared" si="20"/>
        <v>82130224</v>
      </c>
      <c r="B665" s="10" t="s">
        <v>64</v>
      </c>
      <c r="C665" s="10" t="s">
        <v>65</v>
      </c>
      <c r="D665" s="10" t="s">
        <v>66</v>
      </c>
      <c r="E665" s="10" t="s">
        <v>67</v>
      </c>
      <c r="F665" s="10" t="s">
        <v>68</v>
      </c>
      <c r="G665" s="10" t="s">
        <v>69</v>
      </c>
      <c r="H665" s="10" t="s">
        <v>70</v>
      </c>
      <c r="I665" s="10" t="s">
        <v>79</v>
      </c>
      <c r="J665" s="10" t="s">
        <v>313</v>
      </c>
      <c r="K665" s="10" t="s">
        <v>80</v>
      </c>
      <c r="L665" s="10" t="s">
        <v>3056</v>
      </c>
      <c r="M665" s="12">
        <v>43861</v>
      </c>
      <c r="N665" s="11">
        <v>82130224</v>
      </c>
      <c r="O665" s="12">
        <v>43844</v>
      </c>
      <c r="P665" s="13">
        <v>0.37547453703703998</v>
      </c>
      <c r="Q665" s="14">
        <v>25</v>
      </c>
      <c r="R665" s="15">
        <v>420</v>
      </c>
      <c r="S665" s="10" t="s">
        <v>2995</v>
      </c>
      <c r="T665" s="12">
        <v>43861</v>
      </c>
      <c r="U665" s="13">
        <v>0.48305555555556001</v>
      </c>
      <c r="V665" s="12">
        <v>43861</v>
      </c>
      <c r="W665" s="13">
        <v>0.84883101851852005</v>
      </c>
      <c r="X665" s="12">
        <v>43861</v>
      </c>
      <c r="Y665" s="13">
        <v>0.84913194444443996</v>
      </c>
      <c r="Z665" s="12">
        <v>43847</v>
      </c>
      <c r="AA665" s="12"/>
      <c r="AB665" s="12"/>
      <c r="AC665" s="10" t="s">
        <v>71</v>
      </c>
      <c r="AD665" s="16">
        <v>15</v>
      </c>
      <c r="AE665" s="10" t="s">
        <v>72</v>
      </c>
      <c r="AF665" s="10" t="s">
        <v>73</v>
      </c>
      <c r="AG665" s="14">
        <v>1</v>
      </c>
      <c r="AH665" s="14"/>
      <c r="AI665" s="15">
        <v>52.863</v>
      </c>
      <c r="AJ665" s="10" t="s">
        <v>74</v>
      </c>
      <c r="AK665" s="15">
        <v>51.014000000000003</v>
      </c>
      <c r="AL665" s="10" t="s">
        <v>75</v>
      </c>
      <c r="AM665" s="9" t="str">
        <f>IFERROR(VLOOKUP(A665,'[1]Pending Status ZTM031'!$C$10:$AF$5742,11,0),"")</f>
        <v/>
      </c>
      <c r="AN665" s="9" t="str">
        <f t="shared" si="21"/>
        <v>ready</v>
      </c>
    </row>
    <row r="666" spans="1:40" x14ac:dyDescent="0.25">
      <c r="A666" s="9">
        <f t="shared" si="20"/>
        <v>82130225</v>
      </c>
      <c r="B666" s="10" t="s">
        <v>64</v>
      </c>
      <c r="C666" s="10" t="s">
        <v>65</v>
      </c>
      <c r="D666" s="10" t="s">
        <v>83</v>
      </c>
      <c r="E666" s="10" t="s">
        <v>67</v>
      </c>
      <c r="F666" s="10" t="s">
        <v>68</v>
      </c>
      <c r="G666" s="10" t="s">
        <v>69</v>
      </c>
      <c r="H666" s="10" t="s">
        <v>70</v>
      </c>
      <c r="I666" s="10" t="s">
        <v>79</v>
      </c>
      <c r="J666" s="10" t="s">
        <v>299</v>
      </c>
      <c r="K666" s="10" t="s">
        <v>90</v>
      </c>
      <c r="L666" s="10" t="s">
        <v>2536</v>
      </c>
      <c r="M666" s="12">
        <v>43853</v>
      </c>
      <c r="N666" s="11">
        <v>82130225</v>
      </c>
      <c r="O666" s="12">
        <v>43844</v>
      </c>
      <c r="P666" s="13">
        <v>0.37549768518519</v>
      </c>
      <c r="Q666" s="14">
        <v>1</v>
      </c>
      <c r="R666" s="15">
        <v>1110</v>
      </c>
      <c r="S666" s="10" t="s">
        <v>2499</v>
      </c>
      <c r="T666" s="12">
        <v>43852</v>
      </c>
      <c r="U666" s="13">
        <v>0.48356481481481001</v>
      </c>
      <c r="V666" s="12">
        <v>43852</v>
      </c>
      <c r="W666" s="13">
        <v>0.76148148148147998</v>
      </c>
      <c r="X666" s="12">
        <v>43853</v>
      </c>
      <c r="Y666" s="13">
        <v>0.10016203703704001</v>
      </c>
      <c r="Z666" s="12">
        <v>43847</v>
      </c>
      <c r="AA666" s="12"/>
      <c r="AB666" s="12"/>
      <c r="AC666" s="10" t="s">
        <v>71</v>
      </c>
      <c r="AD666" s="16">
        <v>8</v>
      </c>
      <c r="AE666" s="10" t="s">
        <v>72</v>
      </c>
      <c r="AF666" s="10" t="s">
        <v>73</v>
      </c>
      <c r="AG666" s="14">
        <v>1</v>
      </c>
      <c r="AH666" s="14"/>
      <c r="AI666" s="15">
        <v>69.930000000000007</v>
      </c>
      <c r="AJ666" s="10" t="s">
        <v>74</v>
      </c>
      <c r="AK666" s="15">
        <v>37.74</v>
      </c>
      <c r="AL666" s="10" t="s">
        <v>75</v>
      </c>
      <c r="AM666" s="9" t="str">
        <f>IFERROR(VLOOKUP(A666,'[1]Pending Status ZTM031'!$C$10:$AF$5742,11,0),"")</f>
        <v/>
      </c>
      <c r="AN666" s="9" t="str">
        <f t="shared" si="21"/>
        <v>ready</v>
      </c>
    </row>
    <row r="667" spans="1:40" x14ac:dyDescent="0.25">
      <c r="A667" s="9">
        <f t="shared" si="20"/>
        <v>82130229</v>
      </c>
      <c r="B667" s="10" t="s">
        <v>64</v>
      </c>
      <c r="C667" s="10" t="s">
        <v>65</v>
      </c>
      <c r="D667" s="10" t="s">
        <v>66</v>
      </c>
      <c r="E667" s="10" t="s">
        <v>67</v>
      </c>
      <c r="F667" s="10" t="s">
        <v>68</v>
      </c>
      <c r="G667" s="10" t="s">
        <v>69</v>
      </c>
      <c r="H667" s="10" t="s">
        <v>70</v>
      </c>
      <c r="I667" s="10" t="s">
        <v>79</v>
      </c>
      <c r="J667" s="10" t="s">
        <v>303</v>
      </c>
      <c r="K667" s="10" t="s">
        <v>87</v>
      </c>
      <c r="L667" s="10" t="s">
        <v>2734</v>
      </c>
      <c r="M667" s="12">
        <v>43858</v>
      </c>
      <c r="N667" s="11">
        <v>82130229</v>
      </c>
      <c r="O667" s="12">
        <v>43844</v>
      </c>
      <c r="P667" s="13">
        <v>0.37550925925925999</v>
      </c>
      <c r="Q667" s="14">
        <v>28</v>
      </c>
      <c r="R667" s="15">
        <v>19687</v>
      </c>
      <c r="S667" s="10" t="s">
        <v>2652</v>
      </c>
      <c r="T667" s="12">
        <v>43857</v>
      </c>
      <c r="U667" s="13">
        <v>0.73370370370369997</v>
      </c>
      <c r="V667" s="12">
        <v>43858</v>
      </c>
      <c r="W667" s="13">
        <v>0.52616898148147995</v>
      </c>
      <c r="X667" s="12">
        <v>43858</v>
      </c>
      <c r="Y667" s="13">
        <v>0.92532407407407002</v>
      </c>
      <c r="Z667" s="12">
        <v>43847</v>
      </c>
      <c r="AA667" s="12"/>
      <c r="AB667" s="12"/>
      <c r="AC667" s="10" t="s">
        <v>71</v>
      </c>
      <c r="AD667" s="16">
        <v>13</v>
      </c>
      <c r="AE667" s="10" t="s">
        <v>72</v>
      </c>
      <c r="AF667" s="10" t="s">
        <v>73</v>
      </c>
      <c r="AG667" s="14">
        <v>1</v>
      </c>
      <c r="AH667" s="14"/>
      <c r="AI667" s="15">
        <v>1348.5150000000001</v>
      </c>
      <c r="AJ667" s="10" t="s">
        <v>74</v>
      </c>
      <c r="AK667" s="15">
        <v>2133.06</v>
      </c>
      <c r="AL667" s="10" t="s">
        <v>75</v>
      </c>
      <c r="AM667" s="9" t="str">
        <f>IFERROR(VLOOKUP(A667,'[1]Pending Status ZTM031'!$C$10:$AF$5742,11,0),"")</f>
        <v/>
      </c>
      <c r="AN667" s="9" t="str">
        <f t="shared" si="21"/>
        <v>ready</v>
      </c>
    </row>
    <row r="668" spans="1:40" x14ac:dyDescent="0.25">
      <c r="A668" s="9">
        <f t="shared" si="20"/>
        <v>82130232</v>
      </c>
      <c r="B668" s="10" t="s">
        <v>64</v>
      </c>
      <c r="C668" s="10" t="s">
        <v>65</v>
      </c>
      <c r="D668" s="10" t="s">
        <v>66</v>
      </c>
      <c r="E668" s="10" t="s">
        <v>67</v>
      </c>
      <c r="F668" s="10" t="s">
        <v>68</v>
      </c>
      <c r="G668" s="10" t="s">
        <v>69</v>
      </c>
      <c r="H668" s="10" t="s">
        <v>70</v>
      </c>
      <c r="I668" s="10" t="s">
        <v>79</v>
      </c>
      <c r="J668" s="10" t="s">
        <v>303</v>
      </c>
      <c r="K668" s="10" t="s">
        <v>87</v>
      </c>
      <c r="L668" s="10" t="s">
        <v>2681</v>
      </c>
      <c r="M668" s="12">
        <v>43858</v>
      </c>
      <c r="N668" s="11">
        <v>82130232</v>
      </c>
      <c r="O668" s="12">
        <v>43844</v>
      </c>
      <c r="P668" s="13">
        <v>0.37552083333332997</v>
      </c>
      <c r="Q668" s="14">
        <v>7</v>
      </c>
      <c r="R668" s="15">
        <v>616</v>
      </c>
      <c r="S668" s="10" t="s">
        <v>4915</v>
      </c>
      <c r="T668" s="12">
        <v>43858</v>
      </c>
      <c r="U668" s="13">
        <v>2.4571759259260001E-2</v>
      </c>
      <c r="V668" s="12">
        <v>43858</v>
      </c>
      <c r="W668" s="13">
        <v>0.46118055555555998</v>
      </c>
      <c r="X668" s="12">
        <v>43858</v>
      </c>
      <c r="Y668" s="13">
        <v>0.46142361111111002</v>
      </c>
      <c r="Z668" s="12">
        <v>43847</v>
      </c>
      <c r="AA668" s="12"/>
      <c r="AB668" s="12"/>
      <c r="AC668" s="10" t="s">
        <v>71</v>
      </c>
      <c r="AD668" s="16">
        <v>13</v>
      </c>
      <c r="AE668" s="10" t="s">
        <v>72</v>
      </c>
      <c r="AF668" s="10" t="s">
        <v>73</v>
      </c>
      <c r="AG668" s="14">
        <v>1</v>
      </c>
      <c r="AH668" s="14"/>
      <c r="AI668" s="15">
        <v>76.537999999999997</v>
      </c>
      <c r="AJ668" s="10" t="s">
        <v>74</v>
      </c>
      <c r="AK668" s="15">
        <v>387.79</v>
      </c>
      <c r="AL668" s="10" t="s">
        <v>75</v>
      </c>
      <c r="AM668" s="9" t="str">
        <f>IFERROR(VLOOKUP(A668,'[1]Pending Status ZTM031'!$C$10:$AF$5742,11,0),"")</f>
        <v/>
      </c>
      <c r="AN668" s="9" t="str">
        <f t="shared" si="21"/>
        <v>ready</v>
      </c>
    </row>
    <row r="669" spans="1:40" x14ac:dyDescent="0.25">
      <c r="A669" s="9">
        <f t="shared" si="20"/>
        <v>82131738</v>
      </c>
      <c r="B669" s="10" t="s">
        <v>64</v>
      </c>
      <c r="C669" s="10" t="s">
        <v>65</v>
      </c>
      <c r="D669" s="10" t="s">
        <v>83</v>
      </c>
      <c r="E669" s="10" t="s">
        <v>67</v>
      </c>
      <c r="F669" s="10" t="s">
        <v>68</v>
      </c>
      <c r="G669" s="10" t="s">
        <v>69</v>
      </c>
      <c r="H669" s="10" t="s">
        <v>70</v>
      </c>
      <c r="I669" s="10" t="s">
        <v>79</v>
      </c>
      <c r="J669" s="10" t="s">
        <v>299</v>
      </c>
      <c r="K669" s="10" t="s">
        <v>90</v>
      </c>
      <c r="L669" s="10" t="s">
        <v>2537</v>
      </c>
      <c r="M669" s="12">
        <v>43853</v>
      </c>
      <c r="N669" s="11">
        <v>82131738</v>
      </c>
      <c r="O669" s="12">
        <v>43844</v>
      </c>
      <c r="P669" s="13">
        <v>0.58344907407406998</v>
      </c>
      <c r="Q669" s="14">
        <v>1</v>
      </c>
      <c r="R669" s="15">
        <v>32</v>
      </c>
      <c r="S669" s="10" t="s">
        <v>2500</v>
      </c>
      <c r="T669" s="12">
        <v>43852</v>
      </c>
      <c r="U669" s="13">
        <v>0.48359953703704001</v>
      </c>
      <c r="V669" s="12">
        <v>43852</v>
      </c>
      <c r="W669" s="13">
        <v>0.74641203703703995</v>
      </c>
      <c r="X669" s="12">
        <v>43853</v>
      </c>
      <c r="Y669" s="13">
        <v>0.10072916666667001</v>
      </c>
      <c r="Z669" s="12">
        <v>43847</v>
      </c>
      <c r="AA669" s="12"/>
      <c r="AB669" s="12"/>
      <c r="AC669" s="10" t="s">
        <v>71</v>
      </c>
      <c r="AD669" s="16">
        <v>9</v>
      </c>
      <c r="AE669" s="10" t="s">
        <v>72</v>
      </c>
      <c r="AF669" s="10" t="s">
        <v>73</v>
      </c>
      <c r="AG669" s="14">
        <v>1</v>
      </c>
      <c r="AH669" s="14"/>
      <c r="AI669" s="15">
        <v>128.99199999999999</v>
      </c>
      <c r="AJ669" s="10" t="s">
        <v>74</v>
      </c>
      <c r="AK669" s="15">
        <v>431.87200000000001</v>
      </c>
      <c r="AL669" s="10" t="s">
        <v>75</v>
      </c>
      <c r="AM669" s="9" t="str">
        <f>IFERROR(VLOOKUP(A669,'[1]Pending Status ZTM031'!$C$10:$AF$5742,11,0),"")</f>
        <v/>
      </c>
      <c r="AN669" s="9" t="str">
        <f t="shared" si="21"/>
        <v>ready</v>
      </c>
    </row>
    <row r="670" spans="1:40" x14ac:dyDescent="0.25">
      <c r="A670" s="9">
        <f t="shared" si="20"/>
        <v>82131739</v>
      </c>
      <c r="B670" s="10" t="s">
        <v>64</v>
      </c>
      <c r="C670" s="10" t="s">
        <v>65</v>
      </c>
      <c r="D670" s="10" t="s">
        <v>66</v>
      </c>
      <c r="E670" s="10" t="s">
        <v>67</v>
      </c>
      <c r="F670" s="10" t="s">
        <v>68</v>
      </c>
      <c r="G670" s="10" t="s">
        <v>69</v>
      </c>
      <c r="H670" s="10" t="s">
        <v>70</v>
      </c>
      <c r="I670" s="10" t="s">
        <v>79</v>
      </c>
      <c r="J670" s="10" t="s">
        <v>300</v>
      </c>
      <c r="K670" s="10" t="s">
        <v>109</v>
      </c>
      <c r="L670" s="10" t="s">
        <v>2897</v>
      </c>
      <c r="M670" s="12">
        <v>43860</v>
      </c>
      <c r="N670" s="11">
        <v>82131739</v>
      </c>
      <c r="O670" s="12">
        <v>43844</v>
      </c>
      <c r="P670" s="13">
        <v>0.58344907407406998</v>
      </c>
      <c r="Q670" s="14">
        <v>2</v>
      </c>
      <c r="R670" s="15">
        <v>84</v>
      </c>
      <c r="S670" s="10" t="s">
        <v>2785</v>
      </c>
      <c r="T670" s="12">
        <v>43859</v>
      </c>
      <c r="U670" s="13">
        <v>0.74903935185185</v>
      </c>
      <c r="V670" s="12">
        <v>43860</v>
      </c>
      <c r="W670" s="13">
        <v>0.61473379629629998</v>
      </c>
      <c r="X670" s="12">
        <v>43860</v>
      </c>
      <c r="Y670" s="13">
        <v>0.61479166666666996</v>
      </c>
      <c r="Z670" s="12">
        <v>43847</v>
      </c>
      <c r="AA670" s="12"/>
      <c r="AB670" s="12"/>
      <c r="AC670" s="10" t="s">
        <v>71</v>
      </c>
      <c r="AD670" s="16">
        <v>16</v>
      </c>
      <c r="AE670" s="10" t="s">
        <v>72</v>
      </c>
      <c r="AF670" s="10" t="s">
        <v>73</v>
      </c>
      <c r="AG670" s="14">
        <v>1</v>
      </c>
      <c r="AH670" s="14"/>
      <c r="AI670" s="15">
        <v>0.98399999999999999</v>
      </c>
      <c r="AJ670" s="10" t="s">
        <v>74</v>
      </c>
      <c r="AK670" s="15">
        <v>2.3879999999999999</v>
      </c>
      <c r="AL670" s="10" t="s">
        <v>75</v>
      </c>
      <c r="AM670" s="9" t="str">
        <f>IFERROR(VLOOKUP(A670,'[1]Pending Status ZTM031'!$C$10:$AF$5742,11,0),"")</f>
        <v/>
      </c>
      <c r="AN670" s="9" t="str">
        <f t="shared" si="21"/>
        <v>ready</v>
      </c>
    </row>
    <row r="671" spans="1:40" x14ac:dyDescent="0.25">
      <c r="A671" s="9">
        <f t="shared" si="20"/>
        <v>82131740</v>
      </c>
      <c r="B671" s="10" t="s">
        <v>64</v>
      </c>
      <c r="C671" s="10" t="s">
        <v>65</v>
      </c>
      <c r="D671" s="10" t="s">
        <v>83</v>
      </c>
      <c r="E671" s="10" t="s">
        <v>67</v>
      </c>
      <c r="F671" s="10" t="s">
        <v>68</v>
      </c>
      <c r="G671" s="10" t="s">
        <v>69</v>
      </c>
      <c r="H671" s="10" t="s">
        <v>70</v>
      </c>
      <c r="I671" s="10" t="s">
        <v>79</v>
      </c>
      <c r="J671" s="10" t="s">
        <v>299</v>
      </c>
      <c r="K671" s="10" t="s">
        <v>90</v>
      </c>
      <c r="L671" s="10" t="s">
        <v>2538</v>
      </c>
      <c r="M671" s="12">
        <v>43853</v>
      </c>
      <c r="N671" s="11">
        <v>82131740</v>
      </c>
      <c r="O671" s="12">
        <v>43844</v>
      </c>
      <c r="P671" s="13">
        <v>0.58346064814815002</v>
      </c>
      <c r="Q671" s="14">
        <v>1</v>
      </c>
      <c r="R671" s="15">
        <v>64</v>
      </c>
      <c r="S671" s="10" t="s">
        <v>2501</v>
      </c>
      <c r="T671" s="12">
        <v>43852</v>
      </c>
      <c r="U671" s="13">
        <v>0.48363425925926001</v>
      </c>
      <c r="V671" s="12">
        <v>43852</v>
      </c>
      <c r="W671" s="13">
        <v>0.74478009259259004</v>
      </c>
      <c r="X671" s="12">
        <v>43853</v>
      </c>
      <c r="Y671" s="13">
        <v>0.10134259259259</v>
      </c>
      <c r="Z671" s="12">
        <v>43847</v>
      </c>
      <c r="AA671" s="12"/>
      <c r="AB671" s="12"/>
      <c r="AC671" s="10" t="s">
        <v>71</v>
      </c>
      <c r="AD671" s="16">
        <v>9</v>
      </c>
      <c r="AE671" s="10" t="s">
        <v>72</v>
      </c>
      <c r="AF671" s="10" t="s">
        <v>73</v>
      </c>
      <c r="AG671" s="14">
        <v>1</v>
      </c>
      <c r="AH671" s="14"/>
      <c r="AI671" s="15">
        <v>250.304</v>
      </c>
      <c r="AJ671" s="10" t="s">
        <v>74</v>
      </c>
      <c r="AK671" s="15">
        <v>863.74400000000003</v>
      </c>
      <c r="AL671" s="10" t="s">
        <v>75</v>
      </c>
      <c r="AM671" s="9" t="str">
        <f>IFERROR(VLOOKUP(A671,'[1]Pending Status ZTM031'!$C$10:$AF$5742,11,0),"")</f>
        <v/>
      </c>
      <c r="AN671" s="9" t="str">
        <f t="shared" si="21"/>
        <v>ready</v>
      </c>
    </row>
    <row r="672" spans="1:40" x14ac:dyDescent="0.25">
      <c r="A672" s="9">
        <f t="shared" si="20"/>
        <v>82131741</v>
      </c>
      <c r="B672" s="10" t="s">
        <v>64</v>
      </c>
      <c r="C672" s="10" t="s">
        <v>65</v>
      </c>
      <c r="D672" s="10" t="s">
        <v>66</v>
      </c>
      <c r="E672" s="10" t="s">
        <v>67</v>
      </c>
      <c r="F672" s="10" t="s">
        <v>68</v>
      </c>
      <c r="G672" s="10" t="s">
        <v>69</v>
      </c>
      <c r="H672" s="10" t="s">
        <v>70</v>
      </c>
      <c r="I672" s="10" t="s">
        <v>79</v>
      </c>
      <c r="J672" s="10" t="s">
        <v>313</v>
      </c>
      <c r="K672" s="10" t="s">
        <v>80</v>
      </c>
      <c r="L672" s="10" t="s">
        <v>3361</v>
      </c>
      <c r="M672" s="12">
        <v>43882</v>
      </c>
      <c r="N672" s="11">
        <v>82131741</v>
      </c>
      <c r="O672" s="12">
        <v>43844</v>
      </c>
      <c r="P672" s="13">
        <v>0.58346064814815002</v>
      </c>
      <c r="Q672" s="14">
        <v>1</v>
      </c>
      <c r="R672" s="15">
        <v>70</v>
      </c>
      <c r="S672" s="10" t="s">
        <v>3362</v>
      </c>
      <c r="T672" s="12">
        <v>43881</v>
      </c>
      <c r="U672" s="13">
        <v>0.91978009259258997</v>
      </c>
      <c r="V672" s="12">
        <v>43882</v>
      </c>
      <c r="W672" s="13">
        <v>0.57672453703703996</v>
      </c>
      <c r="X672" s="12">
        <v>43882</v>
      </c>
      <c r="Y672" s="13">
        <v>0.57788194444443997</v>
      </c>
      <c r="Z672" s="12">
        <v>43847</v>
      </c>
      <c r="AA672" s="12"/>
      <c r="AB672" s="12"/>
      <c r="AC672" s="10" t="s">
        <v>71</v>
      </c>
      <c r="AD672" s="16">
        <v>37</v>
      </c>
      <c r="AE672" s="10" t="s">
        <v>72</v>
      </c>
      <c r="AF672" s="10" t="s">
        <v>73</v>
      </c>
      <c r="AG672" s="14">
        <v>1</v>
      </c>
      <c r="AH672" s="14"/>
      <c r="AI672" s="15">
        <v>282.17</v>
      </c>
      <c r="AJ672" s="10" t="s">
        <v>74</v>
      </c>
      <c r="AK672" s="15">
        <v>944.72</v>
      </c>
      <c r="AL672" s="10" t="s">
        <v>75</v>
      </c>
      <c r="AM672" s="9" t="str">
        <f>IFERROR(VLOOKUP(A672,'[1]Pending Status ZTM031'!$C$10:$AF$5742,11,0),"")</f>
        <v/>
      </c>
      <c r="AN672" s="9" t="str">
        <f t="shared" si="21"/>
        <v>ready</v>
      </c>
    </row>
    <row r="673" spans="1:40" x14ac:dyDescent="0.25">
      <c r="A673" s="9">
        <f t="shared" si="20"/>
        <v>82131742</v>
      </c>
      <c r="B673" s="10" t="s">
        <v>64</v>
      </c>
      <c r="C673" s="10" t="s">
        <v>65</v>
      </c>
      <c r="D673" s="10" t="s">
        <v>83</v>
      </c>
      <c r="E673" s="10" t="s">
        <v>67</v>
      </c>
      <c r="F673" s="10" t="s">
        <v>68</v>
      </c>
      <c r="G673" s="10" t="s">
        <v>69</v>
      </c>
      <c r="H673" s="10" t="s">
        <v>70</v>
      </c>
      <c r="I673" s="10" t="s">
        <v>79</v>
      </c>
      <c r="J673" s="10" t="s">
        <v>299</v>
      </c>
      <c r="K673" s="10" t="s">
        <v>90</v>
      </c>
      <c r="L673" s="10" t="s">
        <v>2526</v>
      </c>
      <c r="M673" s="12">
        <v>43852</v>
      </c>
      <c r="N673" s="11">
        <v>82131742</v>
      </c>
      <c r="O673" s="12">
        <v>43844</v>
      </c>
      <c r="P673" s="13">
        <v>0.58347222222221995</v>
      </c>
      <c r="Q673" s="14">
        <v>1</v>
      </c>
      <c r="R673" s="15">
        <v>6</v>
      </c>
      <c r="S673" s="10" t="s">
        <v>2502</v>
      </c>
      <c r="T673" s="12">
        <v>43852</v>
      </c>
      <c r="U673" s="13">
        <v>0.48366898148148002</v>
      </c>
      <c r="V673" s="12">
        <v>43852</v>
      </c>
      <c r="W673" s="13">
        <v>0.64531249999999996</v>
      </c>
      <c r="X673" s="12">
        <v>43852</v>
      </c>
      <c r="Y673" s="13">
        <v>0.65262731481480996</v>
      </c>
      <c r="Z673" s="12">
        <v>43847</v>
      </c>
      <c r="AA673" s="12"/>
      <c r="AB673" s="12"/>
      <c r="AC673" s="10" t="s">
        <v>71</v>
      </c>
      <c r="AD673" s="16">
        <v>8</v>
      </c>
      <c r="AE673" s="10" t="s">
        <v>72</v>
      </c>
      <c r="AF673" s="10" t="s">
        <v>73</v>
      </c>
      <c r="AG673" s="14">
        <v>1</v>
      </c>
      <c r="AH673" s="14"/>
      <c r="AI673" s="15">
        <v>0.21</v>
      </c>
      <c r="AJ673" s="10" t="s">
        <v>74</v>
      </c>
      <c r="AK673" s="15">
        <v>0.114</v>
      </c>
      <c r="AL673" s="10" t="s">
        <v>75</v>
      </c>
      <c r="AM673" s="9" t="str">
        <f>IFERROR(VLOOKUP(A673,'[1]Pending Status ZTM031'!$C$10:$AF$5742,11,0),"")</f>
        <v/>
      </c>
      <c r="AN673" s="9" t="str">
        <f t="shared" si="21"/>
        <v>ready</v>
      </c>
    </row>
    <row r="674" spans="1:40" x14ac:dyDescent="0.25">
      <c r="A674" s="9">
        <f t="shared" si="20"/>
        <v>82131743</v>
      </c>
      <c r="B674" s="10" t="s">
        <v>64</v>
      </c>
      <c r="C674" s="10" t="s">
        <v>65</v>
      </c>
      <c r="D674" s="10" t="s">
        <v>66</v>
      </c>
      <c r="E674" s="10" t="s">
        <v>67</v>
      </c>
      <c r="F674" s="10" t="s">
        <v>68</v>
      </c>
      <c r="G674" s="10" t="s">
        <v>69</v>
      </c>
      <c r="H674" s="10" t="s">
        <v>70</v>
      </c>
      <c r="I674" s="10" t="s">
        <v>79</v>
      </c>
      <c r="J674" s="10" t="s">
        <v>300</v>
      </c>
      <c r="K674" s="10" t="s">
        <v>109</v>
      </c>
      <c r="L674" s="10" t="s">
        <v>2828</v>
      </c>
      <c r="M674" s="12">
        <v>43859</v>
      </c>
      <c r="N674" s="11">
        <v>82131743</v>
      </c>
      <c r="O674" s="12">
        <v>43844</v>
      </c>
      <c r="P674" s="13">
        <v>0.58348379629629998</v>
      </c>
      <c r="Q674" s="14">
        <v>1</v>
      </c>
      <c r="R674" s="15">
        <v>12</v>
      </c>
      <c r="S674" s="10" t="s">
        <v>2786</v>
      </c>
      <c r="T674" s="12">
        <v>43859</v>
      </c>
      <c r="U674" s="13">
        <v>0.74908564814815004</v>
      </c>
      <c r="V674" s="12">
        <v>43859</v>
      </c>
      <c r="W674" s="13">
        <v>0.86666666666667003</v>
      </c>
      <c r="X674" s="12">
        <v>43859</v>
      </c>
      <c r="Y674" s="13">
        <v>0.94777777777778005</v>
      </c>
      <c r="Z674" s="12">
        <v>43847</v>
      </c>
      <c r="AA674" s="12"/>
      <c r="AB674" s="12"/>
      <c r="AC674" s="10" t="s">
        <v>71</v>
      </c>
      <c r="AD674" s="16">
        <v>15</v>
      </c>
      <c r="AE674" s="10" t="s">
        <v>72</v>
      </c>
      <c r="AF674" s="10" t="s">
        <v>73</v>
      </c>
      <c r="AG674" s="14">
        <v>1</v>
      </c>
      <c r="AH674" s="14"/>
      <c r="AI674" s="15">
        <v>0.33600000000000002</v>
      </c>
      <c r="AJ674" s="10" t="s">
        <v>74</v>
      </c>
      <c r="AK674" s="15">
        <v>0.22800000000000001</v>
      </c>
      <c r="AL674" s="10" t="s">
        <v>75</v>
      </c>
      <c r="AM674" s="9" t="str">
        <f>IFERROR(VLOOKUP(A674,'[1]Pending Status ZTM031'!$C$10:$AF$5742,11,0),"")</f>
        <v/>
      </c>
      <c r="AN674" s="9" t="str">
        <f t="shared" si="21"/>
        <v>ready</v>
      </c>
    </row>
    <row r="675" spans="1:40" x14ac:dyDescent="0.25">
      <c r="A675" s="9">
        <f t="shared" si="20"/>
        <v>82131744</v>
      </c>
      <c r="B675" s="10" t="s">
        <v>64</v>
      </c>
      <c r="C675" s="10" t="s">
        <v>65</v>
      </c>
      <c r="D675" s="10" t="s">
        <v>83</v>
      </c>
      <c r="E675" s="10" t="s">
        <v>67</v>
      </c>
      <c r="F675" s="10" t="s">
        <v>68</v>
      </c>
      <c r="G675" s="10" t="s">
        <v>69</v>
      </c>
      <c r="H675" s="10" t="s">
        <v>70</v>
      </c>
      <c r="I675" s="10" t="s">
        <v>79</v>
      </c>
      <c r="J675" s="10" t="s">
        <v>299</v>
      </c>
      <c r="K675" s="10" t="s">
        <v>90</v>
      </c>
      <c r="L675" s="10" t="s">
        <v>2527</v>
      </c>
      <c r="M675" s="12">
        <v>43852</v>
      </c>
      <c r="N675" s="11">
        <v>82131744</v>
      </c>
      <c r="O675" s="12">
        <v>43844</v>
      </c>
      <c r="P675" s="13">
        <v>0.58348379629629998</v>
      </c>
      <c r="Q675" s="14">
        <v>1</v>
      </c>
      <c r="R675" s="15">
        <v>13</v>
      </c>
      <c r="S675" s="10" t="s">
        <v>2503</v>
      </c>
      <c r="T675" s="12">
        <v>43852</v>
      </c>
      <c r="U675" s="13">
        <v>0.48370370370370003</v>
      </c>
      <c r="V675" s="12">
        <v>43852</v>
      </c>
      <c r="W675" s="13">
        <v>0.64592592592593001</v>
      </c>
      <c r="X675" s="12">
        <v>43852</v>
      </c>
      <c r="Y675" s="13">
        <v>0.6503587962963</v>
      </c>
      <c r="Z675" s="12">
        <v>43847</v>
      </c>
      <c r="AA675" s="12"/>
      <c r="AB675" s="12"/>
      <c r="AC675" s="10" t="s">
        <v>71</v>
      </c>
      <c r="AD675" s="16">
        <v>8</v>
      </c>
      <c r="AE675" s="10" t="s">
        <v>72</v>
      </c>
      <c r="AF675" s="10" t="s">
        <v>73</v>
      </c>
      <c r="AG675" s="14">
        <v>1</v>
      </c>
      <c r="AH675" s="14"/>
      <c r="AI675" s="15">
        <v>1.3260000000000001</v>
      </c>
      <c r="AJ675" s="10" t="s">
        <v>74</v>
      </c>
      <c r="AK675" s="15">
        <v>1.079</v>
      </c>
      <c r="AL675" s="10" t="s">
        <v>75</v>
      </c>
      <c r="AM675" s="9" t="str">
        <f>IFERROR(VLOOKUP(A675,'[1]Pending Status ZTM031'!$C$10:$AF$5742,11,0),"")</f>
        <v/>
      </c>
      <c r="AN675" s="9" t="str">
        <f t="shared" si="21"/>
        <v>ready</v>
      </c>
    </row>
    <row r="676" spans="1:40" x14ac:dyDescent="0.25">
      <c r="A676" s="9">
        <f t="shared" si="20"/>
        <v>82131745</v>
      </c>
      <c r="B676" s="10" t="s">
        <v>64</v>
      </c>
      <c r="C676" s="10" t="s">
        <v>65</v>
      </c>
      <c r="D676" s="10" t="s">
        <v>83</v>
      </c>
      <c r="E676" s="10" t="s">
        <v>67</v>
      </c>
      <c r="F676" s="10" t="s">
        <v>68</v>
      </c>
      <c r="G676" s="10" t="s">
        <v>69</v>
      </c>
      <c r="H676" s="10" t="s">
        <v>70</v>
      </c>
      <c r="I676" s="10" t="s">
        <v>79</v>
      </c>
      <c r="J676" s="10" t="s">
        <v>299</v>
      </c>
      <c r="K676" s="10" t="s">
        <v>90</v>
      </c>
      <c r="L676" s="10" t="s">
        <v>2539</v>
      </c>
      <c r="M676" s="12">
        <v>43853</v>
      </c>
      <c r="N676" s="11">
        <v>82131745</v>
      </c>
      <c r="O676" s="12">
        <v>43844</v>
      </c>
      <c r="P676" s="13">
        <v>0.58348379629629998</v>
      </c>
      <c r="Q676" s="14">
        <v>16</v>
      </c>
      <c r="R676" s="15">
        <v>4101</v>
      </c>
      <c r="S676" s="10" t="s">
        <v>2504</v>
      </c>
      <c r="T676" s="12">
        <v>43852</v>
      </c>
      <c r="U676" s="13">
        <v>0.48373842592593003</v>
      </c>
      <c r="V676" s="12">
        <v>43852</v>
      </c>
      <c r="W676" s="13">
        <v>0.99231481481480999</v>
      </c>
      <c r="X676" s="12">
        <v>43853</v>
      </c>
      <c r="Y676" s="13">
        <v>0.22934027777777999</v>
      </c>
      <c r="Z676" s="12">
        <v>43847</v>
      </c>
      <c r="AA676" s="12"/>
      <c r="AB676" s="12"/>
      <c r="AC676" s="10" t="s">
        <v>71</v>
      </c>
      <c r="AD676" s="16">
        <v>9</v>
      </c>
      <c r="AE676" s="10" t="s">
        <v>72</v>
      </c>
      <c r="AF676" s="10" t="s">
        <v>73</v>
      </c>
      <c r="AG676" s="14">
        <v>1</v>
      </c>
      <c r="AH676" s="14"/>
      <c r="AI676" s="15">
        <v>214.14099999999999</v>
      </c>
      <c r="AJ676" s="10" t="s">
        <v>74</v>
      </c>
      <c r="AK676" s="15">
        <v>153.751</v>
      </c>
      <c r="AL676" s="10" t="s">
        <v>75</v>
      </c>
      <c r="AM676" s="9" t="str">
        <f>IFERROR(VLOOKUP(A676,'[1]Pending Status ZTM031'!$C$10:$AF$5742,11,0),"")</f>
        <v/>
      </c>
      <c r="AN676" s="9" t="str">
        <f t="shared" si="21"/>
        <v>ready</v>
      </c>
    </row>
    <row r="677" spans="1:40" x14ac:dyDescent="0.25">
      <c r="A677" s="9">
        <f t="shared" si="20"/>
        <v>82131746</v>
      </c>
      <c r="B677" s="10" t="s">
        <v>64</v>
      </c>
      <c r="C677" s="10" t="s">
        <v>65</v>
      </c>
      <c r="D677" s="10" t="s">
        <v>83</v>
      </c>
      <c r="E677" s="10" t="s">
        <v>67</v>
      </c>
      <c r="F677" s="10" t="s">
        <v>68</v>
      </c>
      <c r="G677" s="10" t="s">
        <v>69</v>
      </c>
      <c r="H677" s="10" t="s">
        <v>70</v>
      </c>
      <c r="I677" s="10" t="s">
        <v>79</v>
      </c>
      <c r="J677" s="10" t="s">
        <v>299</v>
      </c>
      <c r="K677" s="10" t="s">
        <v>90</v>
      </c>
      <c r="L677" s="10" t="s">
        <v>2540</v>
      </c>
      <c r="M677" s="12">
        <v>43853</v>
      </c>
      <c r="N677" s="11">
        <v>82131746</v>
      </c>
      <c r="O677" s="12">
        <v>43844</v>
      </c>
      <c r="P677" s="13">
        <v>0.58349537037037003</v>
      </c>
      <c r="Q677" s="14">
        <v>10</v>
      </c>
      <c r="R677" s="15">
        <v>913</v>
      </c>
      <c r="S677" s="10" t="s">
        <v>2505</v>
      </c>
      <c r="T677" s="12">
        <v>43852</v>
      </c>
      <c r="U677" s="13">
        <v>0.48391203703704</v>
      </c>
      <c r="V677" s="12">
        <v>43852</v>
      </c>
      <c r="W677" s="13">
        <v>0.99880787037037</v>
      </c>
      <c r="X677" s="12">
        <v>43853</v>
      </c>
      <c r="Y677" s="13">
        <v>0.23021990740741</v>
      </c>
      <c r="Z677" s="12">
        <v>43847</v>
      </c>
      <c r="AA677" s="12"/>
      <c r="AB677" s="12"/>
      <c r="AC677" s="10" t="s">
        <v>71</v>
      </c>
      <c r="AD677" s="16">
        <v>9</v>
      </c>
      <c r="AE677" s="10" t="s">
        <v>72</v>
      </c>
      <c r="AF677" s="10" t="s">
        <v>73</v>
      </c>
      <c r="AG677" s="14">
        <v>1</v>
      </c>
      <c r="AH677" s="14"/>
      <c r="AI677" s="15">
        <v>54.634</v>
      </c>
      <c r="AJ677" s="10" t="s">
        <v>74</v>
      </c>
      <c r="AK677" s="15">
        <v>40.954999999999998</v>
      </c>
      <c r="AL677" s="10" t="s">
        <v>75</v>
      </c>
      <c r="AM677" s="9" t="str">
        <f>IFERROR(VLOOKUP(A677,'[1]Pending Status ZTM031'!$C$10:$AF$5742,11,0),"")</f>
        <v/>
      </c>
      <c r="AN677" s="9" t="str">
        <f t="shared" si="21"/>
        <v>ready</v>
      </c>
    </row>
    <row r="678" spans="1:40" x14ac:dyDescent="0.25">
      <c r="A678" s="9">
        <f t="shared" si="20"/>
        <v>82131747</v>
      </c>
      <c r="B678" s="10" t="s">
        <v>64</v>
      </c>
      <c r="C678" s="10" t="s">
        <v>65</v>
      </c>
      <c r="D678" s="10" t="s">
        <v>83</v>
      </c>
      <c r="E678" s="10" t="s">
        <v>67</v>
      </c>
      <c r="F678" s="10" t="s">
        <v>68</v>
      </c>
      <c r="G678" s="10" t="s">
        <v>69</v>
      </c>
      <c r="H678" s="10" t="s">
        <v>70</v>
      </c>
      <c r="I678" s="10" t="s">
        <v>79</v>
      </c>
      <c r="J678" s="10" t="s">
        <v>299</v>
      </c>
      <c r="K678" s="10" t="s">
        <v>90</v>
      </c>
      <c r="L678" s="10" t="s">
        <v>2541</v>
      </c>
      <c r="M678" s="12">
        <v>43853</v>
      </c>
      <c r="N678" s="11">
        <v>82131747</v>
      </c>
      <c r="O678" s="12">
        <v>43844</v>
      </c>
      <c r="P678" s="13">
        <v>0.58350694444443996</v>
      </c>
      <c r="Q678" s="14">
        <v>5</v>
      </c>
      <c r="R678" s="15">
        <v>755</v>
      </c>
      <c r="S678" s="10" t="s">
        <v>2506</v>
      </c>
      <c r="T678" s="12">
        <v>43852</v>
      </c>
      <c r="U678" s="13">
        <v>0.48405092592593002</v>
      </c>
      <c r="V678" s="12">
        <v>43852</v>
      </c>
      <c r="W678" s="13">
        <v>0.90228009259259001</v>
      </c>
      <c r="X678" s="12">
        <v>43853</v>
      </c>
      <c r="Y678" s="13">
        <v>0.18336805555555999</v>
      </c>
      <c r="Z678" s="12">
        <v>43847</v>
      </c>
      <c r="AA678" s="12"/>
      <c r="AB678" s="12"/>
      <c r="AC678" s="10" t="s">
        <v>71</v>
      </c>
      <c r="AD678" s="16">
        <v>9</v>
      </c>
      <c r="AE678" s="10" t="s">
        <v>72</v>
      </c>
      <c r="AF678" s="10" t="s">
        <v>73</v>
      </c>
      <c r="AG678" s="14">
        <v>1</v>
      </c>
      <c r="AH678" s="14"/>
      <c r="AI678" s="15">
        <v>66.33</v>
      </c>
      <c r="AJ678" s="10" t="s">
        <v>74</v>
      </c>
      <c r="AK678" s="15">
        <v>46.863</v>
      </c>
      <c r="AL678" s="10" t="s">
        <v>75</v>
      </c>
      <c r="AM678" s="9" t="str">
        <f>IFERROR(VLOOKUP(A678,'[1]Pending Status ZTM031'!$C$10:$AF$5742,11,0),"")</f>
        <v/>
      </c>
      <c r="AN678" s="9" t="str">
        <f t="shared" si="21"/>
        <v>ready</v>
      </c>
    </row>
    <row r="679" spans="1:40" x14ac:dyDescent="0.25">
      <c r="A679" s="9">
        <f t="shared" si="20"/>
        <v>82131748</v>
      </c>
      <c r="B679" s="10" t="s">
        <v>64</v>
      </c>
      <c r="C679" s="10" t="s">
        <v>65</v>
      </c>
      <c r="D679" s="10" t="s">
        <v>83</v>
      </c>
      <c r="E679" s="10" t="s">
        <v>67</v>
      </c>
      <c r="F679" s="10" t="s">
        <v>68</v>
      </c>
      <c r="G679" s="10" t="s">
        <v>69</v>
      </c>
      <c r="H679" s="10" t="s">
        <v>70</v>
      </c>
      <c r="I679" s="10" t="s">
        <v>79</v>
      </c>
      <c r="J679" s="10" t="s">
        <v>299</v>
      </c>
      <c r="K679" s="10" t="s">
        <v>90</v>
      </c>
      <c r="L679" s="10" t="s">
        <v>2542</v>
      </c>
      <c r="M679" s="12">
        <v>43853</v>
      </c>
      <c r="N679" s="11">
        <v>82131748</v>
      </c>
      <c r="O679" s="12">
        <v>43844</v>
      </c>
      <c r="P679" s="13">
        <v>0.58351851851851999</v>
      </c>
      <c r="Q679" s="14">
        <v>8</v>
      </c>
      <c r="R679" s="15">
        <v>360</v>
      </c>
      <c r="S679" s="10" t="s">
        <v>2507</v>
      </c>
      <c r="T679" s="12">
        <v>43852</v>
      </c>
      <c r="U679" s="13">
        <v>0.48416666666667002</v>
      </c>
      <c r="V679" s="12">
        <v>43852</v>
      </c>
      <c r="W679" s="13">
        <v>0.90516203703704001</v>
      </c>
      <c r="X679" s="12">
        <v>43853</v>
      </c>
      <c r="Y679" s="13">
        <v>0.10855324074074001</v>
      </c>
      <c r="Z679" s="12">
        <v>43847</v>
      </c>
      <c r="AA679" s="12"/>
      <c r="AB679" s="12"/>
      <c r="AC679" s="10" t="s">
        <v>71</v>
      </c>
      <c r="AD679" s="16">
        <v>9</v>
      </c>
      <c r="AE679" s="10" t="s">
        <v>72</v>
      </c>
      <c r="AF679" s="10" t="s">
        <v>73</v>
      </c>
      <c r="AG679" s="14">
        <v>1</v>
      </c>
      <c r="AH679" s="14"/>
      <c r="AI679" s="15">
        <v>29.46</v>
      </c>
      <c r="AJ679" s="10" t="s">
        <v>74</v>
      </c>
      <c r="AK679" s="15">
        <v>18.36</v>
      </c>
      <c r="AL679" s="10" t="s">
        <v>75</v>
      </c>
      <c r="AM679" s="9" t="str">
        <f>IFERROR(VLOOKUP(A679,'[1]Pending Status ZTM031'!$C$10:$AF$5742,11,0),"")</f>
        <v/>
      </c>
      <c r="AN679" s="9" t="str">
        <f t="shared" si="21"/>
        <v>ready</v>
      </c>
    </row>
    <row r="680" spans="1:40" x14ac:dyDescent="0.25">
      <c r="A680" s="9">
        <f t="shared" si="20"/>
        <v>82131749</v>
      </c>
      <c r="B680" s="10" t="s">
        <v>64</v>
      </c>
      <c r="C680" s="10" t="s">
        <v>65</v>
      </c>
      <c r="D680" s="10" t="s">
        <v>83</v>
      </c>
      <c r="E680" s="10" t="s">
        <v>67</v>
      </c>
      <c r="F680" s="10" t="s">
        <v>68</v>
      </c>
      <c r="G680" s="10" t="s">
        <v>69</v>
      </c>
      <c r="H680" s="10" t="s">
        <v>70</v>
      </c>
      <c r="I680" s="10" t="s">
        <v>79</v>
      </c>
      <c r="J680" s="10" t="s">
        <v>299</v>
      </c>
      <c r="K680" s="10" t="s">
        <v>90</v>
      </c>
      <c r="L680" s="10" t="s">
        <v>2543</v>
      </c>
      <c r="M680" s="12">
        <v>43853</v>
      </c>
      <c r="N680" s="11">
        <v>82131749</v>
      </c>
      <c r="O680" s="12">
        <v>43844</v>
      </c>
      <c r="P680" s="13">
        <v>0.58353009259259003</v>
      </c>
      <c r="Q680" s="14">
        <v>5</v>
      </c>
      <c r="R680" s="15">
        <v>676</v>
      </c>
      <c r="S680" s="10" t="s">
        <v>2508</v>
      </c>
      <c r="T680" s="12">
        <v>43852</v>
      </c>
      <c r="U680" s="13">
        <v>0.48425925925926</v>
      </c>
      <c r="V680" s="12">
        <v>43852</v>
      </c>
      <c r="W680" s="13">
        <v>0.90365740740740996</v>
      </c>
      <c r="X680" s="12">
        <v>43853</v>
      </c>
      <c r="Y680" s="13">
        <v>0.14253472222221999</v>
      </c>
      <c r="Z680" s="12">
        <v>43847</v>
      </c>
      <c r="AA680" s="12"/>
      <c r="AB680" s="12"/>
      <c r="AC680" s="10" t="s">
        <v>71</v>
      </c>
      <c r="AD680" s="16">
        <v>9</v>
      </c>
      <c r="AE680" s="10" t="s">
        <v>72</v>
      </c>
      <c r="AF680" s="10" t="s">
        <v>73</v>
      </c>
      <c r="AG680" s="14">
        <v>1</v>
      </c>
      <c r="AH680" s="14"/>
      <c r="AI680" s="15">
        <v>29.056000000000001</v>
      </c>
      <c r="AJ680" s="10" t="s">
        <v>74</v>
      </c>
      <c r="AK680" s="15">
        <v>25.004000000000001</v>
      </c>
      <c r="AL680" s="10" t="s">
        <v>75</v>
      </c>
      <c r="AM680" s="9" t="str">
        <f>IFERROR(VLOOKUP(A680,'[1]Pending Status ZTM031'!$C$10:$AF$5742,11,0),"")</f>
        <v/>
      </c>
      <c r="AN680" s="9" t="str">
        <f t="shared" si="21"/>
        <v>ready</v>
      </c>
    </row>
    <row r="681" spans="1:40" x14ac:dyDescent="0.25">
      <c r="A681" s="9">
        <f t="shared" si="20"/>
        <v>82131750</v>
      </c>
      <c r="B681" s="10" t="s">
        <v>64</v>
      </c>
      <c r="C681" s="10" t="s">
        <v>65</v>
      </c>
      <c r="D681" s="10" t="s">
        <v>66</v>
      </c>
      <c r="E681" s="10" t="s">
        <v>67</v>
      </c>
      <c r="F681" s="10" t="s">
        <v>68</v>
      </c>
      <c r="G681" s="10" t="s">
        <v>69</v>
      </c>
      <c r="H681" s="10" t="s">
        <v>70</v>
      </c>
      <c r="I681" s="10" t="s">
        <v>79</v>
      </c>
      <c r="J681" s="10" t="s">
        <v>300</v>
      </c>
      <c r="K681" s="10" t="s">
        <v>109</v>
      </c>
      <c r="L681" s="10" t="s">
        <v>2829</v>
      </c>
      <c r="M681" s="12">
        <v>43859</v>
      </c>
      <c r="N681" s="11">
        <v>82131750</v>
      </c>
      <c r="O681" s="12">
        <v>43844</v>
      </c>
      <c r="P681" s="13">
        <v>0.58354166666666996</v>
      </c>
      <c r="Q681" s="14">
        <v>1</v>
      </c>
      <c r="R681" s="15">
        <v>30</v>
      </c>
      <c r="S681" s="10" t="s">
        <v>2787</v>
      </c>
      <c r="T681" s="12">
        <v>43859</v>
      </c>
      <c r="U681" s="13">
        <v>0.74912037037037005</v>
      </c>
      <c r="V681" s="12">
        <v>43859</v>
      </c>
      <c r="W681" s="13">
        <v>0.78945601851851999</v>
      </c>
      <c r="X681" s="12">
        <v>43859</v>
      </c>
      <c r="Y681" s="13">
        <v>0.94834490740740995</v>
      </c>
      <c r="Z681" s="12">
        <v>43847</v>
      </c>
      <c r="AA681" s="12"/>
      <c r="AB681" s="12"/>
      <c r="AC681" s="10" t="s">
        <v>71</v>
      </c>
      <c r="AD681" s="16">
        <v>15</v>
      </c>
      <c r="AE681" s="10" t="s">
        <v>72</v>
      </c>
      <c r="AF681" s="10" t="s">
        <v>73</v>
      </c>
      <c r="AG681" s="14">
        <v>1</v>
      </c>
      <c r="AH681" s="14"/>
      <c r="AI681" s="15">
        <v>0.81</v>
      </c>
      <c r="AJ681" s="10" t="s">
        <v>74</v>
      </c>
      <c r="AK681" s="15">
        <v>0.56999999999999995</v>
      </c>
      <c r="AL681" s="10" t="s">
        <v>75</v>
      </c>
      <c r="AM681" s="9" t="str">
        <f>IFERROR(VLOOKUP(A681,'[1]Pending Status ZTM031'!$C$10:$AF$5742,11,0),"")</f>
        <v/>
      </c>
      <c r="AN681" s="9" t="str">
        <f t="shared" si="21"/>
        <v>ready</v>
      </c>
    </row>
    <row r="682" spans="1:40" x14ac:dyDescent="0.25">
      <c r="A682" s="9">
        <f t="shared" si="20"/>
        <v>82131751</v>
      </c>
      <c r="B682" s="10" t="s">
        <v>64</v>
      </c>
      <c r="C682" s="10" t="s">
        <v>65</v>
      </c>
      <c r="D682" s="10" t="s">
        <v>83</v>
      </c>
      <c r="E682" s="10" t="s">
        <v>67</v>
      </c>
      <c r="F682" s="10" t="s">
        <v>68</v>
      </c>
      <c r="G682" s="10" t="s">
        <v>69</v>
      </c>
      <c r="H682" s="10" t="s">
        <v>70</v>
      </c>
      <c r="I682" s="10" t="s">
        <v>79</v>
      </c>
      <c r="J682" s="10" t="s">
        <v>299</v>
      </c>
      <c r="K682" s="10" t="s">
        <v>90</v>
      </c>
      <c r="L682" s="10" t="s">
        <v>2735</v>
      </c>
      <c r="M682" s="12">
        <v>43858</v>
      </c>
      <c r="N682" s="11">
        <v>82131751</v>
      </c>
      <c r="O682" s="12">
        <v>43844</v>
      </c>
      <c r="P682" s="13">
        <v>0.58354166666666996</v>
      </c>
      <c r="Q682" s="14">
        <v>1</v>
      </c>
      <c r="R682" s="15">
        <v>180</v>
      </c>
      <c r="S682" s="10" t="s">
        <v>2690</v>
      </c>
      <c r="T682" s="12">
        <v>43858</v>
      </c>
      <c r="U682" s="13">
        <v>0.69579861111110997</v>
      </c>
      <c r="V682" s="12">
        <v>43858</v>
      </c>
      <c r="W682" s="13">
        <v>0.75930555555556001</v>
      </c>
      <c r="X682" s="12">
        <v>43858</v>
      </c>
      <c r="Y682" s="13">
        <v>0.87777777777777999</v>
      </c>
      <c r="Z682" s="12">
        <v>43847</v>
      </c>
      <c r="AA682" s="12"/>
      <c r="AB682" s="12"/>
      <c r="AC682" s="10" t="s">
        <v>71</v>
      </c>
      <c r="AD682" s="16">
        <v>14</v>
      </c>
      <c r="AE682" s="10" t="s">
        <v>72</v>
      </c>
      <c r="AF682" s="10" t="s">
        <v>73</v>
      </c>
      <c r="AG682" s="14">
        <v>1</v>
      </c>
      <c r="AH682" s="14"/>
      <c r="AI682" s="15">
        <v>6.3</v>
      </c>
      <c r="AJ682" s="10" t="s">
        <v>74</v>
      </c>
      <c r="AK682" s="15">
        <v>3.42</v>
      </c>
      <c r="AL682" s="10" t="s">
        <v>75</v>
      </c>
      <c r="AM682" s="9" t="str">
        <f>IFERROR(VLOOKUP(A682,'[1]Pending Status ZTM031'!$C$10:$AF$5742,11,0),"")</f>
        <v/>
      </c>
      <c r="AN682" s="9" t="str">
        <f t="shared" si="21"/>
        <v>ready</v>
      </c>
    </row>
    <row r="683" spans="1:40" x14ac:dyDescent="0.25">
      <c r="A683" s="9">
        <f t="shared" si="20"/>
        <v>82131752</v>
      </c>
      <c r="B683" s="10" t="s">
        <v>64</v>
      </c>
      <c r="C683" s="10" t="s">
        <v>65</v>
      </c>
      <c r="D683" s="10" t="s">
        <v>66</v>
      </c>
      <c r="E683" s="10" t="s">
        <v>67</v>
      </c>
      <c r="F683" s="10" t="s">
        <v>68</v>
      </c>
      <c r="G683" s="10" t="s">
        <v>69</v>
      </c>
      <c r="H683" s="10" t="s">
        <v>70</v>
      </c>
      <c r="I683" s="10" t="s">
        <v>79</v>
      </c>
      <c r="J683" s="10" t="s">
        <v>303</v>
      </c>
      <c r="K683" s="10" t="s">
        <v>87</v>
      </c>
      <c r="L683" s="10" t="s">
        <v>2682</v>
      </c>
      <c r="M683" s="12">
        <v>43858</v>
      </c>
      <c r="N683" s="11">
        <v>82131752</v>
      </c>
      <c r="O683" s="12">
        <v>43844</v>
      </c>
      <c r="P683" s="13">
        <v>0.58354166666666996</v>
      </c>
      <c r="Q683" s="14">
        <v>1</v>
      </c>
      <c r="R683" s="15">
        <v>560</v>
      </c>
      <c r="S683" s="10" t="s">
        <v>2653</v>
      </c>
      <c r="T683" s="12">
        <v>43857</v>
      </c>
      <c r="U683" s="13">
        <v>0.73339120370370003</v>
      </c>
      <c r="V683" s="12">
        <v>43857</v>
      </c>
      <c r="W683" s="13">
        <v>0.95293981481481005</v>
      </c>
      <c r="X683" s="12">
        <v>43858</v>
      </c>
      <c r="Y683" s="13">
        <v>0.51991898148147997</v>
      </c>
      <c r="Z683" s="12">
        <v>43847</v>
      </c>
      <c r="AA683" s="12"/>
      <c r="AB683" s="12"/>
      <c r="AC683" s="10" t="s">
        <v>71</v>
      </c>
      <c r="AD683" s="16">
        <v>14</v>
      </c>
      <c r="AE683" s="10" t="s">
        <v>72</v>
      </c>
      <c r="AF683" s="10" t="s">
        <v>73</v>
      </c>
      <c r="AG683" s="14">
        <v>1</v>
      </c>
      <c r="AH683" s="14"/>
      <c r="AI683" s="15">
        <v>98.56</v>
      </c>
      <c r="AJ683" s="10" t="s">
        <v>74</v>
      </c>
      <c r="AK683" s="15">
        <v>473.2</v>
      </c>
      <c r="AL683" s="10" t="s">
        <v>75</v>
      </c>
      <c r="AM683" s="9" t="str">
        <f>IFERROR(VLOOKUP(A683,'[1]Pending Status ZTM031'!$C$10:$AF$5742,11,0),"")</f>
        <v/>
      </c>
      <c r="AN683" s="9" t="str">
        <f t="shared" si="21"/>
        <v>ready</v>
      </c>
    </row>
    <row r="684" spans="1:40" x14ac:dyDescent="0.25">
      <c r="A684" s="9">
        <f t="shared" si="20"/>
        <v>82131753</v>
      </c>
      <c r="B684" s="10" t="s">
        <v>64</v>
      </c>
      <c r="C684" s="10" t="s">
        <v>65</v>
      </c>
      <c r="D684" s="10" t="s">
        <v>66</v>
      </c>
      <c r="E684" s="10" t="s">
        <v>67</v>
      </c>
      <c r="F684" s="10" t="s">
        <v>68</v>
      </c>
      <c r="G684" s="10" t="s">
        <v>69</v>
      </c>
      <c r="H684" s="10" t="s">
        <v>70</v>
      </c>
      <c r="I684" s="10" t="s">
        <v>79</v>
      </c>
      <c r="J684" s="10" t="s">
        <v>313</v>
      </c>
      <c r="K684" s="10" t="s">
        <v>80</v>
      </c>
      <c r="L684" s="10" t="s">
        <v>3363</v>
      </c>
      <c r="M684" s="12">
        <v>43882</v>
      </c>
      <c r="N684" s="11">
        <v>82131753</v>
      </c>
      <c r="O684" s="12">
        <v>43844</v>
      </c>
      <c r="P684" s="13">
        <v>0.58355324074074</v>
      </c>
      <c r="Q684" s="14">
        <v>1</v>
      </c>
      <c r="R684" s="15">
        <v>113</v>
      </c>
      <c r="S684" s="10" t="s">
        <v>3364</v>
      </c>
      <c r="T684" s="12">
        <v>43881</v>
      </c>
      <c r="U684" s="13">
        <v>0.91984953703703998</v>
      </c>
      <c r="V684" s="12">
        <v>43882</v>
      </c>
      <c r="W684" s="13">
        <v>0.57662037037036995</v>
      </c>
      <c r="X684" s="12">
        <v>43882</v>
      </c>
      <c r="Y684" s="13">
        <v>0.57710648148148003</v>
      </c>
      <c r="Z684" s="12">
        <v>43847</v>
      </c>
      <c r="AA684" s="12"/>
      <c r="AB684" s="12"/>
      <c r="AC684" s="10" t="s">
        <v>71</v>
      </c>
      <c r="AD684" s="16">
        <v>37</v>
      </c>
      <c r="AE684" s="10" t="s">
        <v>72</v>
      </c>
      <c r="AF684" s="10" t="s">
        <v>73</v>
      </c>
      <c r="AG684" s="14">
        <v>1</v>
      </c>
      <c r="AH684" s="14"/>
      <c r="AI684" s="15">
        <v>16.271999999999998</v>
      </c>
      <c r="AJ684" s="10" t="s">
        <v>74</v>
      </c>
      <c r="AK684" s="15">
        <v>9.3789999999999996</v>
      </c>
      <c r="AL684" s="10" t="s">
        <v>75</v>
      </c>
      <c r="AM684" s="9" t="str">
        <f>IFERROR(VLOOKUP(A684,'[1]Pending Status ZTM031'!$C$10:$AF$5742,11,0),"")</f>
        <v/>
      </c>
      <c r="AN684" s="9" t="str">
        <f t="shared" si="21"/>
        <v>ready</v>
      </c>
    </row>
    <row r="685" spans="1:40" x14ac:dyDescent="0.25">
      <c r="A685" s="9">
        <f t="shared" si="20"/>
        <v>82131754</v>
      </c>
      <c r="B685" s="10" t="s">
        <v>64</v>
      </c>
      <c r="C685" s="10" t="s">
        <v>65</v>
      </c>
      <c r="D685" s="10" t="s">
        <v>66</v>
      </c>
      <c r="E685" s="10" t="s">
        <v>67</v>
      </c>
      <c r="F685" s="10" t="s">
        <v>68</v>
      </c>
      <c r="G685" s="10" t="s">
        <v>69</v>
      </c>
      <c r="H685" s="10" t="s">
        <v>70</v>
      </c>
      <c r="I685" s="10" t="s">
        <v>84</v>
      </c>
      <c r="J685" s="10" t="s">
        <v>304</v>
      </c>
      <c r="K685" s="10" t="s">
        <v>125</v>
      </c>
      <c r="L685" s="10" t="s">
        <v>2980</v>
      </c>
      <c r="M685" s="12">
        <v>43861</v>
      </c>
      <c r="N685" s="11">
        <v>82131754</v>
      </c>
      <c r="O685" s="12">
        <v>43844</v>
      </c>
      <c r="P685" s="13">
        <v>0.58355324074074</v>
      </c>
      <c r="Q685" s="14">
        <v>1</v>
      </c>
      <c r="R685" s="15">
        <v>1200</v>
      </c>
      <c r="S685" s="10" t="s">
        <v>2934</v>
      </c>
      <c r="T685" s="12">
        <v>43860</v>
      </c>
      <c r="U685" s="13">
        <v>0.75228009259258999</v>
      </c>
      <c r="V685" s="12">
        <v>43861</v>
      </c>
      <c r="W685" s="13">
        <v>0.18298611111110999</v>
      </c>
      <c r="X685" s="12">
        <v>43861</v>
      </c>
      <c r="Y685" s="13">
        <v>0.18576388888889001</v>
      </c>
      <c r="Z685" s="12">
        <v>43847</v>
      </c>
      <c r="AA685" s="12"/>
      <c r="AB685" s="12"/>
      <c r="AC685" s="10" t="s">
        <v>71</v>
      </c>
      <c r="AD685" s="16">
        <v>16</v>
      </c>
      <c r="AE685" s="10" t="s">
        <v>72</v>
      </c>
      <c r="AF685" s="10" t="s">
        <v>73</v>
      </c>
      <c r="AG685" s="14">
        <v>1</v>
      </c>
      <c r="AH685" s="14"/>
      <c r="AI685" s="15">
        <v>218.4</v>
      </c>
      <c r="AJ685" s="10" t="s">
        <v>74</v>
      </c>
      <c r="AK685" s="15">
        <v>1138.8</v>
      </c>
      <c r="AL685" s="10" t="s">
        <v>75</v>
      </c>
      <c r="AM685" s="9" t="str">
        <f>IFERROR(VLOOKUP(A685,'[1]Pending Status ZTM031'!$C$10:$AF$5742,11,0),"")</f>
        <v/>
      </c>
      <c r="AN685" s="9" t="str">
        <f t="shared" si="21"/>
        <v>ready</v>
      </c>
    </row>
    <row r="686" spans="1:40" x14ac:dyDescent="0.25">
      <c r="A686" s="9">
        <f t="shared" si="20"/>
        <v>82131755</v>
      </c>
      <c r="B686" s="10" t="s">
        <v>64</v>
      </c>
      <c r="C686" s="10" t="s">
        <v>65</v>
      </c>
      <c r="D686" s="10" t="s">
        <v>66</v>
      </c>
      <c r="E686" s="10" t="s">
        <v>67</v>
      </c>
      <c r="F686" s="10" t="s">
        <v>68</v>
      </c>
      <c r="G686" s="10" t="s">
        <v>69</v>
      </c>
      <c r="H686" s="10" t="s">
        <v>70</v>
      </c>
      <c r="I686" s="10" t="s">
        <v>84</v>
      </c>
      <c r="J686" s="10" t="s">
        <v>304</v>
      </c>
      <c r="K686" s="10" t="s">
        <v>125</v>
      </c>
      <c r="L686" s="10" t="s">
        <v>3097</v>
      </c>
      <c r="M686" s="12">
        <v>43861</v>
      </c>
      <c r="N686" s="11">
        <v>82131755</v>
      </c>
      <c r="O686" s="12">
        <v>43844</v>
      </c>
      <c r="P686" s="13">
        <v>0.58355324074074</v>
      </c>
      <c r="Q686" s="14">
        <v>2</v>
      </c>
      <c r="R686" s="15">
        <v>16500</v>
      </c>
      <c r="S686" s="10" t="s">
        <v>2935</v>
      </c>
      <c r="T686" s="12">
        <v>43860</v>
      </c>
      <c r="U686" s="13">
        <v>0.75231481481481</v>
      </c>
      <c r="V686" s="12">
        <v>43861</v>
      </c>
      <c r="W686" s="13">
        <v>0.18784722222222</v>
      </c>
      <c r="X686" s="12">
        <v>43861</v>
      </c>
      <c r="Y686" s="13">
        <v>0.92450231481481004</v>
      </c>
      <c r="Z686" s="12">
        <v>43847</v>
      </c>
      <c r="AA686" s="12"/>
      <c r="AB686" s="12"/>
      <c r="AC686" s="10" t="s">
        <v>71</v>
      </c>
      <c r="AD686" s="16">
        <v>16</v>
      </c>
      <c r="AE686" s="10" t="s">
        <v>72</v>
      </c>
      <c r="AF686" s="10" t="s">
        <v>73</v>
      </c>
      <c r="AG686" s="14">
        <v>1</v>
      </c>
      <c r="AH686" s="14"/>
      <c r="AI686" s="15">
        <v>703.5</v>
      </c>
      <c r="AJ686" s="10" t="s">
        <v>74</v>
      </c>
      <c r="AK686" s="15">
        <v>1122</v>
      </c>
      <c r="AL686" s="10" t="s">
        <v>75</v>
      </c>
      <c r="AM686" s="9" t="str">
        <f>IFERROR(VLOOKUP(A686,'[1]Pending Status ZTM031'!$C$10:$AF$5742,11,0),"")</f>
        <v/>
      </c>
      <c r="AN686" s="9" t="str">
        <f t="shared" si="21"/>
        <v>ready</v>
      </c>
    </row>
    <row r="687" spans="1:40" x14ac:dyDescent="0.25">
      <c r="A687" s="9">
        <f t="shared" si="20"/>
        <v>82131756</v>
      </c>
      <c r="B687" s="10" t="s">
        <v>64</v>
      </c>
      <c r="C687" s="10" t="s">
        <v>65</v>
      </c>
      <c r="D687" s="10" t="s">
        <v>66</v>
      </c>
      <c r="E687" s="10" t="s">
        <v>67</v>
      </c>
      <c r="F687" s="10" t="s">
        <v>68</v>
      </c>
      <c r="G687" s="10" t="s">
        <v>69</v>
      </c>
      <c r="H687" s="10" t="s">
        <v>70</v>
      </c>
      <c r="I687" s="10" t="s">
        <v>84</v>
      </c>
      <c r="J687" s="10" t="s">
        <v>304</v>
      </c>
      <c r="K687" s="10" t="s">
        <v>125</v>
      </c>
      <c r="L687" s="10" t="s">
        <v>3069</v>
      </c>
      <c r="M687" s="12">
        <v>43861</v>
      </c>
      <c r="N687" s="11">
        <v>82131756</v>
      </c>
      <c r="O687" s="12">
        <v>43844</v>
      </c>
      <c r="P687" s="13">
        <v>0.58356481481481004</v>
      </c>
      <c r="Q687" s="14">
        <v>5</v>
      </c>
      <c r="R687" s="15">
        <v>7600</v>
      </c>
      <c r="S687" s="10" t="s">
        <v>2936</v>
      </c>
      <c r="T687" s="12">
        <v>43860</v>
      </c>
      <c r="U687" s="13">
        <v>0.75240740740740997</v>
      </c>
      <c r="V687" s="12">
        <v>43861</v>
      </c>
      <c r="W687" s="13">
        <v>0.43559027777777998</v>
      </c>
      <c r="X687" s="12">
        <v>43861</v>
      </c>
      <c r="Y687" s="13">
        <v>0.91712962962962996</v>
      </c>
      <c r="Z687" s="12">
        <v>43847</v>
      </c>
      <c r="AA687" s="12"/>
      <c r="AB687" s="12"/>
      <c r="AC687" s="10" t="s">
        <v>71</v>
      </c>
      <c r="AD687" s="16">
        <v>16</v>
      </c>
      <c r="AE687" s="10" t="s">
        <v>72</v>
      </c>
      <c r="AF687" s="10" t="s">
        <v>73</v>
      </c>
      <c r="AG687" s="14">
        <v>1</v>
      </c>
      <c r="AH687" s="14"/>
      <c r="AI687" s="15">
        <v>925.8</v>
      </c>
      <c r="AJ687" s="10" t="s">
        <v>74</v>
      </c>
      <c r="AK687" s="15">
        <v>6344</v>
      </c>
      <c r="AL687" s="10" t="s">
        <v>75</v>
      </c>
      <c r="AM687" s="9" t="str">
        <f>IFERROR(VLOOKUP(A687,'[1]Pending Status ZTM031'!$C$10:$AF$5742,11,0),"")</f>
        <v/>
      </c>
      <c r="AN687" s="9" t="str">
        <f t="shared" si="21"/>
        <v>ready</v>
      </c>
    </row>
    <row r="688" spans="1:40" x14ac:dyDescent="0.25">
      <c r="A688" s="9">
        <f t="shared" si="20"/>
        <v>82131757</v>
      </c>
      <c r="B688" s="10" t="s">
        <v>64</v>
      </c>
      <c r="C688" s="10" t="s">
        <v>65</v>
      </c>
      <c r="D688" s="10" t="s">
        <v>66</v>
      </c>
      <c r="E688" s="10" t="s">
        <v>67</v>
      </c>
      <c r="F688" s="10" t="s">
        <v>68</v>
      </c>
      <c r="G688" s="10" t="s">
        <v>69</v>
      </c>
      <c r="H688" s="10" t="s">
        <v>70</v>
      </c>
      <c r="I688" s="10" t="s">
        <v>79</v>
      </c>
      <c r="J688" s="10" t="s">
        <v>313</v>
      </c>
      <c r="K688" s="10" t="s">
        <v>80</v>
      </c>
      <c r="L688" s="10" t="s">
        <v>3365</v>
      </c>
      <c r="M688" s="12">
        <v>43882</v>
      </c>
      <c r="N688" s="11">
        <v>82131757</v>
      </c>
      <c r="O688" s="12">
        <v>43844</v>
      </c>
      <c r="P688" s="13">
        <v>0.58356481481481004</v>
      </c>
      <c r="Q688" s="14">
        <v>1</v>
      </c>
      <c r="R688" s="15">
        <v>240</v>
      </c>
      <c r="S688" s="10" t="s">
        <v>3366</v>
      </c>
      <c r="T688" s="12">
        <v>43881</v>
      </c>
      <c r="U688" s="13">
        <v>0.91991898148147999</v>
      </c>
      <c r="V688" s="12">
        <v>43882</v>
      </c>
      <c r="W688" s="13">
        <v>0.57684027777778002</v>
      </c>
      <c r="X688" s="12">
        <v>43882</v>
      </c>
      <c r="Y688" s="13">
        <v>0.57857638888888996</v>
      </c>
      <c r="Z688" s="12">
        <v>43847</v>
      </c>
      <c r="AA688" s="12"/>
      <c r="AB688" s="12"/>
      <c r="AC688" s="10" t="s">
        <v>71</v>
      </c>
      <c r="AD688" s="16">
        <v>37</v>
      </c>
      <c r="AE688" s="10" t="s">
        <v>72</v>
      </c>
      <c r="AF688" s="10" t="s">
        <v>73</v>
      </c>
      <c r="AG688" s="14">
        <v>1</v>
      </c>
      <c r="AH688" s="14"/>
      <c r="AI688" s="15">
        <v>24.96</v>
      </c>
      <c r="AJ688" s="10" t="s">
        <v>74</v>
      </c>
      <c r="AK688" s="15">
        <v>19.920000000000002</v>
      </c>
      <c r="AL688" s="10" t="s">
        <v>75</v>
      </c>
      <c r="AM688" s="9" t="str">
        <f>IFERROR(VLOOKUP(A688,'[1]Pending Status ZTM031'!$C$10:$AF$5742,11,0),"")</f>
        <v/>
      </c>
      <c r="AN688" s="9" t="str">
        <f t="shared" si="21"/>
        <v>ready</v>
      </c>
    </row>
    <row r="689" spans="1:40" x14ac:dyDescent="0.25">
      <c r="A689" s="9">
        <f t="shared" si="20"/>
        <v>82132400</v>
      </c>
      <c r="B689" s="10" t="s">
        <v>64</v>
      </c>
      <c r="C689" s="10" t="s">
        <v>65</v>
      </c>
      <c r="D689" s="10" t="s">
        <v>83</v>
      </c>
      <c r="E689" s="10" t="s">
        <v>67</v>
      </c>
      <c r="F689" s="10" t="s">
        <v>68</v>
      </c>
      <c r="G689" s="10" t="s">
        <v>69</v>
      </c>
      <c r="H689" s="10" t="s">
        <v>70</v>
      </c>
      <c r="I689" s="10" t="s">
        <v>79</v>
      </c>
      <c r="J689" s="10" t="s">
        <v>299</v>
      </c>
      <c r="K689" s="10" t="s">
        <v>90</v>
      </c>
      <c r="L689" s="10" t="s">
        <v>2736</v>
      </c>
      <c r="M689" s="12">
        <v>43858</v>
      </c>
      <c r="N689" s="11">
        <v>82132400</v>
      </c>
      <c r="O689" s="12">
        <v>43844</v>
      </c>
      <c r="P689" s="13">
        <v>0.95848379629629998</v>
      </c>
      <c r="Q689" s="14">
        <v>1</v>
      </c>
      <c r="R689" s="15">
        <v>32</v>
      </c>
      <c r="S689" s="10" t="s">
        <v>2691</v>
      </c>
      <c r="T689" s="12">
        <v>43858</v>
      </c>
      <c r="U689" s="13">
        <v>0.69586805555555997</v>
      </c>
      <c r="V689" s="12">
        <v>43858</v>
      </c>
      <c r="W689" s="13">
        <v>0.93401620370369998</v>
      </c>
      <c r="X689" s="12">
        <v>43858</v>
      </c>
      <c r="Y689" s="13">
        <v>0.93759259259258998</v>
      </c>
      <c r="Z689" s="12">
        <v>43847</v>
      </c>
      <c r="AA689" s="12"/>
      <c r="AB689" s="12"/>
      <c r="AC689" s="10" t="s">
        <v>71</v>
      </c>
      <c r="AD689" s="16">
        <v>14</v>
      </c>
      <c r="AE689" s="10" t="s">
        <v>72</v>
      </c>
      <c r="AF689" s="10" t="s">
        <v>73</v>
      </c>
      <c r="AG689" s="14">
        <v>1</v>
      </c>
      <c r="AH689" s="14"/>
      <c r="AI689" s="15">
        <v>125.152</v>
      </c>
      <c r="AJ689" s="10" t="s">
        <v>74</v>
      </c>
      <c r="AK689" s="15">
        <v>431.87200000000001</v>
      </c>
      <c r="AL689" s="10" t="s">
        <v>75</v>
      </c>
      <c r="AM689" s="9" t="str">
        <f>IFERROR(VLOOKUP(A689,'[1]Pending Status ZTM031'!$C$10:$AF$5742,11,0),"")</f>
        <v/>
      </c>
      <c r="AN689" s="9" t="str">
        <f t="shared" si="21"/>
        <v>ready</v>
      </c>
    </row>
    <row r="690" spans="1:40" x14ac:dyDescent="0.25">
      <c r="A690" s="9">
        <f t="shared" si="20"/>
        <v>82132402</v>
      </c>
      <c r="B690" s="10" t="s">
        <v>64</v>
      </c>
      <c r="C690" s="10" t="s">
        <v>65</v>
      </c>
      <c r="D690" s="10" t="s">
        <v>66</v>
      </c>
      <c r="E690" s="10" t="s">
        <v>67</v>
      </c>
      <c r="F690" s="10" t="s">
        <v>68</v>
      </c>
      <c r="G690" s="10" t="s">
        <v>69</v>
      </c>
      <c r="H690" s="10" t="s">
        <v>70</v>
      </c>
      <c r="I690" s="10" t="s">
        <v>79</v>
      </c>
      <c r="J690" s="10" t="s">
        <v>313</v>
      </c>
      <c r="K690" s="10" t="s">
        <v>80</v>
      </c>
      <c r="L690" s="10" t="s">
        <v>3367</v>
      </c>
      <c r="M690" s="12">
        <v>43882</v>
      </c>
      <c r="N690" s="11">
        <v>82132402</v>
      </c>
      <c r="O690" s="12">
        <v>43844</v>
      </c>
      <c r="P690" s="13">
        <v>0.95848379629629998</v>
      </c>
      <c r="Q690" s="14">
        <v>1</v>
      </c>
      <c r="R690" s="15">
        <v>7</v>
      </c>
      <c r="S690" s="10" t="s">
        <v>3368</v>
      </c>
      <c r="T690" s="12">
        <v>43881</v>
      </c>
      <c r="U690" s="13">
        <v>0.9199537037037</v>
      </c>
      <c r="V690" s="12">
        <v>43882</v>
      </c>
      <c r="W690" s="13">
        <v>0.12708333333333</v>
      </c>
      <c r="X690" s="12">
        <v>43882</v>
      </c>
      <c r="Y690" s="13">
        <v>0.13311342592593001</v>
      </c>
      <c r="Z690" s="12">
        <v>43847</v>
      </c>
      <c r="AA690" s="12"/>
      <c r="AB690" s="12"/>
      <c r="AC690" s="10" t="s">
        <v>71</v>
      </c>
      <c r="AD690" s="16">
        <v>37</v>
      </c>
      <c r="AE690" s="10" t="s">
        <v>72</v>
      </c>
      <c r="AF690" s="10" t="s">
        <v>73</v>
      </c>
      <c r="AG690" s="14">
        <v>1</v>
      </c>
      <c r="AH690" s="14"/>
      <c r="AI690" s="15">
        <v>0.60899999999999999</v>
      </c>
      <c r="AJ690" s="10" t="s">
        <v>74</v>
      </c>
      <c r="AK690" s="15">
        <v>0.84699999999999998</v>
      </c>
      <c r="AL690" s="10" t="s">
        <v>75</v>
      </c>
      <c r="AM690" s="9" t="str">
        <f>IFERROR(VLOOKUP(A690,'[1]Pending Status ZTM031'!$C$10:$AF$5742,11,0),"")</f>
        <v/>
      </c>
      <c r="AN690" s="9" t="str">
        <f t="shared" si="21"/>
        <v>ready</v>
      </c>
    </row>
    <row r="691" spans="1:40" x14ac:dyDescent="0.25">
      <c r="A691" s="9">
        <f t="shared" si="20"/>
        <v>82132403</v>
      </c>
      <c r="B691" s="10" t="s">
        <v>64</v>
      </c>
      <c r="C691" s="10" t="s">
        <v>65</v>
      </c>
      <c r="D691" s="10" t="s">
        <v>83</v>
      </c>
      <c r="E691" s="10" t="s">
        <v>67</v>
      </c>
      <c r="F691" s="10" t="s">
        <v>68</v>
      </c>
      <c r="G691" s="10" t="s">
        <v>69</v>
      </c>
      <c r="H691" s="10" t="s">
        <v>70</v>
      </c>
      <c r="I691" s="10" t="s">
        <v>79</v>
      </c>
      <c r="J691" s="10" t="s">
        <v>299</v>
      </c>
      <c r="K691" s="10" t="s">
        <v>90</v>
      </c>
      <c r="L691" s="10" t="s">
        <v>2737</v>
      </c>
      <c r="M691" s="12">
        <v>43858</v>
      </c>
      <c r="N691" s="11">
        <v>82132403</v>
      </c>
      <c r="O691" s="12">
        <v>43844</v>
      </c>
      <c r="P691" s="13">
        <v>0.95849537037037003</v>
      </c>
      <c r="Q691" s="14">
        <v>1</v>
      </c>
      <c r="R691" s="15">
        <v>108</v>
      </c>
      <c r="S691" s="10" t="s">
        <v>2692</v>
      </c>
      <c r="T691" s="12">
        <v>43858</v>
      </c>
      <c r="U691" s="13">
        <v>0.69590277777777998</v>
      </c>
      <c r="V691" s="12">
        <v>43858</v>
      </c>
      <c r="W691" s="13">
        <v>0.76675925925926003</v>
      </c>
      <c r="X691" s="12">
        <v>43858</v>
      </c>
      <c r="Y691" s="13">
        <v>0.87869212962962995</v>
      </c>
      <c r="Z691" s="12">
        <v>43847</v>
      </c>
      <c r="AA691" s="12"/>
      <c r="AB691" s="12"/>
      <c r="AC691" s="10" t="s">
        <v>71</v>
      </c>
      <c r="AD691" s="16">
        <v>14</v>
      </c>
      <c r="AE691" s="10" t="s">
        <v>72</v>
      </c>
      <c r="AF691" s="10" t="s">
        <v>73</v>
      </c>
      <c r="AG691" s="14">
        <v>1</v>
      </c>
      <c r="AH691" s="14"/>
      <c r="AI691" s="15">
        <v>0.97199999999999998</v>
      </c>
      <c r="AJ691" s="10" t="s">
        <v>74</v>
      </c>
      <c r="AK691" s="15">
        <v>3.24</v>
      </c>
      <c r="AL691" s="10" t="s">
        <v>75</v>
      </c>
      <c r="AM691" s="9" t="str">
        <f>IFERROR(VLOOKUP(A691,'[1]Pending Status ZTM031'!$C$10:$AF$5742,11,0),"")</f>
        <v/>
      </c>
      <c r="AN691" s="9" t="str">
        <f t="shared" si="21"/>
        <v>ready</v>
      </c>
    </row>
    <row r="692" spans="1:40" x14ac:dyDescent="0.25">
      <c r="A692" s="9">
        <f t="shared" si="20"/>
        <v>82132407</v>
      </c>
      <c r="B692" s="10" t="s">
        <v>64</v>
      </c>
      <c r="C692" s="10" t="s">
        <v>65</v>
      </c>
      <c r="D692" s="10" t="s">
        <v>66</v>
      </c>
      <c r="E692" s="10" t="s">
        <v>67</v>
      </c>
      <c r="F692" s="10" t="s">
        <v>68</v>
      </c>
      <c r="G692" s="10" t="s">
        <v>69</v>
      </c>
      <c r="H692" s="10" t="s">
        <v>70</v>
      </c>
      <c r="I692" s="10" t="s">
        <v>79</v>
      </c>
      <c r="J692" s="10" t="s">
        <v>362</v>
      </c>
      <c r="K692" s="10" t="s">
        <v>143</v>
      </c>
      <c r="L692" s="10" t="s">
        <v>3369</v>
      </c>
      <c r="M692" s="12">
        <v>43878</v>
      </c>
      <c r="N692" s="11">
        <v>82132407</v>
      </c>
      <c r="O692" s="12">
        <v>43844</v>
      </c>
      <c r="P692" s="13">
        <v>0.95850694444443996</v>
      </c>
      <c r="Q692" s="14">
        <v>1</v>
      </c>
      <c r="R692" s="15">
        <v>35</v>
      </c>
      <c r="S692" s="10" t="s">
        <v>3370</v>
      </c>
      <c r="T692" s="12">
        <v>43878</v>
      </c>
      <c r="U692" s="13">
        <v>0.69498842592593002</v>
      </c>
      <c r="V692" s="12">
        <v>43878</v>
      </c>
      <c r="W692" s="13">
        <v>0.77403935185185002</v>
      </c>
      <c r="X692" s="12">
        <v>43878</v>
      </c>
      <c r="Y692" s="13">
        <v>0.88217592592592997</v>
      </c>
      <c r="Z692" s="12">
        <v>43847</v>
      </c>
      <c r="AA692" s="12"/>
      <c r="AB692" s="12"/>
      <c r="AC692" s="10" t="s">
        <v>71</v>
      </c>
      <c r="AD692" s="16">
        <v>33</v>
      </c>
      <c r="AE692" s="10" t="s">
        <v>72</v>
      </c>
      <c r="AF692" s="10" t="s">
        <v>73</v>
      </c>
      <c r="AG692" s="14">
        <v>1</v>
      </c>
      <c r="AH692" s="14"/>
      <c r="AI692" s="15">
        <v>1.54</v>
      </c>
      <c r="AJ692" s="10" t="s">
        <v>74</v>
      </c>
      <c r="AK692" s="15">
        <v>2.31</v>
      </c>
      <c r="AL692" s="10" t="s">
        <v>75</v>
      </c>
      <c r="AM692" s="9" t="str">
        <f>IFERROR(VLOOKUP(A692,'[1]Pending Status ZTM031'!$C$10:$AF$5742,11,0),"")</f>
        <v/>
      </c>
      <c r="AN692" s="9" t="str">
        <f t="shared" si="21"/>
        <v>ready</v>
      </c>
    </row>
    <row r="693" spans="1:40" x14ac:dyDescent="0.25">
      <c r="A693" s="9">
        <f t="shared" si="20"/>
        <v>82132409</v>
      </c>
      <c r="B693" s="10" t="s">
        <v>64</v>
      </c>
      <c r="C693" s="10" t="s">
        <v>65</v>
      </c>
      <c r="D693" s="10" t="s">
        <v>66</v>
      </c>
      <c r="E693" s="10" t="s">
        <v>67</v>
      </c>
      <c r="F693" s="10" t="s">
        <v>68</v>
      </c>
      <c r="G693" s="10" t="s">
        <v>69</v>
      </c>
      <c r="H693" s="10" t="s">
        <v>70</v>
      </c>
      <c r="I693" s="10" t="s">
        <v>79</v>
      </c>
      <c r="J693" s="10" t="s">
        <v>316</v>
      </c>
      <c r="K693" s="10" t="s">
        <v>108</v>
      </c>
      <c r="L693" s="10" t="s">
        <v>2937</v>
      </c>
      <c r="M693" s="12">
        <v>43860</v>
      </c>
      <c r="N693" s="11">
        <v>82132409</v>
      </c>
      <c r="O693" s="12">
        <v>43844</v>
      </c>
      <c r="P693" s="13">
        <v>0.95850694444443996</v>
      </c>
      <c r="Q693" s="14">
        <v>2</v>
      </c>
      <c r="R693" s="15">
        <v>44</v>
      </c>
      <c r="S693" s="10" t="s">
        <v>2898</v>
      </c>
      <c r="T693" s="12">
        <v>43860</v>
      </c>
      <c r="U693" s="13">
        <v>0.65177083333332997</v>
      </c>
      <c r="V693" s="12">
        <v>43860</v>
      </c>
      <c r="W693" s="13">
        <v>0.65710648148147999</v>
      </c>
      <c r="X693" s="12">
        <v>43860</v>
      </c>
      <c r="Y693" s="13">
        <v>0.69361111111110996</v>
      </c>
      <c r="Z693" s="12">
        <v>43847</v>
      </c>
      <c r="AA693" s="12"/>
      <c r="AB693" s="12"/>
      <c r="AC693" s="10" t="s">
        <v>71</v>
      </c>
      <c r="AD693" s="16">
        <v>16</v>
      </c>
      <c r="AE693" s="10" t="s">
        <v>72</v>
      </c>
      <c r="AF693" s="10" t="s">
        <v>73</v>
      </c>
      <c r="AG693" s="14">
        <v>1</v>
      </c>
      <c r="AH693" s="14"/>
      <c r="AI693" s="15">
        <v>0.46800000000000003</v>
      </c>
      <c r="AJ693" s="10" t="s">
        <v>74</v>
      </c>
      <c r="AK693" s="15">
        <v>0.24</v>
      </c>
      <c r="AL693" s="10" t="s">
        <v>75</v>
      </c>
      <c r="AM693" s="9" t="str">
        <f>IFERROR(VLOOKUP(A693,'[1]Pending Status ZTM031'!$C$10:$AF$5742,11,0),"")</f>
        <v/>
      </c>
      <c r="AN693" s="9" t="str">
        <f t="shared" si="21"/>
        <v>ready</v>
      </c>
    </row>
    <row r="694" spans="1:40" x14ac:dyDescent="0.25">
      <c r="A694" s="9">
        <f t="shared" si="20"/>
        <v>82132413</v>
      </c>
      <c r="B694" s="10" t="s">
        <v>64</v>
      </c>
      <c r="C694" s="10" t="s">
        <v>65</v>
      </c>
      <c r="D694" s="10" t="s">
        <v>66</v>
      </c>
      <c r="E694" s="10" t="s">
        <v>67</v>
      </c>
      <c r="F694" s="10" t="s">
        <v>68</v>
      </c>
      <c r="G694" s="10" t="s">
        <v>69</v>
      </c>
      <c r="H694" s="10" t="s">
        <v>70</v>
      </c>
      <c r="I694" s="10" t="s">
        <v>79</v>
      </c>
      <c r="J694" s="10" t="s">
        <v>313</v>
      </c>
      <c r="K694" s="10" t="s">
        <v>80</v>
      </c>
      <c r="L694" s="10" t="s">
        <v>3371</v>
      </c>
      <c r="M694" s="12">
        <v>43882</v>
      </c>
      <c r="N694" s="11">
        <v>82132413</v>
      </c>
      <c r="O694" s="12">
        <v>43844</v>
      </c>
      <c r="P694" s="13">
        <v>0.95851851851851999</v>
      </c>
      <c r="Q694" s="14">
        <v>1</v>
      </c>
      <c r="R694" s="15">
        <v>12</v>
      </c>
      <c r="S694" s="10" t="s">
        <v>3372</v>
      </c>
      <c r="T694" s="12">
        <v>43881</v>
      </c>
      <c r="U694" s="13">
        <v>0.91998842592593</v>
      </c>
      <c r="V694" s="12">
        <v>43882</v>
      </c>
      <c r="W694" s="13">
        <v>0.15297453703704</v>
      </c>
      <c r="X694" s="12">
        <v>43882</v>
      </c>
      <c r="Y694" s="13">
        <v>0.15843750000000001</v>
      </c>
      <c r="Z694" s="12">
        <v>43847</v>
      </c>
      <c r="AA694" s="12"/>
      <c r="AB694" s="12"/>
      <c r="AC694" s="10" t="s">
        <v>71</v>
      </c>
      <c r="AD694" s="16">
        <v>37</v>
      </c>
      <c r="AE694" s="10" t="s">
        <v>72</v>
      </c>
      <c r="AF694" s="10" t="s">
        <v>73</v>
      </c>
      <c r="AG694" s="14">
        <v>1</v>
      </c>
      <c r="AH694" s="14"/>
      <c r="AI694" s="15">
        <v>0.33600000000000002</v>
      </c>
      <c r="AJ694" s="10" t="s">
        <v>74</v>
      </c>
      <c r="AK694" s="15">
        <v>0.22800000000000001</v>
      </c>
      <c r="AL694" s="10" t="s">
        <v>75</v>
      </c>
      <c r="AM694" s="9" t="str">
        <f>IFERROR(VLOOKUP(A694,'[1]Pending Status ZTM031'!$C$10:$AF$5742,11,0),"")</f>
        <v/>
      </c>
      <c r="AN694" s="9" t="str">
        <f t="shared" si="21"/>
        <v>ready</v>
      </c>
    </row>
    <row r="695" spans="1:40" x14ac:dyDescent="0.25">
      <c r="A695" s="9">
        <f t="shared" si="20"/>
        <v>82132415</v>
      </c>
      <c r="B695" s="10" t="s">
        <v>64</v>
      </c>
      <c r="C695" s="10" t="s">
        <v>65</v>
      </c>
      <c r="D695" s="10" t="s">
        <v>83</v>
      </c>
      <c r="E695" s="10" t="s">
        <v>67</v>
      </c>
      <c r="F695" s="10" t="s">
        <v>68</v>
      </c>
      <c r="G695" s="10" t="s">
        <v>69</v>
      </c>
      <c r="H695" s="10" t="s">
        <v>70</v>
      </c>
      <c r="I695" s="10" t="s">
        <v>79</v>
      </c>
      <c r="J695" s="10" t="s">
        <v>299</v>
      </c>
      <c r="K695" s="10" t="s">
        <v>90</v>
      </c>
      <c r="L695" s="10" t="s">
        <v>2856</v>
      </c>
      <c r="M695" s="12">
        <v>43860</v>
      </c>
      <c r="N695" s="11">
        <v>82132415</v>
      </c>
      <c r="O695" s="12">
        <v>43844</v>
      </c>
      <c r="P695" s="13">
        <v>0.95851851851851999</v>
      </c>
      <c r="Q695" s="14">
        <v>1</v>
      </c>
      <c r="R695" s="15">
        <v>2736</v>
      </c>
      <c r="S695" s="10" t="s">
        <v>2693</v>
      </c>
      <c r="T695" s="12">
        <v>43858</v>
      </c>
      <c r="U695" s="13">
        <v>0.69593749999999999</v>
      </c>
      <c r="V695" s="12">
        <v>43859</v>
      </c>
      <c r="W695" s="13">
        <v>1.201388888889E-2</v>
      </c>
      <c r="X695" s="12">
        <v>43860</v>
      </c>
      <c r="Y695" s="13">
        <v>0.11217592592593</v>
      </c>
      <c r="Z695" s="12">
        <v>43847</v>
      </c>
      <c r="AA695" s="12"/>
      <c r="AB695" s="12"/>
      <c r="AC695" s="10" t="s">
        <v>96</v>
      </c>
      <c r="AD695" s="16">
        <v>16</v>
      </c>
      <c r="AE695" s="10" t="s">
        <v>72</v>
      </c>
      <c r="AF695" s="10" t="s">
        <v>73</v>
      </c>
      <c r="AG695" s="14">
        <v>1</v>
      </c>
      <c r="AH695" s="14"/>
      <c r="AI695" s="15">
        <v>153.21600000000001</v>
      </c>
      <c r="AJ695" s="10" t="s">
        <v>74</v>
      </c>
      <c r="AK695" s="15">
        <v>82.08</v>
      </c>
      <c r="AL695" s="10" t="s">
        <v>75</v>
      </c>
      <c r="AM695" s="9" t="str">
        <f>IFERROR(VLOOKUP(A695,'[1]Pending Status ZTM031'!$C$10:$AF$5742,11,0),"")</f>
        <v/>
      </c>
      <c r="AN695" s="9" t="str">
        <f t="shared" si="21"/>
        <v>ready</v>
      </c>
    </row>
    <row r="696" spans="1:40" x14ac:dyDescent="0.25">
      <c r="A696" s="9">
        <f t="shared" si="20"/>
        <v>82132417</v>
      </c>
      <c r="B696" s="10" t="s">
        <v>64</v>
      </c>
      <c r="C696" s="10" t="s">
        <v>65</v>
      </c>
      <c r="D696" s="10" t="s">
        <v>83</v>
      </c>
      <c r="E696" s="10" t="s">
        <v>67</v>
      </c>
      <c r="F696" s="10" t="s">
        <v>68</v>
      </c>
      <c r="G696" s="10" t="s">
        <v>69</v>
      </c>
      <c r="H696" s="10" t="s">
        <v>70</v>
      </c>
      <c r="I696" s="10" t="s">
        <v>79</v>
      </c>
      <c r="J696" s="10" t="s">
        <v>323</v>
      </c>
      <c r="K696" s="10" t="s">
        <v>134</v>
      </c>
      <c r="L696" s="10" t="s">
        <v>2313</v>
      </c>
      <c r="M696" s="12">
        <v>43845</v>
      </c>
      <c r="N696" s="11">
        <v>82132417</v>
      </c>
      <c r="O696" s="12">
        <v>43844</v>
      </c>
      <c r="P696" s="13">
        <v>0.95851851851851999</v>
      </c>
      <c r="Q696" s="14">
        <v>1</v>
      </c>
      <c r="R696" s="15">
        <v>7</v>
      </c>
      <c r="S696" s="10" t="s">
        <v>2286</v>
      </c>
      <c r="T696" s="12">
        <v>43844</v>
      </c>
      <c r="U696" s="13">
        <v>0.85787037037036995</v>
      </c>
      <c r="V696" s="12">
        <v>43845</v>
      </c>
      <c r="W696" s="13">
        <v>0.45513888888888998</v>
      </c>
      <c r="X696" s="12">
        <v>43845</v>
      </c>
      <c r="Y696" s="13">
        <v>0.50835648148148005</v>
      </c>
      <c r="Z696" s="12">
        <v>43847</v>
      </c>
      <c r="AA696" s="12"/>
      <c r="AB696" s="12"/>
      <c r="AC696" s="10" t="s">
        <v>71</v>
      </c>
      <c r="AD696" s="16">
        <v>1</v>
      </c>
      <c r="AE696" s="10" t="s">
        <v>72</v>
      </c>
      <c r="AF696" s="10" t="s">
        <v>73</v>
      </c>
      <c r="AG696" s="14">
        <v>1</v>
      </c>
      <c r="AH696" s="14"/>
      <c r="AI696" s="15">
        <v>7.0000000000000001E-3</v>
      </c>
      <c r="AJ696" s="10" t="s">
        <v>74</v>
      </c>
      <c r="AK696" s="15">
        <v>1.4E-2</v>
      </c>
      <c r="AL696" s="10" t="s">
        <v>75</v>
      </c>
      <c r="AM696" s="9" t="str">
        <f>IFERROR(VLOOKUP(A696,'[1]Pending Status ZTM031'!$C$10:$AF$5742,11,0),"")</f>
        <v/>
      </c>
      <c r="AN696" s="9" t="str">
        <f t="shared" si="21"/>
        <v>ready</v>
      </c>
    </row>
    <row r="697" spans="1:40" x14ac:dyDescent="0.25">
      <c r="A697" s="9">
        <f t="shared" si="20"/>
        <v>82132420</v>
      </c>
      <c r="B697" s="10" t="s">
        <v>64</v>
      </c>
      <c r="C697" s="10" t="s">
        <v>65</v>
      </c>
      <c r="D697" s="10" t="s">
        <v>83</v>
      </c>
      <c r="E697" s="10" t="s">
        <v>67</v>
      </c>
      <c r="F697" s="10" t="s">
        <v>68</v>
      </c>
      <c r="G697" s="10" t="s">
        <v>69</v>
      </c>
      <c r="H697" s="10" t="s">
        <v>70</v>
      </c>
      <c r="I697" s="10" t="s">
        <v>79</v>
      </c>
      <c r="J697" s="10" t="s">
        <v>299</v>
      </c>
      <c r="K697" s="10" t="s">
        <v>90</v>
      </c>
      <c r="L697" s="10" t="s">
        <v>2738</v>
      </c>
      <c r="M697" s="12">
        <v>43858</v>
      </c>
      <c r="N697" s="11">
        <v>82132420</v>
      </c>
      <c r="O697" s="12">
        <v>43844</v>
      </c>
      <c r="P697" s="13">
        <v>0.95853009259259003</v>
      </c>
      <c r="Q697" s="14">
        <v>1</v>
      </c>
      <c r="R697" s="15">
        <v>36</v>
      </c>
      <c r="S697" s="10" t="s">
        <v>2694</v>
      </c>
      <c r="T697" s="12">
        <v>43858</v>
      </c>
      <c r="U697" s="13">
        <v>0.69600694444444</v>
      </c>
      <c r="V697" s="12">
        <v>43858</v>
      </c>
      <c r="W697" s="13">
        <v>0.77171296296295999</v>
      </c>
      <c r="X697" s="12">
        <v>43858</v>
      </c>
      <c r="Y697" s="13">
        <v>0.90917824074074005</v>
      </c>
      <c r="Z697" s="12">
        <v>43847</v>
      </c>
      <c r="AA697" s="12"/>
      <c r="AB697" s="12"/>
      <c r="AC697" s="10" t="s">
        <v>71</v>
      </c>
      <c r="AD697" s="16">
        <v>14</v>
      </c>
      <c r="AE697" s="10" t="s">
        <v>72</v>
      </c>
      <c r="AF697" s="10" t="s">
        <v>73</v>
      </c>
      <c r="AG697" s="14">
        <v>1</v>
      </c>
      <c r="AH697" s="14"/>
      <c r="AI697" s="15">
        <v>1.26</v>
      </c>
      <c r="AJ697" s="10" t="s">
        <v>74</v>
      </c>
      <c r="AK697" s="15">
        <v>0.68400000000000005</v>
      </c>
      <c r="AL697" s="10" t="s">
        <v>75</v>
      </c>
      <c r="AM697" s="9" t="str">
        <f>IFERROR(VLOOKUP(A697,'[1]Pending Status ZTM031'!$C$10:$AF$5742,11,0),"")</f>
        <v/>
      </c>
      <c r="AN697" s="9" t="str">
        <f t="shared" si="21"/>
        <v>ready</v>
      </c>
    </row>
    <row r="698" spans="1:40" x14ac:dyDescent="0.25">
      <c r="A698" s="9">
        <f t="shared" si="20"/>
        <v>82132421</v>
      </c>
      <c r="B698" s="10" t="s">
        <v>64</v>
      </c>
      <c r="C698" s="10" t="s">
        <v>65</v>
      </c>
      <c r="D698" s="10" t="s">
        <v>83</v>
      </c>
      <c r="E698" s="10" t="s">
        <v>67</v>
      </c>
      <c r="F698" s="10" t="s">
        <v>68</v>
      </c>
      <c r="G698" s="10" t="s">
        <v>69</v>
      </c>
      <c r="H698" s="10" t="s">
        <v>70</v>
      </c>
      <c r="I698" s="10" t="s">
        <v>79</v>
      </c>
      <c r="J698" s="10" t="s">
        <v>323</v>
      </c>
      <c r="K698" s="10" t="s">
        <v>134</v>
      </c>
      <c r="L698" s="10" t="s">
        <v>2314</v>
      </c>
      <c r="M698" s="12">
        <v>43845</v>
      </c>
      <c r="N698" s="11">
        <v>82132421</v>
      </c>
      <c r="O698" s="12">
        <v>43844</v>
      </c>
      <c r="P698" s="13">
        <v>0.95853009259259003</v>
      </c>
      <c r="Q698" s="14">
        <v>1</v>
      </c>
      <c r="R698" s="15">
        <v>10</v>
      </c>
      <c r="S698" s="10" t="s">
        <v>2287</v>
      </c>
      <c r="T698" s="12">
        <v>43844</v>
      </c>
      <c r="U698" s="13">
        <v>0.85790509259258996</v>
      </c>
      <c r="V698" s="12">
        <v>43845</v>
      </c>
      <c r="W698" s="13">
        <v>0.45578703703703999</v>
      </c>
      <c r="X698" s="12">
        <v>43845</v>
      </c>
      <c r="Y698" s="13">
        <v>0.49174768518519002</v>
      </c>
      <c r="Z698" s="12">
        <v>43847</v>
      </c>
      <c r="AA698" s="12"/>
      <c r="AB698" s="12"/>
      <c r="AC698" s="10" t="s">
        <v>71</v>
      </c>
      <c r="AD698" s="16">
        <v>1</v>
      </c>
      <c r="AE698" s="10" t="s">
        <v>72</v>
      </c>
      <c r="AF698" s="10" t="s">
        <v>73</v>
      </c>
      <c r="AG698" s="14">
        <v>1</v>
      </c>
      <c r="AH698" s="14"/>
      <c r="AI698" s="15">
        <v>0.01</v>
      </c>
      <c r="AJ698" s="10" t="s">
        <v>74</v>
      </c>
      <c r="AK698" s="15">
        <v>0.02</v>
      </c>
      <c r="AL698" s="10" t="s">
        <v>75</v>
      </c>
      <c r="AM698" s="9" t="str">
        <f>IFERROR(VLOOKUP(A698,'[1]Pending Status ZTM031'!$C$10:$AF$5742,11,0),"")</f>
        <v/>
      </c>
      <c r="AN698" s="9" t="str">
        <f t="shared" si="21"/>
        <v>ready</v>
      </c>
    </row>
    <row r="699" spans="1:40" x14ac:dyDescent="0.25">
      <c r="A699" s="9">
        <f t="shared" si="20"/>
        <v>82132424</v>
      </c>
      <c r="B699" s="10" t="s">
        <v>64</v>
      </c>
      <c r="C699" s="10" t="s">
        <v>65</v>
      </c>
      <c r="D699" s="10" t="s">
        <v>83</v>
      </c>
      <c r="E699" s="10" t="s">
        <v>67</v>
      </c>
      <c r="F699" s="10" t="s">
        <v>68</v>
      </c>
      <c r="G699" s="10" t="s">
        <v>69</v>
      </c>
      <c r="H699" s="10" t="s">
        <v>70</v>
      </c>
      <c r="I699" s="10" t="s">
        <v>79</v>
      </c>
      <c r="J699" s="10" t="s">
        <v>299</v>
      </c>
      <c r="K699" s="10" t="s">
        <v>90</v>
      </c>
      <c r="L699" s="10" t="s">
        <v>2739</v>
      </c>
      <c r="M699" s="12">
        <v>43858</v>
      </c>
      <c r="N699" s="11">
        <v>82132424</v>
      </c>
      <c r="O699" s="12">
        <v>43844</v>
      </c>
      <c r="P699" s="13">
        <v>0.95853009259259003</v>
      </c>
      <c r="Q699" s="14">
        <v>1</v>
      </c>
      <c r="R699" s="15">
        <v>5</v>
      </c>
      <c r="S699" s="10" t="s">
        <v>2695</v>
      </c>
      <c r="T699" s="12">
        <v>43858</v>
      </c>
      <c r="U699" s="13">
        <v>0.69604166666667</v>
      </c>
      <c r="V699" s="12">
        <v>43858</v>
      </c>
      <c r="W699" s="13">
        <v>0.76473379629630001</v>
      </c>
      <c r="X699" s="12">
        <v>43858</v>
      </c>
      <c r="Y699" s="13">
        <v>0.87951388888889004</v>
      </c>
      <c r="Z699" s="12">
        <v>43847</v>
      </c>
      <c r="AA699" s="12"/>
      <c r="AB699" s="12"/>
      <c r="AC699" s="10" t="s">
        <v>71</v>
      </c>
      <c r="AD699" s="16">
        <v>14</v>
      </c>
      <c r="AE699" s="10" t="s">
        <v>72</v>
      </c>
      <c r="AF699" s="10" t="s">
        <v>73</v>
      </c>
      <c r="AG699" s="14">
        <v>1</v>
      </c>
      <c r="AH699" s="14"/>
      <c r="AI699" s="15">
        <v>0.26</v>
      </c>
      <c r="AJ699" s="10" t="s">
        <v>74</v>
      </c>
      <c r="AK699" s="15">
        <v>0.58499999999999996</v>
      </c>
      <c r="AL699" s="10" t="s">
        <v>75</v>
      </c>
      <c r="AM699" s="9" t="str">
        <f>IFERROR(VLOOKUP(A699,'[1]Pending Status ZTM031'!$C$10:$AF$5742,11,0),"")</f>
        <v/>
      </c>
      <c r="AN699" s="9" t="str">
        <f t="shared" si="21"/>
        <v>ready</v>
      </c>
    </row>
    <row r="700" spans="1:40" x14ac:dyDescent="0.25">
      <c r="A700" s="9">
        <f t="shared" si="20"/>
        <v>82132425</v>
      </c>
      <c r="B700" s="10" t="s">
        <v>64</v>
      </c>
      <c r="C700" s="10" t="s">
        <v>65</v>
      </c>
      <c r="D700" s="10" t="s">
        <v>83</v>
      </c>
      <c r="E700" s="10" t="s">
        <v>67</v>
      </c>
      <c r="F700" s="10" t="s">
        <v>68</v>
      </c>
      <c r="G700" s="10" t="s">
        <v>69</v>
      </c>
      <c r="H700" s="10" t="s">
        <v>70</v>
      </c>
      <c r="I700" s="10" t="s">
        <v>79</v>
      </c>
      <c r="J700" s="10" t="s">
        <v>1136</v>
      </c>
      <c r="K700" s="10" t="s">
        <v>1137</v>
      </c>
      <c r="L700" s="10" t="s">
        <v>2315</v>
      </c>
      <c r="M700" s="12">
        <v>43845</v>
      </c>
      <c r="N700" s="11">
        <v>82132425</v>
      </c>
      <c r="O700" s="12">
        <v>43844</v>
      </c>
      <c r="P700" s="13">
        <v>0.95853009259259003</v>
      </c>
      <c r="Q700" s="14">
        <v>1</v>
      </c>
      <c r="R700" s="15">
        <v>10</v>
      </c>
      <c r="S700" s="10" t="s">
        <v>2288</v>
      </c>
      <c r="T700" s="12">
        <v>43844</v>
      </c>
      <c r="U700" s="13">
        <v>0.85793981481480996</v>
      </c>
      <c r="V700" s="12">
        <v>43845</v>
      </c>
      <c r="W700" s="13">
        <v>0.46280092592592997</v>
      </c>
      <c r="X700" s="12">
        <v>43845</v>
      </c>
      <c r="Y700" s="13">
        <v>0.50885416666667005</v>
      </c>
      <c r="Z700" s="12">
        <v>43847</v>
      </c>
      <c r="AA700" s="12"/>
      <c r="AB700" s="12"/>
      <c r="AC700" s="10" t="s">
        <v>71</v>
      </c>
      <c r="AD700" s="16">
        <v>1</v>
      </c>
      <c r="AE700" s="10" t="s">
        <v>72</v>
      </c>
      <c r="AF700" s="10" t="s">
        <v>73</v>
      </c>
      <c r="AG700" s="14">
        <v>1</v>
      </c>
      <c r="AH700" s="14"/>
      <c r="AI700" s="15">
        <v>0.01</v>
      </c>
      <c r="AJ700" s="10" t="s">
        <v>74</v>
      </c>
      <c r="AK700" s="15">
        <v>0.02</v>
      </c>
      <c r="AL700" s="10" t="s">
        <v>75</v>
      </c>
      <c r="AM700" s="9" t="str">
        <f>IFERROR(VLOOKUP(A700,'[1]Pending Status ZTM031'!$C$10:$AF$5742,11,0),"")</f>
        <v/>
      </c>
      <c r="AN700" s="9" t="str">
        <f t="shared" si="21"/>
        <v>ready</v>
      </c>
    </row>
    <row r="701" spans="1:40" x14ac:dyDescent="0.25">
      <c r="A701" s="9">
        <f t="shared" si="20"/>
        <v>82132428</v>
      </c>
      <c r="B701" s="10" t="s">
        <v>64</v>
      </c>
      <c r="C701" s="10" t="s">
        <v>65</v>
      </c>
      <c r="D701" s="10" t="s">
        <v>83</v>
      </c>
      <c r="E701" s="10" t="s">
        <v>67</v>
      </c>
      <c r="F701" s="10" t="s">
        <v>68</v>
      </c>
      <c r="G701" s="10" t="s">
        <v>69</v>
      </c>
      <c r="H701" s="10" t="s">
        <v>70</v>
      </c>
      <c r="I701" s="10" t="s">
        <v>79</v>
      </c>
      <c r="J701" s="10" t="s">
        <v>299</v>
      </c>
      <c r="K701" s="10" t="s">
        <v>90</v>
      </c>
      <c r="L701" s="10" t="s">
        <v>2740</v>
      </c>
      <c r="M701" s="12">
        <v>43858</v>
      </c>
      <c r="N701" s="11">
        <v>82132428</v>
      </c>
      <c r="O701" s="12">
        <v>43844</v>
      </c>
      <c r="P701" s="13">
        <v>0.95854166666666996</v>
      </c>
      <c r="Q701" s="14">
        <v>1</v>
      </c>
      <c r="R701" s="15">
        <v>16</v>
      </c>
      <c r="S701" s="10" t="s">
        <v>2696</v>
      </c>
      <c r="T701" s="12">
        <v>43858</v>
      </c>
      <c r="U701" s="13">
        <v>0.69607638888889001</v>
      </c>
      <c r="V701" s="12">
        <v>43858</v>
      </c>
      <c r="W701" s="13">
        <v>0.76327546296296001</v>
      </c>
      <c r="X701" s="12">
        <v>43858</v>
      </c>
      <c r="Y701" s="13">
        <v>0.91311342592593003</v>
      </c>
      <c r="Z701" s="12">
        <v>43847</v>
      </c>
      <c r="AA701" s="12"/>
      <c r="AB701" s="12"/>
      <c r="AC701" s="10" t="s">
        <v>71</v>
      </c>
      <c r="AD701" s="16">
        <v>14</v>
      </c>
      <c r="AE701" s="10" t="s">
        <v>72</v>
      </c>
      <c r="AF701" s="10" t="s">
        <v>73</v>
      </c>
      <c r="AG701" s="14">
        <v>1</v>
      </c>
      <c r="AH701" s="14"/>
      <c r="AI701" s="15">
        <v>1.696</v>
      </c>
      <c r="AJ701" s="10" t="s">
        <v>74</v>
      </c>
      <c r="AK701" s="15">
        <v>1.3280000000000001</v>
      </c>
      <c r="AL701" s="10" t="s">
        <v>75</v>
      </c>
      <c r="AM701" s="9" t="str">
        <f>IFERROR(VLOOKUP(A701,'[1]Pending Status ZTM031'!$C$10:$AF$5742,11,0),"")</f>
        <v/>
      </c>
      <c r="AN701" s="9" t="str">
        <f t="shared" si="21"/>
        <v>ready</v>
      </c>
    </row>
    <row r="702" spans="1:40" x14ac:dyDescent="0.25">
      <c r="A702" s="9">
        <f t="shared" si="20"/>
        <v>82132429</v>
      </c>
      <c r="B702" s="10" t="s">
        <v>64</v>
      </c>
      <c r="C702" s="10" t="s">
        <v>65</v>
      </c>
      <c r="D702" s="10" t="s">
        <v>83</v>
      </c>
      <c r="E702" s="10" t="s">
        <v>67</v>
      </c>
      <c r="F702" s="10" t="s">
        <v>68</v>
      </c>
      <c r="G702" s="10" t="s">
        <v>69</v>
      </c>
      <c r="H702" s="10" t="s">
        <v>70</v>
      </c>
      <c r="I702" s="10" t="s">
        <v>79</v>
      </c>
      <c r="J702" s="10" t="s">
        <v>323</v>
      </c>
      <c r="K702" s="10" t="s">
        <v>134</v>
      </c>
      <c r="L702" s="10" t="s">
        <v>2316</v>
      </c>
      <c r="M702" s="12">
        <v>43845</v>
      </c>
      <c r="N702" s="11">
        <v>82132429</v>
      </c>
      <c r="O702" s="12">
        <v>43844</v>
      </c>
      <c r="P702" s="13">
        <v>0.95854166666666996</v>
      </c>
      <c r="Q702" s="14">
        <v>1</v>
      </c>
      <c r="R702" s="15">
        <v>1</v>
      </c>
      <c r="S702" s="10" t="s">
        <v>2289</v>
      </c>
      <c r="T702" s="12">
        <v>43844</v>
      </c>
      <c r="U702" s="13">
        <v>0.85797453703703996</v>
      </c>
      <c r="V702" s="12">
        <v>43845</v>
      </c>
      <c r="W702" s="13">
        <v>0.46216435185185001</v>
      </c>
      <c r="X702" s="12">
        <v>43845</v>
      </c>
      <c r="Y702" s="13">
        <v>0.51744212962962999</v>
      </c>
      <c r="Z702" s="12">
        <v>43847</v>
      </c>
      <c r="AA702" s="12"/>
      <c r="AB702" s="12"/>
      <c r="AC702" s="10" t="s">
        <v>71</v>
      </c>
      <c r="AD702" s="16">
        <v>1</v>
      </c>
      <c r="AE702" s="10" t="s">
        <v>72</v>
      </c>
      <c r="AF702" s="10" t="s">
        <v>73</v>
      </c>
      <c r="AG702" s="14">
        <v>1</v>
      </c>
      <c r="AH702" s="14"/>
      <c r="AI702" s="15">
        <v>0.104</v>
      </c>
      <c r="AJ702" s="10" t="s">
        <v>74</v>
      </c>
      <c r="AK702" s="15">
        <v>0.16200000000000001</v>
      </c>
      <c r="AL702" s="10" t="s">
        <v>75</v>
      </c>
      <c r="AM702" s="9" t="str">
        <f>IFERROR(VLOOKUP(A702,'[1]Pending Status ZTM031'!$C$10:$AF$5742,11,0),"")</f>
        <v/>
      </c>
      <c r="AN702" s="9" t="str">
        <f t="shared" si="21"/>
        <v>ready</v>
      </c>
    </row>
    <row r="703" spans="1:40" x14ac:dyDescent="0.25">
      <c r="A703" s="9">
        <f t="shared" si="20"/>
        <v>82132431</v>
      </c>
      <c r="B703" s="10" t="s">
        <v>64</v>
      </c>
      <c r="C703" s="10" t="s">
        <v>65</v>
      </c>
      <c r="D703" s="10" t="s">
        <v>83</v>
      </c>
      <c r="E703" s="10" t="s">
        <v>67</v>
      </c>
      <c r="F703" s="10" t="s">
        <v>68</v>
      </c>
      <c r="G703" s="10" t="s">
        <v>69</v>
      </c>
      <c r="H703" s="10" t="s">
        <v>70</v>
      </c>
      <c r="I703" s="10" t="s">
        <v>79</v>
      </c>
      <c r="J703" s="10" t="s">
        <v>299</v>
      </c>
      <c r="K703" s="10" t="s">
        <v>90</v>
      </c>
      <c r="L703" s="10" t="s">
        <v>2741</v>
      </c>
      <c r="M703" s="12">
        <v>43858</v>
      </c>
      <c r="N703" s="11">
        <v>82132431</v>
      </c>
      <c r="O703" s="12">
        <v>43844</v>
      </c>
      <c r="P703" s="13">
        <v>0.95854166666666996</v>
      </c>
      <c r="Q703" s="14">
        <v>1</v>
      </c>
      <c r="R703" s="15">
        <v>60</v>
      </c>
      <c r="S703" s="10" t="s">
        <v>2697</v>
      </c>
      <c r="T703" s="12">
        <v>43858</v>
      </c>
      <c r="U703" s="13">
        <v>0.69611111111111001</v>
      </c>
      <c r="V703" s="12">
        <v>43858</v>
      </c>
      <c r="W703" s="13">
        <v>0.75702546296296003</v>
      </c>
      <c r="X703" s="12">
        <v>43858</v>
      </c>
      <c r="Y703" s="13">
        <v>0.91379629629629999</v>
      </c>
      <c r="Z703" s="12">
        <v>43847</v>
      </c>
      <c r="AA703" s="12"/>
      <c r="AB703" s="12"/>
      <c r="AC703" s="10" t="s">
        <v>71</v>
      </c>
      <c r="AD703" s="16">
        <v>14</v>
      </c>
      <c r="AE703" s="10" t="s">
        <v>72</v>
      </c>
      <c r="AF703" s="10" t="s">
        <v>73</v>
      </c>
      <c r="AG703" s="14">
        <v>1</v>
      </c>
      <c r="AH703" s="14"/>
      <c r="AI703" s="15">
        <v>6.12</v>
      </c>
      <c r="AJ703" s="10" t="s">
        <v>74</v>
      </c>
      <c r="AK703" s="15">
        <v>7.26</v>
      </c>
      <c r="AL703" s="10" t="s">
        <v>75</v>
      </c>
      <c r="AM703" s="9" t="str">
        <f>IFERROR(VLOOKUP(A703,'[1]Pending Status ZTM031'!$C$10:$AF$5742,11,0),"")</f>
        <v/>
      </c>
      <c r="AN703" s="9" t="str">
        <f t="shared" si="21"/>
        <v>ready</v>
      </c>
    </row>
    <row r="704" spans="1:40" x14ac:dyDescent="0.25">
      <c r="A704" s="9">
        <f t="shared" si="20"/>
        <v>82132432</v>
      </c>
      <c r="B704" s="10" t="s">
        <v>64</v>
      </c>
      <c r="C704" s="10" t="s">
        <v>65</v>
      </c>
      <c r="D704" s="10" t="s">
        <v>83</v>
      </c>
      <c r="E704" s="10" t="s">
        <v>67</v>
      </c>
      <c r="F704" s="10" t="s">
        <v>68</v>
      </c>
      <c r="G704" s="10" t="s">
        <v>69</v>
      </c>
      <c r="H704" s="10" t="s">
        <v>70</v>
      </c>
      <c r="I704" s="10" t="s">
        <v>79</v>
      </c>
      <c r="J704" s="10" t="s">
        <v>323</v>
      </c>
      <c r="K704" s="10" t="s">
        <v>134</v>
      </c>
      <c r="L704" s="10" t="s">
        <v>2317</v>
      </c>
      <c r="M704" s="12">
        <v>43845</v>
      </c>
      <c r="N704" s="11">
        <v>82132432</v>
      </c>
      <c r="O704" s="12">
        <v>43844</v>
      </c>
      <c r="P704" s="13">
        <v>0.95854166666666996</v>
      </c>
      <c r="Q704" s="14">
        <v>1</v>
      </c>
      <c r="R704" s="15">
        <v>1</v>
      </c>
      <c r="S704" s="10" t="s">
        <v>2290</v>
      </c>
      <c r="T704" s="12">
        <v>43844</v>
      </c>
      <c r="U704" s="13">
        <v>0.85804398148147998</v>
      </c>
      <c r="V704" s="12">
        <v>43845</v>
      </c>
      <c r="W704" s="13">
        <v>0.46103009259258998</v>
      </c>
      <c r="X704" s="12">
        <v>43845</v>
      </c>
      <c r="Y704" s="13">
        <v>0.51679398148148004</v>
      </c>
      <c r="Z704" s="12">
        <v>43847</v>
      </c>
      <c r="AA704" s="12"/>
      <c r="AB704" s="12"/>
      <c r="AC704" s="10" t="s">
        <v>71</v>
      </c>
      <c r="AD704" s="16">
        <v>1</v>
      </c>
      <c r="AE704" s="10" t="s">
        <v>72</v>
      </c>
      <c r="AF704" s="10" t="s">
        <v>73</v>
      </c>
      <c r="AG704" s="14">
        <v>1</v>
      </c>
      <c r="AH704" s="14"/>
      <c r="AI704" s="15">
        <v>0.104</v>
      </c>
      <c r="AJ704" s="10" t="s">
        <v>74</v>
      </c>
      <c r="AK704" s="15">
        <v>0.16200000000000001</v>
      </c>
      <c r="AL704" s="10" t="s">
        <v>75</v>
      </c>
      <c r="AM704" s="9" t="str">
        <f>IFERROR(VLOOKUP(A704,'[1]Pending Status ZTM031'!$C$10:$AF$5742,11,0),"")</f>
        <v/>
      </c>
      <c r="AN704" s="9" t="str">
        <f t="shared" si="21"/>
        <v>ready</v>
      </c>
    </row>
    <row r="705" spans="1:40" x14ac:dyDescent="0.25">
      <c r="A705" s="9">
        <f t="shared" si="20"/>
        <v>82132434</v>
      </c>
      <c r="B705" s="10" t="s">
        <v>64</v>
      </c>
      <c r="C705" s="10" t="s">
        <v>65</v>
      </c>
      <c r="D705" s="10" t="s">
        <v>83</v>
      </c>
      <c r="E705" s="10" t="s">
        <v>67</v>
      </c>
      <c r="F705" s="10" t="s">
        <v>68</v>
      </c>
      <c r="G705" s="10" t="s">
        <v>69</v>
      </c>
      <c r="H705" s="10" t="s">
        <v>70</v>
      </c>
      <c r="I705" s="10" t="s">
        <v>79</v>
      </c>
      <c r="J705" s="10" t="s">
        <v>299</v>
      </c>
      <c r="K705" s="10" t="s">
        <v>90</v>
      </c>
      <c r="L705" s="10" t="s">
        <v>2742</v>
      </c>
      <c r="M705" s="12">
        <v>43858</v>
      </c>
      <c r="N705" s="11">
        <v>82132434</v>
      </c>
      <c r="O705" s="12">
        <v>43844</v>
      </c>
      <c r="P705" s="13">
        <v>0.95854166666666996</v>
      </c>
      <c r="Q705" s="14">
        <v>1</v>
      </c>
      <c r="R705" s="15">
        <v>9</v>
      </c>
      <c r="S705" s="10" t="s">
        <v>2698</v>
      </c>
      <c r="T705" s="12">
        <v>43858</v>
      </c>
      <c r="U705" s="13">
        <v>0.69615740740740994</v>
      </c>
      <c r="V705" s="12">
        <v>43858</v>
      </c>
      <c r="W705" s="13">
        <v>0.75489583333332999</v>
      </c>
      <c r="X705" s="12">
        <v>43858</v>
      </c>
      <c r="Y705" s="13">
        <v>0.91248842592593005</v>
      </c>
      <c r="Z705" s="12">
        <v>43847</v>
      </c>
      <c r="AA705" s="12"/>
      <c r="AB705" s="12"/>
      <c r="AC705" s="10" t="s">
        <v>71</v>
      </c>
      <c r="AD705" s="16">
        <v>14</v>
      </c>
      <c r="AE705" s="10" t="s">
        <v>72</v>
      </c>
      <c r="AF705" s="10" t="s">
        <v>73</v>
      </c>
      <c r="AG705" s="14">
        <v>1</v>
      </c>
      <c r="AH705" s="14"/>
      <c r="AI705" s="15">
        <v>0.91800000000000004</v>
      </c>
      <c r="AJ705" s="10" t="s">
        <v>74</v>
      </c>
      <c r="AK705" s="15">
        <v>1.089</v>
      </c>
      <c r="AL705" s="10" t="s">
        <v>75</v>
      </c>
      <c r="AM705" s="9" t="str">
        <f>IFERROR(VLOOKUP(A705,'[1]Pending Status ZTM031'!$C$10:$AF$5742,11,0),"")</f>
        <v/>
      </c>
      <c r="AN705" s="9" t="str">
        <f t="shared" si="21"/>
        <v>ready</v>
      </c>
    </row>
    <row r="706" spans="1:40" x14ac:dyDescent="0.25">
      <c r="A706" s="9">
        <f t="shared" si="20"/>
        <v>82132436</v>
      </c>
      <c r="B706" s="10" t="s">
        <v>64</v>
      </c>
      <c r="C706" s="10" t="s">
        <v>65</v>
      </c>
      <c r="D706" s="10" t="s">
        <v>83</v>
      </c>
      <c r="E706" s="10" t="s">
        <v>67</v>
      </c>
      <c r="F706" s="10" t="s">
        <v>68</v>
      </c>
      <c r="G706" s="10" t="s">
        <v>69</v>
      </c>
      <c r="H706" s="10" t="s">
        <v>70</v>
      </c>
      <c r="I706" s="10" t="s">
        <v>79</v>
      </c>
      <c r="J706" s="10" t="s">
        <v>299</v>
      </c>
      <c r="K706" s="10" t="s">
        <v>90</v>
      </c>
      <c r="L706" s="10" t="s">
        <v>2743</v>
      </c>
      <c r="M706" s="12">
        <v>43858</v>
      </c>
      <c r="N706" s="11">
        <v>82132436</v>
      </c>
      <c r="O706" s="12">
        <v>43844</v>
      </c>
      <c r="P706" s="13">
        <v>0.95855324074074</v>
      </c>
      <c r="Q706" s="14">
        <v>1</v>
      </c>
      <c r="R706" s="15">
        <v>96</v>
      </c>
      <c r="S706" s="10" t="s">
        <v>2699</v>
      </c>
      <c r="T706" s="12">
        <v>43858</v>
      </c>
      <c r="U706" s="13">
        <v>0.69619212962962995</v>
      </c>
      <c r="V706" s="12">
        <v>43858</v>
      </c>
      <c r="W706" s="13">
        <v>0.75305555555556003</v>
      </c>
      <c r="X706" s="12">
        <v>43858</v>
      </c>
      <c r="Y706" s="13">
        <v>0.91457175925926004</v>
      </c>
      <c r="Z706" s="12">
        <v>43847</v>
      </c>
      <c r="AA706" s="12"/>
      <c r="AB706" s="12"/>
      <c r="AC706" s="10" t="s">
        <v>71</v>
      </c>
      <c r="AD706" s="16">
        <v>14</v>
      </c>
      <c r="AE706" s="10" t="s">
        <v>72</v>
      </c>
      <c r="AF706" s="10" t="s">
        <v>73</v>
      </c>
      <c r="AG706" s="14">
        <v>1</v>
      </c>
      <c r="AH706" s="14"/>
      <c r="AI706" s="15">
        <v>2.6880000000000002</v>
      </c>
      <c r="AJ706" s="10" t="s">
        <v>74</v>
      </c>
      <c r="AK706" s="15">
        <v>1.8240000000000001</v>
      </c>
      <c r="AL706" s="10" t="s">
        <v>75</v>
      </c>
      <c r="AM706" s="9" t="str">
        <f>IFERROR(VLOOKUP(A706,'[1]Pending Status ZTM031'!$C$10:$AF$5742,11,0),"")</f>
        <v/>
      </c>
      <c r="AN706" s="9" t="str">
        <f t="shared" si="21"/>
        <v>ready</v>
      </c>
    </row>
    <row r="707" spans="1:40" x14ac:dyDescent="0.25">
      <c r="A707" s="9">
        <f t="shared" ref="A707:A770" si="22">N707</f>
        <v>82132440</v>
      </c>
      <c r="B707" s="10" t="s">
        <v>64</v>
      </c>
      <c r="C707" s="10" t="s">
        <v>65</v>
      </c>
      <c r="D707" s="10" t="s">
        <v>83</v>
      </c>
      <c r="E707" s="10" t="s">
        <v>67</v>
      </c>
      <c r="F707" s="10" t="s">
        <v>68</v>
      </c>
      <c r="G707" s="10" t="s">
        <v>69</v>
      </c>
      <c r="H707" s="10" t="s">
        <v>70</v>
      </c>
      <c r="I707" s="10" t="s">
        <v>77</v>
      </c>
      <c r="J707" s="10" t="s">
        <v>315</v>
      </c>
      <c r="K707" s="10" t="s">
        <v>78</v>
      </c>
      <c r="L707" s="10" t="s">
        <v>2318</v>
      </c>
      <c r="M707" s="12">
        <v>43845</v>
      </c>
      <c r="N707" s="11">
        <v>82132440</v>
      </c>
      <c r="O707" s="12">
        <v>43844</v>
      </c>
      <c r="P707" s="13">
        <v>0.95855324074074</v>
      </c>
      <c r="Q707" s="14">
        <v>5</v>
      </c>
      <c r="R707" s="15">
        <v>49</v>
      </c>
      <c r="S707" s="10" t="s">
        <v>2291</v>
      </c>
      <c r="T707" s="12">
        <v>43844</v>
      </c>
      <c r="U707" s="13">
        <v>0.85807870370369999</v>
      </c>
      <c r="V707" s="12">
        <v>43845</v>
      </c>
      <c r="W707" s="13">
        <v>0.45250000000000001</v>
      </c>
      <c r="X707" s="12">
        <v>43845</v>
      </c>
      <c r="Y707" s="13">
        <v>0.47034722222221997</v>
      </c>
      <c r="Z707" s="12">
        <v>43847</v>
      </c>
      <c r="AA707" s="12"/>
      <c r="AB707" s="12"/>
      <c r="AC707" s="10" t="s">
        <v>71</v>
      </c>
      <c r="AD707" s="16">
        <v>1</v>
      </c>
      <c r="AE707" s="10" t="s">
        <v>72</v>
      </c>
      <c r="AF707" s="10" t="s">
        <v>73</v>
      </c>
      <c r="AG707" s="14">
        <v>1</v>
      </c>
      <c r="AH707" s="14"/>
      <c r="AI707" s="15">
        <v>0.216</v>
      </c>
      <c r="AJ707" s="10" t="s">
        <v>74</v>
      </c>
      <c r="AK707" s="15">
        <v>0.98699999999999999</v>
      </c>
      <c r="AL707" s="10" t="s">
        <v>75</v>
      </c>
      <c r="AM707" s="9" t="str">
        <f>IFERROR(VLOOKUP(A707,'[1]Pending Status ZTM031'!$C$10:$AF$5742,11,0),"")</f>
        <v/>
      </c>
      <c r="AN707" s="9" t="str">
        <f t="shared" si="21"/>
        <v>ready</v>
      </c>
    </row>
    <row r="708" spans="1:40" x14ac:dyDescent="0.25">
      <c r="A708" s="9">
        <f t="shared" si="22"/>
        <v>82132441</v>
      </c>
      <c r="B708" s="10" t="s">
        <v>64</v>
      </c>
      <c r="C708" s="10" t="s">
        <v>65</v>
      </c>
      <c r="D708" s="10" t="s">
        <v>83</v>
      </c>
      <c r="E708" s="10" t="s">
        <v>67</v>
      </c>
      <c r="F708" s="10" t="s">
        <v>68</v>
      </c>
      <c r="G708" s="10" t="s">
        <v>69</v>
      </c>
      <c r="H708" s="10" t="s">
        <v>70</v>
      </c>
      <c r="I708" s="10" t="s">
        <v>79</v>
      </c>
      <c r="J708" s="10" t="s">
        <v>299</v>
      </c>
      <c r="K708" s="10" t="s">
        <v>90</v>
      </c>
      <c r="L708" s="10" t="s">
        <v>2744</v>
      </c>
      <c r="M708" s="12">
        <v>43858</v>
      </c>
      <c r="N708" s="11">
        <v>82132441</v>
      </c>
      <c r="O708" s="12">
        <v>43844</v>
      </c>
      <c r="P708" s="13">
        <v>0.95855324074074</v>
      </c>
      <c r="Q708" s="14">
        <v>1</v>
      </c>
      <c r="R708" s="15">
        <v>23</v>
      </c>
      <c r="S708" s="10" t="s">
        <v>2700</v>
      </c>
      <c r="T708" s="12">
        <v>43858</v>
      </c>
      <c r="U708" s="13">
        <v>0.69622685185184996</v>
      </c>
      <c r="V708" s="12">
        <v>43858</v>
      </c>
      <c r="W708" s="13">
        <v>0.75141203703703996</v>
      </c>
      <c r="X708" s="12">
        <v>43858</v>
      </c>
      <c r="Y708" s="13">
        <v>0.91146990740740996</v>
      </c>
      <c r="Z708" s="12">
        <v>43847</v>
      </c>
      <c r="AA708" s="12"/>
      <c r="AB708" s="12"/>
      <c r="AC708" s="10" t="s">
        <v>71</v>
      </c>
      <c r="AD708" s="16">
        <v>14</v>
      </c>
      <c r="AE708" s="10" t="s">
        <v>72</v>
      </c>
      <c r="AF708" s="10" t="s">
        <v>73</v>
      </c>
      <c r="AG708" s="14">
        <v>1</v>
      </c>
      <c r="AH708" s="14"/>
      <c r="AI708" s="15">
        <v>2.3460000000000001</v>
      </c>
      <c r="AJ708" s="10" t="s">
        <v>74</v>
      </c>
      <c r="AK708" s="15">
        <v>1.909</v>
      </c>
      <c r="AL708" s="10" t="s">
        <v>75</v>
      </c>
      <c r="AM708" s="9" t="str">
        <f>IFERROR(VLOOKUP(A708,'[1]Pending Status ZTM031'!$C$10:$AF$5742,11,0),"")</f>
        <v/>
      </c>
      <c r="AN708" s="9" t="str">
        <f t="shared" ref="AN708:AN771" si="23">IF(X708="","not complete","ready")</f>
        <v>ready</v>
      </c>
    </row>
    <row r="709" spans="1:40" x14ac:dyDescent="0.25">
      <c r="A709" s="9">
        <f t="shared" si="22"/>
        <v>82132444</v>
      </c>
      <c r="B709" s="10" t="s">
        <v>64</v>
      </c>
      <c r="C709" s="10" t="s">
        <v>65</v>
      </c>
      <c r="D709" s="10" t="s">
        <v>83</v>
      </c>
      <c r="E709" s="10" t="s">
        <v>67</v>
      </c>
      <c r="F709" s="10" t="s">
        <v>68</v>
      </c>
      <c r="G709" s="10" t="s">
        <v>69</v>
      </c>
      <c r="H709" s="10" t="s">
        <v>70</v>
      </c>
      <c r="I709" s="10" t="s">
        <v>79</v>
      </c>
      <c r="J709" s="10" t="s">
        <v>323</v>
      </c>
      <c r="K709" s="10" t="s">
        <v>134</v>
      </c>
      <c r="L709" s="10" t="s">
        <v>2319</v>
      </c>
      <c r="M709" s="12">
        <v>43845</v>
      </c>
      <c r="N709" s="11">
        <v>82132444</v>
      </c>
      <c r="O709" s="12">
        <v>43844</v>
      </c>
      <c r="P709" s="13">
        <v>0.95856481481481004</v>
      </c>
      <c r="Q709" s="14">
        <v>1</v>
      </c>
      <c r="R709" s="15">
        <v>13</v>
      </c>
      <c r="S709" s="10" t="s">
        <v>2292</v>
      </c>
      <c r="T709" s="12">
        <v>43844</v>
      </c>
      <c r="U709" s="13">
        <v>0.85814814814814999</v>
      </c>
      <c r="V709" s="12">
        <v>43845</v>
      </c>
      <c r="W709" s="13">
        <v>0.46155092592593</v>
      </c>
      <c r="X709" s="12">
        <v>43845</v>
      </c>
      <c r="Y709" s="13">
        <v>0.51615740740741001</v>
      </c>
      <c r="Z709" s="12">
        <v>43847</v>
      </c>
      <c r="AA709" s="12"/>
      <c r="AB709" s="12"/>
      <c r="AC709" s="10" t="s">
        <v>71</v>
      </c>
      <c r="AD709" s="16">
        <v>1</v>
      </c>
      <c r="AE709" s="10" t="s">
        <v>72</v>
      </c>
      <c r="AF709" s="10" t="s">
        <v>73</v>
      </c>
      <c r="AG709" s="14">
        <v>1</v>
      </c>
      <c r="AH709" s="14"/>
      <c r="AI709" s="15">
        <v>0.71499999999999997</v>
      </c>
      <c r="AJ709" s="10" t="s">
        <v>74</v>
      </c>
      <c r="AK709" s="15">
        <v>2.7559999999999998</v>
      </c>
      <c r="AL709" s="10" t="s">
        <v>75</v>
      </c>
      <c r="AM709" s="9" t="str">
        <f>IFERROR(VLOOKUP(A709,'[1]Pending Status ZTM031'!$C$10:$AF$5742,11,0),"")</f>
        <v/>
      </c>
      <c r="AN709" s="9" t="str">
        <f t="shared" si="23"/>
        <v>ready</v>
      </c>
    </row>
    <row r="710" spans="1:40" x14ac:dyDescent="0.25">
      <c r="A710" s="9">
        <f t="shared" si="22"/>
        <v>82132446</v>
      </c>
      <c r="B710" s="10" t="s">
        <v>64</v>
      </c>
      <c r="C710" s="10" t="s">
        <v>65</v>
      </c>
      <c r="D710" s="10" t="s">
        <v>83</v>
      </c>
      <c r="E710" s="10" t="s">
        <v>67</v>
      </c>
      <c r="F710" s="10" t="s">
        <v>68</v>
      </c>
      <c r="G710" s="10" t="s">
        <v>69</v>
      </c>
      <c r="H710" s="10" t="s">
        <v>70</v>
      </c>
      <c r="I710" s="10" t="s">
        <v>486</v>
      </c>
      <c r="J710" s="10" t="s">
        <v>1329</v>
      </c>
      <c r="K710" s="10" t="s">
        <v>1330</v>
      </c>
      <c r="L710" s="10" t="s">
        <v>3373</v>
      </c>
      <c r="M710" s="12">
        <v>43890</v>
      </c>
      <c r="N710" s="11">
        <v>82132446</v>
      </c>
      <c r="O710" s="12">
        <v>43844</v>
      </c>
      <c r="P710" s="13">
        <v>0.95856481481481004</v>
      </c>
      <c r="Q710" s="14">
        <v>1</v>
      </c>
      <c r="R710" s="15">
        <v>6</v>
      </c>
      <c r="S710" s="10" t="s">
        <v>3374</v>
      </c>
      <c r="T710" s="12">
        <v>43888</v>
      </c>
      <c r="U710" s="13">
        <v>0.85784722222221998</v>
      </c>
      <c r="V710" s="12">
        <v>43890</v>
      </c>
      <c r="W710" s="13">
        <v>0.63320601851851999</v>
      </c>
      <c r="X710" s="12">
        <v>43890</v>
      </c>
      <c r="Y710" s="13">
        <v>0.64021990740740997</v>
      </c>
      <c r="Z710" s="12">
        <v>43847</v>
      </c>
      <c r="AA710" s="12"/>
      <c r="AB710" s="12"/>
      <c r="AC710" s="10" t="s">
        <v>96</v>
      </c>
      <c r="AD710" s="16">
        <v>45</v>
      </c>
      <c r="AE710" s="10" t="s">
        <v>72</v>
      </c>
      <c r="AF710" s="10" t="s">
        <v>73</v>
      </c>
      <c r="AG710" s="14">
        <v>1</v>
      </c>
      <c r="AH710" s="14"/>
      <c r="AI710" s="15">
        <v>78</v>
      </c>
      <c r="AJ710" s="10" t="s">
        <v>74</v>
      </c>
      <c r="AK710" s="15">
        <v>84.552000000000007</v>
      </c>
      <c r="AL710" s="10" t="s">
        <v>75</v>
      </c>
      <c r="AM710" s="9" t="str">
        <f>IFERROR(VLOOKUP(A710,'[1]Pending Status ZTM031'!$C$10:$AF$5742,11,0),"")</f>
        <v/>
      </c>
      <c r="AN710" s="9" t="str">
        <f t="shared" si="23"/>
        <v>ready</v>
      </c>
    </row>
    <row r="711" spans="1:40" x14ac:dyDescent="0.25">
      <c r="A711" s="9">
        <f t="shared" si="22"/>
        <v>82132448</v>
      </c>
      <c r="B711" s="10" t="s">
        <v>64</v>
      </c>
      <c r="C711" s="10" t="s">
        <v>65</v>
      </c>
      <c r="D711" s="10" t="s">
        <v>83</v>
      </c>
      <c r="E711" s="10" t="s">
        <v>67</v>
      </c>
      <c r="F711" s="10" t="s">
        <v>68</v>
      </c>
      <c r="G711" s="10" t="s">
        <v>69</v>
      </c>
      <c r="H711" s="10" t="s">
        <v>70</v>
      </c>
      <c r="I711" s="10" t="s">
        <v>79</v>
      </c>
      <c r="J711" s="10" t="s">
        <v>323</v>
      </c>
      <c r="K711" s="10" t="s">
        <v>134</v>
      </c>
      <c r="L711" s="10" t="s">
        <v>2320</v>
      </c>
      <c r="M711" s="12">
        <v>43845</v>
      </c>
      <c r="N711" s="11">
        <v>82132448</v>
      </c>
      <c r="O711" s="12">
        <v>43844</v>
      </c>
      <c r="P711" s="13">
        <v>0.95856481481481004</v>
      </c>
      <c r="Q711" s="14">
        <v>1</v>
      </c>
      <c r="R711" s="15">
        <v>1</v>
      </c>
      <c r="S711" s="10" t="s">
        <v>2293</v>
      </c>
      <c r="T711" s="12">
        <v>43844</v>
      </c>
      <c r="U711" s="13">
        <v>0.85817129629629996</v>
      </c>
      <c r="V711" s="12">
        <v>43845</v>
      </c>
      <c r="W711" s="13">
        <v>0.45967592592592998</v>
      </c>
      <c r="X711" s="12">
        <v>43845</v>
      </c>
      <c r="Y711" s="13">
        <v>0.49364583333333001</v>
      </c>
      <c r="Z711" s="12">
        <v>43847</v>
      </c>
      <c r="AA711" s="12"/>
      <c r="AB711" s="12"/>
      <c r="AC711" s="10" t="s">
        <v>71</v>
      </c>
      <c r="AD711" s="16">
        <v>1</v>
      </c>
      <c r="AE711" s="10" t="s">
        <v>72</v>
      </c>
      <c r="AF711" s="10" t="s">
        <v>73</v>
      </c>
      <c r="AG711" s="14">
        <v>1</v>
      </c>
      <c r="AH711" s="14"/>
      <c r="AI711" s="15">
        <v>0.248</v>
      </c>
      <c r="AJ711" s="10" t="s">
        <v>74</v>
      </c>
      <c r="AK711" s="15">
        <v>0.19700000000000001</v>
      </c>
      <c r="AL711" s="10" t="s">
        <v>75</v>
      </c>
      <c r="AM711" s="9" t="str">
        <f>IFERROR(VLOOKUP(A711,'[1]Pending Status ZTM031'!$C$10:$AF$5742,11,0),"")</f>
        <v/>
      </c>
      <c r="AN711" s="9" t="str">
        <f t="shared" si="23"/>
        <v>ready</v>
      </c>
    </row>
    <row r="712" spans="1:40" x14ac:dyDescent="0.25">
      <c r="A712" s="9">
        <f t="shared" si="22"/>
        <v>82132450</v>
      </c>
      <c r="B712" s="10" t="s">
        <v>64</v>
      </c>
      <c r="C712" s="10" t="s">
        <v>65</v>
      </c>
      <c r="D712" s="10" t="s">
        <v>66</v>
      </c>
      <c r="E712" s="10" t="s">
        <v>67</v>
      </c>
      <c r="F712" s="10" t="s">
        <v>68</v>
      </c>
      <c r="G712" s="10" t="s">
        <v>69</v>
      </c>
      <c r="H712" s="10" t="s">
        <v>70</v>
      </c>
      <c r="I712" s="10" t="s">
        <v>101</v>
      </c>
      <c r="J712" s="10" t="s">
        <v>330</v>
      </c>
      <c r="K712" s="10" t="s">
        <v>133</v>
      </c>
      <c r="L712" s="10" t="s">
        <v>2321</v>
      </c>
      <c r="M712" s="12">
        <v>43845</v>
      </c>
      <c r="N712" s="11">
        <v>82132450</v>
      </c>
      <c r="O712" s="12">
        <v>43844</v>
      </c>
      <c r="P712" s="13">
        <v>0.95857638888888996</v>
      </c>
      <c r="Q712" s="14">
        <v>1</v>
      </c>
      <c r="R712" s="15">
        <v>110</v>
      </c>
      <c r="S712" s="10" t="s">
        <v>2294</v>
      </c>
      <c r="T712" s="12">
        <v>43844</v>
      </c>
      <c r="U712" s="13">
        <v>0.85820601851851996</v>
      </c>
      <c r="V712" s="12">
        <v>43845</v>
      </c>
      <c r="W712" s="13">
        <v>0.43267361111111002</v>
      </c>
      <c r="X712" s="12">
        <v>43845</v>
      </c>
      <c r="Y712" s="13">
        <v>0.46927083333332997</v>
      </c>
      <c r="Z712" s="12">
        <v>43847</v>
      </c>
      <c r="AA712" s="12"/>
      <c r="AB712" s="12"/>
      <c r="AC712" s="10" t="s">
        <v>71</v>
      </c>
      <c r="AD712" s="16">
        <v>1</v>
      </c>
      <c r="AE712" s="10" t="s">
        <v>72</v>
      </c>
      <c r="AF712" s="10" t="s">
        <v>73</v>
      </c>
      <c r="AG712" s="14">
        <v>1</v>
      </c>
      <c r="AH712" s="14"/>
      <c r="AI712" s="15">
        <v>19.36</v>
      </c>
      <c r="AJ712" s="10" t="s">
        <v>74</v>
      </c>
      <c r="AK712" s="15">
        <v>92.95</v>
      </c>
      <c r="AL712" s="10" t="s">
        <v>75</v>
      </c>
      <c r="AM712" s="9" t="str">
        <f>IFERROR(VLOOKUP(A712,'[1]Pending Status ZTM031'!$C$10:$AF$5742,11,0),"")</f>
        <v/>
      </c>
      <c r="AN712" s="9" t="str">
        <f t="shared" si="23"/>
        <v>ready</v>
      </c>
    </row>
    <row r="713" spans="1:40" x14ac:dyDescent="0.25">
      <c r="A713" s="9">
        <f t="shared" si="22"/>
        <v>82132451</v>
      </c>
      <c r="B713" s="10" t="s">
        <v>64</v>
      </c>
      <c r="C713" s="10" t="s">
        <v>65</v>
      </c>
      <c r="D713" s="10" t="s">
        <v>83</v>
      </c>
      <c r="E713" s="10" t="s">
        <v>67</v>
      </c>
      <c r="F713" s="10" t="s">
        <v>68</v>
      </c>
      <c r="G713" s="10" t="s">
        <v>69</v>
      </c>
      <c r="H713" s="10" t="s">
        <v>70</v>
      </c>
      <c r="I713" s="10" t="s">
        <v>79</v>
      </c>
      <c r="J713" s="10" t="s">
        <v>299</v>
      </c>
      <c r="K713" s="10" t="s">
        <v>90</v>
      </c>
      <c r="L713" s="10" t="s">
        <v>2830</v>
      </c>
      <c r="M713" s="12">
        <v>43859</v>
      </c>
      <c r="N713" s="11">
        <v>82132451</v>
      </c>
      <c r="O713" s="12">
        <v>43844</v>
      </c>
      <c r="P713" s="13">
        <v>0.95856481481481004</v>
      </c>
      <c r="Q713" s="14">
        <v>15</v>
      </c>
      <c r="R713" s="15">
        <v>4320</v>
      </c>
      <c r="S713" s="10" t="s">
        <v>2701</v>
      </c>
      <c r="T713" s="12">
        <v>43858</v>
      </c>
      <c r="U713" s="13">
        <v>0.69629629629629997</v>
      </c>
      <c r="V713" s="12">
        <v>43859</v>
      </c>
      <c r="W713" s="13">
        <v>0.87887731481481002</v>
      </c>
      <c r="X713" s="12">
        <v>43859</v>
      </c>
      <c r="Y713" s="13">
        <v>0.87894675925926002</v>
      </c>
      <c r="Z713" s="12">
        <v>43847</v>
      </c>
      <c r="AA713" s="12"/>
      <c r="AB713" s="12"/>
      <c r="AC713" s="10" t="s">
        <v>71</v>
      </c>
      <c r="AD713" s="16">
        <v>15</v>
      </c>
      <c r="AE713" s="10" t="s">
        <v>72</v>
      </c>
      <c r="AF713" s="10" t="s">
        <v>73</v>
      </c>
      <c r="AG713" s="14">
        <v>1</v>
      </c>
      <c r="AH713" s="14"/>
      <c r="AI713" s="15">
        <v>592.33500000000004</v>
      </c>
      <c r="AJ713" s="10" t="s">
        <v>74</v>
      </c>
      <c r="AK713" s="15">
        <v>404.57600000000002</v>
      </c>
      <c r="AL713" s="10" t="s">
        <v>75</v>
      </c>
      <c r="AM713" s="9" t="str">
        <f>IFERROR(VLOOKUP(A713,'[1]Pending Status ZTM031'!$C$10:$AF$5742,11,0),"")</f>
        <v/>
      </c>
      <c r="AN713" s="9" t="str">
        <f t="shared" si="23"/>
        <v>ready</v>
      </c>
    </row>
    <row r="714" spans="1:40" x14ac:dyDescent="0.25">
      <c r="A714" s="9">
        <f t="shared" si="22"/>
        <v>82132452</v>
      </c>
      <c r="B714" s="10" t="s">
        <v>64</v>
      </c>
      <c r="C714" s="10" t="s">
        <v>65</v>
      </c>
      <c r="D714" s="10" t="s">
        <v>83</v>
      </c>
      <c r="E714" s="10" t="s">
        <v>67</v>
      </c>
      <c r="F714" s="10" t="s">
        <v>68</v>
      </c>
      <c r="G714" s="10" t="s">
        <v>69</v>
      </c>
      <c r="H714" s="10" t="s">
        <v>70</v>
      </c>
      <c r="I714" s="10" t="s">
        <v>79</v>
      </c>
      <c r="J714" s="10" t="s">
        <v>323</v>
      </c>
      <c r="K714" s="10" t="s">
        <v>134</v>
      </c>
      <c r="L714" s="10" t="s">
        <v>2322</v>
      </c>
      <c r="M714" s="12">
        <v>43845</v>
      </c>
      <c r="N714" s="11">
        <v>82132452</v>
      </c>
      <c r="O714" s="12">
        <v>43844</v>
      </c>
      <c r="P714" s="13">
        <v>0.95857638888888996</v>
      </c>
      <c r="Q714" s="14">
        <v>1</v>
      </c>
      <c r="R714" s="15">
        <v>10</v>
      </c>
      <c r="S714" s="10" t="s">
        <v>2295</v>
      </c>
      <c r="T714" s="12">
        <v>43844</v>
      </c>
      <c r="U714" s="13">
        <v>0.85825231481481001</v>
      </c>
      <c r="V714" s="12">
        <v>43845</v>
      </c>
      <c r="W714" s="13">
        <v>0.46032407407407</v>
      </c>
      <c r="X714" s="12">
        <v>43845</v>
      </c>
      <c r="Y714" s="13">
        <v>0.51803240740740997</v>
      </c>
      <c r="Z714" s="12">
        <v>43847</v>
      </c>
      <c r="AA714" s="12"/>
      <c r="AB714" s="12"/>
      <c r="AC714" s="10" t="s">
        <v>71</v>
      </c>
      <c r="AD714" s="16">
        <v>1</v>
      </c>
      <c r="AE714" s="10" t="s">
        <v>72</v>
      </c>
      <c r="AF714" s="10" t="s">
        <v>73</v>
      </c>
      <c r="AG714" s="14">
        <v>1</v>
      </c>
      <c r="AH714" s="14"/>
      <c r="AI714" s="15">
        <v>0.01</v>
      </c>
      <c r="AJ714" s="10" t="s">
        <v>74</v>
      </c>
      <c r="AK714" s="15">
        <v>0.04</v>
      </c>
      <c r="AL714" s="10" t="s">
        <v>75</v>
      </c>
      <c r="AM714" s="9" t="str">
        <f>IFERROR(VLOOKUP(A714,'[1]Pending Status ZTM031'!$C$10:$AF$5742,11,0),"")</f>
        <v/>
      </c>
      <c r="AN714" s="9" t="str">
        <f t="shared" si="23"/>
        <v>ready</v>
      </c>
    </row>
    <row r="715" spans="1:40" x14ac:dyDescent="0.25">
      <c r="A715" s="9">
        <f t="shared" si="22"/>
        <v>82132454</v>
      </c>
      <c r="B715" s="10" t="s">
        <v>64</v>
      </c>
      <c r="C715" s="10" t="s">
        <v>65</v>
      </c>
      <c r="D715" s="10" t="s">
        <v>83</v>
      </c>
      <c r="E715" s="10" t="s">
        <v>67</v>
      </c>
      <c r="F715" s="10" t="s">
        <v>68</v>
      </c>
      <c r="G715" s="10" t="s">
        <v>69</v>
      </c>
      <c r="H715" s="10" t="s">
        <v>70</v>
      </c>
      <c r="I715" s="10" t="s">
        <v>79</v>
      </c>
      <c r="J715" s="10" t="s">
        <v>323</v>
      </c>
      <c r="K715" s="10" t="s">
        <v>134</v>
      </c>
      <c r="L715" s="10" t="s">
        <v>2323</v>
      </c>
      <c r="M715" s="12">
        <v>43845</v>
      </c>
      <c r="N715" s="11">
        <v>82132454</v>
      </c>
      <c r="O715" s="12">
        <v>43844</v>
      </c>
      <c r="P715" s="13">
        <v>0.95857638888888996</v>
      </c>
      <c r="Q715" s="14">
        <v>1</v>
      </c>
      <c r="R715" s="15">
        <v>1</v>
      </c>
      <c r="S715" s="10" t="s">
        <v>2296</v>
      </c>
      <c r="T715" s="12">
        <v>43844</v>
      </c>
      <c r="U715" s="13">
        <v>0.85827546296295998</v>
      </c>
      <c r="V715" s="12">
        <v>43845</v>
      </c>
      <c r="W715" s="13">
        <v>0.45817129629629999</v>
      </c>
      <c r="X715" s="12">
        <v>43845</v>
      </c>
      <c r="Y715" s="13">
        <v>0.51442129629629996</v>
      </c>
      <c r="Z715" s="12">
        <v>43847</v>
      </c>
      <c r="AA715" s="12"/>
      <c r="AB715" s="12"/>
      <c r="AC715" s="10" t="s">
        <v>71</v>
      </c>
      <c r="AD715" s="16">
        <v>1</v>
      </c>
      <c r="AE715" s="10" t="s">
        <v>72</v>
      </c>
      <c r="AF715" s="10" t="s">
        <v>73</v>
      </c>
      <c r="AG715" s="14">
        <v>1</v>
      </c>
      <c r="AH715" s="14"/>
      <c r="AI715" s="15">
        <v>0.104</v>
      </c>
      <c r="AJ715" s="10" t="s">
        <v>74</v>
      </c>
      <c r="AK715" s="15">
        <v>0.16200000000000001</v>
      </c>
      <c r="AL715" s="10" t="s">
        <v>75</v>
      </c>
      <c r="AM715" s="9" t="str">
        <f>IFERROR(VLOOKUP(A715,'[1]Pending Status ZTM031'!$C$10:$AF$5742,11,0),"")</f>
        <v/>
      </c>
      <c r="AN715" s="9" t="str">
        <f t="shared" si="23"/>
        <v>ready</v>
      </c>
    </row>
    <row r="716" spans="1:40" x14ac:dyDescent="0.25">
      <c r="A716" s="9">
        <f t="shared" si="22"/>
        <v>82132456</v>
      </c>
      <c r="B716" s="10" t="s">
        <v>64</v>
      </c>
      <c r="C716" s="10" t="s">
        <v>65</v>
      </c>
      <c r="D716" s="10" t="s">
        <v>83</v>
      </c>
      <c r="E716" s="10" t="s">
        <v>67</v>
      </c>
      <c r="F716" s="10" t="s">
        <v>68</v>
      </c>
      <c r="G716" s="10" t="s">
        <v>69</v>
      </c>
      <c r="H716" s="10" t="s">
        <v>70</v>
      </c>
      <c r="I716" s="10" t="s">
        <v>79</v>
      </c>
      <c r="J716" s="10" t="s">
        <v>323</v>
      </c>
      <c r="K716" s="10" t="s">
        <v>134</v>
      </c>
      <c r="L716" s="10" t="s">
        <v>2324</v>
      </c>
      <c r="M716" s="12">
        <v>43845</v>
      </c>
      <c r="N716" s="11">
        <v>82132456</v>
      </c>
      <c r="O716" s="12">
        <v>43844</v>
      </c>
      <c r="P716" s="13">
        <v>0.95858796296296001</v>
      </c>
      <c r="Q716" s="14">
        <v>1</v>
      </c>
      <c r="R716" s="15">
        <v>10</v>
      </c>
      <c r="S716" s="10" t="s">
        <v>2297</v>
      </c>
      <c r="T716" s="12">
        <v>43844</v>
      </c>
      <c r="U716" s="13">
        <v>0.85831018518518998</v>
      </c>
      <c r="V716" s="12">
        <v>43845</v>
      </c>
      <c r="W716" s="13">
        <v>0.4590162037037</v>
      </c>
      <c r="X716" s="12">
        <v>43845</v>
      </c>
      <c r="Y716" s="13">
        <v>0.5078125</v>
      </c>
      <c r="Z716" s="12">
        <v>43847</v>
      </c>
      <c r="AA716" s="12"/>
      <c r="AB716" s="12"/>
      <c r="AC716" s="10" t="s">
        <v>71</v>
      </c>
      <c r="AD716" s="16">
        <v>1</v>
      </c>
      <c r="AE716" s="10" t="s">
        <v>72</v>
      </c>
      <c r="AF716" s="10" t="s">
        <v>73</v>
      </c>
      <c r="AG716" s="14">
        <v>1</v>
      </c>
      <c r="AH716" s="14"/>
      <c r="AI716" s="15">
        <v>0.01</v>
      </c>
      <c r="AJ716" s="10" t="s">
        <v>74</v>
      </c>
      <c r="AK716" s="15">
        <v>0.02</v>
      </c>
      <c r="AL716" s="10" t="s">
        <v>75</v>
      </c>
      <c r="AM716" s="9" t="str">
        <f>IFERROR(VLOOKUP(A716,'[1]Pending Status ZTM031'!$C$10:$AF$5742,11,0),"")</f>
        <v/>
      </c>
      <c r="AN716" s="9" t="str">
        <f t="shared" si="23"/>
        <v>ready</v>
      </c>
    </row>
    <row r="717" spans="1:40" x14ac:dyDescent="0.25">
      <c r="A717" s="9">
        <f t="shared" si="22"/>
        <v>82132458</v>
      </c>
      <c r="B717" s="10" t="s">
        <v>64</v>
      </c>
      <c r="C717" s="10" t="s">
        <v>65</v>
      </c>
      <c r="D717" s="10" t="s">
        <v>66</v>
      </c>
      <c r="E717" s="10" t="s">
        <v>67</v>
      </c>
      <c r="F717" s="10" t="s">
        <v>68</v>
      </c>
      <c r="G717" s="10" t="s">
        <v>69</v>
      </c>
      <c r="H717" s="10" t="s">
        <v>70</v>
      </c>
      <c r="I717" s="10" t="s">
        <v>120</v>
      </c>
      <c r="J717" s="10" t="s">
        <v>308</v>
      </c>
      <c r="K717" s="10" t="s">
        <v>124</v>
      </c>
      <c r="L717" s="10" t="s">
        <v>2325</v>
      </c>
      <c r="M717" s="12">
        <v>43845</v>
      </c>
      <c r="N717" s="11">
        <v>82132458</v>
      </c>
      <c r="O717" s="12">
        <v>43844</v>
      </c>
      <c r="P717" s="13">
        <v>0.95858796296296001</v>
      </c>
      <c r="Q717" s="14">
        <v>1</v>
      </c>
      <c r="R717" s="15">
        <v>130</v>
      </c>
      <c r="S717" s="10" t="s">
        <v>2298</v>
      </c>
      <c r="T717" s="12">
        <v>43844</v>
      </c>
      <c r="U717" s="13">
        <v>0.85834490740740998</v>
      </c>
      <c r="V717" s="12">
        <v>43845</v>
      </c>
      <c r="W717" s="13">
        <v>0.43356481481481002</v>
      </c>
      <c r="X717" s="12">
        <v>43845</v>
      </c>
      <c r="Y717" s="13">
        <v>0.46982638888889</v>
      </c>
      <c r="Z717" s="12">
        <v>43847</v>
      </c>
      <c r="AA717" s="12"/>
      <c r="AB717" s="12"/>
      <c r="AC717" s="10" t="s">
        <v>71</v>
      </c>
      <c r="AD717" s="16">
        <v>1</v>
      </c>
      <c r="AE717" s="10" t="s">
        <v>72</v>
      </c>
      <c r="AF717" s="10" t="s">
        <v>73</v>
      </c>
      <c r="AG717" s="14">
        <v>1</v>
      </c>
      <c r="AH717" s="14"/>
      <c r="AI717" s="15">
        <v>22.88</v>
      </c>
      <c r="AJ717" s="10" t="s">
        <v>74</v>
      </c>
      <c r="AK717" s="15">
        <v>109.85</v>
      </c>
      <c r="AL717" s="10" t="s">
        <v>75</v>
      </c>
      <c r="AM717" s="9" t="str">
        <f>IFERROR(VLOOKUP(A717,'[1]Pending Status ZTM031'!$C$10:$AF$5742,11,0),"")</f>
        <v/>
      </c>
      <c r="AN717" s="9" t="str">
        <f t="shared" si="23"/>
        <v>ready</v>
      </c>
    </row>
    <row r="718" spans="1:40" x14ac:dyDescent="0.25">
      <c r="A718" s="9">
        <f t="shared" si="22"/>
        <v>82132460</v>
      </c>
      <c r="B718" s="10" t="s">
        <v>64</v>
      </c>
      <c r="C718" s="10" t="s">
        <v>65</v>
      </c>
      <c r="D718" s="10" t="s">
        <v>66</v>
      </c>
      <c r="E718" s="10" t="s">
        <v>67</v>
      </c>
      <c r="F718" s="10" t="s">
        <v>68</v>
      </c>
      <c r="G718" s="10" t="s">
        <v>69</v>
      </c>
      <c r="H718" s="10" t="s">
        <v>70</v>
      </c>
      <c r="I718" s="10" t="s">
        <v>79</v>
      </c>
      <c r="J718" s="10" t="s">
        <v>313</v>
      </c>
      <c r="K718" s="10" t="s">
        <v>80</v>
      </c>
      <c r="L718" s="10" t="s">
        <v>3375</v>
      </c>
      <c r="M718" s="12">
        <v>43882</v>
      </c>
      <c r="N718" s="11">
        <v>82132460</v>
      </c>
      <c r="O718" s="12">
        <v>43844</v>
      </c>
      <c r="P718" s="13">
        <v>0.95858796296296001</v>
      </c>
      <c r="Q718" s="14">
        <v>1</v>
      </c>
      <c r="R718" s="15">
        <v>96</v>
      </c>
      <c r="S718" s="10" t="s">
        <v>3376</v>
      </c>
      <c r="T718" s="12">
        <v>43881</v>
      </c>
      <c r="U718" s="13">
        <v>0.92002314814815001</v>
      </c>
      <c r="V718" s="12">
        <v>43882</v>
      </c>
      <c r="W718" s="13">
        <v>0.45042824074074</v>
      </c>
      <c r="X718" s="12">
        <v>43882</v>
      </c>
      <c r="Y718" s="13">
        <v>0.45333333333332998</v>
      </c>
      <c r="Z718" s="12">
        <v>43847</v>
      </c>
      <c r="AA718" s="12"/>
      <c r="AB718" s="12"/>
      <c r="AC718" s="10" t="s">
        <v>71</v>
      </c>
      <c r="AD718" s="16">
        <v>37</v>
      </c>
      <c r="AE718" s="10" t="s">
        <v>72</v>
      </c>
      <c r="AF718" s="10" t="s">
        <v>73</v>
      </c>
      <c r="AG718" s="14">
        <v>1</v>
      </c>
      <c r="AH718" s="14"/>
      <c r="AI718" s="15">
        <v>5.3760000000000003</v>
      </c>
      <c r="AJ718" s="10" t="s">
        <v>74</v>
      </c>
      <c r="AK718" s="15">
        <v>2.88</v>
      </c>
      <c r="AL718" s="10" t="s">
        <v>75</v>
      </c>
      <c r="AM718" s="9" t="str">
        <f>IFERROR(VLOOKUP(A718,'[1]Pending Status ZTM031'!$C$10:$AF$5742,11,0),"")</f>
        <v/>
      </c>
      <c r="AN718" s="9" t="str">
        <f t="shared" si="23"/>
        <v>ready</v>
      </c>
    </row>
    <row r="719" spans="1:40" x14ac:dyDescent="0.25">
      <c r="A719" s="9">
        <f t="shared" si="22"/>
        <v>82132463</v>
      </c>
      <c r="B719" s="10" t="s">
        <v>64</v>
      </c>
      <c r="C719" s="10" t="s">
        <v>65</v>
      </c>
      <c r="D719" s="10" t="s">
        <v>83</v>
      </c>
      <c r="E719" s="10" t="s">
        <v>67</v>
      </c>
      <c r="F719" s="10" t="s">
        <v>68</v>
      </c>
      <c r="G719" s="10" t="s">
        <v>69</v>
      </c>
      <c r="H719" s="10" t="s">
        <v>70</v>
      </c>
      <c r="I719" s="10" t="s">
        <v>79</v>
      </c>
      <c r="J719" s="10" t="s">
        <v>323</v>
      </c>
      <c r="K719" s="10" t="s">
        <v>134</v>
      </c>
      <c r="L719" s="10" t="s">
        <v>2326</v>
      </c>
      <c r="M719" s="12">
        <v>43845</v>
      </c>
      <c r="N719" s="11">
        <v>82132463</v>
      </c>
      <c r="O719" s="12">
        <v>43844</v>
      </c>
      <c r="P719" s="13">
        <v>0.95858796296296001</v>
      </c>
      <c r="Q719" s="14">
        <v>1</v>
      </c>
      <c r="R719" s="15">
        <v>12</v>
      </c>
      <c r="S719" s="10" t="s">
        <v>2299</v>
      </c>
      <c r="T719" s="12">
        <v>43844</v>
      </c>
      <c r="U719" s="13">
        <v>0.85836805555555995</v>
      </c>
      <c r="V719" s="12">
        <v>43845</v>
      </c>
      <c r="W719" s="13">
        <v>0.45653935185185002</v>
      </c>
      <c r="X719" s="12">
        <v>43845</v>
      </c>
      <c r="Y719" s="13">
        <v>0.50543981481481004</v>
      </c>
      <c r="Z719" s="12">
        <v>43847</v>
      </c>
      <c r="AA719" s="12"/>
      <c r="AB719" s="12"/>
      <c r="AC719" s="10" t="s">
        <v>71</v>
      </c>
      <c r="AD719" s="16">
        <v>1</v>
      </c>
      <c r="AE719" s="10" t="s">
        <v>72</v>
      </c>
      <c r="AF719" s="10" t="s">
        <v>73</v>
      </c>
      <c r="AG719" s="14">
        <v>1</v>
      </c>
      <c r="AH719" s="14"/>
      <c r="AI719" s="15">
        <v>0.66</v>
      </c>
      <c r="AJ719" s="10" t="s">
        <v>74</v>
      </c>
      <c r="AK719" s="15">
        <v>2.544</v>
      </c>
      <c r="AL719" s="10" t="s">
        <v>75</v>
      </c>
      <c r="AM719" s="9" t="str">
        <f>IFERROR(VLOOKUP(A719,'[1]Pending Status ZTM031'!$C$10:$AF$5742,11,0),"")</f>
        <v/>
      </c>
      <c r="AN719" s="9" t="str">
        <f t="shared" si="23"/>
        <v>ready</v>
      </c>
    </row>
    <row r="720" spans="1:40" x14ac:dyDescent="0.25">
      <c r="A720" s="9">
        <f t="shared" si="22"/>
        <v>82132464</v>
      </c>
      <c r="B720" s="10" t="s">
        <v>64</v>
      </c>
      <c r="C720" s="10" t="s">
        <v>65</v>
      </c>
      <c r="D720" s="10" t="s">
        <v>83</v>
      </c>
      <c r="E720" s="10" t="s">
        <v>67</v>
      </c>
      <c r="F720" s="10" t="s">
        <v>68</v>
      </c>
      <c r="G720" s="10" t="s">
        <v>69</v>
      </c>
      <c r="H720" s="10" t="s">
        <v>70</v>
      </c>
      <c r="I720" s="10" t="s">
        <v>79</v>
      </c>
      <c r="J720" s="10" t="s">
        <v>299</v>
      </c>
      <c r="K720" s="10" t="s">
        <v>90</v>
      </c>
      <c r="L720" s="10" t="s">
        <v>2759</v>
      </c>
      <c r="M720" s="12">
        <v>43859</v>
      </c>
      <c r="N720" s="11">
        <v>82132464</v>
      </c>
      <c r="O720" s="12">
        <v>43844</v>
      </c>
      <c r="P720" s="13">
        <v>0.95857638888888996</v>
      </c>
      <c r="Q720" s="14">
        <v>19</v>
      </c>
      <c r="R720" s="15">
        <v>1778</v>
      </c>
      <c r="S720" s="10" t="s">
        <v>2702</v>
      </c>
      <c r="T720" s="12">
        <v>43858</v>
      </c>
      <c r="U720" s="13">
        <v>0.69646990740740999</v>
      </c>
      <c r="V720" s="12">
        <v>43858</v>
      </c>
      <c r="W720" s="13">
        <v>0.77483796296296004</v>
      </c>
      <c r="X720" s="12">
        <v>43859</v>
      </c>
      <c r="Y720" s="13">
        <v>7.2916666666999997E-4</v>
      </c>
      <c r="Z720" s="12">
        <v>43847</v>
      </c>
      <c r="AA720" s="12"/>
      <c r="AB720" s="12"/>
      <c r="AC720" s="10" t="s">
        <v>71</v>
      </c>
      <c r="AD720" s="16">
        <v>15</v>
      </c>
      <c r="AE720" s="10" t="s">
        <v>72</v>
      </c>
      <c r="AF720" s="10" t="s">
        <v>73</v>
      </c>
      <c r="AG720" s="14">
        <v>1</v>
      </c>
      <c r="AH720" s="14"/>
      <c r="AI720" s="15">
        <v>105.545</v>
      </c>
      <c r="AJ720" s="10" t="s">
        <v>74</v>
      </c>
      <c r="AK720" s="15">
        <v>125.67100000000001</v>
      </c>
      <c r="AL720" s="10" t="s">
        <v>75</v>
      </c>
      <c r="AM720" s="9" t="str">
        <f>IFERROR(VLOOKUP(A720,'[1]Pending Status ZTM031'!$C$10:$AF$5742,11,0),"")</f>
        <v/>
      </c>
      <c r="AN720" s="9" t="str">
        <f t="shared" si="23"/>
        <v>ready</v>
      </c>
    </row>
    <row r="721" spans="1:40" x14ac:dyDescent="0.25">
      <c r="A721" s="9">
        <f t="shared" si="22"/>
        <v>82132465</v>
      </c>
      <c r="B721" s="10" t="s">
        <v>64</v>
      </c>
      <c r="C721" s="10" t="s">
        <v>65</v>
      </c>
      <c r="D721" s="10" t="s">
        <v>83</v>
      </c>
      <c r="E721" s="10" t="s">
        <v>67</v>
      </c>
      <c r="F721" s="10" t="s">
        <v>68</v>
      </c>
      <c r="G721" s="10" t="s">
        <v>69</v>
      </c>
      <c r="H721" s="10" t="s">
        <v>70</v>
      </c>
      <c r="I721" s="10" t="s">
        <v>79</v>
      </c>
      <c r="J721" s="10" t="s">
        <v>323</v>
      </c>
      <c r="K721" s="10" t="s">
        <v>134</v>
      </c>
      <c r="L721" s="10" t="s">
        <v>2327</v>
      </c>
      <c r="M721" s="12">
        <v>43845</v>
      </c>
      <c r="N721" s="11">
        <v>82132465</v>
      </c>
      <c r="O721" s="12">
        <v>43844</v>
      </c>
      <c r="P721" s="13">
        <v>0.95859953703704004</v>
      </c>
      <c r="Q721" s="14">
        <v>1</v>
      </c>
      <c r="R721" s="15">
        <v>12</v>
      </c>
      <c r="S721" s="10" t="s">
        <v>2300</v>
      </c>
      <c r="T721" s="12">
        <v>43844</v>
      </c>
      <c r="U721" s="13">
        <v>0.85840277777777996</v>
      </c>
      <c r="V721" s="12">
        <v>43845</v>
      </c>
      <c r="W721" s="13">
        <v>0.44947916666666998</v>
      </c>
      <c r="X721" s="12">
        <v>43845</v>
      </c>
      <c r="Y721" s="13">
        <v>0.47121527777778</v>
      </c>
      <c r="Z721" s="12">
        <v>43847</v>
      </c>
      <c r="AA721" s="12"/>
      <c r="AB721" s="12"/>
      <c r="AC721" s="10" t="s">
        <v>71</v>
      </c>
      <c r="AD721" s="16">
        <v>1</v>
      </c>
      <c r="AE721" s="10" t="s">
        <v>72</v>
      </c>
      <c r="AF721" s="10" t="s">
        <v>73</v>
      </c>
      <c r="AG721" s="14">
        <v>1</v>
      </c>
      <c r="AH721" s="14"/>
      <c r="AI721" s="15">
        <v>0.67200000000000004</v>
      </c>
      <c r="AJ721" s="10" t="s">
        <v>74</v>
      </c>
      <c r="AK721" s="15">
        <v>0.36</v>
      </c>
      <c r="AL721" s="10" t="s">
        <v>75</v>
      </c>
      <c r="AM721" s="9" t="str">
        <f>IFERROR(VLOOKUP(A721,'[1]Pending Status ZTM031'!$C$10:$AF$5742,11,0),"")</f>
        <v/>
      </c>
      <c r="AN721" s="9" t="str">
        <f t="shared" si="23"/>
        <v>ready</v>
      </c>
    </row>
    <row r="722" spans="1:40" x14ac:dyDescent="0.25">
      <c r="A722" s="9">
        <f t="shared" si="22"/>
        <v>82132468</v>
      </c>
      <c r="B722" s="10" t="s">
        <v>64</v>
      </c>
      <c r="C722" s="10" t="s">
        <v>65</v>
      </c>
      <c r="D722" s="10" t="s">
        <v>83</v>
      </c>
      <c r="E722" s="10" t="s">
        <v>67</v>
      </c>
      <c r="F722" s="10" t="s">
        <v>68</v>
      </c>
      <c r="G722" s="10" t="s">
        <v>69</v>
      </c>
      <c r="H722" s="10" t="s">
        <v>70</v>
      </c>
      <c r="I722" s="10" t="s">
        <v>79</v>
      </c>
      <c r="J722" s="10" t="s">
        <v>299</v>
      </c>
      <c r="K722" s="10" t="s">
        <v>90</v>
      </c>
      <c r="L722" s="10" t="s">
        <v>2788</v>
      </c>
      <c r="M722" s="12">
        <v>43859</v>
      </c>
      <c r="N722" s="11">
        <v>82132468</v>
      </c>
      <c r="O722" s="12">
        <v>43844</v>
      </c>
      <c r="P722" s="13">
        <v>0.95859953703704004</v>
      </c>
      <c r="Q722" s="14">
        <v>7</v>
      </c>
      <c r="R722" s="15">
        <v>885</v>
      </c>
      <c r="S722" s="10" t="s">
        <v>2703</v>
      </c>
      <c r="T722" s="12">
        <v>43858</v>
      </c>
      <c r="U722" s="13">
        <v>0.69665509259258995</v>
      </c>
      <c r="V722" s="12">
        <v>43859</v>
      </c>
      <c r="W722" s="13">
        <v>0.65805555555555995</v>
      </c>
      <c r="X722" s="12">
        <v>43859</v>
      </c>
      <c r="Y722" s="13">
        <v>0.65833333333333</v>
      </c>
      <c r="Z722" s="12">
        <v>43847</v>
      </c>
      <c r="AA722" s="12"/>
      <c r="AB722" s="12"/>
      <c r="AC722" s="10" t="s">
        <v>71</v>
      </c>
      <c r="AD722" s="16">
        <v>15</v>
      </c>
      <c r="AE722" s="10" t="s">
        <v>72</v>
      </c>
      <c r="AF722" s="10" t="s">
        <v>73</v>
      </c>
      <c r="AG722" s="14">
        <v>1</v>
      </c>
      <c r="AH722" s="14"/>
      <c r="AI722" s="15">
        <v>25.971</v>
      </c>
      <c r="AJ722" s="10" t="s">
        <v>74</v>
      </c>
      <c r="AK722" s="15">
        <v>59.540999999999997</v>
      </c>
      <c r="AL722" s="10" t="s">
        <v>75</v>
      </c>
      <c r="AM722" s="9" t="str">
        <f>IFERROR(VLOOKUP(A722,'[1]Pending Status ZTM031'!$C$10:$AF$5742,11,0),"")</f>
        <v/>
      </c>
      <c r="AN722" s="9" t="str">
        <f t="shared" si="23"/>
        <v>ready</v>
      </c>
    </row>
    <row r="723" spans="1:40" x14ac:dyDescent="0.25">
      <c r="A723" s="9">
        <f t="shared" si="22"/>
        <v>82132474</v>
      </c>
      <c r="B723" s="10" t="s">
        <v>64</v>
      </c>
      <c r="C723" s="10" t="s">
        <v>65</v>
      </c>
      <c r="D723" s="10" t="s">
        <v>66</v>
      </c>
      <c r="E723" s="10" t="s">
        <v>67</v>
      </c>
      <c r="F723" s="10" t="s">
        <v>68</v>
      </c>
      <c r="G723" s="10" t="s">
        <v>69</v>
      </c>
      <c r="H723" s="10" t="s">
        <v>70</v>
      </c>
      <c r="I723" s="10" t="s">
        <v>79</v>
      </c>
      <c r="J723" s="10" t="s">
        <v>313</v>
      </c>
      <c r="K723" s="10" t="s">
        <v>80</v>
      </c>
      <c r="L723" s="10" t="s">
        <v>3377</v>
      </c>
      <c r="M723" s="12">
        <v>43882</v>
      </c>
      <c r="N723" s="11">
        <v>82132474</v>
      </c>
      <c r="O723" s="12">
        <v>43844</v>
      </c>
      <c r="P723" s="13">
        <v>0.95859953703704004</v>
      </c>
      <c r="Q723" s="14">
        <v>1</v>
      </c>
      <c r="R723" s="15">
        <v>36</v>
      </c>
      <c r="S723" s="10" t="s">
        <v>3378</v>
      </c>
      <c r="T723" s="12">
        <v>43881</v>
      </c>
      <c r="U723" s="13">
        <v>0.92005787037037001</v>
      </c>
      <c r="V723" s="12">
        <v>43882</v>
      </c>
      <c r="W723" s="13">
        <v>0.15305555555556</v>
      </c>
      <c r="X723" s="12">
        <v>43882</v>
      </c>
      <c r="Y723" s="13">
        <v>0.15791666666667001</v>
      </c>
      <c r="Z723" s="12">
        <v>43847</v>
      </c>
      <c r="AA723" s="12"/>
      <c r="AB723" s="12"/>
      <c r="AC723" s="10" t="s">
        <v>71</v>
      </c>
      <c r="AD723" s="16">
        <v>37</v>
      </c>
      <c r="AE723" s="10" t="s">
        <v>72</v>
      </c>
      <c r="AF723" s="10" t="s">
        <v>73</v>
      </c>
      <c r="AG723" s="14">
        <v>1</v>
      </c>
      <c r="AH723" s="14"/>
      <c r="AI723" s="15">
        <v>2.016</v>
      </c>
      <c r="AJ723" s="10" t="s">
        <v>74</v>
      </c>
      <c r="AK723" s="15">
        <v>1.08</v>
      </c>
      <c r="AL723" s="10" t="s">
        <v>75</v>
      </c>
      <c r="AM723" s="9" t="str">
        <f>IFERROR(VLOOKUP(A723,'[1]Pending Status ZTM031'!$C$10:$AF$5742,11,0),"")</f>
        <v/>
      </c>
      <c r="AN723" s="9" t="str">
        <f t="shared" si="23"/>
        <v>ready</v>
      </c>
    </row>
    <row r="724" spans="1:40" x14ac:dyDescent="0.25">
      <c r="A724" s="9">
        <f t="shared" si="22"/>
        <v>82132475</v>
      </c>
      <c r="B724" s="10" t="s">
        <v>64</v>
      </c>
      <c r="C724" s="10" t="s">
        <v>65</v>
      </c>
      <c r="D724" s="10" t="s">
        <v>83</v>
      </c>
      <c r="E724" s="10" t="s">
        <v>67</v>
      </c>
      <c r="F724" s="10" t="s">
        <v>68</v>
      </c>
      <c r="G724" s="10" t="s">
        <v>69</v>
      </c>
      <c r="H724" s="10" t="s">
        <v>70</v>
      </c>
      <c r="I724" s="10" t="s">
        <v>79</v>
      </c>
      <c r="J724" s="10" t="s">
        <v>299</v>
      </c>
      <c r="K724" s="10" t="s">
        <v>90</v>
      </c>
      <c r="L724" s="10" t="s">
        <v>2767</v>
      </c>
      <c r="M724" s="12">
        <v>43859</v>
      </c>
      <c r="N724" s="11">
        <v>82132475</v>
      </c>
      <c r="O724" s="12">
        <v>43844</v>
      </c>
      <c r="P724" s="13">
        <v>0.95861111111110997</v>
      </c>
      <c r="Q724" s="14">
        <v>14</v>
      </c>
      <c r="R724" s="15">
        <v>667</v>
      </c>
      <c r="S724" s="10" t="s">
        <v>2704</v>
      </c>
      <c r="T724" s="12">
        <v>43858</v>
      </c>
      <c r="U724" s="13">
        <v>0.69674768518519004</v>
      </c>
      <c r="V724" s="12">
        <v>43859</v>
      </c>
      <c r="W724" s="13">
        <v>0.51555555555555999</v>
      </c>
      <c r="X724" s="12">
        <v>43859</v>
      </c>
      <c r="Y724" s="13">
        <v>0.51585648148148</v>
      </c>
      <c r="Z724" s="12">
        <v>43847</v>
      </c>
      <c r="AA724" s="12"/>
      <c r="AB724" s="12"/>
      <c r="AC724" s="10" t="s">
        <v>71</v>
      </c>
      <c r="AD724" s="16">
        <v>15</v>
      </c>
      <c r="AE724" s="10" t="s">
        <v>72</v>
      </c>
      <c r="AF724" s="10" t="s">
        <v>73</v>
      </c>
      <c r="AG724" s="14">
        <v>1</v>
      </c>
      <c r="AH724" s="14"/>
      <c r="AI724" s="15">
        <v>65.384</v>
      </c>
      <c r="AJ724" s="10" t="s">
        <v>74</v>
      </c>
      <c r="AK724" s="15">
        <v>109.95099999999999</v>
      </c>
      <c r="AL724" s="10" t="s">
        <v>75</v>
      </c>
      <c r="AM724" s="9" t="str">
        <f>IFERROR(VLOOKUP(A724,'[1]Pending Status ZTM031'!$C$10:$AF$5742,11,0),"")</f>
        <v/>
      </c>
      <c r="AN724" s="9" t="str">
        <f t="shared" si="23"/>
        <v>ready</v>
      </c>
    </row>
    <row r="725" spans="1:40" x14ac:dyDescent="0.25">
      <c r="A725" s="9">
        <f t="shared" si="22"/>
        <v>82132481</v>
      </c>
      <c r="B725" s="10" t="s">
        <v>64</v>
      </c>
      <c r="C725" s="10" t="s">
        <v>65</v>
      </c>
      <c r="D725" s="10" t="s">
        <v>83</v>
      </c>
      <c r="E725" s="10" t="s">
        <v>67</v>
      </c>
      <c r="F725" s="10" t="s">
        <v>68</v>
      </c>
      <c r="G725" s="10" t="s">
        <v>69</v>
      </c>
      <c r="H725" s="10" t="s">
        <v>70</v>
      </c>
      <c r="I725" s="10" t="s">
        <v>79</v>
      </c>
      <c r="J725" s="10" t="s">
        <v>299</v>
      </c>
      <c r="K725" s="10" t="s">
        <v>90</v>
      </c>
      <c r="L725" s="10" t="s">
        <v>2938</v>
      </c>
      <c r="M725" s="12">
        <v>43860</v>
      </c>
      <c r="N725" s="11">
        <v>82132481</v>
      </c>
      <c r="O725" s="12">
        <v>43844</v>
      </c>
      <c r="P725" s="13">
        <v>0.95862268518519</v>
      </c>
      <c r="Q725" s="14">
        <v>6</v>
      </c>
      <c r="R725" s="15">
        <v>425</v>
      </c>
      <c r="S725" s="10" t="s">
        <v>2899</v>
      </c>
      <c r="T725" s="12">
        <v>43860</v>
      </c>
      <c r="U725" s="13">
        <v>0.65180555555555997</v>
      </c>
      <c r="V725" s="12">
        <v>43860</v>
      </c>
      <c r="W725" s="13">
        <v>0.66618055555555999</v>
      </c>
      <c r="X725" s="12">
        <v>43860</v>
      </c>
      <c r="Y725" s="13">
        <v>0.70962962962963005</v>
      </c>
      <c r="Z725" s="12">
        <v>43847</v>
      </c>
      <c r="AA725" s="12"/>
      <c r="AB725" s="12"/>
      <c r="AC725" s="10" t="s">
        <v>71</v>
      </c>
      <c r="AD725" s="16">
        <v>16</v>
      </c>
      <c r="AE725" s="10" t="s">
        <v>72</v>
      </c>
      <c r="AF725" s="10" t="s">
        <v>73</v>
      </c>
      <c r="AG725" s="14">
        <v>1</v>
      </c>
      <c r="AH725" s="14"/>
      <c r="AI725" s="15">
        <v>11.72</v>
      </c>
      <c r="AJ725" s="10" t="s">
        <v>74</v>
      </c>
      <c r="AK725" s="15">
        <v>20.922999999999998</v>
      </c>
      <c r="AL725" s="10" t="s">
        <v>75</v>
      </c>
      <c r="AM725" s="9" t="str">
        <f>IFERROR(VLOOKUP(A725,'[1]Pending Status ZTM031'!$C$10:$AF$5742,11,0),"")</f>
        <v/>
      </c>
      <c r="AN725" s="9" t="str">
        <f t="shared" si="23"/>
        <v>ready</v>
      </c>
    </row>
    <row r="726" spans="1:40" x14ac:dyDescent="0.25">
      <c r="A726" s="9">
        <f t="shared" si="22"/>
        <v>82132482</v>
      </c>
      <c r="B726" s="10" t="s">
        <v>64</v>
      </c>
      <c r="C726" s="10" t="s">
        <v>1958</v>
      </c>
      <c r="D726" s="10" t="s">
        <v>66</v>
      </c>
      <c r="E726" s="10" t="s">
        <v>67</v>
      </c>
      <c r="F726" s="10" t="s">
        <v>1959</v>
      </c>
      <c r="G726" s="10" t="s">
        <v>69</v>
      </c>
      <c r="H726" s="10" t="s">
        <v>70</v>
      </c>
      <c r="I726" s="10" t="s">
        <v>1960</v>
      </c>
      <c r="J726" s="10" t="s">
        <v>1961</v>
      </c>
      <c r="K726" s="10" t="s">
        <v>1962</v>
      </c>
      <c r="L726" s="10" t="s">
        <v>2333</v>
      </c>
      <c r="M726" s="12">
        <v>43845</v>
      </c>
      <c r="N726" s="11">
        <v>82132482</v>
      </c>
      <c r="O726" s="12">
        <v>43844</v>
      </c>
      <c r="P726" s="13">
        <v>0.95863425925926005</v>
      </c>
      <c r="Q726" s="14">
        <v>1</v>
      </c>
      <c r="R726" s="15">
        <v>120</v>
      </c>
      <c r="S726" s="10" t="s">
        <v>2301</v>
      </c>
      <c r="T726" s="12">
        <v>43844</v>
      </c>
      <c r="U726" s="13">
        <v>0.85843749999999996</v>
      </c>
      <c r="V726" s="12">
        <v>43845</v>
      </c>
      <c r="W726" s="13">
        <v>0.43223379629629999</v>
      </c>
      <c r="X726" s="12">
        <v>43845</v>
      </c>
      <c r="Y726" s="13">
        <v>0.84409722222221995</v>
      </c>
      <c r="Z726" s="12">
        <v>43845</v>
      </c>
      <c r="AA726" s="12"/>
      <c r="AB726" s="12"/>
      <c r="AC726" s="10" t="s">
        <v>140</v>
      </c>
      <c r="AD726" s="16">
        <v>0</v>
      </c>
      <c r="AE726" s="10" t="s">
        <v>72</v>
      </c>
      <c r="AF726" s="10" t="s">
        <v>140</v>
      </c>
      <c r="AG726" s="14">
        <v>1</v>
      </c>
      <c r="AH726" s="14"/>
      <c r="AI726" s="15">
        <v>76.92</v>
      </c>
      <c r="AJ726" s="10" t="s">
        <v>74</v>
      </c>
      <c r="AK726" s="15">
        <v>175.08</v>
      </c>
      <c r="AL726" s="10" t="s">
        <v>75</v>
      </c>
      <c r="AM726" s="9" t="str">
        <f>IFERROR(VLOOKUP(A726,'[1]Pending Status ZTM031'!$C$10:$AF$5742,11,0),"")</f>
        <v/>
      </c>
      <c r="AN726" s="9" t="str">
        <f t="shared" si="23"/>
        <v>ready</v>
      </c>
    </row>
    <row r="727" spans="1:40" x14ac:dyDescent="0.25">
      <c r="A727" s="9">
        <f t="shared" si="22"/>
        <v>82132483</v>
      </c>
      <c r="B727" s="10" t="s">
        <v>64</v>
      </c>
      <c r="C727" s="10" t="s">
        <v>65</v>
      </c>
      <c r="D727" s="10" t="s">
        <v>83</v>
      </c>
      <c r="E727" s="10" t="s">
        <v>67</v>
      </c>
      <c r="F727" s="10" t="s">
        <v>68</v>
      </c>
      <c r="G727" s="10" t="s">
        <v>69</v>
      </c>
      <c r="H727" s="10" t="s">
        <v>70</v>
      </c>
      <c r="I727" s="10" t="s">
        <v>79</v>
      </c>
      <c r="J727" s="10" t="s">
        <v>299</v>
      </c>
      <c r="K727" s="10" t="s">
        <v>90</v>
      </c>
      <c r="L727" s="10" t="s">
        <v>2939</v>
      </c>
      <c r="M727" s="12">
        <v>43860</v>
      </c>
      <c r="N727" s="11">
        <v>82132483</v>
      </c>
      <c r="O727" s="12">
        <v>43844</v>
      </c>
      <c r="P727" s="13">
        <v>0.95863425925926005</v>
      </c>
      <c r="Q727" s="14">
        <v>3</v>
      </c>
      <c r="R727" s="15">
        <v>119</v>
      </c>
      <c r="S727" s="10" t="s">
        <v>2900</v>
      </c>
      <c r="T727" s="12">
        <v>43860</v>
      </c>
      <c r="U727" s="13">
        <v>0.65189814814814995</v>
      </c>
      <c r="V727" s="12">
        <v>43860</v>
      </c>
      <c r="W727" s="13">
        <v>0.66315972222221997</v>
      </c>
      <c r="X727" s="12">
        <v>43860</v>
      </c>
      <c r="Y727" s="13">
        <v>0.70140046296295999</v>
      </c>
      <c r="Z727" s="12">
        <v>43847</v>
      </c>
      <c r="AA727" s="12"/>
      <c r="AB727" s="12"/>
      <c r="AC727" s="10" t="s">
        <v>71</v>
      </c>
      <c r="AD727" s="16">
        <v>16</v>
      </c>
      <c r="AE727" s="10" t="s">
        <v>72</v>
      </c>
      <c r="AF727" s="10" t="s">
        <v>73</v>
      </c>
      <c r="AG727" s="14">
        <v>1</v>
      </c>
      <c r="AH727" s="14"/>
      <c r="AI727" s="15">
        <v>8.5960000000000001</v>
      </c>
      <c r="AJ727" s="10" t="s">
        <v>74</v>
      </c>
      <c r="AK727" s="15">
        <v>4.7889999999999997</v>
      </c>
      <c r="AL727" s="10" t="s">
        <v>75</v>
      </c>
      <c r="AM727" s="9" t="str">
        <f>IFERROR(VLOOKUP(A727,'[1]Pending Status ZTM031'!$C$10:$AF$5742,11,0),"")</f>
        <v/>
      </c>
      <c r="AN727" s="9" t="str">
        <f t="shared" si="23"/>
        <v>ready</v>
      </c>
    </row>
    <row r="728" spans="1:40" x14ac:dyDescent="0.25">
      <c r="A728" s="9">
        <f t="shared" si="22"/>
        <v>82132484</v>
      </c>
      <c r="B728" s="10" t="s">
        <v>64</v>
      </c>
      <c r="C728" s="10" t="s">
        <v>65</v>
      </c>
      <c r="D728" s="10" t="s">
        <v>83</v>
      </c>
      <c r="E728" s="10" t="s">
        <v>67</v>
      </c>
      <c r="F728" s="10" t="s">
        <v>68</v>
      </c>
      <c r="G728" s="10" t="s">
        <v>69</v>
      </c>
      <c r="H728" s="10" t="s">
        <v>70</v>
      </c>
      <c r="I728" s="10" t="s">
        <v>79</v>
      </c>
      <c r="J728" s="10" t="s">
        <v>320</v>
      </c>
      <c r="K728" s="10" t="s">
        <v>119</v>
      </c>
      <c r="L728" s="10" t="s">
        <v>2334</v>
      </c>
      <c r="M728" s="12">
        <v>43845</v>
      </c>
      <c r="N728" s="11">
        <v>82132484</v>
      </c>
      <c r="O728" s="12">
        <v>43844</v>
      </c>
      <c r="P728" s="13">
        <v>0.95863425925926005</v>
      </c>
      <c r="Q728" s="14">
        <v>2</v>
      </c>
      <c r="R728" s="15">
        <v>6</v>
      </c>
      <c r="S728" s="10" t="s">
        <v>2302</v>
      </c>
      <c r="T728" s="12">
        <v>43844</v>
      </c>
      <c r="U728" s="13">
        <v>0.85848379629630001</v>
      </c>
      <c r="V728" s="12">
        <v>43845</v>
      </c>
      <c r="W728" s="13">
        <v>0.42568287037037</v>
      </c>
      <c r="X728" s="12">
        <v>43845</v>
      </c>
      <c r="Y728" s="13">
        <v>0.75736111111111004</v>
      </c>
      <c r="Z728" s="12">
        <v>43847</v>
      </c>
      <c r="AA728" s="12"/>
      <c r="AB728" s="12"/>
      <c r="AC728" s="10" t="s">
        <v>71</v>
      </c>
      <c r="AD728" s="16">
        <v>1</v>
      </c>
      <c r="AE728" s="10" t="s">
        <v>72</v>
      </c>
      <c r="AF728" s="10" t="s">
        <v>73</v>
      </c>
      <c r="AG728" s="14">
        <v>1</v>
      </c>
      <c r="AH728" s="14"/>
      <c r="AI728" s="15">
        <v>0.55600000000000005</v>
      </c>
      <c r="AJ728" s="10" t="s">
        <v>74</v>
      </c>
      <c r="AK728" s="15">
        <v>3.7919999999999998</v>
      </c>
      <c r="AL728" s="10" t="s">
        <v>75</v>
      </c>
      <c r="AM728" s="9" t="str">
        <f>IFERROR(VLOOKUP(A728,'[1]Pending Status ZTM031'!$C$10:$AF$5742,11,0),"")</f>
        <v/>
      </c>
      <c r="AN728" s="9" t="str">
        <f t="shared" si="23"/>
        <v>ready</v>
      </c>
    </row>
    <row r="729" spans="1:40" x14ac:dyDescent="0.25">
      <c r="A729" s="9">
        <f t="shared" si="22"/>
        <v>82132485</v>
      </c>
      <c r="B729" s="10" t="s">
        <v>64</v>
      </c>
      <c r="C729" s="10" t="s">
        <v>65</v>
      </c>
      <c r="D729" s="10" t="s">
        <v>66</v>
      </c>
      <c r="E729" s="10" t="s">
        <v>67</v>
      </c>
      <c r="F729" s="10" t="s">
        <v>68</v>
      </c>
      <c r="G729" s="10" t="s">
        <v>69</v>
      </c>
      <c r="H729" s="10" t="s">
        <v>70</v>
      </c>
      <c r="I729" s="10" t="s">
        <v>76</v>
      </c>
      <c r="J729" s="10" t="s">
        <v>1055</v>
      </c>
      <c r="K729" s="10" t="s">
        <v>1056</v>
      </c>
      <c r="L729" s="10" t="s">
        <v>2472</v>
      </c>
      <c r="M729" s="12">
        <v>43851</v>
      </c>
      <c r="N729" s="11">
        <v>82132485</v>
      </c>
      <c r="O729" s="12">
        <v>43844</v>
      </c>
      <c r="P729" s="13">
        <v>0.95863425925926005</v>
      </c>
      <c r="Q729" s="14">
        <v>1</v>
      </c>
      <c r="R729" s="15">
        <v>150</v>
      </c>
      <c r="S729" s="10" t="s">
        <v>2469</v>
      </c>
      <c r="T729" s="12">
        <v>43851</v>
      </c>
      <c r="U729" s="13">
        <v>0.48284722222221998</v>
      </c>
      <c r="V729" s="12">
        <v>43851</v>
      </c>
      <c r="W729" s="13">
        <v>0.69504629629629999</v>
      </c>
      <c r="X729" s="12">
        <v>43851</v>
      </c>
      <c r="Y729" s="13">
        <v>0.77875000000000005</v>
      </c>
      <c r="Z729" s="12">
        <v>43847</v>
      </c>
      <c r="AA729" s="12"/>
      <c r="AB729" s="12"/>
      <c r="AC729" s="10" t="s">
        <v>71</v>
      </c>
      <c r="AD729" s="16">
        <v>7</v>
      </c>
      <c r="AE729" s="10" t="s">
        <v>72</v>
      </c>
      <c r="AF729" s="10" t="s">
        <v>73</v>
      </c>
      <c r="AG729" s="14">
        <v>1</v>
      </c>
      <c r="AH729" s="14"/>
      <c r="AI729" s="15">
        <v>75</v>
      </c>
      <c r="AJ729" s="10" t="s">
        <v>74</v>
      </c>
      <c r="AK729" s="15">
        <v>260.10000000000002</v>
      </c>
      <c r="AL729" s="10" t="s">
        <v>75</v>
      </c>
      <c r="AM729" s="9" t="str">
        <f>IFERROR(VLOOKUP(A729,'[1]Pending Status ZTM031'!$C$10:$AF$5742,11,0),"")</f>
        <v/>
      </c>
      <c r="AN729" s="9" t="str">
        <f t="shared" si="23"/>
        <v>ready</v>
      </c>
    </row>
    <row r="730" spans="1:40" x14ac:dyDescent="0.25">
      <c r="A730" s="9">
        <f t="shared" si="22"/>
        <v>82134813</v>
      </c>
      <c r="B730" s="10" t="s">
        <v>64</v>
      </c>
      <c r="C730" s="10" t="s">
        <v>65</v>
      </c>
      <c r="D730" s="10" t="s">
        <v>66</v>
      </c>
      <c r="E730" s="10" t="s">
        <v>67</v>
      </c>
      <c r="F730" s="10" t="s">
        <v>68</v>
      </c>
      <c r="G730" s="10" t="s">
        <v>69</v>
      </c>
      <c r="H730" s="10" t="s">
        <v>70</v>
      </c>
      <c r="I730" s="10" t="s">
        <v>79</v>
      </c>
      <c r="J730" s="10" t="s">
        <v>303</v>
      </c>
      <c r="K730" s="10" t="s">
        <v>87</v>
      </c>
      <c r="L730" s="10" t="s">
        <v>2683</v>
      </c>
      <c r="M730" s="12">
        <v>43858</v>
      </c>
      <c r="N730" s="11">
        <v>82134813</v>
      </c>
      <c r="O730" s="12">
        <v>43845</v>
      </c>
      <c r="P730" s="13">
        <v>0.58354166666666996</v>
      </c>
      <c r="Q730" s="14">
        <v>1</v>
      </c>
      <c r="R730" s="15">
        <v>9</v>
      </c>
      <c r="S730" s="10" t="s">
        <v>2654</v>
      </c>
      <c r="T730" s="12">
        <v>43857</v>
      </c>
      <c r="U730" s="13">
        <v>0.73317129629629996</v>
      </c>
      <c r="V730" s="12">
        <v>43857</v>
      </c>
      <c r="W730" s="13">
        <v>0.94996527777777995</v>
      </c>
      <c r="X730" s="12">
        <v>43858</v>
      </c>
      <c r="Y730" s="13">
        <v>0.47664351851851999</v>
      </c>
      <c r="Z730" s="12">
        <v>43850</v>
      </c>
      <c r="AA730" s="12"/>
      <c r="AB730" s="12"/>
      <c r="AC730" s="10" t="s">
        <v>71</v>
      </c>
      <c r="AD730" s="16">
        <v>13</v>
      </c>
      <c r="AE730" s="10" t="s">
        <v>72</v>
      </c>
      <c r="AF730" s="10" t="s">
        <v>73</v>
      </c>
      <c r="AG730" s="14">
        <v>1</v>
      </c>
      <c r="AH730" s="14"/>
      <c r="AI730" s="15">
        <v>3.87</v>
      </c>
      <c r="AJ730" s="10" t="s">
        <v>74</v>
      </c>
      <c r="AK730" s="15">
        <v>15.084</v>
      </c>
      <c r="AL730" s="10" t="s">
        <v>75</v>
      </c>
      <c r="AM730" s="9" t="str">
        <f>IFERROR(VLOOKUP(A730,'[1]Pending Status ZTM031'!$C$10:$AF$5742,11,0),"")</f>
        <v/>
      </c>
      <c r="AN730" s="9" t="str">
        <f t="shared" si="23"/>
        <v>ready</v>
      </c>
    </row>
    <row r="731" spans="1:40" x14ac:dyDescent="0.25">
      <c r="A731" s="9">
        <f t="shared" si="22"/>
        <v>82134814</v>
      </c>
      <c r="B731" s="10" t="s">
        <v>64</v>
      </c>
      <c r="C731" s="10" t="s">
        <v>65</v>
      </c>
      <c r="D731" s="10" t="s">
        <v>83</v>
      </c>
      <c r="E731" s="10" t="s">
        <v>67</v>
      </c>
      <c r="F731" s="10" t="s">
        <v>68</v>
      </c>
      <c r="G731" s="10" t="s">
        <v>69</v>
      </c>
      <c r="H731" s="10" t="s">
        <v>70</v>
      </c>
      <c r="I731" s="10" t="s">
        <v>79</v>
      </c>
      <c r="J731" s="10" t="s">
        <v>299</v>
      </c>
      <c r="K731" s="10" t="s">
        <v>90</v>
      </c>
      <c r="L731" s="10" t="s">
        <v>2789</v>
      </c>
      <c r="M731" s="12">
        <v>43859</v>
      </c>
      <c r="N731" s="11">
        <v>82134814</v>
      </c>
      <c r="O731" s="12">
        <v>43845</v>
      </c>
      <c r="P731" s="13">
        <v>0.58355324074074</v>
      </c>
      <c r="Q731" s="14">
        <v>3</v>
      </c>
      <c r="R731" s="15">
        <v>36</v>
      </c>
      <c r="S731" s="10" t="s">
        <v>2705</v>
      </c>
      <c r="T731" s="12">
        <v>43858</v>
      </c>
      <c r="U731" s="13">
        <v>0.69689814814814999</v>
      </c>
      <c r="V731" s="12">
        <v>43859</v>
      </c>
      <c r="W731" s="13">
        <v>0.69516203703704005</v>
      </c>
      <c r="X731" s="12">
        <v>43859</v>
      </c>
      <c r="Y731" s="13">
        <v>0.69527777777777999</v>
      </c>
      <c r="Z731" s="12">
        <v>43850</v>
      </c>
      <c r="AA731" s="12"/>
      <c r="AB731" s="12"/>
      <c r="AC731" s="10" t="s">
        <v>71</v>
      </c>
      <c r="AD731" s="16">
        <v>14</v>
      </c>
      <c r="AE731" s="10" t="s">
        <v>72</v>
      </c>
      <c r="AF731" s="10" t="s">
        <v>73</v>
      </c>
      <c r="AG731" s="14">
        <v>1</v>
      </c>
      <c r="AH731" s="14"/>
      <c r="AI731" s="15">
        <v>0.32400000000000001</v>
      </c>
      <c r="AJ731" s="10" t="s">
        <v>74</v>
      </c>
      <c r="AK731" s="15">
        <v>0.94799999999999995</v>
      </c>
      <c r="AL731" s="10" t="s">
        <v>75</v>
      </c>
      <c r="AM731" s="9" t="str">
        <f>IFERROR(VLOOKUP(A731,'[1]Pending Status ZTM031'!$C$10:$AF$5742,11,0),"")</f>
        <v/>
      </c>
      <c r="AN731" s="9" t="str">
        <f t="shared" si="23"/>
        <v>ready</v>
      </c>
    </row>
    <row r="732" spans="1:40" x14ac:dyDescent="0.25">
      <c r="A732" s="9">
        <f t="shared" si="22"/>
        <v>82134815</v>
      </c>
      <c r="B732" s="10" t="s">
        <v>64</v>
      </c>
      <c r="C732" s="10" t="s">
        <v>65</v>
      </c>
      <c r="D732" s="10" t="s">
        <v>83</v>
      </c>
      <c r="E732" s="10" t="s">
        <v>67</v>
      </c>
      <c r="F732" s="10" t="s">
        <v>68</v>
      </c>
      <c r="G732" s="10" t="s">
        <v>69</v>
      </c>
      <c r="H732" s="10" t="s">
        <v>70</v>
      </c>
      <c r="I732" s="10" t="s">
        <v>79</v>
      </c>
      <c r="J732" s="10" t="s">
        <v>299</v>
      </c>
      <c r="K732" s="10" t="s">
        <v>90</v>
      </c>
      <c r="L732" s="10" t="s">
        <v>2831</v>
      </c>
      <c r="M732" s="12">
        <v>43859</v>
      </c>
      <c r="N732" s="11">
        <v>82134815</v>
      </c>
      <c r="O732" s="12">
        <v>43845</v>
      </c>
      <c r="P732" s="13">
        <v>0.58357638888888996</v>
      </c>
      <c r="Q732" s="14">
        <v>1</v>
      </c>
      <c r="R732" s="15">
        <v>39</v>
      </c>
      <c r="S732" s="10" t="s">
        <v>2706</v>
      </c>
      <c r="T732" s="12">
        <v>43858</v>
      </c>
      <c r="U732" s="13">
        <v>0.69770833333333004</v>
      </c>
      <c r="V732" s="12">
        <v>43859</v>
      </c>
      <c r="W732" s="13">
        <v>0.94493055555556005</v>
      </c>
      <c r="X732" s="12">
        <v>43859</v>
      </c>
      <c r="Y732" s="13">
        <v>0.94614583333333002</v>
      </c>
      <c r="Z732" s="12">
        <v>43850</v>
      </c>
      <c r="AA732" s="12"/>
      <c r="AB732" s="12"/>
      <c r="AC732" s="10" t="s">
        <v>71</v>
      </c>
      <c r="AD732" s="16">
        <v>14</v>
      </c>
      <c r="AE732" s="10" t="s">
        <v>72</v>
      </c>
      <c r="AF732" s="10" t="s">
        <v>73</v>
      </c>
      <c r="AG732" s="14">
        <v>1</v>
      </c>
      <c r="AH732" s="14"/>
      <c r="AI732" s="15">
        <v>152.529</v>
      </c>
      <c r="AJ732" s="10" t="s">
        <v>74</v>
      </c>
      <c r="AK732" s="15">
        <v>526.34400000000005</v>
      </c>
      <c r="AL732" s="10" t="s">
        <v>75</v>
      </c>
      <c r="AM732" s="9" t="str">
        <f>IFERROR(VLOOKUP(A732,'[1]Pending Status ZTM031'!$C$10:$AF$5742,11,0),"")</f>
        <v/>
      </c>
      <c r="AN732" s="9" t="str">
        <f t="shared" si="23"/>
        <v>ready</v>
      </c>
    </row>
    <row r="733" spans="1:40" x14ac:dyDescent="0.25">
      <c r="A733" s="9">
        <f t="shared" si="22"/>
        <v>82134816</v>
      </c>
      <c r="B733" s="10" t="s">
        <v>64</v>
      </c>
      <c r="C733" s="10" t="s">
        <v>65</v>
      </c>
      <c r="D733" s="10" t="s">
        <v>83</v>
      </c>
      <c r="E733" s="10" t="s">
        <v>67</v>
      </c>
      <c r="F733" s="10" t="s">
        <v>68</v>
      </c>
      <c r="G733" s="10" t="s">
        <v>69</v>
      </c>
      <c r="H733" s="10" t="s">
        <v>70</v>
      </c>
      <c r="I733" s="10" t="s">
        <v>79</v>
      </c>
      <c r="J733" s="10" t="s">
        <v>299</v>
      </c>
      <c r="K733" s="10" t="s">
        <v>90</v>
      </c>
      <c r="L733" s="10" t="s">
        <v>2745</v>
      </c>
      <c r="M733" s="12">
        <v>43858</v>
      </c>
      <c r="N733" s="11">
        <v>82134816</v>
      </c>
      <c r="O733" s="12">
        <v>43845</v>
      </c>
      <c r="P733" s="13">
        <v>0.58358796296296001</v>
      </c>
      <c r="Q733" s="14">
        <v>1</v>
      </c>
      <c r="R733" s="15">
        <v>24</v>
      </c>
      <c r="S733" s="10" t="s">
        <v>2707</v>
      </c>
      <c r="T733" s="12">
        <v>43858</v>
      </c>
      <c r="U733" s="13">
        <v>0.69695601851851996</v>
      </c>
      <c r="V733" s="12">
        <v>43858</v>
      </c>
      <c r="W733" s="13">
        <v>0.92972222222222001</v>
      </c>
      <c r="X733" s="12">
        <v>43858</v>
      </c>
      <c r="Y733" s="13">
        <v>0.93164351851852001</v>
      </c>
      <c r="Z733" s="12">
        <v>43850</v>
      </c>
      <c r="AA733" s="12"/>
      <c r="AB733" s="12"/>
      <c r="AC733" s="10" t="s">
        <v>71</v>
      </c>
      <c r="AD733" s="16">
        <v>13</v>
      </c>
      <c r="AE733" s="10" t="s">
        <v>72</v>
      </c>
      <c r="AF733" s="10" t="s">
        <v>73</v>
      </c>
      <c r="AG733" s="14">
        <v>1</v>
      </c>
      <c r="AH733" s="14"/>
      <c r="AI733" s="15">
        <v>1.3440000000000001</v>
      </c>
      <c r="AJ733" s="10" t="s">
        <v>74</v>
      </c>
      <c r="AK733" s="15">
        <v>0.72</v>
      </c>
      <c r="AL733" s="10" t="s">
        <v>75</v>
      </c>
      <c r="AM733" s="9" t="str">
        <f>IFERROR(VLOOKUP(A733,'[1]Pending Status ZTM031'!$C$10:$AF$5742,11,0),"")</f>
        <v/>
      </c>
      <c r="AN733" s="9" t="str">
        <f t="shared" si="23"/>
        <v>ready</v>
      </c>
    </row>
    <row r="734" spans="1:40" x14ac:dyDescent="0.25">
      <c r="A734" s="9">
        <f t="shared" si="22"/>
        <v>82134817</v>
      </c>
      <c r="B734" s="10" t="s">
        <v>64</v>
      </c>
      <c r="C734" s="10" t="s">
        <v>65</v>
      </c>
      <c r="D734" s="10" t="s">
        <v>66</v>
      </c>
      <c r="E734" s="10" t="s">
        <v>67</v>
      </c>
      <c r="F734" s="10" t="s">
        <v>68</v>
      </c>
      <c r="G734" s="10" t="s">
        <v>69</v>
      </c>
      <c r="H734" s="10" t="s">
        <v>70</v>
      </c>
      <c r="I734" s="10" t="s">
        <v>79</v>
      </c>
      <c r="J734" s="10" t="s">
        <v>313</v>
      </c>
      <c r="K734" s="10" t="s">
        <v>80</v>
      </c>
      <c r="L734" s="10" t="s">
        <v>3379</v>
      </c>
      <c r="M734" s="12">
        <v>43882</v>
      </c>
      <c r="N734" s="11">
        <v>82134817</v>
      </c>
      <c r="O734" s="12">
        <v>43845</v>
      </c>
      <c r="P734" s="13">
        <v>0.58358796296296001</v>
      </c>
      <c r="Q734" s="14">
        <v>1</v>
      </c>
      <c r="R734" s="15">
        <v>8</v>
      </c>
      <c r="S734" s="10" t="s">
        <v>3380</v>
      </c>
      <c r="T734" s="12">
        <v>43881</v>
      </c>
      <c r="U734" s="13">
        <v>0.92010416666667005</v>
      </c>
      <c r="V734" s="12">
        <v>43882</v>
      </c>
      <c r="W734" s="13">
        <v>0.17112268518519</v>
      </c>
      <c r="X734" s="12">
        <v>43882</v>
      </c>
      <c r="Y734" s="13">
        <v>0.17223379629630001</v>
      </c>
      <c r="Z734" s="12">
        <v>43850</v>
      </c>
      <c r="AA734" s="12"/>
      <c r="AB734" s="12"/>
      <c r="AC734" s="10" t="s">
        <v>71</v>
      </c>
      <c r="AD734" s="16">
        <v>36</v>
      </c>
      <c r="AE734" s="10" t="s">
        <v>72</v>
      </c>
      <c r="AF734" s="10" t="s">
        <v>73</v>
      </c>
      <c r="AG734" s="14">
        <v>1</v>
      </c>
      <c r="AH734" s="14"/>
      <c r="AI734" s="15">
        <v>3.968</v>
      </c>
      <c r="AJ734" s="10" t="s">
        <v>74</v>
      </c>
      <c r="AK734" s="15">
        <v>4.0640000000000001</v>
      </c>
      <c r="AL734" s="10" t="s">
        <v>75</v>
      </c>
      <c r="AM734" s="9" t="str">
        <f>IFERROR(VLOOKUP(A734,'[1]Pending Status ZTM031'!$C$10:$AF$5742,11,0),"")</f>
        <v/>
      </c>
      <c r="AN734" s="9" t="str">
        <f t="shared" si="23"/>
        <v>ready</v>
      </c>
    </row>
    <row r="735" spans="1:40" x14ac:dyDescent="0.25">
      <c r="A735" s="9">
        <f t="shared" si="22"/>
        <v>82134818</v>
      </c>
      <c r="B735" s="10" t="s">
        <v>64</v>
      </c>
      <c r="C735" s="10" t="s">
        <v>65</v>
      </c>
      <c r="D735" s="10" t="s">
        <v>66</v>
      </c>
      <c r="E735" s="10" t="s">
        <v>67</v>
      </c>
      <c r="F735" s="10" t="s">
        <v>68</v>
      </c>
      <c r="G735" s="10" t="s">
        <v>69</v>
      </c>
      <c r="H735" s="10" t="s">
        <v>70</v>
      </c>
      <c r="I735" s="10" t="s">
        <v>79</v>
      </c>
      <c r="J735" s="10" t="s">
        <v>303</v>
      </c>
      <c r="K735" s="10" t="s">
        <v>87</v>
      </c>
      <c r="L735" s="10" t="s">
        <v>2684</v>
      </c>
      <c r="M735" s="12">
        <v>43858</v>
      </c>
      <c r="N735" s="11">
        <v>82134818</v>
      </c>
      <c r="O735" s="12">
        <v>43845</v>
      </c>
      <c r="P735" s="13">
        <v>0.58358796296296001</v>
      </c>
      <c r="Q735" s="14">
        <v>1</v>
      </c>
      <c r="R735" s="15">
        <v>5</v>
      </c>
      <c r="S735" s="10" t="s">
        <v>2655</v>
      </c>
      <c r="T735" s="12">
        <v>43857</v>
      </c>
      <c r="U735" s="13">
        <v>0.73324074074073997</v>
      </c>
      <c r="V735" s="12">
        <v>43857</v>
      </c>
      <c r="W735" s="13">
        <v>0.95032407407407005</v>
      </c>
      <c r="X735" s="12">
        <v>43858</v>
      </c>
      <c r="Y735" s="13">
        <v>0.47615740740741003</v>
      </c>
      <c r="Z735" s="12">
        <v>43850</v>
      </c>
      <c r="AA735" s="12"/>
      <c r="AB735" s="12"/>
      <c r="AC735" s="10" t="s">
        <v>71</v>
      </c>
      <c r="AD735" s="16">
        <v>13</v>
      </c>
      <c r="AE735" s="10" t="s">
        <v>72</v>
      </c>
      <c r="AF735" s="10" t="s">
        <v>73</v>
      </c>
      <c r="AG735" s="14">
        <v>1</v>
      </c>
      <c r="AH735" s="14"/>
      <c r="AI735" s="15">
        <v>2.15</v>
      </c>
      <c r="AJ735" s="10" t="s">
        <v>74</v>
      </c>
      <c r="AK735" s="15">
        <v>8.3800000000000008</v>
      </c>
      <c r="AL735" s="10" t="s">
        <v>75</v>
      </c>
      <c r="AM735" s="9" t="str">
        <f>IFERROR(VLOOKUP(A735,'[1]Pending Status ZTM031'!$C$10:$AF$5742,11,0),"")</f>
        <v/>
      </c>
      <c r="AN735" s="9" t="str">
        <f t="shared" si="23"/>
        <v>ready</v>
      </c>
    </row>
    <row r="736" spans="1:40" x14ac:dyDescent="0.25">
      <c r="A736" s="9">
        <f t="shared" si="22"/>
        <v>82134819</v>
      </c>
      <c r="B736" s="10" t="s">
        <v>64</v>
      </c>
      <c r="C736" s="10" t="s">
        <v>65</v>
      </c>
      <c r="D736" s="10" t="s">
        <v>83</v>
      </c>
      <c r="E736" s="10" t="s">
        <v>67</v>
      </c>
      <c r="F736" s="10" t="s">
        <v>68</v>
      </c>
      <c r="G736" s="10" t="s">
        <v>69</v>
      </c>
      <c r="H736" s="10" t="s">
        <v>70</v>
      </c>
      <c r="I736" s="10" t="s">
        <v>79</v>
      </c>
      <c r="J736" s="10" t="s">
        <v>299</v>
      </c>
      <c r="K736" s="10" t="s">
        <v>90</v>
      </c>
      <c r="L736" s="10" t="s">
        <v>2746</v>
      </c>
      <c r="M736" s="12">
        <v>43858</v>
      </c>
      <c r="N736" s="11">
        <v>82134819</v>
      </c>
      <c r="O736" s="12">
        <v>43845</v>
      </c>
      <c r="P736" s="13">
        <v>0.58359953703704004</v>
      </c>
      <c r="Q736" s="14">
        <v>1</v>
      </c>
      <c r="R736" s="15">
        <v>12</v>
      </c>
      <c r="S736" s="10" t="s">
        <v>2708</v>
      </c>
      <c r="T736" s="12">
        <v>43858</v>
      </c>
      <c r="U736" s="13">
        <v>0.69699074074073997</v>
      </c>
      <c r="V736" s="12">
        <v>43858</v>
      </c>
      <c r="W736" s="13">
        <v>0.91817129629630001</v>
      </c>
      <c r="X736" s="12">
        <v>43858</v>
      </c>
      <c r="Y736" s="13">
        <v>0.92315972222221998</v>
      </c>
      <c r="Z736" s="12">
        <v>43850</v>
      </c>
      <c r="AA736" s="12"/>
      <c r="AB736" s="12"/>
      <c r="AC736" s="10" t="s">
        <v>71</v>
      </c>
      <c r="AD736" s="16">
        <v>13</v>
      </c>
      <c r="AE736" s="10" t="s">
        <v>72</v>
      </c>
      <c r="AF736" s="10" t="s">
        <v>73</v>
      </c>
      <c r="AG736" s="14">
        <v>1</v>
      </c>
      <c r="AH736" s="14"/>
      <c r="AI736" s="15">
        <v>0.75600000000000001</v>
      </c>
      <c r="AJ736" s="10" t="s">
        <v>74</v>
      </c>
      <c r="AK736" s="15">
        <v>0.36</v>
      </c>
      <c r="AL736" s="10" t="s">
        <v>75</v>
      </c>
      <c r="AM736" s="9" t="str">
        <f>IFERROR(VLOOKUP(A736,'[1]Pending Status ZTM031'!$C$10:$AF$5742,11,0),"")</f>
        <v/>
      </c>
      <c r="AN736" s="9" t="str">
        <f t="shared" si="23"/>
        <v>ready</v>
      </c>
    </row>
    <row r="737" spans="1:40" x14ac:dyDescent="0.25">
      <c r="A737" s="9">
        <f t="shared" si="22"/>
        <v>82134820</v>
      </c>
      <c r="B737" s="10" t="s">
        <v>64</v>
      </c>
      <c r="C737" s="10" t="s">
        <v>65</v>
      </c>
      <c r="D737" s="10" t="s">
        <v>83</v>
      </c>
      <c r="E737" s="10" t="s">
        <v>67</v>
      </c>
      <c r="F737" s="10" t="s">
        <v>68</v>
      </c>
      <c r="G737" s="10" t="s">
        <v>69</v>
      </c>
      <c r="H737" s="10" t="s">
        <v>70</v>
      </c>
      <c r="I737" s="10" t="s">
        <v>79</v>
      </c>
      <c r="J737" s="10" t="s">
        <v>299</v>
      </c>
      <c r="K737" s="10" t="s">
        <v>90</v>
      </c>
      <c r="L737" s="10" t="s">
        <v>2747</v>
      </c>
      <c r="M737" s="12">
        <v>43858</v>
      </c>
      <c r="N737" s="11">
        <v>82134820</v>
      </c>
      <c r="O737" s="12">
        <v>43845</v>
      </c>
      <c r="P737" s="13">
        <v>0.58359953703704004</v>
      </c>
      <c r="Q737" s="14">
        <v>1</v>
      </c>
      <c r="R737" s="15">
        <v>36</v>
      </c>
      <c r="S737" s="10" t="s">
        <v>2709</v>
      </c>
      <c r="T737" s="12">
        <v>43858</v>
      </c>
      <c r="U737" s="13">
        <v>0.69707175925926002</v>
      </c>
      <c r="V737" s="12">
        <v>43858</v>
      </c>
      <c r="W737" s="13">
        <v>0.91829861111111</v>
      </c>
      <c r="X737" s="12">
        <v>43858</v>
      </c>
      <c r="Y737" s="13">
        <v>0.92381944444443997</v>
      </c>
      <c r="Z737" s="12">
        <v>43850</v>
      </c>
      <c r="AA737" s="12"/>
      <c r="AB737" s="12"/>
      <c r="AC737" s="10" t="s">
        <v>71</v>
      </c>
      <c r="AD737" s="16">
        <v>13</v>
      </c>
      <c r="AE737" s="10" t="s">
        <v>72</v>
      </c>
      <c r="AF737" s="10" t="s">
        <v>73</v>
      </c>
      <c r="AG737" s="14">
        <v>1</v>
      </c>
      <c r="AH737" s="14"/>
      <c r="AI737" s="15">
        <v>0.75600000000000001</v>
      </c>
      <c r="AJ737" s="10" t="s">
        <v>74</v>
      </c>
      <c r="AK737" s="15">
        <v>0.68400000000000005</v>
      </c>
      <c r="AL737" s="10" t="s">
        <v>75</v>
      </c>
      <c r="AM737" s="9" t="str">
        <f>IFERROR(VLOOKUP(A737,'[1]Pending Status ZTM031'!$C$10:$AF$5742,11,0),"")</f>
        <v/>
      </c>
      <c r="AN737" s="9" t="str">
        <f t="shared" si="23"/>
        <v>ready</v>
      </c>
    </row>
    <row r="738" spans="1:40" x14ac:dyDescent="0.25">
      <c r="A738" s="9">
        <f t="shared" si="22"/>
        <v>82134821</v>
      </c>
      <c r="B738" s="10" t="s">
        <v>64</v>
      </c>
      <c r="C738" s="10" t="s">
        <v>65</v>
      </c>
      <c r="D738" s="10" t="s">
        <v>83</v>
      </c>
      <c r="E738" s="10" t="s">
        <v>67</v>
      </c>
      <c r="F738" s="10" t="s">
        <v>68</v>
      </c>
      <c r="G738" s="10" t="s">
        <v>69</v>
      </c>
      <c r="H738" s="10" t="s">
        <v>70</v>
      </c>
      <c r="I738" s="10" t="s">
        <v>79</v>
      </c>
      <c r="J738" s="10" t="s">
        <v>299</v>
      </c>
      <c r="K738" s="10" t="s">
        <v>90</v>
      </c>
      <c r="L738" s="10" t="s">
        <v>2760</v>
      </c>
      <c r="M738" s="12">
        <v>43859</v>
      </c>
      <c r="N738" s="11">
        <v>82134821</v>
      </c>
      <c r="O738" s="12">
        <v>43845</v>
      </c>
      <c r="P738" s="13">
        <v>0.58361111111110997</v>
      </c>
      <c r="Q738" s="14">
        <v>1</v>
      </c>
      <c r="R738" s="15">
        <v>24</v>
      </c>
      <c r="S738" s="10" t="s">
        <v>2710</v>
      </c>
      <c r="T738" s="12">
        <v>43858</v>
      </c>
      <c r="U738" s="13">
        <v>0.69714120370370003</v>
      </c>
      <c r="V738" s="12">
        <v>43859</v>
      </c>
      <c r="W738" s="13">
        <v>4.2245370370370003E-2</v>
      </c>
      <c r="X738" s="12">
        <v>43859</v>
      </c>
      <c r="Y738" s="13">
        <v>8.7384259259259994E-2</v>
      </c>
      <c r="Z738" s="12">
        <v>43850</v>
      </c>
      <c r="AA738" s="12"/>
      <c r="AB738" s="12"/>
      <c r="AC738" s="10" t="s">
        <v>71</v>
      </c>
      <c r="AD738" s="16">
        <v>14</v>
      </c>
      <c r="AE738" s="10" t="s">
        <v>72</v>
      </c>
      <c r="AF738" s="10" t="s">
        <v>73</v>
      </c>
      <c r="AG738" s="14">
        <v>1</v>
      </c>
      <c r="AH738" s="14"/>
      <c r="AI738" s="15">
        <v>2.448</v>
      </c>
      <c r="AJ738" s="10" t="s">
        <v>74</v>
      </c>
      <c r="AK738" s="15">
        <v>2.9039999999999999</v>
      </c>
      <c r="AL738" s="10" t="s">
        <v>75</v>
      </c>
      <c r="AM738" s="9" t="str">
        <f>IFERROR(VLOOKUP(A738,'[1]Pending Status ZTM031'!$C$10:$AF$5742,11,0),"")</f>
        <v/>
      </c>
      <c r="AN738" s="9" t="str">
        <f t="shared" si="23"/>
        <v>ready</v>
      </c>
    </row>
    <row r="739" spans="1:40" x14ac:dyDescent="0.25">
      <c r="A739" s="9">
        <f t="shared" si="22"/>
        <v>82134822</v>
      </c>
      <c r="B739" s="10" t="s">
        <v>64</v>
      </c>
      <c r="C739" s="10" t="s">
        <v>65</v>
      </c>
      <c r="D739" s="10" t="s">
        <v>66</v>
      </c>
      <c r="E739" s="10" t="s">
        <v>67</v>
      </c>
      <c r="F739" s="10" t="s">
        <v>68</v>
      </c>
      <c r="G739" s="10" t="s">
        <v>69</v>
      </c>
      <c r="H739" s="10" t="s">
        <v>70</v>
      </c>
      <c r="I739" s="10" t="s">
        <v>79</v>
      </c>
      <c r="J739" s="10" t="s">
        <v>300</v>
      </c>
      <c r="K739" s="10" t="s">
        <v>109</v>
      </c>
      <c r="L739" s="10" t="s">
        <v>2832</v>
      </c>
      <c r="M739" s="12">
        <v>43859</v>
      </c>
      <c r="N739" s="11">
        <v>82134822</v>
      </c>
      <c r="O739" s="12">
        <v>43845</v>
      </c>
      <c r="P739" s="13">
        <v>0.58361111111110997</v>
      </c>
      <c r="Q739" s="14">
        <v>1</v>
      </c>
      <c r="R739" s="15">
        <v>4</v>
      </c>
      <c r="S739" s="10" t="s">
        <v>2790</v>
      </c>
      <c r="T739" s="12">
        <v>43859</v>
      </c>
      <c r="U739" s="13">
        <v>0.74915509259259006</v>
      </c>
      <c r="V739" s="12">
        <v>43859</v>
      </c>
      <c r="W739" s="13">
        <v>0.78813657407407001</v>
      </c>
      <c r="X739" s="12">
        <v>43859</v>
      </c>
      <c r="Y739" s="13">
        <v>0.94898148148147998</v>
      </c>
      <c r="Z739" s="12">
        <v>43850</v>
      </c>
      <c r="AA739" s="12"/>
      <c r="AB739" s="12"/>
      <c r="AC739" s="10" t="s">
        <v>71</v>
      </c>
      <c r="AD739" s="16">
        <v>14</v>
      </c>
      <c r="AE739" s="10" t="s">
        <v>72</v>
      </c>
      <c r="AF739" s="10" t="s">
        <v>73</v>
      </c>
      <c r="AG739" s="14">
        <v>1</v>
      </c>
      <c r="AH739" s="14"/>
      <c r="AI739" s="15">
        <v>6.8000000000000005E-2</v>
      </c>
      <c r="AJ739" s="10" t="s">
        <v>74</v>
      </c>
      <c r="AK739" s="15">
        <v>7.5999999999999998E-2</v>
      </c>
      <c r="AL739" s="10" t="s">
        <v>75</v>
      </c>
      <c r="AM739" s="9" t="str">
        <f>IFERROR(VLOOKUP(A739,'[1]Pending Status ZTM031'!$C$10:$AF$5742,11,0),"")</f>
        <v/>
      </c>
      <c r="AN739" s="9" t="str">
        <f t="shared" si="23"/>
        <v>ready</v>
      </c>
    </row>
    <row r="740" spans="1:40" x14ac:dyDescent="0.25">
      <c r="A740" s="9">
        <f t="shared" si="22"/>
        <v>82134823</v>
      </c>
      <c r="B740" s="10" t="s">
        <v>64</v>
      </c>
      <c r="C740" s="10" t="s">
        <v>65</v>
      </c>
      <c r="D740" s="10" t="s">
        <v>83</v>
      </c>
      <c r="E740" s="10" t="s">
        <v>67</v>
      </c>
      <c r="F740" s="10" t="s">
        <v>68</v>
      </c>
      <c r="G740" s="10" t="s">
        <v>69</v>
      </c>
      <c r="H740" s="10" t="s">
        <v>70</v>
      </c>
      <c r="I740" s="10" t="s">
        <v>79</v>
      </c>
      <c r="J740" s="10" t="s">
        <v>299</v>
      </c>
      <c r="K740" s="10" t="s">
        <v>90</v>
      </c>
      <c r="L740" s="10" t="s">
        <v>2768</v>
      </c>
      <c r="M740" s="12">
        <v>43859</v>
      </c>
      <c r="N740" s="11">
        <v>82134823</v>
      </c>
      <c r="O740" s="12">
        <v>43845</v>
      </c>
      <c r="P740" s="13">
        <v>0.58361111111110997</v>
      </c>
      <c r="Q740" s="14">
        <v>12</v>
      </c>
      <c r="R740" s="15">
        <v>1468</v>
      </c>
      <c r="S740" s="10" t="s">
        <v>2711</v>
      </c>
      <c r="T740" s="12">
        <v>43858</v>
      </c>
      <c r="U740" s="13">
        <v>0.69717592592593003</v>
      </c>
      <c r="V740" s="12">
        <v>43858</v>
      </c>
      <c r="W740" s="13">
        <v>0.75327546296296</v>
      </c>
      <c r="X740" s="12">
        <v>43859</v>
      </c>
      <c r="Y740" s="13">
        <v>0.49855324074073998</v>
      </c>
      <c r="Z740" s="12">
        <v>43850</v>
      </c>
      <c r="AA740" s="12"/>
      <c r="AB740" s="12"/>
      <c r="AC740" s="10" t="s">
        <v>71</v>
      </c>
      <c r="AD740" s="16">
        <v>14</v>
      </c>
      <c r="AE740" s="10" t="s">
        <v>72</v>
      </c>
      <c r="AF740" s="10" t="s">
        <v>73</v>
      </c>
      <c r="AG740" s="14">
        <v>1</v>
      </c>
      <c r="AH740" s="14"/>
      <c r="AI740" s="15">
        <v>70.141000000000005</v>
      </c>
      <c r="AJ740" s="10" t="s">
        <v>74</v>
      </c>
      <c r="AK740" s="15">
        <v>87.349000000000004</v>
      </c>
      <c r="AL740" s="10" t="s">
        <v>75</v>
      </c>
      <c r="AM740" s="9" t="str">
        <f>IFERROR(VLOOKUP(A740,'[1]Pending Status ZTM031'!$C$10:$AF$5742,11,0),"")</f>
        <v/>
      </c>
      <c r="AN740" s="9" t="str">
        <f t="shared" si="23"/>
        <v>ready</v>
      </c>
    </row>
    <row r="741" spans="1:40" x14ac:dyDescent="0.25">
      <c r="A741" s="9">
        <f t="shared" si="22"/>
        <v>82134824</v>
      </c>
      <c r="B741" s="10" t="s">
        <v>64</v>
      </c>
      <c r="C741" s="10" t="s">
        <v>65</v>
      </c>
      <c r="D741" s="10" t="s">
        <v>83</v>
      </c>
      <c r="E741" s="10" t="s">
        <v>67</v>
      </c>
      <c r="F741" s="10" t="s">
        <v>68</v>
      </c>
      <c r="G741" s="10" t="s">
        <v>69</v>
      </c>
      <c r="H741" s="10" t="s">
        <v>70</v>
      </c>
      <c r="I741" s="10" t="s">
        <v>79</v>
      </c>
      <c r="J741" s="10" t="s">
        <v>299</v>
      </c>
      <c r="K741" s="10" t="s">
        <v>90</v>
      </c>
      <c r="L741" s="10" t="s">
        <v>2769</v>
      </c>
      <c r="M741" s="12">
        <v>43859</v>
      </c>
      <c r="N741" s="11">
        <v>82134824</v>
      </c>
      <c r="O741" s="12">
        <v>43845</v>
      </c>
      <c r="P741" s="13">
        <v>0.58362268518519</v>
      </c>
      <c r="Q741" s="14">
        <v>11</v>
      </c>
      <c r="R741" s="15">
        <v>1109</v>
      </c>
      <c r="S741" s="10" t="s">
        <v>2712</v>
      </c>
      <c r="T741" s="12">
        <v>43858</v>
      </c>
      <c r="U741" s="13">
        <v>0.69730324074074002</v>
      </c>
      <c r="V741" s="12">
        <v>43859</v>
      </c>
      <c r="W741" s="13">
        <v>0.52877314814815002</v>
      </c>
      <c r="X741" s="12">
        <v>43859</v>
      </c>
      <c r="Y741" s="13">
        <v>0.52939814814815001</v>
      </c>
      <c r="Z741" s="12">
        <v>43850</v>
      </c>
      <c r="AA741" s="12"/>
      <c r="AB741" s="12"/>
      <c r="AC741" s="10" t="s">
        <v>71</v>
      </c>
      <c r="AD741" s="16">
        <v>14</v>
      </c>
      <c r="AE741" s="10" t="s">
        <v>72</v>
      </c>
      <c r="AF741" s="10" t="s">
        <v>73</v>
      </c>
      <c r="AG741" s="14">
        <v>1</v>
      </c>
      <c r="AH741" s="14"/>
      <c r="AI741" s="15">
        <v>21.981999999999999</v>
      </c>
      <c r="AJ741" s="10" t="s">
        <v>74</v>
      </c>
      <c r="AK741" s="15">
        <v>38.591999999999999</v>
      </c>
      <c r="AL741" s="10" t="s">
        <v>75</v>
      </c>
      <c r="AM741" s="9" t="str">
        <f>IFERROR(VLOOKUP(A741,'[1]Pending Status ZTM031'!$C$10:$AF$5742,11,0),"")</f>
        <v/>
      </c>
      <c r="AN741" s="9" t="str">
        <f t="shared" si="23"/>
        <v>ready</v>
      </c>
    </row>
    <row r="742" spans="1:40" x14ac:dyDescent="0.25">
      <c r="A742" s="9">
        <f t="shared" si="22"/>
        <v>82134826</v>
      </c>
      <c r="B742" s="10" t="s">
        <v>64</v>
      </c>
      <c r="C742" s="10" t="s">
        <v>65</v>
      </c>
      <c r="D742" s="10" t="s">
        <v>83</v>
      </c>
      <c r="E742" s="10" t="s">
        <v>67</v>
      </c>
      <c r="F742" s="10" t="s">
        <v>68</v>
      </c>
      <c r="G742" s="10" t="s">
        <v>69</v>
      </c>
      <c r="H742" s="10" t="s">
        <v>70</v>
      </c>
      <c r="I742" s="10" t="s">
        <v>79</v>
      </c>
      <c r="J742" s="10" t="s">
        <v>299</v>
      </c>
      <c r="K742" s="10" t="s">
        <v>90</v>
      </c>
      <c r="L742" s="10" t="s">
        <v>2761</v>
      </c>
      <c r="M742" s="12">
        <v>43859</v>
      </c>
      <c r="N742" s="11">
        <v>82134826</v>
      </c>
      <c r="O742" s="12">
        <v>43845</v>
      </c>
      <c r="P742" s="13">
        <v>0.58364583333332998</v>
      </c>
      <c r="Q742" s="14">
        <v>8</v>
      </c>
      <c r="R742" s="15">
        <v>801</v>
      </c>
      <c r="S742" s="10" t="s">
        <v>2713</v>
      </c>
      <c r="T742" s="12">
        <v>43858</v>
      </c>
      <c r="U742" s="13">
        <v>0.69741898148147996</v>
      </c>
      <c r="V742" s="12">
        <v>43859</v>
      </c>
      <c r="W742" s="13">
        <v>1.581018518519E-2</v>
      </c>
      <c r="X742" s="12">
        <v>43859</v>
      </c>
      <c r="Y742" s="13">
        <v>1.7719907407410002E-2</v>
      </c>
      <c r="Z742" s="12">
        <v>43850</v>
      </c>
      <c r="AA742" s="12"/>
      <c r="AB742" s="12"/>
      <c r="AC742" s="10" t="s">
        <v>71</v>
      </c>
      <c r="AD742" s="16">
        <v>14</v>
      </c>
      <c r="AE742" s="10" t="s">
        <v>72</v>
      </c>
      <c r="AF742" s="10" t="s">
        <v>73</v>
      </c>
      <c r="AG742" s="14">
        <v>1</v>
      </c>
      <c r="AH742" s="14"/>
      <c r="AI742" s="15">
        <v>41.055999999999997</v>
      </c>
      <c r="AJ742" s="10" t="s">
        <v>74</v>
      </c>
      <c r="AK742" s="15">
        <v>31.713999999999999</v>
      </c>
      <c r="AL742" s="10" t="s">
        <v>75</v>
      </c>
      <c r="AM742" s="9" t="str">
        <f>IFERROR(VLOOKUP(A742,'[1]Pending Status ZTM031'!$C$10:$AF$5742,11,0),"")</f>
        <v/>
      </c>
      <c r="AN742" s="9" t="str">
        <f t="shared" si="23"/>
        <v>ready</v>
      </c>
    </row>
    <row r="743" spans="1:40" x14ac:dyDescent="0.25">
      <c r="A743" s="9">
        <f t="shared" si="22"/>
        <v>82134828</v>
      </c>
      <c r="B743" s="10" t="s">
        <v>64</v>
      </c>
      <c r="C743" s="10" t="s">
        <v>65</v>
      </c>
      <c r="D743" s="10" t="s">
        <v>83</v>
      </c>
      <c r="E743" s="10" t="s">
        <v>67</v>
      </c>
      <c r="F743" s="10" t="s">
        <v>68</v>
      </c>
      <c r="G743" s="10" t="s">
        <v>69</v>
      </c>
      <c r="H743" s="10" t="s">
        <v>70</v>
      </c>
      <c r="I743" s="10" t="s">
        <v>79</v>
      </c>
      <c r="J743" s="10" t="s">
        <v>299</v>
      </c>
      <c r="K743" s="10" t="s">
        <v>90</v>
      </c>
      <c r="L743" s="10" t="s">
        <v>2762</v>
      </c>
      <c r="M743" s="12">
        <v>43859</v>
      </c>
      <c r="N743" s="11">
        <v>82134828</v>
      </c>
      <c r="O743" s="12">
        <v>43845</v>
      </c>
      <c r="P743" s="13">
        <v>0.58365740740741001</v>
      </c>
      <c r="Q743" s="14">
        <v>5</v>
      </c>
      <c r="R743" s="15">
        <v>310</v>
      </c>
      <c r="S743" s="10" t="s">
        <v>2714</v>
      </c>
      <c r="T743" s="12">
        <v>43858</v>
      </c>
      <c r="U743" s="13">
        <v>0.69751157407407005</v>
      </c>
      <c r="V743" s="12">
        <v>43858</v>
      </c>
      <c r="W743" s="13">
        <v>0.99442129629630005</v>
      </c>
      <c r="X743" s="12">
        <v>43858</v>
      </c>
      <c r="Y743" s="13">
        <v>0.99613425925926002</v>
      </c>
      <c r="Z743" s="12">
        <v>43850</v>
      </c>
      <c r="AA743" s="12"/>
      <c r="AB743" s="12"/>
      <c r="AC743" s="10" t="s">
        <v>71</v>
      </c>
      <c r="AD743" s="16">
        <v>13</v>
      </c>
      <c r="AE743" s="10" t="s">
        <v>72</v>
      </c>
      <c r="AF743" s="10" t="s">
        <v>73</v>
      </c>
      <c r="AG743" s="14">
        <v>1</v>
      </c>
      <c r="AH743" s="14"/>
      <c r="AI743" s="15">
        <v>8.08</v>
      </c>
      <c r="AJ743" s="10" t="s">
        <v>74</v>
      </c>
      <c r="AK743" s="15">
        <v>17.122</v>
      </c>
      <c r="AL743" s="10" t="s">
        <v>75</v>
      </c>
      <c r="AM743" s="9" t="str">
        <f>IFERROR(VLOOKUP(A743,'[1]Pending Status ZTM031'!$C$10:$AF$5742,11,0),"")</f>
        <v/>
      </c>
      <c r="AN743" s="9" t="str">
        <f t="shared" si="23"/>
        <v>ready</v>
      </c>
    </row>
    <row r="744" spans="1:40" x14ac:dyDescent="0.25">
      <c r="A744" s="9">
        <f t="shared" si="22"/>
        <v>82134829</v>
      </c>
      <c r="B744" s="10" t="s">
        <v>64</v>
      </c>
      <c r="C744" s="10" t="s">
        <v>65</v>
      </c>
      <c r="D744" s="10" t="s">
        <v>83</v>
      </c>
      <c r="E744" s="10" t="s">
        <v>67</v>
      </c>
      <c r="F744" s="10" t="s">
        <v>68</v>
      </c>
      <c r="G744" s="10" t="s">
        <v>69</v>
      </c>
      <c r="H744" s="10" t="s">
        <v>70</v>
      </c>
      <c r="I744" s="10" t="s">
        <v>79</v>
      </c>
      <c r="J744" s="10" t="s">
        <v>299</v>
      </c>
      <c r="K744" s="10" t="s">
        <v>90</v>
      </c>
      <c r="L744" s="10" t="s">
        <v>2763</v>
      </c>
      <c r="M744" s="12">
        <v>43859</v>
      </c>
      <c r="N744" s="11">
        <v>82134829</v>
      </c>
      <c r="O744" s="12">
        <v>43845</v>
      </c>
      <c r="P744" s="13">
        <v>0.58366898148148005</v>
      </c>
      <c r="Q744" s="14">
        <v>5</v>
      </c>
      <c r="R744" s="15">
        <v>286</v>
      </c>
      <c r="S744" s="10" t="s">
        <v>2715</v>
      </c>
      <c r="T744" s="12">
        <v>43858</v>
      </c>
      <c r="U744" s="13">
        <v>0.69761574074073995</v>
      </c>
      <c r="V744" s="12">
        <v>43859</v>
      </c>
      <c r="W744" s="13">
        <v>3.3703703703700003E-2</v>
      </c>
      <c r="X744" s="12">
        <v>43859</v>
      </c>
      <c r="Y744" s="13">
        <v>3.5057870370370003E-2</v>
      </c>
      <c r="Z744" s="12">
        <v>43850</v>
      </c>
      <c r="AA744" s="12"/>
      <c r="AB744" s="12"/>
      <c r="AC744" s="10" t="s">
        <v>71</v>
      </c>
      <c r="AD744" s="16">
        <v>14</v>
      </c>
      <c r="AE744" s="10" t="s">
        <v>72</v>
      </c>
      <c r="AF744" s="10" t="s">
        <v>73</v>
      </c>
      <c r="AG744" s="14">
        <v>1</v>
      </c>
      <c r="AH744" s="14"/>
      <c r="AI744" s="15">
        <v>10.35</v>
      </c>
      <c r="AJ744" s="10" t="s">
        <v>74</v>
      </c>
      <c r="AK744" s="15">
        <v>24.437999999999999</v>
      </c>
      <c r="AL744" s="10" t="s">
        <v>75</v>
      </c>
      <c r="AM744" s="9" t="str">
        <f>IFERROR(VLOOKUP(A744,'[1]Pending Status ZTM031'!$C$10:$AF$5742,11,0),"")</f>
        <v/>
      </c>
      <c r="AN744" s="9" t="str">
        <f t="shared" si="23"/>
        <v>ready</v>
      </c>
    </row>
    <row r="745" spans="1:40" x14ac:dyDescent="0.25">
      <c r="A745" s="9">
        <f t="shared" si="22"/>
        <v>82134830</v>
      </c>
      <c r="B745" s="10" t="s">
        <v>64</v>
      </c>
      <c r="C745" s="10" t="s">
        <v>65</v>
      </c>
      <c r="D745" s="10" t="s">
        <v>66</v>
      </c>
      <c r="E745" s="10" t="s">
        <v>67</v>
      </c>
      <c r="F745" s="10" t="s">
        <v>68</v>
      </c>
      <c r="G745" s="10" t="s">
        <v>69</v>
      </c>
      <c r="H745" s="10" t="s">
        <v>70</v>
      </c>
      <c r="I745" s="10" t="s">
        <v>79</v>
      </c>
      <c r="J745" s="10" t="s">
        <v>300</v>
      </c>
      <c r="K745" s="10" t="s">
        <v>109</v>
      </c>
      <c r="L745" s="10" t="s">
        <v>2833</v>
      </c>
      <c r="M745" s="12">
        <v>43859</v>
      </c>
      <c r="N745" s="11">
        <v>82134830</v>
      </c>
      <c r="O745" s="12">
        <v>43845</v>
      </c>
      <c r="P745" s="13">
        <v>0.58366898148148005</v>
      </c>
      <c r="Q745" s="14">
        <v>1</v>
      </c>
      <c r="R745" s="15">
        <v>8</v>
      </c>
      <c r="S745" s="10" t="s">
        <v>2791</v>
      </c>
      <c r="T745" s="12">
        <v>43859</v>
      </c>
      <c r="U745" s="13">
        <v>0.74920138888888999</v>
      </c>
      <c r="V745" s="12">
        <v>43859</v>
      </c>
      <c r="W745" s="13">
        <v>0.86815972222222004</v>
      </c>
      <c r="X745" s="12">
        <v>43859</v>
      </c>
      <c r="Y745" s="13">
        <v>0.92740740740741001</v>
      </c>
      <c r="Z745" s="12">
        <v>43850</v>
      </c>
      <c r="AA745" s="12"/>
      <c r="AB745" s="12"/>
      <c r="AC745" s="10" t="s">
        <v>71</v>
      </c>
      <c r="AD745" s="16">
        <v>14</v>
      </c>
      <c r="AE745" s="10" t="s">
        <v>72</v>
      </c>
      <c r="AF745" s="10" t="s">
        <v>73</v>
      </c>
      <c r="AG745" s="14">
        <v>1</v>
      </c>
      <c r="AH745" s="14"/>
      <c r="AI745" s="15">
        <v>8.0000000000000002E-3</v>
      </c>
      <c r="AJ745" s="10" t="s">
        <v>74</v>
      </c>
      <c r="AK745" s="15">
        <v>2.4E-2</v>
      </c>
      <c r="AL745" s="10" t="s">
        <v>75</v>
      </c>
      <c r="AM745" s="9" t="str">
        <f>IFERROR(VLOOKUP(A745,'[1]Pending Status ZTM031'!$C$10:$AF$5742,11,0),"")</f>
        <v/>
      </c>
      <c r="AN745" s="9" t="str">
        <f t="shared" si="23"/>
        <v>ready</v>
      </c>
    </row>
    <row r="746" spans="1:40" x14ac:dyDescent="0.25">
      <c r="A746" s="9">
        <f t="shared" si="22"/>
        <v>82134831</v>
      </c>
      <c r="B746" s="10" t="s">
        <v>64</v>
      </c>
      <c r="C746" s="10" t="s">
        <v>65</v>
      </c>
      <c r="D746" s="10" t="s">
        <v>66</v>
      </c>
      <c r="E746" s="10" t="s">
        <v>67</v>
      </c>
      <c r="F746" s="10" t="s">
        <v>68</v>
      </c>
      <c r="G746" s="10" t="s">
        <v>69</v>
      </c>
      <c r="H746" s="10" t="s">
        <v>70</v>
      </c>
      <c r="I746" s="10" t="s">
        <v>79</v>
      </c>
      <c r="J746" s="10" t="s">
        <v>313</v>
      </c>
      <c r="K746" s="10" t="s">
        <v>80</v>
      </c>
      <c r="L746" s="10" t="s">
        <v>3381</v>
      </c>
      <c r="M746" s="12">
        <v>43882</v>
      </c>
      <c r="N746" s="11">
        <v>82134831</v>
      </c>
      <c r="O746" s="12">
        <v>43845</v>
      </c>
      <c r="P746" s="13">
        <v>0.58368055555555998</v>
      </c>
      <c r="Q746" s="14">
        <v>1</v>
      </c>
      <c r="R746" s="15">
        <v>4</v>
      </c>
      <c r="S746" s="10" t="s">
        <v>3382</v>
      </c>
      <c r="T746" s="12">
        <v>43881</v>
      </c>
      <c r="U746" s="13">
        <v>0.92017361111110996</v>
      </c>
      <c r="V746" s="12">
        <v>43882</v>
      </c>
      <c r="W746" s="13">
        <v>0.12725694444444</v>
      </c>
      <c r="X746" s="12">
        <v>43882</v>
      </c>
      <c r="Y746" s="13">
        <v>0.13193287037036999</v>
      </c>
      <c r="Z746" s="12">
        <v>43850</v>
      </c>
      <c r="AA746" s="12"/>
      <c r="AB746" s="12"/>
      <c r="AC746" s="10" t="s">
        <v>71</v>
      </c>
      <c r="AD746" s="16">
        <v>36</v>
      </c>
      <c r="AE746" s="10" t="s">
        <v>72</v>
      </c>
      <c r="AF746" s="10" t="s">
        <v>73</v>
      </c>
      <c r="AG746" s="14">
        <v>1</v>
      </c>
      <c r="AH746" s="14"/>
      <c r="AI746" s="15">
        <v>0.23599999999999999</v>
      </c>
      <c r="AJ746" s="10" t="s">
        <v>74</v>
      </c>
      <c r="AK746" s="15">
        <v>0.12</v>
      </c>
      <c r="AL746" s="10" t="s">
        <v>75</v>
      </c>
      <c r="AM746" s="9" t="str">
        <f>IFERROR(VLOOKUP(A746,'[1]Pending Status ZTM031'!$C$10:$AF$5742,11,0),"")</f>
        <v/>
      </c>
      <c r="AN746" s="9" t="str">
        <f t="shared" si="23"/>
        <v>ready</v>
      </c>
    </row>
    <row r="747" spans="1:40" x14ac:dyDescent="0.25">
      <c r="A747" s="9">
        <f t="shared" si="22"/>
        <v>82135036</v>
      </c>
      <c r="B747" s="10" t="s">
        <v>64</v>
      </c>
      <c r="C747" s="10" t="s">
        <v>65</v>
      </c>
      <c r="D747" s="10" t="s">
        <v>83</v>
      </c>
      <c r="E747" s="10" t="s">
        <v>67</v>
      </c>
      <c r="F747" s="10" t="s">
        <v>68</v>
      </c>
      <c r="G747" s="10" t="s">
        <v>69</v>
      </c>
      <c r="H747" s="10" t="s">
        <v>70</v>
      </c>
      <c r="I747" s="10" t="s">
        <v>120</v>
      </c>
      <c r="J747" s="10" t="s">
        <v>327</v>
      </c>
      <c r="K747" s="10" t="s">
        <v>139</v>
      </c>
      <c r="L747" s="10" t="s">
        <v>2335</v>
      </c>
      <c r="M747" s="12">
        <v>43845</v>
      </c>
      <c r="N747" s="11">
        <v>82135036</v>
      </c>
      <c r="O747" s="12">
        <v>43845</v>
      </c>
      <c r="P747" s="13">
        <v>0.68386574074074002</v>
      </c>
      <c r="Q747" s="14">
        <v>1</v>
      </c>
      <c r="R747" s="15">
        <v>10</v>
      </c>
      <c r="S747" s="10" t="s">
        <v>2328</v>
      </c>
      <c r="T747" s="12">
        <v>43845</v>
      </c>
      <c r="U747" s="13">
        <v>0.68410879629629995</v>
      </c>
      <c r="V747" s="12">
        <v>43845</v>
      </c>
      <c r="W747" s="13">
        <v>0.68785879629629998</v>
      </c>
      <c r="X747" s="12">
        <v>43845</v>
      </c>
      <c r="Y747" s="13">
        <v>0.75883101851851997</v>
      </c>
      <c r="Z747" s="12">
        <v>43854</v>
      </c>
      <c r="AA747" s="12"/>
      <c r="AB747" s="12"/>
      <c r="AC747" s="10" t="s">
        <v>71</v>
      </c>
      <c r="AD747" s="16">
        <v>0</v>
      </c>
      <c r="AE747" s="10" t="s">
        <v>72</v>
      </c>
      <c r="AF747" s="10" t="s">
        <v>73</v>
      </c>
      <c r="AG747" s="14">
        <v>1</v>
      </c>
      <c r="AH747" s="14"/>
      <c r="AI747" s="15">
        <v>1.32</v>
      </c>
      <c r="AJ747" s="10" t="s">
        <v>74</v>
      </c>
      <c r="AK747" s="15">
        <v>5.84</v>
      </c>
      <c r="AL747" s="10" t="s">
        <v>75</v>
      </c>
      <c r="AM747" s="9" t="str">
        <f>IFERROR(VLOOKUP(A747,'[1]Pending Status ZTM031'!$C$10:$AF$5742,11,0),"")</f>
        <v/>
      </c>
      <c r="AN747" s="9" t="str">
        <f t="shared" si="23"/>
        <v>ready</v>
      </c>
    </row>
    <row r="748" spans="1:40" x14ac:dyDescent="0.25">
      <c r="A748" s="9">
        <f t="shared" si="22"/>
        <v>82135037</v>
      </c>
      <c r="B748" s="10" t="s">
        <v>64</v>
      </c>
      <c r="C748" s="10" t="s">
        <v>65</v>
      </c>
      <c r="D748" s="10" t="s">
        <v>83</v>
      </c>
      <c r="E748" s="10" t="s">
        <v>67</v>
      </c>
      <c r="F748" s="10" t="s">
        <v>68</v>
      </c>
      <c r="G748" s="10" t="s">
        <v>69</v>
      </c>
      <c r="H748" s="10" t="s">
        <v>70</v>
      </c>
      <c r="I748" s="10" t="s">
        <v>120</v>
      </c>
      <c r="J748" s="10" t="s">
        <v>327</v>
      </c>
      <c r="K748" s="10" t="s">
        <v>139</v>
      </c>
      <c r="L748" s="10" t="s">
        <v>2335</v>
      </c>
      <c r="M748" s="12">
        <v>43845</v>
      </c>
      <c r="N748" s="11">
        <v>82135037</v>
      </c>
      <c r="O748" s="12">
        <v>43845</v>
      </c>
      <c r="P748" s="13">
        <v>0.68444444444443997</v>
      </c>
      <c r="Q748" s="14">
        <v>1</v>
      </c>
      <c r="R748" s="15">
        <v>10</v>
      </c>
      <c r="S748" s="10" t="s">
        <v>2329</v>
      </c>
      <c r="T748" s="12">
        <v>43845</v>
      </c>
      <c r="U748" s="13">
        <v>0.68458333333332999</v>
      </c>
      <c r="V748" s="12">
        <v>43845</v>
      </c>
      <c r="W748" s="13">
        <v>0.69008101851852</v>
      </c>
      <c r="X748" s="12">
        <v>43845</v>
      </c>
      <c r="Y748" s="13">
        <v>0.75440972222222002</v>
      </c>
      <c r="Z748" s="12">
        <v>43992</v>
      </c>
      <c r="AA748" s="12"/>
      <c r="AB748" s="12"/>
      <c r="AC748" s="10" t="s">
        <v>71</v>
      </c>
      <c r="AD748" s="16">
        <v>0</v>
      </c>
      <c r="AE748" s="10" t="s">
        <v>72</v>
      </c>
      <c r="AF748" s="10" t="s">
        <v>73</v>
      </c>
      <c r="AG748" s="14">
        <v>1</v>
      </c>
      <c r="AH748" s="14"/>
      <c r="AI748" s="15">
        <v>8.5</v>
      </c>
      <c r="AJ748" s="10" t="s">
        <v>74</v>
      </c>
      <c r="AK748" s="15">
        <v>16.43</v>
      </c>
      <c r="AL748" s="10" t="s">
        <v>75</v>
      </c>
      <c r="AM748" s="9" t="str">
        <f>IFERROR(VLOOKUP(A748,'[1]Pending Status ZTM031'!$C$10:$AF$5742,11,0),"")</f>
        <v/>
      </c>
      <c r="AN748" s="9" t="str">
        <f t="shared" si="23"/>
        <v>ready</v>
      </c>
    </row>
    <row r="749" spans="1:40" x14ac:dyDescent="0.25">
      <c r="A749" s="9">
        <f t="shared" si="22"/>
        <v>82135170</v>
      </c>
      <c r="B749" s="10" t="s">
        <v>64</v>
      </c>
      <c r="C749" s="10" t="s">
        <v>65</v>
      </c>
      <c r="D749" s="10" t="s">
        <v>83</v>
      </c>
      <c r="E749" s="10" t="s">
        <v>67</v>
      </c>
      <c r="F749" s="10" t="s">
        <v>68</v>
      </c>
      <c r="G749" s="10" t="s">
        <v>69</v>
      </c>
      <c r="H749" s="10" t="s">
        <v>70</v>
      </c>
      <c r="I749" s="10" t="s">
        <v>106</v>
      </c>
      <c r="J749" s="10" t="s">
        <v>326</v>
      </c>
      <c r="K749" s="10" t="s">
        <v>107</v>
      </c>
      <c r="L749" s="10" t="s">
        <v>2336</v>
      </c>
      <c r="M749" s="12">
        <v>43845</v>
      </c>
      <c r="N749" s="11">
        <v>82135170</v>
      </c>
      <c r="O749" s="12">
        <v>43845</v>
      </c>
      <c r="P749" s="13">
        <v>0.73509259259258997</v>
      </c>
      <c r="Q749" s="14">
        <v>1</v>
      </c>
      <c r="R749" s="15">
        <v>1</v>
      </c>
      <c r="S749" s="10" t="s">
        <v>2330</v>
      </c>
      <c r="T749" s="12">
        <v>43845</v>
      </c>
      <c r="U749" s="13">
        <v>0.73587962962963005</v>
      </c>
      <c r="V749" s="12">
        <v>43845</v>
      </c>
      <c r="W749" s="13">
        <v>0.94254629629630005</v>
      </c>
      <c r="X749" s="12">
        <v>43845</v>
      </c>
      <c r="Y749" s="13">
        <v>0.94281250000000005</v>
      </c>
      <c r="Z749" s="12">
        <v>43850</v>
      </c>
      <c r="AA749" s="12"/>
      <c r="AB749" s="12"/>
      <c r="AC749" s="10" t="s">
        <v>71</v>
      </c>
      <c r="AD749" s="16">
        <v>0</v>
      </c>
      <c r="AE749" s="10" t="s">
        <v>72</v>
      </c>
      <c r="AF749" s="10" t="s">
        <v>73</v>
      </c>
      <c r="AG749" s="14">
        <v>1</v>
      </c>
      <c r="AH749" s="14"/>
      <c r="AI749" s="15">
        <v>2.0950000000000002</v>
      </c>
      <c r="AJ749" s="10" t="s">
        <v>74</v>
      </c>
      <c r="AK749" s="15">
        <v>19.277999999999999</v>
      </c>
      <c r="AL749" s="10" t="s">
        <v>75</v>
      </c>
      <c r="AM749" s="9" t="str">
        <f>IFERROR(VLOOKUP(A749,'[1]Pending Status ZTM031'!$C$10:$AF$5742,11,0),"")</f>
        <v/>
      </c>
      <c r="AN749" s="9" t="str">
        <f t="shared" si="23"/>
        <v>ready</v>
      </c>
    </row>
    <row r="750" spans="1:40" x14ac:dyDescent="0.25">
      <c r="A750" s="9">
        <f t="shared" si="22"/>
        <v>82135431</v>
      </c>
      <c r="B750" s="10" t="s">
        <v>64</v>
      </c>
      <c r="C750" s="10" t="s">
        <v>65</v>
      </c>
      <c r="D750" s="10" t="s">
        <v>83</v>
      </c>
      <c r="E750" s="10" t="s">
        <v>67</v>
      </c>
      <c r="F750" s="10" t="s">
        <v>68</v>
      </c>
      <c r="G750" s="10" t="s">
        <v>69</v>
      </c>
      <c r="H750" s="10" t="s">
        <v>70</v>
      </c>
      <c r="I750" s="10" t="s">
        <v>79</v>
      </c>
      <c r="J750" s="10" t="s">
        <v>323</v>
      </c>
      <c r="K750" s="10" t="s">
        <v>134</v>
      </c>
      <c r="L750" s="10" t="s">
        <v>2359</v>
      </c>
      <c r="M750" s="12">
        <v>43846</v>
      </c>
      <c r="N750" s="11">
        <v>82135431</v>
      </c>
      <c r="O750" s="12">
        <v>43845</v>
      </c>
      <c r="P750" s="13">
        <v>0.95854166666666996</v>
      </c>
      <c r="Q750" s="14">
        <v>1</v>
      </c>
      <c r="R750" s="15">
        <v>1</v>
      </c>
      <c r="S750" s="10" t="s">
        <v>2337</v>
      </c>
      <c r="T750" s="12">
        <v>43845</v>
      </c>
      <c r="U750" s="13">
        <v>0.85787037037036995</v>
      </c>
      <c r="V750" s="12">
        <v>43845</v>
      </c>
      <c r="W750" s="13">
        <v>0.98984953703704004</v>
      </c>
      <c r="X750" s="12">
        <v>43846</v>
      </c>
      <c r="Y750" s="13">
        <v>1.7962962962959999E-2</v>
      </c>
      <c r="Z750" s="12">
        <v>43850</v>
      </c>
      <c r="AA750" s="12"/>
      <c r="AB750" s="12"/>
      <c r="AC750" s="10" t="s">
        <v>71</v>
      </c>
      <c r="AD750" s="16">
        <v>1</v>
      </c>
      <c r="AE750" s="10" t="s">
        <v>72</v>
      </c>
      <c r="AF750" s="10" t="s">
        <v>73</v>
      </c>
      <c r="AG750" s="14">
        <v>1</v>
      </c>
      <c r="AH750" s="14"/>
      <c r="AI750" s="15">
        <v>3.7999999999999999E-2</v>
      </c>
      <c r="AJ750" s="10" t="s">
        <v>74</v>
      </c>
      <c r="AK750" s="15">
        <v>6.5000000000000002E-2</v>
      </c>
      <c r="AL750" s="10" t="s">
        <v>75</v>
      </c>
      <c r="AM750" s="9" t="str">
        <f>IFERROR(VLOOKUP(A750,'[1]Pending Status ZTM031'!$C$10:$AF$5742,11,0),"")</f>
        <v/>
      </c>
      <c r="AN750" s="9" t="str">
        <f t="shared" si="23"/>
        <v>ready</v>
      </c>
    </row>
    <row r="751" spans="1:40" x14ac:dyDescent="0.25">
      <c r="A751" s="9">
        <f t="shared" si="22"/>
        <v>82135433</v>
      </c>
      <c r="B751" s="10" t="s">
        <v>64</v>
      </c>
      <c r="C751" s="10" t="s">
        <v>65</v>
      </c>
      <c r="D751" s="10" t="s">
        <v>66</v>
      </c>
      <c r="E751" s="10" t="s">
        <v>67</v>
      </c>
      <c r="F751" s="10" t="s">
        <v>68</v>
      </c>
      <c r="G751" s="10" t="s">
        <v>69</v>
      </c>
      <c r="H751" s="10" t="s">
        <v>70</v>
      </c>
      <c r="I751" s="10" t="s">
        <v>77</v>
      </c>
      <c r="J751" s="10" t="s">
        <v>305</v>
      </c>
      <c r="K751" s="10" t="s">
        <v>85</v>
      </c>
      <c r="L751" s="10" t="s">
        <v>2360</v>
      </c>
      <c r="M751" s="12">
        <v>43846</v>
      </c>
      <c r="N751" s="11">
        <v>82135433</v>
      </c>
      <c r="O751" s="12">
        <v>43845</v>
      </c>
      <c r="P751" s="13">
        <v>0.95854166666666996</v>
      </c>
      <c r="Q751" s="14">
        <v>1</v>
      </c>
      <c r="R751" s="15">
        <v>10</v>
      </c>
      <c r="S751" s="10" t="s">
        <v>2338</v>
      </c>
      <c r="T751" s="12">
        <v>43845</v>
      </c>
      <c r="U751" s="13">
        <v>0.85795138888889</v>
      </c>
      <c r="V751" s="12">
        <v>43846</v>
      </c>
      <c r="W751" s="13">
        <v>3.8194444443999999E-4</v>
      </c>
      <c r="X751" s="12">
        <v>43846</v>
      </c>
      <c r="Y751" s="13">
        <v>1.9837962962960001E-2</v>
      </c>
      <c r="Z751" s="12">
        <v>43850</v>
      </c>
      <c r="AA751" s="12"/>
      <c r="AB751" s="12"/>
      <c r="AC751" s="10" t="s">
        <v>71</v>
      </c>
      <c r="AD751" s="16">
        <v>1</v>
      </c>
      <c r="AE751" s="10" t="s">
        <v>72</v>
      </c>
      <c r="AF751" s="10" t="s">
        <v>73</v>
      </c>
      <c r="AG751" s="14">
        <v>1</v>
      </c>
      <c r="AH751" s="14"/>
      <c r="AI751" s="15">
        <v>3.05</v>
      </c>
      <c r="AJ751" s="10" t="s">
        <v>74</v>
      </c>
      <c r="AK751" s="15">
        <v>3.26</v>
      </c>
      <c r="AL751" s="10" t="s">
        <v>75</v>
      </c>
      <c r="AM751" s="9" t="str">
        <f>IFERROR(VLOOKUP(A751,'[1]Pending Status ZTM031'!$C$10:$AF$5742,11,0),"")</f>
        <v/>
      </c>
      <c r="AN751" s="9" t="str">
        <f t="shared" si="23"/>
        <v>ready</v>
      </c>
    </row>
    <row r="752" spans="1:40" x14ac:dyDescent="0.25">
      <c r="A752" s="9">
        <f t="shared" si="22"/>
        <v>82135438</v>
      </c>
      <c r="B752" s="10" t="s">
        <v>64</v>
      </c>
      <c r="C752" s="10" t="s">
        <v>65</v>
      </c>
      <c r="D752" s="10" t="s">
        <v>66</v>
      </c>
      <c r="E752" s="10" t="s">
        <v>67</v>
      </c>
      <c r="F752" s="10" t="s">
        <v>68</v>
      </c>
      <c r="G752" s="10" t="s">
        <v>69</v>
      </c>
      <c r="H752" s="10" t="s">
        <v>70</v>
      </c>
      <c r="I752" s="10" t="s">
        <v>79</v>
      </c>
      <c r="J752" s="10" t="s">
        <v>303</v>
      </c>
      <c r="K752" s="10" t="s">
        <v>87</v>
      </c>
      <c r="L752" s="10" t="s">
        <v>2685</v>
      </c>
      <c r="M752" s="12">
        <v>43858</v>
      </c>
      <c r="N752" s="11">
        <v>82135438</v>
      </c>
      <c r="O752" s="12">
        <v>43845</v>
      </c>
      <c r="P752" s="13">
        <v>0.95855324074074</v>
      </c>
      <c r="Q752" s="14">
        <v>1</v>
      </c>
      <c r="R752" s="15">
        <v>10</v>
      </c>
      <c r="S752" s="10" t="s">
        <v>2656</v>
      </c>
      <c r="T752" s="12">
        <v>43857</v>
      </c>
      <c r="U752" s="13">
        <v>0.73355324074074002</v>
      </c>
      <c r="V752" s="12">
        <v>43857</v>
      </c>
      <c r="W752" s="13">
        <v>0.94931712962963</v>
      </c>
      <c r="X752" s="12">
        <v>43858</v>
      </c>
      <c r="Y752" s="13">
        <v>0.47762731481481002</v>
      </c>
      <c r="Z752" s="12">
        <v>43850</v>
      </c>
      <c r="AA752" s="12"/>
      <c r="AB752" s="12"/>
      <c r="AC752" s="10" t="s">
        <v>71</v>
      </c>
      <c r="AD752" s="16">
        <v>13</v>
      </c>
      <c r="AE752" s="10" t="s">
        <v>72</v>
      </c>
      <c r="AF752" s="10" t="s">
        <v>73</v>
      </c>
      <c r="AG752" s="14">
        <v>1</v>
      </c>
      <c r="AH752" s="14"/>
      <c r="AI752" s="15">
        <v>0.85</v>
      </c>
      <c r="AJ752" s="10" t="s">
        <v>74</v>
      </c>
      <c r="AK752" s="15">
        <v>4.66</v>
      </c>
      <c r="AL752" s="10" t="s">
        <v>75</v>
      </c>
      <c r="AM752" s="9" t="str">
        <f>IFERROR(VLOOKUP(A752,'[1]Pending Status ZTM031'!$C$10:$AF$5742,11,0),"")</f>
        <v/>
      </c>
      <c r="AN752" s="9" t="str">
        <f t="shared" si="23"/>
        <v>ready</v>
      </c>
    </row>
    <row r="753" spans="1:40" x14ac:dyDescent="0.25">
      <c r="A753" s="9">
        <f t="shared" si="22"/>
        <v>82135441</v>
      </c>
      <c r="B753" s="10" t="s">
        <v>64</v>
      </c>
      <c r="C753" s="10" t="s">
        <v>65</v>
      </c>
      <c r="D753" s="10" t="s">
        <v>83</v>
      </c>
      <c r="E753" s="10" t="s">
        <v>67</v>
      </c>
      <c r="F753" s="10" t="s">
        <v>68</v>
      </c>
      <c r="G753" s="10" t="s">
        <v>69</v>
      </c>
      <c r="H753" s="10" t="s">
        <v>70</v>
      </c>
      <c r="I753" s="10" t="s">
        <v>77</v>
      </c>
      <c r="J753" s="10" t="s">
        <v>315</v>
      </c>
      <c r="K753" s="10" t="s">
        <v>78</v>
      </c>
      <c r="L753" s="10" t="s">
        <v>2361</v>
      </c>
      <c r="M753" s="12">
        <v>43846</v>
      </c>
      <c r="N753" s="11">
        <v>82135441</v>
      </c>
      <c r="O753" s="12">
        <v>43845</v>
      </c>
      <c r="P753" s="13">
        <v>0.95855324074074</v>
      </c>
      <c r="Q753" s="14">
        <v>2</v>
      </c>
      <c r="R753" s="15">
        <v>32</v>
      </c>
      <c r="S753" s="10" t="s">
        <v>2339</v>
      </c>
      <c r="T753" s="12">
        <v>43845</v>
      </c>
      <c r="U753" s="13">
        <v>0.85802083333333001</v>
      </c>
      <c r="V753" s="12">
        <v>43845</v>
      </c>
      <c r="W753" s="13">
        <v>0.99164351851851995</v>
      </c>
      <c r="X753" s="12">
        <v>43846</v>
      </c>
      <c r="Y753" s="13">
        <v>1.6458333333330001E-2</v>
      </c>
      <c r="Z753" s="12">
        <v>43850</v>
      </c>
      <c r="AA753" s="12"/>
      <c r="AB753" s="12"/>
      <c r="AC753" s="10" t="s">
        <v>71</v>
      </c>
      <c r="AD753" s="16">
        <v>1</v>
      </c>
      <c r="AE753" s="10" t="s">
        <v>72</v>
      </c>
      <c r="AF753" s="10" t="s">
        <v>73</v>
      </c>
      <c r="AG753" s="14">
        <v>1</v>
      </c>
      <c r="AH753" s="14"/>
      <c r="AI753" s="15">
        <v>0.17199999999999999</v>
      </c>
      <c r="AJ753" s="10" t="s">
        <v>74</v>
      </c>
      <c r="AK753" s="15">
        <v>0.93600000000000005</v>
      </c>
      <c r="AL753" s="10" t="s">
        <v>75</v>
      </c>
      <c r="AM753" s="9" t="str">
        <f>IFERROR(VLOOKUP(A753,'[1]Pending Status ZTM031'!$C$10:$AF$5742,11,0),"")</f>
        <v/>
      </c>
      <c r="AN753" s="9" t="str">
        <f t="shared" si="23"/>
        <v>ready</v>
      </c>
    </row>
    <row r="754" spans="1:40" x14ac:dyDescent="0.25">
      <c r="A754" s="9">
        <f t="shared" si="22"/>
        <v>82135443</v>
      </c>
      <c r="B754" s="10" t="s">
        <v>64</v>
      </c>
      <c r="C754" s="10" t="s">
        <v>65</v>
      </c>
      <c r="D754" s="10" t="s">
        <v>66</v>
      </c>
      <c r="E754" s="10" t="s">
        <v>67</v>
      </c>
      <c r="F754" s="10" t="s">
        <v>68</v>
      </c>
      <c r="G754" s="10" t="s">
        <v>69</v>
      </c>
      <c r="H754" s="10" t="s">
        <v>70</v>
      </c>
      <c r="I754" s="10" t="s">
        <v>77</v>
      </c>
      <c r="J754" s="10" t="s">
        <v>305</v>
      </c>
      <c r="K754" s="10" t="s">
        <v>85</v>
      </c>
      <c r="L754" s="10" t="s">
        <v>2367</v>
      </c>
      <c r="M754" s="12">
        <v>43846</v>
      </c>
      <c r="N754" s="11">
        <v>82135443</v>
      </c>
      <c r="O754" s="12">
        <v>43845</v>
      </c>
      <c r="P754" s="13">
        <v>0.95856481481481004</v>
      </c>
      <c r="Q754" s="14">
        <v>9</v>
      </c>
      <c r="R754" s="15">
        <v>2750</v>
      </c>
      <c r="S754" s="10" t="s">
        <v>2340</v>
      </c>
      <c r="T754" s="12">
        <v>43845</v>
      </c>
      <c r="U754" s="13">
        <v>0.85807870370369999</v>
      </c>
      <c r="V754" s="12">
        <v>43846</v>
      </c>
      <c r="W754" s="13">
        <v>0.44815972222222</v>
      </c>
      <c r="X754" s="12">
        <v>43846</v>
      </c>
      <c r="Y754" s="13">
        <v>0.63686342592593004</v>
      </c>
      <c r="Z754" s="12">
        <v>43850</v>
      </c>
      <c r="AA754" s="12"/>
      <c r="AB754" s="12"/>
      <c r="AC754" s="10" t="s">
        <v>71</v>
      </c>
      <c r="AD754" s="16">
        <v>1</v>
      </c>
      <c r="AE754" s="10" t="s">
        <v>72</v>
      </c>
      <c r="AF754" s="10" t="s">
        <v>73</v>
      </c>
      <c r="AG754" s="14">
        <v>1</v>
      </c>
      <c r="AH754" s="14"/>
      <c r="AI754" s="15">
        <v>364.25</v>
      </c>
      <c r="AJ754" s="10" t="s">
        <v>74</v>
      </c>
      <c r="AK754" s="15">
        <v>2270.1</v>
      </c>
      <c r="AL754" s="10" t="s">
        <v>75</v>
      </c>
      <c r="AM754" s="9" t="str">
        <f>IFERROR(VLOOKUP(A754,'[1]Pending Status ZTM031'!$C$10:$AF$5742,11,0),"")</f>
        <v/>
      </c>
      <c r="AN754" s="9" t="str">
        <f t="shared" si="23"/>
        <v>ready</v>
      </c>
    </row>
    <row r="755" spans="1:40" x14ac:dyDescent="0.25">
      <c r="A755" s="9">
        <f t="shared" si="22"/>
        <v>82135445</v>
      </c>
      <c r="B755" s="10" t="s">
        <v>64</v>
      </c>
      <c r="C755" s="10" t="s">
        <v>65</v>
      </c>
      <c r="D755" s="10" t="s">
        <v>83</v>
      </c>
      <c r="E755" s="10" t="s">
        <v>67</v>
      </c>
      <c r="F755" s="10" t="s">
        <v>68</v>
      </c>
      <c r="G755" s="10" t="s">
        <v>69</v>
      </c>
      <c r="H755" s="10" t="s">
        <v>70</v>
      </c>
      <c r="I755" s="10" t="s">
        <v>79</v>
      </c>
      <c r="J755" s="10" t="s">
        <v>323</v>
      </c>
      <c r="K755" s="10" t="s">
        <v>134</v>
      </c>
      <c r="L755" s="10" t="s">
        <v>2362</v>
      </c>
      <c r="M755" s="12">
        <v>43846</v>
      </c>
      <c r="N755" s="11">
        <v>82135445</v>
      </c>
      <c r="O755" s="12">
        <v>43845</v>
      </c>
      <c r="P755" s="13">
        <v>0.95856481481481004</v>
      </c>
      <c r="Q755" s="14">
        <v>1</v>
      </c>
      <c r="R755" s="15">
        <v>3</v>
      </c>
      <c r="S755" s="10" t="s">
        <v>2341</v>
      </c>
      <c r="T755" s="12">
        <v>43845</v>
      </c>
      <c r="U755" s="13">
        <v>0.85820601851851996</v>
      </c>
      <c r="V755" s="12">
        <v>43845</v>
      </c>
      <c r="W755" s="13">
        <v>0.99112268518518998</v>
      </c>
      <c r="X755" s="12">
        <v>43846</v>
      </c>
      <c r="Y755" s="13">
        <v>7.1643518518499996E-3</v>
      </c>
      <c r="Z755" s="12">
        <v>43850</v>
      </c>
      <c r="AA755" s="12"/>
      <c r="AB755" s="12"/>
      <c r="AC755" s="10" t="s">
        <v>71</v>
      </c>
      <c r="AD755" s="16">
        <v>1</v>
      </c>
      <c r="AE755" s="10" t="s">
        <v>72</v>
      </c>
      <c r="AF755" s="10" t="s">
        <v>73</v>
      </c>
      <c r="AG755" s="14">
        <v>1</v>
      </c>
      <c r="AH755" s="14"/>
      <c r="AI755" s="15">
        <v>0.70799999999999996</v>
      </c>
      <c r="AJ755" s="10" t="s">
        <v>74</v>
      </c>
      <c r="AK755" s="15">
        <v>8.4000000000000005E-2</v>
      </c>
      <c r="AL755" s="10" t="s">
        <v>75</v>
      </c>
      <c r="AM755" s="9" t="str">
        <f>IFERROR(VLOOKUP(A755,'[1]Pending Status ZTM031'!$C$10:$AF$5742,11,0),"")</f>
        <v/>
      </c>
      <c r="AN755" s="9" t="str">
        <f t="shared" si="23"/>
        <v>ready</v>
      </c>
    </row>
    <row r="756" spans="1:40" x14ac:dyDescent="0.25">
      <c r="A756" s="9">
        <f t="shared" si="22"/>
        <v>82135448</v>
      </c>
      <c r="B756" s="10" t="s">
        <v>64</v>
      </c>
      <c r="C756" s="10" t="s">
        <v>65</v>
      </c>
      <c r="D756" s="10" t="s">
        <v>83</v>
      </c>
      <c r="E756" s="10" t="s">
        <v>67</v>
      </c>
      <c r="F756" s="10" t="s">
        <v>68</v>
      </c>
      <c r="G756" s="10" t="s">
        <v>69</v>
      </c>
      <c r="H756" s="10" t="s">
        <v>70</v>
      </c>
      <c r="I756" s="10" t="s">
        <v>79</v>
      </c>
      <c r="J756" s="10" t="s">
        <v>323</v>
      </c>
      <c r="K756" s="10" t="s">
        <v>134</v>
      </c>
      <c r="L756" s="10" t="s">
        <v>2363</v>
      </c>
      <c r="M756" s="12">
        <v>43846</v>
      </c>
      <c r="N756" s="11">
        <v>82135448</v>
      </c>
      <c r="O756" s="12">
        <v>43845</v>
      </c>
      <c r="P756" s="13">
        <v>0.95857638888888996</v>
      </c>
      <c r="Q756" s="14">
        <v>1</v>
      </c>
      <c r="R756" s="15">
        <v>1</v>
      </c>
      <c r="S756" s="10" t="s">
        <v>2342</v>
      </c>
      <c r="T756" s="12">
        <v>43845</v>
      </c>
      <c r="U756" s="13">
        <v>0.85824074074073997</v>
      </c>
      <c r="V756" s="12">
        <v>43845</v>
      </c>
      <c r="W756" s="13">
        <v>0.99035879629629997</v>
      </c>
      <c r="X756" s="12">
        <v>43846</v>
      </c>
      <c r="Y756" s="13">
        <v>1.4664351851849999E-2</v>
      </c>
      <c r="Z756" s="12">
        <v>43850</v>
      </c>
      <c r="AA756" s="12"/>
      <c r="AB756" s="12"/>
      <c r="AC756" s="10" t="s">
        <v>71</v>
      </c>
      <c r="AD756" s="16">
        <v>1</v>
      </c>
      <c r="AE756" s="10" t="s">
        <v>72</v>
      </c>
      <c r="AF756" s="10" t="s">
        <v>73</v>
      </c>
      <c r="AG756" s="14">
        <v>1</v>
      </c>
      <c r="AH756" s="14"/>
      <c r="AI756" s="15">
        <v>7.3999999999999996E-2</v>
      </c>
      <c r="AJ756" s="10" t="s">
        <v>74</v>
      </c>
      <c r="AK756" s="15">
        <v>8.5000000000000006E-2</v>
      </c>
      <c r="AL756" s="10" t="s">
        <v>75</v>
      </c>
      <c r="AM756" s="9" t="str">
        <f>IFERROR(VLOOKUP(A756,'[1]Pending Status ZTM031'!$C$10:$AF$5742,11,0),"")</f>
        <v/>
      </c>
      <c r="AN756" s="9" t="str">
        <f t="shared" si="23"/>
        <v>ready</v>
      </c>
    </row>
    <row r="757" spans="1:40" x14ac:dyDescent="0.25">
      <c r="A757" s="9">
        <f t="shared" si="22"/>
        <v>82135453</v>
      </c>
      <c r="B757" s="10" t="s">
        <v>64</v>
      </c>
      <c r="C757" s="10" t="s">
        <v>65</v>
      </c>
      <c r="D757" s="10" t="s">
        <v>83</v>
      </c>
      <c r="E757" s="10" t="s">
        <v>67</v>
      </c>
      <c r="F757" s="10" t="s">
        <v>68</v>
      </c>
      <c r="G757" s="10" t="s">
        <v>69</v>
      </c>
      <c r="H757" s="10" t="s">
        <v>70</v>
      </c>
      <c r="I757" s="10" t="s">
        <v>79</v>
      </c>
      <c r="J757" s="10" t="s">
        <v>320</v>
      </c>
      <c r="K757" s="10" t="s">
        <v>119</v>
      </c>
      <c r="L757" s="10" t="s">
        <v>2364</v>
      </c>
      <c r="M757" s="12">
        <v>43846</v>
      </c>
      <c r="N757" s="11">
        <v>82135453</v>
      </c>
      <c r="O757" s="12">
        <v>43845</v>
      </c>
      <c r="P757" s="13">
        <v>0.95857638888888996</v>
      </c>
      <c r="Q757" s="14">
        <v>1</v>
      </c>
      <c r="R757" s="15">
        <v>1</v>
      </c>
      <c r="S757" s="10" t="s">
        <v>2343</v>
      </c>
      <c r="T757" s="12">
        <v>43845</v>
      </c>
      <c r="U757" s="13">
        <v>0.85826388888889005</v>
      </c>
      <c r="V757" s="12">
        <v>43845</v>
      </c>
      <c r="W757" s="13">
        <v>0.99951388888889003</v>
      </c>
      <c r="X757" s="12">
        <v>43846</v>
      </c>
      <c r="Y757" s="13">
        <v>3.2974537037040001E-2</v>
      </c>
      <c r="Z757" s="12">
        <v>43850</v>
      </c>
      <c r="AA757" s="12"/>
      <c r="AB757" s="12"/>
      <c r="AC757" s="10" t="s">
        <v>71</v>
      </c>
      <c r="AD757" s="16">
        <v>1</v>
      </c>
      <c r="AE757" s="10" t="s">
        <v>72</v>
      </c>
      <c r="AF757" s="10" t="s">
        <v>73</v>
      </c>
      <c r="AG757" s="14">
        <v>1</v>
      </c>
      <c r="AH757" s="14"/>
      <c r="AI757" s="15">
        <v>5.8999999999999997E-2</v>
      </c>
      <c r="AJ757" s="10" t="s">
        <v>74</v>
      </c>
      <c r="AK757" s="15">
        <v>0.12</v>
      </c>
      <c r="AL757" s="10" t="s">
        <v>75</v>
      </c>
      <c r="AM757" s="9" t="str">
        <f>IFERROR(VLOOKUP(A757,'[1]Pending Status ZTM031'!$C$10:$AF$5742,11,0),"")</f>
        <v/>
      </c>
      <c r="AN757" s="9" t="str">
        <f t="shared" si="23"/>
        <v>ready</v>
      </c>
    </row>
    <row r="758" spans="1:40" x14ac:dyDescent="0.25">
      <c r="A758" s="9">
        <f t="shared" si="22"/>
        <v>82138140</v>
      </c>
      <c r="B758" s="10" t="s">
        <v>64</v>
      </c>
      <c r="C758" s="10" t="s">
        <v>65</v>
      </c>
      <c r="D758" s="10" t="s">
        <v>66</v>
      </c>
      <c r="E758" s="10" t="s">
        <v>67</v>
      </c>
      <c r="F758" s="10" t="s">
        <v>68</v>
      </c>
      <c r="G758" s="10" t="s">
        <v>69</v>
      </c>
      <c r="H758" s="10" t="s">
        <v>70</v>
      </c>
      <c r="I758" s="10" t="s">
        <v>77</v>
      </c>
      <c r="J758" s="10" t="s">
        <v>1087</v>
      </c>
      <c r="K758" s="10" t="s">
        <v>1088</v>
      </c>
      <c r="L758" s="10" t="s">
        <v>3109</v>
      </c>
      <c r="M758" s="12">
        <v>43865</v>
      </c>
      <c r="N758" s="11">
        <v>82138140</v>
      </c>
      <c r="O758" s="12">
        <v>43846</v>
      </c>
      <c r="P758" s="13">
        <v>0.58358796296296001</v>
      </c>
      <c r="Q758" s="14">
        <v>1</v>
      </c>
      <c r="R758" s="15">
        <v>3</v>
      </c>
      <c r="S758" s="10" t="s">
        <v>3110</v>
      </c>
      <c r="T758" s="12">
        <v>43864</v>
      </c>
      <c r="U758" s="13">
        <v>0.78135416666667001</v>
      </c>
      <c r="V758" s="12">
        <v>43864</v>
      </c>
      <c r="W758" s="13">
        <v>0.87524305555556003</v>
      </c>
      <c r="X758" s="12">
        <v>43865</v>
      </c>
      <c r="Y758" s="13">
        <v>0.61443287037036998</v>
      </c>
      <c r="Z758" s="12">
        <v>43851</v>
      </c>
      <c r="AA758" s="12"/>
      <c r="AB758" s="12"/>
      <c r="AC758" s="10" t="s">
        <v>71</v>
      </c>
      <c r="AD758" s="16">
        <v>18</v>
      </c>
      <c r="AE758" s="10" t="s">
        <v>72</v>
      </c>
      <c r="AF758" s="10" t="s">
        <v>73</v>
      </c>
      <c r="AG758" s="14">
        <v>1</v>
      </c>
      <c r="AH758" s="14"/>
      <c r="AI758" s="15">
        <v>39</v>
      </c>
      <c r="AJ758" s="10" t="s">
        <v>74</v>
      </c>
      <c r="AK758" s="15">
        <v>42.276000000000003</v>
      </c>
      <c r="AL758" s="10" t="s">
        <v>75</v>
      </c>
      <c r="AM758" s="9" t="str">
        <f>IFERROR(VLOOKUP(A758,'[1]Pending Status ZTM031'!$C$10:$AF$5742,11,0),"")</f>
        <v/>
      </c>
      <c r="AN758" s="9" t="str">
        <f t="shared" si="23"/>
        <v>ready</v>
      </c>
    </row>
    <row r="759" spans="1:40" x14ac:dyDescent="0.25">
      <c r="A759" s="9">
        <f t="shared" si="22"/>
        <v>82138141</v>
      </c>
      <c r="B759" s="10" t="s">
        <v>64</v>
      </c>
      <c r="C759" s="10" t="s">
        <v>65</v>
      </c>
      <c r="D759" s="10" t="s">
        <v>66</v>
      </c>
      <c r="E759" s="10" t="s">
        <v>67</v>
      </c>
      <c r="F759" s="10" t="s">
        <v>68</v>
      </c>
      <c r="G759" s="10" t="s">
        <v>69</v>
      </c>
      <c r="H759" s="10" t="s">
        <v>70</v>
      </c>
      <c r="I759" s="10" t="s">
        <v>84</v>
      </c>
      <c r="J759" s="10" t="s">
        <v>304</v>
      </c>
      <c r="K759" s="10" t="s">
        <v>125</v>
      </c>
      <c r="L759" s="10" t="s">
        <v>2464</v>
      </c>
      <c r="M759" s="12">
        <v>43851</v>
      </c>
      <c r="N759" s="11">
        <v>82138141</v>
      </c>
      <c r="O759" s="12">
        <v>43846</v>
      </c>
      <c r="P759" s="13">
        <v>0.58359953703704004</v>
      </c>
      <c r="Q759" s="14">
        <v>1</v>
      </c>
      <c r="R759" s="15">
        <v>2500</v>
      </c>
      <c r="S759" s="10" t="s">
        <v>2446</v>
      </c>
      <c r="T759" s="12">
        <v>43850</v>
      </c>
      <c r="U759" s="13">
        <v>0.78063657407407006</v>
      </c>
      <c r="V759" s="12">
        <v>43850</v>
      </c>
      <c r="W759" s="13">
        <v>0.90068287037036998</v>
      </c>
      <c r="X759" s="12">
        <v>43851</v>
      </c>
      <c r="Y759" s="13">
        <v>1.540509259259E-2</v>
      </c>
      <c r="Z759" s="12">
        <v>43851</v>
      </c>
      <c r="AA759" s="12"/>
      <c r="AB759" s="12"/>
      <c r="AC759" s="10" t="s">
        <v>71</v>
      </c>
      <c r="AD759" s="16">
        <v>5</v>
      </c>
      <c r="AE759" s="10" t="s">
        <v>72</v>
      </c>
      <c r="AF759" s="10" t="s">
        <v>73</v>
      </c>
      <c r="AG759" s="14">
        <v>1</v>
      </c>
      <c r="AH759" s="14"/>
      <c r="AI759" s="15">
        <v>1207.5</v>
      </c>
      <c r="AJ759" s="10" t="s">
        <v>74</v>
      </c>
      <c r="AK759" s="15">
        <v>155</v>
      </c>
      <c r="AL759" s="10" t="s">
        <v>75</v>
      </c>
      <c r="AM759" s="9" t="str">
        <f>IFERROR(VLOOKUP(A759,'[1]Pending Status ZTM031'!$C$10:$AF$5742,11,0),"")</f>
        <v/>
      </c>
      <c r="AN759" s="9" t="str">
        <f t="shared" si="23"/>
        <v>ready</v>
      </c>
    </row>
    <row r="760" spans="1:40" x14ac:dyDescent="0.25">
      <c r="A760" s="9">
        <f t="shared" si="22"/>
        <v>82138142</v>
      </c>
      <c r="B760" s="10" t="s">
        <v>64</v>
      </c>
      <c r="C760" s="10" t="s">
        <v>65</v>
      </c>
      <c r="D760" s="10" t="s">
        <v>66</v>
      </c>
      <c r="E760" s="10" t="s">
        <v>67</v>
      </c>
      <c r="F760" s="10" t="s">
        <v>68</v>
      </c>
      <c r="G760" s="10" t="s">
        <v>69</v>
      </c>
      <c r="H760" s="10" t="s">
        <v>70</v>
      </c>
      <c r="I760" s="10" t="s">
        <v>79</v>
      </c>
      <c r="J760" s="10" t="s">
        <v>303</v>
      </c>
      <c r="K760" s="10" t="s">
        <v>87</v>
      </c>
      <c r="L760" s="10" t="s">
        <v>2659</v>
      </c>
      <c r="M760" s="12">
        <v>43857</v>
      </c>
      <c r="N760" s="11">
        <v>82138142</v>
      </c>
      <c r="O760" s="12">
        <v>43846</v>
      </c>
      <c r="P760" s="13">
        <v>0.58359953703704004</v>
      </c>
      <c r="Q760" s="14">
        <v>1</v>
      </c>
      <c r="R760" s="15">
        <v>100</v>
      </c>
      <c r="S760" s="10" t="s">
        <v>2657</v>
      </c>
      <c r="T760" s="12">
        <v>43857</v>
      </c>
      <c r="U760" s="13">
        <v>0.73526620370369999</v>
      </c>
      <c r="V760" s="12">
        <v>43857</v>
      </c>
      <c r="W760" s="13">
        <v>0.76959490740740999</v>
      </c>
      <c r="X760" s="12">
        <v>43857</v>
      </c>
      <c r="Y760" s="13">
        <v>0.86805555555556002</v>
      </c>
      <c r="Z760" s="12">
        <v>43851</v>
      </c>
      <c r="AA760" s="12"/>
      <c r="AB760" s="12"/>
      <c r="AC760" s="10" t="s">
        <v>71</v>
      </c>
      <c r="AD760" s="16">
        <v>11</v>
      </c>
      <c r="AE760" s="10" t="s">
        <v>72</v>
      </c>
      <c r="AF760" s="10" t="s">
        <v>73</v>
      </c>
      <c r="AG760" s="14">
        <v>1</v>
      </c>
      <c r="AH760" s="14"/>
      <c r="AI760" s="15">
        <v>0.6</v>
      </c>
      <c r="AJ760" s="10" t="s">
        <v>74</v>
      </c>
      <c r="AK760" s="15">
        <v>1.8</v>
      </c>
      <c r="AL760" s="10" t="s">
        <v>75</v>
      </c>
      <c r="AM760" s="9" t="str">
        <f>IFERROR(VLOOKUP(A760,'[1]Pending Status ZTM031'!$C$10:$AF$5742,11,0),"")</f>
        <v/>
      </c>
      <c r="AN760" s="9" t="str">
        <f t="shared" si="23"/>
        <v>ready</v>
      </c>
    </row>
    <row r="761" spans="1:40" x14ac:dyDescent="0.25">
      <c r="A761" s="9">
        <f t="shared" si="22"/>
        <v>82138235</v>
      </c>
      <c r="B761" s="10" t="s">
        <v>64</v>
      </c>
      <c r="C761" s="10" t="s">
        <v>65</v>
      </c>
      <c r="D761" s="10" t="s">
        <v>66</v>
      </c>
      <c r="E761" s="10" t="s">
        <v>67</v>
      </c>
      <c r="F761" s="10" t="s">
        <v>68</v>
      </c>
      <c r="G761" s="10" t="s">
        <v>69</v>
      </c>
      <c r="H761" s="10" t="s">
        <v>70</v>
      </c>
      <c r="I761" s="10" t="s">
        <v>84</v>
      </c>
      <c r="J761" s="10" t="s">
        <v>304</v>
      </c>
      <c r="K761" s="10" t="s">
        <v>125</v>
      </c>
      <c r="L761" s="10" t="s">
        <v>2465</v>
      </c>
      <c r="M761" s="12">
        <v>43851</v>
      </c>
      <c r="N761" s="11">
        <v>82138235</v>
      </c>
      <c r="O761" s="12">
        <v>43846</v>
      </c>
      <c r="P761" s="13">
        <v>0.59495370370370004</v>
      </c>
      <c r="Q761" s="14">
        <v>1</v>
      </c>
      <c r="R761" s="15">
        <v>1500</v>
      </c>
      <c r="S761" s="10" t="s">
        <v>2447</v>
      </c>
      <c r="T761" s="12">
        <v>43850</v>
      </c>
      <c r="U761" s="13">
        <v>0.78081018518518996</v>
      </c>
      <c r="V761" s="12">
        <v>43850</v>
      </c>
      <c r="W761" s="13">
        <v>0.90174768518519</v>
      </c>
      <c r="X761" s="12">
        <v>43851</v>
      </c>
      <c r="Y761" s="13">
        <v>1.655092592593E-2</v>
      </c>
      <c r="Z761" s="12">
        <v>43875</v>
      </c>
      <c r="AA761" s="12"/>
      <c r="AB761" s="12"/>
      <c r="AC761" s="10" t="s">
        <v>71</v>
      </c>
      <c r="AD761" s="16">
        <v>5</v>
      </c>
      <c r="AE761" s="10" t="s">
        <v>72</v>
      </c>
      <c r="AF761" s="10" t="s">
        <v>73</v>
      </c>
      <c r="AG761" s="14">
        <v>1</v>
      </c>
      <c r="AH761" s="14"/>
      <c r="AI761" s="15">
        <v>724.5</v>
      </c>
      <c r="AJ761" s="10" t="s">
        <v>74</v>
      </c>
      <c r="AK761" s="15">
        <v>93</v>
      </c>
      <c r="AL761" s="10" t="s">
        <v>75</v>
      </c>
      <c r="AM761" s="9" t="str">
        <f>IFERROR(VLOOKUP(A761,'[1]Pending Status ZTM031'!$C$10:$AF$5742,11,0),"")</f>
        <v/>
      </c>
      <c r="AN761" s="9" t="str">
        <f t="shared" si="23"/>
        <v>ready</v>
      </c>
    </row>
    <row r="762" spans="1:40" x14ac:dyDescent="0.25">
      <c r="A762" s="9">
        <f t="shared" si="22"/>
        <v>82138308</v>
      </c>
      <c r="B762" s="10" t="s">
        <v>64</v>
      </c>
      <c r="C762" s="10" t="s">
        <v>65</v>
      </c>
      <c r="D762" s="10" t="s">
        <v>83</v>
      </c>
      <c r="E762" s="10" t="s">
        <v>67</v>
      </c>
      <c r="F762" s="10" t="s">
        <v>68</v>
      </c>
      <c r="G762" s="10" t="s">
        <v>69</v>
      </c>
      <c r="H762" s="10" t="s">
        <v>70</v>
      </c>
      <c r="I762" s="10" t="s">
        <v>120</v>
      </c>
      <c r="J762" s="10" t="s">
        <v>318</v>
      </c>
      <c r="K762" s="10" t="s">
        <v>131</v>
      </c>
      <c r="L762" s="10" t="s">
        <v>2381</v>
      </c>
      <c r="M762" s="12">
        <v>43846</v>
      </c>
      <c r="N762" s="11">
        <v>82138308</v>
      </c>
      <c r="O762" s="12">
        <v>43846</v>
      </c>
      <c r="P762" s="13">
        <v>0.65443287037037001</v>
      </c>
      <c r="Q762" s="14">
        <v>1</v>
      </c>
      <c r="R762" s="15">
        <v>3</v>
      </c>
      <c r="S762" s="10" t="s">
        <v>2368</v>
      </c>
      <c r="T762" s="12">
        <v>43846</v>
      </c>
      <c r="U762" s="13">
        <v>0.65468749999999998</v>
      </c>
      <c r="V762" s="12">
        <v>43846</v>
      </c>
      <c r="W762" s="13">
        <v>0.70321759259258998</v>
      </c>
      <c r="X762" s="12">
        <v>43846</v>
      </c>
      <c r="Y762" s="13">
        <v>0.75270833333332998</v>
      </c>
      <c r="Z762" s="12">
        <v>43851</v>
      </c>
      <c r="AA762" s="12"/>
      <c r="AB762" s="12"/>
      <c r="AC762" s="10" t="s">
        <v>71</v>
      </c>
      <c r="AD762" s="16">
        <v>0</v>
      </c>
      <c r="AE762" s="10" t="s">
        <v>72</v>
      </c>
      <c r="AF762" s="10" t="s">
        <v>73</v>
      </c>
      <c r="AG762" s="14">
        <v>1</v>
      </c>
      <c r="AH762" s="14"/>
      <c r="AI762" s="15">
        <v>2.5499999999999998</v>
      </c>
      <c r="AJ762" s="10" t="s">
        <v>74</v>
      </c>
      <c r="AK762" s="15">
        <v>4.4550000000000001</v>
      </c>
      <c r="AL762" s="10" t="s">
        <v>75</v>
      </c>
      <c r="AM762" s="9" t="str">
        <f>IFERROR(VLOOKUP(A762,'[1]Pending Status ZTM031'!$C$10:$AF$5742,11,0),"")</f>
        <v/>
      </c>
      <c r="AN762" s="9" t="str">
        <f t="shared" si="23"/>
        <v>ready</v>
      </c>
    </row>
    <row r="763" spans="1:40" x14ac:dyDescent="0.25">
      <c r="A763" s="9">
        <f t="shared" si="22"/>
        <v>82138316</v>
      </c>
      <c r="B763" s="10" t="s">
        <v>64</v>
      </c>
      <c r="C763" s="10" t="s">
        <v>65</v>
      </c>
      <c r="D763" s="10" t="s">
        <v>66</v>
      </c>
      <c r="E763" s="10" t="s">
        <v>67</v>
      </c>
      <c r="F763" s="10" t="s">
        <v>68</v>
      </c>
      <c r="G763" s="10" t="s">
        <v>69</v>
      </c>
      <c r="H763" s="10" t="s">
        <v>70</v>
      </c>
      <c r="I763" s="10" t="s">
        <v>101</v>
      </c>
      <c r="J763" s="10" t="s">
        <v>329</v>
      </c>
      <c r="K763" s="10" t="s">
        <v>102</v>
      </c>
      <c r="L763" s="10" t="s">
        <v>2470</v>
      </c>
      <c r="M763" s="12">
        <v>43851</v>
      </c>
      <c r="N763" s="11">
        <v>82138316</v>
      </c>
      <c r="O763" s="12">
        <v>43846</v>
      </c>
      <c r="P763" s="13">
        <v>0.67425925925926</v>
      </c>
      <c r="Q763" s="14">
        <v>1</v>
      </c>
      <c r="R763" s="15">
        <v>75</v>
      </c>
      <c r="S763" s="10" t="s">
        <v>2468</v>
      </c>
      <c r="T763" s="12">
        <v>43851</v>
      </c>
      <c r="U763" s="13">
        <v>0.48731481481480998</v>
      </c>
      <c r="V763" s="12">
        <v>43851</v>
      </c>
      <c r="W763" s="13">
        <v>0.49423611111110999</v>
      </c>
      <c r="X763" s="12">
        <v>43851</v>
      </c>
      <c r="Y763" s="13">
        <v>0.52241898148148003</v>
      </c>
      <c r="Z763" s="12">
        <v>43851</v>
      </c>
      <c r="AA763" s="12"/>
      <c r="AB763" s="12"/>
      <c r="AC763" s="10" t="s">
        <v>71</v>
      </c>
      <c r="AD763" s="16">
        <v>5</v>
      </c>
      <c r="AE763" s="10" t="s">
        <v>72</v>
      </c>
      <c r="AF763" s="10" t="s">
        <v>73</v>
      </c>
      <c r="AG763" s="14">
        <v>1</v>
      </c>
      <c r="AH763" s="14"/>
      <c r="AI763" s="15">
        <v>975</v>
      </c>
      <c r="AJ763" s="10" t="s">
        <v>74</v>
      </c>
      <c r="AK763" s="15">
        <v>1056.9000000000001</v>
      </c>
      <c r="AL763" s="10" t="s">
        <v>75</v>
      </c>
      <c r="AM763" s="9" t="str">
        <f>IFERROR(VLOOKUP(A763,'[1]Pending Status ZTM031'!$C$10:$AF$5742,11,0),"")</f>
        <v/>
      </c>
      <c r="AN763" s="9" t="str">
        <f t="shared" si="23"/>
        <v>ready</v>
      </c>
    </row>
    <row r="764" spans="1:40" x14ac:dyDescent="0.25">
      <c r="A764" s="9">
        <f t="shared" si="22"/>
        <v>82138420</v>
      </c>
      <c r="B764" s="10" t="s">
        <v>64</v>
      </c>
      <c r="C764" s="10" t="s">
        <v>65</v>
      </c>
      <c r="D764" s="10" t="s">
        <v>83</v>
      </c>
      <c r="E764" s="10" t="s">
        <v>67</v>
      </c>
      <c r="F764" s="10" t="s">
        <v>68</v>
      </c>
      <c r="G764" s="10" t="s">
        <v>69</v>
      </c>
      <c r="H764" s="10" t="s">
        <v>70</v>
      </c>
      <c r="I764" s="10" t="s">
        <v>79</v>
      </c>
      <c r="J764" s="10" t="s">
        <v>320</v>
      </c>
      <c r="K764" s="10" t="s">
        <v>119</v>
      </c>
      <c r="L764" s="10" t="s">
        <v>2382</v>
      </c>
      <c r="M764" s="12">
        <v>43846</v>
      </c>
      <c r="N764" s="11">
        <v>82138420</v>
      </c>
      <c r="O764" s="12">
        <v>43846</v>
      </c>
      <c r="P764" s="13">
        <v>0.72608796296295997</v>
      </c>
      <c r="Q764" s="14">
        <v>1</v>
      </c>
      <c r="R764" s="15">
        <v>4</v>
      </c>
      <c r="S764" s="10" t="s">
        <v>2369</v>
      </c>
      <c r="T764" s="12">
        <v>43846</v>
      </c>
      <c r="U764" s="13">
        <v>0.72633101851852</v>
      </c>
      <c r="V764" s="12">
        <v>43846</v>
      </c>
      <c r="W764" s="13">
        <v>0.86598379629629996</v>
      </c>
      <c r="X764" s="12">
        <v>43846</v>
      </c>
      <c r="Y764" s="13">
        <v>0.86620370370370003</v>
      </c>
      <c r="Z764" s="12">
        <v>43851</v>
      </c>
      <c r="AA764" s="12"/>
      <c r="AB764" s="12"/>
      <c r="AC764" s="10" t="s">
        <v>71</v>
      </c>
      <c r="AD764" s="16">
        <v>0</v>
      </c>
      <c r="AE764" s="10" t="s">
        <v>72</v>
      </c>
      <c r="AF764" s="10" t="s">
        <v>73</v>
      </c>
      <c r="AG764" s="14">
        <v>1</v>
      </c>
      <c r="AH764" s="14"/>
      <c r="AI764" s="15">
        <v>0.46400000000000002</v>
      </c>
      <c r="AJ764" s="10" t="s">
        <v>74</v>
      </c>
      <c r="AK764" s="15">
        <v>2.3359999999999999</v>
      </c>
      <c r="AL764" s="10" t="s">
        <v>75</v>
      </c>
      <c r="AM764" s="9" t="str">
        <f>IFERROR(VLOOKUP(A764,'[1]Pending Status ZTM031'!$C$10:$AF$5742,11,0),"")</f>
        <v/>
      </c>
      <c r="AN764" s="9" t="str">
        <f t="shared" si="23"/>
        <v>ready</v>
      </c>
    </row>
    <row r="765" spans="1:40" x14ac:dyDescent="0.25">
      <c r="A765" s="9">
        <f t="shared" si="22"/>
        <v>82138777</v>
      </c>
      <c r="B765" s="10" t="s">
        <v>64</v>
      </c>
      <c r="C765" s="10" t="s">
        <v>65</v>
      </c>
      <c r="D765" s="10" t="s">
        <v>66</v>
      </c>
      <c r="E765" s="10" t="s">
        <v>67</v>
      </c>
      <c r="F765" s="10" t="s">
        <v>68</v>
      </c>
      <c r="G765" s="10" t="s">
        <v>69</v>
      </c>
      <c r="H765" s="10" t="s">
        <v>70</v>
      </c>
      <c r="I765" s="10" t="s">
        <v>79</v>
      </c>
      <c r="J765" s="10" t="s">
        <v>313</v>
      </c>
      <c r="K765" s="10" t="s">
        <v>80</v>
      </c>
      <c r="L765" s="10" t="s">
        <v>3383</v>
      </c>
      <c r="M765" s="12">
        <v>43882</v>
      </c>
      <c r="N765" s="11">
        <v>82138777</v>
      </c>
      <c r="O765" s="12">
        <v>43846</v>
      </c>
      <c r="P765" s="13">
        <v>0.95857638888888996</v>
      </c>
      <c r="Q765" s="14">
        <v>1</v>
      </c>
      <c r="R765" s="15">
        <v>120</v>
      </c>
      <c r="S765" s="10" t="s">
        <v>3384</v>
      </c>
      <c r="T765" s="12">
        <v>43881</v>
      </c>
      <c r="U765" s="13">
        <v>0.92020833333332996</v>
      </c>
      <c r="V765" s="12">
        <v>43882</v>
      </c>
      <c r="W765" s="13">
        <v>0.47737268518518999</v>
      </c>
      <c r="X765" s="12">
        <v>43882</v>
      </c>
      <c r="Y765" s="13">
        <v>0.47761574074073998</v>
      </c>
      <c r="Z765" s="12">
        <v>43851</v>
      </c>
      <c r="AA765" s="12"/>
      <c r="AB765" s="12"/>
      <c r="AC765" s="10" t="s">
        <v>71</v>
      </c>
      <c r="AD765" s="16">
        <v>35</v>
      </c>
      <c r="AE765" s="10" t="s">
        <v>72</v>
      </c>
      <c r="AF765" s="10" t="s">
        <v>73</v>
      </c>
      <c r="AG765" s="14">
        <v>1</v>
      </c>
      <c r="AH765" s="14"/>
      <c r="AI765" s="15">
        <v>3.36</v>
      </c>
      <c r="AJ765" s="10" t="s">
        <v>74</v>
      </c>
      <c r="AK765" s="15">
        <v>2.2799999999999998</v>
      </c>
      <c r="AL765" s="10" t="s">
        <v>75</v>
      </c>
      <c r="AM765" s="9" t="str">
        <f>IFERROR(VLOOKUP(A765,'[1]Pending Status ZTM031'!$C$10:$AF$5742,11,0),"")</f>
        <v/>
      </c>
      <c r="AN765" s="9" t="str">
        <f t="shared" si="23"/>
        <v>ready</v>
      </c>
    </row>
    <row r="766" spans="1:40" x14ac:dyDescent="0.25">
      <c r="A766" s="9">
        <f t="shared" si="22"/>
        <v>82138782</v>
      </c>
      <c r="B766" s="10" t="s">
        <v>64</v>
      </c>
      <c r="C766" s="10" t="s">
        <v>65</v>
      </c>
      <c r="D766" s="10" t="s">
        <v>66</v>
      </c>
      <c r="E766" s="10" t="s">
        <v>67</v>
      </c>
      <c r="F766" s="10" t="s">
        <v>68</v>
      </c>
      <c r="G766" s="10" t="s">
        <v>69</v>
      </c>
      <c r="H766" s="10" t="s">
        <v>70</v>
      </c>
      <c r="I766" s="10" t="s">
        <v>79</v>
      </c>
      <c r="J766" s="10" t="s">
        <v>300</v>
      </c>
      <c r="K766" s="10" t="s">
        <v>109</v>
      </c>
      <c r="L766" s="10" t="s">
        <v>2834</v>
      </c>
      <c r="M766" s="12">
        <v>43859</v>
      </c>
      <c r="N766" s="11">
        <v>82138782</v>
      </c>
      <c r="O766" s="12">
        <v>43846</v>
      </c>
      <c r="P766" s="13">
        <v>0.95858796296296001</v>
      </c>
      <c r="Q766" s="14">
        <v>3</v>
      </c>
      <c r="R766" s="15">
        <v>39</v>
      </c>
      <c r="S766" s="10" t="s">
        <v>2792</v>
      </c>
      <c r="T766" s="12">
        <v>43859</v>
      </c>
      <c r="U766" s="13">
        <v>0.74923611111110999</v>
      </c>
      <c r="V766" s="12">
        <v>43859</v>
      </c>
      <c r="W766" s="13">
        <v>0.78613425925925995</v>
      </c>
      <c r="X766" s="12">
        <v>43859</v>
      </c>
      <c r="Y766" s="13">
        <v>0.92221064814815001</v>
      </c>
      <c r="Z766" s="12">
        <v>43851</v>
      </c>
      <c r="AA766" s="12"/>
      <c r="AB766" s="12"/>
      <c r="AC766" s="10" t="s">
        <v>71</v>
      </c>
      <c r="AD766" s="16">
        <v>13</v>
      </c>
      <c r="AE766" s="10" t="s">
        <v>72</v>
      </c>
      <c r="AF766" s="10" t="s">
        <v>73</v>
      </c>
      <c r="AG766" s="14">
        <v>1</v>
      </c>
      <c r="AH766" s="14"/>
      <c r="AI766" s="15">
        <v>1.333</v>
      </c>
      <c r="AJ766" s="10" t="s">
        <v>74</v>
      </c>
      <c r="AK766" s="15">
        <v>0.89700000000000002</v>
      </c>
      <c r="AL766" s="10" t="s">
        <v>75</v>
      </c>
      <c r="AM766" s="9" t="str">
        <f>IFERROR(VLOOKUP(A766,'[1]Pending Status ZTM031'!$C$10:$AF$5742,11,0),"")</f>
        <v/>
      </c>
      <c r="AN766" s="9" t="str">
        <f t="shared" si="23"/>
        <v>ready</v>
      </c>
    </row>
    <row r="767" spans="1:40" x14ac:dyDescent="0.25">
      <c r="A767" s="9">
        <f t="shared" si="22"/>
        <v>82138784</v>
      </c>
      <c r="B767" s="10" t="s">
        <v>64</v>
      </c>
      <c r="C767" s="10" t="s">
        <v>65</v>
      </c>
      <c r="D767" s="10" t="s">
        <v>83</v>
      </c>
      <c r="E767" s="10" t="s">
        <v>67</v>
      </c>
      <c r="F767" s="10" t="s">
        <v>68</v>
      </c>
      <c r="G767" s="10" t="s">
        <v>69</v>
      </c>
      <c r="H767" s="10" t="s">
        <v>70</v>
      </c>
      <c r="I767" s="10" t="s">
        <v>79</v>
      </c>
      <c r="J767" s="10" t="s">
        <v>299</v>
      </c>
      <c r="K767" s="10" t="s">
        <v>90</v>
      </c>
      <c r="L767" s="10" t="s">
        <v>2748</v>
      </c>
      <c r="M767" s="12">
        <v>43858</v>
      </c>
      <c r="N767" s="11">
        <v>82138784</v>
      </c>
      <c r="O767" s="12">
        <v>43846</v>
      </c>
      <c r="P767" s="13">
        <v>0.95858796296296001</v>
      </c>
      <c r="Q767" s="14">
        <v>1</v>
      </c>
      <c r="R767" s="15">
        <v>144</v>
      </c>
      <c r="S767" s="10" t="s">
        <v>2716</v>
      </c>
      <c r="T767" s="12">
        <v>43858</v>
      </c>
      <c r="U767" s="13">
        <v>0.69773148148148001</v>
      </c>
      <c r="V767" s="12">
        <v>43858</v>
      </c>
      <c r="W767" s="13">
        <v>0.92981481481480999</v>
      </c>
      <c r="X767" s="12">
        <v>43858</v>
      </c>
      <c r="Y767" s="13">
        <v>0.93089120370370004</v>
      </c>
      <c r="Z767" s="12">
        <v>43851</v>
      </c>
      <c r="AA767" s="12"/>
      <c r="AB767" s="12"/>
      <c r="AC767" s="10" t="s">
        <v>71</v>
      </c>
      <c r="AD767" s="16">
        <v>12</v>
      </c>
      <c r="AE767" s="10" t="s">
        <v>72</v>
      </c>
      <c r="AF767" s="10" t="s">
        <v>73</v>
      </c>
      <c r="AG767" s="14">
        <v>1</v>
      </c>
      <c r="AH767" s="14"/>
      <c r="AI767" s="15">
        <v>8.0640000000000001</v>
      </c>
      <c r="AJ767" s="10" t="s">
        <v>74</v>
      </c>
      <c r="AK767" s="15">
        <v>4.32</v>
      </c>
      <c r="AL767" s="10" t="s">
        <v>75</v>
      </c>
      <c r="AM767" s="9" t="str">
        <f>IFERROR(VLOOKUP(A767,'[1]Pending Status ZTM031'!$C$10:$AF$5742,11,0),"")</f>
        <v/>
      </c>
      <c r="AN767" s="9" t="str">
        <f t="shared" si="23"/>
        <v>ready</v>
      </c>
    </row>
    <row r="768" spans="1:40" x14ac:dyDescent="0.25">
      <c r="A768" s="9">
        <f t="shared" si="22"/>
        <v>82138787</v>
      </c>
      <c r="B768" s="10" t="s">
        <v>64</v>
      </c>
      <c r="C768" s="10" t="s">
        <v>65</v>
      </c>
      <c r="D768" s="10" t="s">
        <v>83</v>
      </c>
      <c r="E768" s="10" t="s">
        <v>67</v>
      </c>
      <c r="F768" s="10" t="s">
        <v>68</v>
      </c>
      <c r="G768" s="10" t="s">
        <v>69</v>
      </c>
      <c r="H768" s="10" t="s">
        <v>70</v>
      </c>
      <c r="I768" s="10" t="s">
        <v>79</v>
      </c>
      <c r="J768" s="10" t="s">
        <v>299</v>
      </c>
      <c r="K768" s="10" t="s">
        <v>90</v>
      </c>
      <c r="L768" s="10" t="s">
        <v>2749</v>
      </c>
      <c r="M768" s="12">
        <v>43858</v>
      </c>
      <c r="N768" s="11">
        <v>82138787</v>
      </c>
      <c r="O768" s="12">
        <v>43846</v>
      </c>
      <c r="P768" s="13">
        <v>0.95859953703704004</v>
      </c>
      <c r="Q768" s="14">
        <v>1</v>
      </c>
      <c r="R768" s="15">
        <v>240</v>
      </c>
      <c r="S768" s="10" t="s">
        <v>2717</v>
      </c>
      <c r="T768" s="12">
        <v>43858</v>
      </c>
      <c r="U768" s="13">
        <v>0.69781249999999995</v>
      </c>
      <c r="V768" s="12">
        <v>43858</v>
      </c>
      <c r="W768" s="13">
        <v>0.90545138888888999</v>
      </c>
      <c r="X768" s="12">
        <v>43858</v>
      </c>
      <c r="Y768" s="13">
        <v>0.90771990740741004</v>
      </c>
      <c r="Z768" s="12">
        <v>43851</v>
      </c>
      <c r="AA768" s="12"/>
      <c r="AB768" s="12"/>
      <c r="AC768" s="10" t="s">
        <v>71</v>
      </c>
      <c r="AD768" s="16">
        <v>12</v>
      </c>
      <c r="AE768" s="10" t="s">
        <v>72</v>
      </c>
      <c r="AF768" s="10" t="s">
        <v>73</v>
      </c>
      <c r="AG768" s="14">
        <v>1</v>
      </c>
      <c r="AH768" s="14"/>
      <c r="AI768" s="15">
        <v>6.72</v>
      </c>
      <c r="AJ768" s="10" t="s">
        <v>74</v>
      </c>
      <c r="AK768" s="15">
        <v>4.5599999999999996</v>
      </c>
      <c r="AL768" s="10" t="s">
        <v>75</v>
      </c>
      <c r="AM768" s="9" t="str">
        <f>IFERROR(VLOOKUP(A768,'[1]Pending Status ZTM031'!$C$10:$AF$5742,11,0),"")</f>
        <v/>
      </c>
      <c r="AN768" s="9" t="str">
        <f t="shared" si="23"/>
        <v>ready</v>
      </c>
    </row>
    <row r="769" spans="1:40" x14ac:dyDescent="0.25">
      <c r="A769" s="9">
        <f t="shared" si="22"/>
        <v>82138788</v>
      </c>
      <c r="B769" s="10" t="s">
        <v>64</v>
      </c>
      <c r="C769" s="10" t="s">
        <v>65</v>
      </c>
      <c r="D769" s="10" t="s">
        <v>83</v>
      </c>
      <c r="E769" s="10" t="s">
        <v>67</v>
      </c>
      <c r="F769" s="10" t="s">
        <v>68</v>
      </c>
      <c r="G769" s="10" t="s">
        <v>69</v>
      </c>
      <c r="H769" s="10" t="s">
        <v>70</v>
      </c>
      <c r="I769" s="10" t="s">
        <v>77</v>
      </c>
      <c r="J769" s="10" t="s">
        <v>315</v>
      </c>
      <c r="K769" s="10" t="s">
        <v>78</v>
      </c>
      <c r="L769" s="10" t="s">
        <v>2407</v>
      </c>
      <c r="M769" s="12">
        <v>43847</v>
      </c>
      <c r="N769" s="11">
        <v>82138788</v>
      </c>
      <c r="O769" s="12">
        <v>43846</v>
      </c>
      <c r="P769" s="13">
        <v>0.95858796296296001</v>
      </c>
      <c r="Q769" s="14">
        <v>2</v>
      </c>
      <c r="R769" s="15">
        <v>76</v>
      </c>
      <c r="S769" s="10" t="s">
        <v>2383</v>
      </c>
      <c r="T769" s="12">
        <v>43846</v>
      </c>
      <c r="U769" s="13">
        <v>0.85784722222221998</v>
      </c>
      <c r="V769" s="12">
        <v>43847</v>
      </c>
      <c r="W769" s="13">
        <v>0.45527777777778</v>
      </c>
      <c r="X769" s="12">
        <v>43847</v>
      </c>
      <c r="Y769" s="13">
        <v>0.45548611111110998</v>
      </c>
      <c r="Z769" s="12">
        <v>43851</v>
      </c>
      <c r="AA769" s="12"/>
      <c r="AB769" s="12"/>
      <c r="AC769" s="10" t="s">
        <v>71</v>
      </c>
      <c r="AD769" s="16">
        <v>1</v>
      </c>
      <c r="AE769" s="10" t="s">
        <v>72</v>
      </c>
      <c r="AF769" s="10" t="s">
        <v>73</v>
      </c>
      <c r="AG769" s="14">
        <v>1</v>
      </c>
      <c r="AH769" s="14"/>
      <c r="AI769" s="15">
        <v>2.8279999999999998</v>
      </c>
      <c r="AJ769" s="10" t="s">
        <v>74</v>
      </c>
      <c r="AK769" s="15">
        <v>10.352</v>
      </c>
      <c r="AL769" s="10" t="s">
        <v>75</v>
      </c>
      <c r="AM769" s="9" t="str">
        <f>IFERROR(VLOOKUP(A769,'[1]Pending Status ZTM031'!$C$10:$AF$5742,11,0),"")</f>
        <v/>
      </c>
      <c r="AN769" s="9" t="str">
        <f t="shared" si="23"/>
        <v>ready</v>
      </c>
    </row>
    <row r="770" spans="1:40" x14ac:dyDescent="0.25">
      <c r="A770" s="9">
        <f t="shared" si="22"/>
        <v>82138792</v>
      </c>
      <c r="B770" s="10" t="s">
        <v>64</v>
      </c>
      <c r="C770" s="10" t="s">
        <v>65</v>
      </c>
      <c r="D770" s="10" t="s">
        <v>83</v>
      </c>
      <c r="E770" s="10" t="s">
        <v>67</v>
      </c>
      <c r="F770" s="10" t="s">
        <v>68</v>
      </c>
      <c r="G770" s="10" t="s">
        <v>69</v>
      </c>
      <c r="H770" s="10" t="s">
        <v>70</v>
      </c>
      <c r="I770" s="10" t="s">
        <v>486</v>
      </c>
      <c r="J770" s="10" t="s">
        <v>1329</v>
      </c>
      <c r="K770" s="10" t="s">
        <v>1330</v>
      </c>
      <c r="L770" s="10" t="s">
        <v>3385</v>
      </c>
      <c r="M770" s="12">
        <v>43890</v>
      </c>
      <c r="N770" s="11">
        <v>82138792</v>
      </c>
      <c r="O770" s="12">
        <v>43846</v>
      </c>
      <c r="P770" s="13">
        <v>0.95859953703704004</v>
      </c>
      <c r="Q770" s="14">
        <v>1</v>
      </c>
      <c r="R770" s="15">
        <v>57</v>
      </c>
      <c r="S770" s="10" t="s">
        <v>3386</v>
      </c>
      <c r="T770" s="12">
        <v>43888</v>
      </c>
      <c r="U770" s="13">
        <v>0.85791666666666999</v>
      </c>
      <c r="V770" s="12">
        <v>43890</v>
      </c>
      <c r="W770" s="13">
        <v>0.63310185185184997</v>
      </c>
      <c r="X770" s="12">
        <v>43890</v>
      </c>
      <c r="Y770" s="13">
        <v>0.64113425925926004</v>
      </c>
      <c r="Z770" s="12">
        <v>43851</v>
      </c>
      <c r="AA770" s="12"/>
      <c r="AB770" s="12"/>
      <c r="AC770" s="10" t="s">
        <v>96</v>
      </c>
      <c r="AD770" s="16">
        <v>43</v>
      </c>
      <c r="AE770" s="10" t="s">
        <v>72</v>
      </c>
      <c r="AF770" s="10" t="s">
        <v>73</v>
      </c>
      <c r="AG770" s="14">
        <v>1</v>
      </c>
      <c r="AH770" s="14"/>
      <c r="AI770" s="15">
        <v>741</v>
      </c>
      <c r="AJ770" s="10" t="s">
        <v>74</v>
      </c>
      <c r="AK770" s="15">
        <v>803.24400000000003</v>
      </c>
      <c r="AL770" s="10" t="s">
        <v>75</v>
      </c>
      <c r="AM770" s="9" t="str">
        <f>IFERROR(VLOOKUP(A770,'[1]Pending Status ZTM031'!$C$10:$AF$5742,11,0),"")</f>
        <v/>
      </c>
      <c r="AN770" s="9" t="str">
        <f t="shared" si="23"/>
        <v>ready</v>
      </c>
    </row>
    <row r="771" spans="1:40" x14ac:dyDescent="0.25">
      <c r="A771" s="9">
        <f t="shared" ref="A771:A834" si="24">N771</f>
        <v>82138793</v>
      </c>
      <c r="B771" s="10" t="s">
        <v>64</v>
      </c>
      <c r="C771" s="10" t="s">
        <v>65</v>
      </c>
      <c r="D771" s="10" t="s">
        <v>83</v>
      </c>
      <c r="E771" s="10" t="s">
        <v>67</v>
      </c>
      <c r="F771" s="10" t="s">
        <v>68</v>
      </c>
      <c r="G771" s="10" t="s">
        <v>69</v>
      </c>
      <c r="H771" s="10" t="s">
        <v>70</v>
      </c>
      <c r="I771" s="10" t="s">
        <v>79</v>
      </c>
      <c r="J771" s="10" t="s">
        <v>299</v>
      </c>
      <c r="K771" s="10" t="s">
        <v>90</v>
      </c>
      <c r="L771" s="10" t="s">
        <v>2793</v>
      </c>
      <c r="M771" s="12">
        <v>43859</v>
      </c>
      <c r="N771" s="11">
        <v>82138793</v>
      </c>
      <c r="O771" s="12">
        <v>43846</v>
      </c>
      <c r="P771" s="13">
        <v>0.95859953703704004</v>
      </c>
      <c r="Q771" s="14">
        <v>3</v>
      </c>
      <c r="R771" s="15">
        <v>1012</v>
      </c>
      <c r="S771" s="10" t="s">
        <v>2718</v>
      </c>
      <c r="T771" s="12">
        <v>43858</v>
      </c>
      <c r="U771" s="13">
        <v>0.69784722222221995</v>
      </c>
      <c r="V771" s="12">
        <v>43858</v>
      </c>
      <c r="W771" s="13">
        <v>0.90621527777777999</v>
      </c>
      <c r="X771" s="12">
        <v>43859</v>
      </c>
      <c r="Y771" s="13">
        <v>0.62849537037036995</v>
      </c>
      <c r="Z771" s="12">
        <v>43851</v>
      </c>
      <c r="AA771" s="12"/>
      <c r="AB771" s="12"/>
      <c r="AC771" s="10" t="s">
        <v>71</v>
      </c>
      <c r="AD771" s="16">
        <v>13</v>
      </c>
      <c r="AE771" s="10" t="s">
        <v>72</v>
      </c>
      <c r="AF771" s="10" t="s">
        <v>73</v>
      </c>
      <c r="AG771" s="14">
        <v>1</v>
      </c>
      <c r="AH771" s="14"/>
      <c r="AI771" s="15">
        <v>27.536999999999999</v>
      </c>
      <c r="AJ771" s="10" t="s">
        <v>74</v>
      </c>
      <c r="AK771" s="15">
        <v>34.573</v>
      </c>
      <c r="AL771" s="10" t="s">
        <v>75</v>
      </c>
      <c r="AM771" s="9" t="str">
        <f>IFERROR(VLOOKUP(A771,'[1]Pending Status ZTM031'!$C$10:$AF$5742,11,0),"")</f>
        <v/>
      </c>
      <c r="AN771" s="9" t="str">
        <f t="shared" si="23"/>
        <v>ready</v>
      </c>
    </row>
    <row r="772" spans="1:40" x14ac:dyDescent="0.25">
      <c r="A772" s="9">
        <f t="shared" si="24"/>
        <v>82138799</v>
      </c>
      <c r="B772" s="10" t="s">
        <v>64</v>
      </c>
      <c r="C772" s="10" t="s">
        <v>65</v>
      </c>
      <c r="D772" s="10" t="s">
        <v>83</v>
      </c>
      <c r="E772" s="10" t="s">
        <v>67</v>
      </c>
      <c r="F772" s="10" t="s">
        <v>68</v>
      </c>
      <c r="G772" s="10" t="s">
        <v>69</v>
      </c>
      <c r="H772" s="10" t="s">
        <v>70</v>
      </c>
      <c r="I772" s="10" t="s">
        <v>79</v>
      </c>
      <c r="J772" s="10" t="s">
        <v>299</v>
      </c>
      <c r="K772" s="10" t="s">
        <v>90</v>
      </c>
      <c r="L772" s="10" t="s">
        <v>2750</v>
      </c>
      <c r="M772" s="12">
        <v>43858</v>
      </c>
      <c r="N772" s="11">
        <v>82138799</v>
      </c>
      <c r="O772" s="12">
        <v>43846</v>
      </c>
      <c r="P772" s="13">
        <v>0.95861111111110997</v>
      </c>
      <c r="Q772" s="14">
        <v>1</v>
      </c>
      <c r="R772" s="15">
        <v>240</v>
      </c>
      <c r="S772" s="10" t="s">
        <v>2719</v>
      </c>
      <c r="T772" s="12">
        <v>43858</v>
      </c>
      <c r="U772" s="13">
        <v>0.69789351851852</v>
      </c>
      <c r="V772" s="12">
        <v>43858</v>
      </c>
      <c r="W772" s="13">
        <v>0.90552083333333</v>
      </c>
      <c r="X772" s="12">
        <v>43858</v>
      </c>
      <c r="Y772" s="13">
        <v>0.90840277777778</v>
      </c>
      <c r="Z772" s="12">
        <v>43851</v>
      </c>
      <c r="AA772" s="12"/>
      <c r="AB772" s="12"/>
      <c r="AC772" s="10" t="s">
        <v>71</v>
      </c>
      <c r="AD772" s="16">
        <v>12</v>
      </c>
      <c r="AE772" s="10" t="s">
        <v>72</v>
      </c>
      <c r="AF772" s="10" t="s">
        <v>73</v>
      </c>
      <c r="AG772" s="14">
        <v>1</v>
      </c>
      <c r="AH772" s="14"/>
      <c r="AI772" s="15">
        <v>13.44</v>
      </c>
      <c r="AJ772" s="10" t="s">
        <v>74</v>
      </c>
      <c r="AK772" s="15">
        <v>7.2</v>
      </c>
      <c r="AL772" s="10" t="s">
        <v>75</v>
      </c>
      <c r="AM772" s="9" t="str">
        <f>IFERROR(VLOOKUP(A772,'[1]Pending Status ZTM031'!$C$10:$AF$5742,11,0),"")</f>
        <v/>
      </c>
      <c r="AN772" s="9" t="str">
        <f t="shared" ref="AN772:AN835" si="25">IF(X772="","not complete","ready")</f>
        <v>ready</v>
      </c>
    </row>
    <row r="773" spans="1:40" x14ac:dyDescent="0.25">
      <c r="A773" s="9">
        <f t="shared" si="24"/>
        <v>82138806</v>
      </c>
      <c r="B773" s="10" t="s">
        <v>64</v>
      </c>
      <c r="C773" s="10" t="s">
        <v>65</v>
      </c>
      <c r="D773" s="10" t="s">
        <v>83</v>
      </c>
      <c r="E773" s="10" t="s">
        <v>67</v>
      </c>
      <c r="F773" s="10" t="s">
        <v>68</v>
      </c>
      <c r="G773" s="10" t="s">
        <v>69</v>
      </c>
      <c r="H773" s="10" t="s">
        <v>70</v>
      </c>
      <c r="I773" s="10" t="s">
        <v>79</v>
      </c>
      <c r="J773" s="10" t="s">
        <v>299</v>
      </c>
      <c r="K773" s="10" t="s">
        <v>90</v>
      </c>
      <c r="L773" s="10" t="s">
        <v>2794</v>
      </c>
      <c r="M773" s="12">
        <v>43859</v>
      </c>
      <c r="N773" s="11">
        <v>82138806</v>
      </c>
      <c r="O773" s="12">
        <v>43846</v>
      </c>
      <c r="P773" s="13">
        <v>0.95861111111110997</v>
      </c>
      <c r="Q773" s="14">
        <v>4</v>
      </c>
      <c r="R773" s="15">
        <v>104</v>
      </c>
      <c r="S773" s="10" t="s">
        <v>2720</v>
      </c>
      <c r="T773" s="12">
        <v>43858</v>
      </c>
      <c r="U773" s="13">
        <v>0.69792824074074</v>
      </c>
      <c r="V773" s="12">
        <v>43859</v>
      </c>
      <c r="W773" s="13">
        <v>0.69835648148148</v>
      </c>
      <c r="X773" s="12">
        <v>43859</v>
      </c>
      <c r="Y773" s="13">
        <v>0.69861111111110996</v>
      </c>
      <c r="Z773" s="12">
        <v>43851</v>
      </c>
      <c r="AA773" s="12"/>
      <c r="AB773" s="12"/>
      <c r="AC773" s="10" t="s">
        <v>71</v>
      </c>
      <c r="AD773" s="16">
        <v>13</v>
      </c>
      <c r="AE773" s="10" t="s">
        <v>72</v>
      </c>
      <c r="AF773" s="10" t="s">
        <v>73</v>
      </c>
      <c r="AG773" s="14">
        <v>1</v>
      </c>
      <c r="AH773" s="14"/>
      <c r="AI773" s="15">
        <v>9.9920000000000009</v>
      </c>
      <c r="AJ773" s="10" t="s">
        <v>74</v>
      </c>
      <c r="AK773" s="15">
        <v>9.9779999999999998</v>
      </c>
      <c r="AL773" s="10" t="s">
        <v>75</v>
      </c>
      <c r="AM773" s="9" t="str">
        <f>IFERROR(VLOOKUP(A773,'[1]Pending Status ZTM031'!$C$10:$AF$5742,11,0),"")</f>
        <v/>
      </c>
      <c r="AN773" s="9" t="str">
        <f t="shared" si="25"/>
        <v>ready</v>
      </c>
    </row>
    <row r="774" spans="1:40" x14ac:dyDescent="0.25">
      <c r="A774" s="9">
        <f t="shared" si="24"/>
        <v>82138808</v>
      </c>
      <c r="B774" s="10" t="s">
        <v>64</v>
      </c>
      <c r="C774" s="10" t="s">
        <v>65</v>
      </c>
      <c r="D774" s="10" t="s">
        <v>66</v>
      </c>
      <c r="E774" s="10" t="s">
        <v>67</v>
      </c>
      <c r="F774" s="10" t="s">
        <v>68</v>
      </c>
      <c r="G774" s="10" t="s">
        <v>69</v>
      </c>
      <c r="H774" s="10" t="s">
        <v>70</v>
      </c>
      <c r="I774" s="10" t="s">
        <v>79</v>
      </c>
      <c r="J774" s="10" t="s">
        <v>313</v>
      </c>
      <c r="K774" s="10" t="s">
        <v>80</v>
      </c>
      <c r="L774" s="10" t="s">
        <v>3387</v>
      </c>
      <c r="M774" s="12">
        <v>43882</v>
      </c>
      <c r="N774" s="11">
        <v>82138808</v>
      </c>
      <c r="O774" s="12">
        <v>43846</v>
      </c>
      <c r="P774" s="13">
        <v>0.95861111111110997</v>
      </c>
      <c r="Q774" s="14">
        <v>7</v>
      </c>
      <c r="R774" s="15">
        <v>186</v>
      </c>
      <c r="S774" s="10" t="s">
        <v>3388</v>
      </c>
      <c r="T774" s="12">
        <v>43881</v>
      </c>
      <c r="U774" s="13">
        <v>0.92025462962963001</v>
      </c>
      <c r="V774" s="12">
        <v>43882</v>
      </c>
      <c r="W774" s="13">
        <v>0.1065625</v>
      </c>
      <c r="X774" s="12">
        <v>43882</v>
      </c>
      <c r="Y774" s="13">
        <v>0.10686342592593</v>
      </c>
      <c r="Z774" s="12">
        <v>43851</v>
      </c>
      <c r="AA774" s="12"/>
      <c r="AB774" s="12"/>
      <c r="AC774" s="10" t="s">
        <v>71</v>
      </c>
      <c r="AD774" s="16">
        <v>35</v>
      </c>
      <c r="AE774" s="10" t="s">
        <v>72</v>
      </c>
      <c r="AF774" s="10" t="s">
        <v>73</v>
      </c>
      <c r="AG774" s="14">
        <v>1</v>
      </c>
      <c r="AH774" s="14"/>
      <c r="AI774" s="15">
        <v>9.0709999999999997</v>
      </c>
      <c r="AJ774" s="10" t="s">
        <v>74</v>
      </c>
      <c r="AK774" s="15">
        <v>14.458</v>
      </c>
      <c r="AL774" s="10" t="s">
        <v>75</v>
      </c>
      <c r="AM774" s="9" t="str">
        <f>IFERROR(VLOOKUP(A774,'[1]Pending Status ZTM031'!$C$10:$AF$5742,11,0),"")</f>
        <v/>
      </c>
      <c r="AN774" s="9" t="str">
        <f t="shared" si="25"/>
        <v>ready</v>
      </c>
    </row>
    <row r="775" spans="1:40" x14ac:dyDescent="0.25">
      <c r="A775" s="9">
        <f t="shared" si="24"/>
        <v>82138812</v>
      </c>
      <c r="B775" s="10" t="s">
        <v>64</v>
      </c>
      <c r="C775" s="10" t="s">
        <v>65</v>
      </c>
      <c r="D775" s="10" t="s">
        <v>83</v>
      </c>
      <c r="E775" s="10" t="s">
        <v>67</v>
      </c>
      <c r="F775" s="10" t="s">
        <v>68</v>
      </c>
      <c r="G775" s="10" t="s">
        <v>69</v>
      </c>
      <c r="H775" s="10" t="s">
        <v>70</v>
      </c>
      <c r="I775" s="10" t="s">
        <v>79</v>
      </c>
      <c r="J775" s="10" t="s">
        <v>299</v>
      </c>
      <c r="K775" s="10" t="s">
        <v>90</v>
      </c>
      <c r="L775" s="10" t="s">
        <v>2857</v>
      </c>
      <c r="M775" s="12">
        <v>43860</v>
      </c>
      <c r="N775" s="11">
        <v>82138812</v>
      </c>
      <c r="O775" s="12">
        <v>43846</v>
      </c>
      <c r="P775" s="13">
        <v>0.95862268518519</v>
      </c>
      <c r="Q775" s="14">
        <v>3</v>
      </c>
      <c r="R775" s="15">
        <v>510</v>
      </c>
      <c r="S775" s="10" t="s">
        <v>2721</v>
      </c>
      <c r="T775" s="12">
        <v>43858</v>
      </c>
      <c r="U775" s="13">
        <v>0.69798611111110997</v>
      </c>
      <c r="V775" s="12">
        <v>43858</v>
      </c>
      <c r="W775" s="13">
        <v>0.90753472222221998</v>
      </c>
      <c r="X775" s="12">
        <v>43860</v>
      </c>
      <c r="Y775" s="13">
        <v>2.5358796296300001E-2</v>
      </c>
      <c r="Z775" s="12">
        <v>43851</v>
      </c>
      <c r="AA775" s="12"/>
      <c r="AB775" s="12"/>
      <c r="AC775" s="10" t="s">
        <v>96</v>
      </c>
      <c r="AD775" s="16">
        <v>14</v>
      </c>
      <c r="AE775" s="10" t="s">
        <v>72</v>
      </c>
      <c r="AF775" s="10" t="s">
        <v>73</v>
      </c>
      <c r="AG775" s="14">
        <v>1</v>
      </c>
      <c r="AH775" s="14"/>
      <c r="AI775" s="15">
        <v>38.712000000000003</v>
      </c>
      <c r="AJ775" s="10" t="s">
        <v>74</v>
      </c>
      <c r="AK775" s="15">
        <v>23.861999999999998</v>
      </c>
      <c r="AL775" s="10" t="s">
        <v>75</v>
      </c>
      <c r="AM775" s="9" t="str">
        <f>IFERROR(VLOOKUP(A775,'[1]Pending Status ZTM031'!$C$10:$AF$5742,11,0),"")</f>
        <v/>
      </c>
      <c r="AN775" s="9" t="str">
        <f t="shared" si="25"/>
        <v>ready</v>
      </c>
    </row>
    <row r="776" spans="1:40" x14ac:dyDescent="0.25">
      <c r="A776" s="9">
        <f t="shared" si="24"/>
        <v>82138814</v>
      </c>
      <c r="B776" s="10" t="s">
        <v>64</v>
      </c>
      <c r="C776" s="10" t="s">
        <v>65</v>
      </c>
      <c r="D776" s="10" t="s">
        <v>66</v>
      </c>
      <c r="E776" s="10" t="s">
        <v>67</v>
      </c>
      <c r="F776" s="10" t="s">
        <v>68</v>
      </c>
      <c r="G776" s="10" t="s">
        <v>69</v>
      </c>
      <c r="H776" s="10" t="s">
        <v>70</v>
      </c>
      <c r="I776" s="10" t="s">
        <v>76</v>
      </c>
      <c r="J776" s="10" t="s">
        <v>1055</v>
      </c>
      <c r="K776" s="10" t="s">
        <v>1056</v>
      </c>
      <c r="L776" s="10" t="s">
        <v>2473</v>
      </c>
      <c r="M776" s="12">
        <v>43851</v>
      </c>
      <c r="N776" s="11">
        <v>82138814</v>
      </c>
      <c r="O776" s="12">
        <v>43846</v>
      </c>
      <c r="P776" s="13">
        <v>0.95863425925926005</v>
      </c>
      <c r="Q776" s="14">
        <v>4</v>
      </c>
      <c r="R776" s="15">
        <v>96</v>
      </c>
      <c r="S776" s="10" t="s">
        <v>2471</v>
      </c>
      <c r="T776" s="12">
        <v>43851</v>
      </c>
      <c r="U776" s="13">
        <v>0.48291666666666999</v>
      </c>
      <c r="V776" s="12">
        <v>43851</v>
      </c>
      <c r="W776" s="13">
        <v>0.69358796296295999</v>
      </c>
      <c r="X776" s="12">
        <v>43851</v>
      </c>
      <c r="Y776" s="13">
        <v>0.75917824074074003</v>
      </c>
      <c r="Z776" s="12">
        <v>43851</v>
      </c>
      <c r="AA776" s="12"/>
      <c r="AB776" s="12"/>
      <c r="AC776" s="10" t="s">
        <v>71</v>
      </c>
      <c r="AD776" s="16">
        <v>5</v>
      </c>
      <c r="AE776" s="10" t="s">
        <v>72</v>
      </c>
      <c r="AF776" s="10" t="s">
        <v>73</v>
      </c>
      <c r="AG776" s="14">
        <v>1</v>
      </c>
      <c r="AH776" s="14"/>
      <c r="AI776" s="15">
        <v>98.944000000000003</v>
      </c>
      <c r="AJ776" s="10" t="s">
        <v>74</v>
      </c>
      <c r="AK776" s="15">
        <v>111.304</v>
      </c>
      <c r="AL776" s="10" t="s">
        <v>75</v>
      </c>
      <c r="AM776" s="9" t="str">
        <f>IFERROR(VLOOKUP(A776,'[1]Pending Status ZTM031'!$C$10:$AF$5742,11,0),"")</f>
        <v/>
      </c>
      <c r="AN776" s="9" t="str">
        <f t="shared" si="25"/>
        <v>ready</v>
      </c>
    </row>
    <row r="777" spans="1:40" x14ac:dyDescent="0.25">
      <c r="A777" s="9">
        <f t="shared" si="24"/>
        <v>82138816</v>
      </c>
      <c r="B777" s="10" t="s">
        <v>64</v>
      </c>
      <c r="C777" s="10" t="s">
        <v>65</v>
      </c>
      <c r="D777" s="10" t="s">
        <v>83</v>
      </c>
      <c r="E777" s="10" t="s">
        <v>67</v>
      </c>
      <c r="F777" s="10" t="s">
        <v>68</v>
      </c>
      <c r="G777" s="10" t="s">
        <v>69</v>
      </c>
      <c r="H777" s="10" t="s">
        <v>70</v>
      </c>
      <c r="I777" s="10" t="s">
        <v>79</v>
      </c>
      <c r="J777" s="10" t="s">
        <v>299</v>
      </c>
      <c r="K777" s="10" t="s">
        <v>90</v>
      </c>
      <c r="L777" s="10" t="s">
        <v>2751</v>
      </c>
      <c r="M777" s="12">
        <v>43858</v>
      </c>
      <c r="N777" s="11">
        <v>82138816</v>
      </c>
      <c r="O777" s="12">
        <v>43846</v>
      </c>
      <c r="P777" s="13">
        <v>0.95863425925926005</v>
      </c>
      <c r="Q777" s="14">
        <v>1</v>
      </c>
      <c r="R777" s="15">
        <v>67</v>
      </c>
      <c r="S777" s="10" t="s">
        <v>2722</v>
      </c>
      <c r="T777" s="12">
        <v>43858</v>
      </c>
      <c r="U777" s="13">
        <v>0.69804398148147995</v>
      </c>
      <c r="V777" s="12">
        <v>43858</v>
      </c>
      <c r="W777" s="13">
        <v>0.91841435185185005</v>
      </c>
      <c r="X777" s="12">
        <v>43858</v>
      </c>
      <c r="Y777" s="13">
        <v>0.92453703703704004</v>
      </c>
      <c r="Z777" s="12">
        <v>43851</v>
      </c>
      <c r="AA777" s="12"/>
      <c r="AB777" s="12"/>
      <c r="AC777" s="10" t="s">
        <v>71</v>
      </c>
      <c r="AD777" s="16">
        <v>12</v>
      </c>
      <c r="AE777" s="10" t="s">
        <v>72</v>
      </c>
      <c r="AF777" s="10" t="s">
        <v>73</v>
      </c>
      <c r="AG777" s="14">
        <v>1</v>
      </c>
      <c r="AH777" s="14"/>
      <c r="AI777" s="15">
        <v>9.5809999999999995</v>
      </c>
      <c r="AJ777" s="10" t="s">
        <v>74</v>
      </c>
      <c r="AK777" s="15">
        <v>20.367999999999999</v>
      </c>
      <c r="AL777" s="10" t="s">
        <v>75</v>
      </c>
      <c r="AM777" s="9" t="str">
        <f>IFERROR(VLOOKUP(A777,'[1]Pending Status ZTM031'!$C$10:$AF$5742,11,0),"")</f>
        <v/>
      </c>
      <c r="AN777" s="9" t="str">
        <f t="shared" si="25"/>
        <v>ready</v>
      </c>
    </row>
    <row r="778" spans="1:40" x14ac:dyDescent="0.25">
      <c r="A778" s="9">
        <f t="shared" si="24"/>
        <v>82138817</v>
      </c>
      <c r="B778" s="10" t="s">
        <v>64</v>
      </c>
      <c r="C778" s="10" t="s">
        <v>65</v>
      </c>
      <c r="D778" s="10" t="s">
        <v>66</v>
      </c>
      <c r="E778" s="10" t="s">
        <v>67</v>
      </c>
      <c r="F778" s="10" t="s">
        <v>68</v>
      </c>
      <c r="G778" s="10" t="s">
        <v>69</v>
      </c>
      <c r="H778" s="10" t="s">
        <v>70</v>
      </c>
      <c r="I778" s="10" t="s">
        <v>1575</v>
      </c>
      <c r="J778" s="10" t="s">
        <v>1576</v>
      </c>
      <c r="K778" s="10" t="s">
        <v>1577</v>
      </c>
      <c r="L778" s="10" t="s">
        <v>2408</v>
      </c>
      <c r="M778" s="12">
        <v>43847</v>
      </c>
      <c r="N778" s="11">
        <v>82138817</v>
      </c>
      <c r="O778" s="12">
        <v>43846</v>
      </c>
      <c r="P778" s="13">
        <v>0.95863425925926005</v>
      </c>
      <c r="Q778" s="14">
        <v>1</v>
      </c>
      <c r="R778" s="15">
        <v>30</v>
      </c>
      <c r="S778" s="10" t="s">
        <v>2384</v>
      </c>
      <c r="T778" s="12">
        <v>43846</v>
      </c>
      <c r="U778" s="13">
        <v>0.85793981481480996</v>
      </c>
      <c r="V778" s="12">
        <v>43847</v>
      </c>
      <c r="W778" s="13">
        <v>0.44084490740741</v>
      </c>
      <c r="X778" s="12">
        <v>43847</v>
      </c>
      <c r="Y778" s="13">
        <v>0.44689814814814999</v>
      </c>
      <c r="Z778" s="12">
        <v>43851</v>
      </c>
      <c r="AA778" s="12"/>
      <c r="AB778" s="12"/>
      <c r="AC778" s="10" t="s">
        <v>71</v>
      </c>
      <c r="AD778" s="16">
        <v>1</v>
      </c>
      <c r="AE778" s="10" t="s">
        <v>72</v>
      </c>
      <c r="AF778" s="10" t="s">
        <v>73</v>
      </c>
      <c r="AG778" s="14">
        <v>1</v>
      </c>
      <c r="AH778" s="14"/>
      <c r="AI778" s="15">
        <v>6.78</v>
      </c>
      <c r="AJ778" s="10" t="s">
        <v>74</v>
      </c>
      <c r="AK778" s="15">
        <v>10.74</v>
      </c>
      <c r="AL778" s="10" t="s">
        <v>75</v>
      </c>
      <c r="AM778" s="9" t="str">
        <f>IFERROR(VLOOKUP(A778,'[1]Pending Status ZTM031'!$C$10:$AF$5742,11,0),"")</f>
        <v/>
      </c>
      <c r="AN778" s="9" t="str">
        <f t="shared" si="25"/>
        <v>ready</v>
      </c>
    </row>
    <row r="779" spans="1:40" x14ac:dyDescent="0.25">
      <c r="A779" s="9">
        <f t="shared" si="24"/>
        <v>82138834</v>
      </c>
      <c r="B779" s="10" t="s">
        <v>64</v>
      </c>
      <c r="C779" s="10" t="s">
        <v>65</v>
      </c>
      <c r="D779" s="10" t="s">
        <v>83</v>
      </c>
      <c r="E779" s="10" t="s">
        <v>67</v>
      </c>
      <c r="F779" s="10" t="s">
        <v>68</v>
      </c>
      <c r="G779" s="10" t="s">
        <v>69</v>
      </c>
      <c r="H779" s="10" t="s">
        <v>70</v>
      </c>
      <c r="I779" s="10" t="s">
        <v>79</v>
      </c>
      <c r="J779" s="10" t="s">
        <v>299</v>
      </c>
      <c r="K779" s="10" t="s">
        <v>90</v>
      </c>
      <c r="L779" s="10" t="s">
        <v>2835</v>
      </c>
      <c r="M779" s="12">
        <v>43859</v>
      </c>
      <c r="N779" s="11">
        <v>82138834</v>
      </c>
      <c r="O779" s="12">
        <v>43846</v>
      </c>
      <c r="P779" s="13">
        <v>0.95865740740741001</v>
      </c>
      <c r="Q779" s="14">
        <v>22</v>
      </c>
      <c r="R779" s="15">
        <v>6575</v>
      </c>
      <c r="S779" s="10" t="s">
        <v>2723</v>
      </c>
      <c r="T779" s="12">
        <v>43858</v>
      </c>
      <c r="U779" s="13">
        <v>0.69807870370369995</v>
      </c>
      <c r="V779" s="12">
        <v>43858</v>
      </c>
      <c r="W779" s="13">
        <v>0.88810185185184998</v>
      </c>
      <c r="X779" s="12">
        <v>43859</v>
      </c>
      <c r="Y779" s="13">
        <v>0.92143518518518996</v>
      </c>
      <c r="Z779" s="12">
        <v>43851</v>
      </c>
      <c r="AA779" s="12"/>
      <c r="AB779" s="12"/>
      <c r="AC779" s="10" t="s">
        <v>71</v>
      </c>
      <c r="AD779" s="16">
        <v>13</v>
      </c>
      <c r="AE779" s="10" t="s">
        <v>72</v>
      </c>
      <c r="AF779" s="10" t="s">
        <v>73</v>
      </c>
      <c r="AG779" s="14">
        <v>1</v>
      </c>
      <c r="AH779" s="14"/>
      <c r="AI779" s="15">
        <v>132.80199999999999</v>
      </c>
      <c r="AJ779" s="10" t="s">
        <v>74</v>
      </c>
      <c r="AK779" s="15">
        <v>163.66499999999999</v>
      </c>
      <c r="AL779" s="10" t="s">
        <v>75</v>
      </c>
      <c r="AM779" s="9" t="str">
        <f>IFERROR(VLOOKUP(A779,'[1]Pending Status ZTM031'!$C$10:$AF$5742,11,0),"")</f>
        <v/>
      </c>
      <c r="AN779" s="9" t="str">
        <f t="shared" si="25"/>
        <v>ready</v>
      </c>
    </row>
    <row r="780" spans="1:40" x14ac:dyDescent="0.25">
      <c r="A780" s="9">
        <f t="shared" si="24"/>
        <v>82141170</v>
      </c>
      <c r="B780" s="10" t="s">
        <v>64</v>
      </c>
      <c r="C780" s="10" t="s">
        <v>65</v>
      </c>
      <c r="D780" s="10" t="s">
        <v>66</v>
      </c>
      <c r="E780" s="10" t="s">
        <v>67</v>
      </c>
      <c r="F780" s="10" t="s">
        <v>68</v>
      </c>
      <c r="G780" s="10" t="s">
        <v>69</v>
      </c>
      <c r="H780" s="10" t="s">
        <v>70</v>
      </c>
      <c r="I780" s="10" t="s">
        <v>84</v>
      </c>
      <c r="J780" s="10" t="s">
        <v>304</v>
      </c>
      <c r="K780" s="10" t="s">
        <v>125</v>
      </c>
      <c r="L780" s="10" t="s">
        <v>3070</v>
      </c>
      <c r="M780" s="12">
        <v>43861</v>
      </c>
      <c r="N780" s="11">
        <v>82141170</v>
      </c>
      <c r="O780" s="12">
        <v>43847</v>
      </c>
      <c r="P780" s="13">
        <v>0.58362268518519</v>
      </c>
      <c r="Q780" s="14">
        <v>2</v>
      </c>
      <c r="R780" s="15">
        <v>1632</v>
      </c>
      <c r="S780" s="10" t="s">
        <v>2940</v>
      </c>
      <c r="T780" s="12">
        <v>43860</v>
      </c>
      <c r="U780" s="13">
        <v>0.75260416666666996</v>
      </c>
      <c r="V780" s="12">
        <v>43861</v>
      </c>
      <c r="W780" s="13">
        <v>0.8828125</v>
      </c>
      <c r="X780" s="12">
        <v>43861</v>
      </c>
      <c r="Y780" s="13">
        <v>0.88296296296295995</v>
      </c>
      <c r="Z780" s="12">
        <v>43852</v>
      </c>
      <c r="AA780" s="12"/>
      <c r="AB780" s="12"/>
      <c r="AC780" s="10" t="s">
        <v>71</v>
      </c>
      <c r="AD780" s="16">
        <v>13</v>
      </c>
      <c r="AE780" s="10" t="s">
        <v>72</v>
      </c>
      <c r="AF780" s="10" t="s">
        <v>73</v>
      </c>
      <c r="AG780" s="14">
        <v>1</v>
      </c>
      <c r="AH780" s="14"/>
      <c r="AI780" s="15">
        <v>492.096</v>
      </c>
      <c r="AJ780" s="10" t="s">
        <v>74</v>
      </c>
      <c r="AK780" s="15">
        <v>2781.2640000000001</v>
      </c>
      <c r="AL780" s="10" t="s">
        <v>75</v>
      </c>
      <c r="AM780" s="9" t="str">
        <f>IFERROR(VLOOKUP(A780,'[1]Pending Status ZTM031'!$C$10:$AF$5742,11,0),"")</f>
        <v/>
      </c>
      <c r="AN780" s="9" t="str">
        <f t="shared" si="25"/>
        <v>ready</v>
      </c>
    </row>
    <row r="781" spans="1:40" x14ac:dyDescent="0.25">
      <c r="A781" s="9">
        <f t="shared" si="24"/>
        <v>82143853</v>
      </c>
      <c r="B781" s="10" t="s">
        <v>64</v>
      </c>
      <c r="C781" s="10" t="s">
        <v>65</v>
      </c>
      <c r="D781" s="10" t="s">
        <v>66</v>
      </c>
      <c r="E781" s="10" t="s">
        <v>67</v>
      </c>
      <c r="F781" s="10" t="s">
        <v>68</v>
      </c>
      <c r="G781" s="10" t="s">
        <v>69</v>
      </c>
      <c r="H781" s="10" t="s">
        <v>70</v>
      </c>
      <c r="I781" s="10" t="s">
        <v>136</v>
      </c>
      <c r="J781" s="10" t="s">
        <v>306</v>
      </c>
      <c r="K781" s="10" t="s">
        <v>141</v>
      </c>
      <c r="L781" s="10" t="s">
        <v>2448</v>
      </c>
      <c r="M781" s="12">
        <v>43850</v>
      </c>
      <c r="N781" s="11">
        <v>82143853</v>
      </c>
      <c r="O781" s="12">
        <v>43850</v>
      </c>
      <c r="P781" s="13">
        <v>0.37541666666667001</v>
      </c>
      <c r="Q781" s="14">
        <v>1</v>
      </c>
      <c r="R781" s="15">
        <v>17</v>
      </c>
      <c r="S781" s="10" t="s">
        <v>2431</v>
      </c>
      <c r="T781" s="12">
        <v>43850</v>
      </c>
      <c r="U781" s="13">
        <v>0.27453703703704002</v>
      </c>
      <c r="V781" s="12">
        <v>43850</v>
      </c>
      <c r="W781" s="13">
        <v>0.61416666666666997</v>
      </c>
      <c r="X781" s="12">
        <v>43850</v>
      </c>
      <c r="Y781" s="13">
        <v>0.61449074074073995</v>
      </c>
      <c r="Z781" s="12">
        <v>43852</v>
      </c>
      <c r="AA781" s="12"/>
      <c r="AB781" s="12"/>
      <c r="AC781" s="10" t="s">
        <v>71</v>
      </c>
      <c r="AD781" s="16">
        <v>0</v>
      </c>
      <c r="AE781" s="10" t="s">
        <v>72</v>
      </c>
      <c r="AF781" s="10" t="s">
        <v>73</v>
      </c>
      <c r="AG781" s="14">
        <v>1</v>
      </c>
      <c r="AH781" s="14"/>
      <c r="AI781" s="15">
        <v>68.34</v>
      </c>
      <c r="AJ781" s="10" t="s">
        <v>74</v>
      </c>
      <c r="AK781" s="15">
        <v>98.242999999999995</v>
      </c>
      <c r="AL781" s="10" t="s">
        <v>75</v>
      </c>
      <c r="AM781" s="9" t="str">
        <f>IFERROR(VLOOKUP(A781,'[1]Pending Status ZTM031'!$C$10:$AF$5742,11,0),"")</f>
        <v/>
      </c>
      <c r="AN781" s="9" t="str">
        <f t="shared" si="25"/>
        <v>ready</v>
      </c>
    </row>
    <row r="782" spans="1:40" x14ac:dyDescent="0.25">
      <c r="A782" s="9">
        <f t="shared" si="24"/>
        <v>82143856</v>
      </c>
      <c r="B782" s="10" t="s">
        <v>64</v>
      </c>
      <c r="C782" s="10" t="s">
        <v>65</v>
      </c>
      <c r="D782" s="10" t="s">
        <v>83</v>
      </c>
      <c r="E782" s="10" t="s">
        <v>67</v>
      </c>
      <c r="F782" s="10" t="s">
        <v>68</v>
      </c>
      <c r="G782" s="10" t="s">
        <v>69</v>
      </c>
      <c r="H782" s="10" t="s">
        <v>70</v>
      </c>
      <c r="I782" s="10" t="s">
        <v>79</v>
      </c>
      <c r="J782" s="10" t="s">
        <v>299</v>
      </c>
      <c r="K782" s="10" t="s">
        <v>90</v>
      </c>
      <c r="L782" s="10" t="s">
        <v>2764</v>
      </c>
      <c r="M782" s="12">
        <v>43859</v>
      </c>
      <c r="N782" s="11">
        <v>82143856</v>
      </c>
      <c r="O782" s="12">
        <v>43850</v>
      </c>
      <c r="P782" s="13">
        <v>0.37541666666667001</v>
      </c>
      <c r="Q782" s="14">
        <v>1</v>
      </c>
      <c r="R782" s="15">
        <v>12</v>
      </c>
      <c r="S782" s="10" t="s">
        <v>2724</v>
      </c>
      <c r="T782" s="12">
        <v>43858</v>
      </c>
      <c r="U782" s="13">
        <v>0.6983912037037</v>
      </c>
      <c r="V782" s="12">
        <v>43858</v>
      </c>
      <c r="W782" s="13">
        <v>0.98561342592593004</v>
      </c>
      <c r="X782" s="12">
        <v>43858</v>
      </c>
      <c r="Y782" s="13">
        <v>0.99119212962962999</v>
      </c>
      <c r="Z782" s="12">
        <v>43852</v>
      </c>
      <c r="AA782" s="12"/>
      <c r="AB782" s="12"/>
      <c r="AC782" s="10" t="s">
        <v>71</v>
      </c>
      <c r="AD782" s="16">
        <v>7</v>
      </c>
      <c r="AE782" s="10" t="s">
        <v>72</v>
      </c>
      <c r="AF782" s="10" t="s">
        <v>73</v>
      </c>
      <c r="AG782" s="14">
        <v>1</v>
      </c>
      <c r="AH782" s="14"/>
      <c r="AI782" s="15">
        <v>4.0199999999999996</v>
      </c>
      <c r="AJ782" s="10" t="s">
        <v>74</v>
      </c>
      <c r="AK782" s="15">
        <v>6.2640000000000002</v>
      </c>
      <c r="AL782" s="10" t="s">
        <v>75</v>
      </c>
      <c r="AM782" s="9" t="str">
        <f>IFERROR(VLOOKUP(A782,'[1]Pending Status ZTM031'!$C$10:$AF$5742,11,0),"")</f>
        <v/>
      </c>
      <c r="AN782" s="9" t="str">
        <f t="shared" si="25"/>
        <v>ready</v>
      </c>
    </row>
    <row r="783" spans="1:40" x14ac:dyDescent="0.25">
      <c r="A783" s="9">
        <f t="shared" si="24"/>
        <v>82143858</v>
      </c>
      <c r="B783" s="10" t="s">
        <v>64</v>
      </c>
      <c r="C783" s="10" t="s">
        <v>65</v>
      </c>
      <c r="D783" s="10" t="s">
        <v>66</v>
      </c>
      <c r="E783" s="10" t="s">
        <v>67</v>
      </c>
      <c r="F783" s="10" t="s">
        <v>68</v>
      </c>
      <c r="G783" s="10" t="s">
        <v>69</v>
      </c>
      <c r="H783" s="10" t="s">
        <v>70</v>
      </c>
      <c r="I783" s="10" t="s">
        <v>136</v>
      </c>
      <c r="J783" s="10" t="s">
        <v>306</v>
      </c>
      <c r="K783" s="10" t="s">
        <v>141</v>
      </c>
      <c r="L783" s="10" t="s">
        <v>2448</v>
      </c>
      <c r="M783" s="12">
        <v>43850</v>
      </c>
      <c r="N783" s="11">
        <v>82143858</v>
      </c>
      <c r="O783" s="12">
        <v>43850</v>
      </c>
      <c r="P783" s="13">
        <v>0.37542824074073999</v>
      </c>
      <c r="Q783" s="14">
        <v>1</v>
      </c>
      <c r="R783" s="15">
        <v>9</v>
      </c>
      <c r="S783" s="10" t="s">
        <v>2432</v>
      </c>
      <c r="T783" s="12">
        <v>43850</v>
      </c>
      <c r="U783" s="13">
        <v>0.27460648148147998</v>
      </c>
      <c r="V783" s="12">
        <v>43850</v>
      </c>
      <c r="W783" s="13">
        <v>0.60990740740741001</v>
      </c>
      <c r="X783" s="12">
        <v>43850</v>
      </c>
      <c r="Y783" s="13">
        <v>0.61020833333333002</v>
      </c>
      <c r="Z783" s="12">
        <v>43852</v>
      </c>
      <c r="AA783" s="12"/>
      <c r="AB783" s="12"/>
      <c r="AC783" s="10" t="s">
        <v>71</v>
      </c>
      <c r="AD783" s="16">
        <v>0</v>
      </c>
      <c r="AE783" s="10" t="s">
        <v>72</v>
      </c>
      <c r="AF783" s="10" t="s">
        <v>73</v>
      </c>
      <c r="AG783" s="14">
        <v>1</v>
      </c>
      <c r="AH783" s="14"/>
      <c r="AI783" s="15">
        <v>19.170000000000002</v>
      </c>
      <c r="AJ783" s="10" t="s">
        <v>74</v>
      </c>
      <c r="AK783" s="15">
        <v>23.166</v>
      </c>
      <c r="AL783" s="10" t="s">
        <v>75</v>
      </c>
      <c r="AM783" s="9" t="str">
        <f>IFERROR(VLOOKUP(A783,'[1]Pending Status ZTM031'!$C$10:$AF$5742,11,0),"")</f>
        <v/>
      </c>
      <c r="AN783" s="9" t="str">
        <f t="shared" si="25"/>
        <v>ready</v>
      </c>
    </row>
    <row r="784" spans="1:40" x14ac:dyDescent="0.25">
      <c r="A784" s="9">
        <f t="shared" si="24"/>
        <v>82143863</v>
      </c>
      <c r="B784" s="10" t="s">
        <v>64</v>
      </c>
      <c r="C784" s="10" t="s">
        <v>65</v>
      </c>
      <c r="D784" s="10" t="s">
        <v>83</v>
      </c>
      <c r="E784" s="10" t="s">
        <v>67</v>
      </c>
      <c r="F784" s="10" t="s">
        <v>68</v>
      </c>
      <c r="G784" s="10" t="s">
        <v>69</v>
      </c>
      <c r="H784" s="10" t="s">
        <v>70</v>
      </c>
      <c r="I784" s="10" t="s">
        <v>79</v>
      </c>
      <c r="J784" s="10" t="s">
        <v>299</v>
      </c>
      <c r="K784" s="10" t="s">
        <v>90</v>
      </c>
      <c r="L784" s="10" t="s">
        <v>2752</v>
      </c>
      <c r="M784" s="12">
        <v>43858</v>
      </c>
      <c r="N784" s="11">
        <v>82143863</v>
      </c>
      <c r="O784" s="12">
        <v>43850</v>
      </c>
      <c r="P784" s="13">
        <v>0.37542824074073999</v>
      </c>
      <c r="Q784" s="14">
        <v>1</v>
      </c>
      <c r="R784" s="15">
        <v>48</v>
      </c>
      <c r="S784" s="10" t="s">
        <v>2725</v>
      </c>
      <c r="T784" s="12">
        <v>43858</v>
      </c>
      <c r="U784" s="13">
        <v>0.69842592592593</v>
      </c>
      <c r="V784" s="12">
        <v>43858</v>
      </c>
      <c r="W784" s="13">
        <v>0.92824074074074003</v>
      </c>
      <c r="X784" s="12">
        <v>43858</v>
      </c>
      <c r="Y784" s="13">
        <v>0.93</v>
      </c>
      <c r="Z784" s="12">
        <v>43852</v>
      </c>
      <c r="AA784" s="12"/>
      <c r="AB784" s="12"/>
      <c r="AC784" s="10" t="s">
        <v>71</v>
      </c>
      <c r="AD784" s="16">
        <v>7</v>
      </c>
      <c r="AE784" s="10" t="s">
        <v>72</v>
      </c>
      <c r="AF784" s="10" t="s">
        <v>73</v>
      </c>
      <c r="AG784" s="14">
        <v>1</v>
      </c>
      <c r="AH784" s="14"/>
      <c r="AI784" s="15">
        <v>1.44</v>
      </c>
      <c r="AJ784" s="10" t="s">
        <v>74</v>
      </c>
      <c r="AK784" s="15">
        <v>0.91200000000000003</v>
      </c>
      <c r="AL784" s="10" t="s">
        <v>75</v>
      </c>
      <c r="AM784" s="9" t="str">
        <f>IFERROR(VLOOKUP(A784,'[1]Pending Status ZTM031'!$C$10:$AF$5742,11,0),"")</f>
        <v/>
      </c>
      <c r="AN784" s="9" t="str">
        <f t="shared" si="25"/>
        <v>ready</v>
      </c>
    </row>
    <row r="785" spans="1:40" x14ac:dyDescent="0.25">
      <c r="A785" s="9">
        <f t="shared" si="24"/>
        <v>82143867</v>
      </c>
      <c r="B785" s="10" t="s">
        <v>64</v>
      </c>
      <c r="C785" s="10" t="s">
        <v>65</v>
      </c>
      <c r="D785" s="10" t="s">
        <v>83</v>
      </c>
      <c r="E785" s="10" t="s">
        <v>67</v>
      </c>
      <c r="F785" s="10" t="s">
        <v>68</v>
      </c>
      <c r="G785" s="10" t="s">
        <v>69</v>
      </c>
      <c r="H785" s="10" t="s">
        <v>70</v>
      </c>
      <c r="I785" s="10" t="s">
        <v>79</v>
      </c>
      <c r="J785" s="10" t="s">
        <v>299</v>
      </c>
      <c r="K785" s="10" t="s">
        <v>90</v>
      </c>
      <c r="L785" s="10" t="s">
        <v>2858</v>
      </c>
      <c r="M785" s="12">
        <v>43860</v>
      </c>
      <c r="N785" s="11">
        <v>82143867</v>
      </c>
      <c r="O785" s="12">
        <v>43850</v>
      </c>
      <c r="P785" s="13">
        <v>0.37543981481480998</v>
      </c>
      <c r="Q785" s="14">
        <v>4</v>
      </c>
      <c r="R785" s="15">
        <v>637</v>
      </c>
      <c r="S785" s="10" t="s">
        <v>2726</v>
      </c>
      <c r="T785" s="12">
        <v>43858</v>
      </c>
      <c r="U785" s="13">
        <v>0.69846064814815001</v>
      </c>
      <c r="V785" s="12">
        <v>43860</v>
      </c>
      <c r="W785" s="13">
        <v>9.8611111111100002E-3</v>
      </c>
      <c r="X785" s="12">
        <v>43860</v>
      </c>
      <c r="Y785" s="13">
        <v>1.7152777777780001E-2</v>
      </c>
      <c r="Z785" s="12">
        <v>43852</v>
      </c>
      <c r="AA785" s="12"/>
      <c r="AB785" s="12"/>
      <c r="AC785" s="10" t="s">
        <v>96</v>
      </c>
      <c r="AD785" s="16">
        <v>9</v>
      </c>
      <c r="AE785" s="10" t="s">
        <v>72</v>
      </c>
      <c r="AF785" s="10" t="s">
        <v>73</v>
      </c>
      <c r="AG785" s="14">
        <v>1</v>
      </c>
      <c r="AH785" s="14"/>
      <c r="AI785" s="15">
        <v>21.341999999999999</v>
      </c>
      <c r="AJ785" s="10" t="s">
        <v>74</v>
      </c>
      <c r="AK785" s="15">
        <v>16.831</v>
      </c>
      <c r="AL785" s="10" t="s">
        <v>75</v>
      </c>
      <c r="AM785" s="9" t="str">
        <f>IFERROR(VLOOKUP(A785,'[1]Pending Status ZTM031'!$C$10:$AF$5742,11,0),"")</f>
        <v/>
      </c>
      <c r="AN785" s="9" t="str">
        <f t="shared" si="25"/>
        <v>ready</v>
      </c>
    </row>
    <row r="786" spans="1:40" x14ac:dyDescent="0.25">
      <c r="A786" s="9">
        <f t="shared" si="24"/>
        <v>82143868</v>
      </c>
      <c r="B786" s="10" t="s">
        <v>64</v>
      </c>
      <c r="C786" s="10" t="s">
        <v>65</v>
      </c>
      <c r="D786" s="10" t="s">
        <v>83</v>
      </c>
      <c r="E786" s="10" t="s">
        <v>67</v>
      </c>
      <c r="F786" s="10" t="s">
        <v>68</v>
      </c>
      <c r="G786" s="10" t="s">
        <v>69</v>
      </c>
      <c r="H786" s="10" t="s">
        <v>70</v>
      </c>
      <c r="I786" s="10" t="s">
        <v>77</v>
      </c>
      <c r="J786" s="10" t="s">
        <v>315</v>
      </c>
      <c r="K786" s="10" t="s">
        <v>78</v>
      </c>
      <c r="L786" s="10" t="s">
        <v>2449</v>
      </c>
      <c r="M786" s="12">
        <v>43850</v>
      </c>
      <c r="N786" s="11">
        <v>82143868</v>
      </c>
      <c r="O786" s="12">
        <v>43850</v>
      </c>
      <c r="P786" s="13">
        <v>0.37543981481480998</v>
      </c>
      <c r="Q786" s="14">
        <v>1</v>
      </c>
      <c r="R786" s="15">
        <v>64</v>
      </c>
      <c r="S786" s="10" t="s">
        <v>2433</v>
      </c>
      <c r="T786" s="12">
        <v>43850</v>
      </c>
      <c r="U786" s="13">
        <v>0.27467592592592999</v>
      </c>
      <c r="V786" s="12">
        <v>43850</v>
      </c>
      <c r="W786" s="13">
        <v>0.53184027777777998</v>
      </c>
      <c r="X786" s="12">
        <v>43850</v>
      </c>
      <c r="Y786" s="13">
        <v>0.53236111111110995</v>
      </c>
      <c r="Z786" s="12">
        <v>43852</v>
      </c>
      <c r="AA786" s="12"/>
      <c r="AB786" s="12"/>
      <c r="AC786" s="10" t="s">
        <v>71</v>
      </c>
      <c r="AD786" s="16">
        <v>0</v>
      </c>
      <c r="AE786" s="10" t="s">
        <v>72</v>
      </c>
      <c r="AF786" s="10" t="s">
        <v>73</v>
      </c>
      <c r="AG786" s="14">
        <v>1</v>
      </c>
      <c r="AH786" s="14"/>
      <c r="AI786" s="15">
        <v>3.2639999999999998</v>
      </c>
      <c r="AJ786" s="10" t="s">
        <v>74</v>
      </c>
      <c r="AK786" s="15">
        <v>6.72</v>
      </c>
      <c r="AL786" s="10" t="s">
        <v>75</v>
      </c>
      <c r="AM786" s="9" t="str">
        <f>IFERROR(VLOOKUP(A786,'[1]Pending Status ZTM031'!$C$10:$AF$5742,11,0),"")</f>
        <v/>
      </c>
      <c r="AN786" s="9" t="str">
        <f t="shared" si="25"/>
        <v>ready</v>
      </c>
    </row>
    <row r="787" spans="1:40" x14ac:dyDescent="0.25">
      <c r="A787" s="9">
        <f t="shared" si="24"/>
        <v>82143874</v>
      </c>
      <c r="B787" s="10" t="s">
        <v>64</v>
      </c>
      <c r="C787" s="10" t="s">
        <v>65</v>
      </c>
      <c r="D787" s="10" t="s">
        <v>83</v>
      </c>
      <c r="E787" s="10" t="s">
        <v>67</v>
      </c>
      <c r="F787" s="10" t="s">
        <v>68</v>
      </c>
      <c r="G787" s="10" t="s">
        <v>69</v>
      </c>
      <c r="H787" s="10" t="s">
        <v>70</v>
      </c>
      <c r="I787" s="10" t="s">
        <v>79</v>
      </c>
      <c r="J787" s="10" t="s">
        <v>299</v>
      </c>
      <c r="K787" s="10" t="s">
        <v>90</v>
      </c>
      <c r="L787" s="10" t="s">
        <v>2795</v>
      </c>
      <c r="M787" s="12">
        <v>43859</v>
      </c>
      <c r="N787" s="11">
        <v>82143874</v>
      </c>
      <c r="O787" s="12">
        <v>43850</v>
      </c>
      <c r="P787" s="13">
        <v>0.37545138888889001</v>
      </c>
      <c r="Q787" s="14">
        <v>4</v>
      </c>
      <c r="R787" s="15">
        <v>789</v>
      </c>
      <c r="S787" s="10" t="s">
        <v>2727</v>
      </c>
      <c r="T787" s="12">
        <v>43858</v>
      </c>
      <c r="U787" s="13">
        <v>0.69851851851851998</v>
      </c>
      <c r="V787" s="12">
        <v>43859</v>
      </c>
      <c r="W787" s="13">
        <v>0.62978009259259005</v>
      </c>
      <c r="X787" s="12">
        <v>43859</v>
      </c>
      <c r="Y787" s="13">
        <v>0.62986111111110998</v>
      </c>
      <c r="Z787" s="12">
        <v>43852</v>
      </c>
      <c r="AA787" s="12"/>
      <c r="AB787" s="12"/>
      <c r="AC787" s="10" t="s">
        <v>71</v>
      </c>
      <c r="AD787" s="16">
        <v>8</v>
      </c>
      <c r="AE787" s="10" t="s">
        <v>72</v>
      </c>
      <c r="AF787" s="10" t="s">
        <v>73</v>
      </c>
      <c r="AG787" s="14">
        <v>1</v>
      </c>
      <c r="AH787" s="14"/>
      <c r="AI787" s="15">
        <v>22.742000000000001</v>
      </c>
      <c r="AJ787" s="10" t="s">
        <v>74</v>
      </c>
      <c r="AK787" s="15">
        <v>14.991</v>
      </c>
      <c r="AL787" s="10" t="s">
        <v>75</v>
      </c>
      <c r="AM787" s="9" t="str">
        <f>IFERROR(VLOOKUP(A787,'[1]Pending Status ZTM031'!$C$10:$AF$5742,11,0),"")</f>
        <v/>
      </c>
      <c r="AN787" s="9" t="str">
        <f t="shared" si="25"/>
        <v>ready</v>
      </c>
    </row>
    <row r="788" spans="1:40" x14ac:dyDescent="0.25">
      <c r="A788" s="9">
        <f t="shared" si="24"/>
        <v>82143875</v>
      </c>
      <c r="B788" s="10" t="s">
        <v>64</v>
      </c>
      <c r="C788" s="10" t="s">
        <v>65</v>
      </c>
      <c r="D788" s="10" t="s">
        <v>83</v>
      </c>
      <c r="E788" s="10" t="s">
        <v>67</v>
      </c>
      <c r="F788" s="10" t="s">
        <v>68</v>
      </c>
      <c r="G788" s="10" t="s">
        <v>69</v>
      </c>
      <c r="H788" s="10" t="s">
        <v>70</v>
      </c>
      <c r="I788" s="10" t="s">
        <v>79</v>
      </c>
      <c r="J788" s="10" t="s">
        <v>323</v>
      </c>
      <c r="K788" s="10" t="s">
        <v>134</v>
      </c>
      <c r="L788" s="10" t="s">
        <v>2450</v>
      </c>
      <c r="M788" s="12">
        <v>43850</v>
      </c>
      <c r="N788" s="11">
        <v>82143875</v>
      </c>
      <c r="O788" s="12">
        <v>43850</v>
      </c>
      <c r="P788" s="13">
        <v>0.37545138888889001</v>
      </c>
      <c r="Q788" s="14">
        <v>1</v>
      </c>
      <c r="R788" s="15">
        <v>16</v>
      </c>
      <c r="S788" s="10" t="s">
        <v>2434</v>
      </c>
      <c r="T788" s="12">
        <v>43850</v>
      </c>
      <c r="U788" s="13">
        <v>0.27474537037037</v>
      </c>
      <c r="V788" s="12">
        <v>43850</v>
      </c>
      <c r="W788" s="13">
        <v>0.50643518518519004</v>
      </c>
      <c r="X788" s="12">
        <v>43850</v>
      </c>
      <c r="Y788" s="13">
        <v>0.50695601851852001</v>
      </c>
      <c r="Z788" s="12">
        <v>43852</v>
      </c>
      <c r="AA788" s="12"/>
      <c r="AB788" s="12"/>
      <c r="AC788" s="10" t="s">
        <v>71</v>
      </c>
      <c r="AD788" s="16">
        <v>0</v>
      </c>
      <c r="AE788" s="10" t="s">
        <v>72</v>
      </c>
      <c r="AF788" s="10" t="s">
        <v>73</v>
      </c>
      <c r="AG788" s="14">
        <v>1</v>
      </c>
      <c r="AH788" s="14"/>
      <c r="AI788" s="15">
        <v>4.8000000000000001E-2</v>
      </c>
      <c r="AJ788" s="10" t="s">
        <v>74</v>
      </c>
      <c r="AK788" s="15">
        <v>0.8</v>
      </c>
      <c r="AL788" s="10" t="s">
        <v>75</v>
      </c>
      <c r="AM788" s="9" t="str">
        <f>IFERROR(VLOOKUP(A788,'[1]Pending Status ZTM031'!$C$10:$AF$5742,11,0),"")</f>
        <v/>
      </c>
      <c r="AN788" s="9" t="str">
        <f t="shared" si="25"/>
        <v>ready</v>
      </c>
    </row>
    <row r="789" spans="1:40" x14ac:dyDescent="0.25">
      <c r="A789" s="9">
        <f t="shared" si="24"/>
        <v>82143878</v>
      </c>
      <c r="B789" s="10" t="s">
        <v>64</v>
      </c>
      <c r="C789" s="10" t="s">
        <v>65</v>
      </c>
      <c r="D789" s="10" t="s">
        <v>83</v>
      </c>
      <c r="E789" s="10" t="s">
        <v>67</v>
      </c>
      <c r="F789" s="10" t="s">
        <v>68</v>
      </c>
      <c r="G789" s="10" t="s">
        <v>69</v>
      </c>
      <c r="H789" s="10" t="s">
        <v>70</v>
      </c>
      <c r="I789" s="10" t="s">
        <v>79</v>
      </c>
      <c r="J789" s="10" t="s">
        <v>323</v>
      </c>
      <c r="K789" s="10" t="s">
        <v>134</v>
      </c>
      <c r="L789" s="10" t="s">
        <v>2451</v>
      </c>
      <c r="M789" s="12">
        <v>43850</v>
      </c>
      <c r="N789" s="11">
        <v>82143878</v>
      </c>
      <c r="O789" s="12">
        <v>43850</v>
      </c>
      <c r="P789" s="13">
        <v>0.37546296296296</v>
      </c>
      <c r="Q789" s="14">
        <v>1</v>
      </c>
      <c r="R789" s="15">
        <v>23</v>
      </c>
      <c r="S789" s="10" t="s">
        <v>2435</v>
      </c>
      <c r="T789" s="12">
        <v>43850</v>
      </c>
      <c r="U789" s="13">
        <v>0.27481481481481002</v>
      </c>
      <c r="V789" s="12">
        <v>43850</v>
      </c>
      <c r="W789" s="13">
        <v>0.50586805555556003</v>
      </c>
      <c r="X789" s="12">
        <v>43850</v>
      </c>
      <c r="Y789" s="13">
        <v>0.50613425925926003</v>
      </c>
      <c r="Z789" s="12">
        <v>43852</v>
      </c>
      <c r="AA789" s="12"/>
      <c r="AB789" s="12"/>
      <c r="AC789" s="10" t="s">
        <v>71</v>
      </c>
      <c r="AD789" s="16">
        <v>0</v>
      </c>
      <c r="AE789" s="10" t="s">
        <v>72</v>
      </c>
      <c r="AF789" s="10" t="s">
        <v>73</v>
      </c>
      <c r="AG789" s="14">
        <v>1</v>
      </c>
      <c r="AH789" s="14"/>
      <c r="AI789" s="15">
        <v>6.9000000000000006E-2</v>
      </c>
      <c r="AJ789" s="10" t="s">
        <v>74</v>
      </c>
      <c r="AK789" s="15">
        <v>1.1499999999999999</v>
      </c>
      <c r="AL789" s="10" t="s">
        <v>75</v>
      </c>
      <c r="AM789" s="9" t="str">
        <f>IFERROR(VLOOKUP(A789,'[1]Pending Status ZTM031'!$C$10:$AF$5742,11,0),"")</f>
        <v/>
      </c>
      <c r="AN789" s="9" t="str">
        <f t="shared" si="25"/>
        <v>ready</v>
      </c>
    </row>
    <row r="790" spans="1:40" x14ac:dyDescent="0.25">
      <c r="A790" s="9">
        <f t="shared" si="24"/>
        <v>82143882</v>
      </c>
      <c r="B790" s="10" t="s">
        <v>64</v>
      </c>
      <c r="C790" s="10" t="s">
        <v>65</v>
      </c>
      <c r="D790" s="10" t="s">
        <v>83</v>
      </c>
      <c r="E790" s="10" t="s">
        <v>67</v>
      </c>
      <c r="F790" s="10" t="s">
        <v>68</v>
      </c>
      <c r="G790" s="10" t="s">
        <v>69</v>
      </c>
      <c r="H790" s="10" t="s">
        <v>70</v>
      </c>
      <c r="I790" s="10" t="s">
        <v>79</v>
      </c>
      <c r="J790" s="10" t="s">
        <v>323</v>
      </c>
      <c r="K790" s="10" t="s">
        <v>134</v>
      </c>
      <c r="L790" s="10" t="s">
        <v>2452</v>
      </c>
      <c r="M790" s="12">
        <v>43850</v>
      </c>
      <c r="N790" s="11">
        <v>82143882</v>
      </c>
      <c r="O790" s="12">
        <v>43850</v>
      </c>
      <c r="P790" s="13">
        <v>0.37546296296296</v>
      </c>
      <c r="Q790" s="14">
        <v>1</v>
      </c>
      <c r="R790" s="15">
        <v>15</v>
      </c>
      <c r="S790" s="10" t="s">
        <v>2436</v>
      </c>
      <c r="T790" s="12">
        <v>43850</v>
      </c>
      <c r="U790" s="13">
        <v>0.27484953703704001</v>
      </c>
      <c r="V790" s="12">
        <v>43850</v>
      </c>
      <c r="W790" s="13">
        <v>0.52810185185184999</v>
      </c>
      <c r="X790" s="12">
        <v>43850</v>
      </c>
      <c r="Y790" s="13">
        <v>0.52995370370369999</v>
      </c>
      <c r="Z790" s="12">
        <v>43852</v>
      </c>
      <c r="AA790" s="12"/>
      <c r="AB790" s="12"/>
      <c r="AC790" s="10" t="s">
        <v>71</v>
      </c>
      <c r="AD790" s="16">
        <v>0</v>
      </c>
      <c r="AE790" s="10" t="s">
        <v>72</v>
      </c>
      <c r="AF790" s="10" t="s">
        <v>73</v>
      </c>
      <c r="AG790" s="14">
        <v>1</v>
      </c>
      <c r="AH790" s="14"/>
      <c r="AI790" s="15">
        <v>4.4999999999999998E-2</v>
      </c>
      <c r="AJ790" s="10" t="s">
        <v>74</v>
      </c>
      <c r="AK790" s="15">
        <v>0.75</v>
      </c>
      <c r="AL790" s="10" t="s">
        <v>75</v>
      </c>
      <c r="AM790" s="9" t="str">
        <f>IFERROR(VLOOKUP(A790,'[1]Pending Status ZTM031'!$C$10:$AF$5742,11,0),"")</f>
        <v/>
      </c>
      <c r="AN790" s="9" t="str">
        <f t="shared" si="25"/>
        <v>ready</v>
      </c>
    </row>
    <row r="791" spans="1:40" x14ac:dyDescent="0.25">
      <c r="A791" s="9">
        <f t="shared" si="24"/>
        <v>82143883</v>
      </c>
      <c r="B791" s="10" t="s">
        <v>64</v>
      </c>
      <c r="C791" s="10" t="s">
        <v>65</v>
      </c>
      <c r="D791" s="10" t="s">
        <v>83</v>
      </c>
      <c r="E791" s="10" t="s">
        <v>67</v>
      </c>
      <c r="F791" s="10" t="s">
        <v>68</v>
      </c>
      <c r="G791" s="10" t="s">
        <v>69</v>
      </c>
      <c r="H791" s="10" t="s">
        <v>70</v>
      </c>
      <c r="I791" s="10" t="s">
        <v>79</v>
      </c>
      <c r="J791" s="10" t="s">
        <v>299</v>
      </c>
      <c r="K791" s="10" t="s">
        <v>90</v>
      </c>
      <c r="L791" s="10" t="s">
        <v>2765</v>
      </c>
      <c r="M791" s="12">
        <v>43859</v>
      </c>
      <c r="N791" s="11">
        <v>82143883</v>
      </c>
      <c r="O791" s="12">
        <v>43850</v>
      </c>
      <c r="P791" s="13">
        <v>0.37546296296296</v>
      </c>
      <c r="Q791" s="14">
        <v>3</v>
      </c>
      <c r="R791" s="15">
        <v>360</v>
      </c>
      <c r="S791" s="10" t="s">
        <v>2728</v>
      </c>
      <c r="T791" s="12">
        <v>43858</v>
      </c>
      <c r="U791" s="13">
        <v>0.69858796296296</v>
      </c>
      <c r="V791" s="12">
        <v>43858</v>
      </c>
      <c r="W791" s="13">
        <v>0.90944444444443995</v>
      </c>
      <c r="X791" s="12">
        <v>43858</v>
      </c>
      <c r="Y791" s="13">
        <v>0.99204861111110998</v>
      </c>
      <c r="Z791" s="12">
        <v>43852</v>
      </c>
      <c r="AA791" s="12"/>
      <c r="AB791" s="12"/>
      <c r="AC791" s="10" t="s">
        <v>71</v>
      </c>
      <c r="AD791" s="16">
        <v>7</v>
      </c>
      <c r="AE791" s="10" t="s">
        <v>72</v>
      </c>
      <c r="AF791" s="10" t="s">
        <v>73</v>
      </c>
      <c r="AG791" s="14">
        <v>1</v>
      </c>
      <c r="AH791" s="14"/>
      <c r="AI791" s="15">
        <v>10.4</v>
      </c>
      <c r="AJ791" s="10" t="s">
        <v>74</v>
      </c>
      <c r="AK791" s="15">
        <v>24.64</v>
      </c>
      <c r="AL791" s="10" t="s">
        <v>75</v>
      </c>
      <c r="AM791" s="9" t="str">
        <f>IFERROR(VLOOKUP(A791,'[1]Pending Status ZTM031'!$C$10:$AF$5742,11,0),"")</f>
        <v/>
      </c>
      <c r="AN791" s="9" t="str">
        <f t="shared" si="25"/>
        <v>ready</v>
      </c>
    </row>
    <row r="792" spans="1:40" x14ac:dyDescent="0.25">
      <c r="A792" s="9">
        <f t="shared" si="24"/>
        <v>82143886</v>
      </c>
      <c r="B792" s="10" t="s">
        <v>64</v>
      </c>
      <c r="C792" s="10" t="s">
        <v>65</v>
      </c>
      <c r="D792" s="10" t="s">
        <v>83</v>
      </c>
      <c r="E792" s="10" t="s">
        <v>67</v>
      </c>
      <c r="F792" s="10" t="s">
        <v>68</v>
      </c>
      <c r="G792" s="10" t="s">
        <v>69</v>
      </c>
      <c r="H792" s="10" t="s">
        <v>70</v>
      </c>
      <c r="I792" s="10" t="s">
        <v>79</v>
      </c>
      <c r="J792" s="10" t="s">
        <v>323</v>
      </c>
      <c r="K792" s="10" t="s">
        <v>134</v>
      </c>
      <c r="L792" s="10" t="s">
        <v>2453</v>
      </c>
      <c r="M792" s="12">
        <v>43850</v>
      </c>
      <c r="N792" s="11">
        <v>82143886</v>
      </c>
      <c r="O792" s="12">
        <v>43850</v>
      </c>
      <c r="P792" s="13">
        <v>0.37547453703703998</v>
      </c>
      <c r="Q792" s="14">
        <v>1</v>
      </c>
      <c r="R792" s="15">
        <v>14</v>
      </c>
      <c r="S792" s="10" t="s">
        <v>2437</v>
      </c>
      <c r="T792" s="12">
        <v>43850</v>
      </c>
      <c r="U792" s="13">
        <v>0.27488425925926002</v>
      </c>
      <c r="V792" s="12">
        <v>43850</v>
      </c>
      <c r="W792" s="13">
        <v>0.50728009259258999</v>
      </c>
      <c r="X792" s="12">
        <v>43850</v>
      </c>
      <c r="Y792" s="13">
        <v>0.50762731481481005</v>
      </c>
      <c r="Z792" s="12">
        <v>43852</v>
      </c>
      <c r="AA792" s="12"/>
      <c r="AB792" s="12"/>
      <c r="AC792" s="10" t="s">
        <v>71</v>
      </c>
      <c r="AD792" s="16">
        <v>0</v>
      </c>
      <c r="AE792" s="10" t="s">
        <v>72</v>
      </c>
      <c r="AF792" s="10" t="s">
        <v>73</v>
      </c>
      <c r="AG792" s="14">
        <v>1</v>
      </c>
      <c r="AH792" s="14"/>
      <c r="AI792" s="15">
        <v>4.2000000000000003E-2</v>
      </c>
      <c r="AJ792" s="10" t="s">
        <v>74</v>
      </c>
      <c r="AK792" s="15">
        <v>0.7</v>
      </c>
      <c r="AL792" s="10" t="s">
        <v>75</v>
      </c>
      <c r="AM792" s="9" t="str">
        <f>IFERROR(VLOOKUP(A792,'[1]Pending Status ZTM031'!$C$10:$AF$5742,11,0),"")</f>
        <v/>
      </c>
      <c r="AN792" s="9" t="str">
        <f t="shared" si="25"/>
        <v>ready</v>
      </c>
    </row>
    <row r="793" spans="1:40" x14ac:dyDescent="0.25">
      <c r="A793" s="9">
        <f t="shared" si="24"/>
        <v>82143889</v>
      </c>
      <c r="B793" s="10" t="s">
        <v>64</v>
      </c>
      <c r="C793" s="10" t="s">
        <v>65</v>
      </c>
      <c r="D793" s="10" t="s">
        <v>66</v>
      </c>
      <c r="E793" s="10" t="s">
        <v>67</v>
      </c>
      <c r="F793" s="10" t="s">
        <v>68</v>
      </c>
      <c r="G793" s="10" t="s">
        <v>69</v>
      </c>
      <c r="H793" s="10" t="s">
        <v>70</v>
      </c>
      <c r="I793" s="10" t="s">
        <v>101</v>
      </c>
      <c r="J793" s="10" t="s">
        <v>329</v>
      </c>
      <c r="K793" s="10" t="s">
        <v>102</v>
      </c>
      <c r="L793" s="10" t="s">
        <v>2454</v>
      </c>
      <c r="M793" s="12">
        <v>43850</v>
      </c>
      <c r="N793" s="11">
        <v>82143889</v>
      </c>
      <c r="O793" s="12">
        <v>43850</v>
      </c>
      <c r="P793" s="13">
        <v>0.37547453703703998</v>
      </c>
      <c r="Q793" s="14">
        <v>1</v>
      </c>
      <c r="R793" s="15">
        <v>10</v>
      </c>
      <c r="S793" s="10" t="s">
        <v>2438</v>
      </c>
      <c r="T793" s="12">
        <v>43850</v>
      </c>
      <c r="U793" s="13">
        <v>0.27491898148147997</v>
      </c>
      <c r="V793" s="12">
        <v>43850</v>
      </c>
      <c r="W793" s="13">
        <v>0.50415509259258995</v>
      </c>
      <c r="X793" s="12">
        <v>43850</v>
      </c>
      <c r="Y793" s="13">
        <v>0.50476851851852</v>
      </c>
      <c r="Z793" s="12">
        <v>43852</v>
      </c>
      <c r="AA793" s="12"/>
      <c r="AB793" s="12"/>
      <c r="AC793" s="10" t="s">
        <v>71</v>
      </c>
      <c r="AD793" s="16">
        <v>0</v>
      </c>
      <c r="AE793" s="10" t="s">
        <v>72</v>
      </c>
      <c r="AF793" s="10" t="s">
        <v>73</v>
      </c>
      <c r="AG793" s="14">
        <v>1</v>
      </c>
      <c r="AH793" s="14"/>
      <c r="AI793" s="15">
        <v>16.57</v>
      </c>
      <c r="AJ793" s="10" t="s">
        <v>74</v>
      </c>
      <c r="AK793" s="15">
        <v>8.81</v>
      </c>
      <c r="AL793" s="10" t="s">
        <v>75</v>
      </c>
      <c r="AM793" s="9" t="str">
        <f>IFERROR(VLOOKUP(A793,'[1]Pending Status ZTM031'!$C$10:$AF$5742,11,0),"")</f>
        <v/>
      </c>
      <c r="AN793" s="9" t="str">
        <f t="shared" si="25"/>
        <v>ready</v>
      </c>
    </row>
    <row r="794" spans="1:40" x14ac:dyDescent="0.25">
      <c r="A794" s="9">
        <f t="shared" si="24"/>
        <v>82143892</v>
      </c>
      <c r="B794" s="10" t="s">
        <v>64</v>
      </c>
      <c r="C794" s="10" t="s">
        <v>65</v>
      </c>
      <c r="D794" s="10" t="s">
        <v>83</v>
      </c>
      <c r="E794" s="10" t="s">
        <v>67</v>
      </c>
      <c r="F794" s="10" t="s">
        <v>68</v>
      </c>
      <c r="G794" s="10" t="s">
        <v>69</v>
      </c>
      <c r="H794" s="10" t="s">
        <v>70</v>
      </c>
      <c r="I794" s="10" t="s">
        <v>79</v>
      </c>
      <c r="J794" s="10" t="s">
        <v>299</v>
      </c>
      <c r="K794" s="10" t="s">
        <v>90</v>
      </c>
      <c r="L794" s="10" t="s">
        <v>2796</v>
      </c>
      <c r="M794" s="12">
        <v>43859</v>
      </c>
      <c r="N794" s="11">
        <v>82143892</v>
      </c>
      <c r="O794" s="12">
        <v>43850</v>
      </c>
      <c r="P794" s="13">
        <v>0.37547453703703998</v>
      </c>
      <c r="Q794" s="14">
        <v>14</v>
      </c>
      <c r="R794" s="15">
        <v>521</v>
      </c>
      <c r="S794" s="10" t="s">
        <v>2729</v>
      </c>
      <c r="T794" s="12">
        <v>43858</v>
      </c>
      <c r="U794" s="13">
        <v>0.69864583333332997</v>
      </c>
      <c r="V794" s="12">
        <v>43858</v>
      </c>
      <c r="W794" s="13">
        <v>0.85673611111111003</v>
      </c>
      <c r="X794" s="12">
        <v>43859</v>
      </c>
      <c r="Y794" s="13">
        <v>0.69120370370369999</v>
      </c>
      <c r="Z794" s="12">
        <v>43852</v>
      </c>
      <c r="AA794" s="12"/>
      <c r="AB794" s="12"/>
      <c r="AC794" s="10" t="s">
        <v>71</v>
      </c>
      <c r="AD794" s="16">
        <v>8</v>
      </c>
      <c r="AE794" s="10" t="s">
        <v>72</v>
      </c>
      <c r="AF794" s="10" t="s">
        <v>73</v>
      </c>
      <c r="AG794" s="14">
        <v>1</v>
      </c>
      <c r="AH794" s="14"/>
      <c r="AI794" s="15">
        <v>28.077000000000002</v>
      </c>
      <c r="AJ794" s="10" t="s">
        <v>74</v>
      </c>
      <c r="AK794" s="15">
        <v>40.771000000000001</v>
      </c>
      <c r="AL794" s="10" t="s">
        <v>75</v>
      </c>
      <c r="AM794" s="9" t="str">
        <f>IFERROR(VLOOKUP(A794,'[1]Pending Status ZTM031'!$C$10:$AF$5742,11,0),"")</f>
        <v/>
      </c>
      <c r="AN794" s="9" t="str">
        <f t="shared" si="25"/>
        <v>ready</v>
      </c>
    </row>
    <row r="795" spans="1:40" x14ac:dyDescent="0.25">
      <c r="A795" s="9">
        <f t="shared" si="24"/>
        <v>82143895</v>
      </c>
      <c r="B795" s="10" t="s">
        <v>64</v>
      </c>
      <c r="C795" s="10" t="s">
        <v>65</v>
      </c>
      <c r="D795" s="10" t="s">
        <v>66</v>
      </c>
      <c r="E795" s="10" t="s">
        <v>67</v>
      </c>
      <c r="F795" s="10" t="s">
        <v>68</v>
      </c>
      <c r="G795" s="10" t="s">
        <v>69</v>
      </c>
      <c r="H795" s="10" t="s">
        <v>70</v>
      </c>
      <c r="I795" s="10" t="s">
        <v>79</v>
      </c>
      <c r="J795" s="10" t="s">
        <v>300</v>
      </c>
      <c r="K795" s="10" t="s">
        <v>109</v>
      </c>
      <c r="L795" s="10" t="s">
        <v>2901</v>
      </c>
      <c r="M795" s="12">
        <v>43860</v>
      </c>
      <c r="N795" s="11">
        <v>82143895</v>
      </c>
      <c r="O795" s="12">
        <v>43850</v>
      </c>
      <c r="P795" s="13">
        <v>0.37548611111111002</v>
      </c>
      <c r="Q795" s="14">
        <v>4</v>
      </c>
      <c r="R795" s="15">
        <v>179</v>
      </c>
      <c r="S795" s="10" t="s">
        <v>2797</v>
      </c>
      <c r="T795" s="12">
        <v>43859</v>
      </c>
      <c r="U795" s="13">
        <v>0.74932870370369997</v>
      </c>
      <c r="V795" s="12">
        <v>43860</v>
      </c>
      <c r="W795" s="13">
        <v>0.63224537037036999</v>
      </c>
      <c r="X795" s="12">
        <v>43860</v>
      </c>
      <c r="Y795" s="13">
        <v>0.63232638888889003</v>
      </c>
      <c r="Z795" s="12">
        <v>43852</v>
      </c>
      <c r="AA795" s="12"/>
      <c r="AB795" s="12"/>
      <c r="AC795" s="10" t="s">
        <v>71</v>
      </c>
      <c r="AD795" s="16">
        <v>9</v>
      </c>
      <c r="AE795" s="10" t="s">
        <v>72</v>
      </c>
      <c r="AF795" s="10" t="s">
        <v>73</v>
      </c>
      <c r="AG795" s="14">
        <v>1</v>
      </c>
      <c r="AH795" s="14"/>
      <c r="AI795" s="15">
        <v>12.122999999999999</v>
      </c>
      <c r="AJ795" s="10" t="s">
        <v>74</v>
      </c>
      <c r="AK795" s="15">
        <v>21.64</v>
      </c>
      <c r="AL795" s="10" t="s">
        <v>75</v>
      </c>
      <c r="AM795" s="9" t="str">
        <f>IFERROR(VLOOKUP(A795,'[1]Pending Status ZTM031'!$C$10:$AF$5742,11,0),"")</f>
        <v/>
      </c>
      <c r="AN795" s="9" t="str">
        <f t="shared" si="25"/>
        <v>ready</v>
      </c>
    </row>
    <row r="796" spans="1:40" x14ac:dyDescent="0.25">
      <c r="A796" s="9">
        <f t="shared" si="24"/>
        <v>82143897</v>
      </c>
      <c r="B796" s="10" t="s">
        <v>64</v>
      </c>
      <c r="C796" s="10" t="s">
        <v>65</v>
      </c>
      <c r="D796" s="10" t="s">
        <v>83</v>
      </c>
      <c r="E796" s="10" t="s">
        <v>67</v>
      </c>
      <c r="F796" s="10" t="s">
        <v>68</v>
      </c>
      <c r="G796" s="10" t="s">
        <v>69</v>
      </c>
      <c r="H796" s="10" t="s">
        <v>70</v>
      </c>
      <c r="I796" s="10" t="s">
        <v>79</v>
      </c>
      <c r="J796" s="10" t="s">
        <v>299</v>
      </c>
      <c r="K796" s="10" t="s">
        <v>90</v>
      </c>
      <c r="L796" s="10" t="s">
        <v>2941</v>
      </c>
      <c r="M796" s="12">
        <v>43860</v>
      </c>
      <c r="N796" s="11">
        <v>82143897</v>
      </c>
      <c r="O796" s="12">
        <v>43850</v>
      </c>
      <c r="P796" s="13">
        <v>0.37548611111111002</v>
      </c>
      <c r="Q796" s="14">
        <v>1</v>
      </c>
      <c r="R796" s="15">
        <v>12</v>
      </c>
      <c r="S796" s="10" t="s">
        <v>2902</v>
      </c>
      <c r="T796" s="12">
        <v>43860</v>
      </c>
      <c r="U796" s="13">
        <v>0.65199074074074004</v>
      </c>
      <c r="V796" s="12">
        <v>43860</v>
      </c>
      <c r="W796" s="13">
        <v>0.66033564814815005</v>
      </c>
      <c r="X796" s="12">
        <v>43860</v>
      </c>
      <c r="Y796" s="13">
        <v>0.70078703703704004</v>
      </c>
      <c r="Z796" s="12">
        <v>43852</v>
      </c>
      <c r="AA796" s="12"/>
      <c r="AB796" s="12"/>
      <c r="AC796" s="10" t="s">
        <v>71</v>
      </c>
      <c r="AD796" s="16">
        <v>9</v>
      </c>
      <c r="AE796" s="10" t="s">
        <v>72</v>
      </c>
      <c r="AF796" s="10" t="s">
        <v>73</v>
      </c>
      <c r="AG796" s="14">
        <v>1</v>
      </c>
      <c r="AH796" s="14"/>
      <c r="AI796" s="15">
        <v>0.39600000000000002</v>
      </c>
      <c r="AJ796" s="10" t="s">
        <v>74</v>
      </c>
      <c r="AK796" s="15">
        <v>0.22800000000000001</v>
      </c>
      <c r="AL796" s="10" t="s">
        <v>75</v>
      </c>
      <c r="AM796" s="9" t="str">
        <f>IFERROR(VLOOKUP(A796,'[1]Pending Status ZTM031'!$C$10:$AF$5742,11,0),"")</f>
        <v/>
      </c>
      <c r="AN796" s="9" t="str">
        <f t="shared" si="25"/>
        <v>ready</v>
      </c>
    </row>
    <row r="797" spans="1:40" x14ac:dyDescent="0.25">
      <c r="A797" s="9">
        <f t="shared" si="24"/>
        <v>82143900</v>
      </c>
      <c r="B797" s="10" t="s">
        <v>64</v>
      </c>
      <c r="C797" s="10" t="s">
        <v>65</v>
      </c>
      <c r="D797" s="10" t="s">
        <v>83</v>
      </c>
      <c r="E797" s="10" t="s">
        <v>67</v>
      </c>
      <c r="F797" s="10" t="s">
        <v>68</v>
      </c>
      <c r="G797" s="10" t="s">
        <v>69</v>
      </c>
      <c r="H797" s="10" t="s">
        <v>70</v>
      </c>
      <c r="I797" s="10" t="s">
        <v>79</v>
      </c>
      <c r="J797" s="10" t="s">
        <v>299</v>
      </c>
      <c r="K797" s="10" t="s">
        <v>90</v>
      </c>
      <c r="L797" s="10" t="s">
        <v>2951</v>
      </c>
      <c r="M797" s="12">
        <v>43860</v>
      </c>
      <c r="N797" s="11">
        <v>82143900</v>
      </c>
      <c r="O797" s="12">
        <v>43850</v>
      </c>
      <c r="P797" s="13">
        <v>0.37549768518519</v>
      </c>
      <c r="Q797" s="14">
        <v>1</v>
      </c>
      <c r="R797" s="15">
        <v>1</v>
      </c>
      <c r="S797" s="10" t="s">
        <v>2903</v>
      </c>
      <c r="T797" s="12">
        <v>43860</v>
      </c>
      <c r="U797" s="13">
        <v>0.65207175925925998</v>
      </c>
      <c r="V797" s="12">
        <v>43860</v>
      </c>
      <c r="W797" s="13">
        <v>0.83798611111110999</v>
      </c>
      <c r="X797" s="12">
        <v>43860</v>
      </c>
      <c r="Y797" s="13">
        <v>0.85822916666667004</v>
      </c>
      <c r="Z797" s="12">
        <v>43854</v>
      </c>
      <c r="AA797" s="12"/>
      <c r="AB797" s="12"/>
      <c r="AC797" s="10" t="s">
        <v>71</v>
      </c>
      <c r="AD797" s="16">
        <v>9</v>
      </c>
      <c r="AE797" s="10" t="s">
        <v>72</v>
      </c>
      <c r="AF797" s="10" t="s">
        <v>73</v>
      </c>
      <c r="AG797" s="14">
        <v>1</v>
      </c>
      <c r="AH797" s="14"/>
      <c r="AI797" s="15">
        <v>0.217</v>
      </c>
      <c r="AJ797" s="10" t="s">
        <v>74</v>
      </c>
      <c r="AK797" s="15">
        <v>0.23</v>
      </c>
      <c r="AL797" s="10" t="s">
        <v>75</v>
      </c>
      <c r="AM797" s="9" t="str">
        <f>IFERROR(VLOOKUP(A797,'[1]Pending Status ZTM031'!$C$10:$AF$5742,11,0),"")</f>
        <v/>
      </c>
      <c r="AN797" s="9" t="str">
        <f t="shared" si="25"/>
        <v>ready</v>
      </c>
    </row>
    <row r="798" spans="1:40" x14ac:dyDescent="0.25">
      <c r="A798" s="9">
        <f t="shared" si="24"/>
        <v>82143901</v>
      </c>
      <c r="B798" s="10" t="s">
        <v>64</v>
      </c>
      <c r="C798" s="10" t="s">
        <v>65</v>
      </c>
      <c r="D798" s="10" t="s">
        <v>83</v>
      </c>
      <c r="E798" s="10" t="s">
        <v>67</v>
      </c>
      <c r="F798" s="10" t="s">
        <v>68</v>
      </c>
      <c r="G798" s="10" t="s">
        <v>69</v>
      </c>
      <c r="H798" s="10" t="s">
        <v>70</v>
      </c>
      <c r="I798" s="10" t="s">
        <v>77</v>
      </c>
      <c r="J798" s="10" t="s">
        <v>315</v>
      </c>
      <c r="K798" s="10" t="s">
        <v>78</v>
      </c>
      <c r="L798" s="10" t="s">
        <v>2455</v>
      </c>
      <c r="M798" s="12">
        <v>43850</v>
      </c>
      <c r="N798" s="11">
        <v>82143901</v>
      </c>
      <c r="O798" s="12">
        <v>43850</v>
      </c>
      <c r="P798" s="13">
        <v>0.37549768518519</v>
      </c>
      <c r="Q798" s="14">
        <v>6</v>
      </c>
      <c r="R798" s="15">
        <v>66</v>
      </c>
      <c r="S798" s="10" t="s">
        <v>2439</v>
      </c>
      <c r="T798" s="12">
        <v>43850</v>
      </c>
      <c r="U798" s="13">
        <v>0.27494212962962999</v>
      </c>
      <c r="V798" s="12">
        <v>43850</v>
      </c>
      <c r="W798" s="13">
        <v>0.49528935185185002</v>
      </c>
      <c r="X798" s="12">
        <v>43850</v>
      </c>
      <c r="Y798" s="13">
        <v>0.49539351851851998</v>
      </c>
      <c r="Z798" s="12">
        <v>43852</v>
      </c>
      <c r="AA798" s="12"/>
      <c r="AB798" s="12"/>
      <c r="AC798" s="10" t="s">
        <v>71</v>
      </c>
      <c r="AD798" s="16">
        <v>0</v>
      </c>
      <c r="AE798" s="10" t="s">
        <v>72</v>
      </c>
      <c r="AF798" s="10" t="s">
        <v>73</v>
      </c>
      <c r="AG798" s="14">
        <v>1</v>
      </c>
      <c r="AH798" s="14"/>
      <c r="AI798" s="15">
        <v>4.577</v>
      </c>
      <c r="AJ798" s="10" t="s">
        <v>74</v>
      </c>
      <c r="AK798" s="15">
        <v>5.6150000000000002</v>
      </c>
      <c r="AL798" s="10" t="s">
        <v>75</v>
      </c>
      <c r="AM798" s="9" t="str">
        <f>IFERROR(VLOOKUP(A798,'[1]Pending Status ZTM031'!$C$10:$AF$5742,11,0),"")</f>
        <v/>
      </c>
      <c r="AN798" s="9" t="str">
        <f t="shared" si="25"/>
        <v>ready</v>
      </c>
    </row>
    <row r="799" spans="1:40" x14ac:dyDescent="0.25">
      <c r="A799" s="9">
        <f t="shared" si="24"/>
        <v>82143903</v>
      </c>
      <c r="B799" s="10" t="s">
        <v>64</v>
      </c>
      <c r="C799" s="10" t="s">
        <v>65</v>
      </c>
      <c r="D799" s="10" t="s">
        <v>83</v>
      </c>
      <c r="E799" s="10" t="s">
        <v>67</v>
      </c>
      <c r="F799" s="10" t="s">
        <v>68</v>
      </c>
      <c r="G799" s="10" t="s">
        <v>69</v>
      </c>
      <c r="H799" s="10" t="s">
        <v>70</v>
      </c>
      <c r="I799" s="10" t="s">
        <v>79</v>
      </c>
      <c r="J799" s="10" t="s">
        <v>320</v>
      </c>
      <c r="K799" s="10" t="s">
        <v>119</v>
      </c>
      <c r="L799" s="10" t="s">
        <v>2456</v>
      </c>
      <c r="M799" s="12">
        <v>43850</v>
      </c>
      <c r="N799" s="11">
        <v>82143903</v>
      </c>
      <c r="O799" s="12">
        <v>43850</v>
      </c>
      <c r="P799" s="13">
        <v>0.37550925925925999</v>
      </c>
      <c r="Q799" s="14">
        <v>1</v>
      </c>
      <c r="R799" s="15">
        <v>3</v>
      </c>
      <c r="S799" s="10" t="s">
        <v>2440</v>
      </c>
      <c r="T799" s="12">
        <v>43850</v>
      </c>
      <c r="U799" s="13">
        <v>0.27502314814814999</v>
      </c>
      <c r="V799" s="12">
        <v>43850</v>
      </c>
      <c r="W799" s="13">
        <v>0.48392361111110999</v>
      </c>
      <c r="X799" s="12">
        <v>43850</v>
      </c>
      <c r="Y799" s="13">
        <v>0.48447916666667001</v>
      </c>
      <c r="Z799" s="12">
        <v>43852</v>
      </c>
      <c r="AA799" s="12"/>
      <c r="AB799" s="12"/>
      <c r="AC799" s="10" t="s">
        <v>71</v>
      </c>
      <c r="AD799" s="16">
        <v>0</v>
      </c>
      <c r="AE799" s="10" t="s">
        <v>72</v>
      </c>
      <c r="AF799" s="10" t="s">
        <v>73</v>
      </c>
      <c r="AG799" s="14">
        <v>1</v>
      </c>
      <c r="AH799" s="14"/>
      <c r="AI799" s="15">
        <v>1.0469999999999999</v>
      </c>
      <c r="AJ799" s="10" t="s">
        <v>74</v>
      </c>
      <c r="AK799" s="15">
        <v>11.241</v>
      </c>
      <c r="AL799" s="10" t="s">
        <v>75</v>
      </c>
      <c r="AM799" s="9" t="str">
        <f>IFERROR(VLOOKUP(A799,'[1]Pending Status ZTM031'!$C$10:$AF$5742,11,0),"")</f>
        <v/>
      </c>
      <c r="AN799" s="9" t="str">
        <f t="shared" si="25"/>
        <v>ready</v>
      </c>
    </row>
    <row r="800" spans="1:40" x14ac:dyDescent="0.25">
      <c r="A800" s="9">
        <f t="shared" si="24"/>
        <v>82143905</v>
      </c>
      <c r="B800" s="10" t="s">
        <v>64</v>
      </c>
      <c r="C800" s="10" t="s">
        <v>65</v>
      </c>
      <c r="D800" s="10" t="s">
        <v>66</v>
      </c>
      <c r="E800" s="10" t="s">
        <v>67</v>
      </c>
      <c r="F800" s="10" t="s">
        <v>68</v>
      </c>
      <c r="G800" s="10" t="s">
        <v>69</v>
      </c>
      <c r="H800" s="10" t="s">
        <v>70</v>
      </c>
      <c r="I800" s="10" t="s">
        <v>126</v>
      </c>
      <c r="J800" s="10" t="s">
        <v>1628</v>
      </c>
      <c r="K800" s="10" t="s">
        <v>127</v>
      </c>
      <c r="L800" s="10" t="s">
        <v>2457</v>
      </c>
      <c r="M800" s="12">
        <v>43850</v>
      </c>
      <c r="N800" s="11">
        <v>82143905</v>
      </c>
      <c r="O800" s="12">
        <v>43850</v>
      </c>
      <c r="P800" s="13">
        <v>0.37550925925925999</v>
      </c>
      <c r="Q800" s="14">
        <v>2</v>
      </c>
      <c r="R800" s="15">
        <v>21</v>
      </c>
      <c r="S800" s="10" t="s">
        <v>2441</v>
      </c>
      <c r="T800" s="12">
        <v>43850</v>
      </c>
      <c r="U800" s="13">
        <v>0.27505787037036999</v>
      </c>
      <c r="V800" s="12">
        <v>43850</v>
      </c>
      <c r="W800" s="13">
        <v>0.59587962962963004</v>
      </c>
      <c r="X800" s="12">
        <v>43850</v>
      </c>
      <c r="Y800" s="13">
        <v>0.60251157407406997</v>
      </c>
      <c r="Z800" s="12">
        <v>43852</v>
      </c>
      <c r="AA800" s="12"/>
      <c r="AB800" s="12"/>
      <c r="AC800" s="10" t="s">
        <v>71</v>
      </c>
      <c r="AD800" s="16">
        <v>0</v>
      </c>
      <c r="AE800" s="10" t="s">
        <v>72</v>
      </c>
      <c r="AF800" s="10" t="s">
        <v>73</v>
      </c>
      <c r="AG800" s="14">
        <v>1</v>
      </c>
      <c r="AH800" s="14"/>
      <c r="AI800" s="15">
        <v>18.010999999999999</v>
      </c>
      <c r="AJ800" s="10" t="s">
        <v>74</v>
      </c>
      <c r="AK800" s="15">
        <v>11.978</v>
      </c>
      <c r="AL800" s="10" t="s">
        <v>75</v>
      </c>
      <c r="AM800" s="9" t="str">
        <f>IFERROR(VLOOKUP(A800,'[1]Pending Status ZTM031'!$C$10:$AF$5742,11,0),"")</f>
        <v/>
      </c>
      <c r="AN800" s="9" t="str">
        <f t="shared" si="25"/>
        <v>ready</v>
      </c>
    </row>
    <row r="801" spans="1:40" x14ac:dyDescent="0.25">
      <c r="A801" s="9">
        <f t="shared" si="24"/>
        <v>82143910</v>
      </c>
      <c r="B801" s="10" t="s">
        <v>64</v>
      </c>
      <c r="C801" s="10" t="s">
        <v>65</v>
      </c>
      <c r="D801" s="10" t="s">
        <v>66</v>
      </c>
      <c r="E801" s="10" t="s">
        <v>67</v>
      </c>
      <c r="F801" s="10" t="s">
        <v>68</v>
      </c>
      <c r="G801" s="10" t="s">
        <v>69</v>
      </c>
      <c r="H801" s="10" t="s">
        <v>70</v>
      </c>
      <c r="I801" s="10" t="s">
        <v>79</v>
      </c>
      <c r="J801" s="10" t="s">
        <v>303</v>
      </c>
      <c r="K801" s="10" t="s">
        <v>87</v>
      </c>
      <c r="L801" s="10" t="s">
        <v>2686</v>
      </c>
      <c r="M801" s="12">
        <v>43858</v>
      </c>
      <c r="N801" s="11">
        <v>82143910</v>
      </c>
      <c r="O801" s="12">
        <v>43850</v>
      </c>
      <c r="P801" s="13">
        <v>0.37550925925925999</v>
      </c>
      <c r="Q801" s="14">
        <v>1</v>
      </c>
      <c r="R801" s="15">
        <v>85</v>
      </c>
      <c r="S801" s="10" t="s">
        <v>2658</v>
      </c>
      <c r="T801" s="12">
        <v>43857</v>
      </c>
      <c r="U801" s="13">
        <v>0.73512731481480997</v>
      </c>
      <c r="V801" s="12">
        <v>43857</v>
      </c>
      <c r="W801" s="13">
        <v>0.94819444444444001</v>
      </c>
      <c r="X801" s="12">
        <v>43858</v>
      </c>
      <c r="Y801" s="13">
        <v>0.51891203703704003</v>
      </c>
      <c r="Z801" s="12">
        <v>43853</v>
      </c>
      <c r="AA801" s="12"/>
      <c r="AB801" s="12"/>
      <c r="AC801" s="10" t="s">
        <v>71</v>
      </c>
      <c r="AD801" s="16">
        <v>7</v>
      </c>
      <c r="AE801" s="10" t="s">
        <v>72</v>
      </c>
      <c r="AF801" s="10" t="s">
        <v>73</v>
      </c>
      <c r="AG801" s="14">
        <v>1</v>
      </c>
      <c r="AH801" s="14"/>
      <c r="AI801" s="15">
        <v>11.135</v>
      </c>
      <c r="AJ801" s="10" t="s">
        <v>74</v>
      </c>
      <c r="AK801" s="15">
        <v>24.48</v>
      </c>
      <c r="AL801" s="10" t="s">
        <v>75</v>
      </c>
      <c r="AM801" s="9" t="str">
        <f>IFERROR(VLOOKUP(A801,'[1]Pending Status ZTM031'!$C$10:$AF$5742,11,0),"")</f>
        <v/>
      </c>
      <c r="AN801" s="9" t="str">
        <f t="shared" si="25"/>
        <v>ready</v>
      </c>
    </row>
    <row r="802" spans="1:40" x14ac:dyDescent="0.25">
      <c r="A802" s="9">
        <f t="shared" si="24"/>
        <v>82143911</v>
      </c>
      <c r="B802" s="10" t="s">
        <v>64</v>
      </c>
      <c r="C802" s="10" t="s">
        <v>65</v>
      </c>
      <c r="D802" s="10" t="s">
        <v>66</v>
      </c>
      <c r="E802" s="10" t="s">
        <v>67</v>
      </c>
      <c r="F802" s="10" t="s">
        <v>68</v>
      </c>
      <c r="G802" s="10" t="s">
        <v>69</v>
      </c>
      <c r="H802" s="10" t="s">
        <v>70</v>
      </c>
      <c r="I802" s="10" t="s">
        <v>79</v>
      </c>
      <c r="J802" s="10" t="s">
        <v>313</v>
      </c>
      <c r="K802" s="10" t="s">
        <v>80</v>
      </c>
      <c r="L802" s="10" t="s">
        <v>3389</v>
      </c>
      <c r="M802" s="12">
        <v>43882</v>
      </c>
      <c r="N802" s="11">
        <v>82143911</v>
      </c>
      <c r="O802" s="12">
        <v>43850</v>
      </c>
      <c r="P802" s="13">
        <v>0.37549768518519</v>
      </c>
      <c r="Q802" s="14">
        <v>2</v>
      </c>
      <c r="R802" s="15">
        <v>29</v>
      </c>
      <c r="S802" s="10" t="s">
        <v>3390</v>
      </c>
      <c r="T802" s="12">
        <v>43881</v>
      </c>
      <c r="U802" s="13">
        <v>0.92034722222221998</v>
      </c>
      <c r="V802" s="12">
        <v>43882</v>
      </c>
      <c r="W802" s="13">
        <v>0.15260416666667001</v>
      </c>
      <c r="X802" s="12">
        <v>43882</v>
      </c>
      <c r="Y802" s="13">
        <v>0.16112268518518999</v>
      </c>
      <c r="Z802" s="12">
        <v>43852</v>
      </c>
      <c r="AA802" s="12"/>
      <c r="AB802" s="12"/>
      <c r="AC802" s="10" t="s">
        <v>71</v>
      </c>
      <c r="AD802" s="16">
        <v>30</v>
      </c>
      <c r="AE802" s="10" t="s">
        <v>72</v>
      </c>
      <c r="AF802" s="10" t="s">
        <v>73</v>
      </c>
      <c r="AG802" s="14">
        <v>1</v>
      </c>
      <c r="AH802" s="14"/>
      <c r="AI802" s="15">
        <v>0.93700000000000006</v>
      </c>
      <c r="AJ802" s="10" t="s">
        <v>74</v>
      </c>
      <c r="AK802" s="15">
        <v>0.86299999999999999</v>
      </c>
      <c r="AL802" s="10" t="s">
        <v>75</v>
      </c>
      <c r="AM802" s="9" t="str">
        <f>IFERROR(VLOOKUP(A802,'[1]Pending Status ZTM031'!$C$10:$AF$5742,11,0),"")</f>
        <v/>
      </c>
      <c r="AN802" s="9" t="str">
        <f t="shared" si="25"/>
        <v>ready</v>
      </c>
    </row>
    <row r="803" spans="1:40" x14ac:dyDescent="0.25">
      <c r="A803" s="9">
        <f t="shared" si="24"/>
        <v>82143913</v>
      </c>
      <c r="B803" s="10" t="s">
        <v>64</v>
      </c>
      <c r="C803" s="10" t="s">
        <v>65</v>
      </c>
      <c r="D803" s="10" t="s">
        <v>66</v>
      </c>
      <c r="E803" s="10" t="s">
        <v>67</v>
      </c>
      <c r="F803" s="10" t="s">
        <v>68</v>
      </c>
      <c r="G803" s="10" t="s">
        <v>69</v>
      </c>
      <c r="H803" s="10" t="s">
        <v>70</v>
      </c>
      <c r="I803" s="10" t="s">
        <v>998</v>
      </c>
      <c r="J803" s="10" t="s">
        <v>1038</v>
      </c>
      <c r="K803" s="10" t="s">
        <v>1000</v>
      </c>
      <c r="L803" s="10" t="s">
        <v>2458</v>
      </c>
      <c r="M803" s="12">
        <v>43850</v>
      </c>
      <c r="N803" s="11">
        <v>82143913</v>
      </c>
      <c r="O803" s="12">
        <v>43850</v>
      </c>
      <c r="P803" s="13">
        <v>0.37552083333332997</v>
      </c>
      <c r="Q803" s="14">
        <v>2</v>
      </c>
      <c r="R803" s="15">
        <v>110</v>
      </c>
      <c r="S803" s="10" t="s">
        <v>2442</v>
      </c>
      <c r="T803" s="12">
        <v>43850</v>
      </c>
      <c r="U803" s="13">
        <v>0.27509259259259</v>
      </c>
      <c r="V803" s="12">
        <v>43850</v>
      </c>
      <c r="W803" s="13">
        <v>0.60815972222222003</v>
      </c>
      <c r="X803" s="12">
        <v>43850</v>
      </c>
      <c r="Y803" s="13">
        <v>0.60954861111111003</v>
      </c>
      <c r="Z803" s="12">
        <v>43852</v>
      </c>
      <c r="AA803" s="12"/>
      <c r="AB803" s="12"/>
      <c r="AC803" s="10" t="s">
        <v>71</v>
      </c>
      <c r="AD803" s="16">
        <v>0</v>
      </c>
      <c r="AE803" s="10" t="s">
        <v>72</v>
      </c>
      <c r="AF803" s="10" t="s">
        <v>73</v>
      </c>
      <c r="AG803" s="14">
        <v>1</v>
      </c>
      <c r="AH803" s="14"/>
      <c r="AI803" s="15">
        <v>34.08</v>
      </c>
      <c r="AJ803" s="10" t="s">
        <v>74</v>
      </c>
      <c r="AK803" s="15">
        <v>42.11</v>
      </c>
      <c r="AL803" s="10" t="s">
        <v>75</v>
      </c>
      <c r="AM803" s="9" t="str">
        <f>IFERROR(VLOOKUP(A803,'[1]Pending Status ZTM031'!$C$10:$AF$5742,11,0),"")</f>
        <v/>
      </c>
      <c r="AN803" s="9" t="str">
        <f t="shared" si="25"/>
        <v>ready</v>
      </c>
    </row>
    <row r="804" spans="1:40" x14ac:dyDescent="0.25">
      <c r="A804" s="9">
        <f t="shared" si="24"/>
        <v>82143915</v>
      </c>
      <c r="B804" s="10" t="s">
        <v>64</v>
      </c>
      <c r="C804" s="10" t="s">
        <v>65</v>
      </c>
      <c r="D804" s="10" t="s">
        <v>66</v>
      </c>
      <c r="E804" s="10" t="s">
        <v>67</v>
      </c>
      <c r="F804" s="10" t="s">
        <v>68</v>
      </c>
      <c r="G804" s="10" t="s">
        <v>69</v>
      </c>
      <c r="H804" s="10" t="s">
        <v>70</v>
      </c>
      <c r="I804" s="10" t="s">
        <v>128</v>
      </c>
      <c r="J804" s="10" t="s">
        <v>2460</v>
      </c>
      <c r="K804" s="10" t="s">
        <v>2461</v>
      </c>
      <c r="L804" s="10" t="s">
        <v>2466</v>
      </c>
      <c r="M804" s="12">
        <v>43851</v>
      </c>
      <c r="N804" s="11">
        <v>82143915</v>
      </c>
      <c r="O804" s="12">
        <v>43850</v>
      </c>
      <c r="P804" s="13">
        <v>0.37553240740741001</v>
      </c>
      <c r="Q804" s="14">
        <v>1</v>
      </c>
      <c r="R804" s="15">
        <v>7</v>
      </c>
      <c r="S804" s="10" t="s">
        <v>2462</v>
      </c>
      <c r="T804" s="12">
        <v>43850</v>
      </c>
      <c r="U804" s="13">
        <v>0.85806712962963005</v>
      </c>
      <c r="V804" s="12">
        <v>43850</v>
      </c>
      <c r="W804" s="13">
        <v>0.98777777777777998</v>
      </c>
      <c r="X804" s="12">
        <v>43851</v>
      </c>
      <c r="Y804" s="13">
        <v>1.369212962963E-2</v>
      </c>
      <c r="Z804" s="12">
        <v>43852</v>
      </c>
      <c r="AA804" s="12"/>
      <c r="AB804" s="12"/>
      <c r="AC804" s="10" t="s">
        <v>71</v>
      </c>
      <c r="AD804" s="16">
        <v>0</v>
      </c>
      <c r="AE804" s="10" t="s">
        <v>72</v>
      </c>
      <c r="AF804" s="10" t="s">
        <v>73</v>
      </c>
      <c r="AG804" s="14">
        <v>1</v>
      </c>
      <c r="AH804" s="14"/>
      <c r="AI804" s="15">
        <v>133</v>
      </c>
      <c r="AJ804" s="10" t="s">
        <v>74</v>
      </c>
      <c r="AK804" s="15">
        <v>89.641999999999996</v>
      </c>
      <c r="AL804" s="10" t="s">
        <v>75</v>
      </c>
      <c r="AM804" s="9" t="str">
        <f>IFERROR(VLOOKUP(A804,'[1]Pending Status ZTM031'!$C$10:$AF$5742,11,0),"")</f>
        <v/>
      </c>
      <c r="AN804" s="9" t="str">
        <f t="shared" si="25"/>
        <v>ready</v>
      </c>
    </row>
    <row r="805" spans="1:40" x14ac:dyDescent="0.25">
      <c r="A805" s="9">
        <f t="shared" si="24"/>
        <v>82143917</v>
      </c>
      <c r="B805" s="10" t="s">
        <v>64</v>
      </c>
      <c r="C805" s="10" t="s">
        <v>65</v>
      </c>
      <c r="D805" s="10" t="s">
        <v>83</v>
      </c>
      <c r="E805" s="10" t="s">
        <v>67</v>
      </c>
      <c r="F805" s="10" t="s">
        <v>68</v>
      </c>
      <c r="G805" s="10" t="s">
        <v>69</v>
      </c>
      <c r="H805" s="10" t="s">
        <v>70</v>
      </c>
      <c r="I805" s="10" t="s">
        <v>77</v>
      </c>
      <c r="J805" s="10" t="s">
        <v>315</v>
      </c>
      <c r="K805" s="10" t="s">
        <v>78</v>
      </c>
      <c r="L805" s="10" t="s">
        <v>2459</v>
      </c>
      <c r="M805" s="12">
        <v>43850</v>
      </c>
      <c r="N805" s="11">
        <v>82143917</v>
      </c>
      <c r="O805" s="12">
        <v>43850</v>
      </c>
      <c r="P805" s="13">
        <v>0.37553240740741001</v>
      </c>
      <c r="Q805" s="14">
        <v>1</v>
      </c>
      <c r="R805" s="15">
        <v>20</v>
      </c>
      <c r="S805" s="10" t="s">
        <v>2443</v>
      </c>
      <c r="T805" s="12">
        <v>43850</v>
      </c>
      <c r="U805" s="13">
        <v>0.27515046296295997</v>
      </c>
      <c r="V805" s="12">
        <v>43850</v>
      </c>
      <c r="W805" s="13">
        <v>0.61421296296296002</v>
      </c>
      <c r="X805" s="12">
        <v>43850</v>
      </c>
      <c r="Y805" s="13">
        <v>0.61479166666666996</v>
      </c>
      <c r="Z805" s="12">
        <v>43852</v>
      </c>
      <c r="AA805" s="12"/>
      <c r="AB805" s="12"/>
      <c r="AC805" s="10" t="s">
        <v>71</v>
      </c>
      <c r="AD805" s="16">
        <v>0</v>
      </c>
      <c r="AE805" s="10" t="s">
        <v>72</v>
      </c>
      <c r="AF805" s="10" t="s">
        <v>73</v>
      </c>
      <c r="AG805" s="14">
        <v>1</v>
      </c>
      <c r="AH805" s="14"/>
      <c r="AI805" s="15">
        <v>0.22</v>
      </c>
      <c r="AJ805" s="10" t="s">
        <v>74</v>
      </c>
      <c r="AK805" s="15">
        <v>0.94</v>
      </c>
      <c r="AL805" s="10" t="s">
        <v>75</v>
      </c>
      <c r="AM805" s="9" t="str">
        <f>IFERROR(VLOOKUP(A805,'[1]Pending Status ZTM031'!$C$10:$AF$5742,11,0),"")</f>
        <v/>
      </c>
      <c r="AN805" s="9" t="str">
        <f t="shared" si="25"/>
        <v>ready</v>
      </c>
    </row>
    <row r="806" spans="1:40" x14ac:dyDescent="0.25">
      <c r="A806" s="9">
        <f t="shared" si="24"/>
        <v>82145410</v>
      </c>
      <c r="B806" s="10" t="s">
        <v>64</v>
      </c>
      <c r="C806" s="10" t="s">
        <v>65</v>
      </c>
      <c r="D806" s="10" t="s">
        <v>66</v>
      </c>
      <c r="E806" s="10" t="s">
        <v>67</v>
      </c>
      <c r="F806" s="10" t="s">
        <v>68</v>
      </c>
      <c r="G806" s="10" t="s">
        <v>69</v>
      </c>
      <c r="H806" s="10" t="s">
        <v>70</v>
      </c>
      <c r="I806" s="10" t="s">
        <v>79</v>
      </c>
      <c r="J806" s="10" t="s">
        <v>362</v>
      </c>
      <c r="K806" s="10" t="s">
        <v>143</v>
      </c>
      <c r="L806" s="10" t="s">
        <v>2952</v>
      </c>
      <c r="M806" s="12">
        <v>43860</v>
      </c>
      <c r="N806" s="11">
        <v>82145410</v>
      </c>
      <c r="O806" s="12">
        <v>43850</v>
      </c>
      <c r="P806" s="13">
        <v>0.63673611111110995</v>
      </c>
      <c r="Q806" s="14">
        <v>5</v>
      </c>
      <c r="R806" s="15">
        <v>1159</v>
      </c>
      <c r="S806" s="10" t="s">
        <v>2836</v>
      </c>
      <c r="T806" s="12">
        <v>43859</v>
      </c>
      <c r="U806" s="13">
        <v>0.85859953703703995</v>
      </c>
      <c r="V806" s="12">
        <v>43860</v>
      </c>
      <c r="W806" s="13">
        <v>0.43971064814814997</v>
      </c>
      <c r="X806" s="12">
        <v>43860</v>
      </c>
      <c r="Y806" s="13">
        <v>0.92820601851852003</v>
      </c>
      <c r="Z806" s="12">
        <v>43875</v>
      </c>
      <c r="AA806" s="12"/>
      <c r="AB806" s="12"/>
      <c r="AC806" s="10" t="s">
        <v>71</v>
      </c>
      <c r="AD806" s="16">
        <v>10</v>
      </c>
      <c r="AE806" s="10" t="s">
        <v>72</v>
      </c>
      <c r="AF806" s="10" t="s">
        <v>73</v>
      </c>
      <c r="AG806" s="14">
        <v>1</v>
      </c>
      <c r="AH806" s="14"/>
      <c r="AI806" s="15">
        <v>101.904</v>
      </c>
      <c r="AJ806" s="10" t="s">
        <v>74</v>
      </c>
      <c r="AK806" s="15">
        <v>395.29199999999997</v>
      </c>
      <c r="AL806" s="10" t="s">
        <v>75</v>
      </c>
      <c r="AM806" s="9" t="str">
        <f>IFERROR(VLOOKUP(A806,'[1]Pending Status ZTM031'!$C$10:$AF$5742,11,0),"")</f>
        <v/>
      </c>
      <c r="AN806" s="9" t="str">
        <f t="shared" si="25"/>
        <v>ready</v>
      </c>
    </row>
    <row r="807" spans="1:40" x14ac:dyDescent="0.25">
      <c r="A807" s="9">
        <f t="shared" si="24"/>
        <v>82145589</v>
      </c>
      <c r="B807" s="10" t="s">
        <v>64</v>
      </c>
      <c r="C807" s="10" t="s">
        <v>65</v>
      </c>
      <c r="D807" s="10" t="s">
        <v>83</v>
      </c>
      <c r="E807" s="10" t="s">
        <v>67</v>
      </c>
      <c r="F807" s="10" t="s">
        <v>68</v>
      </c>
      <c r="G807" s="10" t="s">
        <v>69</v>
      </c>
      <c r="H807" s="10" t="s">
        <v>70</v>
      </c>
      <c r="I807" s="10" t="s">
        <v>76</v>
      </c>
      <c r="J807" s="10" t="s">
        <v>310</v>
      </c>
      <c r="K807" s="10" t="s">
        <v>91</v>
      </c>
      <c r="L807" s="10" t="s">
        <v>2571</v>
      </c>
      <c r="M807" s="12">
        <v>43853</v>
      </c>
      <c r="N807" s="11">
        <v>82145589</v>
      </c>
      <c r="O807" s="12">
        <v>43850</v>
      </c>
      <c r="P807" s="13">
        <v>0.72653935185185003</v>
      </c>
      <c r="Q807" s="14">
        <v>3</v>
      </c>
      <c r="R807" s="15">
        <v>579</v>
      </c>
      <c r="S807" s="10" t="s">
        <v>2546</v>
      </c>
      <c r="T807" s="12">
        <v>43853</v>
      </c>
      <c r="U807" s="13">
        <v>0.60390046296295996</v>
      </c>
      <c r="V807" s="12">
        <v>43853</v>
      </c>
      <c r="W807" s="13">
        <v>0.69059027777778004</v>
      </c>
      <c r="X807" s="12">
        <v>43853</v>
      </c>
      <c r="Y807" s="13">
        <v>0.88420138888888999</v>
      </c>
      <c r="Z807" s="12">
        <v>43854</v>
      </c>
      <c r="AA807" s="12"/>
      <c r="AB807" s="12"/>
      <c r="AC807" s="10" t="s">
        <v>71</v>
      </c>
      <c r="AD807" s="16">
        <v>3</v>
      </c>
      <c r="AE807" s="10" t="s">
        <v>72</v>
      </c>
      <c r="AF807" s="10" t="s">
        <v>73</v>
      </c>
      <c r="AG807" s="14">
        <v>1</v>
      </c>
      <c r="AH807" s="14"/>
      <c r="AI807" s="15">
        <v>650.26599999999996</v>
      </c>
      <c r="AJ807" s="10" t="s">
        <v>74</v>
      </c>
      <c r="AK807" s="15">
        <v>785.85799999999995</v>
      </c>
      <c r="AL807" s="10" t="s">
        <v>75</v>
      </c>
      <c r="AM807" s="9" t="str">
        <f>IFERROR(VLOOKUP(A807,'[1]Pending Status ZTM031'!$C$10:$AF$5742,11,0),"")</f>
        <v/>
      </c>
      <c r="AN807" s="9" t="str">
        <f t="shared" si="25"/>
        <v>ready</v>
      </c>
    </row>
    <row r="808" spans="1:40" x14ac:dyDescent="0.25">
      <c r="A808" s="9">
        <f t="shared" si="24"/>
        <v>82145614</v>
      </c>
      <c r="B808" s="10" t="s">
        <v>64</v>
      </c>
      <c r="C808" s="10" t="s">
        <v>65</v>
      </c>
      <c r="D808" s="10" t="s">
        <v>83</v>
      </c>
      <c r="E808" s="10" t="s">
        <v>67</v>
      </c>
      <c r="F808" s="10" t="s">
        <v>68</v>
      </c>
      <c r="G808" s="10" t="s">
        <v>69</v>
      </c>
      <c r="H808" s="10" t="s">
        <v>70</v>
      </c>
      <c r="I808" s="10" t="s">
        <v>92</v>
      </c>
      <c r="J808" s="10" t="s">
        <v>331</v>
      </c>
      <c r="K808" s="10" t="s">
        <v>91</v>
      </c>
      <c r="L808" s="10" t="s">
        <v>2572</v>
      </c>
      <c r="M808" s="12">
        <v>43853</v>
      </c>
      <c r="N808" s="11">
        <v>82145614</v>
      </c>
      <c r="O808" s="12">
        <v>43850</v>
      </c>
      <c r="P808" s="13">
        <v>0.72768518518518999</v>
      </c>
      <c r="Q808" s="14">
        <v>1</v>
      </c>
      <c r="R808" s="15">
        <v>26</v>
      </c>
      <c r="S808" s="10" t="s">
        <v>2547</v>
      </c>
      <c r="T808" s="12">
        <v>43853</v>
      </c>
      <c r="U808" s="13">
        <v>0.60414351851852</v>
      </c>
      <c r="V808" s="12">
        <v>43853</v>
      </c>
      <c r="W808" s="13">
        <v>0.88164351851851996</v>
      </c>
      <c r="X808" s="12">
        <v>43853</v>
      </c>
      <c r="Y808" s="13">
        <v>0.88222222222222002</v>
      </c>
      <c r="Z808" s="12">
        <v>43921</v>
      </c>
      <c r="AA808" s="12"/>
      <c r="AB808" s="12"/>
      <c r="AC808" s="10" t="s">
        <v>71</v>
      </c>
      <c r="AD808" s="16">
        <v>3</v>
      </c>
      <c r="AE808" s="10" t="s">
        <v>72</v>
      </c>
      <c r="AF808" s="10" t="s">
        <v>73</v>
      </c>
      <c r="AG808" s="14">
        <v>1</v>
      </c>
      <c r="AH808" s="14"/>
      <c r="AI808" s="15">
        <v>2.7559999999999998</v>
      </c>
      <c r="AJ808" s="10" t="s">
        <v>74</v>
      </c>
      <c r="AK808" s="15">
        <v>4.7320000000000002</v>
      </c>
      <c r="AL808" s="10" t="s">
        <v>75</v>
      </c>
      <c r="AM808" s="9" t="str">
        <f>IFERROR(VLOOKUP(A808,'[1]Pending Status ZTM031'!$C$10:$AF$5742,11,0),"")</f>
        <v/>
      </c>
      <c r="AN808" s="9" t="str">
        <f t="shared" si="25"/>
        <v>ready</v>
      </c>
    </row>
    <row r="809" spans="1:40" x14ac:dyDescent="0.25">
      <c r="A809" s="9">
        <f t="shared" si="24"/>
        <v>82145971</v>
      </c>
      <c r="B809" s="10" t="s">
        <v>64</v>
      </c>
      <c r="C809" s="10" t="s">
        <v>65</v>
      </c>
      <c r="D809" s="10" t="s">
        <v>83</v>
      </c>
      <c r="E809" s="10" t="s">
        <v>67</v>
      </c>
      <c r="F809" s="10" t="s">
        <v>68</v>
      </c>
      <c r="G809" s="10" t="s">
        <v>69</v>
      </c>
      <c r="H809" s="10" t="s">
        <v>70</v>
      </c>
      <c r="I809" s="10" t="s">
        <v>79</v>
      </c>
      <c r="J809" s="10" t="s">
        <v>299</v>
      </c>
      <c r="K809" s="10" t="s">
        <v>90</v>
      </c>
      <c r="L809" s="10" t="s">
        <v>2942</v>
      </c>
      <c r="M809" s="12">
        <v>43860</v>
      </c>
      <c r="N809" s="11">
        <v>82145971</v>
      </c>
      <c r="O809" s="12">
        <v>43850</v>
      </c>
      <c r="P809" s="13">
        <v>0.95865740740741001</v>
      </c>
      <c r="Q809" s="14">
        <v>1</v>
      </c>
      <c r="R809" s="15">
        <v>5</v>
      </c>
      <c r="S809" s="10" t="s">
        <v>2904</v>
      </c>
      <c r="T809" s="12">
        <v>43860</v>
      </c>
      <c r="U809" s="13">
        <v>0.65210648148147998</v>
      </c>
      <c r="V809" s="12">
        <v>43860</v>
      </c>
      <c r="W809" s="13">
        <v>0.6593287037037</v>
      </c>
      <c r="X809" s="12">
        <v>43860</v>
      </c>
      <c r="Y809" s="13">
        <v>0.69225694444443997</v>
      </c>
      <c r="Z809" s="12">
        <v>43853</v>
      </c>
      <c r="AA809" s="12"/>
      <c r="AB809" s="12"/>
      <c r="AC809" s="10" t="s">
        <v>71</v>
      </c>
      <c r="AD809" s="16">
        <v>10</v>
      </c>
      <c r="AE809" s="10" t="s">
        <v>72</v>
      </c>
      <c r="AF809" s="10" t="s">
        <v>73</v>
      </c>
      <c r="AG809" s="14">
        <v>1</v>
      </c>
      <c r="AH809" s="14"/>
      <c r="AI809" s="15">
        <v>0.185</v>
      </c>
      <c r="AJ809" s="10" t="s">
        <v>74</v>
      </c>
      <c r="AK809" s="15">
        <v>0.39500000000000002</v>
      </c>
      <c r="AL809" s="10" t="s">
        <v>75</v>
      </c>
      <c r="AM809" s="9" t="str">
        <f>IFERROR(VLOOKUP(A809,'[1]Pending Status ZTM031'!$C$10:$AF$5742,11,0),"")</f>
        <v/>
      </c>
      <c r="AN809" s="9" t="str">
        <f t="shared" si="25"/>
        <v>ready</v>
      </c>
    </row>
    <row r="810" spans="1:40" x14ac:dyDescent="0.25">
      <c r="A810" s="9">
        <f t="shared" si="24"/>
        <v>82145974</v>
      </c>
      <c r="B810" s="10" t="s">
        <v>64</v>
      </c>
      <c r="C810" s="10" t="s">
        <v>65</v>
      </c>
      <c r="D810" s="10" t="s">
        <v>66</v>
      </c>
      <c r="E810" s="10" t="s">
        <v>67</v>
      </c>
      <c r="F810" s="10" t="s">
        <v>68</v>
      </c>
      <c r="G810" s="10" t="s">
        <v>69</v>
      </c>
      <c r="H810" s="10" t="s">
        <v>70</v>
      </c>
      <c r="I810" s="10" t="s">
        <v>88</v>
      </c>
      <c r="J810" s="10" t="s">
        <v>336</v>
      </c>
      <c r="K810" s="10" t="s">
        <v>89</v>
      </c>
      <c r="L810" s="10" t="s">
        <v>2467</v>
      </c>
      <c r="M810" s="12">
        <v>43851</v>
      </c>
      <c r="N810" s="11">
        <v>82145974</v>
      </c>
      <c r="O810" s="12">
        <v>43850</v>
      </c>
      <c r="P810" s="13">
        <v>0.95865740740741001</v>
      </c>
      <c r="Q810" s="14">
        <v>3</v>
      </c>
      <c r="R810" s="15">
        <v>1110</v>
      </c>
      <c r="S810" s="10" t="s">
        <v>2463</v>
      </c>
      <c r="T810" s="12">
        <v>43850</v>
      </c>
      <c r="U810" s="13">
        <v>0.85814814814814999</v>
      </c>
      <c r="V810" s="12">
        <v>43851</v>
      </c>
      <c r="W810" s="13">
        <v>8.6226851851900002E-3</v>
      </c>
      <c r="X810" s="12">
        <v>43851</v>
      </c>
      <c r="Y810" s="13">
        <v>3.5648148148149997E-2</v>
      </c>
      <c r="Z810" s="12">
        <v>43853</v>
      </c>
      <c r="AA810" s="12"/>
      <c r="AB810" s="12"/>
      <c r="AC810" s="10" t="s">
        <v>71</v>
      </c>
      <c r="AD810" s="16">
        <v>1</v>
      </c>
      <c r="AE810" s="10" t="s">
        <v>72</v>
      </c>
      <c r="AF810" s="10" t="s">
        <v>73</v>
      </c>
      <c r="AG810" s="14">
        <v>1</v>
      </c>
      <c r="AH810" s="14"/>
      <c r="AI810" s="15">
        <v>44.77</v>
      </c>
      <c r="AJ810" s="10" t="s">
        <v>74</v>
      </c>
      <c r="AK810" s="15">
        <v>87.34</v>
      </c>
      <c r="AL810" s="10" t="s">
        <v>75</v>
      </c>
      <c r="AM810" s="9" t="str">
        <f>IFERROR(VLOOKUP(A810,'[1]Pending Status ZTM031'!$C$10:$AF$5742,11,0),"")</f>
        <v/>
      </c>
      <c r="AN810" s="9" t="str">
        <f t="shared" si="25"/>
        <v>ready</v>
      </c>
    </row>
    <row r="811" spans="1:40" x14ac:dyDescent="0.25">
      <c r="A811" s="9">
        <f t="shared" si="24"/>
        <v>82145984</v>
      </c>
      <c r="B811" s="10" t="s">
        <v>64</v>
      </c>
      <c r="C811" s="10" t="s">
        <v>65</v>
      </c>
      <c r="D811" s="10" t="s">
        <v>83</v>
      </c>
      <c r="E811" s="10" t="s">
        <v>67</v>
      </c>
      <c r="F811" s="10" t="s">
        <v>68</v>
      </c>
      <c r="G811" s="10" t="s">
        <v>69</v>
      </c>
      <c r="H811" s="10" t="s">
        <v>70</v>
      </c>
      <c r="I811" s="10" t="s">
        <v>79</v>
      </c>
      <c r="J811" s="10" t="s">
        <v>299</v>
      </c>
      <c r="K811" s="10" t="s">
        <v>90</v>
      </c>
      <c r="L811" s="10" t="s">
        <v>2981</v>
      </c>
      <c r="M811" s="12">
        <v>43861</v>
      </c>
      <c r="N811" s="11">
        <v>82145984</v>
      </c>
      <c r="O811" s="12">
        <v>43850</v>
      </c>
      <c r="P811" s="13">
        <v>0.95866898148148005</v>
      </c>
      <c r="Q811" s="14">
        <v>29</v>
      </c>
      <c r="R811" s="15">
        <v>7303</v>
      </c>
      <c r="S811" s="10" t="s">
        <v>2905</v>
      </c>
      <c r="T811" s="12">
        <v>43860</v>
      </c>
      <c r="U811" s="13">
        <v>0.65215277777778002</v>
      </c>
      <c r="V811" s="12">
        <v>43860</v>
      </c>
      <c r="W811" s="13">
        <v>0.85152777777777999</v>
      </c>
      <c r="X811" s="12">
        <v>43861</v>
      </c>
      <c r="Y811" s="13">
        <v>3.7268518518519998E-2</v>
      </c>
      <c r="Z811" s="12">
        <v>43853</v>
      </c>
      <c r="AA811" s="12"/>
      <c r="AB811" s="12"/>
      <c r="AC811" s="10" t="s">
        <v>71</v>
      </c>
      <c r="AD811" s="16">
        <v>10</v>
      </c>
      <c r="AE811" s="10" t="s">
        <v>72</v>
      </c>
      <c r="AF811" s="10" t="s">
        <v>73</v>
      </c>
      <c r="AG811" s="14">
        <v>1</v>
      </c>
      <c r="AH811" s="14"/>
      <c r="AI811" s="15">
        <v>473.67099999999999</v>
      </c>
      <c r="AJ811" s="10" t="s">
        <v>74</v>
      </c>
      <c r="AK811" s="15">
        <v>377.14100000000002</v>
      </c>
      <c r="AL811" s="10" t="s">
        <v>75</v>
      </c>
      <c r="AM811" s="9" t="str">
        <f>IFERROR(VLOOKUP(A811,'[1]Pending Status ZTM031'!$C$10:$AF$5742,11,0),"")</f>
        <v/>
      </c>
      <c r="AN811" s="9" t="str">
        <f t="shared" si="25"/>
        <v>ready</v>
      </c>
    </row>
    <row r="812" spans="1:40" x14ac:dyDescent="0.25">
      <c r="A812" s="9">
        <f t="shared" si="24"/>
        <v>82145992</v>
      </c>
      <c r="B812" s="10" t="s">
        <v>64</v>
      </c>
      <c r="C812" s="10" t="s">
        <v>65</v>
      </c>
      <c r="D812" s="10" t="s">
        <v>66</v>
      </c>
      <c r="E812" s="10" t="s">
        <v>67</v>
      </c>
      <c r="F812" s="10" t="s">
        <v>68</v>
      </c>
      <c r="G812" s="10" t="s">
        <v>69</v>
      </c>
      <c r="H812" s="10" t="s">
        <v>70</v>
      </c>
      <c r="I812" s="10" t="s">
        <v>79</v>
      </c>
      <c r="J812" s="10" t="s">
        <v>300</v>
      </c>
      <c r="K812" s="10" t="s">
        <v>109</v>
      </c>
      <c r="L812" s="10" t="s">
        <v>2859</v>
      </c>
      <c r="M812" s="12">
        <v>43860</v>
      </c>
      <c r="N812" s="11">
        <v>82145992</v>
      </c>
      <c r="O812" s="12">
        <v>43850</v>
      </c>
      <c r="P812" s="13">
        <v>0.95866898148148005</v>
      </c>
      <c r="Q812" s="14">
        <v>1</v>
      </c>
      <c r="R812" s="15">
        <v>40</v>
      </c>
      <c r="S812" s="10" t="s">
        <v>2798</v>
      </c>
      <c r="T812" s="12">
        <v>43859</v>
      </c>
      <c r="U812" s="13">
        <v>0.74938657407407006</v>
      </c>
      <c r="V812" s="12">
        <v>43860</v>
      </c>
      <c r="W812" s="13">
        <v>0.23299768518519001</v>
      </c>
      <c r="X812" s="12">
        <v>43860</v>
      </c>
      <c r="Y812" s="13">
        <v>0.24031250000000001</v>
      </c>
      <c r="Z812" s="12">
        <v>43853</v>
      </c>
      <c r="AA812" s="12"/>
      <c r="AB812" s="12"/>
      <c r="AC812" s="10" t="s">
        <v>71</v>
      </c>
      <c r="AD812" s="16">
        <v>10</v>
      </c>
      <c r="AE812" s="10" t="s">
        <v>72</v>
      </c>
      <c r="AF812" s="10" t="s">
        <v>73</v>
      </c>
      <c r="AG812" s="14">
        <v>1</v>
      </c>
      <c r="AH812" s="14"/>
      <c r="AI812" s="15">
        <v>2.36</v>
      </c>
      <c r="AJ812" s="10" t="s">
        <v>74</v>
      </c>
      <c r="AK812" s="15">
        <v>0.76</v>
      </c>
      <c r="AL812" s="10" t="s">
        <v>75</v>
      </c>
      <c r="AM812" s="9" t="str">
        <f>IFERROR(VLOOKUP(A812,'[1]Pending Status ZTM031'!$C$10:$AF$5742,11,0),"")</f>
        <v/>
      </c>
      <c r="AN812" s="9" t="str">
        <f t="shared" si="25"/>
        <v>ready</v>
      </c>
    </row>
    <row r="813" spans="1:40" x14ac:dyDescent="0.25">
      <c r="A813" s="9">
        <f t="shared" si="24"/>
        <v>82145996</v>
      </c>
      <c r="B813" s="10" t="s">
        <v>64</v>
      </c>
      <c r="C813" s="10" t="s">
        <v>65</v>
      </c>
      <c r="D813" s="10" t="s">
        <v>83</v>
      </c>
      <c r="E813" s="10" t="s">
        <v>67</v>
      </c>
      <c r="F813" s="10" t="s">
        <v>68</v>
      </c>
      <c r="G813" s="10" t="s">
        <v>69</v>
      </c>
      <c r="H813" s="10" t="s">
        <v>70</v>
      </c>
      <c r="I813" s="10" t="s">
        <v>79</v>
      </c>
      <c r="J813" s="10" t="s">
        <v>299</v>
      </c>
      <c r="K813" s="10" t="s">
        <v>90</v>
      </c>
      <c r="L813" s="10" t="s">
        <v>2953</v>
      </c>
      <c r="M813" s="12">
        <v>43860</v>
      </c>
      <c r="N813" s="11">
        <v>82145996</v>
      </c>
      <c r="O813" s="12">
        <v>43850</v>
      </c>
      <c r="P813" s="13">
        <v>0.95869212962963002</v>
      </c>
      <c r="Q813" s="14">
        <v>21</v>
      </c>
      <c r="R813" s="15">
        <v>797</v>
      </c>
      <c r="S813" s="10" t="s">
        <v>2906</v>
      </c>
      <c r="T813" s="12">
        <v>43860</v>
      </c>
      <c r="U813" s="13">
        <v>0.65289351851851996</v>
      </c>
      <c r="V813" s="12">
        <v>43860</v>
      </c>
      <c r="W813" s="13">
        <v>0.84883101851852005</v>
      </c>
      <c r="X813" s="12">
        <v>43860</v>
      </c>
      <c r="Y813" s="13">
        <v>0.91820601851852002</v>
      </c>
      <c r="Z813" s="12">
        <v>43853</v>
      </c>
      <c r="AA813" s="12"/>
      <c r="AB813" s="12"/>
      <c r="AC813" s="10" t="s">
        <v>71</v>
      </c>
      <c r="AD813" s="16">
        <v>10</v>
      </c>
      <c r="AE813" s="10" t="s">
        <v>72</v>
      </c>
      <c r="AF813" s="10" t="s">
        <v>73</v>
      </c>
      <c r="AG813" s="14">
        <v>1</v>
      </c>
      <c r="AH813" s="14"/>
      <c r="AI813" s="15">
        <v>40.508000000000003</v>
      </c>
      <c r="AJ813" s="10" t="s">
        <v>74</v>
      </c>
      <c r="AK813" s="15">
        <v>67.123000000000005</v>
      </c>
      <c r="AL813" s="10" t="s">
        <v>75</v>
      </c>
      <c r="AM813" s="9" t="str">
        <f>IFERROR(VLOOKUP(A813,'[1]Pending Status ZTM031'!$C$10:$AF$5742,11,0),"")</f>
        <v/>
      </c>
      <c r="AN813" s="9" t="str">
        <f t="shared" si="25"/>
        <v>ready</v>
      </c>
    </row>
    <row r="814" spans="1:40" x14ac:dyDescent="0.25">
      <c r="A814" s="9">
        <f t="shared" si="24"/>
        <v>82147208</v>
      </c>
      <c r="B814" s="10" t="s">
        <v>64</v>
      </c>
      <c r="C814" s="10" t="s">
        <v>65</v>
      </c>
      <c r="D814" s="10" t="s">
        <v>83</v>
      </c>
      <c r="E814" s="10" t="s">
        <v>67</v>
      </c>
      <c r="F814" s="10" t="s">
        <v>68</v>
      </c>
      <c r="G814" s="10" t="s">
        <v>69</v>
      </c>
      <c r="H814" s="10" t="s">
        <v>70</v>
      </c>
      <c r="I814" s="10" t="s">
        <v>92</v>
      </c>
      <c r="J814" s="10" t="s">
        <v>331</v>
      </c>
      <c r="K814" s="10" t="s">
        <v>91</v>
      </c>
      <c r="L814" s="10" t="s">
        <v>3111</v>
      </c>
      <c r="M814" s="12">
        <v>43869</v>
      </c>
      <c r="N814" s="11">
        <v>82147208</v>
      </c>
      <c r="O814" s="12">
        <v>43851</v>
      </c>
      <c r="P814" s="13">
        <v>0.37531249999999999</v>
      </c>
      <c r="Q814" s="14">
        <v>2</v>
      </c>
      <c r="R814" s="15">
        <v>155</v>
      </c>
      <c r="S814" s="10" t="s">
        <v>3112</v>
      </c>
      <c r="T814" s="12">
        <v>43868</v>
      </c>
      <c r="U814" s="13">
        <v>0.84773148148148003</v>
      </c>
      <c r="V814" s="12">
        <v>43868</v>
      </c>
      <c r="W814" s="13">
        <v>0.88835648148148005</v>
      </c>
      <c r="X814" s="12">
        <v>43869</v>
      </c>
      <c r="Y814" s="13">
        <v>0.46709490740741</v>
      </c>
      <c r="Z814" s="12">
        <v>43854</v>
      </c>
      <c r="AA814" s="12"/>
      <c r="AB814" s="12"/>
      <c r="AC814" s="10" t="s">
        <v>71</v>
      </c>
      <c r="AD814" s="16">
        <v>16</v>
      </c>
      <c r="AE814" s="10" t="s">
        <v>72</v>
      </c>
      <c r="AF814" s="10" t="s">
        <v>73</v>
      </c>
      <c r="AG814" s="14">
        <v>1</v>
      </c>
      <c r="AH814" s="14"/>
      <c r="AI814" s="15">
        <v>100.85</v>
      </c>
      <c r="AJ814" s="10" t="s">
        <v>74</v>
      </c>
      <c r="AK814" s="15">
        <v>74.23</v>
      </c>
      <c r="AL814" s="10" t="s">
        <v>75</v>
      </c>
      <c r="AM814" s="9" t="str">
        <f>IFERROR(VLOOKUP(A814,'[1]Pending Status ZTM031'!$C$10:$AF$5742,11,0),"")</f>
        <v/>
      </c>
      <c r="AN814" s="9" t="str">
        <f t="shared" si="25"/>
        <v>ready</v>
      </c>
    </row>
    <row r="815" spans="1:40" x14ac:dyDescent="0.25">
      <c r="A815" s="9">
        <f t="shared" si="24"/>
        <v>82147210</v>
      </c>
      <c r="B815" s="10" t="s">
        <v>64</v>
      </c>
      <c r="C815" s="10" t="s">
        <v>65</v>
      </c>
      <c r="D815" s="10" t="s">
        <v>83</v>
      </c>
      <c r="E815" s="10" t="s">
        <v>67</v>
      </c>
      <c r="F815" s="10" t="s">
        <v>68</v>
      </c>
      <c r="G815" s="10" t="s">
        <v>69</v>
      </c>
      <c r="H815" s="10" t="s">
        <v>70</v>
      </c>
      <c r="I815" s="10" t="s">
        <v>76</v>
      </c>
      <c r="J815" s="10" t="s">
        <v>310</v>
      </c>
      <c r="K815" s="10" t="s">
        <v>91</v>
      </c>
      <c r="L815" s="10" t="s">
        <v>3391</v>
      </c>
      <c r="M815" s="12">
        <v>43869</v>
      </c>
      <c r="N815" s="11">
        <v>82147210</v>
      </c>
      <c r="O815" s="12">
        <v>43851</v>
      </c>
      <c r="P815" s="13">
        <v>0.37531249999999999</v>
      </c>
      <c r="Q815" s="14">
        <v>7</v>
      </c>
      <c r="R815" s="15">
        <v>203</v>
      </c>
      <c r="S815" s="10" t="s">
        <v>3113</v>
      </c>
      <c r="T815" s="12">
        <v>43868</v>
      </c>
      <c r="U815" s="13">
        <v>0.84781249999999997</v>
      </c>
      <c r="V815" s="12">
        <v>43868</v>
      </c>
      <c r="W815" s="13">
        <v>0.93523148148148005</v>
      </c>
      <c r="X815" s="12">
        <v>43869</v>
      </c>
      <c r="Y815" s="13">
        <v>0.69006944444443996</v>
      </c>
      <c r="Z815" s="12">
        <v>43854</v>
      </c>
      <c r="AA815" s="12"/>
      <c r="AB815" s="12"/>
      <c r="AC815" s="10" t="s">
        <v>71</v>
      </c>
      <c r="AD815" s="16">
        <v>16</v>
      </c>
      <c r="AE815" s="10" t="s">
        <v>72</v>
      </c>
      <c r="AF815" s="10" t="s">
        <v>73</v>
      </c>
      <c r="AG815" s="14">
        <v>1</v>
      </c>
      <c r="AH815" s="14"/>
      <c r="AI815" s="15">
        <v>2836.0540000000001</v>
      </c>
      <c r="AJ815" s="10" t="s">
        <v>74</v>
      </c>
      <c r="AK815" s="15">
        <v>2583.5279999999998</v>
      </c>
      <c r="AL815" s="10" t="s">
        <v>75</v>
      </c>
      <c r="AM815" s="9" t="str">
        <f>IFERROR(VLOOKUP(A815,'[1]Pending Status ZTM031'!$C$10:$AF$5742,11,0),"")</f>
        <v/>
      </c>
      <c r="AN815" s="9" t="str">
        <f t="shared" si="25"/>
        <v>ready</v>
      </c>
    </row>
    <row r="816" spans="1:40" x14ac:dyDescent="0.25">
      <c r="A816" s="9">
        <f t="shared" si="24"/>
        <v>82148309</v>
      </c>
      <c r="B816" s="10" t="s">
        <v>64</v>
      </c>
      <c r="C816" s="10" t="s">
        <v>65</v>
      </c>
      <c r="D816" s="10" t="s">
        <v>66</v>
      </c>
      <c r="E816" s="10" t="s">
        <v>67</v>
      </c>
      <c r="F816" s="10" t="s">
        <v>68</v>
      </c>
      <c r="G816" s="10" t="s">
        <v>69</v>
      </c>
      <c r="H816" s="10" t="s">
        <v>70</v>
      </c>
      <c r="I816" s="10" t="s">
        <v>79</v>
      </c>
      <c r="J816" s="10" t="s">
        <v>300</v>
      </c>
      <c r="K816" s="10" t="s">
        <v>109</v>
      </c>
      <c r="L816" s="10" t="s">
        <v>2837</v>
      </c>
      <c r="M816" s="12">
        <v>43859</v>
      </c>
      <c r="N816" s="11">
        <v>82148309</v>
      </c>
      <c r="O816" s="12">
        <v>43851</v>
      </c>
      <c r="P816" s="13">
        <v>0.58344907407406998</v>
      </c>
      <c r="Q816" s="14">
        <v>1</v>
      </c>
      <c r="R816" s="15">
        <v>13</v>
      </c>
      <c r="S816" s="10" t="s">
        <v>2799</v>
      </c>
      <c r="T816" s="12">
        <v>43859</v>
      </c>
      <c r="U816" s="13">
        <v>0.74946759259258999</v>
      </c>
      <c r="V816" s="12">
        <v>43859</v>
      </c>
      <c r="W816" s="13">
        <v>0.7793287037037</v>
      </c>
      <c r="X816" s="12">
        <v>43859</v>
      </c>
      <c r="Y816" s="13">
        <v>0.94711805555555995</v>
      </c>
      <c r="Z816" s="12">
        <v>43854</v>
      </c>
      <c r="AA816" s="12"/>
      <c r="AB816" s="12"/>
      <c r="AC816" s="10" t="s">
        <v>71</v>
      </c>
      <c r="AD816" s="16">
        <v>8</v>
      </c>
      <c r="AE816" s="10" t="s">
        <v>72</v>
      </c>
      <c r="AF816" s="10" t="s">
        <v>73</v>
      </c>
      <c r="AG816" s="14">
        <v>1</v>
      </c>
      <c r="AH816" s="14"/>
      <c r="AI816" s="15">
        <v>0.442</v>
      </c>
      <c r="AJ816" s="10" t="s">
        <v>74</v>
      </c>
      <c r="AK816" s="15">
        <v>0.41599999999999998</v>
      </c>
      <c r="AL816" s="10" t="s">
        <v>75</v>
      </c>
      <c r="AM816" s="9" t="str">
        <f>IFERROR(VLOOKUP(A816,'[1]Pending Status ZTM031'!$C$10:$AF$5742,11,0),"")</f>
        <v/>
      </c>
      <c r="AN816" s="9" t="str">
        <f t="shared" si="25"/>
        <v>ready</v>
      </c>
    </row>
    <row r="817" spans="1:40" x14ac:dyDescent="0.25">
      <c r="A817" s="9">
        <f t="shared" si="24"/>
        <v>82148310</v>
      </c>
      <c r="B817" s="10" t="s">
        <v>64</v>
      </c>
      <c r="C817" s="10" t="s">
        <v>65</v>
      </c>
      <c r="D817" s="10" t="s">
        <v>83</v>
      </c>
      <c r="E817" s="10" t="s">
        <v>67</v>
      </c>
      <c r="F817" s="10" t="s">
        <v>68</v>
      </c>
      <c r="G817" s="10" t="s">
        <v>69</v>
      </c>
      <c r="H817" s="10" t="s">
        <v>70</v>
      </c>
      <c r="I817" s="10" t="s">
        <v>79</v>
      </c>
      <c r="J817" s="10" t="s">
        <v>299</v>
      </c>
      <c r="K817" s="10" t="s">
        <v>90</v>
      </c>
      <c r="L817" s="10" t="s">
        <v>2943</v>
      </c>
      <c r="M817" s="12">
        <v>43860</v>
      </c>
      <c r="N817" s="11">
        <v>82148310</v>
      </c>
      <c r="O817" s="12">
        <v>43851</v>
      </c>
      <c r="P817" s="13">
        <v>0.58346064814815002</v>
      </c>
      <c r="Q817" s="14">
        <v>1</v>
      </c>
      <c r="R817" s="15">
        <v>11</v>
      </c>
      <c r="S817" s="10" t="s">
        <v>2907</v>
      </c>
      <c r="T817" s="12">
        <v>43860</v>
      </c>
      <c r="U817" s="13">
        <v>0.65315972222221996</v>
      </c>
      <c r="V817" s="12">
        <v>43860</v>
      </c>
      <c r="W817" s="13">
        <v>0.68906250000000002</v>
      </c>
      <c r="X817" s="12">
        <v>43860</v>
      </c>
      <c r="Y817" s="13">
        <v>0.77996527777778002</v>
      </c>
      <c r="Z817" s="12">
        <v>43854</v>
      </c>
      <c r="AA817" s="12"/>
      <c r="AB817" s="12"/>
      <c r="AC817" s="10" t="s">
        <v>71</v>
      </c>
      <c r="AD817" s="16">
        <v>9</v>
      </c>
      <c r="AE817" s="10" t="s">
        <v>72</v>
      </c>
      <c r="AF817" s="10" t="s">
        <v>73</v>
      </c>
      <c r="AG817" s="14">
        <v>1</v>
      </c>
      <c r="AH817" s="14"/>
      <c r="AI817" s="15">
        <v>0.374</v>
      </c>
      <c r="AJ817" s="10" t="s">
        <v>74</v>
      </c>
      <c r="AK817" s="15">
        <v>0.35199999999999998</v>
      </c>
      <c r="AL817" s="10" t="s">
        <v>75</v>
      </c>
      <c r="AM817" s="9" t="str">
        <f>IFERROR(VLOOKUP(A817,'[1]Pending Status ZTM031'!$C$10:$AF$5742,11,0),"")</f>
        <v/>
      </c>
      <c r="AN817" s="9" t="str">
        <f t="shared" si="25"/>
        <v>ready</v>
      </c>
    </row>
    <row r="818" spans="1:40" x14ac:dyDescent="0.25">
      <c r="A818" s="9">
        <f t="shared" si="24"/>
        <v>82148311</v>
      </c>
      <c r="B818" s="10" t="s">
        <v>64</v>
      </c>
      <c r="C818" s="10" t="s">
        <v>65</v>
      </c>
      <c r="D818" s="10" t="s">
        <v>66</v>
      </c>
      <c r="E818" s="10" t="s">
        <v>67</v>
      </c>
      <c r="F818" s="10" t="s">
        <v>68</v>
      </c>
      <c r="G818" s="10" t="s">
        <v>69</v>
      </c>
      <c r="H818" s="10" t="s">
        <v>70</v>
      </c>
      <c r="I818" s="10" t="s">
        <v>79</v>
      </c>
      <c r="J818" s="10" t="s">
        <v>300</v>
      </c>
      <c r="K818" s="10" t="s">
        <v>109</v>
      </c>
      <c r="L818" s="10" t="s">
        <v>2860</v>
      </c>
      <c r="M818" s="12">
        <v>43860</v>
      </c>
      <c r="N818" s="11">
        <v>82148311</v>
      </c>
      <c r="O818" s="12">
        <v>43851</v>
      </c>
      <c r="P818" s="13">
        <v>0.58348379629629998</v>
      </c>
      <c r="Q818" s="14">
        <v>1</v>
      </c>
      <c r="R818" s="15">
        <v>8</v>
      </c>
      <c r="S818" s="10" t="s">
        <v>2800</v>
      </c>
      <c r="T818" s="12">
        <v>43859</v>
      </c>
      <c r="U818" s="13">
        <v>0.74953703703704</v>
      </c>
      <c r="V818" s="12">
        <v>43860</v>
      </c>
      <c r="W818" s="13">
        <v>0.23318287037037</v>
      </c>
      <c r="X818" s="12">
        <v>43860</v>
      </c>
      <c r="Y818" s="13">
        <v>0.24098379629630001</v>
      </c>
      <c r="Z818" s="12">
        <v>43854</v>
      </c>
      <c r="AA818" s="12"/>
      <c r="AB818" s="12"/>
      <c r="AC818" s="10" t="s">
        <v>71</v>
      </c>
      <c r="AD818" s="16">
        <v>9</v>
      </c>
      <c r="AE818" s="10" t="s">
        <v>72</v>
      </c>
      <c r="AF818" s="10" t="s">
        <v>73</v>
      </c>
      <c r="AG818" s="14">
        <v>1</v>
      </c>
      <c r="AH818" s="14"/>
      <c r="AI818" s="15">
        <v>0.504</v>
      </c>
      <c r="AJ818" s="10" t="s">
        <v>74</v>
      </c>
      <c r="AK818" s="15">
        <v>0.27200000000000002</v>
      </c>
      <c r="AL818" s="10" t="s">
        <v>75</v>
      </c>
      <c r="AM818" s="9" t="str">
        <f>IFERROR(VLOOKUP(A818,'[1]Pending Status ZTM031'!$C$10:$AF$5742,11,0),"")</f>
        <v/>
      </c>
      <c r="AN818" s="9" t="str">
        <f t="shared" si="25"/>
        <v>ready</v>
      </c>
    </row>
    <row r="819" spans="1:40" x14ac:dyDescent="0.25">
      <c r="A819" s="9">
        <f t="shared" si="24"/>
        <v>82148312</v>
      </c>
      <c r="B819" s="10" t="s">
        <v>64</v>
      </c>
      <c r="C819" s="10" t="s">
        <v>65</v>
      </c>
      <c r="D819" s="10" t="s">
        <v>66</v>
      </c>
      <c r="E819" s="10" t="s">
        <v>67</v>
      </c>
      <c r="F819" s="10" t="s">
        <v>68</v>
      </c>
      <c r="G819" s="10" t="s">
        <v>69</v>
      </c>
      <c r="H819" s="10" t="s">
        <v>70</v>
      </c>
      <c r="I819" s="10" t="s">
        <v>79</v>
      </c>
      <c r="J819" s="10" t="s">
        <v>300</v>
      </c>
      <c r="K819" s="10" t="s">
        <v>109</v>
      </c>
      <c r="L819" s="10" t="s">
        <v>2861</v>
      </c>
      <c r="M819" s="12">
        <v>43860</v>
      </c>
      <c r="N819" s="11">
        <v>82148312</v>
      </c>
      <c r="O819" s="12">
        <v>43851</v>
      </c>
      <c r="P819" s="13">
        <v>0.58349537037037003</v>
      </c>
      <c r="Q819" s="14">
        <v>1</v>
      </c>
      <c r="R819" s="15">
        <v>100</v>
      </c>
      <c r="S819" s="10" t="s">
        <v>2801</v>
      </c>
      <c r="T819" s="12">
        <v>43859</v>
      </c>
      <c r="U819" s="13">
        <v>0.74957175925926001</v>
      </c>
      <c r="V819" s="12">
        <v>43860</v>
      </c>
      <c r="W819" s="13">
        <v>0.23364583333333</v>
      </c>
      <c r="X819" s="12">
        <v>43860</v>
      </c>
      <c r="Y819" s="13">
        <v>0.23734953703704001</v>
      </c>
      <c r="Z819" s="12">
        <v>43854</v>
      </c>
      <c r="AA819" s="12"/>
      <c r="AB819" s="12"/>
      <c r="AC819" s="10" t="s">
        <v>71</v>
      </c>
      <c r="AD819" s="16">
        <v>9</v>
      </c>
      <c r="AE819" s="10" t="s">
        <v>72</v>
      </c>
      <c r="AF819" s="10" t="s">
        <v>73</v>
      </c>
      <c r="AG819" s="14">
        <v>1</v>
      </c>
      <c r="AH819" s="14"/>
      <c r="AI819" s="15">
        <v>6.3</v>
      </c>
      <c r="AJ819" s="10" t="s">
        <v>74</v>
      </c>
      <c r="AK819" s="15">
        <v>3.4</v>
      </c>
      <c r="AL819" s="10" t="s">
        <v>75</v>
      </c>
      <c r="AM819" s="9" t="str">
        <f>IFERROR(VLOOKUP(A819,'[1]Pending Status ZTM031'!$C$10:$AF$5742,11,0),"")</f>
        <v/>
      </c>
      <c r="AN819" s="9" t="str">
        <f t="shared" si="25"/>
        <v>ready</v>
      </c>
    </row>
    <row r="820" spans="1:40" x14ac:dyDescent="0.25">
      <c r="A820" s="9">
        <f t="shared" si="24"/>
        <v>82148313</v>
      </c>
      <c r="B820" s="10" t="s">
        <v>64</v>
      </c>
      <c r="C820" s="10" t="s">
        <v>65</v>
      </c>
      <c r="D820" s="10" t="s">
        <v>66</v>
      </c>
      <c r="E820" s="10" t="s">
        <v>67</v>
      </c>
      <c r="F820" s="10" t="s">
        <v>68</v>
      </c>
      <c r="G820" s="10" t="s">
        <v>69</v>
      </c>
      <c r="H820" s="10" t="s">
        <v>70</v>
      </c>
      <c r="I820" s="10" t="s">
        <v>79</v>
      </c>
      <c r="J820" s="10" t="s">
        <v>300</v>
      </c>
      <c r="K820" s="10" t="s">
        <v>109</v>
      </c>
      <c r="L820" s="10" t="s">
        <v>2862</v>
      </c>
      <c r="M820" s="12">
        <v>43860</v>
      </c>
      <c r="N820" s="11">
        <v>82148313</v>
      </c>
      <c r="O820" s="12">
        <v>43851</v>
      </c>
      <c r="P820" s="13">
        <v>0.58349537037037003</v>
      </c>
      <c r="Q820" s="14">
        <v>1</v>
      </c>
      <c r="R820" s="15">
        <v>100</v>
      </c>
      <c r="S820" s="10" t="s">
        <v>2802</v>
      </c>
      <c r="T820" s="12">
        <v>43859</v>
      </c>
      <c r="U820" s="13">
        <v>0.74960648148148001</v>
      </c>
      <c r="V820" s="12">
        <v>43860</v>
      </c>
      <c r="W820" s="13">
        <v>0.23310185185185001</v>
      </c>
      <c r="X820" s="12">
        <v>43860</v>
      </c>
      <c r="Y820" s="13">
        <v>0.23964120370370001</v>
      </c>
      <c r="Z820" s="12">
        <v>43854</v>
      </c>
      <c r="AA820" s="12"/>
      <c r="AB820" s="12"/>
      <c r="AC820" s="10" t="s">
        <v>71</v>
      </c>
      <c r="AD820" s="16">
        <v>9</v>
      </c>
      <c r="AE820" s="10" t="s">
        <v>72</v>
      </c>
      <c r="AF820" s="10" t="s">
        <v>73</v>
      </c>
      <c r="AG820" s="14">
        <v>1</v>
      </c>
      <c r="AH820" s="14"/>
      <c r="AI820" s="15">
        <v>6.3</v>
      </c>
      <c r="AJ820" s="10" t="s">
        <v>74</v>
      </c>
      <c r="AK820" s="15">
        <v>3.4</v>
      </c>
      <c r="AL820" s="10" t="s">
        <v>75</v>
      </c>
      <c r="AM820" s="9" t="str">
        <f>IFERROR(VLOOKUP(A820,'[1]Pending Status ZTM031'!$C$10:$AF$5742,11,0),"")</f>
        <v/>
      </c>
      <c r="AN820" s="9" t="str">
        <f t="shared" si="25"/>
        <v>ready</v>
      </c>
    </row>
    <row r="821" spans="1:40" x14ac:dyDescent="0.25">
      <c r="A821" s="9">
        <f t="shared" si="24"/>
        <v>82148314</v>
      </c>
      <c r="B821" s="10" t="s">
        <v>64</v>
      </c>
      <c r="C821" s="10" t="s">
        <v>65</v>
      </c>
      <c r="D821" s="10" t="s">
        <v>83</v>
      </c>
      <c r="E821" s="10" t="s">
        <v>67</v>
      </c>
      <c r="F821" s="10" t="s">
        <v>68</v>
      </c>
      <c r="G821" s="10" t="s">
        <v>69</v>
      </c>
      <c r="H821" s="10" t="s">
        <v>70</v>
      </c>
      <c r="I821" s="10" t="s">
        <v>79</v>
      </c>
      <c r="J821" s="10" t="s">
        <v>299</v>
      </c>
      <c r="K821" s="10" t="s">
        <v>90</v>
      </c>
      <c r="L821" s="10" t="s">
        <v>2944</v>
      </c>
      <c r="M821" s="12">
        <v>43860</v>
      </c>
      <c r="N821" s="11">
        <v>82148314</v>
      </c>
      <c r="O821" s="12">
        <v>43851</v>
      </c>
      <c r="P821" s="13">
        <v>0.58349537037037003</v>
      </c>
      <c r="Q821" s="14">
        <v>1</v>
      </c>
      <c r="R821" s="15">
        <v>90</v>
      </c>
      <c r="S821" s="10" t="s">
        <v>2908</v>
      </c>
      <c r="T821" s="12">
        <v>43860</v>
      </c>
      <c r="U821" s="13">
        <v>0.65319444444443997</v>
      </c>
      <c r="V821" s="12">
        <v>43860</v>
      </c>
      <c r="W821" s="13">
        <v>0.78259259259258995</v>
      </c>
      <c r="X821" s="12">
        <v>43860</v>
      </c>
      <c r="Y821" s="13">
        <v>0.78395833333332998</v>
      </c>
      <c r="Z821" s="12">
        <v>43854</v>
      </c>
      <c r="AA821" s="12"/>
      <c r="AB821" s="12"/>
      <c r="AC821" s="10" t="s">
        <v>71</v>
      </c>
      <c r="AD821" s="16">
        <v>9</v>
      </c>
      <c r="AE821" s="10" t="s">
        <v>72</v>
      </c>
      <c r="AF821" s="10" t="s">
        <v>73</v>
      </c>
      <c r="AG821" s="14">
        <v>1</v>
      </c>
      <c r="AH821" s="14"/>
      <c r="AI821" s="15">
        <v>5.67</v>
      </c>
      <c r="AJ821" s="10" t="s">
        <v>74</v>
      </c>
      <c r="AK821" s="15">
        <v>3.06</v>
      </c>
      <c r="AL821" s="10" t="s">
        <v>75</v>
      </c>
      <c r="AM821" s="9" t="str">
        <f>IFERROR(VLOOKUP(A821,'[1]Pending Status ZTM031'!$C$10:$AF$5742,11,0),"")</f>
        <v/>
      </c>
      <c r="AN821" s="9" t="str">
        <f t="shared" si="25"/>
        <v>ready</v>
      </c>
    </row>
    <row r="822" spans="1:40" x14ac:dyDescent="0.25">
      <c r="A822" s="9">
        <f t="shared" si="24"/>
        <v>82148315</v>
      </c>
      <c r="B822" s="10" t="s">
        <v>64</v>
      </c>
      <c r="C822" s="10" t="s">
        <v>65</v>
      </c>
      <c r="D822" s="10" t="s">
        <v>83</v>
      </c>
      <c r="E822" s="10" t="s">
        <v>67</v>
      </c>
      <c r="F822" s="10" t="s">
        <v>68</v>
      </c>
      <c r="G822" s="10" t="s">
        <v>69</v>
      </c>
      <c r="H822" s="10" t="s">
        <v>70</v>
      </c>
      <c r="I822" s="10" t="s">
        <v>76</v>
      </c>
      <c r="J822" s="10" t="s">
        <v>310</v>
      </c>
      <c r="K822" s="10" t="s">
        <v>91</v>
      </c>
      <c r="L822" s="10" t="s">
        <v>3392</v>
      </c>
      <c r="M822" s="12">
        <v>43869</v>
      </c>
      <c r="N822" s="11">
        <v>82148315</v>
      </c>
      <c r="O822" s="12">
        <v>43851</v>
      </c>
      <c r="P822" s="13">
        <v>0.58349537037037003</v>
      </c>
      <c r="Q822" s="14">
        <v>1</v>
      </c>
      <c r="R822" s="15">
        <v>8</v>
      </c>
      <c r="S822" s="10" t="s">
        <v>3114</v>
      </c>
      <c r="T822" s="12">
        <v>43868</v>
      </c>
      <c r="U822" s="13">
        <v>0.84791666666666998</v>
      </c>
      <c r="V822" s="12">
        <v>43868</v>
      </c>
      <c r="W822" s="13">
        <v>0.86873842592592998</v>
      </c>
      <c r="X822" s="12">
        <v>43869</v>
      </c>
      <c r="Y822" s="13">
        <v>0.68880787037036995</v>
      </c>
      <c r="Z822" s="12">
        <v>43854</v>
      </c>
      <c r="AA822" s="12"/>
      <c r="AB822" s="12"/>
      <c r="AC822" s="10" t="s">
        <v>71</v>
      </c>
      <c r="AD822" s="16">
        <v>17</v>
      </c>
      <c r="AE822" s="10" t="s">
        <v>72</v>
      </c>
      <c r="AF822" s="10" t="s">
        <v>73</v>
      </c>
      <c r="AG822" s="14">
        <v>1</v>
      </c>
      <c r="AH822" s="14"/>
      <c r="AI822" s="15">
        <v>92.912000000000006</v>
      </c>
      <c r="AJ822" s="10" t="s">
        <v>74</v>
      </c>
      <c r="AK822" s="15">
        <v>112.736</v>
      </c>
      <c r="AL822" s="10" t="s">
        <v>75</v>
      </c>
      <c r="AM822" s="9" t="str">
        <f>IFERROR(VLOOKUP(A822,'[1]Pending Status ZTM031'!$C$10:$AF$5742,11,0),"")</f>
        <v/>
      </c>
      <c r="AN822" s="9" t="str">
        <f t="shared" si="25"/>
        <v>ready</v>
      </c>
    </row>
    <row r="823" spans="1:40" x14ac:dyDescent="0.25">
      <c r="A823" s="9">
        <f t="shared" si="24"/>
        <v>82148316</v>
      </c>
      <c r="B823" s="10" t="s">
        <v>64</v>
      </c>
      <c r="C823" s="10" t="s">
        <v>65</v>
      </c>
      <c r="D823" s="10" t="s">
        <v>83</v>
      </c>
      <c r="E823" s="10" t="s">
        <v>67</v>
      </c>
      <c r="F823" s="10" t="s">
        <v>68</v>
      </c>
      <c r="G823" s="10" t="s">
        <v>69</v>
      </c>
      <c r="H823" s="10" t="s">
        <v>70</v>
      </c>
      <c r="I823" s="10" t="s">
        <v>79</v>
      </c>
      <c r="J823" s="10" t="s">
        <v>299</v>
      </c>
      <c r="K823" s="10" t="s">
        <v>90</v>
      </c>
      <c r="L823" s="10" t="s">
        <v>2945</v>
      </c>
      <c r="M823" s="12">
        <v>43860</v>
      </c>
      <c r="N823" s="11">
        <v>82148316</v>
      </c>
      <c r="O823" s="12">
        <v>43851</v>
      </c>
      <c r="P823" s="13">
        <v>0.58350694444443996</v>
      </c>
      <c r="Q823" s="14">
        <v>1</v>
      </c>
      <c r="R823" s="15">
        <v>182</v>
      </c>
      <c r="S823" s="10" t="s">
        <v>2909</v>
      </c>
      <c r="T823" s="12">
        <v>43860</v>
      </c>
      <c r="U823" s="13">
        <v>0.65324074074074001</v>
      </c>
      <c r="V823" s="12">
        <v>43860</v>
      </c>
      <c r="W823" s="13">
        <v>0.78268518518519004</v>
      </c>
      <c r="X823" s="12">
        <v>43860</v>
      </c>
      <c r="Y823" s="13">
        <v>0.78346064814814997</v>
      </c>
      <c r="Z823" s="12">
        <v>43854</v>
      </c>
      <c r="AA823" s="12"/>
      <c r="AB823" s="12"/>
      <c r="AC823" s="10" t="s">
        <v>71</v>
      </c>
      <c r="AD823" s="16">
        <v>9</v>
      </c>
      <c r="AE823" s="10" t="s">
        <v>72</v>
      </c>
      <c r="AF823" s="10" t="s">
        <v>73</v>
      </c>
      <c r="AG823" s="14">
        <v>1</v>
      </c>
      <c r="AH823" s="14"/>
      <c r="AI823" s="15">
        <v>11.465999999999999</v>
      </c>
      <c r="AJ823" s="10" t="s">
        <v>74</v>
      </c>
      <c r="AK823" s="15">
        <v>6.1879999999999997</v>
      </c>
      <c r="AL823" s="10" t="s">
        <v>75</v>
      </c>
      <c r="AM823" s="9" t="str">
        <f>IFERROR(VLOOKUP(A823,'[1]Pending Status ZTM031'!$C$10:$AF$5742,11,0),"")</f>
        <v/>
      </c>
      <c r="AN823" s="9" t="str">
        <f t="shared" si="25"/>
        <v>ready</v>
      </c>
    </row>
    <row r="824" spans="1:40" x14ac:dyDescent="0.25">
      <c r="A824" s="9">
        <f t="shared" si="24"/>
        <v>82148317</v>
      </c>
      <c r="B824" s="10" t="s">
        <v>64</v>
      </c>
      <c r="C824" s="10" t="s">
        <v>65</v>
      </c>
      <c r="D824" s="10" t="s">
        <v>83</v>
      </c>
      <c r="E824" s="10" t="s">
        <v>67</v>
      </c>
      <c r="F824" s="10" t="s">
        <v>68</v>
      </c>
      <c r="G824" s="10" t="s">
        <v>69</v>
      </c>
      <c r="H824" s="10" t="s">
        <v>70</v>
      </c>
      <c r="I824" s="10" t="s">
        <v>79</v>
      </c>
      <c r="J824" s="10" t="s">
        <v>299</v>
      </c>
      <c r="K824" s="10" t="s">
        <v>90</v>
      </c>
      <c r="L824" s="10" t="s">
        <v>2946</v>
      </c>
      <c r="M824" s="12">
        <v>43860</v>
      </c>
      <c r="N824" s="11">
        <v>82148317</v>
      </c>
      <c r="O824" s="12">
        <v>43851</v>
      </c>
      <c r="P824" s="13">
        <v>0.58350694444443996</v>
      </c>
      <c r="Q824" s="14">
        <v>1</v>
      </c>
      <c r="R824" s="15">
        <v>120</v>
      </c>
      <c r="S824" s="10" t="s">
        <v>2910</v>
      </c>
      <c r="T824" s="12">
        <v>43860</v>
      </c>
      <c r="U824" s="13">
        <v>0.65327546296296002</v>
      </c>
      <c r="V824" s="12">
        <v>43860</v>
      </c>
      <c r="W824" s="13">
        <v>0.68870370370370004</v>
      </c>
      <c r="X824" s="12">
        <v>43860</v>
      </c>
      <c r="Y824" s="13">
        <v>0.77622685185185003</v>
      </c>
      <c r="Z824" s="12">
        <v>43854</v>
      </c>
      <c r="AA824" s="12"/>
      <c r="AB824" s="12"/>
      <c r="AC824" s="10" t="s">
        <v>71</v>
      </c>
      <c r="AD824" s="16">
        <v>9</v>
      </c>
      <c r="AE824" s="10" t="s">
        <v>72</v>
      </c>
      <c r="AF824" s="10" t="s">
        <v>73</v>
      </c>
      <c r="AG824" s="14">
        <v>1</v>
      </c>
      <c r="AH824" s="14"/>
      <c r="AI824" s="15">
        <v>2.4</v>
      </c>
      <c r="AJ824" s="10" t="s">
        <v>74</v>
      </c>
      <c r="AK824" s="15">
        <v>3.84</v>
      </c>
      <c r="AL824" s="10" t="s">
        <v>75</v>
      </c>
      <c r="AM824" s="9" t="str">
        <f>IFERROR(VLOOKUP(A824,'[1]Pending Status ZTM031'!$C$10:$AF$5742,11,0),"")</f>
        <v/>
      </c>
      <c r="AN824" s="9" t="str">
        <f t="shared" si="25"/>
        <v>ready</v>
      </c>
    </row>
    <row r="825" spans="1:40" x14ac:dyDescent="0.25">
      <c r="A825" s="9">
        <f t="shared" si="24"/>
        <v>82148319</v>
      </c>
      <c r="B825" s="10" t="s">
        <v>64</v>
      </c>
      <c r="C825" s="10" t="s">
        <v>65</v>
      </c>
      <c r="D825" s="10" t="s">
        <v>83</v>
      </c>
      <c r="E825" s="10" t="s">
        <v>67</v>
      </c>
      <c r="F825" s="10" t="s">
        <v>68</v>
      </c>
      <c r="G825" s="10" t="s">
        <v>69</v>
      </c>
      <c r="H825" s="10" t="s">
        <v>70</v>
      </c>
      <c r="I825" s="10" t="s">
        <v>79</v>
      </c>
      <c r="J825" s="10" t="s">
        <v>299</v>
      </c>
      <c r="K825" s="10" t="s">
        <v>90</v>
      </c>
      <c r="L825" s="10" t="s">
        <v>2954</v>
      </c>
      <c r="M825" s="12">
        <v>43860</v>
      </c>
      <c r="N825" s="11">
        <v>82148319</v>
      </c>
      <c r="O825" s="12">
        <v>43851</v>
      </c>
      <c r="P825" s="13">
        <v>0.58351851851851999</v>
      </c>
      <c r="Q825" s="14">
        <v>2</v>
      </c>
      <c r="R825" s="15">
        <v>150</v>
      </c>
      <c r="S825" s="10" t="s">
        <v>2911</v>
      </c>
      <c r="T825" s="12">
        <v>43860</v>
      </c>
      <c r="U825" s="13">
        <v>0.65331018518519002</v>
      </c>
      <c r="V825" s="12">
        <v>43860</v>
      </c>
      <c r="W825" s="13">
        <v>0.68953703703703995</v>
      </c>
      <c r="X825" s="12">
        <v>43860</v>
      </c>
      <c r="Y825" s="13">
        <v>0.85739583333333003</v>
      </c>
      <c r="Z825" s="12">
        <v>43854</v>
      </c>
      <c r="AA825" s="12"/>
      <c r="AB825" s="12"/>
      <c r="AC825" s="10" t="s">
        <v>71</v>
      </c>
      <c r="AD825" s="16">
        <v>9</v>
      </c>
      <c r="AE825" s="10" t="s">
        <v>72</v>
      </c>
      <c r="AF825" s="10" t="s">
        <v>73</v>
      </c>
      <c r="AG825" s="14">
        <v>1</v>
      </c>
      <c r="AH825" s="14"/>
      <c r="AI825" s="15">
        <v>4.5599999999999996</v>
      </c>
      <c r="AJ825" s="10" t="s">
        <v>74</v>
      </c>
      <c r="AK825" s="15">
        <v>12.81</v>
      </c>
      <c r="AL825" s="10" t="s">
        <v>75</v>
      </c>
      <c r="AM825" s="9" t="str">
        <f>IFERROR(VLOOKUP(A825,'[1]Pending Status ZTM031'!$C$10:$AF$5742,11,0),"")</f>
        <v/>
      </c>
      <c r="AN825" s="9" t="str">
        <f t="shared" si="25"/>
        <v>ready</v>
      </c>
    </row>
    <row r="826" spans="1:40" x14ac:dyDescent="0.25">
      <c r="A826" s="9">
        <f t="shared" si="24"/>
        <v>82148320</v>
      </c>
      <c r="B826" s="10" t="s">
        <v>64</v>
      </c>
      <c r="C826" s="10" t="s">
        <v>65</v>
      </c>
      <c r="D826" s="10" t="s">
        <v>83</v>
      </c>
      <c r="E826" s="10" t="s">
        <v>67</v>
      </c>
      <c r="F826" s="10" t="s">
        <v>68</v>
      </c>
      <c r="G826" s="10" t="s">
        <v>69</v>
      </c>
      <c r="H826" s="10" t="s">
        <v>70</v>
      </c>
      <c r="I826" s="10" t="s">
        <v>79</v>
      </c>
      <c r="J826" s="10" t="s">
        <v>297</v>
      </c>
      <c r="K826" s="10" t="s">
        <v>110</v>
      </c>
      <c r="L826" s="10" t="s">
        <v>2573</v>
      </c>
      <c r="M826" s="12">
        <v>43853</v>
      </c>
      <c r="N826" s="11">
        <v>82148320</v>
      </c>
      <c r="O826" s="12">
        <v>43851</v>
      </c>
      <c r="P826" s="13">
        <v>0.58353009259259003</v>
      </c>
      <c r="Q826" s="14">
        <v>1</v>
      </c>
      <c r="R826" s="15">
        <v>6</v>
      </c>
      <c r="S826" s="10" t="s">
        <v>2548</v>
      </c>
      <c r="T826" s="12">
        <v>43853</v>
      </c>
      <c r="U826" s="13">
        <v>0.60386574074073995</v>
      </c>
      <c r="V826" s="12">
        <v>43853</v>
      </c>
      <c r="W826" s="13">
        <v>0.67584490740740999</v>
      </c>
      <c r="X826" s="12">
        <v>43853</v>
      </c>
      <c r="Y826" s="13">
        <v>0.76472222222221997</v>
      </c>
      <c r="Z826" s="12">
        <v>43854</v>
      </c>
      <c r="AA826" s="12"/>
      <c r="AB826" s="12"/>
      <c r="AC826" s="10" t="s">
        <v>71</v>
      </c>
      <c r="AD826" s="16">
        <v>2</v>
      </c>
      <c r="AE826" s="10" t="s">
        <v>72</v>
      </c>
      <c r="AF826" s="10" t="s">
        <v>73</v>
      </c>
      <c r="AG826" s="14">
        <v>1</v>
      </c>
      <c r="AH826" s="14"/>
      <c r="AI826" s="15">
        <v>78</v>
      </c>
      <c r="AJ826" s="10" t="s">
        <v>74</v>
      </c>
      <c r="AK826" s="15">
        <v>84.552000000000007</v>
      </c>
      <c r="AL826" s="10" t="s">
        <v>75</v>
      </c>
      <c r="AM826" s="9" t="str">
        <f>IFERROR(VLOOKUP(A826,'[1]Pending Status ZTM031'!$C$10:$AF$5742,11,0),"")</f>
        <v/>
      </c>
      <c r="AN826" s="9" t="str">
        <f t="shared" si="25"/>
        <v>ready</v>
      </c>
    </row>
    <row r="827" spans="1:40" x14ac:dyDescent="0.25">
      <c r="A827" s="9">
        <f t="shared" si="24"/>
        <v>82148697</v>
      </c>
      <c r="B827" s="10" t="s">
        <v>64</v>
      </c>
      <c r="C827" s="10" t="s">
        <v>65</v>
      </c>
      <c r="D827" s="10" t="s">
        <v>66</v>
      </c>
      <c r="E827" s="10" t="s">
        <v>67</v>
      </c>
      <c r="F827" s="10" t="s">
        <v>68</v>
      </c>
      <c r="G827" s="10" t="s">
        <v>69</v>
      </c>
      <c r="H827" s="10" t="s">
        <v>70</v>
      </c>
      <c r="I827" s="10" t="s">
        <v>77</v>
      </c>
      <c r="J827" s="10" t="s">
        <v>1087</v>
      </c>
      <c r="K827" s="10" t="s">
        <v>1088</v>
      </c>
      <c r="L827" s="10" t="s">
        <v>2660</v>
      </c>
      <c r="M827" s="12">
        <v>43857</v>
      </c>
      <c r="N827" s="11">
        <v>82148697</v>
      </c>
      <c r="O827" s="12">
        <v>43851</v>
      </c>
      <c r="P827" s="13">
        <v>0.74916666666666998</v>
      </c>
      <c r="Q827" s="14">
        <v>9</v>
      </c>
      <c r="R827" s="15">
        <v>34</v>
      </c>
      <c r="S827" s="10" t="s">
        <v>2639</v>
      </c>
      <c r="T827" s="12">
        <v>43857</v>
      </c>
      <c r="U827" s="13">
        <v>0.68540509259258997</v>
      </c>
      <c r="V827" s="12">
        <v>43857</v>
      </c>
      <c r="W827" s="13">
        <v>0.75711805555556</v>
      </c>
      <c r="X827" s="12">
        <v>43857</v>
      </c>
      <c r="Y827" s="13">
        <v>0.91712962962962996</v>
      </c>
      <c r="Z827" s="12">
        <v>43875</v>
      </c>
      <c r="AA827" s="12"/>
      <c r="AB827" s="12"/>
      <c r="AC827" s="10" t="s">
        <v>71</v>
      </c>
      <c r="AD827" s="16">
        <v>6</v>
      </c>
      <c r="AE827" s="10" t="s">
        <v>72</v>
      </c>
      <c r="AF827" s="10" t="s">
        <v>73</v>
      </c>
      <c r="AG827" s="14">
        <v>1</v>
      </c>
      <c r="AH827" s="14"/>
      <c r="AI827" s="15">
        <v>391.52199999999999</v>
      </c>
      <c r="AJ827" s="10" t="s">
        <v>74</v>
      </c>
      <c r="AK827" s="15">
        <v>345.35199999999998</v>
      </c>
      <c r="AL827" s="10" t="s">
        <v>75</v>
      </c>
      <c r="AM827" s="9" t="str">
        <f>IFERROR(VLOOKUP(A827,'[1]Pending Status ZTM031'!$C$10:$AF$5742,11,0),"")</f>
        <v/>
      </c>
      <c r="AN827" s="9" t="str">
        <f t="shared" si="25"/>
        <v>ready</v>
      </c>
    </row>
    <row r="828" spans="1:40" x14ac:dyDescent="0.25">
      <c r="A828" s="9">
        <f t="shared" si="24"/>
        <v>82148698</v>
      </c>
      <c r="B828" s="10" t="s">
        <v>64</v>
      </c>
      <c r="C828" s="10" t="s">
        <v>65</v>
      </c>
      <c r="D828" s="10" t="s">
        <v>66</v>
      </c>
      <c r="E828" s="10" t="s">
        <v>67</v>
      </c>
      <c r="F828" s="10" t="s">
        <v>68</v>
      </c>
      <c r="G828" s="10" t="s">
        <v>69</v>
      </c>
      <c r="H828" s="10" t="s">
        <v>70</v>
      </c>
      <c r="I828" s="10" t="s">
        <v>77</v>
      </c>
      <c r="J828" s="10" t="s">
        <v>1087</v>
      </c>
      <c r="K828" s="10" t="s">
        <v>1088</v>
      </c>
      <c r="L828" s="10" t="s">
        <v>2661</v>
      </c>
      <c r="M828" s="12">
        <v>43857</v>
      </c>
      <c r="N828" s="11">
        <v>82148698</v>
      </c>
      <c r="O828" s="12">
        <v>43851</v>
      </c>
      <c r="P828" s="13">
        <v>0.75107638888888995</v>
      </c>
      <c r="Q828" s="14">
        <v>8</v>
      </c>
      <c r="R828" s="15">
        <v>33</v>
      </c>
      <c r="S828" s="10" t="s">
        <v>2640</v>
      </c>
      <c r="T828" s="12">
        <v>43857</v>
      </c>
      <c r="U828" s="13">
        <v>0.68559027777778003</v>
      </c>
      <c r="V828" s="12">
        <v>43857</v>
      </c>
      <c r="W828" s="13">
        <v>0.83535879629630005</v>
      </c>
      <c r="X828" s="12">
        <v>43857</v>
      </c>
      <c r="Y828" s="13">
        <v>0.9090625</v>
      </c>
      <c r="Z828" s="12">
        <v>43903</v>
      </c>
      <c r="AA828" s="12"/>
      <c r="AB828" s="12"/>
      <c r="AC828" s="10" t="s">
        <v>71</v>
      </c>
      <c r="AD828" s="16">
        <v>6</v>
      </c>
      <c r="AE828" s="10" t="s">
        <v>72</v>
      </c>
      <c r="AF828" s="10" t="s">
        <v>73</v>
      </c>
      <c r="AG828" s="14">
        <v>1</v>
      </c>
      <c r="AH828" s="14"/>
      <c r="AI828" s="15">
        <v>384.404</v>
      </c>
      <c r="AJ828" s="10" t="s">
        <v>74</v>
      </c>
      <c r="AK828" s="15">
        <v>339.00799999999998</v>
      </c>
      <c r="AL828" s="10" t="s">
        <v>75</v>
      </c>
      <c r="AM828" s="9" t="str">
        <f>IFERROR(VLOOKUP(A828,'[1]Pending Status ZTM031'!$C$10:$AF$5742,11,0),"")</f>
        <v/>
      </c>
      <c r="AN828" s="9" t="str">
        <f t="shared" si="25"/>
        <v>ready</v>
      </c>
    </row>
    <row r="829" spans="1:40" x14ac:dyDescent="0.25">
      <c r="A829" s="9">
        <f t="shared" si="24"/>
        <v>82149256</v>
      </c>
      <c r="B829" s="10" t="s">
        <v>64</v>
      </c>
      <c r="C829" s="10" t="s">
        <v>65</v>
      </c>
      <c r="D829" s="10" t="s">
        <v>83</v>
      </c>
      <c r="E829" s="10" t="s">
        <v>67</v>
      </c>
      <c r="F829" s="10" t="s">
        <v>68</v>
      </c>
      <c r="G829" s="10" t="s">
        <v>69</v>
      </c>
      <c r="H829" s="10" t="s">
        <v>70</v>
      </c>
      <c r="I829" s="10" t="s">
        <v>76</v>
      </c>
      <c r="J829" s="10" t="s">
        <v>310</v>
      </c>
      <c r="K829" s="10" t="s">
        <v>91</v>
      </c>
      <c r="L829" s="10" t="s">
        <v>3393</v>
      </c>
      <c r="M829" s="12">
        <v>43869</v>
      </c>
      <c r="N829" s="11">
        <v>82149256</v>
      </c>
      <c r="O829" s="12">
        <v>43851</v>
      </c>
      <c r="P829" s="13">
        <v>0.95850694444443996</v>
      </c>
      <c r="Q829" s="14">
        <v>1</v>
      </c>
      <c r="R829" s="15">
        <v>11</v>
      </c>
      <c r="S829" s="10" t="s">
        <v>3115</v>
      </c>
      <c r="T829" s="12">
        <v>43868</v>
      </c>
      <c r="U829" s="13">
        <v>0.84799768518519003</v>
      </c>
      <c r="V829" s="12">
        <v>43868</v>
      </c>
      <c r="W829" s="13">
        <v>0.86778935185185002</v>
      </c>
      <c r="X829" s="12">
        <v>43869</v>
      </c>
      <c r="Y829" s="13">
        <v>0.68949074074074002</v>
      </c>
      <c r="Z829" s="12">
        <v>43854</v>
      </c>
      <c r="AA829" s="12"/>
      <c r="AB829" s="12"/>
      <c r="AC829" s="10" t="s">
        <v>71</v>
      </c>
      <c r="AD829" s="16">
        <v>17</v>
      </c>
      <c r="AE829" s="10" t="s">
        <v>72</v>
      </c>
      <c r="AF829" s="10" t="s">
        <v>73</v>
      </c>
      <c r="AG829" s="14">
        <v>1</v>
      </c>
      <c r="AH829" s="14"/>
      <c r="AI829" s="15">
        <v>127.754</v>
      </c>
      <c r="AJ829" s="10" t="s">
        <v>74</v>
      </c>
      <c r="AK829" s="15">
        <v>155.012</v>
      </c>
      <c r="AL829" s="10" t="s">
        <v>75</v>
      </c>
      <c r="AM829" s="9" t="str">
        <f>IFERROR(VLOOKUP(A829,'[1]Pending Status ZTM031'!$C$10:$AF$5742,11,0),"")</f>
        <v/>
      </c>
      <c r="AN829" s="9" t="str">
        <f t="shared" si="25"/>
        <v>ready</v>
      </c>
    </row>
    <row r="830" spans="1:40" x14ac:dyDescent="0.25">
      <c r="A830" s="9">
        <f t="shared" si="24"/>
        <v>82149259</v>
      </c>
      <c r="B830" s="10" t="s">
        <v>64</v>
      </c>
      <c r="C830" s="10" t="s">
        <v>65</v>
      </c>
      <c r="D830" s="10" t="s">
        <v>83</v>
      </c>
      <c r="E830" s="10" t="s">
        <v>67</v>
      </c>
      <c r="F830" s="10" t="s">
        <v>68</v>
      </c>
      <c r="G830" s="10" t="s">
        <v>69</v>
      </c>
      <c r="H830" s="10" t="s">
        <v>70</v>
      </c>
      <c r="I830" s="10" t="s">
        <v>120</v>
      </c>
      <c r="J830" s="10" t="s">
        <v>327</v>
      </c>
      <c r="K830" s="10" t="s">
        <v>139</v>
      </c>
      <c r="L830" s="10" t="s">
        <v>2476</v>
      </c>
      <c r="M830" s="12">
        <v>43852</v>
      </c>
      <c r="N830" s="11">
        <v>82149259</v>
      </c>
      <c r="O830" s="12">
        <v>43851</v>
      </c>
      <c r="P830" s="13">
        <v>0.95851851851851999</v>
      </c>
      <c r="Q830" s="14">
        <v>1</v>
      </c>
      <c r="R830" s="15">
        <v>10</v>
      </c>
      <c r="S830" s="10" t="s">
        <v>2474</v>
      </c>
      <c r="T830" s="12">
        <v>43851</v>
      </c>
      <c r="U830" s="13">
        <v>0.85791666666666999</v>
      </c>
      <c r="V830" s="12">
        <v>43852</v>
      </c>
      <c r="W830" s="13">
        <v>3.1793981481480001E-2</v>
      </c>
      <c r="X830" s="12">
        <v>43852</v>
      </c>
      <c r="Y830" s="13">
        <v>9.9687499999999998E-2</v>
      </c>
      <c r="Z830" s="12">
        <v>43854</v>
      </c>
      <c r="AA830" s="12"/>
      <c r="AB830" s="12"/>
      <c r="AC830" s="10" t="s">
        <v>71</v>
      </c>
      <c r="AD830" s="16">
        <v>1</v>
      </c>
      <c r="AE830" s="10" t="s">
        <v>72</v>
      </c>
      <c r="AF830" s="10" t="s">
        <v>73</v>
      </c>
      <c r="AG830" s="14">
        <v>1</v>
      </c>
      <c r="AH830" s="14"/>
      <c r="AI830" s="15">
        <v>8.5</v>
      </c>
      <c r="AJ830" s="10" t="s">
        <v>74</v>
      </c>
      <c r="AK830" s="15">
        <v>14.85</v>
      </c>
      <c r="AL830" s="10" t="s">
        <v>75</v>
      </c>
      <c r="AM830" s="9" t="str">
        <f>IFERROR(VLOOKUP(A830,'[1]Pending Status ZTM031'!$C$10:$AF$5742,11,0),"")</f>
        <v/>
      </c>
      <c r="AN830" s="9" t="str">
        <f t="shared" si="25"/>
        <v>ready</v>
      </c>
    </row>
    <row r="831" spans="1:40" x14ac:dyDescent="0.25">
      <c r="A831" s="9">
        <f t="shared" si="24"/>
        <v>82149260</v>
      </c>
      <c r="B831" s="10" t="s">
        <v>64</v>
      </c>
      <c r="C831" s="10" t="s">
        <v>65</v>
      </c>
      <c r="D831" s="10" t="s">
        <v>83</v>
      </c>
      <c r="E831" s="10" t="s">
        <v>67</v>
      </c>
      <c r="F831" s="10" t="s">
        <v>68</v>
      </c>
      <c r="G831" s="10" t="s">
        <v>69</v>
      </c>
      <c r="H831" s="10" t="s">
        <v>70</v>
      </c>
      <c r="I831" s="10" t="s">
        <v>79</v>
      </c>
      <c r="J831" s="10" t="s">
        <v>299</v>
      </c>
      <c r="K831" s="10" t="s">
        <v>90</v>
      </c>
      <c r="L831" s="10" t="s">
        <v>3010</v>
      </c>
      <c r="M831" s="12">
        <v>43861</v>
      </c>
      <c r="N831" s="11">
        <v>82149260</v>
      </c>
      <c r="O831" s="12">
        <v>43851</v>
      </c>
      <c r="P831" s="13">
        <v>0.95851851851851999</v>
      </c>
      <c r="Q831" s="14">
        <v>1</v>
      </c>
      <c r="R831" s="15">
        <v>36</v>
      </c>
      <c r="S831" s="10" t="s">
        <v>3011</v>
      </c>
      <c r="T831" s="12">
        <v>43861</v>
      </c>
      <c r="U831" s="13">
        <v>0.64318287037037003</v>
      </c>
      <c r="V831" s="12">
        <v>43861</v>
      </c>
      <c r="W831" s="13">
        <v>0.66826388888888999</v>
      </c>
      <c r="X831" s="12">
        <v>43861</v>
      </c>
      <c r="Y831" s="13">
        <v>0.71143518518519</v>
      </c>
      <c r="Z831" s="12">
        <v>43854</v>
      </c>
      <c r="AA831" s="12"/>
      <c r="AB831" s="12"/>
      <c r="AC831" s="10" t="s">
        <v>71</v>
      </c>
      <c r="AD831" s="16">
        <v>9</v>
      </c>
      <c r="AE831" s="10" t="s">
        <v>72</v>
      </c>
      <c r="AF831" s="10" t="s">
        <v>73</v>
      </c>
      <c r="AG831" s="14">
        <v>1</v>
      </c>
      <c r="AH831" s="14"/>
      <c r="AI831" s="15">
        <v>2.016</v>
      </c>
      <c r="AJ831" s="10" t="s">
        <v>74</v>
      </c>
      <c r="AK831" s="15">
        <v>1.08</v>
      </c>
      <c r="AL831" s="10" t="s">
        <v>75</v>
      </c>
      <c r="AM831" s="9" t="str">
        <f>IFERROR(VLOOKUP(A831,'[1]Pending Status ZTM031'!$C$10:$AF$5742,11,0),"")</f>
        <v/>
      </c>
      <c r="AN831" s="9" t="str">
        <f t="shared" si="25"/>
        <v>ready</v>
      </c>
    </row>
    <row r="832" spans="1:40" x14ac:dyDescent="0.25">
      <c r="A832" s="9">
        <f t="shared" si="24"/>
        <v>82149263</v>
      </c>
      <c r="B832" s="10" t="s">
        <v>64</v>
      </c>
      <c r="C832" s="10" t="s">
        <v>65</v>
      </c>
      <c r="D832" s="10" t="s">
        <v>83</v>
      </c>
      <c r="E832" s="10" t="s">
        <v>67</v>
      </c>
      <c r="F832" s="10" t="s">
        <v>68</v>
      </c>
      <c r="G832" s="10" t="s">
        <v>69</v>
      </c>
      <c r="H832" s="10" t="s">
        <v>70</v>
      </c>
      <c r="I832" s="10" t="s">
        <v>79</v>
      </c>
      <c r="J832" s="10" t="s">
        <v>323</v>
      </c>
      <c r="K832" s="10" t="s">
        <v>134</v>
      </c>
      <c r="L832" s="10" t="s">
        <v>2477</v>
      </c>
      <c r="M832" s="12">
        <v>43852</v>
      </c>
      <c r="N832" s="11">
        <v>82149263</v>
      </c>
      <c r="O832" s="12">
        <v>43851</v>
      </c>
      <c r="P832" s="13">
        <v>0.95853009259259003</v>
      </c>
      <c r="Q832" s="14">
        <v>1</v>
      </c>
      <c r="R832" s="15">
        <v>1</v>
      </c>
      <c r="S832" s="10" t="s">
        <v>2475</v>
      </c>
      <c r="T832" s="12">
        <v>43851</v>
      </c>
      <c r="U832" s="13">
        <v>0.85799768518519004</v>
      </c>
      <c r="V832" s="12">
        <v>43852</v>
      </c>
      <c r="W832" s="13">
        <v>1.23842592593E-3</v>
      </c>
      <c r="X832" s="12">
        <v>43852</v>
      </c>
      <c r="Y832" s="13">
        <v>0.10114583333333001</v>
      </c>
      <c r="Z832" s="12">
        <v>43854</v>
      </c>
      <c r="AA832" s="12"/>
      <c r="AB832" s="12"/>
      <c r="AC832" s="10" t="s">
        <v>71</v>
      </c>
      <c r="AD832" s="16">
        <v>1</v>
      </c>
      <c r="AE832" s="10" t="s">
        <v>72</v>
      </c>
      <c r="AF832" s="10" t="s">
        <v>73</v>
      </c>
      <c r="AG832" s="14">
        <v>1</v>
      </c>
      <c r="AH832" s="14"/>
      <c r="AI832" s="15">
        <v>3.4000000000000002E-2</v>
      </c>
      <c r="AJ832" s="10" t="s">
        <v>74</v>
      </c>
      <c r="AK832" s="15">
        <v>6.5000000000000002E-2</v>
      </c>
      <c r="AL832" s="10" t="s">
        <v>75</v>
      </c>
      <c r="AM832" s="9" t="str">
        <f>IFERROR(VLOOKUP(A832,'[1]Pending Status ZTM031'!$C$10:$AF$5742,11,0),"")</f>
        <v/>
      </c>
      <c r="AN832" s="9" t="str">
        <f t="shared" si="25"/>
        <v>ready</v>
      </c>
    </row>
    <row r="833" spans="1:40" x14ac:dyDescent="0.25">
      <c r="A833" s="9">
        <f t="shared" si="24"/>
        <v>82152029</v>
      </c>
      <c r="B833" s="10" t="s">
        <v>64</v>
      </c>
      <c r="C833" s="10" t="s">
        <v>65</v>
      </c>
      <c r="D833" s="10" t="s">
        <v>83</v>
      </c>
      <c r="E833" s="10" t="s">
        <v>67</v>
      </c>
      <c r="F833" s="10" t="s">
        <v>68</v>
      </c>
      <c r="G833" s="10" t="s">
        <v>69</v>
      </c>
      <c r="H833" s="10" t="s">
        <v>70</v>
      </c>
      <c r="I833" s="10" t="s">
        <v>79</v>
      </c>
      <c r="J833" s="10" t="s">
        <v>299</v>
      </c>
      <c r="K833" s="10" t="s">
        <v>90</v>
      </c>
      <c r="L833" s="10" t="s">
        <v>2955</v>
      </c>
      <c r="M833" s="12">
        <v>43860</v>
      </c>
      <c r="N833" s="11">
        <v>82152029</v>
      </c>
      <c r="O833" s="12">
        <v>43852</v>
      </c>
      <c r="P833" s="13">
        <v>0.58351851851851999</v>
      </c>
      <c r="Q833" s="14">
        <v>1</v>
      </c>
      <c r="R833" s="15">
        <v>1020</v>
      </c>
      <c r="S833" s="10" t="s">
        <v>2912</v>
      </c>
      <c r="T833" s="12">
        <v>43860</v>
      </c>
      <c r="U833" s="13">
        <v>0.65337962962963003</v>
      </c>
      <c r="V833" s="12">
        <v>43860</v>
      </c>
      <c r="W833" s="13">
        <v>0.89379629629629997</v>
      </c>
      <c r="X833" s="12">
        <v>43860</v>
      </c>
      <c r="Y833" s="13">
        <v>0.89658564814815001</v>
      </c>
      <c r="Z833" s="12">
        <v>43857</v>
      </c>
      <c r="AA833" s="12"/>
      <c r="AB833" s="12"/>
      <c r="AC833" s="10" t="s">
        <v>71</v>
      </c>
      <c r="AD833" s="16">
        <v>8</v>
      </c>
      <c r="AE833" s="10" t="s">
        <v>72</v>
      </c>
      <c r="AF833" s="10" t="s">
        <v>73</v>
      </c>
      <c r="AG833" s="14">
        <v>1</v>
      </c>
      <c r="AH833" s="14"/>
      <c r="AI833" s="15">
        <v>52.02</v>
      </c>
      <c r="AJ833" s="10" t="s">
        <v>74</v>
      </c>
      <c r="AK833" s="15">
        <v>107.1</v>
      </c>
      <c r="AL833" s="10" t="s">
        <v>75</v>
      </c>
      <c r="AM833" s="9" t="str">
        <f>IFERROR(VLOOKUP(A833,'[1]Pending Status ZTM031'!$C$10:$AF$5742,11,0),"")</f>
        <v/>
      </c>
      <c r="AN833" s="9" t="str">
        <f t="shared" si="25"/>
        <v>ready</v>
      </c>
    </row>
    <row r="834" spans="1:40" x14ac:dyDescent="0.25">
      <c r="A834" s="9">
        <f t="shared" si="24"/>
        <v>82152030</v>
      </c>
      <c r="B834" s="10" t="s">
        <v>64</v>
      </c>
      <c r="C834" s="10" t="s">
        <v>65</v>
      </c>
      <c r="D834" s="10" t="s">
        <v>83</v>
      </c>
      <c r="E834" s="10" t="s">
        <v>67</v>
      </c>
      <c r="F834" s="10" t="s">
        <v>68</v>
      </c>
      <c r="G834" s="10" t="s">
        <v>69</v>
      </c>
      <c r="H834" s="10" t="s">
        <v>70</v>
      </c>
      <c r="I834" s="10" t="s">
        <v>79</v>
      </c>
      <c r="J834" s="10" t="s">
        <v>299</v>
      </c>
      <c r="K834" s="10" t="s">
        <v>90</v>
      </c>
      <c r="L834" s="10" t="s">
        <v>2956</v>
      </c>
      <c r="M834" s="12">
        <v>43860</v>
      </c>
      <c r="N834" s="11">
        <v>82152030</v>
      </c>
      <c r="O834" s="12">
        <v>43852</v>
      </c>
      <c r="P834" s="13">
        <v>0.58353009259259003</v>
      </c>
      <c r="Q834" s="14">
        <v>1</v>
      </c>
      <c r="R834" s="15">
        <v>720</v>
      </c>
      <c r="S834" s="10" t="s">
        <v>2913</v>
      </c>
      <c r="T834" s="12">
        <v>43860</v>
      </c>
      <c r="U834" s="13">
        <v>0.65341435185185004</v>
      </c>
      <c r="V834" s="12">
        <v>43860</v>
      </c>
      <c r="W834" s="13">
        <v>0.85804398148147998</v>
      </c>
      <c r="X834" s="12">
        <v>43860</v>
      </c>
      <c r="Y834" s="13">
        <v>0.85966435185184997</v>
      </c>
      <c r="Z834" s="12">
        <v>43857</v>
      </c>
      <c r="AA834" s="12"/>
      <c r="AB834" s="12"/>
      <c r="AC834" s="10" t="s">
        <v>71</v>
      </c>
      <c r="AD834" s="16">
        <v>8</v>
      </c>
      <c r="AE834" s="10" t="s">
        <v>72</v>
      </c>
      <c r="AF834" s="10" t="s">
        <v>73</v>
      </c>
      <c r="AG834" s="14">
        <v>1</v>
      </c>
      <c r="AH834" s="14"/>
      <c r="AI834" s="15">
        <v>36.72</v>
      </c>
      <c r="AJ834" s="10" t="s">
        <v>74</v>
      </c>
      <c r="AK834" s="15">
        <v>75.599999999999994</v>
      </c>
      <c r="AL834" s="10" t="s">
        <v>75</v>
      </c>
      <c r="AM834" s="9" t="str">
        <f>IFERROR(VLOOKUP(A834,'[1]Pending Status ZTM031'!$C$10:$AF$5742,11,0),"")</f>
        <v/>
      </c>
      <c r="AN834" s="9" t="str">
        <f t="shared" si="25"/>
        <v>ready</v>
      </c>
    </row>
    <row r="835" spans="1:40" x14ac:dyDescent="0.25">
      <c r="A835" s="9">
        <f t="shared" ref="A835:A898" si="26">N835</f>
        <v>82152032</v>
      </c>
      <c r="B835" s="10" t="s">
        <v>64</v>
      </c>
      <c r="C835" s="10" t="s">
        <v>65</v>
      </c>
      <c r="D835" s="10" t="s">
        <v>83</v>
      </c>
      <c r="E835" s="10" t="s">
        <v>67</v>
      </c>
      <c r="F835" s="10" t="s">
        <v>68</v>
      </c>
      <c r="G835" s="10" t="s">
        <v>69</v>
      </c>
      <c r="H835" s="10" t="s">
        <v>70</v>
      </c>
      <c r="I835" s="10" t="s">
        <v>79</v>
      </c>
      <c r="J835" s="10" t="s">
        <v>299</v>
      </c>
      <c r="K835" s="10" t="s">
        <v>90</v>
      </c>
      <c r="L835" s="10" t="s">
        <v>2982</v>
      </c>
      <c r="M835" s="12">
        <v>43861</v>
      </c>
      <c r="N835" s="11">
        <v>82152032</v>
      </c>
      <c r="O835" s="12">
        <v>43852</v>
      </c>
      <c r="P835" s="13">
        <v>0.58354166666666996</v>
      </c>
      <c r="Q835" s="14">
        <v>4</v>
      </c>
      <c r="R835" s="15">
        <v>4275</v>
      </c>
      <c r="S835" s="10" t="s">
        <v>2914</v>
      </c>
      <c r="T835" s="12">
        <v>43860</v>
      </c>
      <c r="U835" s="13">
        <v>0.65344907407407005</v>
      </c>
      <c r="V835" s="12">
        <v>43860</v>
      </c>
      <c r="W835" s="13">
        <v>0.99869212962963005</v>
      </c>
      <c r="X835" s="12">
        <v>43861</v>
      </c>
      <c r="Y835" s="13">
        <v>7.8703703703999995E-4</v>
      </c>
      <c r="Z835" s="12">
        <v>43857</v>
      </c>
      <c r="AA835" s="12"/>
      <c r="AB835" s="12"/>
      <c r="AC835" s="10" t="s">
        <v>71</v>
      </c>
      <c r="AD835" s="16">
        <v>8</v>
      </c>
      <c r="AE835" s="10" t="s">
        <v>72</v>
      </c>
      <c r="AF835" s="10" t="s">
        <v>73</v>
      </c>
      <c r="AG835" s="14">
        <v>1</v>
      </c>
      <c r="AH835" s="14"/>
      <c r="AI835" s="15">
        <v>179.10900000000001</v>
      </c>
      <c r="AJ835" s="10" t="s">
        <v>74</v>
      </c>
      <c r="AK835" s="15">
        <v>105.381</v>
      </c>
      <c r="AL835" s="10" t="s">
        <v>75</v>
      </c>
      <c r="AM835" s="9" t="str">
        <f>IFERROR(VLOOKUP(A835,'[1]Pending Status ZTM031'!$C$10:$AF$5742,11,0),"")</f>
        <v/>
      </c>
      <c r="AN835" s="9" t="str">
        <f t="shared" si="25"/>
        <v>ready</v>
      </c>
    </row>
    <row r="836" spans="1:40" x14ac:dyDescent="0.25">
      <c r="A836" s="9">
        <f t="shared" si="26"/>
        <v>82152707</v>
      </c>
      <c r="B836" s="10" t="s">
        <v>64</v>
      </c>
      <c r="C836" s="10" t="s">
        <v>65</v>
      </c>
      <c r="D836" s="10" t="s">
        <v>83</v>
      </c>
      <c r="E836" s="10" t="s">
        <v>67</v>
      </c>
      <c r="F836" s="10" t="s">
        <v>68</v>
      </c>
      <c r="G836" s="10" t="s">
        <v>69</v>
      </c>
      <c r="H836" s="10" t="s">
        <v>70</v>
      </c>
      <c r="I836" s="10" t="s">
        <v>79</v>
      </c>
      <c r="J836" s="10" t="s">
        <v>297</v>
      </c>
      <c r="K836" s="10" t="s">
        <v>110</v>
      </c>
      <c r="L836" s="10" t="s">
        <v>2615</v>
      </c>
      <c r="M836" s="12">
        <v>43854</v>
      </c>
      <c r="N836" s="11">
        <v>82152707</v>
      </c>
      <c r="O836" s="12">
        <v>43852</v>
      </c>
      <c r="P836" s="13">
        <v>0.84320601851851995</v>
      </c>
      <c r="Q836" s="14">
        <v>1</v>
      </c>
      <c r="R836" s="15">
        <v>230</v>
      </c>
      <c r="S836" s="10" t="s">
        <v>2596</v>
      </c>
      <c r="T836" s="12">
        <v>43854</v>
      </c>
      <c r="U836" s="13">
        <v>0.48289351851852003</v>
      </c>
      <c r="V836" s="12">
        <v>43854</v>
      </c>
      <c r="W836" s="13">
        <v>0.65268518518519003</v>
      </c>
      <c r="X836" s="12">
        <v>43854</v>
      </c>
      <c r="Y836" s="13">
        <v>0.65331018518519002</v>
      </c>
      <c r="Z836" s="12">
        <v>43949</v>
      </c>
      <c r="AA836" s="12"/>
      <c r="AB836" s="12"/>
      <c r="AC836" s="10" t="s">
        <v>71</v>
      </c>
      <c r="AD836" s="16">
        <v>2</v>
      </c>
      <c r="AE836" s="10" t="s">
        <v>72</v>
      </c>
      <c r="AF836" s="10" t="s">
        <v>73</v>
      </c>
      <c r="AG836" s="14">
        <v>1</v>
      </c>
      <c r="AH836" s="14"/>
      <c r="AI836" s="15">
        <v>45.31</v>
      </c>
      <c r="AJ836" s="10" t="s">
        <v>74</v>
      </c>
      <c r="AK836" s="15">
        <v>16.559999999999999</v>
      </c>
      <c r="AL836" s="10" t="s">
        <v>75</v>
      </c>
      <c r="AM836" s="9" t="str">
        <f>IFERROR(VLOOKUP(A836,'[1]Pending Status ZTM031'!$C$10:$AF$5742,11,0),"")</f>
        <v/>
      </c>
      <c r="AN836" s="9" t="str">
        <f t="shared" ref="AN836:AN899" si="27">IF(X836="","not complete","ready")</f>
        <v>ready</v>
      </c>
    </row>
    <row r="837" spans="1:40" x14ac:dyDescent="0.25">
      <c r="A837" s="9">
        <f t="shared" si="26"/>
        <v>82152709</v>
      </c>
      <c r="B837" s="10" t="s">
        <v>64</v>
      </c>
      <c r="C837" s="10" t="s">
        <v>65</v>
      </c>
      <c r="D837" s="10" t="s">
        <v>83</v>
      </c>
      <c r="E837" s="10" t="s">
        <v>67</v>
      </c>
      <c r="F837" s="10" t="s">
        <v>68</v>
      </c>
      <c r="G837" s="10" t="s">
        <v>69</v>
      </c>
      <c r="H837" s="10" t="s">
        <v>70</v>
      </c>
      <c r="I837" s="10" t="s">
        <v>76</v>
      </c>
      <c r="J837" s="10" t="s">
        <v>310</v>
      </c>
      <c r="K837" s="10" t="s">
        <v>91</v>
      </c>
      <c r="L837" s="10" t="s">
        <v>2621</v>
      </c>
      <c r="M837" s="12">
        <v>43854</v>
      </c>
      <c r="N837" s="11">
        <v>82152709</v>
      </c>
      <c r="O837" s="12">
        <v>43852</v>
      </c>
      <c r="P837" s="13">
        <v>0.85679398148148</v>
      </c>
      <c r="Q837" s="14">
        <v>1</v>
      </c>
      <c r="R837" s="15">
        <v>15</v>
      </c>
      <c r="S837" s="10" t="s">
        <v>2597</v>
      </c>
      <c r="T837" s="12">
        <v>43854</v>
      </c>
      <c r="U837" s="13">
        <v>0.48297453703704002</v>
      </c>
      <c r="V837" s="12">
        <v>43854</v>
      </c>
      <c r="W837" s="13">
        <v>0.88314814814815001</v>
      </c>
      <c r="X837" s="12">
        <v>43854</v>
      </c>
      <c r="Y837" s="13">
        <v>0.89916666666667</v>
      </c>
      <c r="Z837" s="12">
        <v>43929</v>
      </c>
      <c r="AA837" s="12"/>
      <c r="AB837" s="12"/>
      <c r="AC837" s="10" t="s">
        <v>71</v>
      </c>
      <c r="AD837" s="16">
        <v>2</v>
      </c>
      <c r="AE837" s="10" t="s">
        <v>72</v>
      </c>
      <c r="AF837" s="10" t="s">
        <v>73</v>
      </c>
      <c r="AG837" s="14">
        <v>1</v>
      </c>
      <c r="AH837" s="14"/>
      <c r="AI837" s="15">
        <v>384.63</v>
      </c>
      <c r="AJ837" s="10" t="s">
        <v>74</v>
      </c>
      <c r="AK837" s="15">
        <v>500.05500000000001</v>
      </c>
      <c r="AL837" s="10" t="s">
        <v>75</v>
      </c>
      <c r="AM837" s="9" t="str">
        <f>IFERROR(VLOOKUP(A837,'[1]Pending Status ZTM031'!$C$10:$AF$5742,11,0),"")</f>
        <v/>
      </c>
      <c r="AN837" s="9" t="str">
        <f t="shared" si="27"/>
        <v>ready</v>
      </c>
    </row>
    <row r="838" spans="1:40" x14ac:dyDescent="0.25">
      <c r="A838" s="9">
        <f t="shared" si="26"/>
        <v>82152719</v>
      </c>
      <c r="B838" s="10" t="s">
        <v>64</v>
      </c>
      <c r="C838" s="10" t="s">
        <v>65</v>
      </c>
      <c r="D838" s="10" t="s">
        <v>83</v>
      </c>
      <c r="E838" s="10" t="s">
        <v>67</v>
      </c>
      <c r="F838" s="10" t="s">
        <v>68</v>
      </c>
      <c r="G838" s="10" t="s">
        <v>69</v>
      </c>
      <c r="H838" s="10" t="s">
        <v>70</v>
      </c>
      <c r="I838" s="10" t="s">
        <v>77</v>
      </c>
      <c r="J838" s="10" t="s">
        <v>315</v>
      </c>
      <c r="K838" s="10" t="s">
        <v>78</v>
      </c>
      <c r="L838" s="10" t="s">
        <v>2544</v>
      </c>
      <c r="M838" s="12">
        <v>43853</v>
      </c>
      <c r="N838" s="11">
        <v>82152719</v>
      </c>
      <c r="O838" s="12">
        <v>43852</v>
      </c>
      <c r="P838" s="13">
        <v>0.95856481481481004</v>
      </c>
      <c r="Q838" s="14">
        <v>1</v>
      </c>
      <c r="R838" s="15">
        <v>36</v>
      </c>
      <c r="S838" s="10" t="s">
        <v>2528</v>
      </c>
      <c r="T838" s="12">
        <v>43852</v>
      </c>
      <c r="U838" s="13">
        <v>0.85783564814815005</v>
      </c>
      <c r="V838" s="12">
        <v>43852</v>
      </c>
      <c r="W838" s="13">
        <v>0.99075231481480996</v>
      </c>
      <c r="X838" s="12">
        <v>43853</v>
      </c>
      <c r="Y838" s="13">
        <v>0.23652777777778</v>
      </c>
      <c r="Z838" s="12">
        <v>43857</v>
      </c>
      <c r="AA838" s="12"/>
      <c r="AB838" s="12"/>
      <c r="AC838" s="10" t="s">
        <v>71</v>
      </c>
      <c r="AD838" s="16">
        <v>1</v>
      </c>
      <c r="AE838" s="10" t="s">
        <v>72</v>
      </c>
      <c r="AF838" s="10" t="s">
        <v>73</v>
      </c>
      <c r="AG838" s="14">
        <v>1</v>
      </c>
      <c r="AH838" s="14"/>
      <c r="AI838" s="15">
        <v>1.8360000000000001</v>
      </c>
      <c r="AJ838" s="10" t="s">
        <v>74</v>
      </c>
      <c r="AK838" s="15">
        <v>3.78</v>
      </c>
      <c r="AL838" s="10" t="s">
        <v>75</v>
      </c>
      <c r="AM838" s="9" t="str">
        <f>IFERROR(VLOOKUP(A838,'[1]Pending Status ZTM031'!$C$10:$AF$5742,11,0),"")</f>
        <v/>
      </c>
      <c r="AN838" s="9" t="str">
        <f t="shared" si="27"/>
        <v>ready</v>
      </c>
    </row>
    <row r="839" spans="1:40" x14ac:dyDescent="0.25">
      <c r="A839" s="9">
        <f t="shared" si="26"/>
        <v>82152724</v>
      </c>
      <c r="B839" s="10" t="s">
        <v>64</v>
      </c>
      <c r="C839" s="10" t="s">
        <v>65</v>
      </c>
      <c r="D839" s="10" t="s">
        <v>66</v>
      </c>
      <c r="E839" s="10" t="s">
        <v>67</v>
      </c>
      <c r="F839" s="10" t="s">
        <v>68</v>
      </c>
      <c r="G839" s="10" t="s">
        <v>69</v>
      </c>
      <c r="H839" s="10" t="s">
        <v>70</v>
      </c>
      <c r="I839" s="10" t="s">
        <v>79</v>
      </c>
      <c r="J839" s="10" t="s">
        <v>303</v>
      </c>
      <c r="K839" s="10" t="s">
        <v>87</v>
      </c>
      <c r="L839" s="10" t="s">
        <v>3071</v>
      </c>
      <c r="M839" s="12">
        <v>43861</v>
      </c>
      <c r="N839" s="11">
        <v>82152724</v>
      </c>
      <c r="O839" s="12">
        <v>43852</v>
      </c>
      <c r="P839" s="13">
        <v>0.95856481481481004</v>
      </c>
      <c r="Q839" s="14">
        <v>1</v>
      </c>
      <c r="R839" s="15">
        <v>6</v>
      </c>
      <c r="S839" s="10" t="s">
        <v>3021</v>
      </c>
      <c r="T839" s="12">
        <v>43861</v>
      </c>
      <c r="U839" s="13">
        <v>0.84137731481481004</v>
      </c>
      <c r="V839" s="12">
        <v>43861</v>
      </c>
      <c r="W839" s="13">
        <v>0.87509259259258998</v>
      </c>
      <c r="X839" s="12">
        <v>43861</v>
      </c>
      <c r="Y839" s="13">
        <v>0.88370370370369999</v>
      </c>
      <c r="Z839" s="12">
        <v>43857</v>
      </c>
      <c r="AA839" s="12"/>
      <c r="AB839" s="12"/>
      <c r="AC839" s="10" t="s">
        <v>71</v>
      </c>
      <c r="AD839" s="16">
        <v>8</v>
      </c>
      <c r="AE839" s="10" t="s">
        <v>72</v>
      </c>
      <c r="AF839" s="10" t="s">
        <v>73</v>
      </c>
      <c r="AG839" s="14">
        <v>1</v>
      </c>
      <c r="AH839" s="14"/>
      <c r="AI839" s="15">
        <v>11.97</v>
      </c>
      <c r="AJ839" s="10" t="s">
        <v>74</v>
      </c>
      <c r="AK839" s="15">
        <v>14.778</v>
      </c>
      <c r="AL839" s="10" t="s">
        <v>75</v>
      </c>
      <c r="AM839" s="9" t="str">
        <f>IFERROR(VLOOKUP(A839,'[1]Pending Status ZTM031'!$C$10:$AF$5742,11,0),"")</f>
        <v/>
      </c>
      <c r="AN839" s="9" t="str">
        <f t="shared" si="27"/>
        <v>ready</v>
      </c>
    </row>
    <row r="840" spans="1:40" x14ac:dyDescent="0.25">
      <c r="A840" s="9">
        <f t="shared" si="26"/>
        <v>82152727</v>
      </c>
      <c r="B840" s="10" t="s">
        <v>64</v>
      </c>
      <c r="C840" s="10" t="s">
        <v>65</v>
      </c>
      <c r="D840" s="10" t="s">
        <v>83</v>
      </c>
      <c r="E840" s="10" t="s">
        <v>67</v>
      </c>
      <c r="F840" s="10" t="s">
        <v>68</v>
      </c>
      <c r="G840" s="10" t="s">
        <v>69</v>
      </c>
      <c r="H840" s="10" t="s">
        <v>70</v>
      </c>
      <c r="I840" s="10" t="s">
        <v>77</v>
      </c>
      <c r="J840" s="10" t="s">
        <v>315</v>
      </c>
      <c r="K840" s="10" t="s">
        <v>78</v>
      </c>
      <c r="L840" s="10" t="s">
        <v>2544</v>
      </c>
      <c r="M840" s="12">
        <v>43853</v>
      </c>
      <c r="N840" s="11">
        <v>82152727</v>
      </c>
      <c r="O840" s="12">
        <v>43852</v>
      </c>
      <c r="P840" s="13">
        <v>0.95856481481481004</v>
      </c>
      <c r="Q840" s="14">
        <v>1</v>
      </c>
      <c r="R840" s="15">
        <v>120</v>
      </c>
      <c r="S840" s="10" t="s">
        <v>2529</v>
      </c>
      <c r="T840" s="12">
        <v>43852</v>
      </c>
      <c r="U840" s="13">
        <v>0.85790509259258996</v>
      </c>
      <c r="V840" s="12">
        <v>43852</v>
      </c>
      <c r="W840" s="13">
        <v>0.99116898148148003</v>
      </c>
      <c r="X840" s="12">
        <v>43853</v>
      </c>
      <c r="Y840" s="13">
        <v>0.23572916666666999</v>
      </c>
      <c r="Z840" s="12">
        <v>43857</v>
      </c>
      <c r="AA840" s="12"/>
      <c r="AB840" s="12"/>
      <c r="AC840" s="10" t="s">
        <v>71</v>
      </c>
      <c r="AD840" s="16">
        <v>1</v>
      </c>
      <c r="AE840" s="10" t="s">
        <v>72</v>
      </c>
      <c r="AF840" s="10" t="s">
        <v>73</v>
      </c>
      <c r="AG840" s="14">
        <v>1</v>
      </c>
      <c r="AH840" s="14"/>
      <c r="AI840" s="15">
        <v>6.12</v>
      </c>
      <c r="AJ840" s="10" t="s">
        <v>74</v>
      </c>
      <c r="AK840" s="15">
        <v>12.6</v>
      </c>
      <c r="AL840" s="10" t="s">
        <v>75</v>
      </c>
      <c r="AM840" s="9" t="str">
        <f>IFERROR(VLOOKUP(A840,'[1]Pending Status ZTM031'!$C$10:$AF$5742,11,0),"")</f>
        <v/>
      </c>
      <c r="AN840" s="9" t="str">
        <f t="shared" si="27"/>
        <v>ready</v>
      </c>
    </row>
    <row r="841" spans="1:40" x14ac:dyDescent="0.25">
      <c r="A841" s="9">
        <f t="shared" si="26"/>
        <v>82152734</v>
      </c>
      <c r="B841" s="10" t="s">
        <v>64</v>
      </c>
      <c r="C841" s="10" t="s">
        <v>65</v>
      </c>
      <c r="D841" s="10" t="s">
        <v>66</v>
      </c>
      <c r="E841" s="10" t="s">
        <v>67</v>
      </c>
      <c r="F841" s="10" t="s">
        <v>68</v>
      </c>
      <c r="G841" s="10" t="s">
        <v>69</v>
      </c>
      <c r="H841" s="10" t="s">
        <v>70</v>
      </c>
      <c r="I841" s="10" t="s">
        <v>88</v>
      </c>
      <c r="J841" s="10" t="s">
        <v>2530</v>
      </c>
      <c r="K841" s="10" t="s">
        <v>1745</v>
      </c>
      <c r="L841" s="10" t="s">
        <v>2549</v>
      </c>
      <c r="M841" s="12">
        <v>43853</v>
      </c>
      <c r="N841" s="11">
        <v>82152734</v>
      </c>
      <c r="O841" s="12">
        <v>43852</v>
      </c>
      <c r="P841" s="13">
        <v>0.95858796296296001</v>
      </c>
      <c r="Q841" s="14">
        <v>2</v>
      </c>
      <c r="R841" s="15">
        <v>1010</v>
      </c>
      <c r="S841" s="10" t="s">
        <v>2531</v>
      </c>
      <c r="T841" s="12">
        <v>43852</v>
      </c>
      <c r="U841" s="13">
        <v>0.85797453703703996</v>
      </c>
      <c r="V841" s="12">
        <v>43852</v>
      </c>
      <c r="W841" s="13">
        <v>0.99188657407406999</v>
      </c>
      <c r="X841" s="12">
        <v>43853</v>
      </c>
      <c r="Y841" s="13">
        <v>0.42083333333333001</v>
      </c>
      <c r="Z841" s="12">
        <v>43857</v>
      </c>
      <c r="AA841" s="12"/>
      <c r="AB841" s="12"/>
      <c r="AC841" s="10" t="s">
        <v>71</v>
      </c>
      <c r="AD841" s="16">
        <v>1</v>
      </c>
      <c r="AE841" s="10" t="s">
        <v>72</v>
      </c>
      <c r="AF841" s="10" t="s">
        <v>73</v>
      </c>
      <c r="AG841" s="14">
        <v>1</v>
      </c>
      <c r="AH841" s="14"/>
      <c r="AI841" s="15">
        <v>13.67</v>
      </c>
      <c r="AJ841" s="10" t="s">
        <v>74</v>
      </c>
      <c r="AK841" s="15">
        <v>54.74</v>
      </c>
      <c r="AL841" s="10" t="s">
        <v>75</v>
      </c>
      <c r="AM841" s="9" t="str">
        <f>IFERROR(VLOOKUP(A841,'[1]Pending Status ZTM031'!$C$10:$AF$5742,11,0),"")</f>
        <v/>
      </c>
      <c r="AN841" s="9" t="str">
        <f t="shared" si="27"/>
        <v>ready</v>
      </c>
    </row>
    <row r="842" spans="1:40" x14ac:dyDescent="0.25">
      <c r="A842" s="9">
        <f t="shared" si="26"/>
        <v>82153935</v>
      </c>
      <c r="B842" s="10" t="s">
        <v>64</v>
      </c>
      <c r="C842" s="10" t="s">
        <v>65</v>
      </c>
      <c r="D842" s="10" t="s">
        <v>66</v>
      </c>
      <c r="E842" s="10" t="s">
        <v>67</v>
      </c>
      <c r="F842" s="10" t="s">
        <v>68</v>
      </c>
      <c r="G842" s="10" t="s">
        <v>69</v>
      </c>
      <c r="H842" s="10" t="s">
        <v>70</v>
      </c>
      <c r="I842" s="10" t="s">
        <v>79</v>
      </c>
      <c r="J842" s="10" t="s">
        <v>300</v>
      </c>
      <c r="K842" s="10" t="s">
        <v>109</v>
      </c>
      <c r="L842" s="10" t="s">
        <v>2915</v>
      </c>
      <c r="M842" s="12">
        <v>43860</v>
      </c>
      <c r="N842" s="11">
        <v>82153935</v>
      </c>
      <c r="O842" s="12">
        <v>43853</v>
      </c>
      <c r="P842" s="13">
        <v>0.37535879629629998</v>
      </c>
      <c r="Q842" s="14">
        <v>1</v>
      </c>
      <c r="R842" s="15">
        <v>600</v>
      </c>
      <c r="S842" s="10" t="s">
        <v>2803</v>
      </c>
      <c r="T842" s="12">
        <v>43859</v>
      </c>
      <c r="U842" s="13">
        <v>0.74964120370370002</v>
      </c>
      <c r="V842" s="12">
        <v>43860</v>
      </c>
      <c r="W842" s="13">
        <v>0.61375000000000002</v>
      </c>
      <c r="X842" s="12">
        <v>43860</v>
      </c>
      <c r="Y842" s="13">
        <v>0.61384259259259</v>
      </c>
      <c r="Z842" s="12">
        <v>43858</v>
      </c>
      <c r="AA842" s="12"/>
      <c r="AB842" s="12"/>
      <c r="AC842" s="10" t="s">
        <v>71</v>
      </c>
      <c r="AD842" s="16">
        <v>6</v>
      </c>
      <c r="AE842" s="10" t="s">
        <v>72</v>
      </c>
      <c r="AF842" s="10" t="s">
        <v>73</v>
      </c>
      <c r="AG842" s="14">
        <v>1</v>
      </c>
      <c r="AH842" s="14"/>
      <c r="AI842" s="15">
        <v>12.6</v>
      </c>
      <c r="AJ842" s="10" t="s">
        <v>74</v>
      </c>
      <c r="AK842" s="15">
        <v>70.2</v>
      </c>
      <c r="AL842" s="10" t="s">
        <v>75</v>
      </c>
      <c r="AM842" s="9" t="str">
        <f>IFERROR(VLOOKUP(A842,'[1]Pending Status ZTM031'!$C$10:$AF$5742,11,0),"")</f>
        <v/>
      </c>
      <c r="AN842" s="9" t="str">
        <f t="shared" si="27"/>
        <v>ready</v>
      </c>
    </row>
    <row r="843" spans="1:40" x14ac:dyDescent="0.25">
      <c r="A843" s="9">
        <f t="shared" si="26"/>
        <v>82153939</v>
      </c>
      <c r="B843" s="10" t="s">
        <v>64</v>
      </c>
      <c r="C843" s="10" t="s">
        <v>65</v>
      </c>
      <c r="D843" s="10" t="s">
        <v>66</v>
      </c>
      <c r="E843" s="10" t="s">
        <v>67</v>
      </c>
      <c r="F843" s="10" t="s">
        <v>68</v>
      </c>
      <c r="G843" s="10" t="s">
        <v>69</v>
      </c>
      <c r="H843" s="10" t="s">
        <v>70</v>
      </c>
      <c r="I843" s="10" t="s">
        <v>79</v>
      </c>
      <c r="J843" s="10" t="s">
        <v>300</v>
      </c>
      <c r="K843" s="10" t="s">
        <v>109</v>
      </c>
      <c r="L843" s="10" t="s">
        <v>2863</v>
      </c>
      <c r="M843" s="12">
        <v>43860</v>
      </c>
      <c r="N843" s="11">
        <v>82153939</v>
      </c>
      <c r="O843" s="12">
        <v>43853</v>
      </c>
      <c r="P843" s="13">
        <v>0.37534722222222</v>
      </c>
      <c r="Q843" s="14">
        <v>21</v>
      </c>
      <c r="R843" s="15">
        <v>865</v>
      </c>
      <c r="S843" s="10" t="s">
        <v>2804</v>
      </c>
      <c r="T843" s="12">
        <v>43859</v>
      </c>
      <c r="U843" s="13">
        <v>0.74969907407406999</v>
      </c>
      <c r="V843" s="12">
        <v>43860</v>
      </c>
      <c r="W843" s="13">
        <v>0.17649305555556</v>
      </c>
      <c r="X843" s="12">
        <v>43860</v>
      </c>
      <c r="Y843" s="13">
        <v>0.17721064814814999</v>
      </c>
      <c r="Z843" s="12">
        <v>43858</v>
      </c>
      <c r="AA843" s="12"/>
      <c r="AB843" s="12"/>
      <c r="AC843" s="10" t="s">
        <v>71</v>
      </c>
      <c r="AD843" s="16">
        <v>6</v>
      </c>
      <c r="AE843" s="10" t="s">
        <v>72</v>
      </c>
      <c r="AF843" s="10" t="s">
        <v>73</v>
      </c>
      <c r="AG843" s="14">
        <v>1</v>
      </c>
      <c r="AH843" s="14"/>
      <c r="AI843" s="15">
        <v>255.86</v>
      </c>
      <c r="AJ843" s="10" t="s">
        <v>74</v>
      </c>
      <c r="AK843" s="15">
        <v>233.136</v>
      </c>
      <c r="AL843" s="10" t="s">
        <v>75</v>
      </c>
      <c r="AM843" s="9" t="str">
        <f>IFERROR(VLOOKUP(A843,'[1]Pending Status ZTM031'!$C$10:$AF$5742,11,0),"")</f>
        <v/>
      </c>
      <c r="AN843" s="9" t="str">
        <f t="shared" si="27"/>
        <v>ready</v>
      </c>
    </row>
    <row r="844" spans="1:40" x14ac:dyDescent="0.25">
      <c r="A844" s="9">
        <f t="shared" si="26"/>
        <v>82154951</v>
      </c>
      <c r="B844" s="10" t="s">
        <v>64</v>
      </c>
      <c r="C844" s="10" t="s">
        <v>65</v>
      </c>
      <c r="D844" s="10" t="s">
        <v>66</v>
      </c>
      <c r="E844" s="10" t="s">
        <v>67</v>
      </c>
      <c r="F844" s="10" t="s">
        <v>68</v>
      </c>
      <c r="G844" s="10" t="s">
        <v>69</v>
      </c>
      <c r="H844" s="10" t="s">
        <v>70</v>
      </c>
      <c r="I844" s="10" t="s">
        <v>79</v>
      </c>
      <c r="J844" s="10" t="s">
        <v>303</v>
      </c>
      <c r="K844" s="10" t="s">
        <v>87</v>
      </c>
      <c r="L844" s="10" t="s">
        <v>3072</v>
      </c>
      <c r="M844" s="12">
        <v>43861</v>
      </c>
      <c r="N844" s="11">
        <v>82154951</v>
      </c>
      <c r="O844" s="12">
        <v>43853</v>
      </c>
      <c r="P844" s="13">
        <v>0.58354166666666996</v>
      </c>
      <c r="Q844" s="14">
        <v>2</v>
      </c>
      <c r="R844" s="15">
        <v>10003</v>
      </c>
      <c r="S844" s="10" t="s">
        <v>3022</v>
      </c>
      <c r="T844" s="12">
        <v>43861</v>
      </c>
      <c r="U844" s="13">
        <v>0.84141203703704004</v>
      </c>
      <c r="V844" s="12">
        <v>43861</v>
      </c>
      <c r="W844" s="13">
        <v>0.87792824074074005</v>
      </c>
      <c r="X844" s="12">
        <v>43861</v>
      </c>
      <c r="Y844" s="13">
        <v>0.89876157407406998</v>
      </c>
      <c r="Z844" s="12">
        <v>43858</v>
      </c>
      <c r="AA844" s="12"/>
      <c r="AB844" s="12"/>
      <c r="AC844" s="10" t="s">
        <v>71</v>
      </c>
      <c r="AD844" s="16">
        <v>7</v>
      </c>
      <c r="AE844" s="10" t="s">
        <v>72</v>
      </c>
      <c r="AF844" s="10" t="s">
        <v>73</v>
      </c>
      <c r="AG844" s="14">
        <v>1</v>
      </c>
      <c r="AH844" s="14"/>
      <c r="AI844" s="15">
        <v>430.93299999999999</v>
      </c>
      <c r="AJ844" s="10" t="s">
        <v>74</v>
      </c>
      <c r="AK844" s="15">
        <v>680.97799999999995</v>
      </c>
      <c r="AL844" s="10" t="s">
        <v>75</v>
      </c>
      <c r="AM844" s="9" t="str">
        <f>IFERROR(VLOOKUP(A844,'[1]Pending Status ZTM031'!$C$10:$AF$5742,11,0),"")</f>
        <v/>
      </c>
      <c r="AN844" s="9" t="str">
        <f t="shared" si="27"/>
        <v>ready</v>
      </c>
    </row>
    <row r="845" spans="1:40" x14ac:dyDescent="0.25">
      <c r="A845" s="9">
        <f t="shared" si="26"/>
        <v>82154952</v>
      </c>
      <c r="B845" s="10" t="s">
        <v>64</v>
      </c>
      <c r="C845" s="10" t="s">
        <v>65</v>
      </c>
      <c r="D845" s="10" t="s">
        <v>83</v>
      </c>
      <c r="E845" s="10" t="s">
        <v>67</v>
      </c>
      <c r="F845" s="10" t="s">
        <v>68</v>
      </c>
      <c r="G845" s="10" t="s">
        <v>69</v>
      </c>
      <c r="H845" s="10" t="s">
        <v>70</v>
      </c>
      <c r="I845" s="10" t="s">
        <v>79</v>
      </c>
      <c r="J845" s="10" t="s">
        <v>299</v>
      </c>
      <c r="K845" s="10" t="s">
        <v>90</v>
      </c>
      <c r="L845" s="10" t="s">
        <v>2957</v>
      </c>
      <c r="M845" s="12">
        <v>43860</v>
      </c>
      <c r="N845" s="11">
        <v>82154952</v>
      </c>
      <c r="O845" s="12">
        <v>43853</v>
      </c>
      <c r="P845" s="13">
        <v>0.58355324074074</v>
      </c>
      <c r="Q845" s="14">
        <v>6</v>
      </c>
      <c r="R845" s="15">
        <v>236</v>
      </c>
      <c r="S845" s="10" t="s">
        <v>2916</v>
      </c>
      <c r="T845" s="12">
        <v>43860</v>
      </c>
      <c r="U845" s="13">
        <v>0.65359953703703999</v>
      </c>
      <c r="V845" s="12">
        <v>43860</v>
      </c>
      <c r="W845" s="13">
        <v>0.70083333333332998</v>
      </c>
      <c r="X845" s="12">
        <v>43860</v>
      </c>
      <c r="Y845" s="13">
        <v>0.86148148148147996</v>
      </c>
      <c r="Z845" s="12">
        <v>43858</v>
      </c>
      <c r="AA845" s="12"/>
      <c r="AB845" s="12"/>
      <c r="AC845" s="10" t="s">
        <v>71</v>
      </c>
      <c r="AD845" s="16">
        <v>7</v>
      </c>
      <c r="AE845" s="10" t="s">
        <v>72</v>
      </c>
      <c r="AF845" s="10" t="s">
        <v>73</v>
      </c>
      <c r="AG845" s="14">
        <v>1</v>
      </c>
      <c r="AH845" s="14"/>
      <c r="AI845" s="15">
        <v>8.9009999999999998</v>
      </c>
      <c r="AJ845" s="10" t="s">
        <v>74</v>
      </c>
      <c r="AK845" s="15">
        <v>12.271000000000001</v>
      </c>
      <c r="AL845" s="10" t="s">
        <v>75</v>
      </c>
      <c r="AM845" s="9" t="str">
        <f>IFERROR(VLOOKUP(A845,'[1]Pending Status ZTM031'!$C$10:$AF$5742,11,0),"")</f>
        <v/>
      </c>
      <c r="AN845" s="9" t="str">
        <f t="shared" si="27"/>
        <v>ready</v>
      </c>
    </row>
    <row r="846" spans="1:40" x14ac:dyDescent="0.25">
      <c r="A846" s="9">
        <f t="shared" si="26"/>
        <v>82155007</v>
      </c>
      <c r="B846" s="10" t="s">
        <v>64</v>
      </c>
      <c r="C846" s="10" t="s">
        <v>65</v>
      </c>
      <c r="D846" s="10" t="s">
        <v>66</v>
      </c>
      <c r="E846" s="10" t="s">
        <v>67</v>
      </c>
      <c r="F846" s="10" t="s">
        <v>68</v>
      </c>
      <c r="G846" s="10" t="s">
        <v>69</v>
      </c>
      <c r="H846" s="10" t="s">
        <v>70</v>
      </c>
      <c r="I846" s="10" t="s">
        <v>88</v>
      </c>
      <c r="J846" s="10" t="s">
        <v>2530</v>
      </c>
      <c r="K846" s="10" t="s">
        <v>1745</v>
      </c>
      <c r="L846" s="10" t="s">
        <v>2556</v>
      </c>
      <c r="M846" s="12">
        <v>43853</v>
      </c>
      <c r="N846" s="11">
        <v>82155007</v>
      </c>
      <c r="O846" s="12">
        <v>43853</v>
      </c>
      <c r="P846" s="13">
        <v>0.59811342592592998</v>
      </c>
      <c r="Q846" s="14">
        <v>1</v>
      </c>
      <c r="R846" s="15">
        <v>10</v>
      </c>
      <c r="S846" s="10" t="s">
        <v>2550</v>
      </c>
      <c r="T846" s="12">
        <v>43853</v>
      </c>
      <c r="U846" s="13">
        <v>0.60421296296296001</v>
      </c>
      <c r="V846" s="12">
        <v>43853</v>
      </c>
      <c r="W846" s="13">
        <v>0.66415509259258998</v>
      </c>
      <c r="X846" s="12">
        <v>43853</v>
      </c>
      <c r="Y846" s="13">
        <v>0.67053240740741005</v>
      </c>
      <c r="Z846" s="12">
        <v>43965</v>
      </c>
      <c r="AA846" s="12"/>
      <c r="AB846" s="12"/>
      <c r="AC846" s="10" t="s">
        <v>71</v>
      </c>
      <c r="AD846" s="16">
        <v>0</v>
      </c>
      <c r="AE846" s="10" t="s">
        <v>72</v>
      </c>
      <c r="AF846" s="10" t="s">
        <v>73</v>
      </c>
      <c r="AG846" s="14">
        <v>1</v>
      </c>
      <c r="AH846" s="14"/>
      <c r="AI846" s="15">
        <v>2.67</v>
      </c>
      <c r="AJ846" s="10" t="s">
        <v>74</v>
      </c>
      <c r="AK846" s="15">
        <v>7.74</v>
      </c>
      <c r="AL846" s="10" t="s">
        <v>75</v>
      </c>
      <c r="AM846" s="9" t="str">
        <f>IFERROR(VLOOKUP(A846,'[1]Pending Status ZTM031'!$C$10:$AF$5742,11,0),"")</f>
        <v/>
      </c>
      <c r="AN846" s="9" t="str">
        <f t="shared" si="27"/>
        <v>ready</v>
      </c>
    </row>
    <row r="847" spans="1:40" x14ac:dyDescent="0.25">
      <c r="A847" s="9">
        <f t="shared" si="26"/>
        <v>82155019</v>
      </c>
      <c r="B847" s="10" t="s">
        <v>64</v>
      </c>
      <c r="C847" s="10" t="s">
        <v>65</v>
      </c>
      <c r="D847" s="10" t="s">
        <v>66</v>
      </c>
      <c r="E847" s="10" t="s">
        <v>67</v>
      </c>
      <c r="F847" s="10" t="s">
        <v>68</v>
      </c>
      <c r="G847" s="10" t="s">
        <v>69</v>
      </c>
      <c r="H847" s="10" t="s">
        <v>70</v>
      </c>
      <c r="I847" s="10" t="s">
        <v>88</v>
      </c>
      <c r="J847" s="10" t="s">
        <v>2530</v>
      </c>
      <c r="K847" s="10" t="s">
        <v>1745</v>
      </c>
      <c r="L847" s="10" t="s">
        <v>2598</v>
      </c>
      <c r="M847" s="12">
        <v>43854</v>
      </c>
      <c r="N847" s="11">
        <v>82155019</v>
      </c>
      <c r="O847" s="12">
        <v>43853</v>
      </c>
      <c r="P847" s="13">
        <v>0.59923611111110997</v>
      </c>
      <c r="Q847" s="14">
        <v>8</v>
      </c>
      <c r="R847" s="15">
        <v>4345</v>
      </c>
      <c r="S847" s="10" t="s">
        <v>2557</v>
      </c>
      <c r="T847" s="12">
        <v>43853</v>
      </c>
      <c r="U847" s="13">
        <v>0.65651620370370001</v>
      </c>
      <c r="V847" s="12">
        <v>43853</v>
      </c>
      <c r="W847" s="13">
        <v>0.87678240740740998</v>
      </c>
      <c r="X847" s="12">
        <v>43854</v>
      </c>
      <c r="Y847" s="13">
        <v>8.1481481481500001E-3</v>
      </c>
      <c r="Z847" s="12">
        <v>43859</v>
      </c>
      <c r="AA847" s="12"/>
      <c r="AB847" s="12"/>
      <c r="AC847" s="10" t="s">
        <v>71</v>
      </c>
      <c r="AD847" s="16">
        <v>1</v>
      </c>
      <c r="AE847" s="10" t="s">
        <v>72</v>
      </c>
      <c r="AF847" s="10" t="s">
        <v>73</v>
      </c>
      <c r="AG847" s="14">
        <v>1</v>
      </c>
      <c r="AH847" s="14"/>
      <c r="AI847" s="15">
        <v>313.33199999999999</v>
      </c>
      <c r="AJ847" s="10" t="s">
        <v>74</v>
      </c>
      <c r="AK847" s="15">
        <v>510.697</v>
      </c>
      <c r="AL847" s="10" t="s">
        <v>75</v>
      </c>
      <c r="AM847" s="9" t="str">
        <f>IFERROR(VLOOKUP(A847,'[1]Pending Status ZTM031'!$C$10:$AF$5742,11,0),"")</f>
        <v/>
      </c>
      <c r="AN847" s="9" t="str">
        <f t="shared" si="27"/>
        <v>ready</v>
      </c>
    </row>
    <row r="848" spans="1:40" x14ac:dyDescent="0.25">
      <c r="A848" s="9">
        <f t="shared" si="26"/>
        <v>82155023</v>
      </c>
      <c r="B848" s="10" t="s">
        <v>64</v>
      </c>
      <c r="C848" s="10" t="s">
        <v>65</v>
      </c>
      <c r="D848" s="10" t="s">
        <v>66</v>
      </c>
      <c r="E848" s="10" t="s">
        <v>67</v>
      </c>
      <c r="F848" s="10" t="s">
        <v>68</v>
      </c>
      <c r="G848" s="10" t="s">
        <v>69</v>
      </c>
      <c r="H848" s="10" t="s">
        <v>70</v>
      </c>
      <c r="I848" s="10" t="s">
        <v>88</v>
      </c>
      <c r="J848" s="10" t="s">
        <v>2530</v>
      </c>
      <c r="K848" s="10" t="s">
        <v>1745</v>
      </c>
      <c r="L848" s="10" t="s">
        <v>2574</v>
      </c>
      <c r="M848" s="12">
        <v>43853</v>
      </c>
      <c r="N848" s="11">
        <v>82155023</v>
      </c>
      <c r="O848" s="12">
        <v>43853</v>
      </c>
      <c r="P848" s="13">
        <v>0.60009259259258996</v>
      </c>
      <c r="Q848" s="14">
        <v>7</v>
      </c>
      <c r="R848" s="15">
        <v>4690</v>
      </c>
      <c r="S848" s="10" t="s">
        <v>2551</v>
      </c>
      <c r="T848" s="12">
        <v>43853</v>
      </c>
      <c r="U848" s="13">
        <v>0.60401620370370002</v>
      </c>
      <c r="V848" s="12">
        <v>43853</v>
      </c>
      <c r="W848" s="13">
        <v>0.78074074074073996</v>
      </c>
      <c r="X848" s="12">
        <v>43853</v>
      </c>
      <c r="Y848" s="13">
        <v>0.91657407407406999</v>
      </c>
      <c r="Z848" s="12">
        <v>43888</v>
      </c>
      <c r="AA848" s="12"/>
      <c r="AB848" s="12"/>
      <c r="AC848" s="10" t="s">
        <v>71</v>
      </c>
      <c r="AD848" s="16">
        <v>0</v>
      </c>
      <c r="AE848" s="10" t="s">
        <v>72</v>
      </c>
      <c r="AF848" s="10" t="s">
        <v>73</v>
      </c>
      <c r="AG848" s="14">
        <v>1</v>
      </c>
      <c r="AH848" s="14"/>
      <c r="AI848" s="15">
        <v>355.82</v>
      </c>
      <c r="AJ848" s="10" t="s">
        <v>74</v>
      </c>
      <c r="AK848" s="15">
        <v>573.42999999999995</v>
      </c>
      <c r="AL848" s="10" t="s">
        <v>75</v>
      </c>
      <c r="AM848" s="9" t="str">
        <f>IFERROR(VLOOKUP(A848,'[1]Pending Status ZTM031'!$C$10:$AF$5742,11,0),"")</f>
        <v/>
      </c>
      <c r="AN848" s="9" t="str">
        <f t="shared" si="27"/>
        <v>ready</v>
      </c>
    </row>
    <row r="849" spans="1:40" x14ac:dyDescent="0.25">
      <c r="A849" s="9">
        <f t="shared" si="26"/>
        <v>82155073</v>
      </c>
      <c r="B849" s="10" t="s">
        <v>64</v>
      </c>
      <c r="C849" s="10" t="s">
        <v>65</v>
      </c>
      <c r="D849" s="10" t="s">
        <v>66</v>
      </c>
      <c r="E849" s="10" t="s">
        <v>67</v>
      </c>
      <c r="F849" s="10" t="s">
        <v>68</v>
      </c>
      <c r="G849" s="10" t="s">
        <v>69</v>
      </c>
      <c r="H849" s="10" t="s">
        <v>70</v>
      </c>
      <c r="I849" s="10" t="s">
        <v>88</v>
      </c>
      <c r="J849" s="10" t="s">
        <v>2530</v>
      </c>
      <c r="K849" s="10" t="s">
        <v>1745</v>
      </c>
      <c r="L849" s="10" t="s">
        <v>2574</v>
      </c>
      <c r="M849" s="12">
        <v>43853</v>
      </c>
      <c r="N849" s="11">
        <v>82155073</v>
      </c>
      <c r="O849" s="12">
        <v>43853</v>
      </c>
      <c r="P849" s="13">
        <v>0.64572916666667002</v>
      </c>
      <c r="Q849" s="14">
        <v>1</v>
      </c>
      <c r="R849" s="15">
        <v>50</v>
      </c>
      <c r="S849" s="10" t="s">
        <v>2554</v>
      </c>
      <c r="T849" s="12">
        <v>43853</v>
      </c>
      <c r="U849" s="13">
        <v>0.64618055555555998</v>
      </c>
      <c r="V849" s="12">
        <v>43853</v>
      </c>
      <c r="W849" s="13">
        <v>0.78216435185184996</v>
      </c>
      <c r="X849" s="12">
        <v>43853</v>
      </c>
      <c r="Y849" s="13">
        <v>0.88309027777778004</v>
      </c>
      <c r="Z849" s="12">
        <v>44005</v>
      </c>
      <c r="AA849" s="12"/>
      <c r="AB849" s="12"/>
      <c r="AC849" s="10" t="s">
        <v>71</v>
      </c>
      <c r="AD849" s="16">
        <v>0</v>
      </c>
      <c r="AE849" s="10" t="s">
        <v>72</v>
      </c>
      <c r="AF849" s="10" t="s">
        <v>73</v>
      </c>
      <c r="AG849" s="14">
        <v>1</v>
      </c>
      <c r="AH849" s="14"/>
      <c r="AI849" s="15">
        <v>15.55</v>
      </c>
      <c r="AJ849" s="10" t="s">
        <v>74</v>
      </c>
      <c r="AK849" s="15">
        <v>16.3</v>
      </c>
      <c r="AL849" s="10" t="s">
        <v>75</v>
      </c>
      <c r="AM849" s="9" t="str">
        <f>IFERROR(VLOOKUP(A849,'[1]Pending Status ZTM031'!$C$10:$AF$5742,11,0),"")</f>
        <v/>
      </c>
      <c r="AN849" s="9" t="str">
        <f t="shared" si="27"/>
        <v>ready</v>
      </c>
    </row>
    <row r="850" spans="1:40" x14ac:dyDescent="0.25">
      <c r="A850" s="9">
        <f t="shared" si="26"/>
        <v>82155636</v>
      </c>
      <c r="B850" s="10" t="s">
        <v>64</v>
      </c>
      <c r="C850" s="10" t="s">
        <v>65</v>
      </c>
      <c r="D850" s="10" t="s">
        <v>66</v>
      </c>
      <c r="E850" s="10" t="s">
        <v>67</v>
      </c>
      <c r="F850" s="10" t="s">
        <v>68</v>
      </c>
      <c r="G850" s="10" t="s">
        <v>69</v>
      </c>
      <c r="H850" s="10" t="s">
        <v>70</v>
      </c>
      <c r="I850" s="10" t="s">
        <v>79</v>
      </c>
      <c r="J850" s="10" t="s">
        <v>661</v>
      </c>
      <c r="K850" s="10" t="s">
        <v>108</v>
      </c>
      <c r="L850" s="10" t="s">
        <v>2599</v>
      </c>
      <c r="M850" s="12">
        <v>43854</v>
      </c>
      <c r="N850" s="11">
        <v>82155636</v>
      </c>
      <c r="O850" s="12">
        <v>43853</v>
      </c>
      <c r="P850" s="13">
        <v>0.87245370370370001</v>
      </c>
      <c r="Q850" s="14">
        <v>1</v>
      </c>
      <c r="R850" s="15">
        <v>5</v>
      </c>
      <c r="S850" s="10" t="s">
        <v>2575</v>
      </c>
      <c r="T850" s="12">
        <v>43853</v>
      </c>
      <c r="U850" s="13">
        <v>0.87268518518519</v>
      </c>
      <c r="V850" s="12">
        <v>43853</v>
      </c>
      <c r="W850" s="13">
        <v>0.89327546296296001</v>
      </c>
      <c r="X850" s="12">
        <v>43854</v>
      </c>
      <c r="Y850" s="13">
        <v>2.1759259259300002E-3</v>
      </c>
      <c r="Z850" s="12">
        <v>43858</v>
      </c>
      <c r="AA850" s="12"/>
      <c r="AB850" s="12"/>
      <c r="AC850" s="10" t="s">
        <v>71</v>
      </c>
      <c r="AD850" s="16">
        <v>1</v>
      </c>
      <c r="AE850" s="10" t="s">
        <v>72</v>
      </c>
      <c r="AF850" s="10" t="s">
        <v>73</v>
      </c>
      <c r="AG850" s="14">
        <v>1</v>
      </c>
      <c r="AH850" s="14"/>
      <c r="AI850" s="15">
        <v>900</v>
      </c>
      <c r="AJ850" s="10" t="s">
        <v>74</v>
      </c>
      <c r="AK850" s="15">
        <v>4503</v>
      </c>
      <c r="AL850" s="10" t="s">
        <v>75</v>
      </c>
      <c r="AM850" s="9" t="str">
        <f>IFERROR(VLOOKUP(A850,'[1]Pending Status ZTM031'!$C$10:$AF$5742,11,0),"")</f>
        <v/>
      </c>
      <c r="AN850" s="9" t="str">
        <f t="shared" si="27"/>
        <v>ready</v>
      </c>
    </row>
    <row r="851" spans="1:40" x14ac:dyDescent="0.25">
      <c r="A851" s="9">
        <f t="shared" si="26"/>
        <v>82155642</v>
      </c>
      <c r="B851" s="10" t="s">
        <v>64</v>
      </c>
      <c r="C851" s="10" t="s">
        <v>65</v>
      </c>
      <c r="D851" s="10" t="s">
        <v>83</v>
      </c>
      <c r="E851" s="10" t="s">
        <v>67</v>
      </c>
      <c r="F851" s="10" t="s">
        <v>68</v>
      </c>
      <c r="G851" s="10" t="s">
        <v>69</v>
      </c>
      <c r="H851" s="10" t="s">
        <v>70</v>
      </c>
      <c r="I851" s="10" t="s">
        <v>79</v>
      </c>
      <c r="J851" s="10" t="s">
        <v>297</v>
      </c>
      <c r="K851" s="10" t="s">
        <v>110</v>
      </c>
      <c r="L851" s="10" t="s">
        <v>2616</v>
      </c>
      <c r="M851" s="12">
        <v>43854</v>
      </c>
      <c r="N851" s="11">
        <v>82155642</v>
      </c>
      <c r="O851" s="12">
        <v>43853</v>
      </c>
      <c r="P851" s="13">
        <v>0.95858796296296001</v>
      </c>
      <c r="Q851" s="14">
        <v>1</v>
      </c>
      <c r="R851" s="15">
        <v>8</v>
      </c>
      <c r="S851" s="10" t="s">
        <v>2578</v>
      </c>
      <c r="T851" s="12">
        <v>43853</v>
      </c>
      <c r="U851" s="13">
        <v>0.85797453703703996</v>
      </c>
      <c r="V851" s="12">
        <v>43854</v>
      </c>
      <c r="W851" s="13">
        <v>0.65783564814814999</v>
      </c>
      <c r="X851" s="12">
        <v>43854</v>
      </c>
      <c r="Y851" s="13">
        <v>0.67865740740740998</v>
      </c>
      <c r="Z851" s="12">
        <v>43858</v>
      </c>
      <c r="AA851" s="12"/>
      <c r="AB851" s="12"/>
      <c r="AC851" s="10" t="s">
        <v>71</v>
      </c>
      <c r="AD851" s="16">
        <v>1</v>
      </c>
      <c r="AE851" s="10" t="s">
        <v>72</v>
      </c>
      <c r="AF851" s="10" t="s">
        <v>73</v>
      </c>
      <c r="AG851" s="14">
        <v>1</v>
      </c>
      <c r="AH851" s="14"/>
      <c r="AI851" s="15">
        <v>191.99199999999999</v>
      </c>
      <c r="AJ851" s="10" t="s">
        <v>74</v>
      </c>
      <c r="AK851" s="15">
        <v>109.096</v>
      </c>
      <c r="AL851" s="10" t="s">
        <v>75</v>
      </c>
      <c r="AM851" s="9" t="str">
        <f>IFERROR(VLOOKUP(A851,'[1]Pending Status ZTM031'!$C$10:$AF$5742,11,0),"")</f>
        <v/>
      </c>
      <c r="AN851" s="9" t="str">
        <f t="shared" si="27"/>
        <v>ready</v>
      </c>
    </row>
    <row r="852" spans="1:40" x14ac:dyDescent="0.25">
      <c r="A852" s="9">
        <f t="shared" si="26"/>
        <v>82155643</v>
      </c>
      <c r="B852" s="10" t="s">
        <v>64</v>
      </c>
      <c r="C852" s="10" t="s">
        <v>65</v>
      </c>
      <c r="D852" s="10" t="s">
        <v>66</v>
      </c>
      <c r="E852" s="10" t="s">
        <v>67</v>
      </c>
      <c r="F852" s="10" t="s">
        <v>68</v>
      </c>
      <c r="G852" s="10" t="s">
        <v>69</v>
      </c>
      <c r="H852" s="10" t="s">
        <v>70</v>
      </c>
      <c r="I852" s="10" t="s">
        <v>92</v>
      </c>
      <c r="J852" s="10" t="s">
        <v>335</v>
      </c>
      <c r="K852" s="10" t="s">
        <v>93</v>
      </c>
      <c r="L852" s="10" t="s">
        <v>2617</v>
      </c>
      <c r="M852" s="12">
        <v>43854</v>
      </c>
      <c r="N852" s="11">
        <v>82155643</v>
      </c>
      <c r="O852" s="12">
        <v>43853</v>
      </c>
      <c r="P852" s="13">
        <v>0.95858796296296001</v>
      </c>
      <c r="Q852" s="14">
        <v>1</v>
      </c>
      <c r="R852" s="15">
        <v>20</v>
      </c>
      <c r="S852" s="10" t="s">
        <v>2579</v>
      </c>
      <c r="T852" s="12">
        <v>43853</v>
      </c>
      <c r="U852" s="13">
        <v>0.85800925925925997</v>
      </c>
      <c r="V852" s="12">
        <v>43854</v>
      </c>
      <c r="W852" s="13">
        <v>0.65024305555555995</v>
      </c>
      <c r="X852" s="12">
        <v>43854</v>
      </c>
      <c r="Y852" s="13">
        <v>0.68788194444443995</v>
      </c>
      <c r="Z852" s="12">
        <v>43858</v>
      </c>
      <c r="AA852" s="12"/>
      <c r="AB852" s="12"/>
      <c r="AC852" s="10" t="s">
        <v>71</v>
      </c>
      <c r="AD852" s="16">
        <v>1</v>
      </c>
      <c r="AE852" s="10" t="s">
        <v>72</v>
      </c>
      <c r="AF852" s="10" t="s">
        <v>73</v>
      </c>
      <c r="AG852" s="14">
        <v>1</v>
      </c>
      <c r="AH852" s="14"/>
      <c r="AI852" s="15">
        <v>479.98</v>
      </c>
      <c r="AJ852" s="10" t="s">
        <v>74</v>
      </c>
      <c r="AK852" s="15">
        <v>272.74</v>
      </c>
      <c r="AL852" s="10" t="s">
        <v>75</v>
      </c>
      <c r="AM852" s="9" t="str">
        <f>IFERROR(VLOOKUP(A852,'[1]Pending Status ZTM031'!$C$10:$AF$5742,11,0),"")</f>
        <v/>
      </c>
      <c r="AN852" s="9" t="str">
        <f t="shared" si="27"/>
        <v>ready</v>
      </c>
    </row>
    <row r="853" spans="1:40" x14ac:dyDescent="0.25">
      <c r="A853" s="9">
        <f t="shared" si="26"/>
        <v>82155644</v>
      </c>
      <c r="B853" s="10" t="s">
        <v>64</v>
      </c>
      <c r="C853" s="10" t="s">
        <v>65</v>
      </c>
      <c r="D853" s="10" t="s">
        <v>83</v>
      </c>
      <c r="E853" s="10" t="s">
        <v>67</v>
      </c>
      <c r="F853" s="10" t="s">
        <v>68</v>
      </c>
      <c r="G853" s="10" t="s">
        <v>69</v>
      </c>
      <c r="H853" s="10" t="s">
        <v>70</v>
      </c>
      <c r="I853" s="10" t="s">
        <v>76</v>
      </c>
      <c r="J853" s="10" t="s">
        <v>310</v>
      </c>
      <c r="K853" s="10" t="s">
        <v>91</v>
      </c>
      <c r="L853" s="10" t="s">
        <v>2958</v>
      </c>
      <c r="M853" s="12">
        <v>43860</v>
      </c>
      <c r="N853" s="11">
        <v>82155644</v>
      </c>
      <c r="O853" s="12">
        <v>43853</v>
      </c>
      <c r="P853" s="13">
        <v>0.95859953703704004</v>
      </c>
      <c r="Q853" s="14">
        <v>1</v>
      </c>
      <c r="R853" s="15">
        <v>15</v>
      </c>
      <c r="S853" s="10" t="s">
        <v>2838</v>
      </c>
      <c r="T853" s="12">
        <v>43859</v>
      </c>
      <c r="U853" s="13">
        <v>0.85866898148147996</v>
      </c>
      <c r="V853" s="12">
        <v>43860</v>
      </c>
      <c r="W853" s="13">
        <v>0.85126157407406999</v>
      </c>
      <c r="X853" s="12">
        <v>43860</v>
      </c>
      <c r="Y853" s="13">
        <v>0.88285879629630004</v>
      </c>
      <c r="Z853" s="12">
        <v>43858</v>
      </c>
      <c r="AA853" s="12"/>
      <c r="AB853" s="12"/>
      <c r="AC853" s="10" t="s">
        <v>71</v>
      </c>
      <c r="AD853" s="16">
        <v>7</v>
      </c>
      <c r="AE853" s="10" t="s">
        <v>72</v>
      </c>
      <c r="AF853" s="10" t="s">
        <v>73</v>
      </c>
      <c r="AG853" s="14">
        <v>1</v>
      </c>
      <c r="AH853" s="14"/>
      <c r="AI853" s="15">
        <v>169.5</v>
      </c>
      <c r="AJ853" s="10" t="s">
        <v>74</v>
      </c>
      <c r="AK853" s="15">
        <v>113.565</v>
      </c>
      <c r="AL853" s="10" t="s">
        <v>75</v>
      </c>
      <c r="AM853" s="9" t="str">
        <f>IFERROR(VLOOKUP(A853,'[1]Pending Status ZTM031'!$C$10:$AF$5742,11,0),"")</f>
        <v/>
      </c>
      <c r="AN853" s="9" t="str">
        <f t="shared" si="27"/>
        <v>ready</v>
      </c>
    </row>
    <row r="854" spans="1:40" x14ac:dyDescent="0.25">
      <c r="A854" s="9">
        <f t="shared" si="26"/>
        <v>82155646</v>
      </c>
      <c r="B854" s="10" t="s">
        <v>64</v>
      </c>
      <c r="C854" s="10" t="s">
        <v>65</v>
      </c>
      <c r="D854" s="10" t="s">
        <v>83</v>
      </c>
      <c r="E854" s="10" t="s">
        <v>67</v>
      </c>
      <c r="F854" s="10" t="s">
        <v>68</v>
      </c>
      <c r="G854" s="10" t="s">
        <v>69</v>
      </c>
      <c r="H854" s="10" t="s">
        <v>70</v>
      </c>
      <c r="I854" s="10" t="s">
        <v>76</v>
      </c>
      <c r="J854" s="10" t="s">
        <v>310</v>
      </c>
      <c r="K854" s="10" t="s">
        <v>91</v>
      </c>
      <c r="L854" s="10" t="s">
        <v>3394</v>
      </c>
      <c r="M854" s="12">
        <v>43869</v>
      </c>
      <c r="N854" s="11">
        <v>82155646</v>
      </c>
      <c r="O854" s="12">
        <v>43853</v>
      </c>
      <c r="P854" s="13">
        <v>0.95859953703704004</v>
      </c>
      <c r="Q854" s="14">
        <v>3</v>
      </c>
      <c r="R854" s="15">
        <v>160</v>
      </c>
      <c r="S854" s="10" t="s">
        <v>3116</v>
      </c>
      <c r="T854" s="12">
        <v>43868</v>
      </c>
      <c r="U854" s="13">
        <v>0.84803240740741004</v>
      </c>
      <c r="V854" s="12">
        <v>43868</v>
      </c>
      <c r="W854" s="13">
        <v>0.90160879629629997</v>
      </c>
      <c r="X854" s="12">
        <v>43869</v>
      </c>
      <c r="Y854" s="13">
        <v>0.69071759259259002</v>
      </c>
      <c r="Z854" s="12">
        <v>43858</v>
      </c>
      <c r="AA854" s="12"/>
      <c r="AB854" s="12"/>
      <c r="AC854" s="10" t="s">
        <v>71</v>
      </c>
      <c r="AD854" s="16">
        <v>15</v>
      </c>
      <c r="AE854" s="10" t="s">
        <v>72</v>
      </c>
      <c r="AF854" s="10" t="s">
        <v>73</v>
      </c>
      <c r="AG854" s="14">
        <v>1</v>
      </c>
      <c r="AH854" s="14"/>
      <c r="AI854" s="15">
        <v>2341</v>
      </c>
      <c r="AJ854" s="10" t="s">
        <v>74</v>
      </c>
      <c r="AK854" s="15">
        <v>1605.82</v>
      </c>
      <c r="AL854" s="10" t="s">
        <v>75</v>
      </c>
      <c r="AM854" s="9" t="str">
        <f>IFERROR(VLOOKUP(A854,'[1]Pending Status ZTM031'!$C$10:$AF$5742,11,0),"")</f>
        <v/>
      </c>
      <c r="AN854" s="9" t="str">
        <f t="shared" si="27"/>
        <v>ready</v>
      </c>
    </row>
    <row r="855" spans="1:40" x14ac:dyDescent="0.25">
      <c r="A855" s="9">
        <f t="shared" si="26"/>
        <v>82155648</v>
      </c>
      <c r="B855" s="10" t="s">
        <v>64</v>
      </c>
      <c r="C855" s="10" t="s">
        <v>65</v>
      </c>
      <c r="D855" s="10" t="s">
        <v>83</v>
      </c>
      <c r="E855" s="10" t="s">
        <v>67</v>
      </c>
      <c r="F855" s="10" t="s">
        <v>68</v>
      </c>
      <c r="G855" s="10" t="s">
        <v>69</v>
      </c>
      <c r="H855" s="10" t="s">
        <v>70</v>
      </c>
      <c r="I855" s="10" t="s">
        <v>92</v>
      </c>
      <c r="J855" s="10" t="s">
        <v>331</v>
      </c>
      <c r="K855" s="10" t="s">
        <v>91</v>
      </c>
      <c r="L855" s="10" t="s">
        <v>2959</v>
      </c>
      <c r="M855" s="12">
        <v>43860</v>
      </c>
      <c r="N855" s="11">
        <v>82155648</v>
      </c>
      <c r="O855" s="12">
        <v>43853</v>
      </c>
      <c r="P855" s="13">
        <v>0.95859953703704004</v>
      </c>
      <c r="Q855" s="14">
        <v>2</v>
      </c>
      <c r="R855" s="15">
        <v>50</v>
      </c>
      <c r="S855" s="10" t="s">
        <v>2839</v>
      </c>
      <c r="T855" s="12">
        <v>43859</v>
      </c>
      <c r="U855" s="13">
        <v>0.85870370370369997</v>
      </c>
      <c r="V855" s="12">
        <v>43860</v>
      </c>
      <c r="W855" s="13">
        <v>0.85327546296295997</v>
      </c>
      <c r="X855" s="12">
        <v>43860</v>
      </c>
      <c r="Y855" s="13">
        <v>0.88142361111111001</v>
      </c>
      <c r="Z855" s="12">
        <v>43858</v>
      </c>
      <c r="AA855" s="12"/>
      <c r="AB855" s="12"/>
      <c r="AC855" s="10" t="s">
        <v>71</v>
      </c>
      <c r="AD855" s="16">
        <v>7</v>
      </c>
      <c r="AE855" s="10" t="s">
        <v>72</v>
      </c>
      <c r="AF855" s="10" t="s">
        <v>73</v>
      </c>
      <c r="AG855" s="14">
        <v>1</v>
      </c>
      <c r="AH855" s="14"/>
      <c r="AI855" s="15">
        <v>840</v>
      </c>
      <c r="AJ855" s="10" t="s">
        <v>74</v>
      </c>
      <c r="AK855" s="15">
        <v>557.85</v>
      </c>
      <c r="AL855" s="10" t="s">
        <v>75</v>
      </c>
      <c r="AM855" s="9" t="str">
        <f>IFERROR(VLOOKUP(A855,'[1]Pending Status ZTM031'!$C$10:$AF$5742,11,0),"")</f>
        <v/>
      </c>
      <c r="AN855" s="9" t="str">
        <f t="shared" si="27"/>
        <v>ready</v>
      </c>
    </row>
    <row r="856" spans="1:40" x14ac:dyDescent="0.25">
      <c r="A856" s="9">
        <f t="shared" si="26"/>
        <v>82155654</v>
      </c>
      <c r="B856" s="10" t="s">
        <v>64</v>
      </c>
      <c r="C856" s="10" t="s">
        <v>65</v>
      </c>
      <c r="D856" s="10" t="s">
        <v>83</v>
      </c>
      <c r="E856" s="10" t="s">
        <v>67</v>
      </c>
      <c r="F856" s="10" t="s">
        <v>68</v>
      </c>
      <c r="G856" s="10" t="s">
        <v>69</v>
      </c>
      <c r="H856" s="10" t="s">
        <v>70</v>
      </c>
      <c r="I856" s="10" t="s">
        <v>76</v>
      </c>
      <c r="J856" s="10" t="s">
        <v>310</v>
      </c>
      <c r="K856" s="10" t="s">
        <v>91</v>
      </c>
      <c r="L856" s="10" t="s">
        <v>2960</v>
      </c>
      <c r="M856" s="12">
        <v>43860</v>
      </c>
      <c r="N856" s="11">
        <v>82155654</v>
      </c>
      <c r="O856" s="12">
        <v>43853</v>
      </c>
      <c r="P856" s="13">
        <v>0.95859953703704004</v>
      </c>
      <c r="Q856" s="14">
        <v>1</v>
      </c>
      <c r="R856" s="15">
        <v>77</v>
      </c>
      <c r="S856" s="10" t="s">
        <v>2840</v>
      </c>
      <c r="T856" s="12">
        <v>43859</v>
      </c>
      <c r="U856" s="13">
        <v>0.85873842592592997</v>
      </c>
      <c r="V856" s="12">
        <v>43860</v>
      </c>
      <c r="W856" s="13">
        <v>0.85186342592593001</v>
      </c>
      <c r="X856" s="12">
        <v>43860</v>
      </c>
      <c r="Y856" s="13">
        <v>0.88423611111111</v>
      </c>
      <c r="Z856" s="12">
        <v>43858</v>
      </c>
      <c r="AA856" s="12"/>
      <c r="AB856" s="12"/>
      <c r="AC856" s="10" t="s">
        <v>71</v>
      </c>
      <c r="AD856" s="16">
        <v>7</v>
      </c>
      <c r="AE856" s="10" t="s">
        <v>72</v>
      </c>
      <c r="AF856" s="10" t="s">
        <v>73</v>
      </c>
      <c r="AG856" s="14">
        <v>1</v>
      </c>
      <c r="AH856" s="14"/>
      <c r="AI856" s="15">
        <v>1201.2</v>
      </c>
      <c r="AJ856" s="10" t="s">
        <v>74</v>
      </c>
      <c r="AK856" s="15">
        <v>859.08900000000006</v>
      </c>
      <c r="AL856" s="10" t="s">
        <v>75</v>
      </c>
      <c r="AM856" s="9" t="str">
        <f>IFERROR(VLOOKUP(A856,'[1]Pending Status ZTM031'!$C$10:$AF$5742,11,0),"")</f>
        <v/>
      </c>
      <c r="AN856" s="9" t="str">
        <f t="shared" si="27"/>
        <v>ready</v>
      </c>
    </row>
    <row r="857" spans="1:40" x14ac:dyDescent="0.25">
      <c r="A857" s="9">
        <f t="shared" si="26"/>
        <v>82155657</v>
      </c>
      <c r="B857" s="10" t="s">
        <v>64</v>
      </c>
      <c r="C857" s="10" t="s">
        <v>65</v>
      </c>
      <c r="D857" s="10" t="s">
        <v>66</v>
      </c>
      <c r="E857" s="10" t="s">
        <v>67</v>
      </c>
      <c r="F857" s="10" t="s">
        <v>68</v>
      </c>
      <c r="G857" s="10" t="s">
        <v>69</v>
      </c>
      <c r="H857" s="10" t="s">
        <v>70</v>
      </c>
      <c r="I857" s="10" t="s">
        <v>92</v>
      </c>
      <c r="J857" s="10" t="s">
        <v>335</v>
      </c>
      <c r="K857" s="10" t="s">
        <v>93</v>
      </c>
      <c r="L857" s="10" t="s">
        <v>2618</v>
      </c>
      <c r="M857" s="12">
        <v>43854</v>
      </c>
      <c r="N857" s="11">
        <v>82155657</v>
      </c>
      <c r="O857" s="12">
        <v>43853</v>
      </c>
      <c r="P857" s="13">
        <v>0.95861111111110997</v>
      </c>
      <c r="Q857" s="14">
        <v>1</v>
      </c>
      <c r="R857" s="15">
        <v>15320</v>
      </c>
      <c r="S857" s="10" t="s">
        <v>2580</v>
      </c>
      <c r="T857" s="12">
        <v>43853</v>
      </c>
      <c r="U857" s="13">
        <v>0.85807870370369999</v>
      </c>
      <c r="V857" s="12">
        <v>43854</v>
      </c>
      <c r="W857" s="13">
        <v>3.2824074074070002E-2</v>
      </c>
      <c r="X857" s="12">
        <v>43854</v>
      </c>
      <c r="Y857" s="13">
        <v>0.63749999999999996</v>
      </c>
      <c r="Z857" s="12">
        <v>43858</v>
      </c>
      <c r="AA857" s="12"/>
      <c r="AB857" s="12"/>
      <c r="AC857" s="10" t="s">
        <v>71</v>
      </c>
      <c r="AD857" s="16">
        <v>1</v>
      </c>
      <c r="AE857" s="10" t="s">
        <v>72</v>
      </c>
      <c r="AF857" s="10" t="s">
        <v>73</v>
      </c>
      <c r="AG857" s="14">
        <v>1</v>
      </c>
      <c r="AH857" s="14"/>
      <c r="AI857" s="15">
        <v>582.16</v>
      </c>
      <c r="AJ857" s="10" t="s">
        <v>74</v>
      </c>
      <c r="AK857" s="15">
        <v>612.79999999999995</v>
      </c>
      <c r="AL857" s="10" t="s">
        <v>75</v>
      </c>
      <c r="AM857" s="9" t="str">
        <f>IFERROR(VLOOKUP(A857,'[1]Pending Status ZTM031'!$C$10:$AF$5742,11,0),"")</f>
        <v/>
      </c>
      <c r="AN857" s="9" t="str">
        <f t="shared" si="27"/>
        <v>ready</v>
      </c>
    </row>
    <row r="858" spans="1:40" x14ac:dyDescent="0.25">
      <c r="A858" s="9">
        <f t="shared" si="26"/>
        <v>82155660</v>
      </c>
      <c r="B858" s="10" t="s">
        <v>64</v>
      </c>
      <c r="C858" s="10" t="s">
        <v>65</v>
      </c>
      <c r="D858" s="10" t="s">
        <v>66</v>
      </c>
      <c r="E858" s="10" t="s">
        <v>67</v>
      </c>
      <c r="F858" s="10" t="s">
        <v>68</v>
      </c>
      <c r="G858" s="10" t="s">
        <v>69</v>
      </c>
      <c r="H858" s="10" t="s">
        <v>70</v>
      </c>
      <c r="I858" s="10" t="s">
        <v>998</v>
      </c>
      <c r="J858" s="10" t="s">
        <v>1038</v>
      </c>
      <c r="K858" s="10" t="s">
        <v>1000</v>
      </c>
      <c r="L858" s="10" t="s">
        <v>2622</v>
      </c>
      <c r="M858" s="12">
        <v>43854</v>
      </c>
      <c r="N858" s="11">
        <v>82155660</v>
      </c>
      <c r="O858" s="12">
        <v>43853</v>
      </c>
      <c r="P858" s="13">
        <v>0.95862268518519</v>
      </c>
      <c r="Q858" s="14">
        <v>1</v>
      </c>
      <c r="R858" s="15">
        <v>60</v>
      </c>
      <c r="S858" s="10" t="s">
        <v>2581</v>
      </c>
      <c r="T858" s="12">
        <v>43853</v>
      </c>
      <c r="U858" s="13">
        <v>0.85813657407406996</v>
      </c>
      <c r="V858" s="12">
        <v>43854</v>
      </c>
      <c r="W858" s="13">
        <v>0.88350694444444</v>
      </c>
      <c r="X858" s="12">
        <v>43854</v>
      </c>
      <c r="Y858" s="13">
        <v>0.89998842592592998</v>
      </c>
      <c r="Z858" s="12">
        <v>43858</v>
      </c>
      <c r="AA858" s="12"/>
      <c r="AB858" s="12"/>
      <c r="AC858" s="10" t="s">
        <v>71</v>
      </c>
      <c r="AD858" s="16">
        <v>1</v>
      </c>
      <c r="AE858" s="10" t="s">
        <v>72</v>
      </c>
      <c r="AF858" s="10" t="s">
        <v>73</v>
      </c>
      <c r="AG858" s="14">
        <v>1</v>
      </c>
      <c r="AH858" s="14"/>
      <c r="AI858" s="15">
        <v>678</v>
      </c>
      <c r="AJ858" s="10" t="s">
        <v>74</v>
      </c>
      <c r="AK858" s="15">
        <v>454.26</v>
      </c>
      <c r="AL858" s="10" t="s">
        <v>75</v>
      </c>
      <c r="AM858" s="9" t="str">
        <f>IFERROR(VLOOKUP(A858,'[1]Pending Status ZTM031'!$C$10:$AF$5742,11,0),"")</f>
        <v/>
      </c>
      <c r="AN858" s="9" t="str">
        <f t="shared" si="27"/>
        <v>ready</v>
      </c>
    </row>
    <row r="859" spans="1:40" x14ac:dyDescent="0.25">
      <c r="A859" s="9">
        <f t="shared" si="26"/>
        <v>82155662</v>
      </c>
      <c r="B859" s="10" t="s">
        <v>64</v>
      </c>
      <c r="C859" s="10" t="s">
        <v>65</v>
      </c>
      <c r="D859" s="10" t="s">
        <v>83</v>
      </c>
      <c r="E859" s="10" t="s">
        <v>67</v>
      </c>
      <c r="F859" s="10" t="s">
        <v>68</v>
      </c>
      <c r="G859" s="10" t="s">
        <v>69</v>
      </c>
      <c r="H859" s="10" t="s">
        <v>70</v>
      </c>
      <c r="I859" s="10" t="s">
        <v>79</v>
      </c>
      <c r="J859" s="10" t="s">
        <v>320</v>
      </c>
      <c r="K859" s="10" t="s">
        <v>119</v>
      </c>
      <c r="L859" s="10" t="s">
        <v>3117</v>
      </c>
      <c r="M859" s="12">
        <v>43868</v>
      </c>
      <c r="N859" s="11">
        <v>82155662</v>
      </c>
      <c r="O859" s="12">
        <v>43853</v>
      </c>
      <c r="P859" s="13">
        <v>0.95862268518519</v>
      </c>
      <c r="Q859" s="14">
        <v>1</v>
      </c>
      <c r="R859" s="15">
        <v>1</v>
      </c>
      <c r="S859" s="10" t="s">
        <v>2582</v>
      </c>
      <c r="T859" s="12">
        <v>43853</v>
      </c>
      <c r="U859" s="13">
        <v>0.85817129629629996</v>
      </c>
      <c r="V859" s="12">
        <v>43854</v>
      </c>
      <c r="W859" s="13">
        <v>1.7199074074069998E-2</v>
      </c>
      <c r="X859" s="12">
        <v>43868</v>
      </c>
      <c r="Y859" s="13">
        <v>0.88016203703703999</v>
      </c>
      <c r="Z859" s="12">
        <v>43858</v>
      </c>
      <c r="AA859" s="12"/>
      <c r="AB859" s="12"/>
      <c r="AC859" s="10" t="s">
        <v>3096</v>
      </c>
      <c r="AD859" s="16">
        <v>5</v>
      </c>
      <c r="AE859" s="10" t="s">
        <v>72</v>
      </c>
      <c r="AF859" s="10" t="s">
        <v>132</v>
      </c>
      <c r="AG859" s="14">
        <v>1</v>
      </c>
      <c r="AH859" s="14"/>
      <c r="AI859" s="15">
        <v>0.34899999999999998</v>
      </c>
      <c r="AJ859" s="10" t="s">
        <v>74</v>
      </c>
      <c r="AK859" s="15">
        <v>3.7469999999999999</v>
      </c>
      <c r="AL859" s="10" t="s">
        <v>75</v>
      </c>
      <c r="AM859" s="9" t="str">
        <f>IFERROR(VLOOKUP(A859,'[1]Pending Status ZTM031'!$C$10:$AF$5742,11,0),"")</f>
        <v/>
      </c>
      <c r="AN859" s="9" t="str">
        <f t="shared" si="27"/>
        <v>ready</v>
      </c>
    </row>
    <row r="860" spans="1:40" x14ac:dyDescent="0.25">
      <c r="A860" s="9">
        <f t="shared" si="26"/>
        <v>82155663</v>
      </c>
      <c r="B860" s="10" t="s">
        <v>64</v>
      </c>
      <c r="C860" s="10" t="s">
        <v>65</v>
      </c>
      <c r="D860" s="10" t="s">
        <v>66</v>
      </c>
      <c r="E860" s="10" t="s">
        <v>67</v>
      </c>
      <c r="F860" s="10" t="s">
        <v>68</v>
      </c>
      <c r="G860" s="10" t="s">
        <v>69</v>
      </c>
      <c r="H860" s="10" t="s">
        <v>70</v>
      </c>
      <c r="I860" s="10" t="s">
        <v>79</v>
      </c>
      <c r="J860" s="10" t="s">
        <v>378</v>
      </c>
      <c r="K860" s="10" t="s">
        <v>379</v>
      </c>
      <c r="L860" s="10" t="s">
        <v>3012</v>
      </c>
      <c r="M860" s="12">
        <v>43861</v>
      </c>
      <c r="N860" s="11">
        <v>82155663</v>
      </c>
      <c r="O860" s="12">
        <v>43853</v>
      </c>
      <c r="P860" s="13">
        <v>0.95862268518519</v>
      </c>
      <c r="Q860" s="14">
        <v>1</v>
      </c>
      <c r="R860" s="15">
        <v>2</v>
      </c>
      <c r="S860" s="10" t="s">
        <v>2983</v>
      </c>
      <c r="T860" s="12">
        <v>43861</v>
      </c>
      <c r="U860" s="13">
        <v>0.27476851851852002</v>
      </c>
      <c r="V860" s="12">
        <v>43861</v>
      </c>
      <c r="W860" s="13">
        <v>0.44729166666666997</v>
      </c>
      <c r="X860" s="12">
        <v>43861</v>
      </c>
      <c r="Y860" s="13">
        <v>0.71556712962962998</v>
      </c>
      <c r="Z860" s="12">
        <v>43858</v>
      </c>
      <c r="AA860" s="12"/>
      <c r="AB860" s="12"/>
      <c r="AC860" s="10" t="s">
        <v>71</v>
      </c>
      <c r="AD860" s="16">
        <v>7</v>
      </c>
      <c r="AE860" s="10" t="s">
        <v>72</v>
      </c>
      <c r="AF860" s="10" t="s">
        <v>73</v>
      </c>
      <c r="AG860" s="14">
        <v>1</v>
      </c>
      <c r="AH860" s="14"/>
      <c r="AI860" s="15">
        <v>47.997999999999998</v>
      </c>
      <c r="AJ860" s="10" t="s">
        <v>74</v>
      </c>
      <c r="AK860" s="15">
        <v>27.274000000000001</v>
      </c>
      <c r="AL860" s="10" t="s">
        <v>75</v>
      </c>
      <c r="AM860" s="9" t="str">
        <f>IFERROR(VLOOKUP(A860,'[1]Pending Status ZTM031'!$C$10:$AF$5742,11,0),"")</f>
        <v/>
      </c>
      <c r="AN860" s="9" t="str">
        <f t="shared" si="27"/>
        <v>ready</v>
      </c>
    </row>
    <row r="861" spans="1:40" x14ac:dyDescent="0.25">
      <c r="A861" s="9">
        <f t="shared" si="26"/>
        <v>82155666</v>
      </c>
      <c r="B861" s="10" t="s">
        <v>64</v>
      </c>
      <c r="C861" s="10" t="s">
        <v>65</v>
      </c>
      <c r="D861" s="10" t="s">
        <v>83</v>
      </c>
      <c r="E861" s="10" t="s">
        <v>67</v>
      </c>
      <c r="F861" s="10" t="s">
        <v>68</v>
      </c>
      <c r="G861" s="10" t="s">
        <v>69</v>
      </c>
      <c r="H861" s="10" t="s">
        <v>70</v>
      </c>
      <c r="I861" s="10" t="s">
        <v>79</v>
      </c>
      <c r="J861" s="10" t="s">
        <v>320</v>
      </c>
      <c r="K861" s="10" t="s">
        <v>119</v>
      </c>
      <c r="L861" s="10" t="s">
        <v>3118</v>
      </c>
      <c r="M861" s="12">
        <v>43868</v>
      </c>
      <c r="N861" s="11">
        <v>82155666</v>
      </c>
      <c r="O861" s="12">
        <v>43853</v>
      </c>
      <c r="P861" s="13">
        <v>0.95862268518519</v>
      </c>
      <c r="Q861" s="14">
        <v>1</v>
      </c>
      <c r="R861" s="15">
        <v>1</v>
      </c>
      <c r="S861" s="10" t="s">
        <v>2583</v>
      </c>
      <c r="T861" s="12">
        <v>43853</v>
      </c>
      <c r="U861" s="13">
        <v>0.85820601851851996</v>
      </c>
      <c r="V861" s="12">
        <v>43854</v>
      </c>
      <c r="W861" s="13">
        <v>1.6967592592590001E-2</v>
      </c>
      <c r="X861" s="12">
        <v>43868</v>
      </c>
      <c r="Y861" s="13">
        <v>0.88068287037036996</v>
      </c>
      <c r="Z861" s="12">
        <v>43858</v>
      </c>
      <c r="AA861" s="12"/>
      <c r="AB861" s="12"/>
      <c r="AC861" s="10" t="s">
        <v>3096</v>
      </c>
      <c r="AD861" s="16">
        <v>5</v>
      </c>
      <c r="AE861" s="10" t="s">
        <v>72</v>
      </c>
      <c r="AF861" s="10" t="s">
        <v>132</v>
      </c>
      <c r="AG861" s="14">
        <v>1</v>
      </c>
      <c r="AH861" s="14"/>
      <c r="AI861" s="15">
        <v>0.34899999999999998</v>
      </c>
      <c r="AJ861" s="10" t="s">
        <v>74</v>
      </c>
      <c r="AK861" s="15">
        <v>3.7469999999999999</v>
      </c>
      <c r="AL861" s="10" t="s">
        <v>75</v>
      </c>
      <c r="AM861" s="9" t="str">
        <f>IFERROR(VLOOKUP(A861,'[1]Pending Status ZTM031'!$C$10:$AF$5742,11,0),"")</f>
        <v/>
      </c>
      <c r="AN861" s="9" t="str">
        <f t="shared" si="27"/>
        <v>ready</v>
      </c>
    </row>
    <row r="862" spans="1:40" x14ac:dyDescent="0.25">
      <c r="A862" s="9">
        <f t="shared" si="26"/>
        <v>82155670</v>
      </c>
      <c r="B862" s="10" t="s">
        <v>64</v>
      </c>
      <c r="C862" s="10" t="s">
        <v>65</v>
      </c>
      <c r="D862" s="10" t="s">
        <v>83</v>
      </c>
      <c r="E862" s="10" t="s">
        <v>67</v>
      </c>
      <c r="F862" s="10" t="s">
        <v>68</v>
      </c>
      <c r="G862" s="10" t="s">
        <v>69</v>
      </c>
      <c r="H862" s="10" t="s">
        <v>70</v>
      </c>
      <c r="I862" s="10" t="s">
        <v>79</v>
      </c>
      <c r="J862" s="10" t="s">
        <v>320</v>
      </c>
      <c r="K862" s="10" t="s">
        <v>119</v>
      </c>
      <c r="L862" s="10" t="s">
        <v>3119</v>
      </c>
      <c r="M862" s="12">
        <v>43868</v>
      </c>
      <c r="N862" s="11">
        <v>82155670</v>
      </c>
      <c r="O862" s="12">
        <v>43853</v>
      </c>
      <c r="P862" s="13">
        <v>0.95863425925926005</v>
      </c>
      <c r="Q862" s="14">
        <v>1</v>
      </c>
      <c r="R862" s="15">
        <v>1</v>
      </c>
      <c r="S862" s="10" t="s">
        <v>2584</v>
      </c>
      <c r="T862" s="12">
        <v>43853</v>
      </c>
      <c r="U862" s="13">
        <v>0.85824074074073997</v>
      </c>
      <c r="V862" s="12">
        <v>43854</v>
      </c>
      <c r="W862" s="13">
        <v>1.6111111111110001E-2</v>
      </c>
      <c r="X862" s="12">
        <v>43868</v>
      </c>
      <c r="Y862" s="13">
        <v>0.87881944444444005</v>
      </c>
      <c r="Z862" s="12">
        <v>43858</v>
      </c>
      <c r="AA862" s="12"/>
      <c r="AB862" s="12"/>
      <c r="AC862" s="10" t="s">
        <v>3096</v>
      </c>
      <c r="AD862" s="16">
        <v>5</v>
      </c>
      <c r="AE862" s="10" t="s">
        <v>72</v>
      </c>
      <c r="AF862" s="10" t="s">
        <v>132</v>
      </c>
      <c r="AG862" s="14">
        <v>1</v>
      </c>
      <c r="AH862" s="14"/>
      <c r="AI862" s="15">
        <v>0.34899999999999998</v>
      </c>
      <c r="AJ862" s="10" t="s">
        <v>74</v>
      </c>
      <c r="AK862" s="15">
        <v>3.7469999999999999</v>
      </c>
      <c r="AL862" s="10" t="s">
        <v>75</v>
      </c>
      <c r="AM862" s="9" t="str">
        <f>IFERROR(VLOOKUP(A862,'[1]Pending Status ZTM031'!$C$10:$AF$5742,11,0),"")</f>
        <v/>
      </c>
      <c r="AN862" s="9" t="str">
        <f t="shared" si="27"/>
        <v>ready</v>
      </c>
    </row>
    <row r="863" spans="1:40" x14ac:dyDescent="0.25">
      <c r="A863" s="9">
        <f t="shared" si="26"/>
        <v>82155672</v>
      </c>
      <c r="B863" s="10" t="s">
        <v>64</v>
      </c>
      <c r="C863" s="10" t="s">
        <v>65</v>
      </c>
      <c r="D863" s="10" t="s">
        <v>66</v>
      </c>
      <c r="E863" s="10" t="s">
        <v>67</v>
      </c>
      <c r="F863" s="10" t="s">
        <v>68</v>
      </c>
      <c r="G863" s="10" t="s">
        <v>69</v>
      </c>
      <c r="H863" s="10" t="s">
        <v>70</v>
      </c>
      <c r="I863" s="10" t="s">
        <v>77</v>
      </c>
      <c r="J863" s="10" t="s">
        <v>1087</v>
      </c>
      <c r="K863" s="10" t="s">
        <v>1088</v>
      </c>
      <c r="L863" s="10" t="s">
        <v>3120</v>
      </c>
      <c r="M863" s="12">
        <v>43865</v>
      </c>
      <c r="N863" s="11">
        <v>82155672</v>
      </c>
      <c r="O863" s="12">
        <v>43853</v>
      </c>
      <c r="P863" s="13">
        <v>0.95863425925926005</v>
      </c>
      <c r="Q863" s="14">
        <v>8</v>
      </c>
      <c r="R863" s="15">
        <v>42</v>
      </c>
      <c r="S863" s="10" t="s">
        <v>3121</v>
      </c>
      <c r="T863" s="12">
        <v>43864</v>
      </c>
      <c r="U863" s="13">
        <v>0.78138888888889002</v>
      </c>
      <c r="V863" s="12">
        <v>43864</v>
      </c>
      <c r="W863" s="13">
        <v>0.93215277777778005</v>
      </c>
      <c r="X863" s="12">
        <v>43865</v>
      </c>
      <c r="Y863" s="13">
        <v>0.61635416666666998</v>
      </c>
      <c r="Z863" s="12">
        <v>43858</v>
      </c>
      <c r="AA863" s="12"/>
      <c r="AB863" s="12"/>
      <c r="AC863" s="10" t="s">
        <v>71</v>
      </c>
      <c r="AD863" s="16">
        <v>11</v>
      </c>
      <c r="AE863" s="10" t="s">
        <v>72</v>
      </c>
      <c r="AF863" s="10" t="s">
        <v>73</v>
      </c>
      <c r="AG863" s="14">
        <v>1</v>
      </c>
      <c r="AH863" s="14"/>
      <c r="AI863" s="15">
        <v>439.72</v>
      </c>
      <c r="AJ863" s="10" t="s">
        <v>74</v>
      </c>
      <c r="AK863" s="15">
        <v>315.10599999999999</v>
      </c>
      <c r="AL863" s="10" t="s">
        <v>75</v>
      </c>
      <c r="AM863" s="9" t="str">
        <f>IFERROR(VLOOKUP(A863,'[1]Pending Status ZTM031'!$C$10:$AF$5742,11,0),"")</f>
        <v/>
      </c>
      <c r="AN863" s="9" t="str">
        <f t="shared" si="27"/>
        <v>ready</v>
      </c>
    </row>
    <row r="864" spans="1:40" x14ac:dyDescent="0.25">
      <c r="A864" s="9">
        <f t="shared" si="26"/>
        <v>82155676</v>
      </c>
      <c r="B864" s="10" t="s">
        <v>64</v>
      </c>
      <c r="C864" s="10" t="s">
        <v>65</v>
      </c>
      <c r="D864" s="10" t="s">
        <v>83</v>
      </c>
      <c r="E864" s="10" t="s">
        <v>67</v>
      </c>
      <c r="F864" s="10" t="s">
        <v>68</v>
      </c>
      <c r="G864" s="10" t="s">
        <v>69</v>
      </c>
      <c r="H864" s="10" t="s">
        <v>70</v>
      </c>
      <c r="I864" s="10" t="s">
        <v>79</v>
      </c>
      <c r="J864" s="10" t="s">
        <v>320</v>
      </c>
      <c r="K864" s="10" t="s">
        <v>119</v>
      </c>
      <c r="L864" s="10" t="s">
        <v>3122</v>
      </c>
      <c r="M864" s="12">
        <v>43868</v>
      </c>
      <c r="N864" s="11">
        <v>82155676</v>
      </c>
      <c r="O864" s="12">
        <v>43853</v>
      </c>
      <c r="P864" s="13">
        <v>0.95863425925926005</v>
      </c>
      <c r="Q864" s="14">
        <v>1</v>
      </c>
      <c r="R864" s="15">
        <v>1</v>
      </c>
      <c r="S864" s="10" t="s">
        <v>2585</v>
      </c>
      <c r="T864" s="12">
        <v>43853</v>
      </c>
      <c r="U864" s="13">
        <v>0.85827546296295998</v>
      </c>
      <c r="V864" s="12">
        <v>43854</v>
      </c>
      <c r="W864" s="13">
        <v>1.6319444444440001E-2</v>
      </c>
      <c r="X864" s="12">
        <v>43868</v>
      </c>
      <c r="Y864" s="13">
        <v>0.87946759259259</v>
      </c>
      <c r="Z864" s="12">
        <v>43858</v>
      </c>
      <c r="AA864" s="12"/>
      <c r="AB864" s="12"/>
      <c r="AC864" s="10" t="s">
        <v>3096</v>
      </c>
      <c r="AD864" s="16">
        <v>5</v>
      </c>
      <c r="AE864" s="10" t="s">
        <v>72</v>
      </c>
      <c r="AF864" s="10" t="s">
        <v>132</v>
      </c>
      <c r="AG864" s="14">
        <v>1</v>
      </c>
      <c r="AH864" s="14"/>
      <c r="AI864" s="15">
        <v>0.34899999999999998</v>
      </c>
      <c r="AJ864" s="10" t="s">
        <v>74</v>
      </c>
      <c r="AK864" s="15">
        <v>3.7469999999999999</v>
      </c>
      <c r="AL864" s="10" t="s">
        <v>75</v>
      </c>
      <c r="AM864" s="9" t="str">
        <f>IFERROR(VLOOKUP(A864,'[1]Pending Status ZTM031'!$C$10:$AF$5742,11,0),"")</f>
        <v/>
      </c>
      <c r="AN864" s="9" t="str">
        <f t="shared" si="27"/>
        <v>ready</v>
      </c>
    </row>
    <row r="865" spans="1:40" x14ac:dyDescent="0.25">
      <c r="A865" s="9">
        <f t="shared" si="26"/>
        <v>82155679</v>
      </c>
      <c r="B865" s="10" t="s">
        <v>64</v>
      </c>
      <c r="C865" s="10" t="s">
        <v>65</v>
      </c>
      <c r="D865" s="10" t="s">
        <v>83</v>
      </c>
      <c r="E865" s="10" t="s">
        <v>67</v>
      </c>
      <c r="F865" s="10" t="s">
        <v>68</v>
      </c>
      <c r="G865" s="10" t="s">
        <v>69</v>
      </c>
      <c r="H865" s="10" t="s">
        <v>70</v>
      </c>
      <c r="I865" s="10" t="s">
        <v>79</v>
      </c>
      <c r="J865" s="10" t="s">
        <v>320</v>
      </c>
      <c r="K865" s="10" t="s">
        <v>119</v>
      </c>
      <c r="L865" s="10" t="s">
        <v>3123</v>
      </c>
      <c r="M865" s="12">
        <v>43868</v>
      </c>
      <c r="N865" s="11">
        <v>82155679</v>
      </c>
      <c r="O865" s="12">
        <v>43853</v>
      </c>
      <c r="P865" s="13">
        <v>0.95864583333332998</v>
      </c>
      <c r="Q865" s="14">
        <v>1</v>
      </c>
      <c r="R865" s="15">
        <v>1</v>
      </c>
      <c r="S865" s="10" t="s">
        <v>2586</v>
      </c>
      <c r="T865" s="12">
        <v>43853</v>
      </c>
      <c r="U865" s="13">
        <v>0.85831018518518998</v>
      </c>
      <c r="V865" s="12">
        <v>43854</v>
      </c>
      <c r="W865" s="13">
        <v>1.6759259259260001E-2</v>
      </c>
      <c r="X865" s="12">
        <v>43868</v>
      </c>
      <c r="Y865" s="13">
        <v>0.42332175925926002</v>
      </c>
      <c r="Z865" s="12">
        <v>43858</v>
      </c>
      <c r="AA865" s="12"/>
      <c r="AB865" s="12"/>
      <c r="AC865" s="10" t="s">
        <v>3096</v>
      </c>
      <c r="AD865" s="16">
        <v>5</v>
      </c>
      <c r="AE865" s="10" t="s">
        <v>72</v>
      </c>
      <c r="AF865" s="10" t="s">
        <v>132</v>
      </c>
      <c r="AG865" s="14">
        <v>1</v>
      </c>
      <c r="AH865" s="14"/>
      <c r="AI865" s="15">
        <v>0.34899999999999998</v>
      </c>
      <c r="AJ865" s="10" t="s">
        <v>74</v>
      </c>
      <c r="AK865" s="15">
        <v>3.7469999999999999</v>
      </c>
      <c r="AL865" s="10" t="s">
        <v>75</v>
      </c>
      <c r="AM865" s="9" t="str">
        <f>IFERROR(VLOOKUP(A865,'[1]Pending Status ZTM031'!$C$10:$AF$5742,11,0),"")</f>
        <v/>
      </c>
      <c r="AN865" s="9" t="str">
        <f t="shared" si="27"/>
        <v>ready</v>
      </c>
    </row>
    <row r="866" spans="1:40" x14ac:dyDescent="0.25">
      <c r="A866" s="9">
        <f t="shared" si="26"/>
        <v>82155683</v>
      </c>
      <c r="B866" s="10" t="s">
        <v>64</v>
      </c>
      <c r="C866" s="10" t="s">
        <v>65</v>
      </c>
      <c r="D866" s="10" t="s">
        <v>66</v>
      </c>
      <c r="E866" s="10" t="s">
        <v>67</v>
      </c>
      <c r="F866" s="10" t="s">
        <v>68</v>
      </c>
      <c r="G866" s="10" t="s">
        <v>69</v>
      </c>
      <c r="H866" s="10" t="s">
        <v>70</v>
      </c>
      <c r="I866" s="10" t="s">
        <v>79</v>
      </c>
      <c r="J866" s="10" t="s">
        <v>303</v>
      </c>
      <c r="K866" s="10" t="s">
        <v>87</v>
      </c>
      <c r="L866" s="10" t="s">
        <v>3073</v>
      </c>
      <c r="M866" s="12">
        <v>43861</v>
      </c>
      <c r="N866" s="11">
        <v>82155683</v>
      </c>
      <c r="O866" s="12">
        <v>43853</v>
      </c>
      <c r="P866" s="13">
        <v>0.95863425925926005</v>
      </c>
      <c r="Q866" s="14">
        <v>1</v>
      </c>
      <c r="R866" s="15">
        <v>2</v>
      </c>
      <c r="S866" s="10" t="s">
        <v>3023</v>
      </c>
      <c r="T866" s="12">
        <v>43861</v>
      </c>
      <c r="U866" s="13">
        <v>0.84152777777777998</v>
      </c>
      <c r="V866" s="12">
        <v>43861</v>
      </c>
      <c r="W866" s="13">
        <v>0.87890046296295998</v>
      </c>
      <c r="X866" s="12">
        <v>43861</v>
      </c>
      <c r="Y866" s="13">
        <v>0.89799768518518996</v>
      </c>
      <c r="Z866" s="12">
        <v>43858</v>
      </c>
      <c r="AA866" s="12"/>
      <c r="AB866" s="12"/>
      <c r="AC866" s="10" t="s">
        <v>71</v>
      </c>
      <c r="AD866" s="16">
        <v>7</v>
      </c>
      <c r="AE866" s="10" t="s">
        <v>72</v>
      </c>
      <c r="AF866" s="10" t="s">
        <v>73</v>
      </c>
      <c r="AG866" s="14">
        <v>1</v>
      </c>
      <c r="AH866" s="14"/>
      <c r="AI866" s="15">
        <v>7.5999999999999998E-2</v>
      </c>
      <c r="AJ866" s="10" t="s">
        <v>74</v>
      </c>
      <c r="AK866" s="15">
        <v>0.14599999999999999</v>
      </c>
      <c r="AL866" s="10" t="s">
        <v>75</v>
      </c>
      <c r="AM866" s="9" t="str">
        <f>IFERROR(VLOOKUP(A866,'[1]Pending Status ZTM031'!$C$10:$AF$5742,11,0),"")</f>
        <v/>
      </c>
      <c r="AN866" s="9" t="str">
        <f t="shared" si="27"/>
        <v>ready</v>
      </c>
    </row>
    <row r="867" spans="1:40" x14ac:dyDescent="0.25">
      <c r="A867" s="9">
        <f t="shared" si="26"/>
        <v>82155685</v>
      </c>
      <c r="B867" s="10" t="s">
        <v>64</v>
      </c>
      <c r="C867" s="10" t="s">
        <v>65</v>
      </c>
      <c r="D867" s="10" t="s">
        <v>83</v>
      </c>
      <c r="E867" s="10" t="s">
        <v>67</v>
      </c>
      <c r="F867" s="10" t="s">
        <v>68</v>
      </c>
      <c r="G867" s="10" t="s">
        <v>69</v>
      </c>
      <c r="H867" s="10" t="s">
        <v>70</v>
      </c>
      <c r="I867" s="10" t="s">
        <v>79</v>
      </c>
      <c r="J867" s="10" t="s">
        <v>320</v>
      </c>
      <c r="K867" s="10" t="s">
        <v>119</v>
      </c>
      <c r="L867" s="10" t="s">
        <v>3124</v>
      </c>
      <c r="M867" s="12">
        <v>43868</v>
      </c>
      <c r="N867" s="11">
        <v>82155685</v>
      </c>
      <c r="O867" s="12">
        <v>43853</v>
      </c>
      <c r="P867" s="13">
        <v>0.95864583333332998</v>
      </c>
      <c r="Q867" s="14">
        <v>1</v>
      </c>
      <c r="R867" s="15">
        <v>1</v>
      </c>
      <c r="S867" s="10" t="s">
        <v>2587</v>
      </c>
      <c r="T867" s="12">
        <v>43853</v>
      </c>
      <c r="U867" s="13">
        <v>0.85833333333332995</v>
      </c>
      <c r="V867" s="12">
        <v>43854</v>
      </c>
      <c r="W867" s="13">
        <v>1.6504629629630001E-2</v>
      </c>
      <c r="X867" s="12">
        <v>43868</v>
      </c>
      <c r="Y867" s="13">
        <v>0.42291666666666999</v>
      </c>
      <c r="Z867" s="12">
        <v>43858</v>
      </c>
      <c r="AA867" s="12"/>
      <c r="AB867" s="12"/>
      <c r="AC867" s="10" t="s">
        <v>3096</v>
      </c>
      <c r="AD867" s="16">
        <v>5</v>
      </c>
      <c r="AE867" s="10" t="s">
        <v>72</v>
      </c>
      <c r="AF867" s="10" t="s">
        <v>132</v>
      </c>
      <c r="AG867" s="14">
        <v>1</v>
      </c>
      <c r="AH867" s="14"/>
      <c r="AI867" s="15">
        <v>0.34899999999999998</v>
      </c>
      <c r="AJ867" s="10" t="s">
        <v>74</v>
      </c>
      <c r="AK867" s="15">
        <v>3.7469999999999999</v>
      </c>
      <c r="AL867" s="10" t="s">
        <v>75</v>
      </c>
      <c r="AM867" s="9" t="str">
        <f>IFERROR(VLOOKUP(A867,'[1]Pending Status ZTM031'!$C$10:$AF$5742,11,0),"")</f>
        <v/>
      </c>
      <c r="AN867" s="9" t="str">
        <f t="shared" si="27"/>
        <v>ready</v>
      </c>
    </row>
    <row r="868" spans="1:40" x14ac:dyDescent="0.25">
      <c r="A868" s="9">
        <f t="shared" si="26"/>
        <v>82155688</v>
      </c>
      <c r="B868" s="10" t="s">
        <v>64</v>
      </c>
      <c r="C868" s="10" t="s">
        <v>65</v>
      </c>
      <c r="D868" s="10" t="s">
        <v>83</v>
      </c>
      <c r="E868" s="10" t="s">
        <v>67</v>
      </c>
      <c r="F868" s="10" t="s">
        <v>68</v>
      </c>
      <c r="G868" s="10" t="s">
        <v>69</v>
      </c>
      <c r="H868" s="10" t="s">
        <v>70</v>
      </c>
      <c r="I868" s="10" t="s">
        <v>79</v>
      </c>
      <c r="J868" s="10" t="s">
        <v>320</v>
      </c>
      <c r="K868" s="10" t="s">
        <v>119</v>
      </c>
      <c r="L868" s="10" t="s">
        <v>3125</v>
      </c>
      <c r="M868" s="12">
        <v>43868</v>
      </c>
      <c r="N868" s="11">
        <v>82155688</v>
      </c>
      <c r="O868" s="12">
        <v>43853</v>
      </c>
      <c r="P868" s="13">
        <v>0.95865740740741001</v>
      </c>
      <c r="Q868" s="14">
        <v>1</v>
      </c>
      <c r="R868" s="15">
        <v>1</v>
      </c>
      <c r="S868" s="10" t="s">
        <v>2588</v>
      </c>
      <c r="T868" s="12">
        <v>43853</v>
      </c>
      <c r="U868" s="13">
        <v>0.85836805555555995</v>
      </c>
      <c r="V868" s="12">
        <v>43854</v>
      </c>
      <c r="W868" s="13">
        <v>1.7407407407410001E-2</v>
      </c>
      <c r="X868" s="12">
        <v>43868</v>
      </c>
      <c r="Y868" s="13">
        <v>0.42221064814815001</v>
      </c>
      <c r="Z868" s="12">
        <v>43858</v>
      </c>
      <c r="AA868" s="12"/>
      <c r="AB868" s="12"/>
      <c r="AC868" s="10" t="s">
        <v>3096</v>
      </c>
      <c r="AD868" s="16">
        <v>5</v>
      </c>
      <c r="AE868" s="10" t="s">
        <v>72</v>
      </c>
      <c r="AF868" s="10" t="s">
        <v>132</v>
      </c>
      <c r="AG868" s="14">
        <v>1</v>
      </c>
      <c r="AH868" s="14"/>
      <c r="AI868" s="15">
        <v>0.34899999999999998</v>
      </c>
      <c r="AJ868" s="10" t="s">
        <v>74</v>
      </c>
      <c r="AK868" s="15">
        <v>3.7469999999999999</v>
      </c>
      <c r="AL868" s="10" t="s">
        <v>75</v>
      </c>
      <c r="AM868" s="9" t="str">
        <f>IFERROR(VLOOKUP(A868,'[1]Pending Status ZTM031'!$C$10:$AF$5742,11,0),"")</f>
        <v/>
      </c>
      <c r="AN868" s="9" t="str">
        <f t="shared" si="27"/>
        <v>ready</v>
      </c>
    </row>
    <row r="869" spans="1:40" x14ac:dyDescent="0.25">
      <c r="A869" s="9">
        <f t="shared" si="26"/>
        <v>82155690</v>
      </c>
      <c r="B869" s="10" t="s">
        <v>64</v>
      </c>
      <c r="C869" s="10" t="s">
        <v>65</v>
      </c>
      <c r="D869" s="10" t="s">
        <v>83</v>
      </c>
      <c r="E869" s="10" t="s">
        <v>67</v>
      </c>
      <c r="F869" s="10" t="s">
        <v>68</v>
      </c>
      <c r="G869" s="10" t="s">
        <v>69</v>
      </c>
      <c r="H869" s="10" t="s">
        <v>70</v>
      </c>
      <c r="I869" s="10" t="s">
        <v>79</v>
      </c>
      <c r="J869" s="10" t="s">
        <v>320</v>
      </c>
      <c r="K869" s="10" t="s">
        <v>119</v>
      </c>
      <c r="L869" s="10" t="s">
        <v>2600</v>
      </c>
      <c r="M869" s="12">
        <v>43854</v>
      </c>
      <c r="N869" s="11">
        <v>82155690</v>
      </c>
      <c r="O869" s="12">
        <v>43853</v>
      </c>
      <c r="P869" s="13">
        <v>0.95865740740741001</v>
      </c>
      <c r="Q869" s="14">
        <v>1</v>
      </c>
      <c r="R869" s="15">
        <v>2</v>
      </c>
      <c r="S869" s="10" t="s">
        <v>2589</v>
      </c>
      <c r="T869" s="12">
        <v>43853</v>
      </c>
      <c r="U869" s="13">
        <v>0.85840277777777996</v>
      </c>
      <c r="V869" s="12">
        <v>43854</v>
      </c>
      <c r="W869" s="13">
        <v>1.543981481481E-2</v>
      </c>
      <c r="X869" s="12">
        <v>43854</v>
      </c>
      <c r="Y869" s="13">
        <v>0.4668287037037</v>
      </c>
      <c r="Z869" s="12">
        <v>43858</v>
      </c>
      <c r="AA869" s="12"/>
      <c r="AB869" s="12"/>
      <c r="AC869" s="10" t="s">
        <v>71</v>
      </c>
      <c r="AD869" s="16">
        <v>1</v>
      </c>
      <c r="AE869" s="10" t="s">
        <v>72</v>
      </c>
      <c r="AF869" s="10" t="s">
        <v>73</v>
      </c>
      <c r="AG869" s="14">
        <v>1</v>
      </c>
      <c r="AH869" s="14"/>
      <c r="AI869" s="15">
        <v>2.2400000000000002</v>
      </c>
      <c r="AJ869" s="10" t="s">
        <v>74</v>
      </c>
      <c r="AK869" s="15">
        <v>7.4939999999999998</v>
      </c>
      <c r="AL869" s="10" t="s">
        <v>75</v>
      </c>
      <c r="AM869" s="9" t="str">
        <f>IFERROR(VLOOKUP(A869,'[1]Pending Status ZTM031'!$C$10:$AF$5742,11,0),"")</f>
        <v/>
      </c>
      <c r="AN869" s="9" t="str">
        <f t="shared" si="27"/>
        <v>ready</v>
      </c>
    </row>
    <row r="870" spans="1:40" x14ac:dyDescent="0.25">
      <c r="A870" s="9">
        <f t="shared" si="26"/>
        <v>82155693</v>
      </c>
      <c r="B870" s="10" t="s">
        <v>64</v>
      </c>
      <c r="C870" s="10" t="s">
        <v>65</v>
      </c>
      <c r="D870" s="10" t="s">
        <v>83</v>
      </c>
      <c r="E870" s="10" t="s">
        <v>67</v>
      </c>
      <c r="F870" s="10" t="s">
        <v>68</v>
      </c>
      <c r="G870" s="10" t="s">
        <v>69</v>
      </c>
      <c r="H870" s="10" t="s">
        <v>70</v>
      </c>
      <c r="I870" s="10" t="s">
        <v>79</v>
      </c>
      <c r="J870" s="10" t="s">
        <v>320</v>
      </c>
      <c r="K870" s="10" t="s">
        <v>119</v>
      </c>
      <c r="L870" s="10" t="s">
        <v>2601</v>
      </c>
      <c r="M870" s="12">
        <v>43854</v>
      </c>
      <c r="N870" s="11">
        <v>82155693</v>
      </c>
      <c r="O870" s="12">
        <v>43853</v>
      </c>
      <c r="P870" s="13">
        <v>0.95865740740741001</v>
      </c>
      <c r="Q870" s="14">
        <v>1</v>
      </c>
      <c r="R870" s="15">
        <v>2</v>
      </c>
      <c r="S870" s="10" t="s">
        <v>2590</v>
      </c>
      <c r="T870" s="12">
        <v>43853</v>
      </c>
      <c r="U870" s="13">
        <v>0.85843749999999996</v>
      </c>
      <c r="V870" s="12">
        <v>43854</v>
      </c>
      <c r="W870" s="13">
        <v>1.585648148148E-2</v>
      </c>
      <c r="X870" s="12">
        <v>43854</v>
      </c>
      <c r="Y870" s="13">
        <v>0.46787037037036999</v>
      </c>
      <c r="Z870" s="12">
        <v>43858</v>
      </c>
      <c r="AA870" s="12"/>
      <c r="AB870" s="12"/>
      <c r="AC870" s="10" t="s">
        <v>71</v>
      </c>
      <c r="AD870" s="16">
        <v>1</v>
      </c>
      <c r="AE870" s="10" t="s">
        <v>72</v>
      </c>
      <c r="AF870" s="10" t="s">
        <v>73</v>
      </c>
      <c r="AG870" s="14">
        <v>1</v>
      </c>
      <c r="AH870" s="14"/>
      <c r="AI870" s="15">
        <v>2.2400000000000002</v>
      </c>
      <c r="AJ870" s="10" t="s">
        <v>74</v>
      </c>
      <c r="AK870" s="15">
        <v>7.4939999999999998</v>
      </c>
      <c r="AL870" s="10" t="s">
        <v>75</v>
      </c>
      <c r="AM870" s="9" t="str">
        <f>IFERROR(VLOOKUP(A870,'[1]Pending Status ZTM031'!$C$10:$AF$5742,11,0),"")</f>
        <v/>
      </c>
      <c r="AN870" s="9" t="str">
        <f t="shared" si="27"/>
        <v>ready</v>
      </c>
    </row>
    <row r="871" spans="1:40" x14ac:dyDescent="0.25">
      <c r="A871" s="9">
        <f t="shared" si="26"/>
        <v>82155696</v>
      </c>
      <c r="B871" s="10" t="s">
        <v>64</v>
      </c>
      <c r="C871" s="10" t="s">
        <v>65</v>
      </c>
      <c r="D871" s="10" t="s">
        <v>83</v>
      </c>
      <c r="E871" s="10" t="s">
        <v>67</v>
      </c>
      <c r="F871" s="10" t="s">
        <v>68</v>
      </c>
      <c r="G871" s="10" t="s">
        <v>69</v>
      </c>
      <c r="H871" s="10" t="s">
        <v>70</v>
      </c>
      <c r="I871" s="10" t="s">
        <v>79</v>
      </c>
      <c r="J871" s="10" t="s">
        <v>299</v>
      </c>
      <c r="K871" s="10" t="s">
        <v>90</v>
      </c>
      <c r="L871" s="10" t="s">
        <v>2984</v>
      </c>
      <c r="M871" s="12">
        <v>43861</v>
      </c>
      <c r="N871" s="11">
        <v>82155696</v>
      </c>
      <c r="O871" s="12">
        <v>43853</v>
      </c>
      <c r="P871" s="13">
        <v>0.95865740740741001</v>
      </c>
      <c r="Q871" s="14">
        <v>12</v>
      </c>
      <c r="R871" s="15">
        <v>213</v>
      </c>
      <c r="S871" s="10" t="s">
        <v>2917</v>
      </c>
      <c r="T871" s="12">
        <v>43860</v>
      </c>
      <c r="U871" s="13">
        <v>0.65368055555556004</v>
      </c>
      <c r="V871" s="12">
        <v>43861</v>
      </c>
      <c r="W871" s="13">
        <v>4.0312500000000001E-2</v>
      </c>
      <c r="X871" s="12">
        <v>43861</v>
      </c>
      <c r="Y871" s="13">
        <v>4.0914351851850002E-2</v>
      </c>
      <c r="Z871" s="12">
        <v>43858</v>
      </c>
      <c r="AA871" s="12"/>
      <c r="AB871" s="12"/>
      <c r="AC871" s="10" t="s">
        <v>71</v>
      </c>
      <c r="AD871" s="16">
        <v>7</v>
      </c>
      <c r="AE871" s="10" t="s">
        <v>72</v>
      </c>
      <c r="AF871" s="10" t="s">
        <v>73</v>
      </c>
      <c r="AG871" s="14">
        <v>1</v>
      </c>
      <c r="AH871" s="14"/>
      <c r="AI871" s="15">
        <v>77.900999999999996</v>
      </c>
      <c r="AJ871" s="10" t="s">
        <v>74</v>
      </c>
      <c r="AK871" s="15">
        <v>80.212000000000003</v>
      </c>
      <c r="AL871" s="10" t="s">
        <v>75</v>
      </c>
      <c r="AM871" s="9" t="str">
        <f>IFERROR(VLOOKUP(A871,'[1]Pending Status ZTM031'!$C$10:$AF$5742,11,0),"")</f>
        <v/>
      </c>
      <c r="AN871" s="9" t="str">
        <f t="shared" si="27"/>
        <v>ready</v>
      </c>
    </row>
    <row r="872" spans="1:40" x14ac:dyDescent="0.25">
      <c r="A872" s="9">
        <f t="shared" si="26"/>
        <v>82155700</v>
      </c>
      <c r="B872" s="10" t="s">
        <v>64</v>
      </c>
      <c r="C872" s="10" t="s">
        <v>65</v>
      </c>
      <c r="D872" s="10" t="s">
        <v>83</v>
      </c>
      <c r="E872" s="10" t="s">
        <v>67</v>
      </c>
      <c r="F872" s="10" t="s">
        <v>68</v>
      </c>
      <c r="G872" s="10" t="s">
        <v>69</v>
      </c>
      <c r="H872" s="10" t="s">
        <v>70</v>
      </c>
      <c r="I872" s="10" t="s">
        <v>79</v>
      </c>
      <c r="J872" s="10" t="s">
        <v>320</v>
      </c>
      <c r="K872" s="10" t="s">
        <v>119</v>
      </c>
      <c r="L872" s="10" t="s">
        <v>2602</v>
      </c>
      <c r="M872" s="12">
        <v>43854</v>
      </c>
      <c r="N872" s="11">
        <v>82155700</v>
      </c>
      <c r="O872" s="12">
        <v>43853</v>
      </c>
      <c r="P872" s="13">
        <v>0.95866898148148005</v>
      </c>
      <c r="Q872" s="14">
        <v>1</v>
      </c>
      <c r="R872" s="15">
        <v>2</v>
      </c>
      <c r="S872" s="10" t="s">
        <v>2591</v>
      </c>
      <c r="T872" s="12">
        <v>43853</v>
      </c>
      <c r="U872" s="13">
        <v>0.85847222222221997</v>
      </c>
      <c r="V872" s="12">
        <v>43854</v>
      </c>
      <c r="W872" s="13">
        <v>1.5625E-2</v>
      </c>
      <c r="X872" s="12">
        <v>43854</v>
      </c>
      <c r="Y872" s="13">
        <v>0.46925925925925999</v>
      </c>
      <c r="Z872" s="12">
        <v>43858</v>
      </c>
      <c r="AA872" s="12"/>
      <c r="AB872" s="12"/>
      <c r="AC872" s="10" t="s">
        <v>71</v>
      </c>
      <c r="AD872" s="16">
        <v>1</v>
      </c>
      <c r="AE872" s="10" t="s">
        <v>72</v>
      </c>
      <c r="AF872" s="10" t="s">
        <v>73</v>
      </c>
      <c r="AG872" s="14">
        <v>1</v>
      </c>
      <c r="AH872" s="14"/>
      <c r="AI872" s="15">
        <v>2.2400000000000002</v>
      </c>
      <c r="AJ872" s="10" t="s">
        <v>74</v>
      </c>
      <c r="AK872" s="15">
        <v>7.4939999999999998</v>
      </c>
      <c r="AL872" s="10" t="s">
        <v>75</v>
      </c>
      <c r="AM872" s="9" t="str">
        <f>IFERROR(VLOOKUP(A872,'[1]Pending Status ZTM031'!$C$10:$AF$5742,11,0),"")</f>
        <v/>
      </c>
      <c r="AN872" s="9" t="str">
        <f t="shared" si="27"/>
        <v>ready</v>
      </c>
    </row>
    <row r="873" spans="1:40" x14ac:dyDescent="0.25">
      <c r="A873" s="9">
        <f t="shared" si="26"/>
        <v>82155702</v>
      </c>
      <c r="B873" s="10" t="s">
        <v>64</v>
      </c>
      <c r="C873" s="10" t="s">
        <v>65</v>
      </c>
      <c r="D873" s="10" t="s">
        <v>83</v>
      </c>
      <c r="E873" s="10" t="s">
        <v>67</v>
      </c>
      <c r="F873" s="10" t="s">
        <v>68</v>
      </c>
      <c r="G873" s="10" t="s">
        <v>69</v>
      </c>
      <c r="H873" s="10" t="s">
        <v>70</v>
      </c>
      <c r="I873" s="10" t="s">
        <v>79</v>
      </c>
      <c r="J873" s="10" t="s">
        <v>320</v>
      </c>
      <c r="K873" s="10" t="s">
        <v>119</v>
      </c>
      <c r="L873" s="10" t="s">
        <v>2603</v>
      </c>
      <c r="M873" s="12">
        <v>43854</v>
      </c>
      <c r="N873" s="11">
        <v>82155702</v>
      </c>
      <c r="O873" s="12">
        <v>43853</v>
      </c>
      <c r="P873" s="13">
        <v>0.95868055555555998</v>
      </c>
      <c r="Q873" s="14">
        <v>1</v>
      </c>
      <c r="R873" s="15">
        <v>10</v>
      </c>
      <c r="S873" s="10" t="s">
        <v>2592</v>
      </c>
      <c r="T873" s="12">
        <v>43853</v>
      </c>
      <c r="U873" s="13">
        <v>0.85850694444443998</v>
      </c>
      <c r="V873" s="12">
        <v>43854</v>
      </c>
      <c r="W873" s="13">
        <v>1.5162037037039999E-2</v>
      </c>
      <c r="X873" s="12">
        <v>43854</v>
      </c>
      <c r="Y873" s="13">
        <v>0.49123842592592998</v>
      </c>
      <c r="Z873" s="12">
        <v>43858</v>
      </c>
      <c r="AA873" s="12"/>
      <c r="AB873" s="12"/>
      <c r="AC873" s="10" t="s">
        <v>71</v>
      </c>
      <c r="AD873" s="16">
        <v>1</v>
      </c>
      <c r="AE873" s="10" t="s">
        <v>72</v>
      </c>
      <c r="AF873" s="10" t="s">
        <v>73</v>
      </c>
      <c r="AG873" s="14">
        <v>1</v>
      </c>
      <c r="AH873" s="14"/>
      <c r="AI873" s="15">
        <v>11.2</v>
      </c>
      <c r="AJ873" s="10" t="s">
        <v>74</v>
      </c>
      <c r="AK873" s="15">
        <v>37.47</v>
      </c>
      <c r="AL873" s="10" t="s">
        <v>75</v>
      </c>
      <c r="AM873" s="9" t="str">
        <f>IFERROR(VLOOKUP(A873,'[1]Pending Status ZTM031'!$C$10:$AF$5742,11,0),"")</f>
        <v/>
      </c>
      <c r="AN873" s="9" t="str">
        <f t="shared" si="27"/>
        <v>ready</v>
      </c>
    </row>
    <row r="874" spans="1:40" x14ac:dyDescent="0.25">
      <c r="A874" s="9">
        <f t="shared" si="26"/>
        <v>82155705</v>
      </c>
      <c r="B874" s="10" t="s">
        <v>64</v>
      </c>
      <c r="C874" s="10" t="s">
        <v>65</v>
      </c>
      <c r="D874" s="10" t="s">
        <v>66</v>
      </c>
      <c r="E874" s="10" t="s">
        <v>67</v>
      </c>
      <c r="F874" s="10" t="s">
        <v>68</v>
      </c>
      <c r="G874" s="10" t="s">
        <v>69</v>
      </c>
      <c r="H874" s="10" t="s">
        <v>70</v>
      </c>
      <c r="I874" s="10" t="s">
        <v>120</v>
      </c>
      <c r="J874" s="10" t="s">
        <v>308</v>
      </c>
      <c r="K874" s="10" t="s">
        <v>124</v>
      </c>
      <c r="L874" s="10" t="s">
        <v>2614</v>
      </c>
      <c r="M874" s="12">
        <v>43854</v>
      </c>
      <c r="N874" s="11">
        <v>82155705</v>
      </c>
      <c r="O874" s="12">
        <v>43853</v>
      </c>
      <c r="P874" s="13">
        <v>0.95868055555555998</v>
      </c>
      <c r="Q874" s="14">
        <v>9</v>
      </c>
      <c r="R874" s="15">
        <v>1820</v>
      </c>
      <c r="S874" s="10" t="s">
        <v>2593</v>
      </c>
      <c r="T874" s="12">
        <v>43853</v>
      </c>
      <c r="U874" s="13">
        <v>0.85854166666666998</v>
      </c>
      <c r="V874" s="12">
        <v>43854</v>
      </c>
      <c r="W874" s="13">
        <v>3.3483796296300002E-2</v>
      </c>
      <c r="X874" s="12">
        <v>43854</v>
      </c>
      <c r="Y874" s="13">
        <v>0.62717592592592997</v>
      </c>
      <c r="Z874" s="12">
        <v>43858</v>
      </c>
      <c r="AA874" s="12"/>
      <c r="AB874" s="12"/>
      <c r="AC874" s="10" t="s">
        <v>71</v>
      </c>
      <c r="AD874" s="16">
        <v>1</v>
      </c>
      <c r="AE874" s="10" t="s">
        <v>72</v>
      </c>
      <c r="AF874" s="10" t="s">
        <v>73</v>
      </c>
      <c r="AG874" s="14">
        <v>1</v>
      </c>
      <c r="AH874" s="14"/>
      <c r="AI874" s="15">
        <v>245.95</v>
      </c>
      <c r="AJ874" s="10" t="s">
        <v>74</v>
      </c>
      <c r="AK874" s="15">
        <v>1400.61</v>
      </c>
      <c r="AL874" s="10" t="s">
        <v>75</v>
      </c>
      <c r="AM874" s="9" t="str">
        <f>IFERROR(VLOOKUP(A874,'[1]Pending Status ZTM031'!$C$10:$AF$5742,11,0),"")</f>
        <v/>
      </c>
      <c r="AN874" s="9" t="str">
        <f t="shared" si="27"/>
        <v>ready</v>
      </c>
    </row>
    <row r="875" spans="1:40" x14ac:dyDescent="0.25">
      <c r="A875" s="9">
        <f t="shared" si="26"/>
        <v>82155707</v>
      </c>
      <c r="B875" s="10" t="s">
        <v>64</v>
      </c>
      <c r="C875" s="10" t="s">
        <v>65</v>
      </c>
      <c r="D875" s="10" t="s">
        <v>83</v>
      </c>
      <c r="E875" s="10" t="s">
        <v>67</v>
      </c>
      <c r="F875" s="10" t="s">
        <v>68</v>
      </c>
      <c r="G875" s="10" t="s">
        <v>69</v>
      </c>
      <c r="H875" s="10" t="s">
        <v>70</v>
      </c>
      <c r="I875" s="10" t="s">
        <v>120</v>
      </c>
      <c r="J875" s="10" t="s">
        <v>319</v>
      </c>
      <c r="K875" s="10" t="s">
        <v>121</v>
      </c>
      <c r="L875" s="10" t="s">
        <v>2604</v>
      </c>
      <c r="M875" s="12">
        <v>43854</v>
      </c>
      <c r="N875" s="11">
        <v>82155707</v>
      </c>
      <c r="O875" s="12">
        <v>43853</v>
      </c>
      <c r="P875" s="13">
        <v>0.95868055555555998</v>
      </c>
      <c r="Q875" s="14">
        <v>1</v>
      </c>
      <c r="R875" s="15">
        <v>3</v>
      </c>
      <c r="S875" s="10" t="s">
        <v>2594</v>
      </c>
      <c r="T875" s="12">
        <v>43853</v>
      </c>
      <c r="U875" s="13">
        <v>0.85865740740741003</v>
      </c>
      <c r="V875" s="12">
        <v>43854</v>
      </c>
      <c r="W875" s="13">
        <v>1.4467592592589999E-2</v>
      </c>
      <c r="X875" s="12">
        <v>43854</v>
      </c>
      <c r="Y875" s="13">
        <v>0.47038194444443998</v>
      </c>
      <c r="Z875" s="12">
        <v>43858</v>
      </c>
      <c r="AA875" s="12"/>
      <c r="AB875" s="12"/>
      <c r="AC875" s="10" t="s">
        <v>71</v>
      </c>
      <c r="AD875" s="16">
        <v>1</v>
      </c>
      <c r="AE875" s="10" t="s">
        <v>72</v>
      </c>
      <c r="AF875" s="10" t="s">
        <v>73</v>
      </c>
      <c r="AG875" s="14">
        <v>1</v>
      </c>
      <c r="AH875" s="14"/>
      <c r="AI875" s="15">
        <v>2.31</v>
      </c>
      <c r="AJ875" s="10" t="s">
        <v>74</v>
      </c>
      <c r="AK875" s="15">
        <v>11.241</v>
      </c>
      <c r="AL875" s="10" t="s">
        <v>75</v>
      </c>
      <c r="AM875" s="9" t="str">
        <f>IFERROR(VLOOKUP(A875,'[1]Pending Status ZTM031'!$C$10:$AF$5742,11,0),"")</f>
        <v/>
      </c>
      <c r="AN875" s="9" t="str">
        <f t="shared" si="27"/>
        <v>ready</v>
      </c>
    </row>
    <row r="876" spans="1:40" x14ac:dyDescent="0.25">
      <c r="A876" s="9">
        <f t="shared" si="26"/>
        <v>82155709</v>
      </c>
      <c r="B876" s="10" t="s">
        <v>64</v>
      </c>
      <c r="C876" s="10" t="s">
        <v>65</v>
      </c>
      <c r="D876" s="10" t="s">
        <v>66</v>
      </c>
      <c r="E876" s="10" t="s">
        <v>67</v>
      </c>
      <c r="F876" s="10" t="s">
        <v>68</v>
      </c>
      <c r="G876" s="10" t="s">
        <v>69</v>
      </c>
      <c r="H876" s="10" t="s">
        <v>70</v>
      </c>
      <c r="I876" s="10" t="s">
        <v>128</v>
      </c>
      <c r="J876" s="10" t="s">
        <v>2460</v>
      </c>
      <c r="K876" s="10" t="s">
        <v>2461</v>
      </c>
      <c r="L876" s="10" t="s">
        <v>2623</v>
      </c>
      <c r="M876" s="12">
        <v>43854</v>
      </c>
      <c r="N876" s="11">
        <v>82155709</v>
      </c>
      <c r="O876" s="12">
        <v>43853</v>
      </c>
      <c r="P876" s="13">
        <v>0.95869212962963002</v>
      </c>
      <c r="Q876" s="14">
        <v>5</v>
      </c>
      <c r="R876" s="15">
        <v>80</v>
      </c>
      <c r="S876" s="10" t="s">
        <v>2595</v>
      </c>
      <c r="T876" s="12">
        <v>43853</v>
      </c>
      <c r="U876" s="13">
        <v>0.85869212962963004</v>
      </c>
      <c r="V876" s="12">
        <v>43854</v>
      </c>
      <c r="W876" s="13">
        <v>0.62167824074073996</v>
      </c>
      <c r="X876" s="12">
        <v>43854</v>
      </c>
      <c r="Y876" s="13">
        <v>0.90315972222221996</v>
      </c>
      <c r="Z876" s="12">
        <v>43858</v>
      </c>
      <c r="AA876" s="12"/>
      <c r="AB876" s="12"/>
      <c r="AC876" s="10" t="s">
        <v>71</v>
      </c>
      <c r="AD876" s="16">
        <v>1</v>
      </c>
      <c r="AE876" s="10" t="s">
        <v>72</v>
      </c>
      <c r="AF876" s="10" t="s">
        <v>73</v>
      </c>
      <c r="AG876" s="14">
        <v>1</v>
      </c>
      <c r="AH876" s="14"/>
      <c r="AI876" s="15">
        <v>936.3</v>
      </c>
      <c r="AJ876" s="10" t="s">
        <v>74</v>
      </c>
      <c r="AK876" s="15">
        <v>599.41499999999996</v>
      </c>
      <c r="AL876" s="10" t="s">
        <v>75</v>
      </c>
      <c r="AM876" s="9" t="str">
        <f>IFERROR(VLOOKUP(A876,'[1]Pending Status ZTM031'!$C$10:$AF$5742,11,0),"")</f>
        <v/>
      </c>
      <c r="AN876" s="9" t="str">
        <f t="shared" si="27"/>
        <v>ready</v>
      </c>
    </row>
    <row r="877" spans="1:40" x14ac:dyDescent="0.25">
      <c r="A877" s="9">
        <f t="shared" si="26"/>
        <v>82157539</v>
      </c>
      <c r="B877" s="10" t="s">
        <v>64</v>
      </c>
      <c r="C877" s="10" t="s">
        <v>65</v>
      </c>
      <c r="D877" s="10" t="s">
        <v>66</v>
      </c>
      <c r="E877" s="10" t="s">
        <v>67</v>
      </c>
      <c r="F877" s="10" t="s">
        <v>68</v>
      </c>
      <c r="G877" s="10" t="s">
        <v>69</v>
      </c>
      <c r="H877" s="10" t="s">
        <v>70</v>
      </c>
      <c r="I877" s="10" t="s">
        <v>79</v>
      </c>
      <c r="J877" s="10" t="s">
        <v>303</v>
      </c>
      <c r="K877" s="10" t="s">
        <v>87</v>
      </c>
      <c r="L877" s="10" t="s">
        <v>3074</v>
      </c>
      <c r="M877" s="12">
        <v>43861</v>
      </c>
      <c r="N877" s="11">
        <v>82157539</v>
      </c>
      <c r="O877" s="12">
        <v>43854</v>
      </c>
      <c r="P877" s="13">
        <v>0.58362268518519</v>
      </c>
      <c r="Q877" s="14">
        <v>1</v>
      </c>
      <c r="R877" s="15">
        <v>8</v>
      </c>
      <c r="S877" s="10" t="s">
        <v>3024</v>
      </c>
      <c r="T877" s="12">
        <v>43861</v>
      </c>
      <c r="U877" s="13">
        <v>0.84160879629630003</v>
      </c>
      <c r="V877" s="12">
        <v>43861</v>
      </c>
      <c r="W877" s="13">
        <v>0.87997685185185004</v>
      </c>
      <c r="X877" s="12">
        <v>43861</v>
      </c>
      <c r="Y877" s="13">
        <v>0.88009259259258998</v>
      </c>
      <c r="Z877" s="12">
        <v>43859</v>
      </c>
      <c r="AA877" s="12"/>
      <c r="AB877" s="12"/>
      <c r="AC877" s="10" t="s">
        <v>71</v>
      </c>
      <c r="AD877" s="16">
        <v>6</v>
      </c>
      <c r="AE877" s="10" t="s">
        <v>72</v>
      </c>
      <c r="AF877" s="10" t="s">
        <v>73</v>
      </c>
      <c r="AG877" s="14">
        <v>1</v>
      </c>
      <c r="AH877" s="14"/>
      <c r="AI877" s="15">
        <v>6.4</v>
      </c>
      <c r="AJ877" s="10" t="s">
        <v>74</v>
      </c>
      <c r="AK877" s="15">
        <v>7.76</v>
      </c>
      <c r="AL877" s="10" t="s">
        <v>75</v>
      </c>
      <c r="AM877" s="9" t="str">
        <f>IFERROR(VLOOKUP(A877,'[1]Pending Status ZTM031'!$C$10:$AF$5742,11,0),"")</f>
        <v/>
      </c>
      <c r="AN877" s="9" t="str">
        <f t="shared" si="27"/>
        <v>ready</v>
      </c>
    </row>
    <row r="878" spans="1:40" x14ac:dyDescent="0.25">
      <c r="A878" s="9">
        <f t="shared" si="26"/>
        <v>82157540</v>
      </c>
      <c r="B878" s="10" t="s">
        <v>64</v>
      </c>
      <c r="C878" s="10" t="s">
        <v>65</v>
      </c>
      <c r="D878" s="10" t="s">
        <v>83</v>
      </c>
      <c r="E878" s="10" t="s">
        <v>67</v>
      </c>
      <c r="F878" s="10" t="s">
        <v>68</v>
      </c>
      <c r="G878" s="10" t="s">
        <v>69</v>
      </c>
      <c r="H878" s="10" t="s">
        <v>70</v>
      </c>
      <c r="I878" s="10" t="s">
        <v>79</v>
      </c>
      <c r="J878" s="10" t="s">
        <v>299</v>
      </c>
      <c r="K878" s="10" t="s">
        <v>90</v>
      </c>
      <c r="L878" s="10" t="s">
        <v>2961</v>
      </c>
      <c r="M878" s="12">
        <v>43860</v>
      </c>
      <c r="N878" s="11">
        <v>82157540</v>
      </c>
      <c r="O878" s="12">
        <v>43854</v>
      </c>
      <c r="P878" s="13">
        <v>0.58363425925926005</v>
      </c>
      <c r="Q878" s="14">
        <v>2</v>
      </c>
      <c r="R878" s="15">
        <v>13</v>
      </c>
      <c r="S878" s="10" t="s">
        <v>2918</v>
      </c>
      <c r="T878" s="12">
        <v>43860</v>
      </c>
      <c r="U878" s="13">
        <v>0.65387731481481004</v>
      </c>
      <c r="V878" s="12">
        <v>43860</v>
      </c>
      <c r="W878" s="13">
        <v>0.91050925925925996</v>
      </c>
      <c r="X878" s="12">
        <v>43860</v>
      </c>
      <c r="Y878" s="13">
        <v>0.91185185185185003</v>
      </c>
      <c r="Z878" s="12">
        <v>43859</v>
      </c>
      <c r="AA878" s="12"/>
      <c r="AB878" s="12"/>
      <c r="AC878" s="10" t="s">
        <v>71</v>
      </c>
      <c r="AD878" s="16">
        <v>6</v>
      </c>
      <c r="AE878" s="10" t="s">
        <v>72</v>
      </c>
      <c r="AF878" s="10" t="s">
        <v>73</v>
      </c>
      <c r="AG878" s="14">
        <v>1</v>
      </c>
      <c r="AH878" s="14"/>
      <c r="AI878" s="15">
        <v>9.2230000000000008</v>
      </c>
      <c r="AJ878" s="10" t="s">
        <v>74</v>
      </c>
      <c r="AK878" s="15">
        <v>5.8040000000000003</v>
      </c>
      <c r="AL878" s="10" t="s">
        <v>75</v>
      </c>
      <c r="AM878" s="9" t="str">
        <f>IFERROR(VLOOKUP(A878,'[1]Pending Status ZTM031'!$C$10:$AF$5742,11,0),"")</f>
        <v/>
      </c>
      <c r="AN878" s="9" t="str">
        <f t="shared" si="27"/>
        <v>ready</v>
      </c>
    </row>
    <row r="879" spans="1:40" x14ac:dyDescent="0.25">
      <c r="A879" s="9">
        <f t="shared" si="26"/>
        <v>82157541</v>
      </c>
      <c r="B879" s="10" t="s">
        <v>64</v>
      </c>
      <c r="C879" s="10" t="s">
        <v>65</v>
      </c>
      <c r="D879" s="10" t="s">
        <v>83</v>
      </c>
      <c r="E879" s="10" t="s">
        <v>67</v>
      </c>
      <c r="F879" s="10" t="s">
        <v>68</v>
      </c>
      <c r="G879" s="10" t="s">
        <v>69</v>
      </c>
      <c r="H879" s="10" t="s">
        <v>70</v>
      </c>
      <c r="I879" s="10" t="s">
        <v>79</v>
      </c>
      <c r="J879" s="10" t="s">
        <v>299</v>
      </c>
      <c r="K879" s="10" t="s">
        <v>90</v>
      </c>
      <c r="L879" s="10" t="s">
        <v>2962</v>
      </c>
      <c r="M879" s="12">
        <v>43860</v>
      </c>
      <c r="N879" s="11">
        <v>82157541</v>
      </c>
      <c r="O879" s="12">
        <v>43854</v>
      </c>
      <c r="P879" s="13">
        <v>0.58365740740741001</v>
      </c>
      <c r="Q879" s="14">
        <v>1</v>
      </c>
      <c r="R879" s="15">
        <v>7</v>
      </c>
      <c r="S879" s="10" t="s">
        <v>2919</v>
      </c>
      <c r="T879" s="12">
        <v>43860</v>
      </c>
      <c r="U879" s="13">
        <v>0.65392361111110997</v>
      </c>
      <c r="V879" s="12">
        <v>43860</v>
      </c>
      <c r="W879" s="13">
        <v>0.89922453703703997</v>
      </c>
      <c r="X879" s="12">
        <v>43860</v>
      </c>
      <c r="Y879" s="13">
        <v>0.90913194444444001</v>
      </c>
      <c r="Z879" s="12">
        <v>43859</v>
      </c>
      <c r="AA879" s="12"/>
      <c r="AB879" s="12"/>
      <c r="AC879" s="10" t="s">
        <v>71</v>
      </c>
      <c r="AD879" s="16">
        <v>6</v>
      </c>
      <c r="AE879" s="10" t="s">
        <v>72</v>
      </c>
      <c r="AF879" s="10" t="s">
        <v>73</v>
      </c>
      <c r="AG879" s="14">
        <v>1</v>
      </c>
      <c r="AH879" s="14"/>
      <c r="AI879" s="15">
        <v>28.28</v>
      </c>
      <c r="AJ879" s="10" t="s">
        <v>74</v>
      </c>
      <c r="AK879" s="15">
        <v>152.88</v>
      </c>
      <c r="AL879" s="10" t="s">
        <v>75</v>
      </c>
      <c r="AM879" s="9" t="str">
        <f>IFERROR(VLOOKUP(A879,'[1]Pending Status ZTM031'!$C$10:$AF$5742,11,0),"")</f>
        <v/>
      </c>
      <c r="AN879" s="9" t="str">
        <f t="shared" si="27"/>
        <v>ready</v>
      </c>
    </row>
    <row r="880" spans="1:40" x14ac:dyDescent="0.25">
      <c r="A880" s="9">
        <f t="shared" si="26"/>
        <v>82157542</v>
      </c>
      <c r="B880" s="10" t="s">
        <v>64</v>
      </c>
      <c r="C880" s="10" t="s">
        <v>65</v>
      </c>
      <c r="D880" s="10" t="s">
        <v>66</v>
      </c>
      <c r="E880" s="10" t="s">
        <v>67</v>
      </c>
      <c r="F880" s="10" t="s">
        <v>68</v>
      </c>
      <c r="G880" s="10" t="s">
        <v>69</v>
      </c>
      <c r="H880" s="10" t="s">
        <v>70</v>
      </c>
      <c r="I880" s="10" t="s">
        <v>79</v>
      </c>
      <c r="J880" s="10" t="s">
        <v>313</v>
      </c>
      <c r="K880" s="10" t="s">
        <v>80</v>
      </c>
      <c r="L880" s="10" t="s">
        <v>3395</v>
      </c>
      <c r="M880" s="12">
        <v>43882</v>
      </c>
      <c r="N880" s="11">
        <v>82157542</v>
      </c>
      <c r="O880" s="12">
        <v>43854</v>
      </c>
      <c r="P880" s="13">
        <v>0.58365740740741001</v>
      </c>
      <c r="Q880" s="14">
        <v>1</v>
      </c>
      <c r="R880" s="15">
        <v>24</v>
      </c>
      <c r="S880" s="10" t="s">
        <v>3396</v>
      </c>
      <c r="T880" s="12">
        <v>43881</v>
      </c>
      <c r="U880" s="13">
        <v>0.92039351851852003</v>
      </c>
      <c r="V880" s="12">
        <v>43882</v>
      </c>
      <c r="W880" s="13">
        <v>0.1527662037037</v>
      </c>
      <c r="X880" s="12">
        <v>43882</v>
      </c>
      <c r="Y880" s="13">
        <v>0.15946759259259</v>
      </c>
      <c r="Z880" s="12">
        <v>43859</v>
      </c>
      <c r="AA880" s="12"/>
      <c r="AB880" s="12"/>
      <c r="AC880" s="10" t="s">
        <v>71</v>
      </c>
      <c r="AD880" s="16">
        <v>27</v>
      </c>
      <c r="AE880" s="10" t="s">
        <v>72</v>
      </c>
      <c r="AF880" s="10" t="s">
        <v>73</v>
      </c>
      <c r="AG880" s="14">
        <v>1</v>
      </c>
      <c r="AH880" s="14"/>
      <c r="AI880" s="15">
        <v>1.08</v>
      </c>
      <c r="AJ880" s="10" t="s">
        <v>74</v>
      </c>
      <c r="AK880" s="15">
        <v>0.79200000000000004</v>
      </c>
      <c r="AL880" s="10" t="s">
        <v>75</v>
      </c>
      <c r="AM880" s="9" t="str">
        <f>IFERROR(VLOOKUP(A880,'[1]Pending Status ZTM031'!$C$10:$AF$5742,11,0),"")</f>
        <v/>
      </c>
      <c r="AN880" s="9" t="str">
        <f t="shared" si="27"/>
        <v>ready</v>
      </c>
    </row>
    <row r="881" spans="1:40" x14ac:dyDescent="0.25">
      <c r="A881" s="9">
        <f t="shared" si="26"/>
        <v>82157543</v>
      </c>
      <c r="B881" s="10" t="s">
        <v>64</v>
      </c>
      <c r="C881" s="10" t="s">
        <v>65</v>
      </c>
      <c r="D881" s="10" t="s">
        <v>66</v>
      </c>
      <c r="E881" s="10" t="s">
        <v>67</v>
      </c>
      <c r="F881" s="10" t="s">
        <v>68</v>
      </c>
      <c r="G881" s="10" t="s">
        <v>69</v>
      </c>
      <c r="H881" s="10" t="s">
        <v>70</v>
      </c>
      <c r="I881" s="10" t="s">
        <v>79</v>
      </c>
      <c r="J881" s="10" t="s">
        <v>303</v>
      </c>
      <c r="K881" s="10" t="s">
        <v>87</v>
      </c>
      <c r="L881" s="10" t="s">
        <v>3057</v>
      </c>
      <c r="M881" s="12">
        <v>43861</v>
      </c>
      <c r="N881" s="11">
        <v>82157543</v>
      </c>
      <c r="O881" s="12">
        <v>43854</v>
      </c>
      <c r="P881" s="13">
        <v>0.58366898148148005</v>
      </c>
      <c r="Q881" s="14">
        <v>1</v>
      </c>
      <c r="R881" s="15">
        <v>4</v>
      </c>
      <c r="S881" s="10" t="s">
        <v>3025</v>
      </c>
      <c r="T881" s="12">
        <v>43861</v>
      </c>
      <c r="U881" s="13">
        <v>0.84163194444444001</v>
      </c>
      <c r="V881" s="12">
        <v>43861</v>
      </c>
      <c r="W881" s="13">
        <v>0.87630787037036995</v>
      </c>
      <c r="X881" s="12">
        <v>43861</v>
      </c>
      <c r="Y881" s="13">
        <v>0.87850694444444</v>
      </c>
      <c r="Z881" s="12">
        <v>43859</v>
      </c>
      <c r="AA881" s="12"/>
      <c r="AB881" s="12"/>
      <c r="AC881" s="10" t="s">
        <v>71</v>
      </c>
      <c r="AD881" s="16">
        <v>6</v>
      </c>
      <c r="AE881" s="10" t="s">
        <v>72</v>
      </c>
      <c r="AF881" s="10" t="s">
        <v>73</v>
      </c>
      <c r="AG881" s="14">
        <v>1</v>
      </c>
      <c r="AH881" s="14"/>
      <c r="AI881" s="15">
        <v>13.42</v>
      </c>
      <c r="AJ881" s="10" t="s">
        <v>74</v>
      </c>
      <c r="AK881" s="15">
        <v>14.28</v>
      </c>
      <c r="AL881" s="10" t="s">
        <v>75</v>
      </c>
      <c r="AM881" s="9" t="str">
        <f>IFERROR(VLOOKUP(A881,'[1]Pending Status ZTM031'!$C$10:$AF$5742,11,0),"")</f>
        <v/>
      </c>
      <c r="AN881" s="9" t="str">
        <f t="shared" si="27"/>
        <v>ready</v>
      </c>
    </row>
    <row r="882" spans="1:40" x14ac:dyDescent="0.25">
      <c r="A882" s="9">
        <f t="shared" si="26"/>
        <v>82157544</v>
      </c>
      <c r="B882" s="10" t="s">
        <v>64</v>
      </c>
      <c r="C882" s="10" t="s">
        <v>65</v>
      </c>
      <c r="D882" s="10" t="s">
        <v>83</v>
      </c>
      <c r="E882" s="10" t="s">
        <v>67</v>
      </c>
      <c r="F882" s="10" t="s">
        <v>68</v>
      </c>
      <c r="G882" s="10" t="s">
        <v>69</v>
      </c>
      <c r="H882" s="10" t="s">
        <v>70</v>
      </c>
      <c r="I882" s="10" t="s">
        <v>79</v>
      </c>
      <c r="J882" s="10" t="s">
        <v>299</v>
      </c>
      <c r="K882" s="10" t="s">
        <v>90</v>
      </c>
      <c r="L882" s="10" t="s">
        <v>2963</v>
      </c>
      <c r="M882" s="12">
        <v>43860</v>
      </c>
      <c r="N882" s="11">
        <v>82157544</v>
      </c>
      <c r="O882" s="12">
        <v>43854</v>
      </c>
      <c r="P882" s="13">
        <v>0.58366898148148005</v>
      </c>
      <c r="Q882" s="14">
        <v>2</v>
      </c>
      <c r="R882" s="15">
        <v>22</v>
      </c>
      <c r="S882" s="10" t="s">
        <v>2920</v>
      </c>
      <c r="T882" s="12">
        <v>43860</v>
      </c>
      <c r="U882" s="13">
        <v>0.65395833333332998</v>
      </c>
      <c r="V882" s="12">
        <v>43860</v>
      </c>
      <c r="W882" s="13">
        <v>0.91956018518519</v>
      </c>
      <c r="X882" s="12">
        <v>43860</v>
      </c>
      <c r="Y882" s="13">
        <v>0.92024305555555996</v>
      </c>
      <c r="Z882" s="12">
        <v>43859</v>
      </c>
      <c r="AA882" s="12"/>
      <c r="AB882" s="12"/>
      <c r="AC882" s="10" t="s">
        <v>71</v>
      </c>
      <c r="AD882" s="16">
        <v>6</v>
      </c>
      <c r="AE882" s="10" t="s">
        <v>72</v>
      </c>
      <c r="AF882" s="10" t="s">
        <v>73</v>
      </c>
      <c r="AG882" s="14">
        <v>1</v>
      </c>
      <c r="AH882" s="14"/>
      <c r="AI882" s="15">
        <v>34.704000000000001</v>
      </c>
      <c r="AJ882" s="10" t="s">
        <v>74</v>
      </c>
      <c r="AK882" s="15">
        <v>71.147999999999996</v>
      </c>
      <c r="AL882" s="10" t="s">
        <v>75</v>
      </c>
      <c r="AM882" s="9" t="str">
        <f>IFERROR(VLOOKUP(A882,'[1]Pending Status ZTM031'!$C$10:$AF$5742,11,0),"")</f>
        <v/>
      </c>
      <c r="AN882" s="9" t="str">
        <f t="shared" si="27"/>
        <v>ready</v>
      </c>
    </row>
    <row r="883" spans="1:40" x14ac:dyDescent="0.25">
      <c r="A883" s="9">
        <f t="shared" si="26"/>
        <v>82157545</v>
      </c>
      <c r="B883" s="10" t="s">
        <v>64</v>
      </c>
      <c r="C883" s="10" t="s">
        <v>65</v>
      </c>
      <c r="D883" s="10" t="s">
        <v>66</v>
      </c>
      <c r="E883" s="10" t="s">
        <v>67</v>
      </c>
      <c r="F883" s="10" t="s">
        <v>68</v>
      </c>
      <c r="G883" s="10" t="s">
        <v>69</v>
      </c>
      <c r="H883" s="10" t="s">
        <v>70</v>
      </c>
      <c r="I883" s="10" t="s">
        <v>79</v>
      </c>
      <c r="J883" s="10" t="s">
        <v>303</v>
      </c>
      <c r="K883" s="10" t="s">
        <v>87</v>
      </c>
      <c r="L883" s="10" t="s">
        <v>3075</v>
      </c>
      <c r="M883" s="12">
        <v>43861</v>
      </c>
      <c r="N883" s="11">
        <v>82157545</v>
      </c>
      <c r="O883" s="12">
        <v>43854</v>
      </c>
      <c r="P883" s="13">
        <v>0.58368055555555998</v>
      </c>
      <c r="Q883" s="14">
        <v>1</v>
      </c>
      <c r="R883" s="15">
        <v>6</v>
      </c>
      <c r="S883" s="10" t="s">
        <v>3026</v>
      </c>
      <c r="T883" s="12">
        <v>43861</v>
      </c>
      <c r="U883" s="13">
        <v>0.84167824074074005</v>
      </c>
      <c r="V883" s="12">
        <v>43861</v>
      </c>
      <c r="W883" s="13">
        <v>0.87916666666666998</v>
      </c>
      <c r="X883" s="12">
        <v>43861</v>
      </c>
      <c r="Y883" s="13">
        <v>0.87931712962963005</v>
      </c>
      <c r="Z883" s="12">
        <v>43859</v>
      </c>
      <c r="AA883" s="12"/>
      <c r="AB883" s="12"/>
      <c r="AC883" s="10" t="s">
        <v>71</v>
      </c>
      <c r="AD883" s="16">
        <v>6</v>
      </c>
      <c r="AE883" s="10" t="s">
        <v>72</v>
      </c>
      <c r="AF883" s="10" t="s">
        <v>73</v>
      </c>
      <c r="AG883" s="14">
        <v>1</v>
      </c>
      <c r="AH883" s="14"/>
      <c r="AI883" s="15">
        <v>20.13</v>
      </c>
      <c r="AJ883" s="10" t="s">
        <v>74</v>
      </c>
      <c r="AK883" s="15">
        <v>21.42</v>
      </c>
      <c r="AL883" s="10" t="s">
        <v>75</v>
      </c>
      <c r="AM883" s="9" t="str">
        <f>IFERROR(VLOOKUP(A883,'[1]Pending Status ZTM031'!$C$10:$AF$5742,11,0),"")</f>
        <v/>
      </c>
      <c r="AN883" s="9" t="str">
        <f t="shared" si="27"/>
        <v>ready</v>
      </c>
    </row>
    <row r="884" spans="1:40" x14ac:dyDescent="0.25">
      <c r="A884" s="9">
        <f t="shared" si="26"/>
        <v>82157546</v>
      </c>
      <c r="B884" s="10" t="s">
        <v>64</v>
      </c>
      <c r="C884" s="10" t="s">
        <v>65</v>
      </c>
      <c r="D884" s="10" t="s">
        <v>66</v>
      </c>
      <c r="E884" s="10" t="s">
        <v>67</v>
      </c>
      <c r="F884" s="10" t="s">
        <v>68</v>
      </c>
      <c r="G884" s="10" t="s">
        <v>69</v>
      </c>
      <c r="H884" s="10" t="s">
        <v>70</v>
      </c>
      <c r="I884" s="10" t="s">
        <v>79</v>
      </c>
      <c r="J884" s="10" t="s">
        <v>303</v>
      </c>
      <c r="K884" s="10" t="s">
        <v>87</v>
      </c>
      <c r="L884" s="10" t="s">
        <v>3076</v>
      </c>
      <c r="M884" s="12">
        <v>43861</v>
      </c>
      <c r="N884" s="11">
        <v>82157546</v>
      </c>
      <c r="O884" s="12">
        <v>43854</v>
      </c>
      <c r="P884" s="13">
        <v>0.58368055555555998</v>
      </c>
      <c r="Q884" s="14">
        <v>1</v>
      </c>
      <c r="R884" s="15">
        <v>32</v>
      </c>
      <c r="S884" s="10" t="s">
        <v>3027</v>
      </c>
      <c r="T884" s="12">
        <v>43861</v>
      </c>
      <c r="U884" s="13">
        <v>0.84171296296296005</v>
      </c>
      <c r="V884" s="12">
        <v>43861</v>
      </c>
      <c r="W884" s="13">
        <v>0.87296296296296005</v>
      </c>
      <c r="X884" s="12">
        <v>43861</v>
      </c>
      <c r="Y884" s="13">
        <v>0.88160879629629996</v>
      </c>
      <c r="Z884" s="12">
        <v>43859</v>
      </c>
      <c r="AA884" s="12"/>
      <c r="AB884" s="12"/>
      <c r="AC884" s="10" t="s">
        <v>71</v>
      </c>
      <c r="AD884" s="16">
        <v>6</v>
      </c>
      <c r="AE884" s="10" t="s">
        <v>72</v>
      </c>
      <c r="AF884" s="10" t="s">
        <v>73</v>
      </c>
      <c r="AG884" s="14">
        <v>1</v>
      </c>
      <c r="AH884" s="14"/>
      <c r="AI884" s="15">
        <v>1.1200000000000001</v>
      </c>
      <c r="AJ884" s="10" t="s">
        <v>74</v>
      </c>
      <c r="AK884" s="15">
        <v>0.60799999999999998</v>
      </c>
      <c r="AL884" s="10" t="s">
        <v>75</v>
      </c>
      <c r="AM884" s="9" t="str">
        <f>IFERROR(VLOOKUP(A884,'[1]Pending Status ZTM031'!$C$10:$AF$5742,11,0),"")</f>
        <v/>
      </c>
      <c r="AN884" s="9" t="str">
        <f t="shared" si="27"/>
        <v>ready</v>
      </c>
    </row>
    <row r="885" spans="1:40" x14ac:dyDescent="0.25">
      <c r="A885" s="9">
        <f t="shared" si="26"/>
        <v>82157547</v>
      </c>
      <c r="B885" s="10" t="s">
        <v>64</v>
      </c>
      <c r="C885" s="10" t="s">
        <v>65</v>
      </c>
      <c r="D885" s="10" t="s">
        <v>83</v>
      </c>
      <c r="E885" s="10" t="s">
        <v>67</v>
      </c>
      <c r="F885" s="10" t="s">
        <v>68</v>
      </c>
      <c r="G885" s="10" t="s">
        <v>69</v>
      </c>
      <c r="H885" s="10" t="s">
        <v>70</v>
      </c>
      <c r="I885" s="10" t="s">
        <v>79</v>
      </c>
      <c r="J885" s="10" t="s">
        <v>299</v>
      </c>
      <c r="K885" s="10" t="s">
        <v>90</v>
      </c>
      <c r="L885" s="10" t="s">
        <v>2947</v>
      </c>
      <c r="M885" s="12">
        <v>43860</v>
      </c>
      <c r="N885" s="11">
        <v>82157547</v>
      </c>
      <c r="O885" s="12">
        <v>43854</v>
      </c>
      <c r="P885" s="13">
        <v>0.58368055555555998</v>
      </c>
      <c r="Q885" s="14">
        <v>1</v>
      </c>
      <c r="R885" s="15">
        <v>12</v>
      </c>
      <c r="S885" s="10" t="s">
        <v>2921</v>
      </c>
      <c r="T885" s="12">
        <v>43860</v>
      </c>
      <c r="U885" s="13">
        <v>0.65401620370369995</v>
      </c>
      <c r="V885" s="12">
        <v>43860</v>
      </c>
      <c r="W885" s="13">
        <v>0.68834490740740994</v>
      </c>
      <c r="X885" s="12">
        <v>43860</v>
      </c>
      <c r="Y885" s="13">
        <v>0.78153935185184997</v>
      </c>
      <c r="Z885" s="12">
        <v>43859</v>
      </c>
      <c r="AA885" s="12"/>
      <c r="AB885" s="12"/>
      <c r="AC885" s="10" t="s">
        <v>71</v>
      </c>
      <c r="AD885" s="16">
        <v>6</v>
      </c>
      <c r="AE885" s="10" t="s">
        <v>72</v>
      </c>
      <c r="AF885" s="10" t="s">
        <v>73</v>
      </c>
      <c r="AG885" s="14">
        <v>1</v>
      </c>
      <c r="AH885" s="14"/>
      <c r="AI885" s="15">
        <v>0.75600000000000001</v>
      </c>
      <c r="AJ885" s="10" t="s">
        <v>74</v>
      </c>
      <c r="AK885" s="15">
        <v>0.40799999999999997</v>
      </c>
      <c r="AL885" s="10" t="s">
        <v>75</v>
      </c>
      <c r="AM885" s="9" t="str">
        <f>IFERROR(VLOOKUP(A885,'[1]Pending Status ZTM031'!$C$10:$AF$5742,11,0),"")</f>
        <v/>
      </c>
      <c r="AN885" s="9" t="str">
        <f t="shared" si="27"/>
        <v>ready</v>
      </c>
    </row>
    <row r="886" spans="1:40" x14ac:dyDescent="0.25">
      <c r="A886" s="9">
        <f t="shared" si="26"/>
        <v>82157548</v>
      </c>
      <c r="B886" s="10" t="s">
        <v>64</v>
      </c>
      <c r="C886" s="10" t="s">
        <v>65</v>
      </c>
      <c r="D886" s="10" t="s">
        <v>66</v>
      </c>
      <c r="E886" s="10" t="s">
        <v>67</v>
      </c>
      <c r="F886" s="10" t="s">
        <v>68</v>
      </c>
      <c r="G886" s="10" t="s">
        <v>69</v>
      </c>
      <c r="H886" s="10" t="s">
        <v>70</v>
      </c>
      <c r="I886" s="10" t="s">
        <v>79</v>
      </c>
      <c r="J886" s="10" t="s">
        <v>313</v>
      </c>
      <c r="K886" s="10" t="s">
        <v>80</v>
      </c>
      <c r="L886" s="10" t="s">
        <v>3397</v>
      </c>
      <c r="M886" s="12">
        <v>43882</v>
      </c>
      <c r="N886" s="11">
        <v>82157548</v>
      </c>
      <c r="O886" s="12">
        <v>43854</v>
      </c>
      <c r="P886" s="13">
        <v>0.58368055555555998</v>
      </c>
      <c r="Q886" s="14">
        <v>4</v>
      </c>
      <c r="R886" s="15">
        <v>82</v>
      </c>
      <c r="S886" s="10" t="s">
        <v>3398</v>
      </c>
      <c r="T886" s="12">
        <v>43881</v>
      </c>
      <c r="U886" s="13">
        <v>0.92047453703703996</v>
      </c>
      <c r="V886" s="12">
        <v>43882</v>
      </c>
      <c r="W886" s="13">
        <v>0.17439814814815</v>
      </c>
      <c r="X886" s="12">
        <v>43882</v>
      </c>
      <c r="Y886" s="13">
        <v>0.17518518518519</v>
      </c>
      <c r="Z886" s="12">
        <v>43859</v>
      </c>
      <c r="AA886" s="12"/>
      <c r="AB886" s="12"/>
      <c r="AC886" s="10" t="s">
        <v>71</v>
      </c>
      <c r="AD886" s="16">
        <v>27</v>
      </c>
      <c r="AE886" s="10" t="s">
        <v>72</v>
      </c>
      <c r="AF886" s="10" t="s">
        <v>73</v>
      </c>
      <c r="AG886" s="14">
        <v>1</v>
      </c>
      <c r="AH886" s="14"/>
      <c r="AI886" s="15">
        <v>6.226</v>
      </c>
      <c r="AJ886" s="10" t="s">
        <v>74</v>
      </c>
      <c r="AK886" s="15">
        <v>3.4159999999999999</v>
      </c>
      <c r="AL886" s="10" t="s">
        <v>75</v>
      </c>
      <c r="AM886" s="9" t="str">
        <f>IFERROR(VLOOKUP(A886,'[1]Pending Status ZTM031'!$C$10:$AF$5742,11,0),"")</f>
        <v/>
      </c>
      <c r="AN886" s="9" t="str">
        <f t="shared" si="27"/>
        <v>ready</v>
      </c>
    </row>
    <row r="887" spans="1:40" x14ac:dyDescent="0.25">
      <c r="A887" s="9">
        <f t="shared" si="26"/>
        <v>82157549</v>
      </c>
      <c r="B887" s="10" t="s">
        <v>64</v>
      </c>
      <c r="C887" s="10" t="s">
        <v>65</v>
      </c>
      <c r="D887" s="10" t="s">
        <v>66</v>
      </c>
      <c r="E887" s="10" t="s">
        <v>67</v>
      </c>
      <c r="F887" s="10" t="s">
        <v>68</v>
      </c>
      <c r="G887" s="10" t="s">
        <v>69</v>
      </c>
      <c r="H887" s="10" t="s">
        <v>70</v>
      </c>
      <c r="I887" s="10" t="s">
        <v>79</v>
      </c>
      <c r="J887" s="10" t="s">
        <v>303</v>
      </c>
      <c r="K887" s="10" t="s">
        <v>87</v>
      </c>
      <c r="L887" s="10" t="s">
        <v>3058</v>
      </c>
      <c r="M887" s="12">
        <v>43861</v>
      </c>
      <c r="N887" s="11">
        <v>82157549</v>
      </c>
      <c r="O887" s="12">
        <v>43854</v>
      </c>
      <c r="P887" s="13">
        <v>0.58370370370369995</v>
      </c>
      <c r="Q887" s="14">
        <v>1</v>
      </c>
      <c r="R887" s="15">
        <v>5</v>
      </c>
      <c r="S887" s="10" t="s">
        <v>3028</v>
      </c>
      <c r="T887" s="12">
        <v>43861</v>
      </c>
      <c r="U887" s="13">
        <v>0.84174768518519005</v>
      </c>
      <c r="V887" s="12">
        <v>43861</v>
      </c>
      <c r="W887" s="13">
        <v>0.85431712962963002</v>
      </c>
      <c r="X887" s="12">
        <v>43861</v>
      </c>
      <c r="Y887" s="13">
        <v>0.86751157407406998</v>
      </c>
      <c r="Z887" s="12">
        <v>43859</v>
      </c>
      <c r="AA887" s="12"/>
      <c r="AB887" s="12"/>
      <c r="AC887" s="10" t="s">
        <v>71</v>
      </c>
      <c r="AD887" s="16">
        <v>6</v>
      </c>
      <c r="AE887" s="10" t="s">
        <v>72</v>
      </c>
      <c r="AF887" s="10" t="s">
        <v>73</v>
      </c>
      <c r="AG887" s="14">
        <v>1</v>
      </c>
      <c r="AH887" s="14"/>
      <c r="AI887" s="15">
        <v>1.075</v>
      </c>
      <c r="AJ887" s="10" t="s">
        <v>74</v>
      </c>
      <c r="AK887" s="15">
        <v>3.06</v>
      </c>
      <c r="AL887" s="10" t="s">
        <v>75</v>
      </c>
      <c r="AM887" s="9" t="str">
        <f>IFERROR(VLOOKUP(A887,'[1]Pending Status ZTM031'!$C$10:$AF$5742,11,0),"")</f>
        <v/>
      </c>
      <c r="AN887" s="9" t="str">
        <f t="shared" si="27"/>
        <v>ready</v>
      </c>
    </row>
    <row r="888" spans="1:40" x14ac:dyDescent="0.25">
      <c r="A888" s="9">
        <f t="shared" si="26"/>
        <v>82160171</v>
      </c>
      <c r="B888" s="10" t="s">
        <v>64</v>
      </c>
      <c r="C888" s="10" t="s">
        <v>65</v>
      </c>
      <c r="D888" s="10" t="s">
        <v>66</v>
      </c>
      <c r="E888" s="10" t="s">
        <v>67</v>
      </c>
      <c r="F888" s="10" t="s">
        <v>68</v>
      </c>
      <c r="G888" s="10" t="s">
        <v>69</v>
      </c>
      <c r="H888" s="10" t="s">
        <v>70</v>
      </c>
      <c r="I888" s="10" t="s">
        <v>92</v>
      </c>
      <c r="J888" s="10" t="s">
        <v>335</v>
      </c>
      <c r="K888" s="10" t="s">
        <v>93</v>
      </c>
      <c r="L888" s="10" t="s">
        <v>2985</v>
      </c>
      <c r="M888" s="12">
        <v>43861</v>
      </c>
      <c r="N888" s="11">
        <v>82160171</v>
      </c>
      <c r="O888" s="12">
        <v>43857</v>
      </c>
      <c r="P888" s="13">
        <v>0.37531249999999999</v>
      </c>
      <c r="Q888" s="14">
        <v>1</v>
      </c>
      <c r="R888" s="15">
        <v>44</v>
      </c>
      <c r="S888" s="10" t="s">
        <v>2922</v>
      </c>
      <c r="T888" s="12">
        <v>43860</v>
      </c>
      <c r="U888" s="13">
        <v>0.66216435185184996</v>
      </c>
      <c r="V888" s="12">
        <v>43860</v>
      </c>
      <c r="W888" s="13">
        <v>0.85008101851852003</v>
      </c>
      <c r="X888" s="12">
        <v>43861</v>
      </c>
      <c r="Y888" s="13">
        <v>0.13353009259258999</v>
      </c>
      <c r="Z888" s="12">
        <v>43859</v>
      </c>
      <c r="AA888" s="12"/>
      <c r="AB888" s="12"/>
      <c r="AC888" s="10" t="s">
        <v>71</v>
      </c>
      <c r="AD888" s="16">
        <v>2</v>
      </c>
      <c r="AE888" s="10" t="s">
        <v>72</v>
      </c>
      <c r="AF888" s="10" t="s">
        <v>73</v>
      </c>
      <c r="AG888" s="14">
        <v>1</v>
      </c>
      <c r="AH888" s="14"/>
      <c r="AI888" s="15">
        <v>769.95600000000002</v>
      </c>
      <c r="AJ888" s="10" t="s">
        <v>74</v>
      </c>
      <c r="AK888" s="15">
        <v>441.05599999999998</v>
      </c>
      <c r="AL888" s="10" t="s">
        <v>75</v>
      </c>
      <c r="AM888" s="9" t="str">
        <f>IFERROR(VLOOKUP(A888,'[1]Pending Status ZTM031'!$C$10:$AF$5742,11,0),"")</f>
        <v/>
      </c>
      <c r="AN888" s="9" t="str">
        <f t="shared" si="27"/>
        <v>ready</v>
      </c>
    </row>
    <row r="889" spans="1:40" x14ac:dyDescent="0.25">
      <c r="A889" s="9">
        <f t="shared" si="26"/>
        <v>82160174</v>
      </c>
      <c r="B889" s="10" t="s">
        <v>64</v>
      </c>
      <c r="C889" s="10" t="s">
        <v>65</v>
      </c>
      <c r="D889" s="10" t="s">
        <v>66</v>
      </c>
      <c r="E889" s="10" t="s">
        <v>67</v>
      </c>
      <c r="F889" s="10" t="s">
        <v>68</v>
      </c>
      <c r="G889" s="10" t="s">
        <v>69</v>
      </c>
      <c r="H889" s="10" t="s">
        <v>70</v>
      </c>
      <c r="I889" s="10" t="s">
        <v>84</v>
      </c>
      <c r="J889" s="10" t="s">
        <v>304</v>
      </c>
      <c r="K889" s="10" t="s">
        <v>125</v>
      </c>
      <c r="L889" s="10" t="s">
        <v>3399</v>
      </c>
      <c r="M889" s="12">
        <v>43888</v>
      </c>
      <c r="N889" s="11">
        <v>82160174</v>
      </c>
      <c r="O889" s="12">
        <v>43857</v>
      </c>
      <c r="P889" s="13">
        <v>0.37532407407406998</v>
      </c>
      <c r="Q889" s="14">
        <v>1</v>
      </c>
      <c r="R889" s="15">
        <v>4000</v>
      </c>
      <c r="S889" s="10" t="s">
        <v>3400</v>
      </c>
      <c r="T889" s="12">
        <v>43887</v>
      </c>
      <c r="U889" s="13">
        <v>0.75438657407406995</v>
      </c>
      <c r="V889" s="12">
        <v>43888</v>
      </c>
      <c r="W889" s="13">
        <v>0.90194444444444</v>
      </c>
      <c r="X889" s="12">
        <v>43888</v>
      </c>
      <c r="Y889" s="13">
        <v>0.90223379629629996</v>
      </c>
      <c r="Z889" s="12">
        <v>43859</v>
      </c>
      <c r="AA889" s="12"/>
      <c r="AB889" s="12"/>
      <c r="AC889" s="10" t="s">
        <v>71</v>
      </c>
      <c r="AD889" s="16">
        <v>29</v>
      </c>
      <c r="AE889" s="10" t="s">
        <v>72</v>
      </c>
      <c r="AF889" s="10" t="s">
        <v>73</v>
      </c>
      <c r="AG889" s="14">
        <v>1</v>
      </c>
      <c r="AH889" s="14"/>
      <c r="AI889" s="15">
        <v>576</v>
      </c>
      <c r="AJ889" s="10" t="s">
        <v>74</v>
      </c>
      <c r="AK889" s="15">
        <v>4592</v>
      </c>
      <c r="AL889" s="10" t="s">
        <v>75</v>
      </c>
      <c r="AM889" s="9" t="str">
        <f>IFERROR(VLOOKUP(A889,'[1]Pending Status ZTM031'!$C$10:$AF$5742,11,0),"")</f>
        <v/>
      </c>
      <c r="AN889" s="9" t="str">
        <f t="shared" si="27"/>
        <v>ready</v>
      </c>
    </row>
    <row r="890" spans="1:40" x14ac:dyDescent="0.25">
      <c r="A890" s="9">
        <f t="shared" si="26"/>
        <v>82160177</v>
      </c>
      <c r="B890" s="10" t="s">
        <v>64</v>
      </c>
      <c r="C890" s="10" t="s">
        <v>65</v>
      </c>
      <c r="D890" s="10" t="s">
        <v>66</v>
      </c>
      <c r="E890" s="10" t="s">
        <v>67</v>
      </c>
      <c r="F890" s="10" t="s">
        <v>68</v>
      </c>
      <c r="G890" s="10" t="s">
        <v>69</v>
      </c>
      <c r="H890" s="10" t="s">
        <v>70</v>
      </c>
      <c r="I890" s="10" t="s">
        <v>84</v>
      </c>
      <c r="J890" s="10" t="s">
        <v>324</v>
      </c>
      <c r="K890" s="10" t="s">
        <v>94</v>
      </c>
      <c r="L890" s="10" t="s">
        <v>2641</v>
      </c>
      <c r="M890" s="12">
        <v>43857</v>
      </c>
      <c r="N890" s="11">
        <v>82160177</v>
      </c>
      <c r="O890" s="12">
        <v>43857</v>
      </c>
      <c r="P890" s="13">
        <v>0.37533564814815001</v>
      </c>
      <c r="Q890" s="14">
        <v>1</v>
      </c>
      <c r="R890" s="15">
        <v>4</v>
      </c>
      <c r="S890" s="10" t="s">
        <v>2624</v>
      </c>
      <c r="T890" s="12">
        <v>43857</v>
      </c>
      <c r="U890" s="13">
        <v>0.27446759259259002</v>
      </c>
      <c r="V890" s="12">
        <v>43857</v>
      </c>
      <c r="W890" s="13">
        <v>0.43133101851852002</v>
      </c>
      <c r="X890" s="12">
        <v>43857</v>
      </c>
      <c r="Y890" s="13">
        <v>0.63656250000000003</v>
      </c>
      <c r="Z890" s="12">
        <v>43859</v>
      </c>
      <c r="AA890" s="12"/>
      <c r="AB890" s="12"/>
      <c r="AC890" s="10" t="s">
        <v>71</v>
      </c>
      <c r="AD890" s="16">
        <v>0</v>
      </c>
      <c r="AE890" s="10" t="s">
        <v>72</v>
      </c>
      <c r="AF890" s="10" t="s">
        <v>73</v>
      </c>
      <c r="AG890" s="14">
        <v>1</v>
      </c>
      <c r="AH890" s="14"/>
      <c r="AI890" s="15">
        <v>47.2</v>
      </c>
      <c r="AJ890" s="10" t="s">
        <v>74</v>
      </c>
      <c r="AK890" s="15">
        <v>30.283999999999999</v>
      </c>
      <c r="AL890" s="10" t="s">
        <v>75</v>
      </c>
      <c r="AM890" s="9" t="str">
        <f>IFERROR(VLOOKUP(A890,'[1]Pending Status ZTM031'!$C$10:$AF$5742,11,0),"")</f>
        <v/>
      </c>
      <c r="AN890" s="9" t="str">
        <f t="shared" si="27"/>
        <v>ready</v>
      </c>
    </row>
    <row r="891" spans="1:40" x14ac:dyDescent="0.25">
      <c r="A891" s="9">
        <f t="shared" si="26"/>
        <v>82160178</v>
      </c>
      <c r="B891" s="10" t="s">
        <v>64</v>
      </c>
      <c r="C891" s="10" t="s">
        <v>65</v>
      </c>
      <c r="D891" s="10" t="s">
        <v>66</v>
      </c>
      <c r="E891" s="10" t="s">
        <v>67</v>
      </c>
      <c r="F891" s="10" t="s">
        <v>68</v>
      </c>
      <c r="G891" s="10" t="s">
        <v>69</v>
      </c>
      <c r="H891" s="10" t="s">
        <v>70</v>
      </c>
      <c r="I891" s="10" t="s">
        <v>79</v>
      </c>
      <c r="J891" s="10" t="s">
        <v>303</v>
      </c>
      <c r="K891" s="10" t="s">
        <v>87</v>
      </c>
      <c r="L891" s="10" t="s">
        <v>3077</v>
      </c>
      <c r="M891" s="12">
        <v>43861</v>
      </c>
      <c r="N891" s="11">
        <v>82160178</v>
      </c>
      <c r="O891" s="12">
        <v>43857</v>
      </c>
      <c r="P891" s="13">
        <v>0.37533564814815001</v>
      </c>
      <c r="Q891" s="14">
        <v>1</v>
      </c>
      <c r="R891" s="15">
        <v>1040</v>
      </c>
      <c r="S891" s="10" t="s">
        <v>3029</v>
      </c>
      <c r="T891" s="12">
        <v>43861</v>
      </c>
      <c r="U891" s="13">
        <v>0.84178240740740995</v>
      </c>
      <c r="V891" s="12">
        <v>43861</v>
      </c>
      <c r="W891" s="13">
        <v>0.87502314814814997</v>
      </c>
      <c r="X891" s="12">
        <v>43861</v>
      </c>
      <c r="Y891" s="13">
        <v>0.88428240740741004</v>
      </c>
      <c r="Z891" s="12">
        <v>43859</v>
      </c>
      <c r="AA891" s="12"/>
      <c r="AB891" s="12"/>
      <c r="AC891" s="10" t="s">
        <v>71</v>
      </c>
      <c r="AD891" s="16">
        <v>2</v>
      </c>
      <c r="AE891" s="10" t="s">
        <v>72</v>
      </c>
      <c r="AF891" s="10" t="s">
        <v>73</v>
      </c>
      <c r="AG891" s="14">
        <v>1</v>
      </c>
      <c r="AH891" s="14"/>
      <c r="AI891" s="15">
        <v>183.04</v>
      </c>
      <c r="AJ891" s="10" t="s">
        <v>74</v>
      </c>
      <c r="AK891" s="15">
        <v>878.8</v>
      </c>
      <c r="AL891" s="10" t="s">
        <v>75</v>
      </c>
      <c r="AM891" s="9" t="str">
        <f>IFERROR(VLOOKUP(A891,'[1]Pending Status ZTM031'!$C$10:$AF$5742,11,0),"")</f>
        <v/>
      </c>
      <c r="AN891" s="9" t="str">
        <f t="shared" si="27"/>
        <v>ready</v>
      </c>
    </row>
    <row r="892" spans="1:40" x14ac:dyDescent="0.25">
      <c r="A892" s="9">
        <f t="shared" si="26"/>
        <v>82160183</v>
      </c>
      <c r="B892" s="10" t="s">
        <v>64</v>
      </c>
      <c r="C892" s="10" t="s">
        <v>65</v>
      </c>
      <c r="D892" s="10" t="s">
        <v>66</v>
      </c>
      <c r="E892" s="10" t="s">
        <v>67</v>
      </c>
      <c r="F892" s="10" t="s">
        <v>68</v>
      </c>
      <c r="G892" s="10" t="s">
        <v>69</v>
      </c>
      <c r="H892" s="10" t="s">
        <v>70</v>
      </c>
      <c r="I892" s="10" t="s">
        <v>84</v>
      </c>
      <c r="J892" s="10" t="s">
        <v>324</v>
      </c>
      <c r="K892" s="10" t="s">
        <v>94</v>
      </c>
      <c r="L892" s="10" t="s">
        <v>2641</v>
      </c>
      <c r="M892" s="12">
        <v>43857</v>
      </c>
      <c r="N892" s="11">
        <v>82160183</v>
      </c>
      <c r="O892" s="12">
        <v>43857</v>
      </c>
      <c r="P892" s="13">
        <v>0.37533564814815001</v>
      </c>
      <c r="Q892" s="14">
        <v>1</v>
      </c>
      <c r="R892" s="15">
        <v>5</v>
      </c>
      <c r="S892" s="10" t="s">
        <v>2625</v>
      </c>
      <c r="T892" s="12">
        <v>43857</v>
      </c>
      <c r="U892" s="13">
        <v>0.27450231481481002</v>
      </c>
      <c r="V892" s="12">
        <v>43857</v>
      </c>
      <c r="W892" s="13">
        <v>0.46094907407406999</v>
      </c>
      <c r="X892" s="12">
        <v>43857</v>
      </c>
      <c r="Y892" s="13">
        <v>0.63765046296296002</v>
      </c>
      <c r="Z892" s="12">
        <v>43859</v>
      </c>
      <c r="AA892" s="12"/>
      <c r="AB892" s="12"/>
      <c r="AC892" s="10" t="s">
        <v>71</v>
      </c>
      <c r="AD892" s="16">
        <v>0</v>
      </c>
      <c r="AE892" s="10" t="s">
        <v>72</v>
      </c>
      <c r="AF892" s="10" t="s">
        <v>73</v>
      </c>
      <c r="AG892" s="14">
        <v>1</v>
      </c>
      <c r="AH892" s="14"/>
      <c r="AI892" s="15">
        <v>59</v>
      </c>
      <c r="AJ892" s="10" t="s">
        <v>74</v>
      </c>
      <c r="AK892" s="15">
        <v>37.854999999999997</v>
      </c>
      <c r="AL892" s="10" t="s">
        <v>75</v>
      </c>
      <c r="AM892" s="9" t="str">
        <f>IFERROR(VLOOKUP(A892,'[1]Pending Status ZTM031'!$C$10:$AF$5742,11,0),"")</f>
        <v/>
      </c>
      <c r="AN892" s="9" t="str">
        <f t="shared" si="27"/>
        <v>ready</v>
      </c>
    </row>
    <row r="893" spans="1:40" x14ac:dyDescent="0.25">
      <c r="A893" s="9">
        <f t="shared" si="26"/>
        <v>82160184</v>
      </c>
      <c r="B893" s="10" t="s">
        <v>64</v>
      </c>
      <c r="C893" s="10" t="s">
        <v>65</v>
      </c>
      <c r="D893" s="10" t="s">
        <v>66</v>
      </c>
      <c r="E893" s="10" t="s">
        <v>67</v>
      </c>
      <c r="F893" s="10" t="s">
        <v>68</v>
      </c>
      <c r="G893" s="10" t="s">
        <v>69</v>
      </c>
      <c r="H893" s="10" t="s">
        <v>70</v>
      </c>
      <c r="I893" s="10" t="s">
        <v>79</v>
      </c>
      <c r="J893" s="10" t="s">
        <v>303</v>
      </c>
      <c r="K893" s="10" t="s">
        <v>87</v>
      </c>
      <c r="L893" s="10" t="s">
        <v>3078</v>
      </c>
      <c r="M893" s="12">
        <v>43861</v>
      </c>
      <c r="N893" s="11">
        <v>82160184</v>
      </c>
      <c r="O893" s="12">
        <v>43857</v>
      </c>
      <c r="P893" s="13">
        <v>0.37534722222222</v>
      </c>
      <c r="Q893" s="14">
        <v>1</v>
      </c>
      <c r="R893" s="15">
        <v>2400</v>
      </c>
      <c r="S893" s="10" t="s">
        <v>3030</v>
      </c>
      <c r="T893" s="12">
        <v>43861</v>
      </c>
      <c r="U893" s="13">
        <v>0.8418287037037</v>
      </c>
      <c r="V893" s="12">
        <v>43861</v>
      </c>
      <c r="W893" s="13">
        <v>0.87467592592593002</v>
      </c>
      <c r="X893" s="12">
        <v>43861</v>
      </c>
      <c r="Y893" s="13">
        <v>0.88483796296296002</v>
      </c>
      <c r="Z893" s="12">
        <v>43859</v>
      </c>
      <c r="AA893" s="12"/>
      <c r="AB893" s="12"/>
      <c r="AC893" s="10" t="s">
        <v>71</v>
      </c>
      <c r="AD893" s="16">
        <v>2</v>
      </c>
      <c r="AE893" s="10" t="s">
        <v>72</v>
      </c>
      <c r="AF893" s="10" t="s">
        <v>73</v>
      </c>
      <c r="AG893" s="14">
        <v>1</v>
      </c>
      <c r="AH893" s="14"/>
      <c r="AI893" s="15">
        <v>422.4</v>
      </c>
      <c r="AJ893" s="10" t="s">
        <v>74</v>
      </c>
      <c r="AK893" s="15">
        <v>2028</v>
      </c>
      <c r="AL893" s="10" t="s">
        <v>75</v>
      </c>
      <c r="AM893" s="9" t="str">
        <f>IFERROR(VLOOKUP(A893,'[1]Pending Status ZTM031'!$C$10:$AF$5742,11,0),"")</f>
        <v/>
      </c>
      <c r="AN893" s="9" t="str">
        <f t="shared" si="27"/>
        <v>ready</v>
      </c>
    </row>
    <row r="894" spans="1:40" x14ac:dyDescent="0.25">
      <c r="A894" s="9">
        <f t="shared" si="26"/>
        <v>82160187</v>
      </c>
      <c r="B894" s="10" t="s">
        <v>64</v>
      </c>
      <c r="C894" s="10" t="s">
        <v>65</v>
      </c>
      <c r="D894" s="10" t="s">
        <v>66</v>
      </c>
      <c r="E894" s="10" t="s">
        <v>67</v>
      </c>
      <c r="F894" s="10" t="s">
        <v>68</v>
      </c>
      <c r="G894" s="10" t="s">
        <v>69</v>
      </c>
      <c r="H894" s="10" t="s">
        <v>70</v>
      </c>
      <c r="I894" s="10" t="s">
        <v>84</v>
      </c>
      <c r="J894" s="10" t="s">
        <v>324</v>
      </c>
      <c r="K894" s="10" t="s">
        <v>94</v>
      </c>
      <c r="L894" s="10" t="s">
        <v>2641</v>
      </c>
      <c r="M894" s="12">
        <v>43857</v>
      </c>
      <c r="N894" s="11">
        <v>82160187</v>
      </c>
      <c r="O894" s="12">
        <v>43857</v>
      </c>
      <c r="P894" s="13">
        <v>0.37534722222222</v>
      </c>
      <c r="Q894" s="14">
        <v>1</v>
      </c>
      <c r="R894" s="15">
        <v>5</v>
      </c>
      <c r="S894" s="10" t="s">
        <v>2626</v>
      </c>
      <c r="T894" s="12">
        <v>43857</v>
      </c>
      <c r="U894" s="13">
        <v>0.27453703703704002</v>
      </c>
      <c r="V894" s="12">
        <v>43857</v>
      </c>
      <c r="W894" s="13">
        <v>0.46288194444443997</v>
      </c>
      <c r="X894" s="12">
        <v>43857</v>
      </c>
      <c r="Y894" s="13">
        <v>0.63829861111110997</v>
      </c>
      <c r="Z894" s="12">
        <v>43859</v>
      </c>
      <c r="AA894" s="12"/>
      <c r="AB894" s="12"/>
      <c r="AC894" s="10" t="s">
        <v>71</v>
      </c>
      <c r="AD894" s="16">
        <v>0</v>
      </c>
      <c r="AE894" s="10" t="s">
        <v>72</v>
      </c>
      <c r="AF894" s="10" t="s">
        <v>73</v>
      </c>
      <c r="AG894" s="14">
        <v>1</v>
      </c>
      <c r="AH894" s="14"/>
      <c r="AI894" s="15">
        <v>59</v>
      </c>
      <c r="AJ894" s="10" t="s">
        <v>74</v>
      </c>
      <c r="AK894" s="15">
        <v>37.854999999999997</v>
      </c>
      <c r="AL894" s="10" t="s">
        <v>75</v>
      </c>
      <c r="AM894" s="9" t="str">
        <f>IFERROR(VLOOKUP(A894,'[1]Pending Status ZTM031'!$C$10:$AF$5742,11,0),"")</f>
        <v/>
      </c>
      <c r="AN894" s="9" t="str">
        <f t="shared" si="27"/>
        <v>ready</v>
      </c>
    </row>
    <row r="895" spans="1:40" x14ac:dyDescent="0.25">
      <c r="A895" s="9">
        <f t="shared" si="26"/>
        <v>82160189</v>
      </c>
      <c r="B895" s="10" t="s">
        <v>64</v>
      </c>
      <c r="C895" s="10" t="s">
        <v>65</v>
      </c>
      <c r="D895" s="10" t="s">
        <v>66</v>
      </c>
      <c r="E895" s="10" t="s">
        <v>67</v>
      </c>
      <c r="F895" s="10" t="s">
        <v>68</v>
      </c>
      <c r="G895" s="10" t="s">
        <v>69</v>
      </c>
      <c r="H895" s="10" t="s">
        <v>70</v>
      </c>
      <c r="I895" s="10" t="s">
        <v>79</v>
      </c>
      <c r="J895" s="10" t="s">
        <v>312</v>
      </c>
      <c r="K895" s="10" t="s">
        <v>105</v>
      </c>
      <c r="L895" s="10" t="s">
        <v>2642</v>
      </c>
      <c r="M895" s="12">
        <v>43857</v>
      </c>
      <c r="N895" s="11">
        <v>82160189</v>
      </c>
      <c r="O895" s="12">
        <v>43857</v>
      </c>
      <c r="P895" s="13">
        <v>0.37535879629629998</v>
      </c>
      <c r="Q895" s="14">
        <v>1</v>
      </c>
      <c r="R895" s="15">
        <v>25</v>
      </c>
      <c r="S895" s="10" t="s">
        <v>2627</v>
      </c>
      <c r="T895" s="12">
        <v>43857</v>
      </c>
      <c r="U895" s="13">
        <v>0.27457175925925997</v>
      </c>
      <c r="V895" s="12">
        <v>43857</v>
      </c>
      <c r="W895" s="13">
        <v>0.46189814814815</v>
      </c>
      <c r="X895" s="12">
        <v>43857</v>
      </c>
      <c r="Y895" s="13">
        <v>0.63493055555555999</v>
      </c>
      <c r="Z895" s="12">
        <v>43859</v>
      </c>
      <c r="AA895" s="12"/>
      <c r="AB895" s="12"/>
      <c r="AC895" s="10" t="s">
        <v>71</v>
      </c>
      <c r="AD895" s="16">
        <v>0</v>
      </c>
      <c r="AE895" s="10" t="s">
        <v>72</v>
      </c>
      <c r="AF895" s="10" t="s">
        <v>73</v>
      </c>
      <c r="AG895" s="14">
        <v>1</v>
      </c>
      <c r="AH895" s="14"/>
      <c r="AI895" s="15">
        <v>295</v>
      </c>
      <c r="AJ895" s="10" t="s">
        <v>74</v>
      </c>
      <c r="AK895" s="15">
        <v>189.27500000000001</v>
      </c>
      <c r="AL895" s="10" t="s">
        <v>75</v>
      </c>
      <c r="AM895" s="9" t="str">
        <f>IFERROR(VLOOKUP(A895,'[1]Pending Status ZTM031'!$C$10:$AF$5742,11,0),"")</f>
        <v/>
      </c>
      <c r="AN895" s="9" t="str">
        <f t="shared" si="27"/>
        <v>ready</v>
      </c>
    </row>
    <row r="896" spans="1:40" x14ac:dyDescent="0.25">
      <c r="A896" s="9">
        <f t="shared" si="26"/>
        <v>82160190</v>
      </c>
      <c r="B896" s="10" t="s">
        <v>64</v>
      </c>
      <c r="C896" s="10" t="s">
        <v>65</v>
      </c>
      <c r="D896" s="10" t="s">
        <v>66</v>
      </c>
      <c r="E896" s="10" t="s">
        <v>67</v>
      </c>
      <c r="F896" s="10" t="s">
        <v>68</v>
      </c>
      <c r="G896" s="10" t="s">
        <v>69</v>
      </c>
      <c r="H896" s="10" t="s">
        <v>70</v>
      </c>
      <c r="I896" s="10" t="s">
        <v>84</v>
      </c>
      <c r="J896" s="10" t="s">
        <v>304</v>
      </c>
      <c r="K896" s="10" t="s">
        <v>125</v>
      </c>
      <c r="L896" s="10" t="s">
        <v>3401</v>
      </c>
      <c r="M896" s="12">
        <v>43889</v>
      </c>
      <c r="N896" s="11">
        <v>82160190</v>
      </c>
      <c r="O896" s="12">
        <v>43857</v>
      </c>
      <c r="P896" s="13">
        <v>0.37534722222222</v>
      </c>
      <c r="Q896" s="14">
        <v>3</v>
      </c>
      <c r="R896" s="15">
        <v>4516</v>
      </c>
      <c r="S896" s="10" t="s">
        <v>3402</v>
      </c>
      <c r="T896" s="12">
        <v>43887</v>
      </c>
      <c r="U896" s="13">
        <v>0.75449074074073996</v>
      </c>
      <c r="V896" s="12">
        <v>43888</v>
      </c>
      <c r="W896" s="13">
        <v>0.42680555555555999</v>
      </c>
      <c r="X896" s="12">
        <v>43889</v>
      </c>
      <c r="Y896" s="13">
        <v>0.85627314814815003</v>
      </c>
      <c r="Z896" s="12">
        <v>43859</v>
      </c>
      <c r="AA896" s="12"/>
      <c r="AB896" s="12"/>
      <c r="AC896" s="10" t="s">
        <v>96</v>
      </c>
      <c r="AD896" s="16">
        <v>30</v>
      </c>
      <c r="AE896" s="10" t="s">
        <v>72</v>
      </c>
      <c r="AF896" s="10" t="s">
        <v>73</v>
      </c>
      <c r="AG896" s="14">
        <v>1</v>
      </c>
      <c r="AH896" s="14"/>
      <c r="AI896" s="15">
        <v>804.10400000000004</v>
      </c>
      <c r="AJ896" s="10" t="s">
        <v>74</v>
      </c>
      <c r="AK896" s="15">
        <v>4188.0360000000001</v>
      </c>
      <c r="AL896" s="10" t="s">
        <v>75</v>
      </c>
      <c r="AM896" s="9" t="str">
        <f>IFERROR(VLOOKUP(A896,'[1]Pending Status ZTM031'!$C$10:$AF$5742,11,0),"")</f>
        <v/>
      </c>
      <c r="AN896" s="9" t="str">
        <f t="shared" si="27"/>
        <v>ready</v>
      </c>
    </row>
    <row r="897" spans="1:40" x14ac:dyDescent="0.25">
      <c r="A897" s="9">
        <f t="shared" si="26"/>
        <v>82160192</v>
      </c>
      <c r="B897" s="10" t="s">
        <v>64</v>
      </c>
      <c r="C897" s="10" t="s">
        <v>65</v>
      </c>
      <c r="D897" s="10" t="s">
        <v>66</v>
      </c>
      <c r="E897" s="10" t="s">
        <v>67</v>
      </c>
      <c r="F897" s="10" t="s">
        <v>68</v>
      </c>
      <c r="G897" s="10" t="s">
        <v>69</v>
      </c>
      <c r="H897" s="10" t="s">
        <v>70</v>
      </c>
      <c r="I897" s="10" t="s">
        <v>79</v>
      </c>
      <c r="J897" s="10" t="s">
        <v>312</v>
      </c>
      <c r="K897" s="10" t="s">
        <v>105</v>
      </c>
      <c r="L897" s="10" t="s">
        <v>2642</v>
      </c>
      <c r="M897" s="12">
        <v>43857</v>
      </c>
      <c r="N897" s="11">
        <v>82160192</v>
      </c>
      <c r="O897" s="12">
        <v>43857</v>
      </c>
      <c r="P897" s="13">
        <v>0.37535879629629998</v>
      </c>
      <c r="Q897" s="14">
        <v>2</v>
      </c>
      <c r="R897" s="15">
        <v>44</v>
      </c>
      <c r="S897" s="10" t="s">
        <v>2628</v>
      </c>
      <c r="T897" s="12">
        <v>43857</v>
      </c>
      <c r="U897" s="13">
        <v>0.27460648148147998</v>
      </c>
      <c r="V897" s="12">
        <v>43857</v>
      </c>
      <c r="W897" s="13">
        <v>0.45874999999999999</v>
      </c>
      <c r="X897" s="12">
        <v>43857</v>
      </c>
      <c r="Y897" s="13">
        <v>0.63881944444444005</v>
      </c>
      <c r="Z897" s="12">
        <v>43859</v>
      </c>
      <c r="AA897" s="12"/>
      <c r="AB897" s="12"/>
      <c r="AC897" s="10" t="s">
        <v>71</v>
      </c>
      <c r="AD897" s="16">
        <v>0</v>
      </c>
      <c r="AE897" s="10" t="s">
        <v>72</v>
      </c>
      <c r="AF897" s="10" t="s">
        <v>73</v>
      </c>
      <c r="AG897" s="14">
        <v>1</v>
      </c>
      <c r="AH897" s="14"/>
      <c r="AI897" s="15">
        <v>519.20000000000005</v>
      </c>
      <c r="AJ897" s="10" t="s">
        <v>74</v>
      </c>
      <c r="AK897" s="15">
        <v>333.12400000000002</v>
      </c>
      <c r="AL897" s="10" t="s">
        <v>75</v>
      </c>
      <c r="AM897" s="9" t="str">
        <f>IFERROR(VLOOKUP(A897,'[1]Pending Status ZTM031'!$C$10:$AF$5742,11,0),"")</f>
        <v/>
      </c>
      <c r="AN897" s="9" t="str">
        <f t="shared" si="27"/>
        <v>ready</v>
      </c>
    </row>
    <row r="898" spans="1:40" x14ac:dyDescent="0.25">
      <c r="A898" s="9">
        <f t="shared" si="26"/>
        <v>82160195</v>
      </c>
      <c r="B898" s="10" t="s">
        <v>64</v>
      </c>
      <c r="C898" s="10" t="s">
        <v>65</v>
      </c>
      <c r="D898" s="10" t="s">
        <v>83</v>
      </c>
      <c r="E898" s="10" t="s">
        <v>67</v>
      </c>
      <c r="F898" s="10" t="s">
        <v>68</v>
      </c>
      <c r="G898" s="10" t="s">
        <v>69</v>
      </c>
      <c r="H898" s="10" t="s">
        <v>70</v>
      </c>
      <c r="I898" s="10" t="s">
        <v>77</v>
      </c>
      <c r="J898" s="10" t="s">
        <v>315</v>
      </c>
      <c r="K898" s="10" t="s">
        <v>78</v>
      </c>
      <c r="L898" s="10" t="s">
        <v>2643</v>
      </c>
      <c r="M898" s="12">
        <v>43857</v>
      </c>
      <c r="N898" s="11">
        <v>82160195</v>
      </c>
      <c r="O898" s="12">
        <v>43857</v>
      </c>
      <c r="P898" s="13">
        <v>0.37535879629629998</v>
      </c>
      <c r="Q898" s="14">
        <v>1</v>
      </c>
      <c r="R898" s="15">
        <v>50</v>
      </c>
      <c r="S898" s="10" t="s">
        <v>2629</v>
      </c>
      <c r="T898" s="12">
        <v>43857</v>
      </c>
      <c r="U898" s="13">
        <v>0.27465277777778002</v>
      </c>
      <c r="V898" s="12">
        <v>43857</v>
      </c>
      <c r="W898" s="13">
        <v>0.42575231481481002</v>
      </c>
      <c r="X898" s="12">
        <v>43857</v>
      </c>
      <c r="Y898" s="13">
        <v>0.47179398148148</v>
      </c>
      <c r="Z898" s="12">
        <v>43859</v>
      </c>
      <c r="AA898" s="12"/>
      <c r="AB898" s="12"/>
      <c r="AC898" s="10" t="s">
        <v>71</v>
      </c>
      <c r="AD898" s="16">
        <v>0</v>
      </c>
      <c r="AE898" s="10" t="s">
        <v>72</v>
      </c>
      <c r="AF898" s="10" t="s">
        <v>73</v>
      </c>
      <c r="AG898" s="14">
        <v>1</v>
      </c>
      <c r="AH898" s="14"/>
      <c r="AI898" s="15">
        <v>0.35</v>
      </c>
      <c r="AJ898" s="10" t="s">
        <v>74</v>
      </c>
      <c r="AK898" s="15">
        <v>1.75</v>
      </c>
      <c r="AL898" s="10" t="s">
        <v>75</v>
      </c>
      <c r="AM898" s="9" t="str">
        <f>IFERROR(VLOOKUP(A898,'[1]Pending Status ZTM031'!$C$10:$AF$5742,11,0),"")</f>
        <v/>
      </c>
      <c r="AN898" s="9" t="str">
        <f t="shared" si="27"/>
        <v>ready</v>
      </c>
    </row>
    <row r="899" spans="1:40" x14ac:dyDescent="0.25">
      <c r="A899" s="9">
        <f t="shared" ref="A899:A962" si="28">N899</f>
        <v>82160196</v>
      </c>
      <c r="B899" s="10" t="s">
        <v>64</v>
      </c>
      <c r="C899" s="10" t="s">
        <v>65</v>
      </c>
      <c r="D899" s="10" t="s">
        <v>66</v>
      </c>
      <c r="E899" s="10" t="s">
        <v>67</v>
      </c>
      <c r="F899" s="10" t="s">
        <v>68</v>
      </c>
      <c r="G899" s="10" t="s">
        <v>69</v>
      </c>
      <c r="H899" s="10" t="s">
        <v>70</v>
      </c>
      <c r="I899" s="10" t="s">
        <v>77</v>
      </c>
      <c r="J899" s="10" t="s">
        <v>1087</v>
      </c>
      <c r="K899" s="10" t="s">
        <v>1088</v>
      </c>
      <c r="L899" s="10" t="s">
        <v>3126</v>
      </c>
      <c r="M899" s="12">
        <v>43865</v>
      </c>
      <c r="N899" s="11">
        <v>82160196</v>
      </c>
      <c r="O899" s="12">
        <v>43857</v>
      </c>
      <c r="P899" s="13">
        <v>0.37535879629629998</v>
      </c>
      <c r="Q899" s="14">
        <v>1</v>
      </c>
      <c r="R899" s="15">
        <v>5</v>
      </c>
      <c r="S899" s="10" t="s">
        <v>3127</v>
      </c>
      <c r="T899" s="12">
        <v>43864</v>
      </c>
      <c r="U899" s="13">
        <v>0.78148148148148</v>
      </c>
      <c r="V899" s="12">
        <v>43864</v>
      </c>
      <c r="W899" s="13">
        <v>0.87436342592592997</v>
      </c>
      <c r="X899" s="12">
        <v>43865</v>
      </c>
      <c r="Y899" s="13">
        <v>0.60252314814815</v>
      </c>
      <c r="Z899" s="12">
        <v>43859</v>
      </c>
      <c r="AA899" s="12"/>
      <c r="AB899" s="12"/>
      <c r="AC899" s="10" t="s">
        <v>71</v>
      </c>
      <c r="AD899" s="16">
        <v>6</v>
      </c>
      <c r="AE899" s="10" t="s">
        <v>72</v>
      </c>
      <c r="AF899" s="10" t="s">
        <v>73</v>
      </c>
      <c r="AG899" s="14">
        <v>1</v>
      </c>
      <c r="AH899" s="14"/>
      <c r="AI899" s="15">
        <v>56.5</v>
      </c>
      <c r="AJ899" s="10" t="s">
        <v>74</v>
      </c>
      <c r="AK899" s="15">
        <v>37.854999999999997</v>
      </c>
      <c r="AL899" s="10" t="s">
        <v>75</v>
      </c>
      <c r="AM899" s="9" t="str">
        <f>IFERROR(VLOOKUP(A899,'[1]Pending Status ZTM031'!$C$10:$AF$5742,11,0),"")</f>
        <v/>
      </c>
      <c r="AN899" s="9" t="str">
        <f t="shared" si="27"/>
        <v>ready</v>
      </c>
    </row>
    <row r="900" spans="1:40" x14ac:dyDescent="0.25">
      <c r="A900" s="9">
        <f t="shared" si="28"/>
        <v>82160202</v>
      </c>
      <c r="B900" s="10" t="s">
        <v>64</v>
      </c>
      <c r="C900" s="10" t="s">
        <v>65</v>
      </c>
      <c r="D900" s="10" t="s">
        <v>66</v>
      </c>
      <c r="E900" s="10" t="s">
        <v>67</v>
      </c>
      <c r="F900" s="10" t="s">
        <v>68</v>
      </c>
      <c r="G900" s="10" t="s">
        <v>69</v>
      </c>
      <c r="H900" s="10" t="s">
        <v>70</v>
      </c>
      <c r="I900" s="10" t="s">
        <v>84</v>
      </c>
      <c r="J900" s="10" t="s">
        <v>304</v>
      </c>
      <c r="K900" s="10" t="s">
        <v>125</v>
      </c>
      <c r="L900" s="10" t="s">
        <v>3403</v>
      </c>
      <c r="M900" s="12">
        <v>43888</v>
      </c>
      <c r="N900" s="11">
        <v>82160202</v>
      </c>
      <c r="O900" s="12">
        <v>43857</v>
      </c>
      <c r="P900" s="13">
        <v>0.37537037037037002</v>
      </c>
      <c r="Q900" s="14">
        <v>1</v>
      </c>
      <c r="R900" s="15">
        <v>1000</v>
      </c>
      <c r="S900" s="10" t="s">
        <v>3404</v>
      </c>
      <c r="T900" s="12">
        <v>43887</v>
      </c>
      <c r="U900" s="13">
        <v>0.75460648148148002</v>
      </c>
      <c r="V900" s="12">
        <v>43888</v>
      </c>
      <c r="W900" s="13">
        <v>0.63787037037036998</v>
      </c>
      <c r="X900" s="12">
        <v>43888</v>
      </c>
      <c r="Y900" s="13">
        <v>0.63890046296295999</v>
      </c>
      <c r="Z900" s="12">
        <v>43859</v>
      </c>
      <c r="AA900" s="12"/>
      <c r="AB900" s="12"/>
      <c r="AC900" s="10" t="s">
        <v>71</v>
      </c>
      <c r="AD900" s="16">
        <v>29</v>
      </c>
      <c r="AE900" s="10" t="s">
        <v>72</v>
      </c>
      <c r="AF900" s="10" t="s">
        <v>73</v>
      </c>
      <c r="AG900" s="14">
        <v>1</v>
      </c>
      <c r="AH900" s="14"/>
      <c r="AI900" s="15">
        <v>144</v>
      </c>
      <c r="AJ900" s="10" t="s">
        <v>74</v>
      </c>
      <c r="AK900" s="15">
        <v>1148</v>
      </c>
      <c r="AL900" s="10" t="s">
        <v>75</v>
      </c>
      <c r="AM900" s="9" t="str">
        <f>IFERROR(VLOOKUP(A900,'[1]Pending Status ZTM031'!$C$10:$AF$5742,11,0),"")</f>
        <v/>
      </c>
      <c r="AN900" s="9" t="str">
        <f t="shared" ref="AN900:AN963" si="29">IF(X900="","not complete","ready")</f>
        <v>ready</v>
      </c>
    </row>
    <row r="901" spans="1:40" x14ac:dyDescent="0.25">
      <c r="A901" s="9">
        <f t="shared" si="28"/>
        <v>82160204</v>
      </c>
      <c r="B901" s="10" t="s">
        <v>64</v>
      </c>
      <c r="C901" s="10" t="s">
        <v>65</v>
      </c>
      <c r="D901" s="10" t="s">
        <v>66</v>
      </c>
      <c r="E901" s="10" t="s">
        <v>67</v>
      </c>
      <c r="F901" s="10" t="s">
        <v>68</v>
      </c>
      <c r="G901" s="10" t="s">
        <v>69</v>
      </c>
      <c r="H901" s="10" t="s">
        <v>70</v>
      </c>
      <c r="I901" s="10" t="s">
        <v>101</v>
      </c>
      <c r="J901" s="10" t="s">
        <v>330</v>
      </c>
      <c r="K901" s="10" t="s">
        <v>133</v>
      </c>
      <c r="L901" s="10" t="s">
        <v>2662</v>
      </c>
      <c r="M901" s="12">
        <v>43857</v>
      </c>
      <c r="N901" s="11">
        <v>82160204</v>
      </c>
      <c r="O901" s="12">
        <v>43857</v>
      </c>
      <c r="P901" s="13">
        <v>0.37537037037037002</v>
      </c>
      <c r="Q901" s="14">
        <v>1</v>
      </c>
      <c r="R901" s="15">
        <v>30</v>
      </c>
      <c r="S901" s="10" t="s">
        <v>2630</v>
      </c>
      <c r="T901" s="12">
        <v>43857</v>
      </c>
      <c r="U901" s="13">
        <v>0.27472222222221998</v>
      </c>
      <c r="V901" s="12">
        <v>43857</v>
      </c>
      <c r="W901" s="13">
        <v>0.45364583333332997</v>
      </c>
      <c r="X901" s="12">
        <v>43857</v>
      </c>
      <c r="Y901" s="13">
        <v>0.89162037037037001</v>
      </c>
      <c r="Z901" s="12">
        <v>43859</v>
      </c>
      <c r="AA901" s="12"/>
      <c r="AB901" s="12"/>
      <c r="AC901" s="10" t="s">
        <v>71</v>
      </c>
      <c r="AD901" s="16">
        <v>0</v>
      </c>
      <c r="AE901" s="10" t="s">
        <v>72</v>
      </c>
      <c r="AF901" s="10" t="s">
        <v>73</v>
      </c>
      <c r="AG901" s="14">
        <v>1</v>
      </c>
      <c r="AH901" s="14"/>
      <c r="AI901" s="15">
        <v>4.32</v>
      </c>
      <c r="AJ901" s="10" t="s">
        <v>74</v>
      </c>
      <c r="AK901" s="15">
        <v>34.44</v>
      </c>
      <c r="AL901" s="10" t="s">
        <v>75</v>
      </c>
      <c r="AM901" s="9" t="str">
        <f>IFERROR(VLOOKUP(A901,'[1]Pending Status ZTM031'!$C$10:$AF$5742,11,0),"")</f>
        <v/>
      </c>
      <c r="AN901" s="9" t="str">
        <f t="shared" si="29"/>
        <v>ready</v>
      </c>
    </row>
    <row r="902" spans="1:40" x14ac:dyDescent="0.25">
      <c r="A902" s="9">
        <f t="shared" si="28"/>
        <v>82160207</v>
      </c>
      <c r="B902" s="10" t="s">
        <v>64</v>
      </c>
      <c r="C902" s="10" t="s">
        <v>65</v>
      </c>
      <c r="D902" s="10" t="s">
        <v>66</v>
      </c>
      <c r="E902" s="10" t="s">
        <v>67</v>
      </c>
      <c r="F902" s="10" t="s">
        <v>68</v>
      </c>
      <c r="G902" s="10" t="s">
        <v>69</v>
      </c>
      <c r="H902" s="10" t="s">
        <v>70</v>
      </c>
      <c r="I902" s="10" t="s">
        <v>79</v>
      </c>
      <c r="J902" s="10" t="s">
        <v>300</v>
      </c>
      <c r="K902" s="10" t="s">
        <v>109</v>
      </c>
      <c r="L902" s="10" t="s">
        <v>3405</v>
      </c>
      <c r="M902" s="12">
        <v>43883</v>
      </c>
      <c r="N902" s="11">
        <v>82160207</v>
      </c>
      <c r="O902" s="12">
        <v>43857</v>
      </c>
      <c r="P902" s="13">
        <v>0.37538194444444001</v>
      </c>
      <c r="Q902" s="14">
        <v>1</v>
      </c>
      <c r="R902" s="15">
        <v>46</v>
      </c>
      <c r="S902" s="10" t="s">
        <v>3406</v>
      </c>
      <c r="T902" s="12">
        <v>43882</v>
      </c>
      <c r="U902" s="13">
        <v>0.48283564814815</v>
      </c>
      <c r="V902" s="12">
        <v>43882</v>
      </c>
      <c r="W902" s="13">
        <v>0.95996527777777996</v>
      </c>
      <c r="X902" s="12">
        <v>43883</v>
      </c>
      <c r="Y902" s="13">
        <v>0.2246412037037</v>
      </c>
      <c r="Z902" s="12">
        <v>43860</v>
      </c>
      <c r="AA902" s="12"/>
      <c r="AB902" s="12"/>
      <c r="AC902" s="10" t="s">
        <v>71</v>
      </c>
      <c r="AD902" s="16">
        <v>24</v>
      </c>
      <c r="AE902" s="10" t="s">
        <v>72</v>
      </c>
      <c r="AF902" s="10" t="s">
        <v>73</v>
      </c>
      <c r="AG902" s="14">
        <v>1</v>
      </c>
      <c r="AH902" s="14"/>
      <c r="AI902" s="15">
        <v>6.4859999999999998</v>
      </c>
      <c r="AJ902" s="10" t="s">
        <v>74</v>
      </c>
      <c r="AK902" s="15">
        <v>3.8180000000000001</v>
      </c>
      <c r="AL902" s="10" t="s">
        <v>75</v>
      </c>
      <c r="AM902" s="9" t="str">
        <f>IFERROR(VLOOKUP(A902,'[1]Pending Status ZTM031'!$C$10:$AF$5742,11,0),"")</f>
        <v/>
      </c>
      <c r="AN902" s="9" t="str">
        <f t="shared" si="29"/>
        <v>ready</v>
      </c>
    </row>
    <row r="903" spans="1:40" x14ac:dyDescent="0.25">
      <c r="A903" s="9">
        <f t="shared" si="28"/>
        <v>82160209</v>
      </c>
      <c r="B903" s="10" t="s">
        <v>64</v>
      </c>
      <c r="C903" s="10" t="s">
        <v>65</v>
      </c>
      <c r="D903" s="10" t="s">
        <v>66</v>
      </c>
      <c r="E903" s="10" t="s">
        <v>67</v>
      </c>
      <c r="F903" s="10" t="s">
        <v>68</v>
      </c>
      <c r="G903" s="10" t="s">
        <v>69</v>
      </c>
      <c r="H903" s="10" t="s">
        <v>70</v>
      </c>
      <c r="I903" s="10" t="s">
        <v>120</v>
      </c>
      <c r="J903" s="10" t="s">
        <v>308</v>
      </c>
      <c r="K903" s="10" t="s">
        <v>124</v>
      </c>
      <c r="L903" s="10" t="s">
        <v>2663</v>
      </c>
      <c r="M903" s="12">
        <v>43857</v>
      </c>
      <c r="N903" s="11">
        <v>82160209</v>
      </c>
      <c r="O903" s="12">
        <v>43857</v>
      </c>
      <c r="P903" s="13">
        <v>0.37538194444444001</v>
      </c>
      <c r="Q903" s="14">
        <v>1</v>
      </c>
      <c r="R903" s="15">
        <v>465</v>
      </c>
      <c r="S903" s="10" t="s">
        <v>2631</v>
      </c>
      <c r="T903" s="12">
        <v>43857</v>
      </c>
      <c r="U903" s="13">
        <v>0.27475694444443999</v>
      </c>
      <c r="V903" s="12">
        <v>43857</v>
      </c>
      <c r="W903" s="13">
        <v>0.45329861111110997</v>
      </c>
      <c r="X903" s="12">
        <v>43857</v>
      </c>
      <c r="Y903" s="13">
        <v>0.89951388888888995</v>
      </c>
      <c r="Z903" s="12">
        <v>43859</v>
      </c>
      <c r="AA903" s="12"/>
      <c r="AB903" s="12"/>
      <c r="AC903" s="10" t="s">
        <v>71</v>
      </c>
      <c r="AD903" s="16">
        <v>0</v>
      </c>
      <c r="AE903" s="10" t="s">
        <v>72</v>
      </c>
      <c r="AF903" s="10" t="s">
        <v>73</v>
      </c>
      <c r="AG903" s="14">
        <v>1</v>
      </c>
      <c r="AH903" s="14"/>
      <c r="AI903" s="15">
        <v>66.959999999999994</v>
      </c>
      <c r="AJ903" s="10" t="s">
        <v>74</v>
      </c>
      <c r="AK903" s="15">
        <v>533.82000000000005</v>
      </c>
      <c r="AL903" s="10" t="s">
        <v>75</v>
      </c>
      <c r="AM903" s="9" t="str">
        <f>IFERROR(VLOOKUP(A903,'[1]Pending Status ZTM031'!$C$10:$AF$5742,11,0),"")</f>
        <v/>
      </c>
      <c r="AN903" s="9" t="str">
        <f t="shared" si="29"/>
        <v>ready</v>
      </c>
    </row>
    <row r="904" spans="1:40" x14ac:dyDescent="0.25">
      <c r="A904" s="9">
        <f t="shared" si="28"/>
        <v>82160212</v>
      </c>
      <c r="B904" s="10" t="s">
        <v>64</v>
      </c>
      <c r="C904" s="10" t="s">
        <v>65</v>
      </c>
      <c r="D904" s="10" t="s">
        <v>66</v>
      </c>
      <c r="E904" s="10" t="s">
        <v>67</v>
      </c>
      <c r="F904" s="10" t="s">
        <v>68</v>
      </c>
      <c r="G904" s="10" t="s">
        <v>69</v>
      </c>
      <c r="H904" s="10" t="s">
        <v>70</v>
      </c>
      <c r="I904" s="10" t="s">
        <v>850</v>
      </c>
      <c r="J904" s="10" t="s">
        <v>851</v>
      </c>
      <c r="K904" s="10" t="s">
        <v>852</v>
      </c>
      <c r="L904" s="10" t="s">
        <v>2664</v>
      </c>
      <c r="M904" s="12">
        <v>43857</v>
      </c>
      <c r="N904" s="11">
        <v>82160212</v>
      </c>
      <c r="O904" s="12">
        <v>43857</v>
      </c>
      <c r="P904" s="13">
        <v>0.37538194444444001</v>
      </c>
      <c r="Q904" s="14">
        <v>1</v>
      </c>
      <c r="R904" s="15">
        <v>150</v>
      </c>
      <c r="S904" s="10" t="s">
        <v>2632</v>
      </c>
      <c r="T904" s="12">
        <v>43857</v>
      </c>
      <c r="U904" s="13">
        <v>0.27479166666666999</v>
      </c>
      <c r="V904" s="12">
        <v>43857</v>
      </c>
      <c r="W904" s="13">
        <v>0.44052083333332998</v>
      </c>
      <c r="X904" s="12">
        <v>43857</v>
      </c>
      <c r="Y904" s="13">
        <v>0.75439814814814998</v>
      </c>
      <c r="Z904" s="12">
        <v>43859</v>
      </c>
      <c r="AA904" s="12"/>
      <c r="AB904" s="12"/>
      <c r="AC904" s="10" t="s">
        <v>71</v>
      </c>
      <c r="AD904" s="16">
        <v>0</v>
      </c>
      <c r="AE904" s="10" t="s">
        <v>72</v>
      </c>
      <c r="AF904" s="10" t="s">
        <v>73</v>
      </c>
      <c r="AG904" s="14">
        <v>1</v>
      </c>
      <c r="AH904" s="14"/>
      <c r="AI904" s="15">
        <v>21.6</v>
      </c>
      <c r="AJ904" s="10" t="s">
        <v>74</v>
      </c>
      <c r="AK904" s="15">
        <v>172.2</v>
      </c>
      <c r="AL904" s="10" t="s">
        <v>75</v>
      </c>
      <c r="AM904" s="9" t="str">
        <f>IFERROR(VLOOKUP(A904,'[1]Pending Status ZTM031'!$C$10:$AF$5742,11,0),"")</f>
        <v/>
      </c>
      <c r="AN904" s="9" t="str">
        <f t="shared" si="29"/>
        <v>ready</v>
      </c>
    </row>
    <row r="905" spans="1:40" x14ac:dyDescent="0.25">
      <c r="A905" s="9">
        <f t="shared" si="28"/>
        <v>82160215</v>
      </c>
      <c r="B905" s="10" t="s">
        <v>64</v>
      </c>
      <c r="C905" s="10" t="s">
        <v>65</v>
      </c>
      <c r="D905" s="10" t="s">
        <v>66</v>
      </c>
      <c r="E905" s="10" t="s">
        <v>67</v>
      </c>
      <c r="F905" s="10" t="s">
        <v>68</v>
      </c>
      <c r="G905" s="10" t="s">
        <v>69</v>
      </c>
      <c r="H905" s="10" t="s">
        <v>70</v>
      </c>
      <c r="I905" s="10" t="s">
        <v>84</v>
      </c>
      <c r="J905" s="10" t="s">
        <v>304</v>
      </c>
      <c r="K905" s="10" t="s">
        <v>125</v>
      </c>
      <c r="L905" s="10" t="s">
        <v>3013</v>
      </c>
      <c r="M905" s="12">
        <v>43861</v>
      </c>
      <c r="N905" s="11">
        <v>82160215</v>
      </c>
      <c r="O905" s="12">
        <v>43857</v>
      </c>
      <c r="P905" s="13">
        <v>0.37539351851851999</v>
      </c>
      <c r="Q905" s="14">
        <v>2</v>
      </c>
      <c r="R905" s="15">
        <v>6600</v>
      </c>
      <c r="S905" s="10" t="s">
        <v>2923</v>
      </c>
      <c r="T905" s="12">
        <v>43860</v>
      </c>
      <c r="U905" s="13">
        <v>0.65416666666667</v>
      </c>
      <c r="V905" s="12">
        <v>43861</v>
      </c>
      <c r="W905" s="13">
        <v>0.66322916666666998</v>
      </c>
      <c r="X905" s="12">
        <v>43861</v>
      </c>
      <c r="Y905" s="13">
        <v>0.66392361111110998</v>
      </c>
      <c r="Z905" s="12">
        <v>43859</v>
      </c>
      <c r="AA905" s="12"/>
      <c r="AB905" s="12"/>
      <c r="AC905" s="10" t="s">
        <v>71</v>
      </c>
      <c r="AD905" s="16">
        <v>2</v>
      </c>
      <c r="AE905" s="10" t="s">
        <v>72</v>
      </c>
      <c r="AF905" s="10" t="s">
        <v>73</v>
      </c>
      <c r="AG905" s="14">
        <v>1</v>
      </c>
      <c r="AH905" s="14"/>
      <c r="AI905" s="15">
        <v>260.39999999999998</v>
      </c>
      <c r="AJ905" s="10" t="s">
        <v>74</v>
      </c>
      <c r="AK905" s="15">
        <v>468</v>
      </c>
      <c r="AL905" s="10" t="s">
        <v>75</v>
      </c>
      <c r="AM905" s="9" t="str">
        <f>IFERROR(VLOOKUP(A905,'[1]Pending Status ZTM031'!$C$10:$AF$5742,11,0),"")</f>
        <v/>
      </c>
      <c r="AN905" s="9" t="str">
        <f t="shared" si="29"/>
        <v>ready</v>
      </c>
    </row>
    <row r="906" spans="1:40" x14ac:dyDescent="0.25">
      <c r="A906" s="9">
        <f t="shared" si="28"/>
        <v>82160217</v>
      </c>
      <c r="B906" s="10" t="s">
        <v>64</v>
      </c>
      <c r="C906" s="10" t="s">
        <v>65</v>
      </c>
      <c r="D906" s="10" t="s">
        <v>66</v>
      </c>
      <c r="E906" s="10" t="s">
        <v>67</v>
      </c>
      <c r="F906" s="10" t="s">
        <v>68</v>
      </c>
      <c r="G906" s="10" t="s">
        <v>69</v>
      </c>
      <c r="H906" s="10" t="s">
        <v>70</v>
      </c>
      <c r="I906" s="10" t="s">
        <v>126</v>
      </c>
      <c r="J906" s="10" t="s">
        <v>1628</v>
      </c>
      <c r="K906" s="10" t="s">
        <v>127</v>
      </c>
      <c r="L906" s="10" t="s">
        <v>2665</v>
      </c>
      <c r="M906" s="12">
        <v>43857</v>
      </c>
      <c r="N906" s="11">
        <v>82160217</v>
      </c>
      <c r="O906" s="12">
        <v>43857</v>
      </c>
      <c r="P906" s="13">
        <v>0.37539351851851999</v>
      </c>
      <c r="Q906" s="14">
        <v>1</v>
      </c>
      <c r="R906" s="15">
        <v>100</v>
      </c>
      <c r="S906" s="10" t="s">
        <v>2633</v>
      </c>
      <c r="T906" s="12">
        <v>43857</v>
      </c>
      <c r="U906" s="13">
        <v>0.27483796296295998</v>
      </c>
      <c r="V906" s="12">
        <v>43857</v>
      </c>
      <c r="W906" s="13">
        <v>0.43107638888888999</v>
      </c>
      <c r="X906" s="12">
        <v>43857</v>
      </c>
      <c r="Y906" s="13">
        <v>0.76631944444444</v>
      </c>
      <c r="Z906" s="12">
        <v>43859</v>
      </c>
      <c r="AA906" s="12"/>
      <c r="AB906" s="12"/>
      <c r="AC906" s="10" t="s">
        <v>71</v>
      </c>
      <c r="AD906" s="16">
        <v>0</v>
      </c>
      <c r="AE906" s="10" t="s">
        <v>72</v>
      </c>
      <c r="AF906" s="10" t="s">
        <v>73</v>
      </c>
      <c r="AG906" s="14">
        <v>1</v>
      </c>
      <c r="AH906" s="14"/>
      <c r="AI906" s="15">
        <v>17.600000000000001</v>
      </c>
      <c r="AJ906" s="10" t="s">
        <v>74</v>
      </c>
      <c r="AK906" s="15">
        <v>84.5</v>
      </c>
      <c r="AL906" s="10" t="s">
        <v>75</v>
      </c>
      <c r="AM906" s="9" t="str">
        <f>IFERROR(VLOOKUP(A906,'[1]Pending Status ZTM031'!$C$10:$AF$5742,11,0),"")</f>
        <v/>
      </c>
      <c r="AN906" s="9" t="str">
        <f t="shared" si="29"/>
        <v>ready</v>
      </c>
    </row>
    <row r="907" spans="1:40" x14ac:dyDescent="0.25">
      <c r="A907" s="9">
        <f t="shared" si="28"/>
        <v>82160222</v>
      </c>
      <c r="B907" s="10" t="s">
        <v>64</v>
      </c>
      <c r="C907" s="10" t="s">
        <v>65</v>
      </c>
      <c r="D907" s="10" t="s">
        <v>66</v>
      </c>
      <c r="E907" s="10" t="s">
        <v>67</v>
      </c>
      <c r="F907" s="10" t="s">
        <v>68</v>
      </c>
      <c r="G907" s="10" t="s">
        <v>69</v>
      </c>
      <c r="H907" s="10" t="s">
        <v>70</v>
      </c>
      <c r="I907" s="10" t="s">
        <v>850</v>
      </c>
      <c r="J907" s="10" t="s">
        <v>851</v>
      </c>
      <c r="K907" s="10" t="s">
        <v>852</v>
      </c>
      <c r="L907" s="10" t="s">
        <v>2664</v>
      </c>
      <c r="M907" s="12">
        <v>43857</v>
      </c>
      <c r="N907" s="11">
        <v>82160222</v>
      </c>
      <c r="O907" s="12">
        <v>43857</v>
      </c>
      <c r="P907" s="13">
        <v>0.37540509259258997</v>
      </c>
      <c r="Q907" s="14">
        <v>1</v>
      </c>
      <c r="R907" s="15">
        <v>100</v>
      </c>
      <c r="S907" s="10" t="s">
        <v>2634</v>
      </c>
      <c r="T907" s="12">
        <v>43857</v>
      </c>
      <c r="U907" s="13">
        <v>0.27486111111111</v>
      </c>
      <c r="V907" s="12">
        <v>43857</v>
      </c>
      <c r="W907" s="13">
        <v>0.43201388888888997</v>
      </c>
      <c r="X907" s="12">
        <v>43857</v>
      </c>
      <c r="Y907" s="13">
        <v>0.76910879629630002</v>
      </c>
      <c r="Z907" s="12">
        <v>43859</v>
      </c>
      <c r="AA907" s="12"/>
      <c r="AB907" s="12"/>
      <c r="AC907" s="10" t="s">
        <v>71</v>
      </c>
      <c r="AD907" s="16">
        <v>0</v>
      </c>
      <c r="AE907" s="10" t="s">
        <v>72</v>
      </c>
      <c r="AF907" s="10" t="s">
        <v>73</v>
      </c>
      <c r="AG907" s="14">
        <v>1</v>
      </c>
      <c r="AH907" s="14"/>
      <c r="AI907" s="15">
        <v>17.600000000000001</v>
      </c>
      <c r="AJ907" s="10" t="s">
        <v>74</v>
      </c>
      <c r="AK907" s="15">
        <v>84.5</v>
      </c>
      <c r="AL907" s="10" t="s">
        <v>75</v>
      </c>
      <c r="AM907" s="9" t="str">
        <f>IFERROR(VLOOKUP(A907,'[1]Pending Status ZTM031'!$C$10:$AF$5742,11,0),"")</f>
        <v/>
      </c>
      <c r="AN907" s="9" t="str">
        <f t="shared" si="29"/>
        <v>ready</v>
      </c>
    </row>
    <row r="908" spans="1:40" x14ac:dyDescent="0.25">
      <c r="A908" s="9">
        <f t="shared" si="28"/>
        <v>82160226</v>
      </c>
      <c r="B908" s="10" t="s">
        <v>64</v>
      </c>
      <c r="C908" s="10" t="s">
        <v>65</v>
      </c>
      <c r="D908" s="10" t="s">
        <v>66</v>
      </c>
      <c r="E908" s="10" t="s">
        <v>67</v>
      </c>
      <c r="F908" s="10" t="s">
        <v>68</v>
      </c>
      <c r="G908" s="10" t="s">
        <v>69</v>
      </c>
      <c r="H908" s="10" t="s">
        <v>70</v>
      </c>
      <c r="I908" s="10" t="s">
        <v>850</v>
      </c>
      <c r="J908" s="10" t="s">
        <v>851</v>
      </c>
      <c r="K908" s="10" t="s">
        <v>852</v>
      </c>
      <c r="L908" s="10" t="s">
        <v>2664</v>
      </c>
      <c r="M908" s="12">
        <v>43857</v>
      </c>
      <c r="N908" s="11">
        <v>82160226</v>
      </c>
      <c r="O908" s="12">
        <v>43857</v>
      </c>
      <c r="P908" s="13">
        <v>0.37540509259258997</v>
      </c>
      <c r="Q908" s="14">
        <v>1</v>
      </c>
      <c r="R908" s="15">
        <v>300</v>
      </c>
      <c r="S908" s="10" t="s">
        <v>2635</v>
      </c>
      <c r="T908" s="12">
        <v>43857</v>
      </c>
      <c r="U908" s="13">
        <v>0.27489583333333001</v>
      </c>
      <c r="V908" s="12">
        <v>43857</v>
      </c>
      <c r="W908" s="13">
        <v>0.44006944444444002</v>
      </c>
      <c r="X908" s="12">
        <v>43857</v>
      </c>
      <c r="Y908" s="13">
        <v>0.75528935185184998</v>
      </c>
      <c r="Z908" s="12">
        <v>43859</v>
      </c>
      <c r="AA908" s="12"/>
      <c r="AB908" s="12"/>
      <c r="AC908" s="10" t="s">
        <v>71</v>
      </c>
      <c r="AD908" s="16">
        <v>0</v>
      </c>
      <c r="AE908" s="10" t="s">
        <v>72</v>
      </c>
      <c r="AF908" s="10" t="s">
        <v>73</v>
      </c>
      <c r="AG908" s="14">
        <v>1</v>
      </c>
      <c r="AH908" s="14"/>
      <c r="AI908" s="15">
        <v>43.2</v>
      </c>
      <c r="AJ908" s="10" t="s">
        <v>74</v>
      </c>
      <c r="AK908" s="15">
        <v>344.4</v>
      </c>
      <c r="AL908" s="10" t="s">
        <v>75</v>
      </c>
      <c r="AM908" s="9" t="str">
        <f>IFERROR(VLOOKUP(A908,'[1]Pending Status ZTM031'!$C$10:$AF$5742,11,0),"")</f>
        <v/>
      </c>
      <c r="AN908" s="9" t="str">
        <f t="shared" si="29"/>
        <v>ready</v>
      </c>
    </row>
    <row r="909" spans="1:40" x14ac:dyDescent="0.25">
      <c r="A909" s="9">
        <f t="shared" si="28"/>
        <v>82160230</v>
      </c>
      <c r="B909" s="10" t="s">
        <v>64</v>
      </c>
      <c r="C909" s="10" t="s">
        <v>65</v>
      </c>
      <c r="D909" s="10" t="s">
        <v>66</v>
      </c>
      <c r="E909" s="10" t="s">
        <v>67</v>
      </c>
      <c r="F909" s="10" t="s">
        <v>68</v>
      </c>
      <c r="G909" s="10" t="s">
        <v>69</v>
      </c>
      <c r="H909" s="10" t="s">
        <v>70</v>
      </c>
      <c r="I909" s="10" t="s">
        <v>814</v>
      </c>
      <c r="J909" s="10" t="s">
        <v>815</v>
      </c>
      <c r="K909" s="10" t="s">
        <v>700</v>
      </c>
      <c r="L909" s="10" t="s">
        <v>2666</v>
      </c>
      <c r="M909" s="12">
        <v>43857</v>
      </c>
      <c r="N909" s="11">
        <v>82160230</v>
      </c>
      <c r="O909" s="12">
        <v>43857</v>
      </c>
      <c r="P909" s="13">
        <v>0.37541666666667001</v>
      </c>
      <c r="Q909" s="14">
        <v>1</v>
      </c>
      <c r="R909" s="15">
        <v>700</v>
      </c>
      <c r="S909" s="10" t="s">
        <v>2636</v>
      </c>
      <c r="T909" s="12">
        <v>43857</v>
      </c>
      <c r="U909" s="13">
        <v>0.27493055555556001</v>
      </c>
      <c r="V909" s="12">
        <v>43857</v>
      </c>
      <c r="W909" s="13">
        <v>0.43256944444444001</v>
      </c>
      <c r="X909" s="12">
        <v>43857</v>
      </c>
      <c r="Y909" s="13">
        <v>0.78486111111111001</v>
      </c>
      <c r="Z909" s="12">
        <v>43859</v>
      </c>
      <c r="AA909" s="12"/>
      <c r="AB909" s="12"/>
      <c r="AC909" s="10" t="s">
        <v>71</v>
      </c>
      <c r="AD909" s="16">
        <v>0</v>
      </c>
      <c r="AE909" s="10" t="s">
        <v>72</v>
      </c>
      <c r="AF909" s="10" t="s">
        <v>73</v>
      </c>
      <c r="AG909" s="14">
        <v>1</v>
      </c>
      <c r="AH909" s="14"/>
      <c r="AI909" s="15">
        <v>123.2</v>
      </c>
      <c r="AJ909" s="10" t="s">
        <v>74</v>
      </c>
      <c r="AK909" s="15">
        <v>591.5</v>
      </c>
      <c r="AL909" s="10" t="s">
        <v>75</v>
      </c>
      <c r="AM909" s="9" t="str">
        <f>IFERROR(VLOOKUP(A909,'[1]Pending Status ZTM031'!$C$10:$AF$5742,11,0),"")</f>
        <v/>
      </c>
      <c r="AN909" s="9" t="str">
        <f t="shared" si="29"/>
        <v>ready</v>
      </c>
    </row>
    <row r="910" spans="1:40" x14ac:dyDescent="0.25">
      <c r="A910" s="9">
        <f t="shared" si="28"/>
        <v>82160233</v>
      </c>
      <c r="B910" s="10" t="s">
        <v>64</v>
      </c>
      <c r="C910" s="10" t="s">
        <v>65</v>
      </c>
      <c r="D910" s="10" t="s">
        <v>83</v>
      </c>
      <c r="E910" s="10" t="s">
        <v>67</v>
      </c>
      <c r="F910" s="10" t="s">
        <v>68</v>
      </c>
      <c r="G910" s="10" t="s">
        <v>69</v>
      </c>
      <c r="H910" s="10" t="s">
        <v>70</v>
      </c>
      <c r="I910" s="10" t="s">
        <v>79</v>
      </c>
      <c r="J910" s="10" t="s">
        <v>320</v>
      </c>
      <c r="K910" s="10" t="s">
        <v>119</v>
      </c>
      <c r="L910" s="10" t="s">
        <v>3407</v>
      </c>
      <c r="M910" s="12">
        <v>43869</v>
      </c>
      <c r="N910" s="11">
        <v>82160233</v>
      </c>
      <c r="O910" s="12">
        <v>43857</v>
      </c>
      <c r="P910" s="13">
        <v>0.37541666666667001</v>
      </c>
      <c r="Q910" s="14">
        <v>1</v>
      </c>
      <c r="R910" s="15">
        <v>4</v>
      </c>
      <c r="S910" s="10" t="s">
        <v>2637</v>
      </c>
      <c r="T910" s="12">
        <v>43857</v>
      </c>
      <c r="U910" s="13">
        <v>0.27497685185185</v>
      </c>
      <c r="V910" s="12">
        <v>43857</v>
      </c>
      <c r="W910" s="13">
        <v>0.43651620370369998</v>
      </c>
      <c r="X910" s="12">
        <v>43869</v>
      </c>
      <c r="Y910" s="13">
        <v>0.64758101851852001</v>
      </c>
      <c r="Z910" s="12">
        <v>43859</v>
      </c>
      <c r="AA910" s="12"/>
      <c r="AB910" s="12"/>
      <c r="AC910" s="10" t="s">
        <v>3096</v>
      </c>
      <c r="AD910" s="16">
        <v>5</v>
      </c>
      <c r="AE910" s="10" t="s">
        <v>72</v>
      </c>
      <c r="AF910" s="10" t="s">
        <v>132</v>
      </c>
      <c r="AG910" s="14">
        <v>1</v>
      </c>
      <c r="AH910" s="14"/>
      <c r="AI910" s="15">
        <v>4.4800000000000004</v>
      </c>
      <c r="AJ910" s="10" t="s">
        <v>74</v>
      </c>
      <c r="AK910" s="15">
        <v>14.988</v>
      </c>
      <c r="AL910" s="10" t="s">
        <v>75</v>
      </c>
      <c r="AM910" s="9" t="str">
        <f>IFERROR(VLOOKUP(A910,'[1]Pending Status ZTM031'!$C$10:$AF$5742,11,0),"")</f>
        <v/>
      </c>
      <c r="AN910" s="9" t="str">
        <f t="shared" si="29"/>
        <v>ready</v>
      </c>
    </row>
    <row r="911" spans="1:40" x14ac:dyDescent="0.25">
      <c r="A911" s="9">
        <f t="shared" si="28"/>
        <v>82160244</v>
      </c>
      <c r="B911" s="10" t="s">
        <v>64</v>
      </c>
      <c r="C911" s="10" t="s">
        <v>65</v>
      </c>
      <c r="D911" s="10" t="s">
        <v>66</v>
      </c>
      <c r="E911" s="10" t="s">
        <v>67</v>
      </c>
      <c r="F911" s="10" t="s">
        <v>68</v>
      </c>
      <c r="G911" s="10" t="s">
        <v>69</v>
      </c>
      <c r="H911" s="10" t="s">
        <v>70</v>
      </c>
      <c r="I911" s="10" t="s">
        <v>128</v>
      </c>
      <c r="J911" s="10" t="s">
        <v>2460</v>
      </c>
      <c r="K911" s="10" t="s">
        <v>2461</v>
      </c>
      <c r="L911" s="10" t="s">
        <v>2644</v>
      </c>
      <c r="M911" s="12">
        <v>43857</v>
      </c>
      <c r="N911" s="11">
        <v>82160244</v>
      </c>
      <c r="O911" s="12">
        <v>43857</v>
      </c>
      <c r="P911" s="13">
        <v>0.37542824074073999</v>
      </c>
      <c r="Q911" s="14">
        <v>1</v>
      </c>
      <c r="R911" s="15">
        <v>25</v>
      </c>
      <c r="S911" s="10" t="s">
        <v>2638</v>
      </c>
      <c r="T911" s="12">
        <v>43857</v>
      </c>
      <c r="U911" s="13">
        <v>0.27500000000000002</v>
      </c>
      <c r="V911" s="12">
        <v>43857</v>
      </c>
      <c r="W911" s="13">
        <v>0.42780092592593</v>
      </c>
      <c r="X911" s="12">
        <v>43857</v>
      </c>
      <c r="Y911" s="13">
        <v>0.63582175925925999</v>
      </c>
      <c r="Z911" s="12">
        <v>43859</v>
      </c>
      <c r="AA911" s="12"/>
      <c r="AB911" s="12"/>
      <c r="AC911" s="10" t="s">
        <v>71</v>
      </c>
      <c r="AD911" s="16">
        <v>0</v>
      </c>
      <c r="AE911" s="10" t="s">
        <v>72</v>
      </c>
      <c r="AF911" s="10" t="s">
        <v>73</v>
      </c>
      <c r="AG911" s="14">
        <v>1</v>
      </c>
      <c r="AH911" s="14"/>
      <c r="AI911" s="15">
        <v>282.5</v>
      </c>
      <c r="AJ911" s="10" t="s">
        <v>74</v>
      </c>
      <c r="AK911" s="15">
        <v>189.27500000000001</v>
      </c>
      <c r="AL911" s="10" t="s">
        <v>75</v>
      </c>
      <c r="AM911" s="9" t="str">
        <f>IFERROR(VLOOKUP(A911,'[1]Pending Status ZTM031'!$C$10:$AF$5742,11,0),"")</f>
        <v/>
      </c>
      <c r="AN911" s="9" t="str">
        <f t="shared" si="29"/>
        <v>ready</v>
      </c>
    </row>
    <row r="912" spans="1:40" x14ac:dyDescent="0.25">
      <c r="A912" s="9">
        <f t="shared" si="28"/>
        <v>82161414</v>
      </c>
      <c r="B912" s="10" t="s">
        <v>64</v>
      </c>
      <c r="C912" s="10" t="s">
        <v>65</v>
      </c>
      <c r="D912" s="10" t="s">
        <v>66</v>
      </c>
      <c r="E912" s="10" t="s">
        <v>67</v>
      </c>
      <c r="F912" s="10" t="s">
        <v>68</v>
      </c>
      <c r="G912" s="10" t="s">
        <v>69</v>
      </c>
      <c r="H912" s="10" t="s">
        <v>70</v>
      </c>
      <c r="I912" s="10" t="s">
        <v>136</v>
      </c>
      <c r="J912" s="10" t="s">
        <v>306</v>
      </c>
      <c r="K912" s="10" t="s">
        <v>141</v>
      </c>
      <c r="L912" s="10" t="s">
        <v>2667</v>
      </c>
      <c r="M912" s="12">
        <v>43857</v>
      </c>
      <c r="N912" s="11">
        <v>82161414</v>
      </c>
      <c r="O912" s="12">
        <v>43857</v>
      </c>
      <c r="P912" s="13">
        <v>0.58351851851851999</v>
      </c>
      <c r="Q912" s="14">
        <v>1</v>
      </c>
      <c r="R912" s="15">
        <v>12</v>
      </c>
      <c r="S912" s="10" t="s">
        <v>2645</v>
      </c>
      <c r="T912" s="12">
        <v>43857</v>
      </c>
      <c r="U912" s="13">
        <v>0.48282407407407002</v>
      </c>
      <c r="V912" s="12">
        <v>43857</v>
      </c>
      <c r="W912" s="13">
        <v>0.74303240740740994</v>
      </c>
      <c r="X912" s="12">
        <v>43857</v>
      </c>
      <c r="Y912" s="13">
        <v>0.91646990740740997</v>
      </c>
      <c r="Z912" s="12">
        <v>43860</v>
      </c>
      <c r="AA912" s="12"/>
      <c r="AB912" s="12"/>
      <c r="AC912" s="10" t="s">
        <v>71</v>
      </c>
      <c r="AD912" s="16">
        <v>0</v>
      </c>
      <c r="AE912" s="10" t="s">
        <v>72</v>
      </c>
      <c r="AF912" s="10" t="s">
        <v>73</v>
      </c>
      <c r="AG912" s="14">
        <v>1</v>
      </c>
      <c r="AH912" s="14"/>
      <c r="AI912" s="15">
        <v>165</v>
      </c>
      <c r="AJ912" s="10" t="s">
        <v>74</v>
      </c>
      <c r="AK912" s="15">
        <v>90.852000000000004</v>
      </c>
      <c r="AL912" s="10" t="s">
        <v>75</v>
      </c>
      <c r="AM912" s="9" t="str">
        <f>IFERROR(VLOOKUP(A912,'[1]Pending Status ZTM031'!$C$10:$AF$5742,11,0),"")</f>
        <v/>
      </c>
      <c r="AN912" s="9" t="str">
        <f t="shared" si="29"/>
        <v>ready</v>
      </c>
    </row>
    <row r="913" spans="1:40" x14ac:dyDescent="0.25">
      <c r="A913" s="9">
        <f t="shared" si="28"/>
        <v>82161415</v>
      </c>
      <c r="B913" s="10" t="s">
        <v>64</v>
      </c>
      <c r="C913" s="10" t="s">
        <v>65</v>
      </c>
      <c r="D913" s="10" t="s">
        <v>66</v>
      </c>
      <c r="E913" s="10" t="s">
        <v>67</v>
      </c>
      <c r="F913" s="10" t="s">
        <v>68</v>
      </c>
      <c r="G913" s="10" t="s">
        <v>69</v>
      </c>
      <c r="H913" s="10" t="s">
        <v>70</v>
      </c>
      <c r="I913" s="10" t="s">
        <v>136</v>
      </c>
      <c r="J913" s="10" t="s">
        <v>306</v>
      </c>
      <c r="K913" s="10" t="s">
        <v>141</v>
      </c>
      <c r="L913" s="10" t="s">
        <v>2667</v>
      </c>
      <c r="M913" s="12">
        <v>43857</v>
      </c>
      <c r="N913" s="11">
        <v>82161415</v>
      </c>
      <c r="O913" s="12">
        <v>43857</v>
      </c>
      <c r="P913" s="13">
        <v>0.58353009259259003</v>
      </c>
      <c r="Q913" s="14">
        <v>2</v>
      </c>
      <c r="R913" s="15">
        <v>97</v>
      </c>
      <c r="S913" s="10" t="s">
        <v>2646</v>
      </c>
      <c r="T913" s="12">
        <v>43857</v>
      </c>
      <c r="U913" s="13">
        <v>0.48289351851852003</v>
      </c>
      <c r="V913" s="12">
        <v>43857</v>
      </c>
      <c r="W913" s="13">
        <v>0.74240740740740996</v>
      </c>
      <c r="X913" s="12">
        <v>43857</v>
      </c>
      <c r="Y913" s="13">
        <v>0.91524305555555996</v>
      </c>
      <c r="Z913" s="12">
        <v>43860</v>
      </c>
      <c r="AA913" s="12"/>
      <c r="AB913" s="12"/>
      <c r="AC913" s="10" t="s">
        <v>71</v>
      </c>
      <c r="AD913" s="16">
        <v>0</v>
      </c>
      <c r="AE913" s="10" t="s">
        <v>72</v>
      </c>
      <c r="AF913" s="10" t="s">
        <v>73</v>
      </c>
      <c r="AG913" s="14">
        <v>1</v>
      </c>
      <c r="AH913" s="14"/>
      <c r="AI913" s="15">
        <v>1151.96</v>
      </c>
      <c r="AJ913" s="10" t="s">
        <v>74</v>
      </c>
      <c r="AK913" s="15">
        <v>647.096</v>
      </c>
      <c r="AL913" s="10" t="s">
        <v>75</v>
      </c>
      <c r="AM913" s="9" t="str">
        <f>IFERROR(VLOOKUP(A913,'[1]Pending Status ZTM031'!$C$10:$AF$5742,11,0),"")</f>
        <v/>
      </c>
      <c r="AN913" s="9" t="str">
        <f t="shared" si="29"/>
        <v>ready</v>
      </c>
    </row>
    <row r="914" spans="1:40" x14ac:dyDescent="0.25">
      <c r="A914" s="9">
        <f t="shared" si="28"/>
        <v>82161416</v>
      </c>
      <c r="B914" s="10" t="s">
        <v>64</v>
      </c>
      <c r="C914" s="10" t="s">
        <v>65</v>
      </c>
      <c r="D914" s="10" t="s">
        <v>83</v>
      </c>
      <c r="E914" s="10" t="s">
        <v>67</v>
      </c>
      <c r="F914" s="10" t="s">
        <v>68</v>
      </c>
      <c r="G914" s="10" t="s">
        <v>69</v>
      </c>
      <c r="H914" s="10" t="s">
        <v>70</v>
      </c>
      <c r="I914" s="10" t="s">
        <v>76</v>
      </c>
      <c r="J914" s="10" t="s">
        <v>310</v>
      </c>
      <c r="K914" s="10" t="s">
        <v>91</v>
      </c>
      <c r="L914" s="10" t="s">
        <v>2964</v>
      </c>
      <c r="M914" s="12">
        <v>43860</v>
      </c>
      <c r="N914" s="11">
        <v>82161416</v>
      </c>
      <c r="O914" s="12">
        <v>43857</v>
      </c>
      <c r="P914" s="13">
        <v>0.58353009259259003</v>
      </c>
      <c r="Q914" s="14">
        <v>1</v>
      </c>
      <c r="R914" s="15">
        <v>20</v>
      </c>
      <c r="S914" s="10" t="s">
        <v>2841</v>
      </c>
      <c r="T914" s="12">
        <v>43859</v>
      </c>
      <c r="U914" s="13">
        <v>0.85878472222222002</v>
      </c>
      <c r="V914" s="12">
        <v>43860</v>
      </c>
      <c r="W914" s="13">
        <v>0.85253472222222004</v>
      </c>
      <c r="X914" s="12">
        <v>43860</v>
      </c>
      <c r="Y914" s="13">
        <v>0.88214120370369997</v>
      </c>
      <c r="Z914" s="12">
        <v>43860</v>
      </c>
      <c r="AA914" s="12"/>
      <c r="AB914" s="12"/>
      <c r="AC914" s="10" t="s">
        <v>71</v>
      </c>
      <c r="AD914" s="16">
        <v>3</v>
      </c>
      <c r="AE914" s="10" t="s">
        <v>72</v>
      </c>
      <c r="AF914" s="10" t="s">
        <v>73</v>
      </c>
      <c r="AG914" s="14">
        <v>1</v>
      </c>
      <c r="AH914" s="14"/>
      <c r="AI914" s="15">
        <v>256</v>
      </c>
      <c r="AJ914" s="10" t="s">
        <v>74</v>
      </c>
      <c r="AK914" s="15">
        <v>151.41999999999999</v>
      </c>
      <c r="AL914" s="10" t="s">
        <v>75</v>
      </c>
      <c r="AM914" s="9" t="str">
        <f>IFERROR(VLOOKUP(A914,'[1]Pending Status ZTM031'!$C$10:$AF$5742,11,0),"")</f>
        <v/>
      </c>
      <c r="AN914" s="9" t="str">
        <f t="shared" si="29"/>
        <v>ready</v>
      </c>
    </row>
    <row r="915" spans="1:40" x14ac:dyDescent="0.25">
      <c r="A915" s="9">
        <f t="shared" si="28"/>
        <v>82162114</v>
      </c>
      <c r="B915" s="10" t="s">
        <v>64</v>
      </c>
      <c r="C915" s="10" t="s">
        <v>65</v>
      </c>
      <c r="D915" s="10" t="s">
        <v>66</v>
      </c>
      <c r="E915" s="10" t="s">
        <v>67</v>
      </c>
      <c r="F915" s="10" t="s">
        <v>68</v>
      </c>
      <c r="G915" s="10" t="s">
        <v>69</v>
      </c>
      <c r="H915" s="10" t="s">
        <v>70</v>
      </c>
      <c r="I915" s="10" t="s">
        <v>79</v>
      </c>
      <c r="J915" s="10" t="s">
        <v>303</v>
      </c>
      <c r="K915" s="10" t="s">
        <v>87</v>
      </c>
      <c r="L915" s="10" t="s">
        <v>3079</v>
      </c>
      <c r="M915" s="12">
        <v>43861</v>
      </c>
      <c r="N915" s="11">
        <v>82162114</v>
      </c>
      <c r="O915" s="12">
        <v>43857</v>
      </c>
      <c r="P915" s="13">
        <v>0.95853009259259003</v>
      </c>
      <c r="Q915" s="14">
        <v>1</v>
      </c>
      <c r="R915" s="15">
        <v>75</v>
      </c>
      <c r="S915" s="10" t="s">
        <v>3031</v>
      </c>
      <c r="T915" s="12">
        <v>43861</v>
      </c>
      <c r="U915" s="13">
        <v>0.84187500000000004</v>
      </c>
      <c r="V915" s="12">
        <v>43861</v>
      </c>
      <c r="W915" s="13">
        <v>0.87444444444444003</v>
      </c>
      <c r="X915" s="12">
        <v>43861</v>
      </c>
      <c r="Y915" s="13">
        <v>0.88537037037037003</v>
      </c>
      <c r="Z915" s="12">
        <v>43860</v>
      </c>
      <c r="AA915" s="12"/>
      <c r="AB915" s="12"/>
      <c r="AC915" s="10" t="s">
        <v>71</v>
      </c>
      <c r="AD915" s="16">
        <v>3</v>
      </c>
      <c r="AE915" s="10" t="s">
        <v>72</v>
      </c>
      <c r="AF915" s="10" t="s">
        <v>73</v>
      </c>
      <c r="AG915" s="14">
        <v>1</v>
      </c>
      <c r="AH915" s="14"/>
      <c r="AI915" s="15">
        <v>15.75</v>
      </c>
      <c r="AJ915" s="10" t="s">
        <v>74</v>
      </c>
      <c r="AK915" s="15">
        <v>70.650000000000006</v>
      </c>
      <c r="AL915" s="10" t="s">
        <v>75</v>
      </c>
      <c r="AM915" s="9" t="str">
        <f>IFERROR(VLOOKUP(A915,'[1]Pending Status ZTM031'!$C$10:$AF$5742,11,0),"")</f>
        <v/>
      </c>
      <c r="AN915" s="9" t="str">
        <f t="shared" si="29"/>
        <v>ready</v>
      </c>
    </row>
    <row r="916" spans="1:40" x14ac:dyDescent="0.25">
      <c r="A916" s="9">
        <f t="shared" si="28"/>
        <v>82162116</v>
      </c>
      <c r="B916" s="10" t="s">
        <v>64</v>
      </c>
      <c r="C916" s="10" t="s">
        <v>65</v>
      </c>
      <c r="D916" s="10" t="s">
        <v>66</v>
      </c>
      <c r="E916" s="10" t="s">
        <v>67</v>
      </c>
      <c r="F916" s="10" t="s">
        <v>68</v>
      </c>
      <c r="G916" s="10" t="s">
        <v>69</v>
      </c>
      <c r="H916" s="10" t="s">
        <v>70</v>
      </c>
      <c r="I916" s="10" t="s">
        <v>79</v>
      </c>
      <c r="J916" s="10" t="s">
        <v>300</v>
      </c>
      <c r="K916" s="10" t="s">
        <v>109</v>
      </c>
      <c r="L916" s="10" t="s">
        <v>3408</v>
      </c>
      <c r="M916" s="12">
        <v>43883</v>
      </c>
      <c r="N916" s="11">
        <v>82162116</v>
      </c>
      <c r="O916" s="12">
        <v>43857</v>
      </c>
      <c r="P916" s="13">
        <v>0.95854166666666996</v>
      </c>
      <c r="Q916" s="14">
        <v>3</v>
      </c>
      <c r="R916" s="15">
        <v>400</v>
      </c>
      <c r="S916" s="10" t="s">
        <v>3409</v>
      </c>
      <c r="T916" s="12">
        <v>43882</v>
      </c>
      <c r="U916" s="13">
        <v>0.48291666666666999</v>
      </c>
      <c r="V916" s="12">
        <v>43882</v>
      </c>
      <c r="W916" s="13">
        <v>0.94714120370370003</v>
      </c>
      <c r="X916" s="12">
        <v>43883</v>
      </c>
      <c r="Y916" s="13">
        <v>0.67997685185184997</v>
      </c>
      <c r="Z916" s="12">
        <v>43860</v>
      </c>
      <c r="AA916" s="12"/>
      <c r="AB916" s="12"/>
      <c r="AC916" s="10" t="s">
        <v>71</v>
      </c>
      <c r="AD916" s="16">
        <v>25</v>
      </c>
      <c r="AE916" s="10" t="s">
        <v>72</v>
      </c>
      <c r="AF916" s="10" t="s">
        <v>73</v>
      </c>
      <c r="AG916" s="14">
        <v>1</v>
      </c>
      <c r="AH916" s="14"/>
      <c r="AI916" s="15">
        <v>165.6</v>
      </c>
      <c r="AJ916" s="10" t="s">
        <v>74</v>
      </c>
      <c r="AK916" s="15">
        <v>109.7</v>
      </c>
      <c r="AL916" s="10" t="s">
        <v>75</v>
      </c>
      <c r="AM916" s="9" t="str">
        <f>IFERROR(VLOOKUP(A916,'[1]Pending Status ZTM031'!$C$10:$AF$5742,11,0),"")</f>
        <v/>
      </c>
      <c r="AN916" s="9" t="str">
        <f t="shared" si="29"/>
        <v>ready</v>
      </c>
    </row>
    <row r="917" spans="1:40" x14ac:dyDescent="0.25">
      <c r="A917" s="9">
        <f t="shared" si="28"/>
        <v>82162118</v>
      </c>
      <c r="B917" s="10" t="s">
        <v>64</v>
      </c>
      <c r="C917" s="10" t="s">
        <v>65</v>
      </c>
      <c r="D917" s="10" t="s">
        <v>66</v>
      </c>
      <c r="E917" s="10" t="s">
        <v>67</v>
      </c>
      <c r="F917" s="10" t="s">
        <v>68</v>
      </c>
      <c r="G917" s="10" t="s">
        <v>69</v>
      </c>
      <c r="H917" s="10" t="s">
        <v>70</v>
      </c>
      <c r="I917" s="10" t="s">
        <v>79</v>
      </c>
      <c r="J917" s="10" t="s">
        <v>312</v>
      </c>
      <c r="K917" s="10" t="s">
        <v>105</v>
      </c>
      <c r="L917" s="10" t="s">
        <v>2687</v>
      </c>
      <c r="M917" s="12">
        <v>43858</v>
      </c>
      <c r="N917" s="11">
        <v>82162118</v>
      </c>
      <c r="O917" s="12">
        <v>43857</v>
      </c>
      <c r="P917" s="13">
        <v>0.95854166666666996</v>
      </c>
      <c r="Q917" s="14">
        <v>1</v>
      </c>
      <c r="R917" s="15">
        <v>33</v>
      </c>
      <c r="S917" s="10" t="s">
        <v>2668</v>
      </c>
      <c r="T917" s="12">
        <v>43857</v>
      </c>
      <c r="U917" s="13">
        <v>0.85782407407407002</v>
      </c>
      <c r="V917" s="12">
        <v>43858</v>
      </c>
      <c r="W917" s="13">
        <v>0.41311342592592998</v>
      </c>
      <c r="X917" s="12">
        <v>43858</v>
      </c>
      <c r="Y917" s="13">
        <v>0.49335648148147998</v>
      </c>
      <c r="Z917" s="12">
        <v>43860</v>
      </c>
      <c r="AA917" s="12"/>
      <c r="AB917" s="12"/>
      <c r="AC917" s="10" t="s">
        <v>71</v>
      </c>
      <c r="AD917" s="16">
        <v>1</v>
      </c>
      <c r="AE917" s="10" t="s">
        <v>72</v>
      </c>
      <c r="AF917" s="10" t="s">
        <v>73</v>
      </c>
      <c r="AG917" s="14">
        <v>1</v>
      </c>
      <c r="AH917" s="14"/>
      <c r="AI917" s="15">
        <v>389.4</v>
      </c>
      <c r="AJ917" s="10" t="s">
        <v>74</v>
      </c>
      <c r="AK917" s="15">
        <v>249.84299999999999</v>
      </c>
      <c r="AL917" s="10" t="s">
        <v>75</v>
      </c>
      <c r="AM917" s="9" t="str">
        <f>IFERROR(VLOOKUP(A917,'[1]Pending Status ZTM031'!$C$10:$AF$5742,11,0),"")</f>
        <v/>
      </c>
      <c r="AN917" s="9" t="str">
        <f t="shared" si="29"/>
        <v>ready</v>
      </c>
    </row>
    <row r="918" spans="1:40" x14ac:dyDescent="0.25">
      <c r="A918" s="9">
        <f t="shared" si="28"/>
        <v>82162122</v>
      </c>
      <c r="B918" s="10" t="s">
        <v>64</v>
      </c>
      <c r="C918" s="10" t="s">
        <v>65</v>
      </c>
      <c r="D918" s="10" t="s">
        <v>83</v>
      </c>
      <c r="E918" s="10" t="s">
        <v>67</v>
      </c>
      <c r="F918" s="10" t="s">
        <v>68</v>
      </c>
      <c r="G918" s="10" t="s">
        <v>69</v>
      </c>
      <c r="H918" s="10" t="s">
        <v>70</v>
      </c>
      <c r="I918" s="10" t="s">
        <v>79</v>
      </c>
      <c r="J918" s="10" t="s">
        <v>320</v>
      </c>
      <c r="K918" s="10" t="s">
        <v>119</v>
      </c>
      <c r="L918" s="10" t="s">
        <v>2864</v>
      </c>
      <c r="M918" s="12">
        <v>43860</v>
      </c>
      <c r="N918" s="11">
        <v>82162122</v>
      </c>
      <c r="O918" s="12">
        <v>43857</v>
      </c>
      <c r="P918" s="13">
        <v>0.95855324074074</v>
      </c>
      <c r="Q918" s="14">
        <v>2</v>
      </c>
      <c r="R918" s="15">
        <v>34</v>
      </c>
      <c r="S918" s="10" t="s">
        <v>2669</v>
      </c>
      <c r="T918" s="12">
        <v>43857</v>
      </c>
      <c r="U918" s="13">
        <v>0.85797453703703996</v>
      </c>
      <c r="V918" s="12">
        <v>43858</v>
      </c>
      <c r="W918" s="13">
        <v>0.49971064814815003</v>
      </c>
      <c r="X918" s="12">
        <v>43860</v>
      </c>
      <c r="Y918" s="13">
        <v>0.20273148148148001</v>
      </c>
      <c r="Z918" s="12">
        <v>43860</v>
      </c>
      <c r="AA918" s="12"/>
      <c r="AB918" s="12"/>
      <c r="AC918" s="10" t="s">
        <v>138</v>
      </c>
      <c r="AD918" s="16">
        <v>3</v>
      </c>
      <c r="AE918" s="10" t="s">
        <v>72</v>
      </c>
      <c r="AF918" s="10" t="s">
        <v>73</v>
      </c>
      <c r="AG918" s="14">
        <v>1</v>
      </c>
      <c r="AH918" s="14"/>
      <c r="AI918" s="15">
        <v>7.234</v>
      </c>
      <c r="AJ918" s="10" t="s">
        <v>74</v>
      </c>
      <c r="AK918" s="15">
        <v>325.97500000000002</v>
      </c>
      <c r="AL918" s="10" t="s">
        <v>75</v>
      </c>
      <c r="AM918" s="9" t="str">
        <f>IFERROR(VLOOKUP(A918,'[1]Pending Status ZTM031'!$C$10:$AF$5742,11,0),"")</f>
        <v/>
      </c>
      <c r="AN918" s="9" t="str">
        <f t="shared" si="29"/>
        <v>ready</v>
      </c>
    </row>
    <row r="919" spans="1:40" x14ac:dyDescent="0.25">
      <c r="A919" s="9">
        <f t="shared" si="28"/>
        <v>82162123</v>
      </c>
      <c r="B919" s="10" t="s">
        <v>64</v>
      </c>
      <c r="C919" s="10" t="s">
        <v>65</v>
      </c>
      <c r="D919" s="10" t="s">
        <v>83</v>
      </c>
      <c r="E919" s="10" t="s">
        <v>67</v>
      </c>
      <c r="F919" s="10" t="s">
        <v>68</v>
      </c>
      <c r="G919" s="10" t="s">
        <v>69</v>
      </c>
      <c r="H919" s="10" t="s">
        <v>70</v>
      </c>
      <c r="I919" s="10" t="s">
        <v>79</v>
      </c>
      <c r="J919" s="10" t="s">
        <v>320</v>
      </c>
      <c r="K919" s="10" t="s">
        <v>119</v>
      </c>
      <c r="L919" s="10" t="s">
        <v>2805</v>
      </c>
      <c r="M919" s="12">
        <v>43859</v>
      </c>
      <c r="N919" s="11">
        <v>82162123</v>
      </c>
      <c r="O919" s="12">
        <v>43857</v>
      </c>
      <c r="P919" s="13">
        <v>0.95856481481481004</v>
      </c>
      <c r="Q919" s="14">
        <v>1</v>
      </c>
      <c r="R919" s="15">
        <v>50</v>
      </c>
      <c r="S919" s="10" t="s">
        <v>2670</v>
      </c>
      <c r="T919" s="12">
        <v>43857</v>
      </c>
      <c r="U919" s="13">
        <v>0.85800925925925997</v>
      </c>
      <c r="V919" s="12">
        <v>43858</v>
      </c>
      <c r="W919" s="13">
        <v>0.49914351851852001</v>
      </c>
      <c r="X919" s="12">
        <v>43859</v>
      </c>
      <c r="Y919" s="13">
        <v>0.72480324074073998</v>
      </c>
      <c r="Z919" s="12">
        <v>43860</v>
      </c>
      <c r="AA919" s="12"/>
      <c r="AB919" s="12"/>
      <c r="AC919" s="10" t="s">
        <v>96</v>
      </c>
      <c r="AD919" s="16">
        <v>2</v>
      </c>
      <c r="AE919" s="10" t="s">
        <v>72</v>
      </c>
      <c r="AF919" s="10" t="s">
        <v>73</v>
      </c>
      <c r="AG919" s="14">
        <v>1</v>
      </c>
      <c r="AH919" s="14"/>
      <c r="AI919" s="15">
        <v>10.9</v>
      </c>
      <c r="AJ919" s="10" t="s">
        <v>74</v>
      </c>
      <c r="AK919" s="15">
        <v>493.9</v>
      </c>
      <c r="AL919" s="10" t="s">
        <v>75</v>
      </c>
      <c r="AM919" s="9" t="str">
        <f>IFERROR(VLOOKUP(A919,'[1]Pending Status ZTM031'!$C$10:$AF$5742,11,0),"")</f>
        <v/>
      </c>
      <c r="AN919" s="9" t="str">
        <f t="shared" si="29"/>
        <v>ready</v>
      </c>
    </row>
    <row r="920" spans="1:40" x14ac:dyDescent="0.25">
      <c r="A920" s="9">
        <f t="shared" si="28"/>
        <v>82162126</v>
      </c>
      <c r="B920" s="10" t="s">
        <v>64</v>
      </c>
      <c r="C920" s="10" t="s">
        <v>65</v>
      </c>
      <c r="D920" s="10" t="s">
        <v>83</v>
      </c>
      <c r="E920" s="10" t="s">
        <v>67</v>
      </c>
      <c r="F920" s="10" t="s">
        <v>68</v>
      </c>
      <c r="G920" s="10" t="s">
        <v>69</v>
      </c>
      <c r="H920" s="10" t="s">
        <v>70</v>
      </c>
      <c r="I920" s="10" t="s">
        <v>79</v>
      </c>
      <c r="J920" s="10" t="s">
        <v>320</v>
      </c>
      <c r="K920" s="10" t="s">
        <v>119</v>
      </c>
      <c r="L920" s="10" t="s">
        <v>2806</v>
      </c>
      <c r="M920" s="12">
        <v>43859</v>
      </c>
      <c r="N920" s="11">
        <v>82162126</v>
      </c>
      <c r="O920" s="12">
        <v>43857</v>
      </c>
      <c r="P920" s="13">
        <v>0.95856481481481004</v>
      </c>
      <c r="Q920" s="14">
        <v>1</v>
      </c>
      <c r="R920" s="15">
        <v>4</v>
      </c>
      <c r="S920" s="10" t="s">
        <v>2671</v>
      </c>
      <c r="T920" s="12">
        <v>43857</v>
      </c>
      <c r="U920" s="13">
        <v>0.85804398148147998</v>
      </c>
      <c r="V920" s="12">
        <v>43858</v>
      </c>
      <c r="W920" s="13">
        <v>0.49868055555556001</v>
      </c>
      <c r="X920" s="12">
        <v>43859</v>
      </c>
      <c r="Y920" s="13">
        <v>0.72408564814815002</v>
      </c>
      <c r="Z920" s="12">
        <v>43860</v>
      </c>
      <c r="AA920" s="12"/>
      <c r="AB920" s="12"/>
      <c r="AC920" s="10" t="s">
        <v>96</v>
      </c>
      <c r="AD920" s="16">
        <v>2</v>
      </c>
      <c r="AE920" s="10" t="s">
        <v>72</v>
      </c>
      <c r="AF920" s="10" t="s">
        <v>73</v>
      </c>
      <c r="AG920" s="14">
        <v>1</v>
      </c>
      <c r="AH920" s="14"/>
      <c r="AI920" s="15">
        <v>0.872</v>
      </c>
      <c r="AJ920" s="10" t="s">
        <v>74</v>
      </c>
      <c r="AK920" s="15">
        <v>39.512</v>
      </c>
      <c r="AL920" s="10" t="s">
        <v>75</v>
      </c>
      <c r="AM920" s="9" t="str">
        <f>IFERROR(VLOOKUP(A920,'[1]Pending Status ZTM031'!$C$10:$AF$5742,11,0),"")</f>
        <v/>
      </c>
      <c r="AN920" s="9" t="str">
        <f t="shared" si="29"/>
        <v>ready</v>
      </c>
    </row>
    <row r="921" spans="1:40" x14ac:dyDescent="0.25">
      <c r="A921" s="9">
        <f t="shared" si="28"/>
        <v>82162128</v>
      </c>
      <c r="B921" s="10" t="s">
        <v>64</v>
      </c>
      <c r="C921" s="10" t="s">
        <v>65</v>
      </c>
      <c r="D921" s="10" t="s">
        <v>83</v>
      </c>
      <c r="E921" s="10" t="s">
        <v>67</v>
      </c>
      <c r="F921" s="10" t="s">
        <v>68</v>
      </c>
      <c r="G921" s="10" t="s">
        <v>69</v>
      </c>
      <c r="H921" s="10" t="s">
        <v>70</v>
      </c>
      <c r="I921" s="10" t="s">
        <v>79</v>
      </c>
      <c r="J921" s="10" t="s">
        <v>320</v>
      </c>
      <c r="K921" s="10" t="s">
        <v>119</v>
      </c>
      <c r="L921" s="10" t="s">
        <v>2807</v>
      </c>
      <c r="M921" s="12">
        <v>43859</v>
      </c>
      <c r="N921" s="11">
        <v>82162128</v>
      </c>
      <c r="O921" s="12">
        <v>43857</v>
      </c>
      <c r="P921" s="13">
        <v>0.95856481481481004</v>
      </c>
      <c r="Q921" s="14">
        <v>1</v>
      </c>
      <c r="R921" s="15">
        <v>71</v>
      </c>
      <c r="S921" s="10" t="s">
        <v>2672</v>
      </c>
      <c r="T921" s="12">
        <v>43857</v>
      </c>
      <c r="U921" s="13">
        <v>0.85807870370369999</v>
      </c>
      <c r="V921" s="12">
        <v>43858</v>
      </c>
      <c r="W921" s="13">
        <v>0.49839120370369999</v>
      </c>
      <c r="X921" s="12">
        <v>43859</v>
      </c>
      <c r="Y921" s="13">
        <v>0.72347222222221996</v>
      </c>
      <c r="Z921" s="12">
        <v>43860</v>
      </c>
      <c r="AA921" s="12"/>
      <c r="AB921" s="12"/>
      <c r="AC921" s="10" t="s">
        <v>96</v>
      </c>
      <c r="AD921" s="16">
        <v>2</v>
      </c>
      <c r="AE921" s="10" t="s">
        <v>72</v>
      </c>
      <c r="AF921" s="10" t="s">
        <v>73</v>
      </c>
      <c r="AG921" s="14">
        <v>1</v>
      </c>
      <c r="AH921" s="14"/>
      <c r="AI921" s="15">
        <v>15.478</v>
      </c>
      <c r="AJ921" s="10" t="s">
        <v>74</v>
      </c>
      <c r="AK921" s="15">
        <v>701.33799999999997</v>
      </c>
      <c r="AL921" s="10" t="s">
        <v>75</v>
      </c>
      <c r="AM921" s="9" t="str">
        <f>IFERROR(VLOOKUP(A921,'[1]Pending Status ZTM031'!$C$10:$AF$5742,11,0),"")</f>
        <v/>
      </c>
      <c r="AN921" s="9" t="str">
        <f t="shared" si="29"/>
        <v>ready</v>
      </c>
    </row>
    <row r="922" spans="1:40" x14ac:dyDescent="0.25">
      <c r="A922" s="9">
        <f t="shared" si="28"/>
        <v>82162132</v>
      </c>
      <c r="B922" s="10" t="s">
        <v>64</v>
      </c>
      <c r="C922" s="10" t="s">
        <v>65</v>
      </c>
      <c r="D922" s="10" t="s">
        <v>83</v>
      </c>
      <c r="E922" s="10" t="s">
        <v>67</v>
      </c>
      <c r="F922" s="10" t="s">
        <v>68</v>
      </c>
      <c r="G922" s="10" t="s">
        <v>69</v>
      </c>
      <c r="H922" s="10" t="s">
        <v>70</v>
      </c>
      <c r="I922" s="10" t="s">
        <v>79</v>
      </c>
      <c r="J922" s="10" t="s">
        <v>299</v>
      </c>
      <c r="K922" s="10" t="s">
        <v>90</v>
      </c>
      <c r="L922" s="10" t="s">
        <v>2986</v>
      </c>
      <c r="M922" s="12">
        <v>43861</v>
      </c>
      <c r="N922" s="11">
        <v>82162132</v>
      </c>
      <c r="O922" s="12">
        <v>43857</v>
      </c>
      <c r="P922" s="13">
        <v>0.95855324074074</v>
      </c>
      <c r="Q922" s="14">
        <v>34</v>
      </c>
      <c r="R922" s="15">
        <v>573</v>
      </c>
      <c r="S922" s="10" t="s">
        <v>2924</v>
      </c>
      <c r="T922" s="12">
        <v>43860</v>
      </c>
      <c r="U922" s="13">
        <v>0.65425925925925998</v>
      </c>
      <c r="V922" s="12">
        <v>43860</v>
      </c>
      <c r="W922" s="13">
        <v>0.84313657407407006</v>
      </c>
      <c r="X922" s="12">
        <v>43861</v>
      </c>
      <c r="Y922" s="13">
        <v>0.19086805555556</v>
      </c>
      <c r="Z922" s="12">
        <v>43860</v>
      </c>
      <c r="AA922" s="12"/>
      <c r="AB922" s="12"/>
      <c r="AC922" s="10" t="s">
        <v>71</v>
      </c>
      <c r="AD922" s="16">
        <v>3</v>
      </c>
      <c r="AE922" s="10" t="s">
        <v>72</v>
      </c>
      <c r="AF922" s="10" t="s">
        <v>73</v>
      </c>
      <c r="AG922" s="14">
        <v>1</v>
      </c>
      <c r="AH922" s="14"/>
      <c r="AI922" s="15">
        <v>193.01</v>
      </c>
      <c r="AJ922" s="10" t="s">
        <v>74</v>
      </c>
      <c r="AK922" s="15">
        <v>345.98</v>
      </c>
      <c r="AL922" s="10" t="s">
        <v>75</v>
      </c>
      <c r="AM922" s="9" t="str">
        <f>IFERROR(VLOOKUP(A922,'[1]Pending Status ZTM031'!$C$10:$AF$5742,11,0),"")</f>
        <v/>
      </c>
      <c r="AN922" s="9" t="str">
        <f t="shared" si="29"/>
        <v>ready</v>
      </c>
    </row>
    <row r="923" spans="1:40" x14ac:dyDescent="0.25">
      <c r="A923" s="9">
        <f t="shared" si="28"/>
        <v>82162145</v>
      </c>
      <c r="B923" s="10" t="s">
        <v>64</v>
      </c>
      <c r="C923" s="10" t="s">
        <v>65</v>
      </c>
      <c r="D923" s="10" t="s">
        <v>83</v>
      </c>
      <c r="E923" s="10" t="s">
        <v>67</v>
      </c>
      <c r="F923" s="10" t="s">
        <v>68</v>
      </c>
      <c r="G923" s="10" t="s">
        <v>69</v>
      </c>
      <c r="H923" s="10" t="s">
        <v>70</v>
      </c>
      <c r="I923" s="10" t="s">
        <v>79</v>
      </c>
      <c r="J923" s="10" t="s">
        <v>299</v>
      </c>
      <c r="K923" s="10" t="s">
        <v>90</v>
      </c>
      <c r="L923" s="10" t="s">
        <v>3080</v>
      </c>
      <c r="M923" s="12">
        <v>43861</v>
      </c>
      <c r="N923" s="11">
        <v>82162145</v>
      </c>
      <c r="O923" s="12">
        <v>43857</v>
      </c>
      <c r="P923" s="13">
        <v>0.95857638888888996</v>
      </c>
      <c r="Q923" s="14">
        <v>19</v>
      </c>
      <c r="R923" s="15">
        <v>245</v>
      </c>
      <c r="S923" s="10" t="s">
        <v>3032</v>
      </c>
      <c r="T923" s="12">
        <v>43861</v>
      </c>
      <c r="U923" s="13">
        <v>0.82690972222222003</v>
      </c>
      <c r="V923" s="12">
        <v>43861</v>
      </c>
      <c r="W923" s="13">
        <v>0.88042824074074</v>
      </c>
      <c r="X923" s="12">
        <v>43861</v>
      </c>
      <c r="Y923" s="13">
        <v>0.89542824074074001</v>
      </c>
      <c r="Z923" s="12">
        <v>43860</v>
      </c>
      <c r="AA923" s="12"/>
      <c r="AB923" s="12"/>
      <c r="AC923" s="10" t="s">
        <v>71</v>
      </c>
      <c r="AD923" s="16">
        <v>3</v>
      </c>
      <c r="AE923" s="10" t="s">
        <v>72</v>
      </c>
      <c r="AF923" s="10" t="s">
        <v>73</v>
      </c>
      <c r="AG923" s="14">
        <v>1</v>
      </c>
      <c r="AH923" s="14"/>
      <c r="AI923" s="15">
        <v>92.590999999999994</v>
      </c>
      <c r="AJ923" s="10" t="s">
        <v>74</v>
      </c>
      <c r="AK923" s="15">
        <v>183.53700000000001</v>
      </c>
      <c r="AL923" s="10" t="s">
        <v>75</v>
      </c>
      <c r="AM923" s="9" t="str">
        <f>IFERROR(VLOOKUP(A923,'[1]Pending Status ZTM031'!$C$10:$AF$5742,11,0),"")</f>
        <v/>
      </c>
      <c r="AN923" s="9" t="str">
        <f t="shared" si="29"/>
        <v>ready</v>
      </c>
    </row>
    <row r="924" spans="1:40" x14ac:dyDescent="0.25">
      <c r="A924" s="9">
        <f t="shared" si="28"/>
        <v>82163327</v>
      </c>
      <c r="B924" s="10" t="s">
        <v>64</v>
      </c>
      <c r="C924" s="10" t="s">
        <v>65</v>
      </c>
      <c r="D924" s="10" t="s">
        <v>66</v>
      </c>
      <c r="E924" s="10" t="s">
        <v>67</v>
      </c>
      <c r="F924" s="10" t="s">
        <v>68</v>
      </c>
      <c r="G924" s="10" t="s">
        <v>69</v>
      </c>
      <c r="H924" s="10" t="s">
        <v>70</v>
      </c>
      <c r="I924" s="10" t="s">
        <v>123</v>
      </c>
      <c r="J924" s="10" t="s">
        <v>1062</v>
      </c>
      <c r="K924" s="10" t="s">
        <v>1063</v>
      </c>
      <c r="L924" s="10" t="s">
        <v>2730</v>
      </c>
      <c r="M924" s="12">
        <v>43858</v>
      </c>
      <c r="N924" s="11">
        <v>82163327</v>
      </c>
      <c r="O924" s="12">
        <v>43858</v>
      </c>
      <c r="P924" s="13">
        <v>0.37538194444444001</v>
      </c>
      <c r="Q924" s="14">
        <v>1</v>
      </c>
      <c r="R924" s="15">
        <v>3</v>
      </c>
      <c r="S924" s="10" t="s">
        <v>2674</v>
      </c>
      <c r="T924" s="12">
        <v>43858</v>
      </c>
      <c r="U924" s="13">
        <v>0.27452546296295999</v>
      </c>
      <c r="V924" s="12">
        <v>43858</v>
      </c>
      <c r="W924" s="13">
        <v>0.49796296296296</v>
      </c>
      <c r="X924" s="12">
        <v>43858</v>
      </c>
      <c r="Y924" s="13">
        <v>0.62506944444444001</v>
      </c>
      <c r="Z924" s="12">
        <v>43860</v>
      </c>
      <c r="AA924" s="12"/>
      <c r="AB924" s="12"/>
      <c r="AC924" s="10" t="s">
        <v>71</v>
      </c>
      <c r="AD924" s="16">
        <v>0</v>
      </c>
      <c r="AE924" s="10" t="s">
        <v>72</v>
      </c>
      <c r="AF924" s="10" t="s">
        <v>73</v>
      </c>
      <c r="AG924" s="14">
        <v>1</v>
      </c>
      <c r="AH924" s="14"/>
      <c r="AI924" s="15">
        <v>0.432</v>
      </c>
      <c r="AJ924" s="10" t="s">
        <v>74</v>
      </c>
      <c r="AK924" s="15">
        <v>3.444</v>
      </c>
      <c r="AL924" s="10" t="s">
        <v>75</v>
      </c>
      <c r="AM924" s="9" t="str">
        <f>IFERROR(VLOOKUP(A924,'[1]Pending Status ZTM031'!$C$10:$AF$5742,11,0),"")</f>
        <v/>
      </c>
      <c r="AN924" s="9" t="str">
        <f t="shared" si="29"/>
        <v>ready</v>
      </c>
    </row>
    <row r="925" spans="1:40" x14ac:dyDescent="0.25">
      <c r="A925" s="9">
        <f t="shared" si="28"/>
        <v>82163332</v>
      </c>
      <c r="B925" s="10" t="s">
        <v>64</v>
      </c>
      <c r="C925" s="10" t="s">
        <v>65</v>
      </c>
      <c r="D925" s="10" t="s">
        <v>66</v>
      </c>
      <c r="E925" s="10" t="s">
        <v>67</v>
      </c>
      <c r="F925" s="10" t="s">
        <v>68</v>
      </c>
      <c r="G925" s="10" t="s">
        <v>69</v>
      </c>
      <c r="H925" s="10" t="s">
        <v>70</v>
      </c>
      <c r="I925" s="10" t="s">
        <v>77</v>
      </c>
      <c r="J925" s="10" t="s">
        <v>305</v>
      </c>
      <c r="K925" s="10" t="s">
        <v>85</v>
      </c>
      <c r="L925" s="10" t="s">
        <v>2731</v>
      </c>
      <c r="M925" s="12">
        <v>43858</v>
      </c>
      <c r="N925" s="11">
        <v>82163332</v>
      </c>
      <c r="O925" s="12">
        <v>43858</v>
      </c>
      <c r="P925" s="13">
        <v>0.37539351851851999</v>
      </c>
      <c r="Q925" s="14">
        <v>2</v>
      </c>
      <c r="R925" s="15">
        <v>1100</v>
      </c>
      <c r="S925" s="10" t="s">
        <v>2675</v>
      </c>
      <c r="T925" s="12">
        <v>43858</v>
      </c>
      <c r="U925" s="13">
        <v>0.27456018518518999</v>
      </c>
      <c r="V925" s="12">
        <v>43858</v>
      </c>
      <c r="W925" s="13">
        <v>0.50328703703704003</v>
      </c>
      <c r="X925" s="12">
        <v>43858</v>
      </c>
      <c r="Y925" s="13">
        <v>0.64354166666667001</v>
      </c>
      <c r="Z925" s="12">
        <v>43861</v>
      </c>
      <c r="AA925" s="12"/>
      <c r="AB925" s="12"/>
      <c r="AC925" s="10" t="s">
        <v>71</v>
      </c>
      <c r="AD925" s="16">
        <v>0</v>
      </c>
      <c r="AE925" s="10" t="s">
        <v>72</v>
      </c>
      <c r="AF925" s="10" t="s">
        <v>73</v>
      </c>
      <c r="AG925" s="14">
        <v>1</v>
      </c>
      <c r="AH925" s="14"/>
      <c r="AI925" s="15">
        <v>160.4</v>
      </c>
      <c r="AJ925" s="10" t="s">
        <v>74</v>
      </c>
      <c r="AK925" s="15">
        <v>959.8</v>
      </c>
      <c r="AL925" s="10" t="s">
        <v>75</v>
      </c>
      <c r="AM925" s="9" t="str">
        <f>IFERROR(VLOOKUP(A925,'[1]Pending Status ZTM031'!$C$10:$AF$5742,11,0),"")</f>
        <v/>
      </c>
      <c r="AN925" s="9" t="str">
        <f t="shared" si="29"/>
        <v>ready</v>
      </c>
    </row>
    <row r="926" spans="1:40" x14ac:dyDescent="0.25">
      <c r="A926" s="9">
        <f t="shared" si="28"/>
        <v>82163334</v>
      </c>
      <c r="B926" s="10" t="s">
        <v>64</v>
      </c>
      <c r="C926" s="10" t="s">
        <v>65</v>
      </c>
      <c r="D926" s="10" t="s">
        <v>66</v>
      </c>
      <c r="E926" s="10" t="s">
        <v>67</v>
      </c>
      <c r="F926" s="10" t="s">
        <v>68</v>
      </c>
      <c r="G926" s="10" t="s">
        <v>69</v>
      </c>
      <c r="H926" s="10" t="s">
        <v>70</v>
      </c>
      <c r="I926" s="10" t="s">
        <v>998</v>
      </c>
      <c r="J926" s="10" t="s">
        <v>1038</v>
      </c>
      <c r="K926" s="10" t="s">
        <v>1000</v>
      </c>
      <c r="L926" s="10" t="s">
        <v>2688</v>
      </c>
      <c r="M926" s="12">
        <v>43858</v>
      </c>
      <c r="N926" s="11">
        <v>82163334</v>
      </c>
      <c r="O926" s="12">
        <v>43858</v>
      </c>
      <c r="P926" s="13">
        <v>0.37540509259258997</v>
      </c>
      <c r="Q926" s="14">
        <v>1</v>
      </c>
      <c r="R926" s="15">
        <v>10</v>
      </c>
      <c r="S926" s="10" t="s">
        <v>2676</v>
      </c>
      <c r="T926" s="12">
        <v>43858</v>
      </c>
      <c r="U926" s="13">
        <v>0.27461805555556001</v>
      </c>
      <c r="V926" s="12">
        <v>43858</v>
      </c>
      <c r="W926" s="13">
        <v>0.41478009259259002</v>
      </c>
      <c r="X926" s="12">
        <v>43858</v>
      </c>
      <c r="Y926" s="13">
        <v>0.48934027777778</v>
      </c>
      <c r="Z926" s="12">
        <v>43861</v>
      </c>
      <c r="AA926" s="12"/>
      <c r="AB926" s="12"/>
      <c r="AC926" s="10" t="s">
        <v>71</v>
      </c>
      <c r="AD926" s="16">
        <v>0</v>
      </c>
      <c r="AE926" s="10" t="s">
        <v>72</v>
      </c>
      <c r="AF926" s="10" t="s">
        <v>73</v>
      </c>
      <c r="AG926" s="14">
        <v>1</v>
      </c>
      <c r="AH926" s="14"/>
      <c r="AI926" s="15">
        <v>113</v>
      </c>
      <c r="AJ926" s="10" t="s">
        <v>74</v>
      </c>
      <c r="AK926" s="15">
        <v>75.709999999999994</v>
      </c>
      <c r="AL926" s="10" t="s">
        <v>75</v>
      </c>
      <c r="AM926" s="9" t="str">
        <f>IFERROR(VLOOKUP(A926,'[1]Pending Status ZTM031'!$C$10:$AF$5742,11,0),"")</f>
        <v/>
      </c>
      <c r="AN926" s="9" t="str">
        <f t="shared" si="29"/>
        <v>ready</v>
      </c>
    </row>
    <row r="927" spans="1:40" x14ac:dyDescent="0.25">
      <c r="A927" s="9">
        <f t="shared" si="28"/>
        <v>82164190</v>
      </c>
      <c r="B927" s="10" t="s">
        <v>64</v>
      </c>
      <c r="C927" s="10" t="s">
        <v>65</v>
      </c>
      <c r="D927" s="10" t="s">
        <v>66</v>
      </c>
      <c r="E927" s="10" t="s">
        <v>67</v>
      </c>
      <c r="F927" s="10" t="s">
        <v>68</v>
      </c>
      <c r="G927" s="10" t="s">
        <v>69</v>
      </c>
      <c r="H927" s="10" t="s">
        <v>70</v>
      </c>
      <c r="I927" s="10" t="s">
        <v>79</v>
      </c>
      <c r="J927" s="10" t="s">
        <v>362</v>
      </c>
      <c r="K927" s="10" t="s">
        <v>143</v>
      </c>
      <c r="L927" s="10" t="s">
        <v>3410</v>
      </c>
      <c r="M927" s="12">
        <v>43878</v>
      </c>
      <c r="N927" s="11">
        <v>82164190</v>
      </c>
      <c r="O927" s="12">
        <v>43858</v>
      </c>
      <c r="P927" s="13">
        <v>0.58359953703704004</v>
      </c>
      <c r="Q927" s="14">
        <v>3</v>
      </c>
      <c r="R927" s="15">
        <v>129</v>
      </c>
      <c r="S927" s="10" t="s">
        <v>3411</v>
      </c>
      <c r="T927" s="12">
        <v>43878</v>
      </c>
      <c r="U927" s="13">
        <v>0.69562500000000005</v>
      </c>
      <c r="V927" s="12">
        <v>43878</v>
      </c>
      <c r="W927" s="13">
        <v>0.76326388888888996</v>
      </c>
      <c r="X927" s="12">
        <v>43878</v>
      </c>
      <c r="Y927" s="13">
        <v>0.89665509259259002</v>
      </c>
      <c r="Z927" s="12">
        <v>43861</v>
      </c>
      <c r="AA927" s="12"/>
      <c r="AB927" s="12"/>
      <c r="AC927" s="10" t="s">
        <v>71</v>
      </c>
      <c r="AD927" s="16">
        <v>19</v>
      </c>
      <c r="AE927" s="10" t="s">
        <v>72</v>
      </c>
      <c r="AF927" s="10" t="s">
        <v>73</v>
      </c>
      <c r="AG927" s="14">
        <v>1</v>
      </c>
      <c r="AH927" s="14"/>
      <c r="AI927" s="15">
        <v>8.1240000000000006</v>
      </c>
      <c r="AJ927" s="10" t="s">
        <v>74</v>
      </c>
      <c r="AK927" s="15">
        <v>21.81</v>
      </c>
      <c r="AL927" s="10" t="s">
        <v>75</v>
      </c>
      <c r="AM927" s="9" t="str">
        <f>IFERROR(VLOOKUP(A927,'[1]Pending Status ZTM031'!$C$10:$AF$5742,11,0),"")</f>
        <v/>
      </c>
      <c r="AN927" s="9" t="str">
        <f t="shared" si="29"/>
        <v>ready</v>
      </c>
    </row>
    <row r="928" spans="1:40" x14ac:dyDescent="0.25">
      <c r="A928" s="9">
        <f t="shared" si="28"/>
        <v>82164191</v>
      </c>
      <c r="B928" s="10" t="s">
        <v>64</v>
      </c>
      <c r="C928" s="10" t="s">
        <v>65</v>
      </c>
      <c r="D928" s="10" t="s">
        <v>66</v>
      </c>
      <c r="E928" s="10" t="s">
        <v>67</v>
      </c>
      <c r="F928" s="10" t="s">
        <v>68</v>
      </c>
      <c r="G928" s="10" t="s">
        <v>69</v>
      </c>
      <c r="H928" s="10" t="s">
        <v>70</v>
      </c>
      <c r="I928" s="10" t="s">
        <v>79</v>
      </c>
      <c r="J928" s="10" t="s">
        <v>362</v>
      </c>
      <c r="K928" s="10" t="s">
        <v>143</v>
      </c>
      <c r="L928" s="10" t="s">
        <v>3412</v>
      </c>
      <c r="M928" s="12">
        <v>43879</v>
      </c>
      <c r="N928" s="11">
        <v>82164191</v>
      </c>
      <c r="O928" s="12">
        <v>43858</v>
      </c>
      <c r="P928" s="13">
        <v>0.58361111111110997</v>
      </c>
      <c r="Q928" s="14">
        <v>1</v>
      </c>
      <c r="R928" s="15">
        <v>9</v>
      </c>
      <c r="S928" s="10" t="s">
        <v>3413</v>
      </c>
      <c r="T928" s="12">
        <v>43878</v>
      </c>
      <c r="U928" s="13">
        <v>0.69650462962963</v>
      </c>
      <c r="V928" s="12">
        <v>43878</v>
      </c>
      <c r="W928" s="13">
        <v>0.74673611111111005</v>
      </c>
      <c r="X928" s="12">
        <v>43878</v>
      </c>
      <c r="Y928" s="13">
        <v>0.98386574074073996</v>
      </c>
      <c r="Z928" s="12">
        <v>43861</v>
      </c>
      <c r="AA928" s="12"/>
      <c r="AB928" s="12"/>
      <c r="AC928" s="10" t="s">
        <v>71</v>
      </c>
      <c r="AD928" s="16">
        <v>19</v>
      </c>
      <c r="AE928" s="10" t="s">
        <v>72</v>
      </c>
      <c r="AF928" s="10" t="s">
        <v>73</v>
      </c>
      <c r="AG928" s="14">
        <v>1</v>
      </c>
      <c r="AH928" s="14"/>
      <c r="AI928" s="15">
        <v>17.37</v>
      </c>
      <c r="AJ928" s="10" t="s">
        <v>74</v>
      </c>
      <c r="AK928" s="15">
        <v>400.71600000000001</v>
      </c>
      <c r="AL928" s="10" t="s">
        <v>75</v>
      </c>
      <c r="AM928" s="9" t="str">
        <f>IFERROR(VLOOKUP(A928,'[1]Pending Status ZTM031'!$C$10:$AF$5742,11,0),"")</f>
        <v/>
      </c>
      <c r="AN928" s="9" t="str">
        <f t="shared" si="29"/>
        <v>ready</v>
      </c>
    </row>
    <row r="929" spans="1:40" x14ac:dyDescent="0.25">
      <c r="A929" s="9">
        <f t="shared" si="28"/>
        <v>82164192</v>
      </c>
      <c r="B929" s="10" t="s">
        <v>64</v>
      </c>
      <c r="C929" s="10" t="s">
        <v>65</v>
      </c>
      <c r="D929" s="10" t="s">
        <v>66</v>
      </c>
      <c r="E929" s="10" t="s">
        <v>67</v>
      </c>
      <c r="F929" s="10" t="s">
        <v>68</v>
      </c>
      <c r="G929" s="10" t="s">
        <v>69</v>
      </c>
      <c r="H929" s="10" t="s">
        <v>70</v>
      </c>
      <c r="I929" s="10" t="s">
        <v>79</v>
      </c>
      <c r="J929" s="10" t="s">
        <v>362</v>
      </c>
      <c r="K929" s="10" t="s">
        <v>143</v>
      </c>
      <c r="L929" s="10" t="s">
        <v>3414</v>
      </c>
      <c r="M929" s="12">
        <v>43878</v>
      </c>
      <c r="N929" s="11">
        <v>82164192</v>
      </c>
      <c r="O929" s="12">
        <v>43858</v>
      </c>
      <c r="P929" s="13">
        <v>0.58361111111110997</v>
      </c>
      <c r="Q929" s="14">
        <v>2</v>
      </c>
      <c r="R929" s="15">
        <v>25</v>
      </c>
      <c r="S929" s="10" t="s">
        <v>3415</v>
      </c>
      <c r="T929" s="12">
        <v>43878</v>
      </c>
      <c r="U929" s="13">
        <v>0.69695601851851996</v>
      </c>
      <c r="V929" s="12">
        <v>43878</v>
      </c>
      <c r="W929" s="13">
        <v>0.74469907407406999</v>
      </c>
      <c r="X929" s="12">
        <v>43878</v>
      </c>
      <c r="Y929" s="13">
        <v>0.89600694444443996</v>
      </c>
      <c r="Z929" s="12">
        <v>43861</v>
      </c>
      <c r="AA929" s="12"/>
      <c r="AB929" s="12"/>
      <c r="AC929" s="10" t="s">
        <v>71</v>
      </c>
      <c r="AD929" s="16">
        <v>19</v>
      </c>
      <c r="AE929" s="10" t="s">
        <v>72</v>
      </c>
      <c r="AF929" s="10" t="s">
        <v>73</v>
      </c>
      <c r="AG929" s="14">
        <v>1</v>
      </c>
      <c r="AH929" s="14"/>
      <c r="AI929" s="15">
        <v>12.435</v>
      </c>
      <c r="AJ929" s="10" t="s">
        <v>74</v>
      </c>
      <c r="AK929" s="15">
        <v>21.335000000000001</v>
      </c>
      <c r="AL929" s="10" t="s">
        <v>75</v>
      </c>
      <c r="AM929" s="9" t="str">
        <f>IFERROR(VLOOKUP(A929,'[1]Pending Status ZTM031'!$C$10:$AF$5742,11,0),"")</f>
        <v/>
      </c>
      <c r="AN929" s="9" t="str">
        <f t="shared" si="29"/>
        <v>ready</v>
      </c>
    </row>
    <row r="930" spans="1:40" x14ac:dyDescent="0.25">
      <c r="A930" s="9">
        <f t="shared" si="28"/>
        <v>82164193</v>
      </c>
      <c r="B930" s="10" t="s">
        <v>64</v>
      </c>
      <c r="C930" s="10" t="s">
        <v>65</v>
      </c>
      <c r="D930" s="10" t="s">
        <v>66</v>
      </c>
      <c r="E930" s="10" t="s">
        <v>67</v>
      </c>
      <c r="F930" s="10" t="s">
        <v>68</v>
      </c>
      <c r="G930" s="10" t="s">
        <v>69</v>
      </c>
      <c r="H930" s="10" t="s">
        <v>70</v>
      </c>
      <c r="I930" s="10" t="s">
        <v>79</v>
      </c>
      <c r="J930" s="10" t="s">
        <v>303</v>
      </c>
      <c r="K930" s="10" t="s">
        <v>87</v>
      </c>
      <c r="L930" s="10" t="s">
        <v>3081</v>
      </c>
      <c r="M930" s="12">
        <v>43861</v>
      </c>
      <c r="N930" s="11">
        <v>82164193</v>
      </c>
      <c r="O930" s="12">
        <v>43858</v>
      </c>
      <c r="P930" s="13">
        <v>0.58362268518519</v>
      </c>
      <c r="Q930" s="14">
        <v>1</v>
      </c>
      <c r="R930" s="15">
        <v>20</v>
      </c>
      <c r="S930" s="10" t="s">
        <v>3033</v>
      </c>
      <c r="T930" s="12">
        <v>43861</v>
      </c>
      <c r="U930" s="13">
        <v>0.84190972222222005</v>
      </c>
      <c r="V930" s="12">
        <v>43861</v>
      </c>
      <c r="W930" s="13">
        <v>0.87285879629630003</v>
      </c>
      <c r="X930" s="12">
        <v>43861</v>
      </c>
      <c r="Y930" s="13">
        <v>0.88221064814814998</v>
      </c>
      <c r="Z930" s="12">
        <v>43861</v>
      </c>
      <c r="AA930" s="12"/>
      <c r="AB930" s="12"/>
      <c r="AC930" s="10" t="s">
        <v>71</v>
      </c>
      <c r="AD930" s="16">
        <v>2</v>
      </c>
      <c r="AE930" s="10" t="s">
        <v>72</v>
      </c>
      <c r="AF930" s="10" t="s">
        <v>73</v>
      </c>
      <c r="AG930" s="14">
        <v>1</v>
      </c>
      <c r="AH930" s="14"/>
      <c r="AI930" s="15">
        <v>163.6</v>
      </c>
      <c r="AJ930" s="10" t="s">
        <v>74</v>
      </c>
      <c r="AK930" s="15">
        <v>174.78</v>
      </c>
      <c r="AL930" s="10" t="s">
        <v>75</v>
      </c>
      <c r="AM930" s="9" t="str">
        <f>IFERROR(VLOOKUP(A930,'[1]Pending Status ZTM031'!$C$10:$AF$5742,11,0),"")</f>
        <v/>
      </c>
      <c r="AN930" s="9" t="str">
        <f t="shared" si="29"/>
        <v>ready</v>
      </c>
    </row>
    <row r="931" spans="1:40" x14ac:dyDescent="0.25">
      <c r="A931" s="9">
        <f t="shared" si="28"/>
        <v>82164194</v>
      </c>
      <c r="B931" s="10" t="s">
        <v>64</v>
      </c>
      <c r="C931" s="10" t="s">
        <v>65</v>
      </c>
      <c r="D931" s="10" t="s">
        <v>66</v>
      </c>
      <c r="E931" s="10" t="s">
        <v>67</v>
      </c>
      <c r="F931" s="10" t="s">
        <v>68</v>
      </c>
      <c r="G931" s="10" t="s">
        <v>69</v>
      </c>
      <c r="H931" s="10" t="s">
        <v>70</v>
      </c>
      <c r="I931" s="10" t="s">
        <v>92</v>
      </c>
      <c r="J931" s="10" t="s">
        <v>335</v>
      </c>
      <c r="K931" s="10" t="s">
        <v>93</v>
      </c>
      <c r="L931" s="10" t="s">
        <v>2753</v>
      </c>
      <c r="M931" s="12">
        <v>43858</v>
      </c>
      <c r="N931" s="11">
        <v>82164194</v>
      </c>
      <c r="O931" s="12">
        <v>43858</v>
      </c>
      <c r="P931" s="13">
        <v>0.58362268518519</v>
      </c>
      <c r="Q931" s="14">
        <v>1</v>
      </c>
      <c r="R931" s="15">
        <v>2140</v>
      </c>
      <c r="S931" s="10" t="s">
        <v>2689</v>
      </c>
      <c r="T931" s="12">
        <v>43858</v>
      </c>
      <c r="U931" s="13">
        <v>0.48288194444443999</v>
      </c>
      <c r="V931" s="12">
        <v>43858</v>
      </c>
      <c r="W931" s="13">
        <v>0.60561342592593004</v>
      </c>
      <c r="X931" s="12">
        <v>43858</v>
      </c>
      <c r="Y931" s="13">
        <v>0.75465277777777995</v>
      </c>
      <c r="Z931" s="12">
        <v>43861</v>
      </c>
      <c r="AA931" s="12"/>
      <c r="AB931" s="12"/>
      <c r="AC931" s="10" t="s">
        <v>71</v>
      </c>
      <c r="AD931" s="16">
        <v>0</v>
      </c>
      <c r="AE931" s="10" t="s">
        <v>72</v>
      </c>
      <c r="AF931" s="10" t="s">
        <v>73</v>
      </c>
      <c r="AG931" s="14">
        <v>1</v>
      </c>
      <c r="AH931" s="14"/>
      <c r="AI931" s="15">
        <v>81.319999999999993</v>
      </c>
      <c r="AJ931" s="10" t="s">
        <v>74</v>
      </c>
      <c r="AK931" s="15">
        <v>85.6</v>
      </c>
      <c r="AL931" s="10" t="s">
        <v>75</v>
      </c>
      <c r="AM931" s="9" t="str">
        <f>IFERROR(VLOOKUP(A931,'[1]Pending Status ZTM031'!$C$10:$AF$5742,11,0),"")</f>
        <v/>
      </c>
      <c r="AN931" s="9" t="str">
        <f t="shared" si="29"/>
        <v>ready</v>
      </c>
    </row>
    <row r="932" spans="1:40" x14ac:dyDescent="0.25">
      <c r="A932" s="9">
        <f t="shared" si="28"/>
        <v>82164196</v>
      </c>
      <c r="B932" s="10" t="s">
        <v>64</v>
      </c>
      <c r="C932" s="10" t="s">
        <v>65</v>
      </c>
      <c r="D932" s="10" t="s">
        <v>66</v>
      </c>
      <c r="E932" s="10" t="s">
        <v>67</v>
      </c>
      <c r="F932" s="10" t="s">
        <v>68</v>
      </c>
      <c r="G932" s="10" t="s">
        <v>69</v>
      </c>
      <c r="H932" s="10" t="s">
        <v>70</v>
      </c>
      <c r="I932" s="10" t="s">
        <v>79</v>
      </c>
      <c r="J932" s="10" t="s">
        <v>362</v>
      </c>
      <c r="K932" s="10" t="s">
        <v>143</v>
      </c>
      <c r="L932" s="10" t="s">
        <v>3416</v>
      </c>
      <c r="M932" s="12">
        <v>43879</v>
      </c>
      <c r="N932" s="11">
        <v>82164196</v>
      </c>
      <c r="O932" s="12">
        <v>43858</v>
      </c>
      <c r="P932" s="13">
        <v>0.58362268518519</v>
      </c>
      <c r="Q932" s="14">
        <v>1</v>
      </c>
      <c r="R932" s="15">
        <v>51</v>
      </c>
      <c r="S932" s="10" t="s">
        <v>3417</v>
      </c>
      <c r="T932" s="12">
        <v>43878</v>
      </c>
      <c r="U932" s="13">
        <v>0.69762731481481</v>
      </c>
      <c r="V932" s="12">
        <v>43878</v>
      </c>
      <c r="W932" s="13">
        <v>0.74620370370370004</v>
      </c>
      <c r="X932" s="12">
        <v>43878</v>
      </c>
      <c r="Y932" s="13">
        <v>0.99986111111110998</v>
      </c>
      <c r="Z932" s="12">
        <v>43861</v>
      </c>
      <c r="AA932" s="12"/>
      <c r="AB932" s="12"/>
      <c r="AC932" s="10" t="s">
        <v>71</v>
      </c>
      <c r="AD932" s="16">
        <v>19</v>
      </c>
      <c r="AE932" s="10" t="s">
        <v>72</v>
      </c>
      <c r="AF932" s="10" t="s">
        <v>73</v>
      </c>
      <c r="AG932" s="14">
        <v>1</v>
      </c>
      <c r="AH932" s="14"/>
      <c r="AI932" s="15">
        <v>43.247999999999998</v>
      </c>
      <c r="AJ932" s="10" t="s">
        <v>74</v>
      </c>
      <c r="AK932" s="15">
        <v>52.683</v>
      </c>
      <c r="AL932" s="10" t="s">
        <v>75</v>
      </c>
      <c r="AM932" s="9" t="str">
        <f>IFERROR(VLOOKUP(A932,'[1]Pending Status ZTM031'!$C$10:$AF$5742,11,0),"")</f>
        <v/>
      </c>
      <c r="AN932" s="9" t="str">
        <f t="shared" si="29"/>
        <v>ready</v>
      </c>
    </row>
    <row r="933" spans="1:40" x14ac:dyDescent="0.25">
      <c r="A933" s="9">
        <f t="shared" si="28"/>
        <v>82164197</v>
      </c>
      <c r="B933" s="10" t="s">
        <v>64</v>
      </c>
      <c r="C933" s="10" t="s">
        <v>65</v>
      </c>
      <c r="D933" s="10" t="s">
        <v>66</v>
      </c>
      <c r="E933" s="10" t="s">
        <v>67</v>
      </c>
      <c r="F933" s="10" t="s">
        <v>68</v>
      </c>
      <c r="G933" s="10" t="s">
        <v>69</v>
      </c>
      <c r="H933" s="10" t="s">
        <v>70</v>
      </c>
      <c r="I933" s="10" t="s">
        <v>77</v>
      </c>
      <c r="J933" s="10" t="s">
        <v>1087</v>
      </c>
      <c r="K933" s="10" t="s">
        <v>1088</v>
      </c>
      <c r="L933" s="10" t="s">
        <v>3128</v>
      </c>
      <c r="M933" s="12">
        <v>43865</v>
      </c>
      <c r="N933" s="11">
        <v>82164197</v>
      </c>
      <c r="O933" s="12">
        <v>43858</v>
      </c>
      <c r="P933" s="13">
        <v>0.58365740740741001</v>
      </c>
      <c r="Q933" s="14">
        <v>1</v>
      </c>
      <c r="R933" s="15">
        <v>10</v>
      </c>
      <c r="S933" s="10" t="s">
        <v>3129</v>
      </c>
      <c r="T933" s="12">
        <v>43864</v>
      </c>
      <c r="U933" s="13">
        <v>0.78151620370370001</v>
      </c>
      <c r="V933" s="12">
        <v>43864</v>
      </c>
      <c r="W933" s="13">
        <v>0.87093750000000003</v>
      </c>
      <c r="X933" s="12">
        <v>43865</v>
      </c>
      <c r="Y933" s="13">
        <v>2.2372685185189999E-2</v>
      </c>
      <c r="Z933" s="12">
        <v>43861</v>
      </c>
      <c r="AA933" s="12"/>
      <c r="AB933" s="12"/>
      <c r="AC933" s="10" t="s">
        <v>71</v>
      </c>
      <c r="AD933" s="16">
        <v>6</v>
      </c>
      <c r="AE933" s="10" t="s">
        <v>72</v>
      </c>
      <c r="AF933" s="10" t="s">
        <v>73</v>
      </c>
      <c r="AG933" s="14">
        <v>1</v>
      </c>
      <c r="AH933" s="14"/>
      <c r="AI933" s="15">
        <v>89.6</v>
      </c>
      <c r="AJ933" s="10" t="s">
        <v>74</v>
      </c>
      <c r="AK933" s="15">
        <v>59.24</v>
      </c>
      <c r="AL933" s="10" t="s">
        <v>75</v>
      </c>
      <c r="AM933" s="9" t="str">
        <f>IFERROR(VLOOKUP(A933,'[1]Pending Status ZTM031'!$C$10:$AF$5742,11,0),"")</f>
        <v/>
      </c>
      <c r="AN933" s="9" t="str">
        <f t="shared" si="29"/>
        <v>ready</v>
      </c>
    </row>
    <row r="934" spans="1:40" x14ac:dyDescent="0.25">
      <c r="A934" s="9">
        <f t="shared" si="28"/>
        <v>82164198</v>
      </c>
      <c r="B934" s="10" t="s">
        <v>64</v>
      </c>
      <c r="C934" s="10" t="s">
        <v>65</v>
      </c>
      <c r="D934" s="10" t="s">
        <v>66</v>
      </c>
      <c r="E934" s="10" t="s">
        <v>67</v>
      </c>
      <c r="F934" s="10" t="s">
        <v>68</v>
      </c>
      <c r="G934" s="10" t="s">
        <v>69</v>
      </c>
      <c r="H934" s="10" t="s">
        <v>70</v>
      </c>
      <c r="I934" s="10" t="s">
        <v>79</v>
      </c>
      <c r="J934" s="10" t="s">
        <v>303</v>
      </c>
      <c r="K934" s="10" t="s">
        <v>87</v>
      </c>
      <c r="L934" s="10" t="s">
        <v>3082</v>
      </c>
      <c r="M934" s="12">
        <v>43861</v>
      </c>
      <c r="N934" s="11">
        <v>82164198</v>
      </c>
      <c r="O934" s="12">
        <v>43858</v>
      </c>
      <c r="P934" s="13">
        <v>0.58365740740741001</v>
      </c>
      <c r="Q934" s="14">
        <v>4</v>
      </c>
      <c r="R934" s="15">
        <v>2043</v>
      </c>
      <c r="S934" s="10" t="s">
        <v>3034</v>
      </c>
      <c r="T934" s="12">
        <v>43861</v>
      </c>
      <c r="U934" s="13">
        <v>0.84194444444444005</v>
      </c>
      <c r="V934" s="12">
        <v>43861</v>
      </c>
      <c r="W934" s="13">
        <v>0.87344907407407002</v>
      </c>
      <c r="X934" s="12">
        <v>43861</v>
      </c>
      <c r="Y934" s="13">
        <v>0.88729166666667003</v>
      </c>
      <c r="Z934" s="12">
        <v>43861</v>
      </c>
      <c r="AA934" s="12"/>
      <c r="AB934" s="12"/>
      <c r="AC934" s="10" t="s">
        <v>71</v>
      </c>
      <c r="AD934" s="16">
        <v>2</v>
      </c>
      <c r="AE934" s="10" t="s">
        <v>72</v>
      </c>
      <c r="AF934" s="10" t="s">
        <v>73</v>
      </c>
      <c r="AG934" s="14">
        <v>1</v>
      </c>
      <c r="AH934" s="14"/>
      <c r="AI934" s="15">
        <v>90.789000000000001</v>
      </c>
      <c r="AJ934" s="10" t="s">
        <v>74</v>
      </c>
      <c r="AK934" s="15">
        <v>162.364</v>
      </c>
      <c r="AL934" s="10" t="s">
        <v>75</v>
      </c>
      <c r="AM934" s="9" t="str">
        <f>IFERROR(VLOOKUP(A934,'[1]Pending Status ZTM031'!$C$10:$AF$5742,11,0),"")</f>
        <v/>
      </c>
      <c r="AN934" s="9" t="str">
        <f t="shared" si="29"/>
        <v>ready</v>
      </c>
    </row>
    <row r="935" spans="1:40" x14ac:dyDescent="0.25">
      <c r="A935" s="9">
        <f t="shared" si="28"/>
        <v>82164199</v>
      </c>
      <c r="B935" s="10" t="s">
        <v>64</v>
      </c>
      <c r="C935" s="10" t="s">
        <v>65</v>
      </c>
      <c r="D935" s="10" t="s">
        <v>83</v>
      </c>
      <c r="E935" s="10" t="s">
        <v>67</v>
      </c>
      <c r="F935" s="10" t="s">
        <v>68</v>
      </c>
      <c r="G935" s="10" t="s">
        <v>69</v>
      </c>
      <c r="H935" s="10" t="s">
        <v>70</v>
      </c>
      <c r="I935" s="10" t="s">
        <v>79</v>
      </c>
      <c r="J935" s="10" t="s">
        <v>299</v>
      </c>
      <c r="K935" s="10" t="s">
        <v>90</v>
      </c>
      <c r="L935" s="10" t="s">
        <v>3083</v>
      </c>
      <c r="M935" s="12">
        <v>43861</v>
      </c>
      <c r="N935" s="11">
        <v>82164199</v>
      </c>
      <c r="O935" s="12">
        <v>43858</v>
      </c>
      <c r="P935" s="13">
        <v>0.58368055555555998</v>
      </c>
      <c r="Q935" s="14">
        <v>2</v>
      </c>
      <c r="R935" s="15">
        <v>50</v>
      </c>
      <c r="S935" s="10" t="s">
        <v>3035</v>
      </c>
      <c r="T935" s="12">
        <v>43861</v>
      </c>
      <c r="U935" s="13">
        <v>0.82709490740740998</v>
      </c>
      <c r="V935" s="12">
        <v>43861</v>
      </c>
      <c r="W935" s="13">
        <v>0.88035879629629998</v>
      </c>
      <c r="X935" s="12">
        <v>43861</v>
      </c>
      <c r="Y935" s="13">
        <v>0.89614583333332998</v>
      </c>
      <c r="Z935" s="12">
        <v>43861</v>
      </c>
      <c r="AA935" s="12"/>
      <c r="AB935" s="12"/>
      <c r="AC935" s="10" t="s">
        <v>71</v>
      </c>
      <c r="AD935" s="16">
        <v>2</v>
      </c>
      <c r="AE935" s="10" t="s">
        <v>72</v>
      </c>
      <c r="AF935" s="10" t="s">
        <v>73</v>
      </c>
      <c r="AG935" s="14">
        <v>1</v>
      </c>
      <c r="AH935" s="14"/>
      <c r="AI935" s="15">
        <v>1.6040000000000001</v>
      </c>
      <c r="AJ935" s="10" t="s">
        <v>74</v>
      </c>
      <c r="AK935" s="15">
        <v>0.95</v>
      </c>
      <c r="AL935" s="10" t="s">
        <v>75</v>
      </c>
      <c r="AM935" s="9" t="str">
        <f>IFERROR(VLOOKUP(A935,'[1]Pending Status ZTM031'!$C$10:$AF$5742,11,0),"")</f>
        <v/>
      </c>
      <c r="AN935" s="9" t="str">
        <f t="shared" si="29"/>
        <v>ready</v>
      </c>
    </row>
    <row r="936" spans="1:40" x14ac:dyDescent="0.25">
      <c r="A936" s="9">
        <f t="shared" si="28"/>
        <v>82164440</v>
      </c>
      <c r="B936" s="10" t="s">
        <v>64</v>
      </c>
      <c r="C936" s="10" t="s">
        <v>65</v>
      </c>
      <c r="D936" s="10" t="s">
        <v>83</v>
      </c>
      <c r="E936" s="10" t="s">
        <v>67</v>
      </c>
      <c r="F936" s="10" t="s">
        <v>68</v>
      </c>
      <c r="G936" s="10" t="s">
        <v>69</v>
      </c>
      <c r="H936" s="10" t="s">
        <v>70</v>
      </c>
      <c r="I936" s="10" t="s">
        <v>106</v>
      </c>
      <c r="J936" s="10" t="s">
        <v>326</v>
      </c>
      <c r="K936" s="10" t="s">
        <v>107</v>
      </c>
      <c r="L936" s="10" t="s">
        <v>2770</v>
      </c>
      <c r="M936" s="12">
        <v>43859</v>
      </c>
      <c r="N936" s="11">
        <v>82164440</v>
      </c>
      <c r="O936" s="12">
        <v>43858</v>
      </c>
      <c r="P936" s="13">
        <v>0.68738425925926006</v>
      </c>
      <c r="Q936" s="14">
        <v>1</v>
      </c>
      <c r="R936" s="15">
        <v>1</v>
      </c>
      <c r="S936" s="10" t="s">
        <v>2732</v>
      </c>
      <c r="T936" s="12">
        <v>43858</v>
      </c>
      <c r="U936" s="13">
        <v>0.68768518518518995</v>
      </c>
      <c r="V936" s="12">
        <v>43859</v>
      </c>
      <c r="W936" s="13">
        <v>0.49954861111110999</v>
      </c>
      <c r="X936" s="12">
        <v>43859</v>
      </c>
      <c r="Y936" s="13">
        <v>0.49971064814815003</v>
      </c>
      <c r="Z936" s="12">
        <v>43861</v>
      </c>
      <c r="AA936" s="12"/>
      <c r="AB936" s="12"/>
      <c r="AC936" s="10" t="s">
        <v>71</v>
      </c>
      <c r="AD936" s="16">
        <v>1</v>
      </c>
      <c r="AE936" s="10" t="s">
        <v>72</v>
      </c>
      <c r="AF936" s="10" t="s">
        <v>73</v>
      </c>
      <c r="AG936" s="14">
        <v>1</v>
      </c>
      <c r="AH936" s="14"/>
      <c r="AI936" s="15">
        <v>2.0950000000000002</v>
      </c>
      <c r="AJ936" s="10" t="s">
        <v>74</v>
      </c>
      <c r="AK936" s="15">
        <v>19.277999999999999</v>
      </c>
      <c r="AL936" s="10" t="s">
        <v>75</v>
      </c>
      <c r="AM936" s="9" t="str">
        <f>IFERROR(VLOOKUP(A936,'[1]Pending Status ZTM031'!$C$10:$AF$5742,11,0),"")</f>
        <v/>
      </c>
      <c r="AN936" s="9" t="str">
        <f t="shared" si="29"/>
        <v>ready</v>
      </c>
    </row>
    <row r="937" spans="1:40" x14ac:dyDescent="0.25">
      <c r="A937" s="9">
        <f t="shared" si="28"/>
        <v>82164441</v>
      </c>
      <c r="B937" s="10" t="s">
        <v>64</v>
      </c>
      <c r="C937" s="10" t="s">
        <v>65</v>
      </c>
      <c r="D937" s="10" t="s">
        <v>83</v>
      </c>
      <c r="E937" s="10" t="s">
        <v>67</v>
      </c>
      <c r="F937" s="10" t="s">
        <v>68</v>
      </c>
      <c r="G937" s="10" t="s">
        <v>69</v>
      </c>
      <c r="H937" s="10" t="s">
        <v>70</v>
      </c>
      <c r="I937" s="10" t="s">
        <v>120</v>
      </c>
      <c r="J937" s="10" t="s">
        <v>319</v>
      </c>
      <c r="K937" s="10" t="s">
        <v>121</v>
      </c>
      <c r="L937" s="10" t="s">
        <v>2808</v>
      </c>
      <c r="M937" s="12">
        <v>43859</v>
      </c>
      <c r="N937" s="11">
        <v>82164441</v>
      </c>
      <c r="O937" s="12">
        <v>43858</v>
      </c>
      <c r="P937" s="13">
        <v>0.68905092592592998</v>
      </c>
      <c r="Q937" s="14">
        <v>1</v>
      </c>
      <c r="R937" s="15">
        <v>5</v>
      </c>
      <c r="S937" s="10" t="s">
        <v>2733</v>
      </c>
      <c r="T937" s="12">
        <v>43858</v>
      </c>
      <c r="U937" s="13">
        <v>0.68916666666667004</v>
      </c>
      <c r="V937" s="12">
        <v>43859</v>
      </c>
      <c r="W937" s="13">
        <v>0.64149305555556002</v>
      </c>
      <c r="X937" s="12">
        <v>43859</v>
      </c>
      <c r="Y937" s="13">
        <v>0.64212962962963005</v>
      </c>
      <c r="Z937" s="12">
        <v>43861</v>
      </c>
      <c r="AA937" s="12"/>
      <c r="AB937" s="12"/>
      <c r="AC937" s="10" t="s">
        <v>71</v>
      </c>
      <c r="AD937" s="16">
        <v>1</v>
      </c>
      <c r="AE937" s="10" t="s">
        <v>72</v>
      </c>
      <c r="AF937" s="10" t="s">
        <v>73</v>
      </c>
      <c r="AG937" s="14">
        <v>1</v>
      </c>
      <c r="AH937" s="14"/>
      <c r="AI937" s="15">
        <v>3.85</v>
      </c>
      <c r="AJ937" s="10" t="s">
        <v>74</v>
      </c>
      <c r="AK937" s="15">
        <v>18.734999999999999</v>
      </c>
      <c r="AL937" s="10" t="s">
        <v>75</v>
      </c>
      <c r="AM937" s="9" t="str">
        <f>IFERROR(VLOOKUP(A937,'[1]Pending Status ZTM031'!$C$10:$AF$5742,11,0),"")</f>
        <v/>
      </c>
      <c r="AN937" s="9" t="str">
        <f t="shared" si="29"/>
        <v>ready</v>
      </c>
    </row>
    <row r="938" spans="1:40" x14ac:dyDescent="0.25">
      <c r="A938" s="9">
        <f t="shared" si="28"/>
        <v>82164442</v>
      </c>
      <c r="B938" s="10" t="s">
        <v>64</v>
      </c>
      <c r="C938" s="10" t="s">
        <v>65</v>
      </c>
      <c r="D938" s="10" t="s">
        <v>83</v>
      </c>
      <c r="E938" s="10" t="s">
        <v>67</v>
      </c>
      <c r="F938" s="10" t="s">
        <v>68</v>
      </c>
      <c r="G938" s="10" t="s">
        <v>69</v>
      </c>
      <c r="H938" s="10" t="s">
        <v>70</v>
      </c>
      <c r="I938" s="10" t="s">
        <v>79</v>
      </c>
      <c r="J938" s="10" t="s">
        <v>2965</v>
      </c>
      <c r="K938" s="10" t="s">
        <v>2966</v>
      </c>
      <c r="L938" s="10" t="s">
        <v>3014</v>
      </c>
      <c r="M938" s="12">
        <v>43861</v>
      </c>
      <c r="N938" s="11">
        <v>82164442</v>
      </c>
      <c r="O938" s="12">
        <v>43858</v>
      </c>
      <c r="P938" s="13">
        <v>0.69256944444444002</v>
      </c>
      <c r="Q938" s="14">
        <v>1</v>
      </c>
      <c r="R938" s="15">
        <v>1</v>
      </c>
      <c r="S938" s="10" t="s">
        <v>2967</v>
      </c>
      <c r="T938" s="12">
        <v>43860</v>
      </c>
      <c r="U938" s="13">
        <v>0.85798611111111001</v>
      </c>
      <c r="V938" s="12">
        <v>43861</v>
      </c>
      <c r="W938" s="13">
        <v>0.48336805555556001</v>
      </c>
      <c r="X938" s="12">
        <v>43861</v>
      </c>
      <c r="Y938" s="13">
        <v>0.71848379629629999</v>
      </c>
      <c r="Z938" s="12">
        <v>43861</v>
      </c>
      <c r="AA938" s="12"/>
      <c r="AB938" s="12"/>
      <c r="AC938" s="10" t="s">
        <v>71</v>
      </c>
      <c r="AD938" s="16">
        <v>2</v>
      </c>
      <c r="AE938" s="10" t="s">
        <v>72</v>
      </c>
      <c r="AF938" s="10" t="s">
        <v>73</v>
      </c>
      <c r="AG938" s="14">
        <v>1</v>
      </c>
      <c r="AH938" s="14"/>
      <c r="AI938" s="15">
        <v>8.02</v>
      </c>
      <c r="AJ938" s="10" t="s">
        <v>74</v>
      </c>
      <c r="AK938" s="15">
        <v>18.45</v>
      </c>
      <c r="AL938" s="10" t="s">
        <v>75</v>
      </c>
      <c r="AM938" s="9" t="str">
        <f>IFERROR(VLOOKUP(A938,'[1]Pending Status ZTM031'!$C$10:$AF$5742,11,0),"")</f>
        <v/>
      </c>
      <c r="AN938" s="9" t="str">
        <f t="shared" si="29"/>
        <v>ready</v>
      </c>
    </row>
    <row r="939" spans="1:40" x14ac:dyDescent="0.25">
      <c r="A939" s="9">
        <f t="shared" si="28"/>
        <v>82164443</v>
      </c>
      <c r="B939" s="10" t="s">
        <v>64</v>
      </c>
      <c r="C939" s="10" t="s">
        <v>65</v>
      </c>
      <c r="D939" s="10" t="s">
        <v>83</v>
      </c>
      <c r="E939" s="10" t="s">
        <v>67</v>
      </c>
      <c r="F939" s="10" t="s">
        <v>68</v>
      </c>
      <c r="G939" s="10" t="s">
        <v>69</v>
      </c>
      <c r="H939" s="10" t="s">
        <v>70</v>
      </c>
      <c r="I939" s="10" t="s">
        <v>79</v>
      </c>
      <c r="J939" s="10" t="s">
        <v>2965</v>
      </c>
      <c r="K939" s="10" t="s">
        <v>2966</v>
      </c>
      <c r="L939" s="10" t="s">
        <v>3015</v>
      </c>
      <c r="M939" s="12">
        <v>43861</v>
      </c>
      <c r="N939" s="11">
        <v>82164443</v>
      </c>
      <c r="O939" s="12">
        <v>43858</v>
      </c>
      <c r="P939" s="13">
        <v>0.70342592592593001</v>
      </c>
      <c r="Q939" s="14">
        <v>2</v>
      </c>
      <c r="R939" s="15">
        <v>240</v>
      </c>
      <c r="S939" s="10" t="s">
        <v>2968</v>
      </c>
      <c r="T939" s="12">
        <v>43860</v>
      </c>
      <c r="U939" s="13">
        <v>0.85806712962963005</v>
      </c>
      <c r="V939" s="12">
        <v>43861</v>
      </c>
      <c r="W939" s="13">
        <v>0.48971064814815002</v>
      </c>
      <c r="X939" s="12">
        <v>43861</v>
      </c>
      <c r="Y939" s="13">
        <v>0.75136574074074003</v>
      </c>
      <c r="Z939" s="12">
        <v>43861</v>
      </c>
      <c r="AA939" s="12"/>
      <c r="AB939" s="12"/>
      <c r="AC939" s="10" t="s">
        <v>71</v>
      </c>
      <c r="AD939" s="16">
        <v>2</v>
      </c>
      <c r="AE939" s="10" t="s">
        <v>72</v>
      </c>
      <c r="AF939" s="10" t="s">
        <v>73</v>
      </c>
      <c r="AG939" s="14">
        <v>1</v>
      </c>
      <c r="AH939" s="14"/>
      <c r="AI939" s="15">
        <v>130.56</v>
      </c>
      <c r="AJ939" s="10" t="s">
        <v>74</v>
      </c>
      <c r="AK939" s="15">
        <v>350.16</v>
      </c>
      <c r="AL939" s="10" t="s">
        <v>75</v>
      </c>
      <c r="AM939" s="9" t="str">
        <f>IFERROR(VLOOKUP(A939,'[1]Pending Status ZTM031'!$C$10:$AF$5742,11,0),"")</f>
        <v/>
      </c>
      <c r="AN939" s="9" t="str">
        <f t="shared" si="29"/>
        <v>ready</v>
      </c>
    </row>
    <row r="940" spans="1:40" x14ac:dyDescent="0.25">
      <c r="A940" s="9">
        <f t="shared" si="28"/>
        <v>82164463</v>
      </c>
      <c r="B940" s="10" t="s">
        <v>64</v>
      </c>
      <c r="C940" s="10" t="s">
        <v>65</v>
      </c>
      <c r="D940" s="10" t="s">
        <v>66</v>
      </c>
      <c r="E940" s="10" t="s">
        <v>67</v>
      </c>
      <c r="F940" s="10" t="s">
        <v>68</v>
      </c>
      <c r="G940" s="10" t="s">
        <v>69</v>
      </c>
      <c r="H940" s="10" t="s">
        <v>70</v>
      </c>
      <c r="I940" s="10" t="s">
        <v>77</v>
      </c>
      <c r="J940" s="10" t="s">
        <v>1087</v>
      </c>
      <c r="K940" s="10" t="s">
        <v>1088</v>
      </c>
      <c r="L940" s="10" t="s">
        <v>3130</v>
      </c>
      <c r="M940" s="12">
        <v>43865</v>
      </c>
      <c r="N940" s="11">
        <v>82164463</v>
      </c>
      <c r="O940" s="12">
        <v>43858</v>
      </c>
      <c r="P940" s="13">
        <v>0.89128472222221999</v>
      </c>
      <c r="Q940" s="14">
        <v>5</v>
      </c>
      <c r="R940" s="15">
        <v>25</v>
      </c>
      <c r="S940" s="10" t="s">
        <v>3131</v>
      </c>
      <c r="T940" s="12">
        <v>43864</v>
      </c>
      <c r="U940" s="13">
        <v>0.78160879629629998</v>
      </c>
      <c r="V940" s="12">
        <v>43864</v>
      </c>
      <c r="W940" s="13">
        <v>0.87900462962963</v>
      </c>
      <c r="X940" s="12">
        <v>43865</v>
      </c>
      <c r="Y940" s="13">
        <v>0.60435185185185003</v>
      </c>
      <c r="Z940" s="12">
        <v>43875</v>
      </c>
      <c r="AA940" s="12"/>
      <c r="AB940" s="12"/>
      <c r="AC940" s="10" t="s">
        <v>71</v>
      </c>
      <c r="AD940" s="16">
        <v>6</v>
      </c>
      <c r="AE940" s="10" t="s">
        <v>72</v>
      </c>
      <c r="AF940" s="10" t="s">
        <v>73</v>
      </c>
      <c r="AG940" s="14">
        <v>1</v>
      </c>
      <c r="AH940" s="14"/>
      <c r="AI940" s="15">
        <v>348</v>
      </c>
      <c r="AJ940" s="10" t="s">
        <v>74</v>
      </c>
      <c r="AK940" s="15">
        <v>223.935</v>
      </c>
      <c r="AL940" s="10" t="s">
        <v>75</v>
      </c>
      <c r="AM940" s="9" t="str">
        <f>IFERROR(VLOOKUP(A940,'[1]Pending Status ZTM031'!$C$10:$AF$5742,11,0),"")</f>
        <v/>
      </c>
      <c r="AN940" s="9" t="str">
        <f t="shared" si="29"/>
        <v>ready</v>
      </c>
    </row>
    <row r="941" spans="1:40" x14ac:dyDescent="0.25">
      <c r="A941" s="9">
        <f t="shared" si="28"/>
        <v>82164464</v>
      </c>
      <c r="B941" s="10" t="s">
        <v>64</v>
      </c>
      <c r="C941" s="10" t="s">
        <v>65</v>
      </c>
      <c r="D941" s="10" t="s">
        <v>66</v>
      </c>
      <c r="E941" s="10" t="s">
        <v>67</v>
      </c>
      <c r="F941" s="10" t="s">
        <v>68</v>
      </c>
      <c r="G941" s="10" t="s">
        <v>69</v>
      </c>
      <c r="H941" s="10" t="s">
        <v>70</v>
      </c>
      <c r="I941" s="10" t="s">
        <v>77</v>
      </c>
      <c r="J941" s="10" t="s">
        <v>1087</v>
      </c>
      <c r="K941" s="10" t="s">
        <v>1088</v>
      </c>
      <c r="L941" s="10" t="s">
        <v>3132</v>
      </c>
      <c r="M941" s="12">
        <v>43865</v>
      </c>
      <c r="N941" s="11">
        <v>82164464</v>
      </c>
      <c r="O941" s="12">
        <v>43858</v>
      </c>
      <c r="P941" s="13">
        <v>0.89194444444443999</v>
      </c>
      <c r="Q941" s="14">
        <v>5</v>
      </c>
      <c r="R941" s="15">
        <v>40</v>
      </c>
      <c r="S941" s="10" t="s">
        <v>3133</v>
      </c>
      <c r="T941" s="12">
        <v>43864</v>
      </c>
      <c r="U941" s="13">
        <v>0.85781249999999998</v>
      </c>
      <c r="V941" s="12">
        <v>43865</v>
      </c>
      <c r="W941" s="13">
        <v>0.47146990740741002</v>
      </c>
      <c r="X941" s="12">
        <v>43865</v>
      </c>
      <c r="Y941" s="13">
        <v>0.68979166666667002</v>
      </c>
      <c r="Z941" s="12">
        <v>43903</v>
      </c>
      <c r="AA941" s="12"/>
      <c r="AB941" s="12"/>
      <c r="AC941" s="10" t="s">
        <v>71</v>
      </c>
      <c r="AD941" s="16">
        <v>6</v>
      </c>
      <c r="AE941" s="10" t="s">
        <v>72</v>
      </c>
      <c r="AF941" s="10" t="s">
        <v>73</v>
      </c>
      <c r="AG941" s="14">
        <v>1</v>
      </c>
      <c r="AH941" s="14"/>
      <c r="AI941" s="15">
        <v>517.5</v>
      </c>
      <c r="AJ941" s="10" t="s">
        <v>74</v>
      </c>
      <c r="AK941" s="15">
        <v>337.5</v>
      </c>
      <c r="AL941" s="10" t="s">
        <v>75</v>
      </c>
      <c r="AM941" s="9" t="str">
        <f>IFERROR(VLOOKUP(A941,'[1]Pending Status ZTM031'!$C$10:$AF$5742,11,0),"")</f>
        <v/>
      </c>
      <c r="AN941" s="9" t="str">
        <f t="shared" si="29"/>
        <v>ready</v>
      </c>
    </row>
    <row r="942" spans="1:40" x14ac:dyDescent="0.25">
      <c r="A942" s="9">
        <f t="shared" si="28"/>
        <v>82164466</v>
      </c>
      <c r="B942" s="10" t="s">
        <v>64</v>
      </c>
      <c r="C942" s="10" t="s">
        <v>65</v>
      </c>
      <c r="D942" s="10" t="s">
        <v>66</v>
      </c>
      <c r="E942" s="10" t="s">
        <v>67</v>
      </c>
      <c r="F942" s="10" t="s">
        <v>68</v>
      </c>
      <c r="G942" s="10" t="s">
        <v>69</v>
      </c>
      <c r="H942" s="10" t="s">
        <v>70</v>
      </c>
      <c r="I942" s="10" t="s">
        <v>79</v>
      </c>
      <c r="J942" s="10" t="s">
        <v>917</v>
      </c>
      <c r="K942" s="10" t="s">
        <v>918</v>
      </c>
      <c r="L942" s="10" t="s">
        <v>2842</v>
      </c>
      <c r="M942" s="12">
        <v>43859</v>
      </c>
      <c r="N942" s="11">
        <v>82164466</v>
      </c>
      <c r="O942" s="12">
        <v>43858</v>
      </c>
      <c r="P942" s="13">
        <v>0.95862268518519</v>
      </c>
      <c r="Q942" s="14">
        <v>1</v>
      </c>
      <c r="R942" s="15">
        <v>110</v>
      </c>
      <c r="S942" s="10" t="s">
        <v>2754</v>
      </c>
      <c r="T942" s="12">
        <v>43858</v>
      </c>
      <c r="U942" s="13">
        <v>0.85795138888889</v>
      </c>
      <c r="V942" s="12">
        <v>43859</v>
      </c>
      <c r="W942" s="13">
        <v>0.45292824074074001</v>
      </c>
      <c r="X942" s="12">
        <v>43859</v>
      </c>
      <c r="Y942" s="13">
        <v>0.88384259259259002</v>
      </c>
      <c r="Z942" s="12">
        <v>43861</v>
      </c>
      <c r="AA942" s="12"/>
      <c r="AB942" s="12"/>
      <c r="AC942" s="10" t="s">
        <v>71</v>
      </c>
      <c r="AD942" s="16">
        <v>1</v>
      </c>
      <c r="AE942" s="10" t="s">
        <v>72</v>
      </c>
      <c r="AF942" s="10" t="s">
        <v>73</v>
      </c>
      <c r="AG942" s="14">
        <v>1</v>
      </c>
      <c r="AH942" s="14"/>
      <c r="AI942" s="15">
        <v>23.1</v>
      </c>
      <c r="AJ942" s="10" t="s">
        <v>74</v>
      </c>
      <c r="AK942" s="15">
        <v>103.62</v>
      </c>
      <c r="AL942" s="10" t="s">
        <v>75</v>
      </c>
      <c r="AM942" s="9" t="str">
        <f>IFERROR(VLOOKUP(A942,'[1]Pending Status ZTM031'!$C$10:$AF$5742,11,0),"")</f>
        <v/>
      </c>
      <c r="AN942" s="9" t="str">
        <f t="shared" si="29"/>
        <v>ready</v>
      </c>
    </row>
    <row r="943" spans="1:40" x14ac:dyDescent="0.25">
      <c r="A943" s="9">
        <f t="shared" si="28"/>
        <v>82164471</v>
      </c>
      <c r="B943" s="10" t="s">
        <v>64</v>
      </c>
      <c r="C943" s="10" t="s">
        <v>65</v>
      </c>
      <c r="D943" s="10" t="s">
        <v>66</v>
      </c>
      <c r="E943" s="10" t="s">
        <v>67</v>
      </c>
      <c r="F943" s="10" t="s">
        <v>68</v>
      </c>
      <c r="G943" s="10" t="s">
        <v>69</v>
      </c>
      <c r="H943" s="10" t="s">
        <v>70</v>
      </c>
      <c r="I943" s="10" t="s">
        <v>126</v>
      </c>
      <c r="J943" s="10" t="s">
        <v>1628</v>
      </c>
      <c r="K943" s="10" t="s">
        <v>127</v>
      </c>
      <c r="L943" s="10" t="s">
        <v>2865</v>
      </c>
      <c r="M943" s="12">
        <v>43860</v>
      </c>
      <c r="N943" s="11">
        <v>82164471</v>
      </c>
      <c r="O943" s="12">
        <v>43858</v>
      </c>
      <c r="P943" s="13">
        <v>0.95863425925926005</v>
      </c>
      <c r="Q943" s="14">
        <v>1</v>
      </c>
      <c r="R943" s="15">
        <v>200</v>
      </c>
      <c r="S943" s="10" t="s">
        <v>2755</v>
      </c>
      <c r="T943" s="12">
        <v>43858</v>
      </c>
      <c r="U943" s="13">
        <v>0.85803240740741005</v>
      </c>
      <c r="V943" s="12">
        <v>43859</v>
      </c>
      <c r="W943" s="13">
        <v>0.45521990740740997</v>
      </c>
      <c r="X943" s="12">
        <v>43860</v>
      </c>
      <c r="Y943" s="13">
        <v>0.11081018518518999</v>
      </c>
      <c r="Z943" s="12">
        <v>43861</v>
      </c>
      <c r="AA943" s="12"/>
      <c r="AB943" s="12"/>
      <c r="AC943" s="10" t="s">
        <v>96</v>
      </c>
      <c r="AD943" s="16">
        <v>2</v>
      </c>
      <c r="AE943" s="10" t="s">
        <v>72</v>
      </c>
      <c r="AF943" s="10" t="s">
        <v>73</v>
      </c>
      <c r="AG943" s="14">
        <v>1</v>
      </c>
      <c r="AH943" s="14"/>
      <c r="AI943" s="15">
        <v>11.8</v>
      </c>
      <c r="AJ943" s="10" t="s">
        <v>74</v>
      </c>
      <c r="AK943" s="15">
        <v>9.4</v>
      </c>
      <c r="AL943" s="10" t="s">
        <v>75</v>
      </c>
      <c r="AM943" s="9" t="str">
        <f>IFERROR(VLOOKUP(A943,'[1]Pending Status ZTM031'!$C$10:$AF$5742,11,0),"")</f>
        <v/>
      </c>
      <c r="AN943" s="9" t="str">
        <f t="shared" si="29"/>
        <v>ready</v>
      </c>
    </row>
    <row r="944" spans="1:40" x14ac:dyDescent="0.25">
      <c r="A944" s="9">
        <f t="shared" si="28"/>
        <v>82164473</v>
      </c>
      <c r="B944" s="10" t="s">
        <v>64</v>
      </c>
      <c r="C944" s="10" t="s">
        <v>65</v>
      </c>
      <c r="D944" s="10" t="s">
        <v>66</v>
      </c>
      <c r="E944" s="10" t="s">
        <v>67</v>
      </c>
      <c r="F944" s="10" t="s">
        <v>68</v>
      </c>
      <c r="G944" s="10" t="s">
        <v>69</v>
      </c>
      <c r="H944" s="10" t="s">
        <v>70</v>
      </c>
      <c r="I944" s="10" t="s">
        <v>998</v>
      </c>
      <c r="J944" s="10" t="s">
        <v>1038</v>
      </c>
      <c r="K944" s="10" t="s">
        <v>1000</v>
      </c>
      <c r="L944" s="10" t="s">
        <v>2843</v>
      </c>
      <c r="M944" s="12">
        <v>43859</v>
      </c>
      <c r="N944" s="11">
        <v>82164473</v>
      </c>
      <c r="O944" s="12">
        <v>43858</v>
      </c>
      <c r="P944" s="13">
        <v>0.95863425925926005</v>
      </c>
      <c r="Q944" s="14">
        <v>1</v>
      </c>
      <c r="R944" s="15">
        <v>200</v>
      </c>
      <c r="S944" s="10" t="s">
        <v>2756</v>
      </c>
      <c r="T944" s="12">
        <v>43858</v>
      </c>
      <c r="U944" s="13">
        <v>0.85806712962963005</v>
      </c>
      <c r="V944" s="12">
        <v>43859</v>
      </c>
      <c r="W944" s="13">
        <v>0.45364583333332997</v>
      </c>
      <c r="X944" s="12">
        <v>43859</v>
      </c>
      <c r="Y944" s="13">
        <v>0.92928240740740997</v>
      </c>
      <c r="Z944" s="12">
        <v>43861</v>
      </c>
      <c r="AA944" s="12"/>
      <c r="AB944" s="12"/>
      <c r="AC944" s="10" t="s">
        <v>71</v>
      </c>
      <c r="AD944" s="16">
        <v>1</v>
      </c>
      <c r="AE944" s="10" t="s">
        <v>72</v>
      </c>
      <c r="AF944" s="10" t="s">
        <v>73</v>
      </c>
      <c r="AG944" s="14">
        <v>1</v>
      </c>
      <c r="AH944" s="14"/>
      <c r="AI944" s="15">
        <v>11.8</v>
      </c>
      <c r="AJ944" s="10" t="s">
        <v>74</v>
      </c>
      <c r="AK944" s="15">
        <v>9.4</v>
      </c>
      <c r="AL944" s="10" t="s">
        <v>75</v>
      </c>
      <c r="AM944" s="9" t="str">
        <f>IFERROR(VLOOKUP(A944,'[1]Pending Status ZTM031'!$C$10:$AF$5742,11,0),"")</f>
        <v/>
      </c>
      <c r="AN944" s="9" t="str">
        <f t="shared" si="29"/>
        <v>ready</v>
      </c>
    </row>
    <row r="945" spans="1:40" x14ac:dyDescent="0.25">
      <c r="A945" s="9">
        <f t="shared" si="28"/>
        <v>82164475</v>
      </c>
      <c r="B945" s="10" t="s">
        <v>64</v>
      </c>
      <c r="C945" s="10" t="s">
        <v>65</v>
      </c>
      <c r="D945" s="10" t="s">
        <v>66</v>
      </c>
      <c r="E945" s="10" t="s">
        <v>67</v>
      </c>
      <c r="F945" s="10" t="s">
        <v>68</v>
      </c>
      <c r="G945" s="10" t="s">
        <v>69</v>
      </c>
      <c r="H945" s="10" t="s">
        <v>70</v>
      </c>
      <c r="I945" s="10" t="s">
        <v>79</v>
      </c>
      <c r="J945" s="10" t="s">
        <v>313</v>
      </c>
      <c r="K945" s="10" t="s">
        <v>80</v>
      </c>
      <c r="L945" s="10" t="s">
        <v>3418</v>
      </c>
      <c r="M945" s="12">
        <v>43883</v>
      </c>
      <c r="N945" s="11">
        <v>82164475</v>
      </c>
      <c r="O945" s="12">
        <v>43858</v>
      </c>
      <c r="P945" s="13">
        <v>0.95863425925926005</v>
      </c>
      <c r="Q945" s="14">
        <v>4</v>
      </c>
      <c r="R945" s="15">
        <v>81</v>
      </c>
      <c r="S945" s="10" t="s">
        <v>3419</v>
      </c>
      <c r="T945" s="12">
        <v>43881</v>
      </c>
      <c r="U945" s="13">
        <v>0.92054398148147998</v>
      </c>
      <c r="V945" s="12">
        <v>43883</v>
      </c>
      <c r="W945" s="13">
        <v>0.23645833333333</v>
      </c>
      <c r="X945" s="12">
        <v>43883</v>
      </c>
      <c r="Y945" s="13">
        <v>0.23751157407407</v>
      </c>
      <c r="Z945" s="12">
        <v>43861</v>
      </c>
      <c r="AA945" s="12"/>
      <c r="AB945" s="12"/>
      <c r="AC945" s="10" t="s">
        <v>96</v>
      </c>
      <c r="AD945" s="16">
        <v>24</v>
      </c>
      <c r="AE945" s="10" t="s">
        <v>72</v>
      </c>
      <c r="AF945" s="10" t="s">
        <v>73</v>
      </c>
      <c r="AG945" s="14">
        <v>1</v>
      </c>
      <c r="AH945" s="14"/>
      <c r="AI945" s="15">
        <v>13.188000000000001</v>
      </c>
      <c r="AJ945" s="10" t="s">
        <v>74</v>
      </c>
      <c r="AK945" s="15">
        <v>23.745000000000001</v>
      </c>
      <c r="AL945" s="10" t="s">
        <v>75</v>
      </c>
      <c r="AM945" s="9" t="str">
        <f>IFERROR(VLOOKUP(A945,'[1]Pending Status ZTM031'!$C$10:$AF$5742,11,0),"")</f>
        <v/>
      </c>
      <c r="AN945" s="9" t="str">
        <f t="shared" si="29"/>
        <v>ready</v>
      </c>
    </row>
    <row r="946" spans="1:40" x14ac:dyDescent="0.25">
      <c r="A946" s="9">
        <f t="shared" si="28"/>
        <v>82164476</v>
      </c>
      <c r="B946" s="10" t="s">
        <v>64</v>
      </c>
      <c r="C946" s="10" t="s">
        <v>1958</v>
      </c>
      <c r="D946" s="10" t="s">
        <v>66</v>
      </c>
      <c r="E946" s="10" t="s">
        <v>67</v>
      </c>
      <c r="F946" s="10" t="s">
        <v>1959</v>
      </c>
      <c r="G946" s="10" t="s">
        <v>69</v>
      </c>
      <c r="H946" s="10" t="s">
        <v>70</v>
      </c>
      <c r="I946" s="10" t="s">
        <v>1960</v>
      </c>
      <c r="J946" s="10" t="s">
        <v>2479</v>
      </c>
      <c r="K946" s="10" t="s">
        <v>660</v>
      </c>
      <c r="L946" s="10" t="s">
        <v>2987</v>
      </c>
      <c r="M946" s="12">
        <v>43861</v>
      </c>
      <c r="N946" s="11">
        <v>82164476</v>
      </c>
      <c r="O946" s="12">
        <v>43858</v>
      </c>
      <c r="P946" s="13">
        <v>0.95864583333332998</v>
      </c>
      <c r="Q946" s="14">
        <v>2</v>
      </c>
      <c r="R946" s="15">
        <v>3185</v>
      </c>
      <c r="S946" s="10" t="s">
        <v>2757</v>
      </c>
      <c r="T946" s="12">
        <v>43858</v>
      </c>
      <c r="U946" s="13">
        <v>0.85813657407406996</v>
      </c>
      <c r="V946" s="12">
        <v>43859</v>
      </c>
      <c r="W946" s="13">
        <v>0.45571759259258998</v>
      </c>
      <c r="X946" s="12">
        <v>43861</v>
      </c>
      <c r="Y946" s="13">
        <v>0.18673611111110999</v>
      </c>
      <c r="Z946" s="12">
        <v>43859</v>
      </c>
      <c r="AA946" s="12"/>
      <c r="AB946" s="12"/>
      <c r="AC946" s="10" t="s">
        <v>140</v>
      </c>
      <c r="AD946" s="16">
        <v>0</v>
      </c>
      <c r="AE946" s="10" t="s">
        <v>72</v>
      </c>
      <c r="AF946" s="10" t="s">
        <v>140</v>
      </c>
      <c r="AG946" s="14">
        <v>1</v>
      </c>
      <c r="AH946" s="14"/>
      <c r="AI946" s="15">
        <v>475.27499999999998</v>
      </c>
      <c r="AJ946" s="10" t="s">
        <v>74</v>
      </c>
      <c r="AK946" s="15">
        <v>464.22</v>
      </c>
      <c r="AL946" s="10" t="s">
        <v>75</v>
      </c>
      <c r="AM946" s="9" t="str">
        <f>IFERROR(VLOOKUP(A946,'[1]Pending Status ZTM031'!$C$10:$AF$5742,11,0),"")</f>
        <v/>
      </c>
      <c r="AN946" s="9" t="str">
        <f t="shared" si="29"/>
        <v>ready</v>
      </c>
    </row>
    <row r="947" spans="1:40" x14ac:dyDescent="0.25">
      <c r="A947" s="9">
        <f t="shared" si="28"/>
        <v>82164477</v>
      </c>
      <c r="B947" s="10" t="s">
        <v>64</v>
      </c>
      <c r="C947" s="10" t="s">
        <v>65</v>
      </c>
      <c r="D947" s="10" t="s">
        <v>83</v>
      </c>
      <c r="E947" s="10" t="s">
        <v>67</v>
      </c>
      <c r="F947" s="10" t="s">
        <v>68</v>
      </c>
      <c r="G947" s="10" t="s">
        <v>69</v>
      </c>
      <c r="H947" s="10" t="s">
        <v>70</v>
      </c>
      <c r="I947" s="10" t="s">
        <v>79</v>
      </c>
      <c r="J947" s="10" t="s">
        <v>299</v>
      </c>
      <c r="K947" s="10" t="s">
        <v>90</v>
      </c>
      <c r="L947" s="10" t="s">
        <v>3084</v>
      </c>
      <c r="M947" s="12">
        <v>43861</v>
      </c>
      <c r="N947" s="11">
        <v>82164477</v>
      </c>
      <c r="O947" s="12">
        <v>43858</v>
      </c>
      <c r="P947" s="13">
        <v>0.95864583333332998</v>
      </c>
      <c r="Q947" s="14">
        <v>2</v>
      </c>
      <c r="R947" s="15">
        <v>622</v>
      </c>
      <c r="S947" s="10" t="s">
        <v>3036</v>
      </c>
      <c r="T947" s="12">
        <v>43861</v>
      </c>
      <c r="U947" s="13">
        <v>0.82723379629630001</v>
      </c>
      <c r="V947" s="12">
        <v>43861</v>
      </c>
      <c r="W947" s="13">
        <v>0.87914351851852002</v>
      </c>
      <c r="X947" s="12">
        <v>43861</v>
      </c>
      <c r="Y947" s="13">
        <v>0.89668981481481003</v>
      </c>
      <c r="Z947" s="12">
        <v>43861</v>
      </c>
      <c r="AA947" s="12"/>
      <c r="AB947" s="12"/>
      <c r="AC947" s="10" t="s">
        <v>71</v>
      </c>
      <c r="AD947" s="16">
        <v>2</v>
      </c>
      <c r="AE947" s="10" t="s">
        <v>72</v>
      </c>
      <c r="AF947" s="10" t="s">
        <v>73</v>
      </c>
      <c r="AG947" s="14">
        <v>1</v>
      </c>
      <c r="AH947" s="14"/>
      <c r="AI947" s="15">
        <v>440.952</v>
      </c>
      <c r="AJ947" s="10" t="s">
        <v>74</v>
      </c>
      <c r="AK947" s="15">
        <v>290.36</v>
      </c>
      <c r="AL947" s="10" t="s">
        <v>75</v>
      </c>
      <c r="AM947" s="9" t="str">
        <f>IFERROR(VLOOKUP(A947,'[1]Pending Status ZTM031'!$C$10:$AF$5742,11,0),"")</f>
        <v/>
      </c>
      <c r="AN947" s="9" t="str">
        <f t="shared" si="29"/>
        <v>ready</v>
      </c>
    </row>
    <row r="948" spans="1:40" x14ac:dyDescent="0.25">
      <c r="A948" s="9">
        <f t="shared" si="28"/>
        <v>82164478</v>
      </c>
      <c r="B948" s="10" t="s">
        <v>64</v>
      </c>
      <c r="C948" s="10" t="s">
        <v>65</v>
      </c>
      <c r="D948" s="10" t="s">
        <v>83</v>
      </c>
      <c r="E948" s="10" t="s">
        <v>67</v>
      </c>
      <c r="F948" s="10" t="s">
        <v>68</v>
      </c>
      <c r="G948" s="10" t="s">
        <v>69</v>
      </c>
      <c r="H948" s="10" t="s">
        <v>70</v>
      </c>
      <c r="I948" s="10" t="s">
        <v>79</v>
      </c>
      <c r="J948" s="10" t="s">
        <v>320</v>
      </c>
      <c r="K948" s="10" t="s">
        <v>119</v>
      </c>
      <c r="L948" s="10" t="s">
        <v>2844</v>
      </c>
      <c r="M948" s="12">
        <v>43859</v>
      </c>
      <c r="N948" s="11">
        <v>82164478</v>
      </c>
      <c r="O948" s="12">
        <v>43858</v>
      </c>
      <c r="P948" s="13">
        <v>0.95864583333332998</v>
      </c>
      <c r="Q948" s="14">
        <v>1</v>
      </c>
      <c r="R948" s="15">
        <v>2</v>
      </c>
      <c r="S948" s="10" t="s">
        <v>2758</v>
      </c>
      <c r="T948" s="12">
        <v>43858</v>
      </c>
      <c r="U948" s="13">
        <v>0.85818287037037</v>
      </c>
      <c r="V948" s="12">
        <v>43859</v>
      </c>
      <c r="W948" s="13">
        <v>0.45425925925925997</v>
      </c>
      <c r="X948" s="12">
        <v>43859</v>
      </c>
      <c r="Y948" s="13">
        <v>0.93436342592593002</v>
      </c>
      <c r="Z948" s="12">
        <v>43861</v>
      </c>
      <c r="AA948" s="12"/>
      <c r="AB948" s="12"/>
      <c r="AC948" s="10" t="s">
        <v>71</v>
      </c>
      <c r="AD948" s="16">
        <v>1</v>
      </c>
      <c r="AE948" s="10" t="s">
        <v>72</v>
      </c>
      <c r="AF948" s="10" t="s">
        <v>73</v>
      </c>
      <c r="AG948" s="14">
        <v>1</v>
      </c>
      <c r="AH948" s="14"/>
      <c r="AI948" s="15">
        <v>0.23200000000000001</v>
      </c>
      <c r="AJ948" s="10" t="s">
        <v>74</v>
      </c>
      <c r="AK948" s="15">
        <v>1.1679999999999999</v>
      </c>
      <c r="AL948" s="10" t="s">
        <v>75</v>
      </c>
      <c r="AM948" s="9" t="str">
        <f>IFERROR(VLOOKUP(A948,'[1]Pending Status ZTM031'!$C$10:$AF$5742,11,0),"")</f>
        <v/>
      </c>
      <c r="AN948" s="9" t="str">
        <f t="shared" si="29"/>
        <v>ready</v>
      </c>
    </row>
    <row r="949" spans="1:40" x14ac:dyDescent="0.25">
      <c r="A949" s="9">
        <f t="shared" si="28"/>
        <v>82165671</v>
      </c>
      <c r="B949" s="10" t="s">
        <v>64</v>
      </c>
      <c r="C949" s="10" t="s">
        <v>65</v>
      </c>
      <c r="D949" s="10" t="s">
        <v>83</v>
      </c>
      <c r="E949" s="10" t="s">
        <v>67</v>
      </c>
      <c r="F949" s="10" t="s">
        <v>68</v>
      </c>
      <c r="G949" s="10" t="s">
        <v>69</v>
      </c>
      <c r="H949" s="10" t="s">
        <v>70</v>
      </c>
      <c r="I949" s="10" t="s">
        <v>106</v>
      </c>
      <c r="J949" s="10" t="s">
        <v>321</v>
      </c>
      <c r="K949" s="10" t="s">
        <v>118</v>
      </c>
      <c r="L949" s="10" t="s">
        <v>2884</v>
      </c>
      <c r="M949" s="12">
        <v>43860</v>
      </c>
      <c r="N949" s="11">
        <v>82165671</v>
      </c>
      <c r="O949" s="12">
        <v>43859</v>
      </c>
      <c r="P949" s="13">
        <v>0.37541666666667001</v>
      </c>
      <c r="Q949" s="14">
        <v>2</v>
      </c>
      <c r="R949" s="15">
        <v>55</v>
      </c>
      <c r="S949" s="10" t="s">
        <v>2766</v>
      </c>
      <c r="T949" s="12">
        <v>43859</v>
      </c>
      <c r="U949" s="13">
        <v>0.27456018518518999</v>
      </c>
      <c r="V949" s="12">
        <v>43859</v>
      </c>
      <c r="W949" s="13">
        <v>0.45484953703704001</v>
      </c>
      <c r="X949" s="12">
        <v>43860</v>
      </c>
      <c r="Y949" s="13">
        <v>0.54004629629629997</v>
      </c>
      <c r="Z949" s="12">
        <v>43864</v>
      </c>
      <c r="AA949" s="12"/>
      <c r="AB949" s="12"/>
      <c r="AC949" s="10" t="s">
        <v>71</v>
      </c>
      <c r="AD949" s="16">
        <v>0</v>
      </c>
      <c r="AE949" s="10" t="s">
        <v>72</v>
      </c>
      <c r="AF949" s="10" t="s">
        <v>73</v>
      </c>
      <c r="AG949" s="14">
        <v>1</v>
      </c>
      <c r="AH949" s="14"/>
      <c r="AI949" s="15">
        <v>5.6150000000000002</v>
      </c>
      <c r="AJ949" s="10" t="s">
        <v>74</v>
      </c>
      <c r="AK949" s="15">
        <v>25.75</v>
      </c>
      <c r="AL949" s="10" t="s">
        <v>75</v>
      </c>
      <c r="AM949" s="9" t="str">
        <f>IFERROR(VLOOKUP(A949,'[1]Pending Status ZTM031'!$C$10:$AF$5742,11,0),"")</f>
        <v/>
      </c>
      <c r="AN949" s="9" t="str">
        <f t="shared" si="29"/>
        <v>ready</v>
      </c>
    </row>
    <row r="950" spans="1:40" x14ac:dyDescent="0.25">
      <c r="A950" s="9">
        <f t="shared" si="28"/>
        <v>82165674</v>
      </c>
      <c r="B950" s="10" t="s">
        <v>64</v>
      </c>
      <c r="C950" s="10" t="s">
        <v>65</v>
      </c>
      <c r="D950" s="10" t="s">
        <v>83</v>
      </c>
      <c r="E950" s="10" t="s">
        <v>67</v>
      </c>
      <c r="F950" s="10" t="s">
        <v>68</v>
      </c>
      <c r="G950" s="10" t="s">
        <v>69</v>
      </c>
      <c r="H950" s="10" t="s">
        <v>70</v>
      </c>
      <c r="I950" s="10" t="s">
        <v>79</v>
      </c>
      <c r="J950" s="10" t="s">
        <v>299</v>
      </c>
      <c r="K950" s="10" t="s">
        <v>90</v>
      </c>
      <c r="L950" s="10" t="s">
        <v>3085</v>
      </c>
      <c r="M950" s="12">
        <v>43861</v>
      </c>
      <c r="N950" s="11">
        <v>82165674</v>
      </c>
      <c r="O950" s="12">
        <v>43859</v>
      </c>
      <c r="P950" s="13">
        <v>0.37545138888889001</v>
      </c>
      <c r="Q950" s="14">
        <v>1</v>
      </c>
      <c r="R950" s="15">
        <v>432</v>
      </c>
      <c r="S950" s="10" t="s">
        <v>3037</v>
      </c>
      <c r="T950" s="12">
        <v>43861</v>
      </c>
      <c r="U950" s="13">
        <v>0.82737268518519003</v>
      </c>
      <c r="V950" s="12">
        <v>43861</v>
      </c>
      <c r="W950" s="13">
        <v>0.87778935185185003</v>
      </c>
      <c r="X950" s="12">
        <v>43861</v>
      </c>
      <c r="Y950" s="13">
        <v>0.89993055555556001</v>
      </c>
      <c r="Z950" s="12">
        <v>43864</v>
      </c>
      <c r="AA950" s="12"/>
      <c r="AB950" s="12"/>
      <c r="AC950" s="10" t="s">
        <v>71</v>
      </c>
      <c r="AD950" s="16">
        <v>0</v>
      </c>
      <c r="AE950" s="10" t="s">
        <v>72</v>
      </c>
      <c r="AF950" s="10" t="s">
        <v>73</v>
      </c>
      <c r="AG950" s="14">
        <v>1</v>
      </c>
      <c r="AH950" s="14"/>
      <c r="AI950" s="15">
        <v>25.92</v>
      </c>
      <c r="AJ950" s="10" t="s">
        <v>74</v>
      </c>
      <c r="AK950" s="15">
        <v>16.847999999999999</v>
      </c>
      <c r="AL950" s="10" t="s">
        <v>75</v>
      </c>
      <c r="AM950" s="9" t="str">
        <f>IFERROR(VLOOKUP(A950,'[1]Pending Status ZTM031'!$C$10:$AF$5742,11,0),"")</f>
        <v/>
      </c>
      <c r="AN950" s="9" t="str">
        <f t="shared" si="29"/>
        <v>ready</v>
      </c>
    </row>
    <row r="951" spans="1:40" x14ac:dyDescent="0.25">
      <c r="A951" s="9">
        <f t="shared" si="28"/>
        <v>82166680</v>
      </c>
      <c r="B951" s="10" t="s">
        <v>64</v>
      </c>
      <c r="C951" s="10" t="s">
        <v>65</v>
      </c>
      <c r="D951" s="10" t="s">
        <v>66</v>
      </c>
      <c r="E951" s="10" t="s">
        <v>67</v>
      </c>
      <c r="F951" s="10" t="s">
        <v>68</v>
      </c>
      <c r="G951" s="10" t="s">
        <v>69</v>
      </c>
      <c r="H951" s="10" t="s">
        <v>70</v>
      </c>
      <c r="I951" s="10" t="s">
        <v>1003</v>
      </c>
      <c r="J951" s="10" t="s">
        <v>1004</v>
      </c>
      <c r="K951" s="10" t="s">
        <v>1005</v>
      </c>
      <c r="L951" s="10" t="s">
        <v>2845</v>
      </c>
      <c r="M951" s="12">
        <v>43859</v>
      </c>
      <c r="N951" s="11">
        <v>82166680</v>
      </c>
      <c r="O951" s="12">
        <v>43859</v>
      </c>
      <c r="P951" s="13">
        <v>0.58365740740741001</v>
      </c>
      <c r="Q951" s="14">
        <v>4</v>
      </c>
      <c r="R951" s="15">
        <v>290</v>
      </c>
      <c r="S951" s="10" t="s">
        <v>2771</v>
      </c>
      <c r="T951" s="12">
        <v>43859</v>
      </c>
      <c r="U951" s="13">
        <v>0.48288194444443999</v>
      </c>
      <c r="V951" s="12">
        <v>43859</v>
      </c>
      <c r="W951" s="13">
        <v>0.63511574074073995</v>
      </c>
      <c r="X951" s="12">
        <v>43859</v>
      </c>
      <c r="Y951" s="13">
        <v>0.95089120370369995</v>
      </c>
      <c r="Z951" s="12">
        <v>43864</v>
      </c>
      <c r="AA951" s="12"/>
      <c r="AB951" s="12"/>
      <c r="AC951" s="10" t="s">
        <v>71</v>
      </c>
      <c r="AD951" s="16">
        <v>0</v>
      </c>
      <c r="AE951" s="10" t="s">
        <v>72</v>
      </c>
      <c r="AF951" s="10" t="s">
        <v>73</v>
      </c>
      <c r="AG951" s="14">
        <v>1</v>
      </c>
      <c r="AH951" s="14"/>
      <c r="AI951" s="15">
        <v>50.62</v>
      </c>
      <c r="AJ951" s="10" t="s">
        <v>74</v>
      </c>
      <c r="AK951" s="15">
        <v>266.44</v>
      </c>
      <c r="AL951" s="10" t="s">
        <v>75</v>
      </c>
      <c r="AM951" s="9" t="str">
        <f>IFERROR(VLOOKUP(A951,'[1]Pending Status ZTM031'!$C$10:$AF$5742,11,0),"")</f>
        <v/>
      </c>
      <c r="AN951" s="9" t="str">
        <f t="shared" si="29"/>
        <v>ready</v>
      </c>
    </row>
    <row r="952" spans="1:40" x14ac:dyDescent="0.25">
      <c r="A952" s="9">
        <f t="shared" si="28"/>
        <v>82166908</v>
      </c>
      <c r="B952" s="10" t="s">
        <v>64</v>
      </c>
      <c r="C952" s="10" t="s">
        <v>65</v>
      </c>
      <c r="D952" s="10" t="s">
        <v>83</v>
      </c>
      <c r="E952" s="10" t="s">
        <v>67</v>
      </c>
      <c r="F952" s="10" t="s">
        <v>68</v>
      </c>
      <c r="G952" s="10" t="s">
        <v>69</v>
      </c>
      <c r="H952" s="10" t="s">
        <v>70</v>
      </c>
      <c r="I952" s="10" t="s">
        <v>95</v>
      </c>
      <c r="J952" s="10" t="s">
        <v>401</v>
      </c>
      <c r="K952" s="10" t="s">
        <v>402</v>
      </c>
      <c r="L952" s="10" t="s">
        <v>2988</v>
      </c>
      <c r="M952" s="12">
        <v>43861</v>
      </c>
      <c r="N952" s="11">
        <v>82166908</v>
      </c>
      <c r="O952" s="12">
        <v>43859</v>
      </c>
      <c r="P952" s="13">
        <v>0.73967592592593001</v>
      </c>
      <c r="Q952" s="14">
        <v>8</v>
      </c>
      <c r="R952" s="15">
        <v>151</v>
      </c>
      <c r="S952" s="10" t="s">
        <v>2809</v>
      </c>
      <c r="T952" s="12">
        <v>43859</v>
      </c>
      <c r="U952" s="13">
        <v>0.76446759259259001</v>
      </c>
      <c r="V952" s="12">
        <v>43860</v>
      </c>
      <c r="W952" s="13">
        <v>2.5462962962959999E-2</v>
      </c>
      <c r="X952" s="12">
        <v>43861</v>
      </c>
      <c r="Y952" s="13">
        <v>0.13451388888888999</v>
      </c>
      <c r="Z952" s="12">
        <v>43864</v>
      </c>
      <c r="AA952" s="12"/>
      <c r="AB952" s="12"/>
      <c r="AC952" s="10" t="s">
        <v>96</v>
      </c>
      <c r="AD952" s="16">
        <v>1</v>
      </c>
      <c r="AE952" s="10" t="s">
        <v>72</v>
      </c>
      <c r="AF952" s="10" t="s">
        <v>73</v>
      </c>
      <c r="AG952" s="14">
        <v>1</v>
      </c>
      <c r="AH952" s="14"/>
      <c r="AI952" s="15">
        <v>3774.7379999999998</v>
      </c>
      <c r="AJ952" s="10" t="s">
        <v>74</v>
      </c>
      <c r="AK952" s="15">
        <v>3321.3890000000001</v>
      </c>
      <c r="AL952" s="10" t="s">
        <v>75</v>
      </c>
      <c r="AM952" s="9" t="str">
        <f>IFERROR(VLOOKUP(A952,'[1]Pending Status ZTM031'!$C$10:$AF$5742,11,0),"")</f>
        <v/>
      </c>
      <c r="AN952" s="9" t="str">
        <f t="shared" si="29"/>
        <v>ready</v>
      </c>
    </row>
    <row r="953" spans="1:40" x14ac:dyDescent="0.25">
      <c r="A953" s="9">
        <f t="shared" si="28"/>
        <v>82166910</v>
      </c>
      <c r="B953" s="10" t="s">
        <v>64</v>
      </c>
      <c r="C953" s="10" t="s">
        <v>65</v>
      </c>
      <c r="D953" s="10" t="s">
        <v>83</v>
      </c>
      <c r="E953" s="10" t="s">
        <v>67</v>
      </c>
      <c r="F953" s="10" t="s">
        <v>68</v>
      </c>
      <c r="G953" s="10" t="s">
        <v>69</v>
      </c>
      <c r="H953" s="10" t="s">
        <v>70</v>
      </c>
      <c r="I953" s="10" t="s">
        <v>95</v>
      </c>
      <c r="J953" s="10" t="s">
        <v>401</v>
      </c>
      <c r="K953" s="10" t="s">
        <v>402</v>
      </c>
      <c r="L953" s="10" t="s">
        <v>2969</v>
      </c>
      <c r="M953" s="12">
        <v>43860</v>
      </c>
      <c r="N953" s="11">
        <v>82166910</v>
      </c>
      <c r="O953" s="12">
        <v>43859</v>
      </c>
      <c r="P953" s="13">
        <v>0.74335648148148004</v>
      </c>
      <c r="Q953" s="14">
        <v>5</v>
      </c>
      <c r="R953" s="15">
        <v>81</v>
      </c>
      <c r="S953" s="10" t="s">
        <v>2810</v>
      </c>
      <c r="T953" s="12">
        <v>43859</v>
      </c>
      <c r="U953" s="13">
        <v>0.76461805555555995</v>
      </c>
      <c r="V953" s="12">
        <v>43859</v>
      </c>
      <c r="W953" s="13">
        <v>0.91843750000000002</v>
      </c>
      <c r="X953" s="12">
        <v>43860</v>
      </c>
      <c r="Y953" s="13">
        <v>0.88489583333333</v>
      </c>
      <c r="Z953" s="12">
        <v>43864</v>
      </c>
      <c r="AA953" s="12"/>
      <c r="AB953" s="12"/>
      <c r="AC953" s="10" t="s">
        <v>71</v>
      </c>
      <c r="AD953" s="16">
        <v>1</v>
      </c>
      <c r="AE953" s="10" t="s">
        <v>72</v>
      </c>
      <c r="AF953" s="10" t="s">
        <v>73</v>
      </c>
      <c r="AG953" s="14">
        <v>1</v>
      </c>
      <c r="AH953" s="14"/>
      <c r="AI953" s="15">
        <v>2234.203</v>
      </c>
      <c r="AJ953" s="10" t="s">
        <v>74</v>
      </c>
      <c r="AK953" s="15">
        <v>1796.787</v>
      </c>
      <c r="AL953" s="10" t="s">
        <v>75</v>
      </c>
      <c r="AM953" s="9" t="str">
        <f>IFERROR(VLOOKUP(A953,'[1]Pending Status ZTM031'!$C$10:$AF$5742,11,0),"")</f>
        <v/>
      </c>
      <c r="AN953" s="9" t="str">
        <f t="shared" si="29"/>
        <v>ready</v>
      </c>
    </row>
    <row r="954" spans="1:40" x14ac:dyDescent="0.25">
      <c r="A954" s="9">
        <f t="shared" si="28"/>
        <v>82166924</v>
      </c>
      <c r="B954" s="10" t="s">
        <v>64</v>
      </c>
      <c r="C954" s="10" t="s">
        <v>65</v>
      </c>
      <c r="D954" s="10" t="s">
        <v>83</v>
      </c>
      <c r="E954" s="10" t="s">
        <v>67</v>
      </c>
      <c r="F954" s="10" t="s">
        <v>68</v>
      </c>
      <c r="G954" s="10" t="s">
        <v>69</v>
      </c>
      <c r="H954" s="10" t="s">
        <v>70</v>
      </c>
      <c r="I954" s="10" t="s">
        <v>95</v>
      </c>
      <c r="J954" s="10" t="s">
        <v>401</v>
      </c>
      <c r="K954" s="10" t="s">
        <v>402</v>
      </c>
      <c r="L954" s="10" t="s">
        <v>2885</v>
      </c>
      <c r="M954" s="12">
        <v>43860</v>
      </c>
      <c r="N954" s="11">
        <v>82166924</v>
      </c>
      <c r="O954" s="12">
        <v>43859</v>
      </c>
      <c r="P954" s="13">
        <v>0.74353009259258995</v>
      </c>
      <c r="Q954" s="14">
        <v>2</v>
      </c>
      <c r="R954" s="15">
        <v>10</v>
      </c>
      <c r="S954" s="10" t="s">
        <v>2811</v>
      </c>
      <c r="T954" s="12">
        <v>43859</v>
      </c>
      <c r="U954" s="13">
        <v>0.75045138888888996</v>
      </c>
      <c r="V954" s="12">
        <v>43859</v>
      </c>
      <c r="W954" s="13">
        <v>0.83704861111110995</v>
      </c>
      <c r="X954" s="12">
        <v>43860</v>
      </c>
      <c r="Y954" s="13">
        <v>0.49630787037037</v>
      </c>
      <c r="Z954" s="12">
        <v>43864</v>
      </c>
      <c r="AA954" s="12"/>
      <c r="AB954" s="12"/>
      <c r="AC954" s="10" t="s">
        <v>71</v>
      </c>
      <c r="AD954" s="16">
        <v>1</v>
      </c>
      <c r="AE954" s="10" t="s">
        <v>72</v>
      </c>
      <c r="AF954" s="10" t="s">
        <v>73</v>
      </c>
      <c r="AG954" s="14">
        <v>1</v>
      </c>
      <c r="AH954" s="14"/>
      <c r="AI954" s="15">
        <v>418</v>
      </c>
      <c r="AJ954" s="10" t="s">
        <v>74</v>
      </c>
      <c r="AK954" s="15">
        <v>334.94</v>
      </c>
      <c r="AL954" s="10" t="s">
        <v>75</v>
      </c>
      <c r="AM954" s="9" t="str">
        <f>IFERROR(VLOOKUP(A954,'[1]Pending Status ZTM031'!$C$10:$AF$5742,11,0),"")</f>
        <v/>
      </c>
      <c r="AN954" s="9" t="str">
        <f t="shared" si="29"/>
        <v>ready</v>
      </c>
    </row>
    <row r="955" spans="1:40" x14ac:dyDescent="0.25">
      <c r="A955" s="9">
        <f t="shared" si="28"/>
        <v>82166932</v>
      </c>
      <c r="B955" s="10" t="s">
        <v>64</v>
      </c>
      <c r="C955" s="10" t="s">
        <v>65</v>
      </c>
      <c r="D955" s="10" t="s">
        <v>83</v>
      </c>
      <c r="E955" s="10" t="s">
        <v>67</v>
      </c>
      <c r="F955" s="10" t="s">
        <v>68</v>
      </c>
      <c r="G955" s="10" t="s">
        <v>69</v>
      </c>
      <c r="H955" s="10" t="s">
        <v>70</v>
      </c>
      <c r="I955" s="10" t="s">
        <v>79</v>
      </c>
      <c r="J955" s="10" t="s">
        <v>297</v>
      </c>
      <c r="K955" s="10" t="s">
        <v>110</v>
      </c>
      <c r="L955" s="10" t="s">
        <v>2886</v>
      </c>
      <c r="M955" s="12">
        <v>43860</v>
      </c>
      <c r="N955" s="11">
        <v>82166932</v>
      </c>
      <c r="O955" s="12">
        <v>43859</v>
      </c>
      <c r="P955" s="13">
        <v>0.79006944444444005</v>
      </c>
      <c r="Q955" s="14">
        <v>1</v>
      </c>
      <c r="R955" s="15">
        <v>29</v>
      </c>
      <c r="S955" s="10" t="s">
        <v>2812</v>
      </c>
      <c r="T955" s="12">
        <v>43859</v>
      </c>
      <c r="U955" s="13">
        <v>0.79026620370370004</v>
      </c>
      <c r="V955" s="12">
        <v>43859</v>
      </c>
      <c r="W955" s="13">
        <v>0.92259259259258997</v>
      </c>
      <c r="X955" s="12">
        <v>43860</v>
      </c>
      <c r="Y955" s="13">
        <v>0.49868055555556001</v>
      </c>
      <c r="Z955" s="12">
        <v>43887</v>
      </c>
      <c r="AA955" s="12"/>
      <c r="AB955" s="12"/>
      <c r="AC955" s="10" t="s">
        <v>71</v>
      </c>
      <c r="AD955" s="16">
        <v>1</v>
      </c>
      <c r="AE955" s="10" t="s">
        <v>72</v>
      </c>
      <c r="AF955" s="10" t="s">
        <v>73</v>
      </c>
      <c r="AG955" s="14">
        <v>1</v>
      </c>
      <c r="AH955" s="14"/>
      <c r="AI955" s="15">
        <v>1597.9</v>
      </c>
      <c r="AJ955" s="10" t="s">
        <v>74</v>
      </c>
      <c r="AK955" s="15">
        <v>1027.963</v>
      </c>
      <c r="AL955" s="10" t="s">
        <v>75</v>
      </c>
      <c r="AM955" s="9" t="str">
        <f>IFERROR(VLOOKUP(A955,'[1]Pending Status ZTM031'!$C$10:$AF$5742,11,0),"")</f>
        <v/>
      </c>
      <c r="AN955" s="9" t="str">
        <f t="shared" si="29"/>
        <v>ready</v>
      </c>
    </row>
    <row r="956" spans="1:40" x14ac:dyDescent="0.25">
      <c r="A956" s="9">
        <f t="shared" si="28"/>
        <v>82167597</v>
      </c>
      <c r="B956" s="10" t="s">
        <v>64</v>
      </c>
      <c r="C956" s="10" t="s">
        <v>65</v>
      </c>
      <c r="D956" s="10" t="s">
        <v>66</v>
      </c>
      <c r="E956" s="10" t="s">
        <v>67</v>
      </c>
      <c r="F956" s="10" t="s">
        <v>68</v>
      </c>
      <c r="G956" s="10" t="s">
        <v>69</v>
      </c>
      <c r="H956" s="10" t="s">
        <v>70</v>
      </c>
      <c r="I956" s="10" t="s">
        <v>79</v>
      </c>
      <c r="J956" s="10" t="s">
        <v>303</v>
      </c>
      <c r="K956" s="10" t="s">
        <v>87</v>
      </c>
      <c r="L956" s="10" t="s">
        <v>3134</v>
      </c>
      <c r="M956" s="12">
        <v>43868</v>
      </c>
      <c r="N956" s="11">
        <v>82167597</v>
      </c>
      <c r="O956" s="12">
        <v>43859</v>
      </c>
      <c r="P956" s="13">
        <v>0.95864583333332998</v>
      </c>
      <c r="Q956" s="14">
        <v>1</v>
      </c>
      <c r="R956" s="15">
        <v>100</v>
      </c>
      <c r="S956" s="10" t="s">
        <v>3135</v>
      </c>
      <c r="T956" s="12">
        <v>43868</v>
      </c>
      <c r="U956" s="13">
        <v>0.84810185185185005</v>
      </c>
      <c r="V956" s="12">
        <v>43868</v>
      </c>
      <c r="W956" s="13">
        <v>0.86315972222222004</v>
      </c>
      <c r="X956" s="12">
        <v>43868</v>
      </c>
      <c r="Y956" s="13">
        <v>0.95652777777777998</v>
      </c>
      <c r="Z956" s="12">
        <v>43864</v>
      </c>
      <c r="AA956" s="12"/>
      <c r="AB956" s="12"/>
      <c r="AC956" s="10" t="s">
        <v>71</v>
      </c>
      <c r="AD956" s="16">
        <v>8</v>
      </c>
      <c r="AE956" s="10" t="s">
        <v>72</v>
      </c>
      <c r="AF956" s="10" t="s">
        <v>73</v>
      </c>
      <c r="AG956" s="14">
        <v>1</v>
      </c>
      <c r="AH956" s="14"/>
      <c r="AI956" s="15">
        <v>0.4</v>
      </c>
      <c r="AJ956" s="10" t="s">
        <v>74</v>
      </c>
      <c r="AK956" s="15">
        <v>1.8</v>
      </c>
      <c r="AL956" s="10" t="s">
        <v>75</v>
      </c>
      <c r="AM956" s="9" t="str">
        <f>IFERROR(VLOOKUP(A956,'[1]Pending Status ZTM031'!$C$10:$AF$5742,11,0),"")</f>
        <v/>
      </c>
      <c r="AN956" s="9" t="str">
        <f t="shared" si="29"/>
        <v>ready</v>
      </c>
    </row>
    <row r="957" spans="1:40" x14ac:dyDescent="0.25">
      <c r="A957" s="9">
        <f t="shared" si="28"/>
        <v>82167601</v>
      </c>
      <c r="B957" s="10" t="s">
        <v>64</v>
      </c>
      <c r="C957" s="10" t="s">
        <v>65</v>
      </c>
      <c r="D957" s="10" t="s">
        <v>83</v>
      </c>
      <c r="E957" s="10" t="s">
        <v>67</v>
      </c>
      <c r="F957" s="10" t="s">
        <v>68</v>
      </c>
      <c r="G957" s="10" t="s">
        <v>69</v>
      </c>
      <c r="H957" s="10" t="s">
        <v>70</v>
      </c>
      <c r="I957" s="10" t="s">
        <v>77</v>
      </c>
      <c r="J957" s="10" t="s">
        <v>314</v>
      </c>
      <c r="K957" s="10" t="s">
        <v>113</v>
      </c>
      <c r="L957" s="10" t="s">
        <v>2887</v>
      </c>
      <c r="M957" s="12">
        <v>43860</v>
      </c>
      <c r="N957" s="11">
        <v>82167601</v>
      </c>
      <c r="O957" s="12">
        <v>43859</v>
      </c>
      <c r="P957" s="13">
        <v>0.95865740740741001</v>
      </c>
      <c r="Q957" s="14">
        <v>6</v>
      </c>
      <c r="R957" s="15">
        <v>63</v>
      </c>
      <c r="S957" s="10" t="s">
        <v>2846</v>
      </c>
      <c r="T957" s="12">
        <v>43859</v>
      </c>
      <c r="U957" s="13">
        <v>0.85881944444444003</v>
      </c>
      <c r="V957" s="12">
        <v>43860</v>
      </c>
      <c r="W957" s="13">
        <v>0.52541666666666997</v>
      </c>
      <c r="X957" s="12">
        <v>43860</v>
      </c>
      <c r="Y957" s="13">
        <v>0.52565972222222002</v>
      </c>
      <c r="Z957" s="12">
        <v>43864</v>
      </c>
      <c r="AA957" s="12"/>
      <c r="AB957" s="12"/>
      <c r="AC957" s="10" t="s">
        <v>71</v>
      </c>
      <c r="AD957" s="16">
        <v>1</v>
      </c>
      <c r="AE957" s="10" t="s">
        <v>72</v>
      </c>
      <c r="AF957" s="10" t="s">
        <v>73</v>
      </c>
      <c r="AG957" s="14">
        <v>1</v>
      </c>
      <c r="AH957" s="14"/>
      <c r="AI957" s="15">
        <v>5.9089999999999998</v>
      </c>
      <c r="AJ957" s="10" t="s">
        <v>74</v>
      </c>
      <c r="AK957" s="15">
        <v>9.8640000000000008</v>
      </c>
      <c r="AL957" s="10" t="s">
        <v>75</v>
      </c>
      <c r="AM957" s="9" t="str">
        <f>IFERROR(VLOOKUP(A957,'[1]Pending Status ZTM031'!$C$10:$AF$5742,11,0),"")</f>
        <v/>
      </c>
      <c r="AN957" s="9" t="str">
        <f t="shared" si="29"/>
        <v>ready</v>
      </c>
    </row>
    <row r="958" spans="1:40" x14ac:dyDescent="0.25">
      <c r="A958" s="9">
        <f t="shared" si="28"/>
        <v>82167605</v>
      </c>
      <c r="B958" s="10" t="s">
        <v>64</v>
      </c>
      <c r="C958" s="10" t="s">
        <v>65</v>
      </c>
      <c r="D958" s="10" t="s">
        <v>83</v>
      </c>
      <c r="E958" s="10" t="s">
        <v>67</v>
      </c>
      <c r="F958" s="10" t="s">
        <v>68</v>
      </c>
      <c r="G958" s="10" t="s">
        <v>69</v>
      </c>
      <c r="H958" s="10" t="s">
        <v>70</v>
      </c>
      <c r="I958" s="10" t="s">
        <v>77</v>
      </c>
      <c r="J958" s="10" t="s">
        <v>314</v>
      </c>
      <c r="K958" s="10" t="s">
        <v>113</v>
      </c>
      <c r="L958" s="10" t="s">
        <v>2888</v>
      </c>
      <c r="M958" s="12">
        <v>43860</v>
      </c>
      <c r="N958" s="11">
        <v>82167605</v>
      </c>
      <c r="O958" s="12">
        <v>43859</v>
      </c>
      <c r="P958" s="13">
        <v>0.95866898148148005</v>
      </c>
      <c r="Q958" s="14">
        <v>1</v>
      </c>
      <c r="R958" s="15">
        <v>6</v>
      </c>
      <c r="S958" s="10" t="s">
        <v>2847</v>
      </c>
      <c r="T958" s="12">
        <v>43859</v>
      </c>
      <c r="U958" s="13">
        <v>0.85891203703704</v>
      </c>
      <c r="V958" s="12">
        <v>43860</v>
      </c>
      <c r="W958" s="13">
        <v>0.43936342592592997</v>
      </c>
      <c r="X958" s="12">
        <v>43860</v>
      </c>
      <c r="Y958" s="13">
        <v>0.44008101851852</v>
      </c>
      <c r="Z958" s="12">
        <v>43864</v>
      </c>
      <c r="AA958" s="12"/>
      <c r="AB958" s="12"/>
      <c r="AC958" s="10" t="s">
        <v>71</v>
      </c>
      <c r="AD958" s="16">
        <v>1</v>
      </c>
      <c r="AE958" s="10" t="s">
        <v>72</v>
      </c>
      <c r="AF958" s="10" t="s">
        <v>73</v>
      </c>
      <c r="AG958" s="14">
        <v>1</v>
      </c>
      <c r="AH958" s="14"/>
      <c r="AI958" s="15">
        <v>3.7919999999999998</v>
      </c>
      <c r="AJ958" s="10" t="s">
        <v>74</v>
      </c>
      <c r="AK958" s="15">
        <v>5.8319999999999999</v>
      </c>
      <c r="AL958" s="10" t="s">
        <v>75</v>
      </c>
      <c r="AM958" s="9" t="str">
        <f>IFERROR(VLOOKUP(A958,'[1]Pending Status ZTM031'!$C$10:$AF$5742,11,0),"")</f>
        <v/>
      </c>
      <c r="AN958" s="9" t="str">
        <f t="shared" si="29"/>
        <v>ready</v>
      </c>
    </row>
    <row r="959" spans="1:40" x14ac:dyDescent="0.25">
      <c r="A959" s="9">
        <f t="shared" si="28"/>
        <v>82167608</v>
      </c>
      <c r="B959" s="10" t="s">
        <v>64</v>
      </c>
      <c r="C959" s="10" t="s">
        <v>65</v>
      </c>
      <c r="D959" s="10" t="s">
        <v>83</v>
      </c>
      <c r="E959" s="10" t="s">
        <v>67</v>
      </c>
      <c r="F959" s="10" t="s">
        <v>68</v>
      </c>
      <c r="G959" s="10" t="s">
        <v>69</v>
      </c>
      <c r="H959" s="10" t="s">
        <v>70</v>
      </c>
      <c r="I959" s="10" t="s">
        <v>79</v>
      </c>
      <c r="J959" s="10" t="s">
        <v>299</v>
      </c>
      <c r="K959" s="10" t="s">
        <v>90</v>
      </c>
      <c r="L959" s="10" t="s">
        <v>3136</v>
      </c>
      <c r="M959" s="12">
        <v>43867</v>
      </c>
      <c r="N959" s="11">
        <v>82167608</v>
      </c>
      <c r="O959" s="12">
        <v>43859</v>
      </c>
      <c r="P959" s="13">
        <v>0.95866898148148005</v>
      </c>
      <c r="Q959" s="14">
        <v>1</v>
      </c>
      <c r="R959" s="15">
        <v>96</v>
      </c>
      <c r="S959" s="10" t="s">
        <v>3137</v>
      </c>
      <c r="T959" s="12">
        <v>43867</v>
      </c>
      <c r="U959" s="13">
        <v>0.72738425925925998</v>
      </c>
      <c r="V959" s="12">
        <v>43867</v>
      </c>
      <c r="W959" s="13">
        <v>0.75303240740740995</v>
      </c>
      <c r="X959" s="12">
        <v>43867</v>
      </c>
      <c r="Y959" s="13">
        <v>0.87592592592592999</v>
      </c>
      <c r="Z959" s="12">
        <v>43864</v>
      </c>
      <c r="AA959" s="12"/>
      <c r="AB959" s="12"/>
      <c r="AC959" s="10" t="s">
        <v>71</v>
      </c>
      <c r="AD959" s="16">
        <v>7</v>
      </c>
      <c r="AE959" s="10" t="s">
        <v>72</v>
      </c>
      <c r="AF959" s="10" t="s">
        <v>73</v>
      </c>
      <c r="AG959" s="14">
        <v>1</v>
      </c>
      <c r="AH959" s="14"/>
      <c r="AI959" s="15">
        <v>3.1680000000000001</v>
      </c>
      <c r="AJ959" s="10" t="s">
        <v>74</v>
      </c>
      <c r="AK959" s="15">
        <v>1.8240000000000001</v>
      </c>
      <c r="AL959" s="10" t="s">
        <v>75</v>
      </c>
      <c r="AM959" s="9" t="str">
        <f>IFERROR(VLOOKUP(A959,'[1]Pending Status ZTM031'!$C$10:$AF$5742,11,0),"")</f>
        <v/>
      </c>
      <c r="AN959" s="9" t="str">
        <f t="shared" si="29"/>
        <v>ready</v>
      </c>
    </row>
    <row r="960" spans="1:40" x14ac:dyDescent="0.25">
      <c r="A960" s="9">
        <f t="shared" si="28"/>
        <v>82167609</v>
      </c>
      <c r="B960" s="10" t="s">
        <v>64</v>
      </c>
      <c r="C960" s="10" t="s">
        <v>65</v>
      </c>
      <c r="D960" s="10" t="s">
        <v>83</v>
      </c>
      <c r="E960" s="10" t="s">
        <v>67</v>
      </c>
      <c r="F960" s="10" t="s">
        <v>68</v>
      </c>
      <c r="G960" s="10" t="s">
        <v>69</v>
      </c>
      <c r="H960" s="10" t="s">
        <v>70</v>
      </c>
      <c r="I960" s="10" t="s">
        <v>77</v>
      </c>
      <c r="J960" s="10" t="s">
        <v>314</v>
      </c>
      <c r="K960" s="10" t="s">
        <v>113</v>
      </c>
      <c r="L960" s="10" t="s">
        <v>2889</v>
      </c>
      <c r="M960" s="12">
        <v>43860</v>
      </c>
      <c r="N960" s="11">
        <v>82167609</v>
      </c>
      <c r="O960" s="12">
        <v>43859</v>
      </c>
      <c r="P960" s="13">
        <v>0.95868055555555998</v>
      </c>
      <c r="Q960" s="14">
        <v>1</v>
      </c>
      <c r="R960" s="15">
        <v>1</v>
      </c>
      <c r="S960" s="10" t="s">
        <v>2848</v>
      </c>
      <c r="T960" s="12">
        <v>43859</v>
      </c>
      <c r="U960" s="13">
        <v>0.85894675925926001</v>
      </c>
      <c r="V960" s="12">
        <v>43860</v>
      </c>
      <c r="W960" s="13">
        <v>0.48664351851852</v>
      </c>
      <c r="X960" s="12">
        <v>43860</v>
      </c>
      <c r="Y960" s="13">
        <v>0.48688657407406999</v>
      </c>
      <c r="Z960" s="12">
        <v>43864</v>
      </c>
      <c r="AA960" s="12"/>
      <c r="AB960" s="12"/>
      <c r="AC960" s="10" t="s">
        <v>71</v>
      </c>
      <c r="AD960" s="16">
        <v>1</v>
      </c>
      <c r="AE960" s="10" t="s">
        <v>72</v>
      </c>
      <c r="AF960" s="10" t="s">
        <v>73</v>
      </c>
      <c r="AG960" s="14">
        <v>1</v>
      </c>
      <c r="AH960" s="14"/>
      <c r="AI960" s="15">
        <v>0.17599999999999999</v>
      </c>
      <c r="AJ960" s="10" t="s">
        <v>74</v>
      </c>
      <c r="AK960" s="15">
        <v>1.0609999999999999</v>
      </c>
      <c r="AL960" s="10" t="s">
        <v>75</v>
      </c>
      <c r="AM960" s="9" t="str">
        <f>IFERROR(VLOOKUP(A960,'[1]Pending Status ZTM031'!$C$10:$AF$5742,11,0),"")</f>
        <v/>
      </c>
      <c r="AN960" s="9" t="str">
        <f t="shared" si="29"/>
        <v>ready</v>
      </c>
    </row>
    <row r="961" spans="1:40" x14ac:dyDescent="0.25">
      <c r="A961" s="9">
        <f t="shared" si="28"/>
        <v>82167616</v>
      </c>
      <c r="B961" s="10" t="s">
        <v>64</v>
      </c>
      <c r="C961" s="10" t="s">
        <v>65</v>
      </c>
      <c r="D961" s="10" t="s">
        <v>66</v>
      </c>
      <c r="E961" s="10" t="s">
        <v>67</v>
      </c>
      <c r="F961" s="10" t="s">
        <v>68</v>
      </c>
      <c r="G961" s="10" t="s">
        <v>69</v>
      </c>
      <c r="H961" s="10" t="s">
        <v>70</v>
      </c>
      <c r="I961" s="10" t="s">
        <v>79</v>
      </c>
      <c r="J961" s="10" t="s">
        <v>303</v>
      </c>
      <c r="K961" s="10" t="s">
        <v>87</v>
      </c>
      <c r="L961" s="10" t="s">
        <v>3138</v>
      </c>
      <c r="M961" s="12">
        <v>43868</v>
      </c>
      <c r="N961" s="11">
        <v>82167616</v>
      </c>
      <c r="O961" s="12">
        <v>43859</v>
      </c>
      <c r="P961" s="13">
        <v>0.95868055555555998</v>
      </c>
      <c r="Q961" s="14">
        <v>1</v>
      </c>
      <c r="R961" s="15">
        <v>120</v>
      </c>
      <c r="S961" s="10" t="s">
        <v>3139</v>
      </c>
      <c r="T961" s="12">
        <v>43868</v>
      </c>
      <c r="U961" s="13">
        <v>0.84813657407406995</v>
      </c>
      <c r="V961" s="12">
        <v>43868</v>
      </c>
      <c r="W961" s="13">
        <v>0.86107638888889004</v>
      </c>
      <c r="X961" s="12">
        <v>43868</v>
      </c>
      <c r="Y961" s="13">
        <v>0.90370370370370001</v>
      </c>
      <c r="Z961" s="12">
        <v>43864</v>
      </c>
      <c r="AA961" s="12"/>
      <c r="AB961" s="12"/>
      <c r="AC961" s="10" t="s">
        <v>71</v>
      </c>
      <c r="AD961" s="16">
        <v>8</v>
      </c>
      <c r="AE961" s="10" t="s">
        <v>72</v>
      </c>
      <c r="AF961" s="10" t="s">
        <v>73</v>
      </c>
      <c r="AG961" s="14">
        <v>1</v>
      </c>
      <c r="AH961" s="14"/>
      <c r="AI961" s="15">
        <v>6.12</v>
      </c>
      <c r="AJ961" s="10" t="s">
        <v>74</v>
      </c>
      <c r="AK961" s="15">
        <v>12.6</v>
      </c>
      <c r="AL961" s="10" t="s">
        <v>75</v>
      </c>
      <c r="AM961" s="9" t="str">
        <f>IFERROR(VLOOKUP(A961,'[1]Pending Status ZTM031'!$C$10:$AF$5742,11,0),"")</f>
        <v/>
      </c>
      <c r="AN961" s="9" t="str">
        <f t="shared" si="29"/>
        <v>ready</v>
      </c>
    </row>
    <row r="962" spans="1:40" x14ac:dyDescent="0.25">
      <c r="A962" s="9">
        <f t="shared" si="28"/>
        <v>82167620</v>
      </c>
      <c r="B962" s="10" t="s">
        <v>64</v>
      </c>
      <c r="C962" s="10" t="s">
        <v>65</v>
      </c>
      <c r="D962" s="10" t="s">
        <v>66</v>
      </c>
      <c r="E962" s="10" t="s">
        <v>67</v>
      </c>
      <c r="F962" s="10" t="s">
        <v>68</v>
      </c>
      <c r="G962" s="10" t="s">
        <v>69</v>
      </c>
      <c r="H962" s="10" t="s">
        <v>70</v>
      </c>
      <c r="I962" s="10" t="s">
        <v>79</v>
      </c>
      <c r="J962" s="10" t="s">
        <v>303</v>
      </c>
      <c r="K962" s="10" t="s">
        <v>87</v>
      </c>
      <c r="L962" s="10" t="s">
        <v>3140</v>
      </c>
      <c r="M962" s="12">
        <v>43868</v>
      </c>
      <c r="N962" s="11">
        <v>82167620</v>
      </c>
      <c r="O962" s="12">
        <v>43859</v>
      </c>
      <c r="P962" s="13">
        <v>0.95868055555555998</v>
      </c>
      <c r="Q962" s="14">
        <v>1</v>
      </c>
      <c r="R962" s="15">
        <v>60</v>
      </c>
      <c r="S962" s="10" t="s">
        <v>3141</v>
      </c>
      <c r="T962" s="12">
        <v>43868</v>
      </c>
      <c r="U962" s="13">
        <v>0.84817129629629995</v>
      </c>
      <c r="V962" s="12">
        <v>43868</v>
      </c>
      <c r="W962" s="13">
        <v>0.86237268518518995</v>
      </c>
      <c r="X962" s="12">
        <v>43868</v>
      </c>
      <c r="Y962" s="13">
        <v>0.90314814814815003</v>
      </c>
      <c r="Z962" s="12">
        <v>43864</v>
      </c>
      <c r="AA962" s="12"/>
      <c r="AB962" s="12"/>
      <c r="AC962" s="10" t="s">
        <v>71</v>
      </c>
      <c r="AD962" s="16">
        <v>8</v>
      </c>
      <c r="AE962" s="10" t="s">
        <v>72</v>
      </c>
      <c r="AF962" s="10" t="s">
        <v>73</v>
      </c>
      <c r="AG962" s="14">
        <v>1</v>
      </c>
      <c r="AH962" s="14"/>
      <c r="AI962" s="15">
        <v>1.8</v>
      </c>
      <c r="AJ962" s="10" t="s">
        <v>74</v>
      </c>
      <c r="AK962" s="15">
        <v>1.1399999999999999</v>
      </c>
      <c r="AL962" s="10" t="s">
        <v>75</v>
      </c>
      <c r="AM962" s="9" t="str">
        <f>IFERROR(VLOOKUP(A962,'[1]Pending Status ZTM031'!$C$10:$AF$5742,11,0),"")</f>
        <v/>
      </c>
      <c r="AN962" s="9" t="str">
        <f t="shared" si="29"/>
        <v>ready</v>
      </c>
    </row>
    <row r="963" spans="1:40" x14ac:dyDescent="0.25">
      <c r="A963" s="9">
        <f t="shared" ref="A963:A1026" si="30">N963</f>
        <v>82167819</v>
      </c>
      <c r="B963" s="10" t="s">
        <v>64</v>
      </c>
      <c r="C963" s="10" t="s">
        <v>65</v>
      </c>
      <c r="D963" s="10" t="s">
        <v>66</v>
      </c>
      <c r="E963" s="10" t="s">
        <v>67</v>
      </c>
      <c r="F963" s="10" t="s">
        <v>68</v>
      </c>
      <c r="G963" s="10" t="s">
        <v>69</v>
      </c>
      <c r="H963" s="10" t="s">
        <v>70</v>
      </c>
      <c r="I963" s="10" t="s">
        <v>145</v>
      </c>
      <c r="J963" s="10" t="s">
        <v>472</v>
      </c>
      <c r="K963" s="10" t="s">
        <v>146</v>
      </c>
      <c r="L963" s="10" t="s">
        <v>2989</v>
      </c>
      <c r="M963" s="12">
        <v>43861</v>
      </c>
      <c r="N963" s="11">
        <v>82167819</v>
      </c>
      <c r="O963" s="12">
        <v>43859</v>
      </c>
      <c r="P963" s="13">
        <v>0.98482638888888996</v>
      </c>
      <c r="Q963" s="14">
        <v>3</v>
      </c>
      <c r="R963" s="15">
        <v>149</v>
      </c>
      <c r="S963" s="10" t="s">
        <v>2849</v>
      </c>
      <c r="T963" s="12">
        <v>43859</v>
      </c>
      <c r="U963" s="13">
        <v>0.98776620370370005</v>
      </c>
      <c r="V963" s="12">
        <v>43860</v>
      </c>
      <c r="W963" s="13">
        <v>0.84807870370369998</v>
      </c>
      <c r="X963" s="12">
        <v>43861</v>
      </c>
      <c r="Y963" s="13">
        <v>0.13269675925926</v>
      </c>
      <c r="Z963" s="12">
        <v>43938</v>
      </c>
      <c r="AA963" s="12"/>
      <c r="AB963" s="12"/>
      <c r="AC963" s="10" t="s">
        <v>96</v>
      </c>
      <c r="AD963" s="16">
        <v>1</v>
      </c>
      <c r="AE963" s="10" t="s">
        <v>72</v>
      </c>
      <c r="AF963" s="10" t="s">
        <v>73</v>
      </c>
      <c r="AG963" s="14">
        <v>1</v>
      </c>
      <c r="AH963" s="14"/>
      <c r="AI963" s="15">
        <v>1515.9</v>
      </c>
      <c r="AJ963" s="10" t="s">
        <v>74</v>
      </c>
      <c r="AK963" s="15">
        <v>1621.4079999999999</v>
      </c>
      <c r="AL963" s="10" t="s">
        <v>75</v>
      </c>
      <c r="AM963" s="9" t="str">
        <f>IFERROR(VLOOKUP(A963,'[1]Pending Status ZTM031'!$C$10:$AF$5742,11,0),"")</f>
        <v/>
      </c>
      <c r="AN963" s="9" t="str">
        <f t="shared" si="29"/>
        <v>ready</v>
      </c>
    </row>
    <row r="964" spans="1:40" x14ac:dyDescent="0.25">
      <c r="A964" s="9">
        <f t="shared" si="30"/>
        <v>82169326</v>
      </c>
      <c r="B964" s="10" t="s">
        <v>64</v>
      </c>
      <c r="C964" s="10" t="s">
        <v>65</v>
      </c>
      <c r="D964" s="10" t="s">
        <v>66</v>
      </c>
      <c r="E964" s="10" t="s">
        <v>67</v>
      </c>
      <c r="F964" s="10" t="s">
        <v>68</v>
      </c>
      <c r="G964" s="10" t="s">
        <v>69</v>
      </c>
      <c r="H964" s="10" t="s">
        <v>70</v>
      </c>
      <c r="I964" s="10" t="s">
        <v>79</v>
      </c>
      <c r="J964" s="10" t="s">
        <v>661</v>
      </c>
      <c r="K964" s="10" t="s">
        <v>108</v>
      </c>
      <c r="L964" s="10" t="s">
        <v>2925</v>
      </c>
      <c r="M964" s="12">
        <v>43860</v>
      </c>
      <c r="N964" s="11">
        <v>82169326</v>
      </c>
      <c r="O964" s="12">
        <v>43860</v>
      </c>
      <c r="P964" s="13">
        <v>0.41819444444443998</v>
      </c>
      <c r="Q964" s="14">
        <v>1</v>
      </c>
      <c r="R964" s="15">
        <v>48</v>
      </c>
      <c r="S964" s="10" t="s">
        <v>2866</v>
      </c>
      <c r="T964" s="12">
        <v>43860</v>
      </c>
      <c r="U964" s="13">
        <v>0.41853009259259</v>
      </c>
      <c r="V964" s="12">
        <v>43860</v>
      </c>
      <c r="W964" s="13">
        <v>0.46221064814814999</v>
      </c>
      <c r="X964" s="12">
        <v>43860</v>
      </c>
      <c r="Y964" s="13">
        <v>0.63309027777778004</v>
      </c>
      <c r="Z964" s="12">
        <v>43864</v>
      </c>
      <c r="AA964" s="12"/>
      <c r="AB964" s="12"/>
      <c r="AC964" s="10" t="s">
        <v>71</v>
      </c>
      <c r="AD964" s="16">
        <v>0</v>
      </c>
      <c r="AE964" s="10" t="s">
        <v>72</v>
      </c>
      <c r="AF964" s="10" t="s">
        <v>73</v>
      </c>
      <c r="AG964" s="14">
        <v>1</v>
      </c>
      <c r="AH964" s="14"/>
      <c r="AI964" s="15">
        <v>2.8319999999999999</v>
      </c>
      <c r="AJ964" s="10" t="s">
        <v>74</v>
      </c>
      <c r="AK964" s="15">
        <v>1.44</v>
      </c>
      <c r="AL964" s="10" t="s">
        <v>75</v>
      </c>
      <c r="AM964" s="9" t="str">
        <f>IFERROR(VLOOKUP(A964,'[1]Pending Status ZTM031'!$C$10:$AF$5742,11,0),"")</f>
        <v/>
      </c>
      <c r="AN964" s="9" t="str">
        <f t="shared" ref="AN964:AN1002" si="31">IF(X964="","not complete","ready")</f>
        <v>ready</v>
      </c>
    </row>
    <row r="965" spans="1:40" x14ac:dyDescent="0.25">
      <c r="A965" s="9">
        <f t="shared" si="30"/>
        <v>82169393</v>
      </c>
      <c r="B965" s="10" t="s">
        <v>64</v>
      </c>
      <c r="C965" s="10" t="s">
        <v>65</v>
      </c>
      <c r="D965" s="10" t="s">
        <v>66</v>
      </c>
      <c r="E965" s="10" t="s">
        <v>67</v>
      </c>
      <c r="F965" s="10" t="s">
        <v>68</v>
      </c>
      <c r="G965" s="10" t="s">
        <v>69</v>
      </c>
      <c r="H965" s="10" t="s">
        <v>70</v>
      </c>
      <c r="I965" s="10" t="s">
        <v>79</v>
      </c>
      <c r="J965" s="10" t="s">
        <v>661</v>
      </c>
      <c r="K965" s="10" t="s">
        <v>108</v>
      </c>
      <c r="L965" s="10" t="s">
        <v>2926</v>
      </c>
      <c r="M965" s="12">
        <v>43860</v>
      </c>
      <c r="N965" s="11">
        <v>82169393</v>
      </c>
      <c r="O965" s="12">
        <v>43860</v>
      </c>
      <c r="P965" s="13">
        <v>0.41876157407407</v>
      </c>
      <c r="Q965" s="14">
        <v>1</v>
      </c>
      <c r="R965" s="15">
        <v>60</v>
      </c>
      <c r="S965" s="10" t="s">
        <v>2867</v>
      </c>
      <c r="T965" s="12">
        <v>43860</v>
      </c>
      <c r="U965" s="13">
        <v>0.41887731481481</v>
      </c>
      <c r="V965" s="12">
        <v>43860</v>
      </c>
      <c r="W965" s="13">
        <v>0.46429398148147999</v>
      </c>
      <c r="X965" s="12">
        <v>43860</v>
      </c>
      <c r="Y965" s="13">
        <v>0.63846064814814996</v>
      </c>
      <c r="Z965" s="12">
        <v>43864</v>
      </c>
      <c r="AA965" s="12"/>
      <c r="AB965" s="12"/>
      <c r="AC965" s="10" t="s">
        <v>71</v>
      </c>
      <c r="AD965" s="16">
        <v>0</v>
      </c>
      <c r="AE965" s="10" t="s">
        <v>72</v>
      </c>
      <c r="AF965" s="10" t="s">
        <v>73</v>
      </c>
      <c r="AG965" s="14">
        <v>1</v>
      </c>
      <c r="AH965" s="14"/>
      <c r="AI965" s="15">
        <v>3.48</v>
      </c>
      <c r="AJ965" s="10" t="s">
        <v>74</v>
      </c>
      <c r="AK965" s="15">
        <v>1.8</v>
      </c>
      <c r="AL965" s="10" t="s">
        <v>75</v>
      </c>
      <c r="AM965" s="9" t="str">
        <f>IFERROR(VLOOKUP(A965,'[1]Pending Status ZTM031'!$C$10:$AF$5742,11,0),"")</f>
        <v/>
      </c>
      <c r="AN965" s="9" t="str">
        <f t="shared" si="31"/>
        <v>ready</v>
      </c>
    </row>
    <row r="966" spans="1:40" x14ac:dyDescent="0.25">
      <c r="A966" s="9">
        <f t="shared" si="30"/>
        <v>82170794</v>
      </c>
      <c r="B966" s="10" t="s">
        <v>64</v>
      </c>
      <c r="C966" s="10" t="s">
        <v>65</v>
      </c>
      <c r="D966" s="10" t="s">
        <v>83</v>
      </c>
      <c r="E966" s="10" t="s">
        <v>67</v>
      </c>
      <c r="F966" s="10" t="s">
        <v>68</v>
      </c>
      <c r="G966" s="10" t="s">
        <v>69</v>
      </c>
      <c r="H966" s="10" t="s">
        <v>70</v>
      </c>
      <c r="I966" s="10" t="s">
        <v>79</v>
      </c>
      <c r="J966" s="10" t="s">
        <v>299</v>
      </c>
      <c r="K966" s="10" t="s">
        <v>90</v>
      </c>
      <c r="L966" s="10" t="s">
        <v>3142</v>
      </c>
      <c r="M966" s="12">
        <v>43867</v>
      </c>
      <c r="N966" s="11">
        <v>82170794</v>
      </c>
      <c r="O966" s="12">
        <v>43860</v>
      </c>
      <c r="P966" s="13">
        <v>0.58364583333332998</v>
      </c>
      <c r="Q966" s="14">
        <v>1</v>
      </c>
      <c r="R966" s="15">
        <v>60</v>
      </c>
      <c r="S966" s="10" t="s">
        <v>3143</v>
      </c>
      <c r="T966" s="12">
        <v>43867</v>
      </c>
      <c r="U966" s="13">
        <v>0.72741898148147999</v>
      </c>
      <c r="V966" s="12">
        <v>43867</v>
      </c>
      <c r="W966" s="13">
        <v>0.77451388888888995</v>
      </c>
      <c r="X966" s="12">
        <v>43867</v>
      </c>
      <c r="Y966" s="13">
        <v>0.91535879629630001</v>
      </c>
      <c r="Z966" s="12">
        <v>43865</v>
      </c>
      <c r="AA966" s="12"/>
      <c r="AB966" s="12"/>
      <c r="AC966" s="10" t="s">
        <v>71</v>
      </c>
      <c r="AD966" s="16">
        <v>6</v>
      </c>
      <c r="AE966" s="10" t="s">
        <v>72</v>
      </c>
      <c r="AF966" s="10" t="s">
        <v>73</v>
      </c>
      <c r="AG966" s="14">
        <v>1</v>
      </c>
      <c r="AH966" s="14"/>
      <c r="AI966" s="15">
        <v>1.98</v>
      </c>
      <c r="AJ966" s="10" t="s">
        <v>74</v>
      </c>
      <c r="AK966" s="15">
        <v>60.54</v>
      </c>
      <c r="AL966" s="10" t="s">
        <v>75</v>
      </c>
      <c r="AM966" s="9" t="str">
        <f>IFERROR(VLOOKUP(A966,'[1]Pending Status ZTM031'!$C$10:$AF$5742,11,0),"")</f>
        <v/>
      </c>
      <c r="AN966" s="9" t="str">
        <f t="shared" si="31"/>
        <v>ready</v>
      </c>
    </row>
    <row r="967" spans="1:40" x14ac:dyDescent="0.25">
      <c r="A967" s="9">
        <f t="shared" si="30"/>
        <v>82170795</v>
      </c>
      <c r="B967" s="10" t="s">
        <v>64</v>
      </c>
      <c r="C967" s="10" t="s">
        <v>65</v>
      </c>
      <c r="D967" s="10" t="s">
        <v>66</v>
      </c>
      <c r="E967" s="10" t="s">
        <v>67</v>
      </c>
      <c r="F967" s="10" t="s">
        <v>68</v>
      </c>
      <c r="G967" s="10" t="s">
        <v>69</v>
      </c>
      <c r="H967" s="10" t="s">
        <v>70</v>
      </c>
      <c r="I967" s="10" t="s">
        <v>79</v>
      </c>
      <c r="J967" s="10" t="s">
        <v>362</v>
      </c>
      <c r="K967" s="10" t="s">
        <v>143</v>
      </c>
      <c r="L967" s="10" t="s">
        <v>3086</v>
      </c>
      <c r="M967" s="12">
        <v>43861</v>
      </c>
      <c r="N967" s="11">
        <v>82170795</v>
      </c>
      <c r="O967" s="12">
        <v>43860</v>
      </c>
      <c r="P967" s="13">
        <v>0.58365740740741001</v>
      </c>
      <c r="Q967" s="14">
        <v>1</v>
      </c>
      <c r="R967" s="15">
        <v>800</v>
      </c>
      <c r="S967" s="10" t="s">
        <v>3038</v>
      </c>
      <c r="T967" s="12">
        <v>43861</v>
      </c>
      <c r="U967" s="13">
        <v>0.84201388888888995</v>
      </c>
      <c r="V967" s="12">
        <v>43861</v>
      </c>
      <c r="W967" s="13">
        <v>0.87350694444443999</v>
      </c>
      <c r="X967" s="12">
        <v>43861</v>
      </c>
      <c r="Y967" s="13">
        <v>0.88797453703703999</v>
      </c>
      <c r="Z967" s="12">
        <v>43865</v>
      </c>
      <c r="AA967" s="12"/>
      <c r="AB967" s="12"/>
      <c r="AC967" s="10" t="s">
        <v>71</v>
      </c>
      <c r="AD967" s="16">
        <v>0</v>
      </c>
      <c r="AE967" s="10" t="s">
        <v>72</v>
      </c>
      <c r="AF967" s="10" t="s">
        <v>73</v>
      </c>
      <c r="AG967" s="14">
        <v>1</v>
      </c>
      <c r="AH967" s="14"/>
      <c r="AI967" s="15">
        <v>36.799999999999997</v>
      </c>
      <c r="AJ967" s="10" t="s">
        <v>74</v>
      </c>
      <c r="AK967" s="15">
        <v>46.4</v>
      </c>
      <c r="AL967" s="10" t="s">
        <v>75</v>
      </c>
      <c r="AM967" s="9" t="str">
        <f>IFERROR(VLOOKUP(A967,'[1]Pending Status ZTM031'!$C$10:$AF$5742,11,0),"")</f>
        <v/>
      </c>
      <c r="AN967" s="9" t="str">
        <f t="shared" si="31"/>
        <v>ready</v>
      </c>
    </row>
    <row r="968" spans="1:40" x14ac:dyDescent="0.25">
      <c r="A968" s="9">
        <f t="shared" si="30"/>
        <v>82170796</v>
      </c>
      <c r="B968" s="10" t="s">
        <v>64</v>
      </c>
      <c r="C968" s="10" t="s">
        <v>65</v>
      </c>
      <c r="D968" s="10" t="s">
        <v>66</v>
      </c>
      <c r="E968" s="10" t="s">
        <v>67</v>
      </c>
      <c r="F968" s="10" t="s">
        <v>68</v>
      </c>
      <c r="G968" s="10" t="s">
        <v>69</v>
      </c>
      <c r="H968" s="10" t="s">
        <v>70</v>
      </c>
      <c r="I968" s="10" t="s">
        <v>79</v>
      </c>
      <c r="J968" s="10" t="s">
        <v>303</v>
      </c>
      <c r="K968" s="10" t="s">
        <v>87</v>
      </c>
      <c r="L968" s="10" t="s">
        <v>3144</v>
      </c>
      <c r="M968" s="12">
        <v>43869</v>
      </c>
      <c r="N968" s="11">
        <v>82170796</v>
      </c>
      <c r="O968" s="12">
        <v>43860</v>
      </c>
      <c r="P968" s="13">
        <v>0.58366898148148005</v>
      </c>
      <c r="Q968" s="14">
        <v>2</v>
      </c>
      <c r="R968" s="15">
        <v>210</v>
      </c>
      <c r="S968" s="10" t="s">
        <v>3145</v>
      </c>
      <c r="T968" s="12">
        <v>43868</v>
      </c>
      <c r="U968" s="13">
        <v>0.84820601851851996</v>
      </c>
      <c r="V968" s="12">
        <v>43868</v>
      </c>
      <c r="W968" s="13">
        <v>0.95011574074074001</v>
      </c>
      <c r="X968" s="12">
        <v>43869</v>
      </c>
      <c r="Y968" s="13">
        <v>3.3055555555560001E-2</v>
      </c>
      <c r="Z968" s="12">
        <v>43865</v>
      </c>
      <c r="AA968" s="12"/>
      <c r="AB968" s="12"/>
      <c r="AC968" s="10" t="s">
        <v>71</v>
      </c>
      <c r="AD968" s="16">
        <v>8</v>
      </c>
      <c r="AE968" s="10" t="s">
        <v>72</v>
      </c>
      <c r="AF968" s="10" t="s">
        <v>73</v>
      </c>
      <c r="AG968" s="14">
        <v>1</v>
      </c>
      <c r="AH968" s="14"/>
      <c r="AI968" s="15">
        <v>64.2</v>
      </c>
      <c r="AJ968" s="10" t="s">
        <v>74</v>
      </c>
      <c r="AK968" s="15">
        <v>67.08</v>
      </c>
      <c r="AL968" s="10" t="s">
        <v>75</v>
      </c>
      <c r="AM968" s="9" t="str">
        <f>IFERROR(VLOOKUP(A968,'[1]Pending Status ZTM031'!$C$10:$AF$5742,11,0),"")</f>
        <v/>
      </c>
      <c r="AN968" s="9" t="str">
        <f t="shared" si="31"/>
        <v>ready</v>
      </c>
    </row>
    <row r="969" spans="1:40" x14ac:dyDescent="0.25">
      <c r="A969" s="9">
        <f t="shared" si="30"/>
        <v>82170889</v>
      </c>
      <c r="B969" s="10" t="s">
        <v>64</v>
      </c>
      <c r="C969" s="10" t="s">
        <v>65</v>
      </c>
      <c r="D969" s="10" t="s">
        <v>83</v>
      </c>
      <c r="E969" s="10" t="s">
        <v>67</v>
      </c>
      <c r="F969" s="10" t="s">
        <v>68</v>
      </c>
      <c r="G969" s="10" t="s">
        <v>69</v>
      </c>
      <c r="H969" s="10" t="s">
        <v>70</v>
      </c>
      <c r="I969" s="10" t="s">
        <v>77</v>
      </c>
      <c r="J969" s="10" t="s">
        <v>315</v>
      </c>
      <c r="K969" s="10" t="s">
        <v>78</v>
      </c>
      <c r="L969" s="10" t="s">
        <v>2970</v>
      </c>
      <c r="M969" s="12">
        <v>43860</v>
      </c>
      <c r="N969" s="11">
        <v>82170889</v>
      </c>
      <c r="O969" s="12">
        <v>43860</v>
      </c>
      <c r="P969" s="13">
        <v>0.62533564814815001</v>
      </c>
      <c r="Q969" s="14">
        <v>25</v>
      </c>
      <c r="R969" s="15">
        <v>385</v>
      </c>
      <c r="S969" s="10" t="s">
        <v>2890</v>
      </c>
      <c r="T969" s="12">
        <v>43860</v>
      </c>
      <c r="U969" s="13">
        <v>0.62599537037037001</v>
      </c>
      <c r="V969" s="12">
        <v>43860</v>
      </c>
      <c r="W969" s="13">
        <v>0.68464120370369996</v>
      </c>
      <c r="X969" s="12">
        <v>43860</v>
      </c>
      <c r="Y969" s="13">
        <v>0.89136574074074004</v>
      </c>
      <c r="Z969" s="12">
        <v>43868</v>
      </c>
      <c r="AA969" s="12"/>
      <c r="AB969" s="12"/>
      <c r="AC969" s="10" t="s">
        <v>71</v>
      </c>
      <c r="AD969" s="16">
        <v>0</v>
      </c>
      <c r="AE969" s="10" t="s">
        <v>72</v>
      </c>
      <c r="AF969" s="10" t="s">
        <v>73</v>
      </c>
      <c r="AG969" s="14">
        <v>1</v>
      </c>
      <c r="AH969" s="14"/>
      <c r="AI969" s="15">
        <v>3.7759999999999998</v>
      </c>
      <c r="AJ969" s="10" t="s">
        <v>74</v>
      </c>
      <c r="AK969" s="15">
        <v>58.353000000000002</v>
      </c>
      <c r="AL969" s="10" t="s">
        <v>75</v>
      </c>
      <c r="AM969" s="9" t="str">
        <f>IFERROR(VLOOKUP(A969,'[1]Pending Status ZTM031'!$C$10:$AF$5742,11,0),"")</f>
        <v/>
      </c>
      <c r="AN969" s="9" t="str">
        <f t="shared" si="31"/>
        <v>ready</v>
      </c>
    </row>
    <row r="970" spans="1:40" x14ac:dyDescent="0.25">
      <c r="A970" s="9">
        <f t="shared" si="30"/>
        <v>82171004</v>
      </c>
      <c r="B970" s="10" t="s">
        <v>64</v>
      </c>
      <c r="C970" s="10" t="s">
        <v>65</v>
      </c>
      <c r="D970" s="10" t="s">
        <v>66</v>
      </c>
      <c r="E970" s="10" t="s">
        <v>67</v>
      </c>
      <c r="F970" s="10" t="s">
        <v>68</v>
      </c>
      <c r="G970" s="10" t="s">
        <v>69</v>
      </c>
      <c r="H970" s="10" t="s">
        <v>70</v>
      </c>
      <c r="I970" s="10" t="s">
        <v>92</v>
      </c>
      <c r="J970" s="10" t="s">
        <v>335</v>
      </c>
      <c r="K970" s="10" t="s">
        <v>93</v>
      </c>
      <c r="L970" s="10" t="s">
        <v>2971</v>
      </c>
      <c r="M970" s="12">
        <v>43860</v>
      </c>
      <c r="N970" s="11">
        <v>82171004</v>
      </c>
      <c r="O970" s="12">
        <v>43860</v>
      </c>
      <c r="P970" s="13">
        <v>0.71146990740741001</v>
      </c>
      <c r="Q970" s="14">
        <v>1</v>
      </c>
      <c r="R970" s="15">
        <v>10</v>
      </c>
      <c r="S970" s="10" t="s">
        <v>2948</v>
      </c>
      <c r="T970" s="12">
        <v>43860</v>
      </c>
      <c r="U970" s="13">
        <v>0.71187500000000004</v>
      </c>
      <c r="V970" s="12">
        <v>43860</v>
      </c>
      <c r="W970" s="13">
        <v>0.85065972222221997</v>
      </c>
      <c r="X970" s="12">
        <v>43860</v>
      </c>
      <c r="Y970" s="13">
        <v>0.88351851851852004</v>
      </c>
      <c r="Z970" s="12">
        <v>43950</v>
      </c>
      <c r="AA970" s="12"/>
      <c r="AB970" s="12"/>
      <c r="AC970" s="10" t="s">
        <v>71</v>
      </c>
      <c r="AD970" s="16">
        <v>0</v>
      </c>
      <c r="AE970" s="10" t="s">
        <v>72</v>
      </c>
      <c r="AF970" s="10" t="s">
        <v>73</v>
      </c>
      <c r="AG970" s="14">
        <v>1</v>
      </c>
      <c r="AH970" s="14"/>
      <c r="AI970" s="15">
        <v>519.99</v>
      </c>
      <c r="AJ970" s="10" t="s">
        <v>74</v>
      </c>
      <c r="AK970" s="15">
        <v>416.83</v>
      </c>
      <c r="AL970" s="10" t="s">
        <v>75</v>
      </c>
      <c r="AM970" s="9" t="str">
        <f>IFERROR(VLOOKUP(A970,'[1]Pending Status ZTM031'!$C$10:$AF$5742,11,0),"")</f>
        <v/>
      </c>
      <c r="AN970" s="9" t="str">
        <f t="shared" si="31"/>
        <v>ready</v>
      </c>
    </row>
    <row r="971" spans="1:40" x14ac:dyDescent="0.25">
      <c r="A971" s="9">
        <f t="shared" si="30"/>
        <v>82171234</v>
      </c>
      <c r="B971" s="10" t="s">
        <v>64</v>
      </c>
      <c r="C971" s="10" t="s">
        <v>65</v>
      </c>
      <c r="D971" s="10" t="s">
        <v>66</v>
      </c>
      <c r="E971" s="10" t="s">
        <v>67</v>
      </c>
      <c r="F971" s="10" t="s">
        <v>68</v>
      </c>
      <c r="G971" s="10" t="s">
        <v>69</v>
      </c>
      <c r="H971" s="10" t="s">
        <v>70</v>
      </c>
      <c r="I971" s="10" t="s">
        <v>101</v>
      </c>
      <c r="J971" s="10" t="s">
        <v>330</v>
      </c>
      <c r="K971" s="10" t="s">
        <v>133</v>
      </c>
      <c r="L971" s="10" t="s">
        <v>3098</v>
      </c>
      <c r="M971" s="12">
        <v>43861</v>
      </c>
      <c r="N971" s="11">
        <v>82171234</v>
      </c>
      <c r="O971" s="12">
        <v>43860</v>
      </c>
      <c r="P971" s="13">
        <v>0.83980324074073998</v>
      </c>
      <c r="Q971" s="14">
        <v>17</v>
      </c>
      <c r="R971" s="15">
        <v>3854</v>
      </c>
      <c r="S971" s="10" t="s">
        <v>2949</v>
      </c>
      <c r="T971" s="12">
        <v>43860</v>
      </c>
      <c r="U971" s="13">
        <v>0.84043981481481</v>
      </c>
      <c r="V971" s="12">
        <v>43861</v>
      </c>
      <c r="W971" s="13">
        <v>0.43302083333333002</v>
      </c>
      <c r="X971" s="12">
        <v>43861</v>
      </c>
      <c r="Y971" s="13">
        <v>0.92165509259259004</v>
      </c>
      <c r="Z971" s="12">
        <v>43865</v>
      </c>
      <c r="AA971" s="12"/>
      <c r="AB971" s="12"/>
      <c r="AC971" s="10" t="s">
        <v>71</v>
      </c>
      <c r="AD971" s="16">
        <v>0</v>
      </c>
      <c r="AE971" s="10" t="s">
        <v>72</v>
      </c>
      <c r="AF971" s="10" t="s">
        <v>73</v>
      </c>
      <c r="AG971" s="14">
        <v>1</v>
      </c>
      <c r="AH971" s="14"/>
      <c r="AI971" s="15">
        <v>630.82600000000002</v>
      </c>
      <c r="AJ971" s="10" t="s">
        <v>74</v>
      </c>
      <c r="AK971" s="15">
        <v>3328.884</v>
      </c>
      <c r="AL971" s="10" t="s">
        <v>75</v>
      </c>
      <c r="AM971" s="9" t="str">
        <f>IFERROR(VLOOKUP(A971,'[1]Pending Status ZTM031'!$C$10:$AF$5742,11,0),"")</f>
        <v/>
      </c>
      <c r="AN971" s="9" t="str">
        <f t="shared" si="31"/>
        <v>ready</v>
      </c>
    </row>
    <row r="972" spans="1:40" x14ac:dyDescent="0.25">
      <c r="A972" s="9">
        <f t="shared" si="30"/>
        <v>82171240</v>
      </c>
      <c r="B972" s="10" t="s">
        <v>64</v>
      </c>
      <c r="C972" s="10" t="s">
        <v>65</v>
      </c>
      <c r="D972" s="10" t="s">
        <v>66</v>
      </c>
      <c r="E972" s="10" t="s">
        <v>67</v>
      </c>
      <c r="F972" s="10" t="s">
        <v>68</v>
      </c>
      <c r="G972" s="10" t="s">
        <v>69</v>
      </c>
      <c r="H972" s="10" t="s">
        <v>70</v>
      </c>
      <c r="I972" s="10" t="s">
        <v>79</v>
      </c>
      <c r="J972" s="10" t="s">
        <v>303</v>
      </c>
      <c r="K972" s="10" t="s">
        <v>87</v>
      </c>
      <c r="L972" s="10" t="s">
        <v>3146</v>
      </c>
      <c r="M972" s="12">
        <v>43868</v>
      </c>
      <c r="N972" s="11">
        <v>82171240</v>
      </c>
      <c r="O972" s="12">
        <v>43860</v>
      </c>
      <c r="P972" s="13">
        <v>0.95865740740741001</v>
      </c>
      <c r="Q972" s="14">
        <v>1</v>
      </c>
      <c r="R972" s="15">
        <v>50</v>
      </c>
      <c r="S972" s="10" t="s">
        <v>3147</v>
      </c>
      <c r="T972" s="12">
        <v>43868</v>
      </c>
      <c r="U972" s="13">
        <v>0.84826388888889004</v>
      </c>
      <c r="V972" s="12">
        <v>43868</v>
      </c>
      <c r="W972" s="13">
        <v>0.86180555555556004</v>
      </c>
      <c r="X972" s="12">
        <v>43868</v>
      </c>
      <c r="Y972" s="13">
        <v>0.90259259259258995</v>
      </c>
      <c r="Z972" s="12">
        <v>43865</v>
      </c>
      <c r="AA972" s="12"/>
      <c r="AB972" s="12"/>
      <c r="AC972" s="10" t="s">
        <v>71</v>
      </c>
      <c r="AD972" s="16">
        <v>7</v>
      </c>
      <c r="AE972" s="10" t="s">
        <v>72</v>
      </c>
      <c r="AF972" s="10" t="s">
        <v>73</v>
      </c>
      <c r="AG972" s="14">
        <v>1</v>
      </c>
      <c r="AH972" s="14"/>
      <c r="AI972" s="15">
        <v>0.05</v>
      </c>
      <c r="AJ972" s="10" t="s">
        <v>74</v>
      </c>
      <c r="AK972" s="15">
        <v>0.7</v>
      </c>
      <c r="AL972" s="10" t="s">
        <v>75</v>
      </c>
      <c r="AM972" s="9" t="str">
        <f>IFERROR(VLOOKUP(A972,'[1]Pending Status ZTM031'!$C$10:$AF$5742,11,0),"")</f>
        <v/>
      </c>
      <c r="AN972" s="9" t="str">
        <f t="shared" si="31"/>
        <v>ready</v>
      </c>
    </row>
    <row r="973" spans="1:40" x14ac:dyDescent="0.25">
      <c r="A973" s="9">
        <f t="shared" si="30"/>
        <v>82171244</v>
      </c>
      <c r="B973" s="10" t="s">
        <v>64</v>
      </c>
      <c r="C973" s="10" t="s">
        <v>65</v>
      </c>
      <c r="D973" s="10" t="s">
        <v>66</v>
      </c>
      <c r="E973" s="10" t="s">
        <v>67</v>
      </c>
      <c r="F973" s="10" t="s">
        <v>68</v>
      </c>
      <c r="G973" s="10" t="s">
        <v>69</v>
      </c>
      <c r="H973" s="10" t="s">
        <v>70</v>
      </c>
      <c r="I973" s="10" t="s">
        <v>79</v>
      </c>
      <c r="J973" s="10" t="s">
        <v>300</v>
      </c>
      <c r="K973" s="10" t="s">
        <v>109</v>
      </c>
      <c r="L973" s="10" t="s">
        <v>3420</v>
      </c>
      <c r="M973" s="12">
        <v>43882</v>
      </c>
      <c r="N973" s="11">
        <v>82171244</v>
      </c>
      <c r="O973" s="12">
        <v>43860</v>
      </c>
      <c r="P973" s="13">
        <v>0.95865740740741001</v>
      </c>
      <c r="Q973" s="14">
        <v>2</v>
      </c>
      <c r="R973" s="15">
        <v>45</v>
      </c>
      <c r="S973" s="10" t="s">
        <v>3421</v>
      </c>
      <c r="T973" s="12">
        <v>43882</v>
      </c>
      <c r="U973" s="13">
        <v>0.48297453703704002</v>
      </c>
      <c r="V973" s="12">
        <v>43882</v>
      </c>
      <c r="W973" s="13">
        <v>0.78667824074074</v>
      </c>
      <c r="X973" s="12">
        <v>43882</v>
      </c>
      <c r="Y973" s="13">
        <v>0.78898148148147995</v>
      </c>
      <c r="Z973" s="12">
        <v>43865</v>
      </c>
      <c r="AA973" s="12"/>
      <c r="AB973" s="12"/>
      <c r="AC973" s="10" t="s">
        <v>71</v>
      </c>
      <c r="AD973" s="16">
        <v>21</v>
      </c>
      <c r="AE973" s="10" t="s">
        <v>72</v>
      </c>
      <c r="AF973" s="10" t="s">
        <v>73</v>
      </c>
      <c r="AG973" s="14">
        <v>1</v>
      </c>
      <c r="AH973" s="14"/>
      <c r="AI973" s="15">
        <v>0.81899999999999995</v>
      </c>
      <c r="AJ973" s="10" t="s">
        <v>74</v>
      </c>
      <c r="AK973" s="15">
        <v>0.97499999999999998</v>
      </c>
      <c r="AL973" s="10" t="s">
        <v>75</v>
      </c>
      <c r="AM973" s="9" t="str">
        <f>IFERROR(VLOOKUP(A973,'[1]Pending Status ZTM031'!$C$10:$AF$5742,11,0),"")</f>
        <v/>
      </c>
      <c r="AN973" s="9" t="str">
        <f t="shared" si="31"/>
        <v>ready</v>
      </c>
    </row>
    <row r="974" spans="1:40" x14ac:dyDescent="0.25">
      <c r="A974" s="9">
        <f t="shared" si="30"/>
        <v>82171247</v>
      </c>
      <c r="B974" s="10" t="s">
        <v>64</v>
      </c>
      <c r="C974" s="10" t="s">
        <v>65</v>
      </c>
      <c r="D974" s="10" t="s">
        <v>66</v>
      </c>
      <c r="E974" s="10" t="s">
        <v>67</v>
      </c>
      <c r="F974" s="10" t="s">
        <v>68</v>
      </c>
      <c r="G974" s="10" t="s">
        <v>69</v>
      </c>
      <c r="H974" s="10" t="s">
        <v>70</v>
      </c>
      <c r="I974" s="10" t="s">
        <v>79</v>
      </c>
      <c r="J974" s="10" t="s">
        <v>303</v>
      </c>
      <c r="K974" s="10" t="s">
        <v>87</v>
      </c>
      <c r="L974" s="10" t="s">
        <v>3148</v>
      </c>
      <c r="M974" s="12">
        <v>43868</v>
      </c>
      <c r="N974" s="11">
        <v>82171247</v>
      </c>
      <c r="O974" s="12">
        <v>43860</v>
      </c>
      <c r="P974" s="13">
        <v>0.95866898148148005</v>
      </c>
      <c r="Q974" s="14">
        <v>1</v>
      </c>
      <c r="R974" s="15">
        <v>15</v>
      </c>
      <c r="S974" s="10" t="s">
        <v>3149</v>
      </c>
      <c r="T974" s="12">
        <v>43868</v>
      </c>
      <c r="U974" s="13">
        <v>0.84829861111111005</v>
      </c>
      <c r="V974" s="12">
        <v>43868</v>
      </c>
      <c r="W974" s="13">
        <v>0.86145833333333</v>
      </c>
      <c r="X974" s="12">
        <v>43868</v>
      </c>
      <c r="Y974" s="13">
        <v>0.90149305555556003</v>
      </c>
      <c r="Z974" s="12">
        <v>43865</v>
      </c>
      <c r="AA974" s="12"/>
      <c r="AB974" s="12"/>
      <c r="AC974" s="10" t="s">
        <v>71</v>
      </c>
      <c r="AD974" s="16">
        <v>7</v>
      </c>
      <c r="AE974" s="10" t="s">
        <v>72</v>
      </c>
      <c r="AF974" s="10" t="s">
        <v>73</v>
      </c>
      <c r="AG974" s="14">
        <v>1</v>
      </c>
      <c r="AH974" s="14"/>
      <c r="AI974" s="15">
        <v>6.0449999999999999</v>
      </c>
      <c r="AJ974" s="10" t="s">
        <v>74</v>
      </c>
      <c r="AK974" s="15">
        <v>5.415</v>
      </c>
      <c r="AL974" s="10" t="s">
        <v>75</v>
      </c>
      <c r="AM974" s="9" t="str">
        <f>IFERROR(VLOOKUP(A974,'[1]Pending Status ZTM031'!$C$10:$AF$5742,11,0),"")</f>
        <v/>
      </c>
      <c r="AN974" s="9" t="str">
        <f t="shared" si="31"/>
        <v>ready</v>
      </c>
    </row>
    <row r="975" spans="1:40" x14ac:dyDescent="0.25">
      <c r="A975" s="9">
        <f t="shared" si="30"/>
        <v>82171250</v>
      </c>
      <c r="B975" s="10" t="s">
        <v>64</v>
      </c>
      <c r="C975" s="10" t="s">
        <v>65</v>
      </c>
      <c r="D975" s="10" t="s">
        <v>66</v>
      </c>
      <c r="E975" s="10" t="s">
        <v>67</v>
      </c>
      <c r="F975" s="10" t="s">
        <v>68</v>
      </c>
      <c r="G975" s="10" t="s">
        <v>69</v>
      </c>
      <c r="H975" s="10" t="s">
        <v>70</v>
      </c>
      <c r="I975" s="10" t="s">
        <v>79</v>
      </c>
      <c r="J975" s="10" t="s">
        <v>2972</v>
      </c>
      <c r="K975" s="10" t="s">
        <v>2973</v>
      </c>
      <c r="L975" s="10" t="s">
        <v>3016</v>
      </c>
      <c r="M975" s="12">
        <v>43861</v>
      </c>
      <c r="N975" s="11">
        <v>82171250</v>
      </c>
      <c r="O975" s="12">
        <v>43860</v>
      </c>
      <c r="P975" s="13">
        <v>0.95868055555555998</v>
      </c>
      <c r="Q975" s="14">
        <v>1</v>
      </c>
      <c r="R975" s="15">
        <v>2</v>
      </c>
      <c r="S975" s="10" t="s">
        <v>2974</v>
      </c>
      <c r="T975" s="12">
        <v>43860</v>
      </c>
      <c r="U975" s="13">
        <v>0.85820601851851996</v>
      </c>
      <c r="V975" s="12">
        <v>43861</v>
      </c>
      <c r="W975" s="13">
        <v>0.64894675925926004</v>
      </c>
      <c r="X975" s="12">
        <v>43861</v>
      </c>
      <c r="Y975" s="13">
        <v>0.71358796296296001</v>
      </c>
      <c r="Z975" s="12">
        <v>43865</v>
      </c>
      <c r="AA975" s="12"/>
      <c r="AB975" s="12"/>
      <c r="AC975" s="10" t="s">
        <v>71</v>
      </c>
      <c r="AD975" s="16">
        <v>0</v>
      </c>
      <c r="AE975" s="10" t="s">
        <v>72</v>
      </c>
      <c r="AF975" s="10" t="s">
        <v>73</v>
      </c>
      <c r="AG975" s="14">
        <v>1</v>
      </c>
      <c r="AH975" s="14"/>
      <c r="AI975" s="15">
        <v>23.6</v>
      </c>
      <c r="AJ975" s="10" t="s">
        <v>74</v>
      </c>
      <c r="AK975" s="15">
        <v>15.141999999999999</v>
      </c>
      <c r="AL975" s="10" t="s">
        <v>75</v>
      </c>
      <c r="AM975" s="9" t="str">
        <f>IFERROR(VLOOKUP(A975,'[1]Pending Status ZTM031'!$C$10:$AF$5742,11,0),"")</f>
        <v/>
      </c>
      <c r="AN975" s="9" t="str">
        <f t="shared" si="31"/>
        <v>ready</v>
      </c>
    </row>
    <row r="976" spans="1:40" x14ac:dyDescent="0.25">
      <c r="A976" s="9">
        <f t="shared" si="30"/>
        <v>82171254</v>
      </c>
      <c r="B976" s="10" t="s">
        <v>64</v>
      </c>
      <c r="C976" s="10" t="s">
        <v>65</v>
      </c>
      <c r="D976" s="10" t="s">
        <v>66</v>
      </c>
      <c r="E976" s="10" t="s">
        <v>67</v>
      </c>
      <c r="F976" s="10" t="s">
        <v>68</v>
      </c>
      <c r="G976" s="10" t="s">
        <v>69</v>
      </c>
      <c r="H976" s="10" t="s">
        <v>70</v>
      </c>
      <c r="I976" s="10" t="s">
        <v>79</v>
      </c>
      <c r="J976" s="10" t="s">
        <v>313</v>
      </c>
      <c r="K976" s="10" t="s">
        <v>80</v>
      </c>
      <c r="L976" s="10" t="s">
        <v>3422</v>
      </c>
      <c r="M976" s="12">
        <v>43882</v>
      </c>
      <c r="N976" s="11">
        <v>82171254</v>
      </c>
      <c r="O976" s="12">
        <v>43860</v>
      </c>
      <c r="P976" s="13">
        <v>0.95868055555555998</v>
      </c>
      <c r="Q976" s="14">
        <v>1</v>
      </c>
      <c r="R976" s="15">
        <v>3</v>
      </c>
      <c r="S976" s="10" t="s">
        <v>3423</v>
      </c>
      <c r="T976" s="12">
        <v>43881</v>
      </c>
      <c r="U976" s="13">
        <v>0.92062500000000003</v>
      </c>
      <c r="V976" s="12">
        <v>43882</v>
      </c>
      <c r="W976" s="13">
        <v>0.12748842592592999</v>
      </c>
      <c r="X976" s="12">
        <v>43882</v>
      </c>
      <c r="Y976" s="13">
        <v>0.13072916666667</v>
      </c>
      <c r="Z976" s="12">
        <v>43865</v>
      </c>
      <c r="AA976" s="12"/>
      <c r="AB976" s="12"/>
      <c r="AC976" s="10" t="s">
        <v>71</v>
      </c>
      <c r="AD976" s="16">
        <v>21</v>
      </c>
      <c r="AE976" s="10" t="s">
        <v>72</v>
      </c>
      <c r="AF976" s="10" t="s">
        <v>73</v>
      </c>
      <c r="AG976" s="14">
        <v>1</v>
      </c>
      <c r="AH976" s="14"/>
      <c r="AI976" s="15">
        <v>0.36599999999999999</v>
      </c>
      <c r="AJ976" s="10" t="s">
        <v>74</v>
      </c>
      <c r="AK976" s="15">
        <v>0.30299999999999999</v>
      </c>
      <c r="AL976" s="10" t="s">
        <v>75</v>
      </c>
      <c r="AM976" s="9" t="str">
        <f>IFERROR(VLOOKUP(A976,'[1]Pending Status ZTM031'!$C$10:$AF$5742,11,0),"")</f>
        <v/>
      </c>
      <c r="AN976" s="9" t="str">
        <f t="shared" si="31"/>
        <v>ready</v>
      </c>
    </row>
    <row r="977" spans="1:40" x14ac:dyDescent="0.25">
      <c r="A977" s="9">
        <f t="shared" si="30"/>
        <v>82171257</v>
      </c>
      <c r="B977" s="10" t="s">
        <v>64</v>
      </c>
      <c r="C977" s="10" t="s">
        <v>65</v>
      </c>
      <c r="D977" s="10" t="s">
        <v>83</v>
      </c>
      <c r="E977" s="10" t="s">
        <v>67</v>
      </c>
      <c r="F977" s="10" t="s">
        <v>68</v>
      </c>
      <c r="G977" s="10" t="s">
        <v>69</v>
      </c>
      <c r="H977" s="10" t="s">
        <v>70</v>
      </c>
      <c r="I977" s="10" t="s">
        <v>79</v>
      </c>
      <c r="J977" s="10" t="s">
        <v>299</v>
      </c>
      <c r="K977" s="10" t="s">
        <v>90</v>
      </c>
      <c r="L977" s="10" t="s">
        <v>3150</v>
      </c>
      <c r="M977" s="12">
        <v>43867</v>
      </c>
      <c r="N977" s="11">
        <v>82171257</v>
      </c>
      <c r="O977" s="12">
        <v>43860</v>
      </c>
      <c r="P977" s="13">
        <v>0.95868055555555998</v>
      </c>
      <c r="Q977" s="14">
        <v>2</v>
      </c>
      <c r="R977" s="15">
        <v>71</v>
      </c>
      <c r="S977" s="10" t="s">
        <v>3151</v>
      </c>
      <c r="T977" s="12">
        <v>43867</v>
      </c>
      <c r="U977" s="13">
        <v>0.72748842592592999</v>
      </c>
      <c r="V977" s="12">
        <v>43867</v>
      </c>
      <c r="W977" s="13">
        <v>0.75569444444444001</v>
      </c>
      <c r="X977" s="12">
        <v>43867</v>
      </c>
      <c r="Y977" s="13">
        <v>0.87835648148148004</v>
      </c>
      <c r="Z977" s="12">
        <v>43865</v>
      </c>
      <c r="AA977" s="12"/>
      <c r="AB977" s="12"/>
      <c r="AC977" s="10" t="s">
        <v>71</v>
      </c>
      <c r="AD977" s="16">
        <v>6</v>
      </c>
      <c r="AE977" s="10" t="s">
        <v>72</v>
      </c>
      <c r="AF977" s="10" t="s">
        <v>73</v>
      </c>
      <c r="AG977" s="14">
        <v>1</v>
      </c>
      <c r="AH977" s="14"/>
      <c r="AI977" s="15">
        <v>0.82299999999999995</v>
      </c>
      <c r="AJ977" s="10" t="s">
        <v>74</v>
      </c>
      <c r="AK977" s="15">
        <v>2.9689999999999999</v>
      </c>
      <c r="AL977" s="10" t="s">
        <v>75</v>
      </c>
      <c r="AM977" s="9" t="str">
        <f>IFERROR(VLOOKUP(A977,'[1]Pending Status ZTM031'!$C$10:$AF$5742,11,0),"")</f>
        <v/>
      </c>
      <c r="AN977" s="9" t="str">
        <f t="shared" si="31"/>
        <v>ready</v>
      </c>
    </row>
    <row r="978" spans="1:40" x14ac:dyDescent="0.25">
      <c r="A978" s="9">
        <f t="shared" si="30"/>
        <v>82171263</v>
      </c>
      <c r="B978" s="10" t="s">
        <v>64</v>
      </c>
      <c r="C978" s="10" t="s">
        <v>65</v>
      </c>
      <c r="D978" s="10" t="s">
        <v>83</v>
      </c>
      <c r="E978" s="10" t="s">
        <v>67</v>
      </c>
      <c r="F978" s="10" t="s">
        <v>68</v>
      </c>
      <c r="G978" s="10" t="s">
        <v>69</v>
      </c>
      <c r="H978" s="10" t="s">
        <v>70</v>
      </c>
      <c r="I978" s="10" t="s">
        <v>79</v>
      </c>
      <c r="J978" s="10" t="s">
        <v>299</v>
      </c>
      <c r="K978" s="10" t="s">
        <v>90</v>
      </c>
      <c r="L978" s="10" t="s">
        <v>3152</v>
      </c>
      <c r="M978" s="12">
        <v>43867</v>
      </c>
      <c r="N978" s="11">
        <v>82171263</v>
      </c>
      <c r="O978" s="12">
        <v>43860</v>
      </c>
      <c r="P978" s="13">
        <v>0.95869212962963002</v>
      </c>
      <c r="Q978" s="14">
        <v>1</v>
      </c>
      <c r="R978" s="15">
        <v>6</v>
      </c>
      <c r="S978" s="10" t="s">
        <v>3153</v>
      </c>
      <c r="T978" s="12">
        <v>43867</v>
      </c>
      <c r="U978" s="13">
        <v>0.72758101851851997</v>
      </c>
      <c r="V978" s="12">
        <v>43867</v>
      </c>
      <c r="W978" s="13">
        <v>0.75437500000000002</v>
      </c>
      <c r="X978" s="12">
        <v>43867</v>
      </c>
      <c r="Y978" s="13">
        <v>0.87531250000000005</v>
      </c>
      <c r="Z978" s="12">
        <v>43865</v>
      </c>
      <c r="AA978" s="12"/>
      <c r="AB978" s="12"/>
      <c r="AC978" s="10" t="s">
        <v>71</v>
      </c>
      <c r="AD978" s="16">
        <v>6</v>
      </c>
      <c r="AE978" s="10" t="s">
        <v>72</v>
      </c>
      <c r="AF978" s="10" t="s">
        <v>73</v>
      </c>
      <c r="AG978" s="14">
        <v>1</v>
      </c>
      <c r="AH978" s="14"/>
      <c r="AI978" s="15">
        <v>4.452</v>
      </c>
      <c r="AJ978" s="10" t="s">
        <v>74</v>
      </c>
      <c r="AK978" s="15">
        <v>5.8680000000000003</v>
      </c>
      <c r="AL978" s="10" t="s">
        <v>75</v>
      </c>
      <c r="AM978" s="9" t="str">
        <f>IFERROR(VLOOKUP(A978,'[1]Pending Status ZTM031'!$C$10:$AF$5742,11,0),"")</f>
        <v/>
      </c>
      <c r="AN978" s="9" t="str">
        <f t="shared" si="31"/>
        <v>ready</v>
      </c>
    </row>
    <row r="979" spans="1:40" x14ac:dyDescent="0.25">
      <c r="A979" s="9">
        <f t="shared" si="30"/>
        <v>82171264</v>
      </c>
      <c r="B979" s="10" t="s">
        <v>64</v>
      </c>
      <c r="C979" s="10" t="s">
        <v>65</v>
      </c>
      <c r="D979" s="10" t="s">
        <v>66</v>
      </c>
      <c r="E979" s="10" t="s">
        <v>67</v>
      </c>
      <c r="F979" s="10" t="s">
        <v>68</v>
      </c>
      <c r="G979" s="10" t="s">
        <v>69</v>
      </c>
      <c r="H979" s="10" t="s">
        <v>70</v>
      </c>
      <c r="I979" s="10" t="s">
        <v>79</v>
      </c>
      <c r="J979" s="10" t="s">
        <v>313</v>
      </c>
      <c r="K979" s="10" t="s">
        <v>80</v>
      </c>
      <c r="L979" s="10" t="s">
        <v>3424</v>
      </c>
      <c r="M979" s="12">
        <v>43882</v>
      </c>
      <c r="N979" s="11">
        <v>82171264</v>
      </c>
      <c r="O979" s="12">
        <v>43860</v>
      </c>
      <c r="P979" s="13">
        <v>0.95870370370369995</v>
      </c>
      <c r="Q979" s="14">
        <v>1</v>
      </c>
      <c r="R979" s="15">
        <v>36</v>
      </c>
      <c r="S979" s="10" t="s">
        <v>3425</v>
      </c>
      <c r="T979" s="12">
        <v>43881</v>
      </c>
      <c r="U979" s="13">
        <v>0.92065972222222003</v>
      </c>
      <c r="V979" s="12">
        <v>43882</v>
      </c>
      <c r="W979" s="13">
        <v>0.1528587962963</v>
      </c>
      <c r="X979" s="12">
        <v>43882</v>
      </c>
      <c r="Y979" s="13">
        <v>0.15894675925926</v>
      </c>
      <c r="Z979" s="12">
        <v>43865</v>
      </c>
      <c r="AA979" s="12"/>
      <c r="AB979" s="12"/>
      <c r="AC979" s="10" t="s">
        <v>71</v>
      </c>
      <c r="AD979" s="16">
        <v>21</v>
      </c>
      <c r="AE979" s="10" t="s">
        <v>72</v>
      </c>
      <c r="AF979" s="10" t="s">
        <v>73</v>
      </c>
      <c r="AG979" s="14">
        <v>1</v>
      </c>
      <c r="AH979" s="14"/>
      <c r="AI979" s="15">
        <v>1.008</v>
      </c>
      <c r="AJ979" s="10" t="s">
        <v>74</v>
      </c>
      <c r="AK979" s="15">
        <v>0.68400000000000005</v>
      </c>
      <c r="AL979" s="10" t="s">
        <v>75</v>
      </c>
      <c r="AM979" s="9" t="str">
        <f>IFERROR(VLOOKUP(A979,'[1]Pending Status ZTM031'!$C$10:$AF$5742,11,0),"")</f>
        <v/>
      </c>
      <c r="AN979" s="9" t="str">
        <f t="shared" si="31"/>
        <v>ready</v>
      </c>
    </row>
    <row r="980" spans="1:40" x14ac:dyDescent="0.25">
      <c r="A980" s="9">
        <f t="shared" si="30"/>
        <v>82171273</v>
      </c>
      <c r="B980" s="10" t="s">
        <v>64</v>
      </c>
      <c r="C980" s="10" t="s">
        <v>65</v>
      </c>
      <c r="D980" s="10" t="s">
        <v>83</v>
      </c>
      <c r="E980" s="10" t="s">
        <v>67</v>
      </c>
      <c r="F980" s="10" t="s">
        <v>68</v>
      </c>
      <c r="G980" s="10" t="s">
        <v>69</v>
      </c>
      <c r="H980" s="10" t="s">
        <v>70</v>
      </c>
      <c r="I980" s="10" t="s">
        <v>79</v>
      </c>
      <c r="J980" s="10" t="s">
        <v>299</v>
      </c>
      <c r="K980" s="10" t="s">
        <v>90</v>
      </c>
      <c r="L980" s="10" t="s">
        <v>3154</v>
      </c>
      <c r="M980" s="12">
        <v>43868</v>
      </c>
      <c r="N980" s="11">
        <v>82171273</v>
      </c>
      <c r="O980" s="12">
        <v>43860</v>
      </c>
      <c r="P980" s="13">
        <v>0.95870370370369995</v>
      </c>
      <c r="Q980" s="14">
        <v>1</v>
      </c>
      <c r="R980" s="15">
        <v>100</v>
      </c>
      <c r="S980" s="10" t="s">
        <v>3155</v>
      </c>
      <c r="T980" s="12">
        <v>43867</v>
      </c>
      <c r="U980" s="13">
        <v>0.72762731481481002</v>
      </c>
      <c r="V980" s="12">
        <v>43867</v>
      </c>
      <c r="W980" s="13">
        <v>0.75504629629630005</v>
      </c>
      <c r="X980" s="12">
        <v>43868</v>
      </c>
      <c r="Y980" s="13">
        <v>0.90458333333332996</v>
      </c>
      <c r="Z980" s="12">
        <v>43865</v>
      </c>
      <c r="AA980" s="12"/>
      <c r="AB980" s="12"/>
      <c r="AC980" s="10" t="s">
        <v>71</v>
      </c>
      <c r="AD980" s="16">
        <v>7</v>
      </c>
      <c r="AE980" s="10" t="s">
        <v>72</v>
      </c>
      <c r="AF980" s="10" t="s">
        <v>73</v>
      </c>
      <c r="AG980" s="14">
        <v>1</v>
      </c>
      <c r="AH980" s="14"/>
      <c r="AI980" s="15">
        <v>4.4000000000000004</v>
      </c>
      <c r="AJ980" s="10" t="s">
        <v>74</v>
      </c>
      <c r="AK980" s="15">
        <v>21.3</v>
      </c>
      <c r="AL980" s="10" t="s">
        <v>75</v>
      </c>
      <c r="AM980" s="9" t="str">
        <f>IFERROR(VLOOKUP(A980,'[1]Pending Status ZTM031'!$C$10:$AF$5742,11,0),"")</f>
        <v/>
      </c>
      <c r="AN980" s="9" t="str">
        <f t="shared" si="31"/>
        <v>ready</v>
      </c>
    </row>
    <row r="981" spans="1:40" x14ac:dyDescent="0.25">
      <c r="A981" s="9">
        <f t="shared" si="30"/>
        <v>82171277</v>
      </c>
      <c r="B981" s="10" t="s">
        <v>64</v>
      </c>
      <c r="C981" s="10" t="s">
        <v>65</v>
      </c>
      <c r="D981" s="10" t="s">
        <v>66</v>
      </c>
      <c r="E981" s="10" t="s">
        <v>67</v>
      </c>
      <c r="F981" s="10" t="s">
        <v>68</v>
      </c>
      <c r="G981" s="10" t="s">
        <v>69</v>
      </c>
      <c r="H981" s="10" t="s">
        <v>70</v>
      </c>
      <c r="I981" s="10" t="s">
        <v>79</v>
      </c>
      <c r="J981" s="10" t="s">
        <v>313</v>
      </c>
      <c r="K981" s="10" t="s">
        <v>80</v>
      </c>
      <c r="L981" s="10" t="s">
        <v>3426</v>
      </c>
      <c r="M981" s="12">
        <v>43882</v>
      </c>
      <c r="N981" s="11">
        <v>82171277</v>
      </c>
      <c r="O981" s="12">
        <v>43860</v>
      </c>
      <c r="P981" s="13">
        <v>0.95870370370369995</v>
      </c>
      <c r="Q981" s="14">
        <v>3</v>
      </c>
      <c r="R981" s="15">
        <v>8</v>
      </c>
      <c r="S981" s="10" t="s">
        <v>3427</v>
      </c>
      <c r="T981" s="12">
        <v>43881</v>
      </c>
      <c r="U981" s="13">
        <v>0.92070601851851996</v>
      </c>
      <c r="V981" s="12">
        <v>43882</v>
      </c>
      <c r="W981" s="13">
        <v>0.15354166666666999</v>
      </c>
      <c r="X981" s="12">
        <v>43882</v>
      </c>
      <c r="Y981" s="13">
        <v>0.15533564814815001</v>
      </c>
      <c r="Z981" s="12">
        <v>43865</v>
      </c>
      <c r="AA981" s="12"/>
      <c r="AB981" s="12"/>
      <c r="AC981" s="10" t="s">
        <v>71</v>
      </c>
      <c r="AD981" s="16">
        <v>21</v>
      </c>
      <c r="AE981" s="10" t="s">
        <v>72</v>
      </c>
      <c r="AF981" s="10" t="s">
        <v>73</v>
      </c>
      <c r="AG981" s="14">
        <v>1</v>
      </c>
      <c r="AH981" s="14"/>
      <c r="AI981" s="15">
        <v>2.2250000000000001</v>
      </c>
      <c r="AJ981" s="10" t="s">
        <v>74</v>
      </c>
      <c r="AK981" s="15">
        <v>1.7350000000000001</v>
      </c>
      <c r="AL981" s="10" t="s">
        <v>75</v>
      </c>
      <c r="AM981" s="9" t="str">
        <f>IFERROR(VLOOKUP(A981,'[1]Pending Status ZTM031'!$C$10:$AF$5742,11,0),"")</f>
        <v/>
      </c>
      <c r="AN981" s="9" t="str">
        <f t="shared" si="31"/>
        <v>ready</v>
      </c>
    </row>
    <row r="982" spans="1:40" x14ac:dyDescent="0.25">
      <c r="A982" s="9">
        <f t="shared" si="30"/>
        <v>82171283</v>
      </c>
      <c r="B982" s="10" t="s">
        <v>64</v>
      </c>
      <c r="C982" s="10" t="s">
        <v>65</v>
      </c>
      <c r="D982" s="10" t="s">
        <v>66</v>
      </c>
      <c r="E982" s="10" t="s">
        <v>67</v>
      </c>
      <c r="F982" s="10" t="s">
        <v>68</v>
      </c>
      <c r="G982" s="10" t="s">
        <v>69</v>
      </c>
      <c r="H982" s="10" t="s">
        <v>70</v>
      </c>
      <c r="I982" s="10" t="s">
        <v>79</v>
      </c>
      <c r="J982" s="10" t="s">
        <v>303</v>
      </c>
      <c r="K982" s="10" t="s">
        <v>87</v>
      </c>
      <c r="L982" s="10" t="s">
        <v>3156</v>
      </c>
      <c r="M982" s="12">
        <v>43869</v>
      </c>
      <c r="N982" s="11">
        <v>82171283</v>
      </c>
      <c r="O982" s="12">
        <v>43860</v>
      </c>
      <c r="P982" s="13">
        <v>0.95872685185185003</v>
      </c>
      <c r="Q982" s="14">
        <v>1</v>
      </c>
      <c r="R982" s="15">
        <v>200</v>
      </c>
      <c r="S982" s="10" t="s">
        <v>3157</v>
      </c>
      <c r="T982" s="12">
        <v>43868</v>
      </c>
      <c r="U982" s="13">
        <v>0.84833333333333005</v>
      </c>
      <c r="V982" s="12">
        <v>43868</v>
      </c>
      <c r="W982" s="13">
        <v>0.92027777777777997</v>
      </c>
      <c r="X982" s="12">
        <v>43869</v>
      </c>
      <c r="Y982" s="13">
        <v>9.8611111111100002E-3</v>
      </c>
      <c r="Z982" s="12">
        <v>43865</v>
      </c>
      <c r="AA982" s="12"/>
      <c r="AB982" s="12"/>
      <c r="AC982" s="10" t="s">
        <v>71</v>
      </c>
      <c r="AD982" s="16">
        <v>8</v>
      </c>
      <c r="AE982" s="10" t="s">
        <v>72</v>
      </c>
      <c r="AF982" s="10" t="s">
        <v>73</v>
      </c>
      <c r="AG982" s="14">
        <v>1</v>
      </c>
      <c r="AH982" s="14"/>
      <c r="AI982" s="15">
        <v>2</v>
      </c>
      <c r="AJ982" s="10" t="s">
        <v>74</v>
      </c>
      <c r="AK982" s="15">
        <v>7.8</v>
      </c>
      <c r="AL982" s="10" t="s">
        <v>75</v>
      </c>
      <c r="AM982" s="9" t="str">
        <f>IFERROR(VLOOKUP(A982,'[1]Pending Status ZTM031'!$C$10:$AF$5742,11,0),"")</f>
        <v/>
      </c>
      <c r="AN982" s="9" t="str">
        <f t="shared" si="31"/>
        <v>ready</v>
      </c>
    </row>
    <row r="983" spans="1:40" x14ac:dyDescent="0.25">
      <c r="A983" s="9">
        <f t="shared" si="30"/>
        <v>82171285</v>
      </c>
      <c r="B983" s="10" t="s">
        <v>64</v>
      </c>
      <c r="C983" s="10" t="s">
        <v>65</v>
      </c>
      <c r="D983" s="10" t="s">
        <v>66</v>
      </c>
      <c r="E983" s="10" t="s">
        <v>67</v>
      </c>
      <c r="F983" s="10" t="s">
        <v>68</v>
      </c>
      <c r="G983" s="10" t="s">
        <v>69</v>
      </c>
      <c r="H983" s="10" t="s">
        <v>70</v>
      </c>
      <c r="I983" s="10" t="s">
        <v>86</v>
      </c>
      <c r="J983" s="10" t="s">
        <v>2975</v>
      </c>
      <c r="K983" s="10" t="s">
        <v>2976</v>
      </c>
      <c r="L983" s="10" t="s">
        <v>3059</v>
      </c>
      <c r="M983" s="12">
        <v>43861</v>
      </c>
      <c r="N983" s="11">
        <v>82171285</v>
      </c>
      <c r="O983" s="12">
        <v>43860</v>
      </c>
      <c r="P983" s="13">
        <v>0.95871527777777998</v>
      </c>
      <c r="Q983" s="14">
        <v>6</v>
      </c>
      <c r="R983" s="15">
        <v>46</v>
      </c>
      <c r="S983" s="10" t="s">
        <v>2977</v>
      </c>
      <c r="T983" s="12">
        <v>43860</v>
      </c>
      <c r="U983" s="13">
        <v>0.85824074074073997</v>
      </c>
      <c r="V983" s="12">
        <v>43861</v>
      </c>
      <c r="W983" s="13">
        <v>0.67450231481481004</v>
      </c>
      <c r="X983" s="12">
        <v>43861</v>
      </c>
      <c r="Y983" s="13">
        <v>0.85787037037036995</v>
      </c>
      <c r="Z983" s="12">
        <v>43865</v>
      </c>
      <c r="AA983" s="12"/>
      <c r="AB983" s="12"/>
      <c r="AC983" s="10" t="s">
        <v>71</v>
      </c>
      <c r="AD983" s="16">
        <v>0</v>
      </c>
      <c r="AE983" s="10" t="s">
        <v>72</v>
      </c>
      <c r="AF983" s="10" t="s">
        <v>73</v>
      </c>
      <c r="AG983" s="14">
        <v>1</v>
      </c>
      <c r="AH983" s="14"/>
      <c r="AI983" s="15">
        <v>1010</v>
      </c>
      <c r="AJ983" s="10" t="s">
        <v>74</v>
      </c>
      <c r="AK983" s="15">
        <v>719.51599999999996</v>
      </c>
      <c r="AL983" s="10" t="s">
        <v>75</v>
      </c>
      <c r="AM983" s="9" t="str">
        <f>IFERROR(VLOOKUP(A983,'[1]Pending Status ZTM031'!$C$10:$AF$5742,11,0),"")</f>
        <v/>
      </c>
      <c r="AN983" s="9" t="str">
        <f t="shared" si="31"/>
        <v>ready</v>
      </c>
    </row>
    <row r="984" spans="1:40" x14ac:dyDescent="0.25">
      <c r="A984" s="9">
        <f t="shared" si="30"/>
        <v>82171289</v>
      </c>
      <c r="B984" s="10" t="s">
        <v>64</v>
      </c>
      <c r="C984" s="10" t="s">
        <v>65</v>
      </c>
      <c r="D984" s="10" t="s">
        <v>83</v>
      </c>
      <c r="E984" s="10" t="s">
        <v>67</v>
      </c>
      <c r="F984" s="10" t="s">
        <v>68</v>
      </c>
      <c r="G984" s="10" t="s">
        <v>69</v>
      </c>
      <c r="H984" s="10" t="s">
        <v>70</v>
      </c>
      <c r="I984" s="10" t="s">
        <v>79</v>
      </c>
      <c r="J984" s="10" t="s">
        <v>320</v>
      </c>
      <c r="K984" s="10" t="s">
        <v>119</v>
      </c>
      <c r="L984" s="10" t="s">
        <v>3158</v>
      </c>
      <c r="M984" s="12">
        <v>43867</v>
      </c>
      <c r="N984" s="11">
        <v>82171289</v>
      </c>
      <c r="O984" s="12">
        <v>43860</v>
      </c>
      <c r="P984" s="13">
        <v>0.95872685185185003</v>
      </c>
      <c r="Q984" s="14">
        <v>1</v>
      </c>
      <c r="R984" s="15">
        <v>1</v>
      </c>
      <c r="S984" s="10" t="s">
        <v>2978</v>
      </c>
      <c r="T984" s="12">
        <v>43860</v>
      </c>
      <c r="U984" s="13">
        <v>0.85832175925926002</v>
      </c>
      <c r="V984" s="12">
        <v>43867</v>
      </c>
      <c r="W984" s="13">
        <v>0.78623842592592996</v>
      </c>
      <c r="X984" s="12">
        <v>43867</v>
      </c>
      <c r="Y984" s="13">
        <v>0.78641203703703999</v>
      </c>
      <c r="Z984" s="12">
        <v>43865</v>
      </c>
      <c r="AA984" s="12"/>
      <c r="AB984" s="12"/>
      <c r="AC984" s="10" t="s">
        <v>3096</v>
      </c>
      <c r="AD984" s="16">
        <v>5</v>
      </c>
      <c r="AE984" s="10" t="s">
        <v>72</v>
      </c>
      <c r="AF984" s="10" t="s">
        <v>132</v>
      </c>
      <c r="AG984" s="14">
        <v>1</v>
      </c>
      <c r="AH984" s="14"/>
      <c r="AI984" s="15">
        <v>0.34899999999999998</v>
      </c>
      <c r="AJ984" s="10" t="s">
        <v>74</v>
      </c>
      <c r="AK984" s="15">
        <v>3.7469999999999999</v>
      </c>
      <c r="AL984" s="10" t="s">
        <v>75</v>
      </c>
      <c r="AM984" s="9" t="str">
        <f>IFERROR(VLOOKUP(A984,'[1]Pending Status ZTM031'!$C$10:$AF$5742,11,0),"")</f>
        <v/>
      </c>
      <c r="AN984" s="9" t="str">
        <f t="shared" si="31"/>
        <v>ready</v>
      </c>
    </row>
    <row r="985" spans="1:40" x14ac:dyDescent="0.25">
      <c r="A985" s="9">
        <f t="shared" si="30"/>
        <v>82172749</v>
      </c>
      <c r="B985" s="10" t="s">
        <v>64</v>
      </c>
      <c r="C985" s="10" t="s">
        <v>65</v>
      </c>
      <c r="D985" s="10" t="s">
        <v>83</v>
      </c>
      <c r="E985" s="10" t="s">
        <v>67</v>
      </c>
      <c r="F985" s="10" t="s">
        <v>68</v>
      </c>
      <c r="G985" s="10" t="s">
        <v>69</v>
      </c>
      <c r="H985" s="10" t="s">
        <v>70</v>
      </c>
      <c r="I985" s="10" t="s">
        <v>79</v>
      </c>
      <c r="J985" s="10" t="s">
        <v>297</v>
      </c>
      <c r="K985" s="10" t="s">
        <v>110</v>
      </c>
      <c r="L985" s="10" t="s">
        <v>2996</v>
      </c>
      <c r="M985" s="12">
        <v>43861</v>
      </c>
      <c r="N985" s="11">
        <v>82172749</v>
      </c>
      <c r="O985" s="12">
        <v>43861</v>
      </c>
      <c r="P985" s="13">
        <v>0.45508101851852001</v>
      </c>
      <c r="Q985" s="14">
        <v>1</v>
      </c>
      <c r="R985" s="15">
        <v>48</v>
      </c>
      <c r="S985" s="10" t="s">
        <v>2997</v>
      </c>
      <c r="T985" s="12">
        <v>43861</v>
      </c>
      <c r="U985" s="13">
        <v>0.45532407407407</v>
      </c>
      <c r="V985" s="12">
        <v>43861</v>
      </c>
      <c r="W985" s="13">
        <v>0.47550925925926002</v>
      </c>
      <c r="X985" s="12">
        <v>43861</v>
      </c>
      <c r="Y985" s="13">
        <v>0.49690972222222002</v>
      </c>
      <c r="Z985" s="12">
        <v>43865</v>
      </c>
      <c r="AA985" s="12"/>
      <c r="AB985" s="12"/>
      <c r="AC985" s="10" t="s">
        <v>71</v>
      </c>
      <c r="AD985" s="16">
        <v>0</v>
      </c>
      <c r="AE985" s="10" t="s">
        <v>72</v>
      </c>
      <c r="AF985" s="10" t="s">
        <v>73</v>
      </c>
      <c r="AG985" s="14">
        <v>1</v>
      </c>
      <c r="AH985" s="14"/>
      <c r="AI985" s="15">
        <v>1007.664</v>
      </c>
      <c r="AJ985" s="10" t="s">
        <v>74</v>
      </c>
      <c r="AK985" s="15">
        <v>1192.848</v>
      </c>
      <c r="AL985" s="10" t="s">
        <v>75</v>
      </c>
      <c r="AM985" s="9" t="str">
        <f>IFERROR(VLOOKUP(A985,'[1]Pending Status ZTM031'!$C$10:$AF$5742,11,0),"")</f>
        <v/>
      </c>
      <c r="AN985" s="9" t="str">
        <f t="shared" si="31"/>
        <v>ready</v>
      </c>
    </row>
    <row r="986" spans="1:40" x14ac:dyDescent="0.25">
      <c r="A986" s="9">
        <f t="shared" si="30"/>
        <v>82172981</v>
      </c>
      <c r="B986" s="10" t="s">
        <v>64</v>
      </c>
      <c r="C986" s="10" t="s">
        <v>65</v>
      </c>
      <c r="D986" s="10" t="s">
        <v>83</v>
      </c>
      <c r="E986" s="10" t="s">
        <v>67</v>
      </c>
      <c r="F986" s="10" t="s">
        <v>68</v>
      </c>
      <c r="G986" s="10" t="s">
        <v>69</v>
      </c>
      <c r="H986" s="10" t="s">
        <v>70</v>
      </c>
      <c r="I986" s="10" t="s">
        <v>79</v>
      </c>
      <c r="J986" s="10" t="s">
        <v>299</v>
      </c>
      <c r="K986" s="10" t="s">
        <v>90</v>
      </c>
      <c r="L986" s="10" t="s">
        <v>3087</v>
      </c>
      <c r="M986" s="12">
        <v>43861</v>
      </c>
      <c r="N986" s="11">
        <v>82172981</v>
      </c>
      <c r="O986" s="12">
        <v>43861</v>
      </c>
      <c r="P986" s="13">
        <v>0.51377314814815001</v>
      </c>
      <c r="Q986" s="14">
        <v>1</v>
      </c>
      <c r="R986" s="15">
        <v>6000</v>
      </c>
      <c r="S986" s="10" t="s">
        <v>3039</v>
      </c>
      <c r="T986" s="12">
        <v>43861</v>
      </c>
      <c r="U986" s="13">
        <v>0.82844907407406998</v>
      </c>
      <c r="V986" s="12">
        <v>43861</v>
      </c>
      <c r="W986" s="13">
        <v>0.87785879629630004</v>
      </c>
      <c r="X986" s="12">
        <v>43861</v>
      </c>
      <c r="Y986" s="13">
        <v>0.89949074074073998</v>
      </c>
      <c r="Z986" s="12">
        <v>43866</v>
      </c>
      <c r="AA986" s="12"/>
      <c r="AB986" s="12"/>
      <c r="AC986" s="10" t="s">
        <v>71</v>
      </c>
      <c r="AD986" s="16">
        <v>0</v>
      </c>
      <c r="AE986" s="10" t="s">
        <v>72</v>
      </c>
      <c r="AF986" s="10" t="s">
        <v>73</v>
      </c>
      <c r="AG986" s="14">
        <v>1</v>
      </c>
      <c r="AH986" s="14"/>
      <c r="AI986" s="15">
        <v>114</v>
      </c>
      <c r="AJ986" s="10" t="s">
        <v>74</v>
      </c>
      <c r="AK986" s="15">
        <v>114</v>
      </c>
      <c r="AL986" s="10" t="s">
        <v>75</v>
      </c>
      <c r="AM986" s="9" t="str">
        <f>IFERROR(VLOOKUP(A986,'[1]Pending Status ZTM031'!$C$10:$AF$5742,11,0),"")</f>
        <v/>
      </c>
      <c r="AN986" s="9" t="str">
        <f t="shared" si="31"/>
        <v>ready</v>
      </c>
    </row>
    <row r="987" spans="1:40" x14ac:dyDescent="0.25">
      <c r="A987" s="9">
        <f t="shared" si="30"/>
        <v>82172983</v>
      </c>
      <c r="B987" s="10" t="s">
        <v>64</v>
      </c>
      <c r="C987" s="10" t="s">
        <v>65</v>
      </c>
      <c r="D987" s="10" t="s">
        <v>83</v>
      </c>
      <c r="E987" s="10" t="s">
        <v>67</v>
      </c>
      <c r="F987" s="10" t="s">
        <v>68</v>
      </c>
      <c r="G987" s="10" t="s">
        <v>69</v>
      </c>
      <c r="H987" s="10" t="s">
        <v>70</v>
      </c>
      <c r="I987" s="10" t="s">
        <v>79</v>
      </c>
      <c r="J987" s="10" t="s">
        <v>337</v>
      </c>
      <c r="K987" s="10" t="s">
        <v>90</v>
      </c>
      <c r="L987" s="10" t="s">
        <v>3060</v>
      </c>
      <c r="M987" s="12">
        <v>43861</v>
      </c>
      <c r="N987" s="11">
        <v>82172983</v>
      </c>
      <c r="O987" s="12">
        <v>43861</v>
      </c>
      <c r="P987" s="13">
        <v>0.51424768518519004</v>
      </c>
      <c r="Q987" s="14">
        <v>2</v>
      </c>
      <c r="R987" s="15">
        <v>4032</v>
      </c>
      <c r="S987" s="10" t="s">
        <v>2998</v>
      </c>
      <c r="T987" s="12">
        <v>43861</v>
      </c>
      <c r="U987" s="13">
        <v>0.51451388888889005</v>
      </c>
      <c r="V987" s="12">
        <v>43861</v>
      </c>
      <c r="W987" s="13">
        <v>0.86655092592592997</v>
      </c>
      <c r="X987" s="12">
        <v>43861</v>
      </c>
      <c r="Y987" s="13">
        <v>0.87574074074074004</v>
      </c>
      <c r="Z987" s="12">
        <v>43878</v>
      </c>
      <c r="AA987" s="12"/>
      <c r="AB987" s="12"/>
      <c r="AC987" s="10" t="s">
        <v>71</v>
      </c>
      <c r="AD987" s="16">
        <v>0</v>
      </c>
      <c r="AE987" s="10" t="s">
        <v>72</v>
      </c>
      <c r="AF987" s="10" t="s">
        <v>73</v>
      </c>
      <c r="AG987" s="14">
        <v>1</v>
      </c>
      <c r="AH987" s="14"/>
      <c r="AI987" s="15">
        <v>203.328</v>
      </c>
      <c r="AJ987" s="10" t="s">
        <v>74</v>
      </c>
      <c r="AK987" s="15">
        <v>111.456</v>
      </c>
      <c r="AL987" s="10" t="s">
        <v>75</v>
      </c>
      <c r="AM987" s="9" t="str">
        <f>IFERROR(VLOOKUP(A987,'[1]Pending Status ZTM031'!$C$10:$AF$5742,11,0),"")</f>
        <v/>
      </c>
      <c r="AN987" s="9" t="str">
        <f t="shared" si="31"/>
        <v>ready</v>
      </c>
    </row>
    <row r="988" spans="1:40" x14ac:dyDescent="0.25">
      <c r="A988" s="9">
        <f t="shared" si="30"/>
        <v>82172987</v>
      </c>
      <c r="B988" s="10" t="s">
        <v>64</v>
      </c>
      <c r="C988" s="10" t="s">
        <v>65</v>
      </c>
      <c r="D988" s="10" t="s">
        <v>83</v>
      </c>
      <c r="E988" s="10" t="s">
        <v>67</v>
      </c>
      <c r="F988" s="10" t="s">
        <v>68</v>
      </c>
      <c r="G988" s="10" t="s">
        <v>69</v>
      </c>
      <c r="H988" s="10" t="s">
        <v>70</v>
      </c>
      <c r="I988" s="10" t="s">
        <v>79</v>
      </c>
      <c r="J988" s="10" t="s">
        <v>299</v>
      </c>
      <c r="K988" s="10" t="s">
        <v>90</v>
      </c>
      <c r="L988" s="10" t="s">
        <v>3088</v>
      </c>
      <c r="M988" s="12">
        <v>43861</v>
      </c>
      <c r="N988" s="11">
        <v>82172987</v>
      </c>
      <c r="O988" s="12">
        <v>43861</v>
      </c>
      <c r="P988" s="13">
        <v>0.52140046296296005</v>
      </c>
      <c r="Q988" s="14">
        <v>1</v>
      </c>
      <c r="R988" s="15">
        <v>129</v>
      </c>
      <c r="S988" s="10" t="s">
        <v>3040</v>
      </c>
      <c r="T988" s="12">
        <v>43861</v>
      </c>
      <c r="U988" s="13">
        <v>0.82760416666667003</v>
      </c>
      <c r="V988" s="12">
        <v>43861</v>
      </c>
      <c r="W988" s="13">
        <v>0.91071759259259</v>
      </c>
      <c r="X988" s="12">
        <v>43861</v>
      </c>
      <c r="Y988" s="13">
        <v>0.91099537037037004</v>
      </c>
      <c r="Z988" s="12">
        <v>43874</v>
      </c>
      <c r="AA988" s="12"/>
      <c r="AB988" s="12"/>
      <c r="AC988" s="10" t="s">
        <v>71</v>
      </c>
      <c r="AD988" s="16">
        <v>0</v>
      </c>
      <c r="AE988" s="10" t="s">
        <v>72</v>
      </c>
      <c r="AF988" s="10" t="s">
        <v>73</v>
      </c>
      <c r="AG988" s="14">
        <v>1</v>
      </c>
      <c r="AH988" s="14"/>
      <c r="AI988" s="15">
        <v>407.51100000000002</v>
      </c>
      <c r="AJ988" s="10" t="s">
        <v>74</v>
      </c>
      <c r="AK988" s="15">
        <v>5150.3249999999998</v>
      </c>
      <c r="AL988" s="10" t="s">
        <v>75</v>
      </c>
      <c r="AM988" s="9" t="str">
        <f>IFERROR(VLOOKUP(A988,'[1]Pending Status ZTM031'!$C$10:$AF$5742,11,0),"")</f>
        <v/>
      </c>
      <c r="AN988" s="9" t="str">
        <f t="shared" si="31"/>
        <v>ready</v>
      </c>
    </row>
    <row r="989" spans="1:40" x14ac:dyDescent="0.25">
      <c r="A989" s="9">
        <f t="shared" si="30"/>
        <v>82173008</v>
      </c>
      <c r="B989" s="10" t="s">
        <v>64</v>
      </c>
      <c r="C989" s="10" t="s">
        <v>65</v>
      </c>
      <c r="D989" s="10" t="s">
        <v>83</v>
      </c>
      <c r="E989" s="10" t="s">
        <v>67</v>
      </c>
      <c r="F989" s="10" t="s">
        <v>68</v>
      </c>
      <c r="G989" s="10" t="s">
        <v>69</v>
      </c>
      <c r="H989" s="10" t="s">
        <v>70</v>
      </c>
      <c r="I989" s="10" t="s">
        <v>79</v>
      </c>
      <c r="J989" s="10" t="s">
        <v>299</v>
      </c>
      <c r="K989" s="10" t="s">
        <v>90</v>
      </c>
      <c r="L989" s="10" t="s">
        <v>3089</v>
      </c>
      <c r="M989" s="12">
        <v>43861</v>
      </c>
      <c r="N989" s="11">
        <v>82173008</v>
      </c>
      <c r="O989" s="12">
        <v>43861</v>
      </c>
      <c r="P989" s="13">
        <v>0.52819444444443997</v>
      </c>
      <c r="Q989" s="14">
        <v>20</v>
      </c>
      <c r="R989" s="15">
        <v>1854</v>
      </c>
      <c r="S989" s="10" t="s">
        <v>3041</v>
      </c>
      <c r="T989" s="12">
        <v>43861</v>
      </c>
      <c r="U989" s="13">
        <v>0.82781249999999995</v>
      </c>
      <c r="V989" s="12">
        <v>43861</v>
      </c>
      <c r="W989" s="13">
        <v>0.88857638888889001</v>
      </c>
      <c r="X989" s="12">
        <v>43861</v>
      </c>
      <c r="Y989" s="13">
        <v>0.88875000000000004</v>
      </c>
      <c r="Z989" s="12">
        <v>43866</v>
      </c>
      <c r="AA989" s="12"/>
      <c r="AB989" s="12"/>
      <c r="AC989" s="10" t="s">
        <v>71</v>
      </c>
      <c r="AD989" s="16">
        <v>0</v>
      </c>
      <c r="AE989" s="10" t="s">
        <v>72</v>
      </c>
      <c r="AF989" s="10" t="s">
        <v>73</v>
      </c>
      <c r="AG989" s="14">
        <v>1</v>
      </c>
      <c r="AH989" s="14"/>
      <c r="AI989" s="15">
        <v>394.83199999999999</v>
      </c>
      <c r="AJ989" s="10" t="s">
        <v>74</v>
      </c>
      <c r="AK989" s="15">
        <v>631.6</v>
      </c>
      <c r="AL989" s="10" t="s">
        <v>75</v>
      </c>
      <c r="AM989" s="9" t="str">
        <f>IFERROR(VLOOKUP(A989,'[1]Pending Status ZTM031'!$C$10:$AF$5742,11,0),"")</f>
        <v/>
      </c>
      <c r="AN989" s="9" t="str">
        <f t="shared" si="31"/>
        <v>ready</v>
      </c>
    </row>
    <row r="990" spans="1:40" x14ac:dyDescent="0.25">
      <c r="A990" s="9">
        <f t="shared" si="30"/>
        <v>82173009</v>
      </c>
      <c r="B990" s="10" t="s">
        <v>64</v>
      </c>
      <c r="C990" s="10" t="s">
        <v>65</v>
      </c>
      <c r="D990" s="10" t="s">
        <v>83</v>
      </c>
      <c r="E990" s="10" t="s">
        <v>67</v>
      </c>
      <c r="F990" s="10" t="s">
        <v>68</v>
      </c>
      <c r="G990" s="10" t="s">
        <v>69</v>
      </c>
      <c r="H990" s="10" t="s">
        <v>70</v>
      </c>
      <c r="I990" s="10" t="s">
        <v>79</v>
      </c>
      <c r="J990" s="10" t="s">
        <v>337</v>
      </c>
      <c r="K990" s="10" t="s">
        <v>90</v>
      </c>
      <c r="L990" s="10" t="s">
        <v>3090</v>
      </c>
      <c r="M990" s="12">
        <v>43861</v>
      </c>
      <c r="N990" s="11">
        <v>82173009</v>
      </c>
      <c r="O990" s="12">
        <v>43861</v>
      </c>
      <c r="P990" s="13">
        <v>0.52979166666666999</v>
      </c>
      <c r="Q990" s="14">
        <v>2</v>
      </c>
      <c r="R990" s="15">
        <v>660</v>
      </c>
      <c r="S990" s="10" t="s">
        <v>2999</v>
      </c>
      <c r="T990" s="12">
        <v>43861</v>
      </c>
      <c r="U990" s="13">
        <v>0.48337962962962999</v>
      </c>
      <c r="V990" s="12">
        <v>43861</v>
      </c>
      <c r="W990" s="13">
        <v>0.74777777777777998</v>
      </c>
      <c r="X990" s="12">
        <v>43861</v>
      </c>
      <c r="Y990" s="13">
        <v>0.89456018518518998</v>
      </c>
      <c r="Z990" s="12">
        <v>43866</v>
      </c>
      <c r="AA990" s="12"/>
      <c r="AB990" s="12"/>
      <c r="AC990" s="10" t="s">
        <v>71</v>
      </c>
      <c r="AD990" s="16">
        <v>0</v>
      </c>
      <c r="AE990" s="10" t="s">
        <v>72</v>
      </c>
      <c r="AF990" s="10" t="s">
        <v>73</v>
      </c>
      <c r="AG990" s="14">
        <v>1</v>
      </c>
      <c r="AH990" s="14"/>
      <c r="AI990" s="15">
        <v>36.96</v>
      </c>
      <c r="AJ990" s="10" t="s">
        <v>74</v>
      </c>
      <c r="AK990" s="15">
        <v>19.8</v>
      </c>
      <c r="AL990" s="10" t="s">
        <v>75</v>
      </c>
      <c r="AM990" s="9" t="str">
        <f>IFERROR(VLOOKUP(A990,'[1]Pending Status ZTM031'!$C$10:$AF$5742,11,0),"")</f>
        <v/>
      </c>
      <c r="AN990" s="9" t="str">
        <f t="shared" si="31"/>
        <v>ready</v>
      </c>
    </row>
    <row r="991" spans="1:40" x14ac:dyDescent="0.25">
      <c r="A991" s="9">
        <f t="shared" si="30"/>
        <v>82173010</v>
      </c>
      <c r="B991" s="10" t="s">
        <v>64</v>
      </c>
      <c r="C991" s="10" t="s">
        <v>65</v>
      </c>
      <c r="D991" s="10" t="s">
        <v>83</v>
      </c>
      <c r="E991" s="10" t="s">
        <v>67</v>
      </c>
      <c r="F991" s="10" t="s">
        <v>68</v>
      </c>
      <c r="G991" s="10" t="s">
        <v>69</v>
      </c>
      <c r="H991" s="10" t="s">
        <v>70</v>
      </c>
      <c r="I991" s="10" t="s">
        <v>79</v>
      </c>
      <c r="J991" s="10" t="s">
        <v>299</v>
      </c>
      <c r="K991" s="10" t="s">
        <v>90</v>
      </c>
      <c r="L991" s="10" t="s">
        <v>3091</v>
      </c>
      <c r="M991" s="12">
        <v>43861</v>
      </c>
      <c r="N991" s="11">
        <v>82173010</v>
      </c>
      <c r="O991" s="12">
        <v>43861</v>
      </c>
      <c r="P991" s="13">
        <v>0.53134259259258998</v>
      </c>
      <c r="Q991" s="14">
        <v>8</v>
      </c>
      <c r="R991" s="15">
        <v>477</v>
      </c>
      <c r="S991" s="10" t="s">
        <v>3042</v>
      </c>
      <c r="T991" s="12">
        <v>43861</v>
      </c>
      <c r="U991" s="13">
        <v>0.82861111111110997</v>
      </c>
      <c r="V991" s="12">
        <v>43861</v>
      </c>
      <c r="W991" s="13">
        <v>0.88644675925925998</v>
      </c>
      <c r="X991" s="12">
        <v>43861</v>
      </c>
      <c r="Y991" s="13">
        <v>0.88667824074073998</v>
      </c>
      <c r="Z991" s="12">
        <v>43866</v>
      </c>
      <c r="AA991" s="12"/>
      <c r="AB991" s="12"/>
      <c r="AC991" s="10" t="s">
        <v>71</v>
      </c>
      <c r="AD991" s="16">
        <v>0</v>
      </c>
      <c r="AE991" s="10" t="s">
        <v>72</v>
      </c>
      <c r="AF991" s="10" t="s">
        <v>73</v>
      </c>
      <c r="AG991" s="14">
        <v>1</v>
      </c>
      <c r="AH991" s="14"/>
      <c r="AI991" s="15">
        <v>134.727</v>
      </c>
      <c r="AJ991" s="10" t="s">
        <v>74</v>
      </c>
      <c r="AK991" s="15">
        <v>101.828</v>
      </c>
      <c r="AL991" s="10" t="s">
        <v>75</v>
      </c>
      <c r="AM991" s="9" t="str">
        <f>IFERROR(VLOOKUP(A991,'[1]Pending Status ZTM031'!$C$10:$AF$5742,11,0),"")</f>
        <v/>
      </c>
      <c r="AN991" s="9" t="str">
        <f t="shared" si="31"/>
        <v>ready</v>
      </c>
    </row>
    <row r="992" spans="1:40" x14ac:dyDescent="0.25">
      <c r="A992" s="9">
        <f t="shared" si="30"/>
        <v>82173012</v>
      </c>
      <c r="B992" s="10" t="s">
        <v>64</v>
      </c>
      <c r="C992" s="10" t="s">
        <v>65</v>
      </c>
      <c r="D992" s="10" t="s">
        <v>83</v>
      </c>
      <c r="E992" s="10" t="s">
        <v>67</v>
      </c>
      <c r="F992" s="10" t="s">
        <v>68</v>
      </c>
      <c r="G992" s="10" t="s">
        <v>69</v>
      </c>
      <c r="H992" s="10" t="s">
        <v>70</v>
      </c>
      <c r="I992" s="10" t="s">
        <v>79</v>
      </c>
      <c r="J992" s="10" t="s">
        <v>299</v>
      </c>
      <c r="K992" s="10" t="s">
        <v>90</v>
      </c>
      <c r="L992" s="10" t="s">
        <v>3061</v>
      </c>
      <c r="M992" s="12">
        <v>43861</v>
      </c>
      <c r="N992" s="11">
        <v>82173012</v>
      </c>
      <c r="O992" s="12">
        <v>43861</v>
      </c>
      <c r="P992" s="13">
        <v>0.53238425925926003</v>
      </c>
      <c r="Q992" s="14">
        <v>1</v>
      </c>
      <c r="R992" s="15">
        <v>20</v>
      </c>
      <c r="S992" s="10" t="s">
        <v>3043</v>
      </c>
      <c r="T992" s="12">
        <v>43861</v>
      </c>
      <c r="U992" s="13">
        <v>0.82817129629630004</v>
      </c>
      <c r="V992" s="12">
        <v>43861</v>
      </c>
      <c r="W992" s="13">
        <v>0.87638888888888999</v>
      </c>
      <c r="X992" s="12">
        <v>43861</v>
      </c>
      <c r="Y992" s="13">
        <v>0.8778125</v>
      </c>
      <c r="Z992" s="12">
        <v>43866</v>
      </c>
      <c r="AA992" s="12"/>
      <c r="AB992" s="12"/>
      <c r="AC992" s="10" t="s">
        <v>71</v>
      </c>
      <c r="AD992" s="16">
        <v>0</v>
      </c>
      <c r="AE992" s="10" t="s">
        <v>72</v>
      </c>
      <c r="AF992" s="10" t="s">
        <v>73</v>
      </c>
      <c r="AG992" s="14">
        <v>1</v>
      </c>
      <c r="AH992" s="14"/>
      <c r="AI992" s="15">
        <v>29.74</v>
      </c>
      <c r="AJ992" s="10" t="s">
        <v>74</v>
      </c>
      <c r="AK992" s="15">
        <v>19.600000000000001</v>
      </c>
      <c r="AL992" s="10" t="s">
        <v>75</v>
      </c>
      <c r="AM992" s="9" t="str">
        <f>IFERROR(VLOOKUP(A992,'[1]Pending Status ZTM031'!$C$10:$AF$5742,11,0),"")</f>
        <v/>
      </c>
      <c r="AN992" s="9" t="str">
        <f t="shared" si="31"/>
        <v>ready</v>
      </c>
    </row>
    <row r="993" spans="1:40" x14ac:dyDescent="0.25">
      <c r="A993" s="9">
        <f t="shared" si="30"/>
        <v>82173300</v>
      </c>
      <c r="B993" s="10" t="s">
        <v>64</v>
      </c>
      <c r="C993" s="10" t="s">
        <v>65</v>
      </c>
      <c r="D993" s="10" t="s">
        <v>66</v>
      </c>
      <c r="E993" s="10" t="s">
        <v>67</v>
      </c>
      <c r="F993" s="10" t="s">
        <v>68</v>
      </c>
      <c r="G993" s="10" t="s">
        <v>69</v>
      </c>
      <c r="H993" s="10" t="s">
        <v>70</v>
      </c>
      <c r="I993" s="10" t="s">
        <v>79</v>
      </c>
      <c r="J993" s="10" t="s">
        <v>313</v>
      </c>
      <c r="K993" s="10" t="s">
        <v>80</v>
      </c>
      <c r="L993" s="10" t="s">
        <v>3428</v>
      </c>
      <c r="M993" s="12">
        <v>43890</v>
      </c>
      <c r="N993" s="11">
        <v>82173300</v>
      </c>
      <c r="O993" s="12">
        <v>43861</v>
      </c>
      <c r="P993" s="13">
        <v>0.58343750000000005</v>
      </c>
      <c r="Q993" s="14">
        <v>1</v>
      </c>
      <c r="R993" s="15">
        <v>123</v>
      </c>
      <c r="S993" s="10" t="s">
        <v>3429</v>
      </c>
      <c r="T993" s="12">
        <v>43888</v>
      </c>
      <c r="U993" s="13">
        <v>0.85796296296296004</v>
      </c>
      <c r="V993" s="12">
        <v>43890</v>
      </c>
      <c r="W993" s="13">
        <v>0.47125</v>
      </c>
      <c r="X993" s="12">
        <v>43890</v>
      </c>
      <c r="Y993" s="13">
        <v>0.47159722222222</v>
      </c>
      <c r="Z993" s="12">
        <v>43866</v>
      </c>
      <c r="AA993" s="12"/>
      <c r="AB993" s="12"/>
      <c r="AC993" s="10" t="s">
        <v>96</v>
      </c>
      <c r="AD993" s="16">
        <v>29</v>
      </c>
      <c r="AE993" s="10" t="s">
        <v>72</v>
      </c>
      <c r="AF993" s="10" t="s">
        <v>73</v>
      </c>
      <c r="AG993" s="14">
        <v>1</v>
      </c>
      <c r="AH993" s="14"/>
      <c r="AI993" s="15">
        <v>388.55700000000002</v>
      </c>
      <c r="AJ993" s="10" t="s">
        <v>74</v>
      </c>
      <c r="AK993" s="15">
        <v>4910.7749999999996</v>
      </c>
      <c r="AL993" s="10" t="s">
        <v>75</v>
      </c>
      <c r="AM993" s="9" t="str">
        <f>IFERROR(VLOOKUP(A993,'[1]Pending Status ZTM031'!$C$10:$AF$5742,11,0),"")</f>
        <v/>
      </c>
      <c r="AN993" s="9" t="str">
        <f t="shared" si="31"/>
        <v>ready</v>
      </c>
    </row>
    <row r="994" spans="1:40" x14ac:dyDescent="0.25">
      <c r="A994" s="9">
        <f t="shared" si="30"/>
        <v>82173301</v>
      </c>
      <c r="B994" s="10" t="s">
        <v>64</v>
      </c>
      <c r="C994" s="10" t="s">
        <v>65</v>
      </c>
      <c r="D994" s="10" t="s">
        <v>66</v>
      </c>
      <c r="E994" s="10" t="s">
        <v>67</v>
      </c>
      <c r="F994" s="10" t="s">
        <v>68</v>
      </c>
      <c r="G994" s="10" t="s">
        <v>69</v>
      </c>
      <c r="H994" s="10" t="s">
        <v>70</v>
      </c>
      <c r="I994" s="10" t="s">
        <v>79</v>
      </c>
      <c r="J994" s="10" t="s">
        <v>316</v>
      </c>
      <c r="K994" s="10" t="s">
        <v>108</v>
      </c>
      <c r="L994" s="10" t="s">
        <v>3159</v>
      </c>
      <c r="M994" s="12">
        <v>43869</v>
      </c>
      <c r="N994" s="11">
        <v>82173301</v>
      </c>
      <c r="O994" s="12">
        <v>43861</v>
      </c>
      <c r="P994" s="13">
        <v>0.58344907407406998</v>
      </c>
      <c r="Q994" s="14">
        <v>1</v>
      </c>
      <c r="R994" s="15">
        <v>30</v>
      </c>
      <c r="S994" s="10" t="s">
        <v>3160</v>
      </c>
      <c r="T994" s="12">
        <v>43868</v>
      </c>
      <c r="U994" s="13">
        <v>0.84836805555556005</v>
      </c>
      <c r="V994" s="12">
        <v>43869</v>
      </c>
      <c r="W994" s="13">
        <v>0.46603009259258998</v>
      </c>
      <c r="X994" s="12">
        <v>43869</v>
      </c>
      <c r="Y994" s="13">
        <v>0.47049768518518997</v>
      </c>
      <c r="Z994" s="12">
        <v>43866</v>
      </c>
      <c r="AA994" s="12"/>
      <c r="AB994" s="12"/>
      <c r="AC994" s="10" t="s">
        <v>71</v>
      </c>
      <c r="AD994" s="16">
        <v>8</v>
      </c>
      <c r="AE994" s="10" t="s">
        <v>72</v>
      </c>
      <c r="AF994" s="10" t="s">
        <v>73</v>
      </c>
      <c r="AG994" s="14">
        <v>1</v>
      </c>
      <c r="AH994" s="14"/>
      <c r="AI994" s="15">
        <v>94.77</v>
      </c>
      <c r="AJ994" s="10" t="s">
        <v>74</v>
      </c>
      <c r="AK994" s="15">
        <v>1197.75</v>
      </c>
      <c r="AL994" s="10" t="s">
        <v>75</v>
      </c>
      <c r="AM994" s="9" t="str">
        <f>IFERROR(VLOOKUP(A994,'[1]Pending Status ZTM031'!$C$10:$AF$5742,11,0),"")</f>
        <v/>
      </c>
      <c r="AN994" s="9" t="str">
        <f t="shared" si="31"/>
        <v>ready</v>
      </c>
    </row>
    <row r="995" spans="1:40" x14ac:dyDescent="0.25">
      <c r="A995" s="9">
        <f t="shared" si="30"/>
        <v>82173302</v>
      </c>
      <c r="B995" s="10" t="s">
        <v>64</v>
      </c>
      <c r="C995" s="10" t="s">
        <v>65</v>
      </c>
      <c r="D995" s="10" t="s">
        <v>66</v>
      </c>
      <c r="E995" s="10" t="s">
        <v>67</v>
      </c>
      <c r="F995" s="10" t="s">
        <v>68</v>
      </c>
      <c r="G995" s="10" t="s">
        <v>69</v>
      </c>
      <c r="H995" s="10" t="s">
        <v>70</v>
      </c>
      <c r="I995" s="10" t="s">
        <v>79</v>
      </c>
      <c r="J995" s="10" t="s">
        <v>316</v>
      </c>
      <c r="K995" s="10" t="s">
        <v>108</v>
      </c>
      <c r="L995" s="10" t="s">
        <v>3161</v>
      </c>
      <c r="M995" s="12">
        <v>43869</v>
      </c>
      <c r="N995" s="11">
        <v>82173302</v>
      </c>
      <c r="O995" s="12">
        <v>43861</v>
      </c>
      <c r="P995" s="13">
        <v>0.58344907407406998</v>
      </c>
      <c r="Q995" s="14">
        <v>1</v>
      </c>
      <c r="R995" s="15">
        <v>50</v>
      </c>
      <c r="S995" s="10" t="s">
        <v>3162</v>
      </c>
      <c r="T995" s="12">
        <v>43868</v>
      </c>
      <c r="U995" s="13">
        <v>0.84842592592593002</v>
      </c>
      <c r="V995" s="12">
        <v>43869</v>
      </c>
      <c r="W995" s="13">
        <v>0.47326388888888998</v>
      </c>
      <c r="X995" s="12">
        <v>43869</v>
      </c>
      <c r="Y995" s="13">
        <v>0.47506944444443999</v>
      </c>
      <c r="Z995" s="12">
        <v>43866</v>
      </c>
      <c r="AA995" s="12"/>
      <c r="AB995" s="12"/>
      <c r="AC995" s="10" t="s">
        <v>71</v>
      </c>
      <c r="AD995" s="16">
        <v>8</v>
      </c>
      <c r="AE995" s="10" t="s">
        <v>72</v>
      </c>
      <c r="AF995" s="10" t="s">
        <v>73</v>
      </c>
      <c r="AG995" s="14">
        <v>1</v>
      </c>
      <c r="AH995" s="14"/>
      <c r="AI995" s="15">
        <v>157.94999999999999</v>
      </c>
      <c r="AJ995" s="10" t="s">
        <v>74</v>
      </c>
      <c r="AK995" s="15">
        <v>1996.25</v>
      </c>
      <c r="AL995" s="10" t="s">
        <v>75</v>
      </c>
      <c r="AM995" s="9" t="str">
        <f>IFERROR(VLOOKUP(A995,'[1]Pending Status ZTM031'!$C$10:$AF$5742,11,0),"")</f>
        <v/>
      </c>
      <c r="AN995" s="9" t="str">
        <f t="shared" si="31"/>
        <v>ready</v>
      </c>
    </row>
    <row r="996" spans="1:40" x14ac:dyDescent="0.25">
      <c r="A996" s="9">
        <f t="shared" si="30"/>
        <v>82173303</v>
      </c>
      <c r="B996" s="10" t="s">
        <v>64</v>
      </c>
      <c r="C996" s="10" t="s">
        <v>65</v>
      </c>
      <c r="D996" s="10" t="s">
        <v>66</v>
      </c>
      <c r="E996" s="10" t="s">
        <v>67</v>
      </c>
      <c r="F996" s="10" t="s">
        <v>68</v>
      </c>
      <c r="G996" s="10" t="s">
        <v>69</v>
      </c>
      <c r="H996" s="10" t="s">
        <v>70</v>
      </c>
      <c r="I996" s="10" t="s">
        <v>79</v>
      </c>
      <c r="J996" s="10" t="s">
        <v>316</v>
      </c>
      <c r="K996" s="10" t="s">
        <v>108</v>
      </c>
      <c r="L996" s="10" t="s">
        <v>3163</v>
      </c>
      <c r="M996" s="12">
        <v>43869</v>
      </c>
      <c r="N996" s="11">
        <v>82173303</v>
      </c>
      <c r="O996" s="12">
        <v>43861</v>
      </c>
      <c r="P996" s="13">
        <v>0.58344907407406998</v>
      </c>
      <c r="Q996" s="14">
        <v>1</v>
      </c>
      <c r="R996" s="15">
        <v>50</v>
      </c>
      <c r="S996" s="10" t="s">
        <v>3164</v>
      </c>
      <c r="T996" s="12">
        <v>43868</v>
      </c>
      <c r="U996" s="13">
        <v>0.8484837962963</v>
      </c>
      <c r="V996" s="12">
        <v>43869</v>
      </c>
      <c r="W996" s="13">
        <v>0.46613425925926</v>
      </c>
      <c r="X996" s="12">
        <v>43869</v>
      </c>
      <c r="Y996" s="13">
        <v>0.46918981481480998</v>
      </c>
      <c r="Z996" s="12">
        <v>43866</v>
      </c>
      <c r="AA996" s="12"/>
      <c r="AB996" s="12"/>
      <c r="AC996" s="10" t="s">
        <v>71</v>
      </c>
      <c r="AD996" s="16">
        <v>8</v>
      </c>
      <c r="AE996" s="10" t="s">
        <v>72</v>
      </c>
      <c r="AF996" s="10" t="s">
        <v>73</v>
      </c>
      <c r="AG996" s="14">
        <v>1</v>
      </c>
      <c r="AH996" s="14"/>
      <c r="AI996" s="15">
        <v>157.94999999999999</v>
      </c>
      <c r="AJ996" s="10" t="s">
        <v>74</v>
      </c>
      <c r="AK996" s="15">
        <v>1996.25</v>
      </c>
      <c r="AL996" s="10" t="s">
        <v>75</v>
      </c>
      <c r="AM996" s="9" t="str">
        <f>IFERROR(VLOOKUP(A996,'[1]Pending Status ZTM031'!$C$10:$AF$5742,11,0),"")</f>
        <v/>
      </c>
      <c r="AN996" s="9" t="str">
        <f t="shared" si="31"/>
        <v>ready</v>
      </c>
    </row>
    <row r="997" spans="1:40" x14ac:dyDescent="0.25">
      <c r="A997" s="9">
        <f t="shared" si="30"/>
        <v>82173304</v>
      </c>
      <c r="B997" s="10" t="s">
        <v>64</v>
      </c>
      <c r="C997" s="10" t="s">
        <v>65</v>
      </c>
      <c r="D997" s="10" t="s">
        <v>66</v>
      </c>
      <c r="E997" s="10" t="s">
        <v>67</v>
      </c>
      <c r="F997" s="10" t="s">
        <v>68</v>
      </c>
      <c r="G997" s="10" t="s">
        <v>69</v>
      </c>
      <c r="H997" s="10" t="s">
        <v>70</v>
      </c>
      <c r="I997" s="10" t="s">
        <v>79</v>
      </c>
      <c r="J997" s="10" t="s">
        <v>316</v>
      </c>
      <c r="K997" s="10" t="s">
        <v>108</v>
      </c>
      <c r="L997" s="10" t="s">
        <v>3165</v>
      </c>
      <c r="M997" s="12">
        <v>43869</v>
      </c>
      <c r="N997" s="11">
        <v>82173304</v>
      </c>
      <c r="O997" s="12">
        <v>43861</v>
      </c>
      <c r="P997" s="13">
        <v>0.58344907407406998</v>
      </c>
      <c r="Q997" s="14">
        <v>1</v>
      </c>
      <c r="R997" s="15">
        <v>24</v>
      </c>
      <c r="S997" s="10" t="s">
        <v>3166</v>
      </c>
      <c r="T997" s="12">
        <v>43868</v>
      </c>
      <c r="U997" s="13">
        <v>0.84855324074074001</v>
      </c>
      <c r="V997" s="12">
        <v>43869</v>
      </c>
      <c r="W997" s="13">
        <v>0.47337962962962998</v>
      </c>
      <c r="X997" s="12">
        <v>43869</v>
      </c>
      <c r="Y997" s="13">
        <v>0.47379629629629999</v>
      </c>
      <c r="Z997" s="12">
        <v>43866</v>
      </c>
      <c r="AA997" s="12"/>
      <c r="AB997" s="12"/>
      <c r="AC997" s="10" t="s">
        <v>71</v>
      </c>
      <c r="AD997" s="16">
        <v>8</v>
      </c>
      <c r="AE997" s="10" t="s">
        <v>72</v>
      </c>
      <c r="AF997" s="10" t="s">
        <v>73</v>
      </c>
      <c r="AG997" s="14">
        <v>1</v>
      </c>
      <c r="AH997" s="14"/>
      <c r="AI997" s="15">
        <v>75.816000000000003</v>
      </c>
      <c r="AJ997" s="10" t="s">
        <v>74</v>
      </c>
      <c r="AK997" s="15">
        <v>958.2</v>
      </c>
      <c r="AL997" s="10" t="s">
        <v>75</v>
      </c>
      <c r="AM997" s="9" t="str">
        <f>IFERROR(VLOOKUP(A997,'[1]Pending Status ZTM031'!$C$10:$AF$5742,11,0),"")</f>
        <v/>
      </c>
      <c r="AN997" s="9" t="str">
        <f t="shared" si="31"/>
        <v>ready</v>
      </c>
    </row>
    <row r="998" spans="1:40" x14ac:dyDescent="0.25">
      <c r="A998" s="9">
        <f t="shared" si="30"/>
        <v>82173305</v>
      </c>
      <c r="B998" s="10" t="s">
        <v>64</v>
      </c>
      <c r="C998" s="10" t="s">
        <v>65</v>
      </c>
      <c r="D998" s="10" t="s">
        <v>83</v>
      </c>
      <c r="E998" s="10" t="s">
        <v>67</v>
      </c>
      <c r="F998" s="10" t="s">
        <v>68</v>
      </c>
      <c r="G998" s="10" t="s">
        <v>69</v>
      </c>
      <c r="H998" s="10" t="s">
        <v>70</v>
      </c>
      <c r="I998" s="10" t="s">
        <v>79</v>
      </c>
      <c r="J998" s="10" t="s">
        <v>299</v>
      </c>
      <c r="K998" s="10" t="s">
        <v>90</v>
      </c>
      <c r="L998" s="10" t="s">
        <v>3167</v>
      </c>
      <c r="M998" s="12">
        <v>43868</v>
      </c>
      <c r="N998" s="11">
        <v>82173305</v>
      </c>
      <c r="O998" s="12">
        <v>43861</v>
      </c>
      <c r="P998" s="13">
        <v>0.58346064814815002</v>
      </c>
      <c r="Q998" s="14">
        <v>1</v>
      </c>
      <c r="R998" s="15">
        <v>5</v>
      </c>
      <c r="S998" s="10" t="s">
        <v>3168</v>
      </c>
      <c r="T998" s="12">
        <v>43867</v>
      </c>
      <c r="U998" s="13">
        <v>0.72766203703704002</v>
      </c>
      <c r="V998" s="12">
        <v>43867</v>
      </c>
      <c r="W998" s="13">
        <v>0.77393518518519</v>
      </c>
      <c r="X998" s="12">
        <v>43868</v>
      </c>
      <c r="Y998" s="13">
        <v>0.45928240740741</v>
      </c>
      <c r="Z998" s="12">
        <v>43866</v>
      </c>
      <c r="AA998" s="12"/>
      <c r="AB998" s="12"/>
      <c r="AC998" s="10" t="s">
        <v>71</v>
      </c>
      <c r="AD998" s="16">
        <v>7</v>
      </c>
      <c r="AE998" s="10" t="s">
        <v>72</v>
      </c>
      <c r="AF998" s="10" t="s">
        <v>73</v>
      </c>
      <c r="AG998" s="14">
        <v>1</v>
      </c>
      <c r="AH998" s="14"/>
      <c r="AI998" s="15">
        <v>20.2</v>
      </c>
      <c r="AJ998" s="10" t="s">
        <v>74</v>
      </c>
      <c r="AK998" s="15">
        <v>109.2</v>
      </c>
      <c r="AL998" s="10" t="s">
        <v>75</v>
      </c>
      <c r="AM998" s="9" t="str">
        <f>IFERROR(VLOOKUP(A998,'[1]Pending Status ZTM031'!$C$10:$AF$5742,11,0),"")</f>
        <v/>
      </c>
      <c r="AN998" s="9" t="str">
        <f t="shared" si="31"/>
        <v>ready</v>
      </c>
    </row>
    <row r="999" spans="1:40" x14ac:dyDescent="0.25">
      <c r="A999" s="9">
        <f t="shared" si="30"/>
        <v>82173306</v>
      </c>
      <c r="B999" s="10" t="s">
        <v>64</v>
      </c>
      <c r="C999" s="10" t="s">
        <v>65</v>
      </c>
      <c r="D999" s="10" t="s">
        <v>66</v>
      </c>
      <c r="E999" s="10" t="s">
        <v>67</v>
      </c>
      <c r="F999" s="10" t="s">
        <v>68</v>
      </c>
      <c r="G999" s="10" t="s">
        <v>69</v>
      </c>
      <c r="H999" s="10" t="s">
        <v>70</v>
      </c>
      <c r="I999" s="10" t="s">
        <v>79</v>
      </c>
      <c r="J999" s="10" t="s">
        <v>303</v>
      </c>
      <c r="K999" s="10" t="s">
        <v>87</v>
      </c>
      <c r="L999" s="10" t="s">
        <v>3169</v>
      </c>
      <c r="M999" s="12">
        <v>43868</v>
      </c>
      <c r="N999" s="11">
        <v>82173306</v>
      </c>
      <c r="O999" s="12">
        <v>43861</v>
      </c>
      <c r="P999" s="13">
        <v>0.58346064814815002</v>
      </c>
      <c r="Q999" s="14">
        <v>1</v>
      </c>
      <c r="R999" s="15">
        <v>50</v>
      </c>
      <c r="S999" s="10" t="s">
        <v>3170</v>
      </c>
      <c r="T999" s="12">
        <v>43868</v>
      </c>
      <c r="U999" s="13">
        <v>0.84861111111110998</v>
      </c>
      <c r="V999" s="12">
        <v>43868</v>
      </c>
      <c r="W999" s="13">
        <v>0.87144675925925996</v>
      </c>
      <c r="X999" s="12">
        <v>43868</v>
      </c>
      <c r="Y999" s="13">
        <v>0.95547453703703999</v>
      </c>
      <c r="Z999" s="12">
        <v>43866</v>
      </c>
      <c r="AA999" s="12"/>
      <c r="AB999" s="12"/>
      <c r="AC999" s="10" t="s">
        <v>71</v>
      </c>
      <c r="AD999" s="16">
        <v>7</v>
      </c>
      <c r="AE999" s="10" t="s">
        <v>72</v>
      </c>
      <c r="AF999" s="10" t="s">
        <v>73</v>
      </c>
      <c r="AG999" s="14">
        <v>1</v>
      </c>
      <c r="AH999" s="14"/>
      <c r="AI999" s="15">
        <v>1.55</v>
      </c>
      <c r="AJ999" s="10" t="s">
        <v>74</v>
      </c>
      <c r="AK999" s="15">
        <v>3.4</v>
      </c>
      <c r="AL999" s="10" t="s">
        <v>75</v>
      </c>
      <c r="AM999" s="9" t="str">
        <f>IFERROR(VLOOKUP(A999,'[1]Pending Status ZTM031'!$C$10:$AF$5742,11,0),"")</f>
        <v/>
      </c>
      <c r="AN999" s="9" t="str">
        <f t="shared" si="31"/>
        <v>ready</v>
      </c>
    </row>
    <row r="1000" spans="1:40" x14ac:dyDescent="0.25">
      <c r="A1000" s="9">
        <f t="shared" si="30"/>
        <v>82173308</v>
      </c>
      <c r="B1000" s="10" t="s">
        <v>64</v>
      </c>
      <c r="C1000" s="10" t="s">
        <v>65</v>
      </c>
      <c r="D1000" s="10" t="s">
        <v>66</v>
      </c>
      <c r="E1000" s="10" t="s">
        <v>67</v>
      </c>
      <c r="F1000" s="10" t="s">
        <v>68</v>
      </c>
      <c r="G1000" s="10" t="s">
        <v>69</v>
      </c>
      <c r="H1000" s="10" t="s">
        <v>70</v>
      </c>
      <c r="I1000" s="10" t="s">
        <v>84</v>
      </c>
      <c r="J1000" s="10" t="s">
        <v>334</v>
      </c>
      <c r="K1000" s="10" t="s">
        <v>135</v>
      </c>
      <c r="L1000" s="10" t="s">
        <v>3092</v>
      </c>
      <c r="M1000" s="12">
        <v>43861</v>
      </c>
      <c r="N1000" s="11">
        <v>82173308</v>
      </c>
      <c r="O1000" s="12">
        <v>43861</v>
      </c>
      <c r="P1000" s="13">
        <v>0.58347222222221995</v>
      </c>
      <c r="Q1000" s="14">
        <v>1</v>
      </c>
      <c r="R1000" s="15">
        <v>10</v>
      </c>
      <c r="S1000" s="10" t="s">
        <v>3017</v>
      </c>
      <c r="T1000" s="12">
        <v>43861</v>
      </c>
      <c r="U1000" s="13">
        <v>0.75004629629630004</v>
      </c>
      <c r="V1000" s="12">
        <v>43861</v>
      </c>
      <c r="W1000" s="13">
        <v>0.88372685185184996</v>
      </c>
      <c r="X1000" s="12">
        <v>43861</v>
      </c>
      <c r="Y1000" s="13">
        <v>0.88947916666667004</v>
      </c>
      <c r="Z1000" s="12">
        <v>43866</v>
      </c>
      <c r="AA1000" s="12"/>
      <c r="AB1000" s="12"/>
      <c r="AC1000" s="10" t="s">
        <v>71</v>
      </c>
      <c r="AD1000" s="16">
        <v>0</v>
      </c>
      <c r="AE1000" s="10" t="s">
        <v>72</v>
      </c>
      <c r="AF1000" s="10" t="s">
        <v>73</v>
      </c>
      <c r="AG1000" s="14">
        <v>1</v>
      </c>
      <c r="AH1000" s="14"/>
      <c r="AI1000" s="15">
        <v>0.76</v>
      </c>
      <c r="AJ1000" s="10" t="s">
        <v>74</v>
      </c>
      <c r="AK1000" s="15">
        <v>3.8</v>
      </c>
      <c r="AL1000" s="10" t="s">
        <v>75</v>
      </c>
      <c r="AM1000" s="9" t="str">
        <f>IFERROR(VLOOKUP(A1000,'[1]Pending Status ZTM031'!$C$10:$AF$5742,11,0),"")</f>
        <v/>
      </c>
      <c r="AN1000" s="9" t="str">
        <f t="shared" si="31"/>
        <v>ready</v>
      </c>
    </row>
    <row r="1001" spans="1:40" x14ac:dyDescent="0.25">
      <c r="A1001" s="9">
        <f t="shared" si="30"/>
        <v>82173309</v>
      </c>
      <c r="B1001" s="10" t="s">
        <v>64</v>
      </c>
      <c r="C1001" s="10" t="s">
        <v>65</v>
      </c>
      <c r="D1001" s="10" t="s">
        <v>66</v>
      </c>
      <c r="E1001" s="10" t="s">
        <v>67</v>
      </c>
      <c r="F1001" s="10" t="s">
        <v>68</v>
      </c>
      <c r="G1001" s="10" t="s">
        <v>69</v>
      </c>
      <c r="H1001" s="10" t="s">
        <v>70</v>
      </c>
      <c r="I1001" s="10" t="s">
        <v>77</v>
      </c>
      <c r="J1001" s="10" t="s">
        <v>305</v>
      </c>
      <c r="K1001" s="10" t="s">
        <v>85</v>
      </c>
      <c r="L1001" s="10" t="s">
        <v>3044</v>
      </c>
      <c r="M1001" s="12">
        <v>43861</v>
      </c>
      <c r="N1001" s="11">
        <v>82173309</v>
      </c>
      <c r="O1001" s="12">
        <v>43861</v>
      </c>
      <c r="P1001" s="13">
        <v>0.58347222222221995</v>
      </c>
      <c r="Q1001" s="14">
        <v>2</v>
      </c>
      <c r="R1001" s="15">
        <v>606</v>
      </c>
      <c r="S1001" s="10" t="s">
        <v>3000</v>
      </c>
      <c r="T1001" s="12">
        <v>43861</v>
      </c>
      <c r="U1001" s="13">
        <v>0.48348379629630001</v>
      </c>
      <c r="V1001" s="12">
        <v>43861</v>
      </c>
      <c r="W1001" s="13">
        <v>0.77862268518518996</v>
      </c>
      <c r="X1001" s="12">
        <v>43861</v>
      </c>
      <c r="Y1001" s="13">
        <v>0.78078703703704</v>
      </c>
      <c r="Z1001" s="12">
        <v>43866</v>
      </c>
      <c r="AA1001" s="12"/>
      <c r="AB1001" s="12"/>
      <c r="AC1001" s="10" t="s">
        <v>71</v>
      </c>
      <c r="AD1001" s="16">
        <v>0</v>
      </c>
      <c r="AE1001" s="10" t="s">
        <v>72</v>
      </c>
      <c r="AF1001" s="10" t="s">
        <v>73</v>
      </c>
      <c r="AG1001" s="14">
        <v>1</v>
      </c>
      <c r="AH1001" s="14"/>
      <c r="AI1001" s="15">
        <v>24.033999999999999</v>
      </c>
      <c r="AJ1001" s="10" t="s">
        <v>74</v>
      </c>
      <c r="AK1001" s="15">
        <v>41.207999999999998</v>
      </c>
      <c r="AL1001" s="10" t="s">
        <v>75</v>
      </c>
      <c r="AM1001" s="9" t="str">
        <f>IFERROR(VLOOKUP(A1001,'[1]Pending Status ZTM031'!$C$10:$AF$5742,11,0),"")</f>
        <v/>
      </c>
      <c r="AN1001" s="9" t="str">
        <f t="shared" si="31"/>
        <v>ready</v>
      </c>
    </row>
    <row r="1002" spans="1:40" x14ac:dyDescent="0.25">
      <c r="A1002" s="9">
        <f t="shared" si="30"/>
        <v>82173310</v>
      </c>
      <c r="B1002" s="10" t="s">
        <v>64</v>
      </c>
      <c r="C1002" s="10" t="s">
        <v>65</v>
      </c>
      <c r="D1002" s="10" t="s">
        <v>66</v>
      </c>
      <c r="E1002" s="10" t="s">
        <v>67</v>
      </c>
      <c r="F1002" s="10" t="s">
        <v>68</v>
      </c>
      <c r="G1002" s="10" t="s">
        <v>69</v>
      </c>
      <c r="H1002" s="10" t="s">
        <v>70</v>
      </c>
      <c r="I1002" s="10" t="s">
        <v>77</v>
      </c>
      <c r="J1002" s="10" t="s">
        <v>305</v>
      </c>
      <c r="K1002" s="10" t="s">
        <v>85</v>
      </c>
      <c r="L1002" s="10" t="s">
        <v>3044</v>
      </c>
      <c r="M1002" s="12">
        <v>43861</v>
      </c>
      <c r="N1002" s="11">
        <v>82173310</v>
      </c>
      <c r="O1002" s="12">
        <v>43861</v>
      </c>
      <c r="P1002" s="13">
        <v>0.58347222222221995</v>
      </c>
      <c r="Q1002" s="14">
        <v>2</v>
      </c>
      <c r="R1002" s="15">
        <v>800</v>
      </c>
      <c r="S1002" s="10" t="s">
        <v>3001</v>
      </c>
      <c r="T1002" s="12">
        <v>43861</v>
      </c>
      <c r="U1002" s="13">
        <v>0.48353009259259</v>
      </c>
      <c r="V1002" s="12">
        <v>43861</v>
      </c>
      <c r="W1002" s="13">
        <v>0.75834490740741001</v>
      </c>
      <c r="X1002" s="12">
        <v>43861</v>
      </c>
      <c r="Y1002" s="13">
        <v>0.75883101851851997</v>
      </c>
      <c r="Z1002" s="12">
        <v>43866</v>
      </c>
      <c r="AA1002" s="12"/>
      <c r="AB1002" s="12"/>
      <c r="AC1002" s="10" t="s">
        <v>71</v>
      </c>
      <c r="AD1002" s="16">
        <v>0</v>
      </c>
      <c r="AE1002" s="10" t="s">
        <v>72</v>
      </c>
      <c r="AF1002" s="10" t="s">
        <v>73</v>
      </c>
      <c r="AG1002" s="14">
        <v>1</v>
      </c>
      <c r="AH1002" s="14"/>
      <c r="AI1002" s="15">
        <v>31.6</v>
      </c>
      <c r="AJ1002" s="10" t="s">
        <v>74</v>
      </c>
      <c r="AK1002" s="15">
        <v>54.4</v>
      </c>
      <c r="AL1002" s="10" t="s">
        <v>75</v>
      </c>
      <c r="AM1002" s="9" t="str">
        <f>IFERROR(VLOOKUP(A1002,'[1]Pending Status ZTM031'!$C$10:$AF$5742,11,0),"")</f>
        <v/>
      </c>
      <c r="AN1002" s="9" t="str">
        <f t="shared" si="31"/>
        <v>ready</v>
      </c>
    </row>
    <row r="1003" spans="1:40" x14ac:dyDescent="0.25">
      <c r="A1003" s="9">
        <f t="shared" si="30"/>
        <v>82173311</v>
      </c>
      <c r="B1003" s="10" t="s">
        <v>64</v>
      </c>
      <c r="C1003" s="10" t="s">
        <v>65</v>
      </c>
      <c r="D1003" s="10" t="s">
        <v>66</v>
      </c>
      <c r="E1003" s="10" t="s">
        <v>67</v>
      </c>
      <c r="F1003" s="10" t="s">
        <v>68</v>
      </c>
      <c r="G1003" s="10" t="s">
        <v>69</v>
      </c>
      <c r="H1003" s="10" t="s">
        <v>70</v>
      </c>
      <c r="I1003" s="10" t="s">
        <v>77</v>
      </c>
      <c r="J1003" s="10" t="s">
        <v>305</v>
      </c>
      <c r="K1003" s="10" t="s">
        <v>85</v>
      </c>
      <c r="L1003" s="10" t="s">
        <v>3044</v>
      </c>
      <c r="M1003" s="12">
        <v>43861</v>
      </c>
      <c r="N1003" s="11">
        <v>82173311</v>
      </c>
      <c r="O1003" s="12">
        <v>43861</v>
      </c>
      <c r="P1003" s="13">
        <v>0.58348379629629998</v>
      </c>
      <c r="Q1003" s="14">
        <v>2</v>
      </c>
      <c r="R1003" s="15">
        <v>684</v>
      </c>
      <c r="S1003" s="10" t="s">
        <v>3002</v>
      </c>
      <c r="T1003" s="12">
        <v>43861</v>
      </c>
      <c r="U1003" s="13">
        <v>0.48357638888888999</v>
      </c>
      <c r="V1003" s="12">
        <v>43861</v>
      </c>
      <c r="W1003" s="13">
        <v>0.77870370370370001</v>
      </c>
      <c r="X1003" s="12">
        <v>43861</v>
      </c>
      <c r="Y1003" s="13">
        <v>0.78015046296295998</v>
      </c>
      <c r="Z1003" s="12">
        <v>43866</v>
      </c>
      <c r="AA1003" s="12"/>
      <c r="AB1003" s="12"/>
      <c r="AC1003" s="10" t="s">
        <v>71</v>
      </c>
      <c r="AD1003" s="16">
        <v>0</v>
      </c>
      <c r="AE1003" s="10" t="s">
        <v>72</v>
      </c>
      <c r="AF1003" s="10" t="s">
        <v>73</v>
      </c>
      <c r="AG1003" s="14">
        <v>1</v>
      </c>
      <c r="AH1003" s="14"/>
      <c r="AI1003" s="15">
        <v>26.96</v>
      </c>
      <c r="AJ1003" s="10" t="s">
        <v>74</v>
      </c>
      <c r="AK1003" s="15">
        <v>46.512</v>
      </c>
      <c r="AL1003" s="10" t="s">
        <v>75</v>
      </c>
      <c r="AM1003" s="9" t="str">
        <f>IFERROR(VLOOKUP(A1003,'[1]Pending Status ZTM031'!$C$10:$AF$5742,11,0),"")</f>
        <v/>
      </c>
      <c r="AN1003" s="9" t="str">
        <f t="shared" ref="AN1003:AN1066" si="32">IF(X1003="","not complete","ready")</f>
        <v>ready</v>
      </c>
    </row>
    <row r="1004" spans="1:40" x14ac:dyDescent="0.25">
      <c r="A1004" s="9">
        <f t="shared" si="30"/>
        <v>82173312</v>
      </c>
      <c r="B1004" s="10" t="s">
        <v>64</v>
      </c>
      <c r="C1004" s="10" t="s">
        <v>65</v>
      </c>
      <c r="D1004" s="10" t="s">
        <v>66</v>
      </c>
      <c r="E1004" s="10" t="s">
        <v>67</v>
      </c>
      <c r="F1004" s="10" t="s">
        <v>68</v>
      </c>
      <c r="G1004" s="10" t="s">
        <v>69</v>
      </c>
      <c r="H1004" s="10" t="s">
        <v>70</v>
      </c>
      <c r="I1004" s="10" t="s">
        <v>77</v>
      </c>
      <c r="J1004" s="10" t="s">
        <v>305</v>
      </c>
      <c r="K1004" s="10" t="s">
        <v>85</v>
      </c>
      <c r="L1004" s="10" t="s">
        <v>3044</v>
      </c>
      <c r="M1004" s="12">
        <v>43861</v>
      </c>
      <c r="N1004" s="11">
        <v>82173312</v>
      </c>
      <c r="O1004" s="12">
        <v>43861</v>
      </c>
      <c r="P1004" s="13">
        <v>0.58348379629629998</v>
      </c>
      <c r="Q1004" s="14">
        <v>1</v>
      </c>
      <c r="R1004" s="15">
        <v>800</v>
      </c>
      <c r="S1004" s="10" t="s">
        <v>3003</v>
      </c>
      <c r="T1004" s="12">
        <v>43861</v>
      </c>
      <c r="U1004" s="13">
        <v>0.48362268518519003</v>
      </c>
      <c r="V1004" s="12">
        <v>43861</v>
      </c>
      <c r="W1004" s="13">
        <v>0.77878472222221995</v>
      </c>
      <c r="X1004" s="12">
        <v>43861</v>
      </c>
      <c r="Y1004" s="13">
        <v>0.77949074074073998</v>
      </c>
      <c r="Z1004" s="12">
        <v>43866</v>
      </c>
      <c r="AA1004" s="12"/>
      <c r="AB1004" s="12"/>
      <c r="AC1004" s="10" t="s">
        <v>71</v>
      </c>
      <c r="AD1004" s="16">
        <v>0</v>
      </c>
      <c r="AE1004" s="10" t="s">
        <v>72</v>
      </c>
      <c r="AF1004" s="10" t="s">
        <v>73</v>
      </c>
      <c r="AG1004" s="14">
        <v>1</v>
      </c>
      <c r="AH1004" s="14"/>
      <c r="AI1004" s="15">
        <v>31.2</v>
      </c>
      <c r="AJ1004" s="10" t="s">
        <v>74</v>
      </c>
      <c r="AK1004" s="15">
        <v>54.4</v>
      </c>
      <c r="AL1004" s="10" t="s">
        <v>75</v>
      </c>
      <c r="AM1004" s="9" t="str">
        <f>IFERROR(VLOOKUP(A1004,'[1]Pending Status ZTM031'!$C$10:$AF$5742,11,0),"")</f>
        <v/>
      </c>
      <c r="AN1004" s="9" t="str">
        <f t="shared" si="32"/>
        <v>ready</v>
      </c>
    </row>
    <row r="1005" spans="1:40" x14ac:dyDescent="0.25">
      <c r="A1005" s="9">
        <f t="shared" si="30"/>
        <v>82173313</v>
      </c>
      <c r="B1005" s="10" t="s">
        <v>64</v>
      </c>
      <c r="C1005" s="10" t="s">
        <v>65</v>
      </c>
      <c r="D1005" s="10" t="s">
        <v>83</v>
      </c>
      <c r="E1005" s="10" t="s">
        <v>67</v>
      </c>
      <c r="F1005" s="10" t="s">
        <v>68</v>
      </c>
      <c r="G1005" s="10" t="s">
        <v>69</v>
      </c>
      <c r="H1005" s="10" t="s">
        <v>70</v>
      </c>
      <c r="I1005" s="10" t="s">
        <v>95</v>
      </c>
      <c r="J1005" s="10" t="s">
        <v>401</v>
      </c>
      <c r="K1005" s="10" t="s">
        <v>402</v>
      </c>
      <c r="L1005" s="10" t="s">
        <v>3045</v>
      </c>
      <c r="M1005" s="12">
        <v>43861</v>
      </c>
      <c r="N1005" s="11">
        <v>82173313</v>
      </c>
      <c r="O1005" s="12">
        <v>43861</v>
      </c>
      <c r="P1005" s="13">
        <v>0.58348379629629998</v>
      </c>
      <c r="Q1005" s="14">
        <v>1</v>
      </c>
      <c r="R1005" s="15">
        <v>84</v>
      </c>
      <c r="S1005" s="10" t="s">
        <v>3004</v>
      </c>
      <c r="T1005" s="12">
        <v>43861</v>
      </c>
      <c r="U1005" s="13">
        <v>0.48365740740740998</v>
      </c>
      <c r="V1005" s="12">
        <v>43861</v>
      </c>
      <c r="W1005" s="13">
        <v>0.77851851851852005</v>
      </c>
      <c r="X1005" s="12">
        <v>43861</v>
      </c>
      <c r="Y1005" s="13">
        <v>0.78180555555555997</v>
      </c>
      <c r="Z1005" s="12">
        <v>43866</v>
      </c>
      <c r="AA1005" s="12"/>
      <c r="AB1005" s="12"/>
      <c r="AC1005" s="10" t="s">
        <v>71</v>
      </c>
      <c r="AD1005" s="16">
        <v>0</v>
      </c>
      <c r="AE1005" s="10" t="s">
        <v>72</v>
      </c>
      <c r="AF1005" s="10" t="s">
        <v>73</v>
      </c>
      <c r="AG1005" s="14">
        <v>1</v>
      </c>
      <c r="AH1005" s="14"/>
      <c r="AI1005" s="15">
        <v>3.2759999999999998</v>
      </c>
      <c r="AJ1005" s="10" t="s">
        <v>74</v>
      </c>
      <c r="AK1005" s="15">
        <v>5.7119999999999997</v>
      </c>
      <c r="AL1005" s="10" t="s">
        <v>75</v>
      </c>
      <c r="AM1005" s="9" t="str">
        <f>IFERROR(VLOOKUP(A1005,'[1]Pending Status ZTM031'!$C$10:$AF$5742,11,0),"")</f>
        <v/>
      </c>
      <c r="AN1005" s="9" t="str">
        <f t="shared" si="32"/>
        <v>ready</v>
      </c>
    </row>
    <row r="1006" spans="1:40" x14ac:dyDescent="0.25">
      <c r="A1006" s="9">
        <f t="shared" si="30"/>
        <v>82173314</v>
      </c>
      <c r="B1006" s="10" t="s">
        <v>64</v>
      </c>
      <c r="C1006" s="10" t="s">
        <v>65</v>
      </c>
      <c r="D1006" s="10" t="s">
        <v>66</v>
      </c>
      <c r="E1006" s="10" t="s">
        <v>67</v>
      </c>
      <c r="F1006" s="10" t="s">
        <v>68</v>
      </c>
      <c r="G1006" s="10" t="s">
        <v>69</v>
      </c>
      <c r="H1006" s="10" t="s">
        <v>70</v>
      </c>
      <c r="I1006" s="10" t="s">
        <v>79</v>
      </c>
      <c r="J1006" s="10" t="s">
        <v>303</v>
      </c>
      <c r="K1006" s="10" t="s">
        <v>87</v>
      </c>
      <c r="L1006" s="10" t="s">
        <v>3171</v>
      </c>
      <c r="M1006" s="12">
        <v>43869</v>
      </c>
      <c r="N1006" s="11">
        <v>82173314</v>
      </c>
      <c r="O1006" s="12">
        <v>43861</v>
      </c>
      <c r="P1006" s="13">
        <v>0.58348379629629998</v>
      </c>
      <c r="Q1006" s="14">
        <v>1</v>
      </c>
      <c r="R1006" s="15">
        <v>50</v>
      </c>
      <c r="S1006" s="10" t="s">
        <v>3172</v>
      </c>
      <c r="T1006" s="12">
        <v>43868</v>
      </c>
      <c r="U1006" s="13">
        <v>0.84866898148147996</v>
      </c>
      <c r="V1006" s="12">
        <v>43869</v>
      </c>
      <c r="W1006" s="13">
        <v>6.3888888888900004E-3</v>
      </c>
      <c r="X1006" s="12">
        <v>43869</v>
      </c>
      <c r="Y1006" s="13">
        <v>6.6319444444400003E-3</v>
      </c>
      <c r="Z1006" s="12">
        <v>43866</v>
      </c>
      <c r="AA1006" s="12"/>
      <c r="AB1006" s="12"/>
      <c r="AC1006" s="10" t="s">
        <v>71</v>
      </c>
      <c r="AD1006" s="16">
        <v>8</v>
      </c>
      <c r="AE1006" s="10" t="s">
        <v>72</v>
      </c>
      <c r="AF1006" s="10" t="s">
        <v>73</v>
      </c>
      <c r="AG1006" s="14">
        <v>1</v>
      </c>
      <c r="AH1006" s="14"/>
      <c r="AI1006" s="15">
        <v>16.600000000000001</v>
      </c>
      <c r="AJ1006" s="10" t="s">
        <v>74</v>
      </c>
      <c r="AK1006" s="15">
        <v>40.65</v>
      </c>
      <c r="AL1006" s="10" t="s">
        <v>75</v>
      </c>
      <c r="AM1006" s="9" t="str">
        <f>IFERROR(VLOOKUP(A1006,'[1]Pending Status ZTM031'!$C$10:$AF$5742,11,0),"")</f>
        <v/>
      </c>
      <c r="AN1006" s="9" t="str">
        <f t="shared" si="32"/>
        <v>ready</v>
      </c>
    </row>
    <row r="1007" spans="1:40" x14ac:dyDescent="0.25">
      <c r="A1007" s="9">
        <f t="shared" si="30"/>
        <v>82173315</v>
      </c>
      <c r="B1007" s="10" t="s">
        <v>64</v>
      </c>
      <c r="C1007" s="10" t="s">
        <v>65</v>
      </c>
      <c r="D1007" s="10" t="s">
        <v>66</v>
      </c>
      <c r="E1007" s="10" t="s">
        <v>67</v>
      </c>
      <c r="F1007" s="10" t="s">
        <v>68</v>
      </c>
      <c r="G1007" s="10" t="s">
        <v>69</v>
      </c>
      <c r="H1007" s="10" t="s">
        <v>70</v>
      </c>
      <c r="I1007" s="10" t="s">
        <v>77</v>
      </c>
      <c r="J1007" s="10" t="s">
        <v>305</v>
      </c>
      <c r="K1007" s="10" t="s">
        <v>85</v>
      </c>
      <c r="L1007" s="10" t="s">
        <v>3093</v>
      </c>
      <c r="M1007" s="12">
        <v>43861</v>
      </c>
      <c r="N1007" s="11">
        <v>82173315</v>
      </c>
      <c r="O1007" s="12">
        <v>43861</v>
      </c>
      <c r="P1007" s="13">
        <v>0.58349537037037003</v>
      </c>
      <c r="Q1007" s="14">
        <v>9</v>
      </c>
      <c r="R1007" s="15">
        <v>2850</v>
      </c>
      <c r="S1007" s="10" t="s">
        <v>3005</v>
      </c>
      <c r="T1007" s="12">
        <v>43861</v>
      </c>
      <c r="U1007" s="13">
        <v>0.48373842592593003</v>
      </c>
      <c r="V1007" s="12">
        <v>43861</v>
      </c>
      <c r="W1007" s="13">
        <v>0.75258101851852</v>
      </c>
      <c r="X1007" s="12">
        <v>43861</v>
      </c>
      <c r="Y1007" s="13">
        <v>0.90934027777778004</v>
      </c>
      <c r="Z1007" s="12">
        <v>43866</v>
      </c>
      <c r="AA1007" s="12"/>
      <c r="AB1007" s="12"/>
      <c r="AC1007" s="10" t="s">
        <v>71</v>
      </c>
      <c r="AD1007" s="16">
        <v>0</v>
      </c>
      <c r="AE1007" s="10" t="s">
        <v>72</v>
      </c>
      <c r="AF1007" s="10" t="s">
        <v>73</v>
      </c>
      <c r="AG1007" s="14">
        <v>1</v>
      </c>
      <c r="AH1007" s="14"/>
      <c r="AI1007" s="15">
        <v>411.95</v>
      </c>
      <c r="AJ1007" s="10" t="s">
        <v>74</v>
      </c>
      <c r="AK1007" s="15">
        <v>2534.9</v>
      </c>
      <c r="AL1007" s="10" t="s">
        <v>75</v>
      </c>
      <c r="AM1007" s="9" t="str">
        <f>IFERROR(VLOOKUP(A1007,'[1]Pending Status ZTM031'!$C$10:$AF$5742,11,0),"")</f>
        <v/>
      </c>
      <c r="AN1007" s="9" t="str">
        <f t="shared" si="32"/>
        <v>ready</v>
      </c>
    </row>
    <row r="1008" spans="1:40" x14ac:dyDescent="0.25">
      <c r="A1008" s="9">
        <f t="shared" si="30"/>
        <v>82173316</v>
      </c>
      <c r="B1008" s="10" t="s">
        <v>64</v>
      </c>
      <c r="C1008" s="10" t="s">
        <v>65</v>
      </c>
      <c r="D1008" s="10" t="s">
        <v>66</v>
      </c>
      <c r="E1008" s="10" t="s">
        <v>67</v>
      </c>
      <c r="F1008" s="10" t="s">
        <v>68</v>
      </c>
      <c r="G1008" s="10" t="s">
        <v>69</v>
      </c>
      <c r="H1008" s="10" t="s">
        <v>70</v>
      </c>
      <c r="I1008" s="10" t="s">
        <v>79</v>
      </c>
      <c r="J1008" s="10" t="s">
        <v>313</v>
      </c>
      <c r="K1008" s="10" t="s">
        <v>80</v>
      </c>
      <c r="L1008" s="10" t="s">
        <v>4713</v>
      </c>
      <c r="M1008" s="12">
        <v>43899</v>
      </c>
      <c r="N1008" s="11">
        <v>82173316</v>
      </c>
      <c r="O1008" s="12">
        <v>43861</v>
      </c>
      <c r="P1008" s="13">
        <v>0.58350694444443996</v>
      </c>
      <c r="Q1008" s="14">
        <v>5</v>
      </c>
      <c r="R1008" s="15">
        <v>829</v>
      </c>
      <c r="S1008" s="10" t="s">
        <v>4694</v>
      </c>
      <c r="T1008" s="12">
        <v>43899</v>
      </c>
      <c r="U1008" s="13">
        <v>0.48288194444443999</v>
      </c>
      <c r="V1008" s="12">
        <v>43899</v>
      </c>
      <c r="W1008" s="13">
        <v>0.60792824074074003</v>
      </c>
      <c r="X1008" s="12">
        <v>43899</v>
      </c>
      <c r="Y1008" s="13">
        <v>0.78872685185184999</v>
      </c>
      <c r="Z1008" s="12">
        <v>43866</v>
      </c>
      <c r="AA1008" s="12"/>
      <c r="AB1008" s="12"/>
      <c r="AC1008" s="10" t="s">
        <v>71</v>
      </c>
      <c r="AD1008" s="16">
        <v>39</v>
      </c>
      <c r="AE1008" s="10" t="s">
        <v>72</v>
      </c>
      <c r="AF1008" s="10" t="s">
        <v>73</v>
      </c>
      <c r="AG1008" s="14">
        <v>1</v>
      </c>
      <c r="AH1008" s="14"/>
      <c r="AI1008" s="15">
        <v>62.789000000000001</v>
      </c>
      <c r="AJ1008" s="10" t="s">
        <v>74</v>
      </c>
      <c r="AK1008" s="15">
        <v>42.555999999999997</v>
      </c>
      <c r="AL1008" s="10" t="s">
        <v>75</v>
      </c>
      <c r="AM1008" s="9" t="str">
        <f>IFERROR(VLOOKUP(A1008,'[1]Pending Status ZTM031'!$C$10:$AF$5742,11,0),"")</f>
        <v/>
      </c>
      <c r="AN1008" s="9" t="str">
        <f t="shared" si="32"/>
        <v>ready</v>
      </c>
    </row>
    <row r="1009" spans="1:40" x14ac:dyDescent="0.25">
      <c r="A1009" s="9">
        <f t="shared" si="30"/>
        <v>82173372</v>
      </c>
      <c r="B1009" s="10" t="s">
        <v>64</v>
      </c>
      <c r="C1009" s="10" t="s">
        <v>65</v>
      </c>
      <c r="D1009" s="10" t="s">
        <v>83</v>
      </c>
      <c r="E1009" s="10" t="s">
        <v>67</v>
      </c>
      <c r="F1009" s="10" t="s">
        <v>68</v>
      </c>
      <c r="G1009" s="10" t="s">
        <v>69</v>
      </c>
      <c r="H1009" s="10" t="s">
        <v>70</v>
      </c>
      <c r="I1009" s="10" t="s">
        <v>79</v>
      </c>
      <c r="J1009" s="10" t="s">
        <v>297</v>
      </c>
      <c r="K1009" s="10" t="s">
        <v>110</v>
      </c>
      <c r="L1009" s="10" t="s">
        <v>3018</v>
      </c>
      <c r="M1009" s="12">
        <v>43861</v>
      </c>
      <c r="N1009" s="11">
        <v>82173372</v>
      </c>
      <c r="O1009" s="12">
        <v>43861</v>
      </c>
      <c r="P1009" s="13">
        <v>0.58996527777777996</v>
      </c>
      <c r="Q1009" s="14">
        <v>1</v>
      </c>
      <c r="R1009" s="15">
        <v>48</v>
      </c>
      <c r="S1009" s="10" t="s">
        <v>3006</v>
      </c>
      <c r="T1009" s="12">
        <v>43861</v>
      </c>
      <c r="U1009" s="13">
        <v>0.59019675925925996</v>
      </c>
      <c r="V1009" s="12">
        <v>43861</v>
      </c>
      <c r="W1009" s="13">
        <v>0.61767361111110997</v>
      </c>
      <c r="X1009" s="12">
        <v>43861</v>
      </c>
      <c r="Y1009" s="13">
        <v>0.64947916666667005</v>
      </c>
      <c r="Z1009" s="12">
        <v>43892</v>
      </c>
      <c r="AA1009" s="12"/>
      <c r="AB1009" s="12"/>
      <c r="AC1009" s="10" t="s">
        <v>71</v>
      </c>
      <c r="AD1009" s="16">
        <v>0</v>
      </c>
      <c r="AE1009" s="10" t="s">
        <v>72</v>
      </c>
      <c r="AF1009" s="10" t="s">
        <v>73</v>
      </c>
      <c r="AG1009" s="14">
        <v>1</v>
      </c>
      <c r="AH1009" s="14"/>
      <c r="AI1009" s="15">
        <v>1007.664</v>
      </c>
      <c r="AJ1009" s="10" t="s">
        <v>74</v>
      </c>
      <c r="AK1009" s="15">
        <v>1192.848</v>
      </c>
      <c r="AL1009" s="10" t="s">
        <v>75</v>
      </c>
      <c r="AM1009" s="9" t="str">
        <f>IFERROR(VLOOKUP(A1009,'[1]Pending Status ZTM031'!$C$10:$AF$5742,11,0),"")</f>
        <v/>
      </c>
      <c r="AN1009" s="9" t="str">
        <f t="shared" si="32"/>
        <v>ready</v>
      </c>
    </row>
    <row r="1010" spans="1:40" x14ac:dyDescent="0.25">
      <c r="A1010" s="9">
        <f t="shared" si="30"/>
        <v>82173837</v>
      </c>
      <c r="B1010" s="10" t="s">
        <v>64</v>
      </c>
      <c r="C1010" s="10" t="s">
        <v>65</v>
      </c>
      <c r="D1010" s="10" t="s">
        <v>66</v>
      </c>
      <c r="E1010" s="10" t="s">
        <v>67</v>
      </c>
      <c r="F1010" s="10" t="s">
        <v>68</v>
      </c>
      <c r="G1010" s="10" t="s">
        <v>69</v>
      </c>
      <c r="H1010" s="10" t="s">
        <v>70</v>
      </c>
      <c r="I1010" s="10" t="s">
        <v>79</v>
      </c>
      <c r="J1010" s="10" t="s">
        <v>317</v>
      </c>
      <c r="K1010" s="10" t="s">
        <v>111</v>
      </c>
      <c r="L1010" s="10" t="s">
        <v>3062</v>
      </c>
      <c r="M1010" s="12">
        <v>43861</v>
      </c>
      <c r="N1010" s="11">
        <v>82173837</v>
      </c>
      <c r="O1010" s="12">
        <v>43861</v>
      </c>
      <c r="P1010" s="13">
        <v>0.77859953703703999</v>
      </c>
      <c r="Q1010" s="14">
        <v>8</v>
      </c>
      <c r="R1010" s="15">
        <v>205</v>
      </c>
      <c r="S1010" s="10" t="s">
        <v>3046</v>
      </c>
      <c r="T1010" s="12">
        <v>43861</v>
      </c>
      <c r="U1010" s="13">
        <v>0.78031249999999996</v>
      </c>
      <c r="V1010" s="12">
        <v>43861</v>
      </c>
      <c r="W1010" s="13">
        <v>0.86011574074074004</v>
      </c>
      <c r="X1010" s="12">
        <v>43861</v>
      </c>
      <c r="Y1010" s="13">
        <v>0.86033564814815</v>
      </c>
      <c r="Z1010" s="12">
        <v>43866</v>
      </c>
      <c r="AA1010" s="12"/>
      <c r="AB1010" s="12"/>
      <c r="AC1010" s="10" t="s">
        <v>71</v>
      </c>
      <c r="AD1010" s="16">
        <v>0</v>
      </c>
      <c r="AE1010" s="10" t="s">
        <v>72</v>
      </c>
      <c r="AF1010" s="10" t="s">
        <v>73</v>
      </c>
      <c r="AG1010" s="14">
        <v>1</v>
      </c>
      <c r="AH1010" s="14"/>
      <c r="AI1010" s="15">
        <v>3310.087</v>
      </c>
      <c r="AJ1010" s="10" t="s">
        <v>74</v>
      </c>
      <c r="AK1010" s="15">
        <v>2116.1030000000001</v>
      </c>
      <c r="AL1010" s="10" t="s">
        <v>75</v>
      </c>
      <c r="AM1010" s="9" t="str">
        <f>IFERROR(VLOOKUP(A1010,'[1]Pending Status ZTM031'!$C$10:$AF$5742,11,0),"")</f>
        <v/>
      </c>
      <c r="AN1010" s="9" t="str">
        <f t="shared" si="32"/>
        <v>ready</v>
      </c>
    </row>
    <row r="1011" spans="1:40" x14ac:dyDescent="0.25">
      <c r="A1011" s="9">
        <f t="shared" si="30"/>
        <v>82173901</v>
      </c>
      <c r="B1011" s="10" t="s">
        <v>64</v>
      </c>
      <c r="C1011" s="10" t="s">
        <v>65</v>
      </c>
      <c r="D1011" s="10" t="s">
        <v>66</v>
      </c>
      <c r="E1011" s="10" t="s">
        <v>67</v>
      </c>
      <c r="F1011" s="10" t="s">
        <v>68</v>
      </c>
      <c r="G1011" s="10" t="s">
        <v>69</v>
      </c>
      <c r="H1011" s="10" t="s">
        <v>70</v>
      </c>
      <c r="I1011" s="10" t="s">
        <v>79</v>
      </c>
      <c r="J1011" s="10" t="s">
        <v>317</v>
      </c>
      <c r="K1011" s="10" t="s">
        <v>111</v>
      </c>
      <c r="L1011" s="10" t="s">
        <v>3062</v>
      </c>
      <c r="M1011" s="12">
        <v>43861</v>
      </c>
      <c r="N1011" s="11">
        <v>82173901</v>
      </c>
      <c r="O1011" s="12">
        <v>43861</v>
      </c>
      <c r="P1011" s="13">
        <v>0.78078703703704</v>
      </c>
      <c r="Q1011" s="14">
        <v>1</v>
      </c>
      <c r="R1011" s="15">
        <v>10</v>
      </c>
      <c r="S1011" s="10" t="s">
        <v>3047</v>
      </c>
      <c r="T1011" s="12">
        <v>43861</v>
      </c>
      <c r="U1011" s="13">
        <v>0.78244212962963</v>
      </c>
      <c r="V1011" s="12">
        <v>43861</v>
      </c>
      <c r="W1011" s="13">
        <v>0.85953703703703999</v>
      </c>
      <c r="X1011" s="12">
        <v>43861</v>
      </c>
      <c r="Y1011" s="13">
        <v>0.85975694444443995</v>
      </c>
      <c r="Z1011" s="12">
        <v>43956</v>
      </c>
      <c r="AA1011" s="12"/>
      <c r="AB1011" s="12"/>
      <c r="AC1011" s="10" t="s">
        <v>71</v>
      </c>
      <c r="AD1011" s="16">
        <v>0</v>
      </c>
      <c r="AE1011" s="10" t="s">
        <v>72</v>
      </c>
      <c r="AF1011" s="10" t="s">
        <v>73</v>
      </c>
      <c r="AG1011" s="14">
        <v>1</v>
      </c>
      <c r="AH1011" s="14"/>
      <c r="AI1011" s="15">
        <v>519.99</v>
      </c>
      <c r="AJ1011" s="10" t="s">
        <v>74</v>
      </c>
      <c r="AK1011" s="15">
        <v>416.83</v>
      </c>
      <c r="AL1011" s="10" t="s">
        <v>75</v>
      </c>
      <c r="AM1011" s="9" t="str">
        <f>IFERROR(VLOOKUP(A1011,'[1]Pending Status ZTM031'!$C$10:$AF$5742,11,0),"")</f>
        <v/>
      </c>
      <c r="AN1011" s="9" t="str">
        <f t="shared" si="32"/>
        <v>ready</v>
      </c>
    </row>
    <row r="1012" spans="1:40" x14ac:dyDescent="0.25">
      <c r="A1012" s="9">
        <f t="shared" si="30"/>
        <v>82173902</v>
      </c>
      <c r="B1012" s="10" t="s">
        <v>64</v>
      </c>
      <c r="C1012" s="10" t="s">
        <v>65</v>
      </c>
      <c r="D1012" s="10" t="s">
        <v>66</v>
      </c>
      <c r="E1012" s="10" t="s">
        <v>67</v>
      </c>
      <c r="F1012" s="10" t="s">
        <v>68</v>
      </c>
      <c r="G1012" s="10" t="s">
        <v>69</v>
      </c>
      <c r="H1012" s="10" t="s">
        <v>70</v>
      </c>
      <c r="I1012" s="10" t="s">
        <v>126</v>
      </c>
      <c r="J1012" s="10" t="s">
        <v>309</v>
      </c>
      <c r="K1012" s="10" t="s">
        <v>127</v>
      </c>
      <c r="L1012" s="10" t="s">
        <v>3063</v>
      </c>
      <c r="M1012" s="12">
        <v>43861</v>
      </c>
      <c r="N1012" s="11">
        <v>82173902</v>
      </c>
      <c r="O1012" s="12">
        <v>43861</v>
      </c>
      <c r="P1012" s="13">
        <v>0.78305555555555995</v>
      </c>
      <c r="Q1012" s="14">
        <v>2</v>
      </c>
      <c r="R1012" s="15">
        <v>480</v>
      </c>
      <c r="S1012" s="10" t="s">
        <v>3048</v>
      </c>
      <c r="T1012" s="12">
        <v>43861</v>
      </c>
      <c r="U1012" s="13">
        <v>0.78315972222221997</v>
      </c>
      <c r="V1012" s="12">
        <v>43861</v>
      </c>
      <c r="W1012" s="13">
        <v>0.87644675925925997</v>
      </c>
      <c r="X1012" s="12">
        <v>43861</v>
      </c>
      <c r="Y1012" s="13">
        <v>0.87722222222222002</v>
      </c>
      <c r="Z1012" s="12">
        <v>43866</v>
      </c>
      <c r="AA1012" s="12"/>
      <c r="AB1012" s="12"/>
      <c r="AC1012" s="10" t="s">
        <v>71</v>
      </c>
      <c r="AD1012" s="16">
        <v>0</v>
      </c>
      <c r="AE1012" s="10" t="s">
        <v>72</v>
      </c>
      <c r="AF1012" s="10" t="s">
        <v>73</v>
      </c>
      <c r="AG1012" s="14">
        <v>1</v>
      </c>
      <c r="AH1012" s="14"/>
      <c r="AI1012" s="15">
        <v>50.24</v>
      </c>
      <c r="AJ1012" s="10" t="s">
        <v>74</v>
      </c>
      <c r="AK1012" s="15">
        <v>62.56</v>
      </c>
      <c r="AL1012" s="10" t="s">
        <v>75</v>
      </c>
      <c r="AM1012" s="9" t="str">
        <f>IFERROR(VLOOKUP(A1012,'[1]Pending Status ZTM031'!$C$10:$AF$5742,11,0),"")</f>
        <v/>
      </c>
      <c r="AN1012" s="9" t="str">
        <f t="shared" si="32"/>
        <v>ready</v>
      </c>
    </row>
    <row r="1013" spans="1:40" x14ac:dyDescent="0.25">
      <c r="A1013" s="9">
        <f t="shared" si="30"/>
        <v>82173903</v>
      </c>
      <c r="B1013" s="10" t="s">
        <v>64</v>
      </c>
      <c r="C1013" s="10" t="s">
        <v>65</v>
      </c>
      <c r="D1013" s="10" t="s">
        <v>66</v>
      </c>
      <c r="E1013" s="10" t="s">
        <v>67</v>
      </c>
      <c r="F1013" s="10" t="s">
        <v>68</v>
      </c>
      <c r="G1013" s="10" t="s">
        <v>69</v>
      </c>
      <c r="H1013" s="10" t="s">
        <v>70</v>
      </c>
      <c r="I1013" s="10" t="s">
        <v>126</v>
      </c>
      <c r="J1013" s="10" t="s">
        <v>309</v>
      </c>
      <c r="K1013" s="10" t="s">
        <v>127</v>
      </c>
      <c r="L1013" s="10" t="s">
        <v>3063</v>
      </c>
      <c r="M1013" s="12">
        <v>43861</v>
      </c>
      <c r="N1013" s="11">
        <v>82173903</v>
      </c>
      <c r="O1013" s="12">
        <v>43861</v>
      </c>
      <c r="P1013" s="13">
        <v>0.78353009259258999</v>
      </c>
      <c r="Q1013" s="14">
        <v>2</v>
      </c>
      <c r="R1013" s="15">
        <v>12</v>
      </c>
      <c r="S1013" s="10" t="s">
        <v>3049</v>
      </c>
      <c r="T1013" s="12">
        <v>43861</v>
      </c>
      <c r="U1013" s="13">
        <v>0.78377314814815002</v>
      </c>
      <c r="V1013" s="12">
        <v>43861</v>
      </c>
      <c r="W1013" s="13">
        <v>0.85846064814815004</v>
      </c>
      <c r="X1013" s="12">
        <v>43861</v>
      </c>
      <c r="Y1013" s="13">
        <v>0.85920138888888997</v>
      </c>
      <c r="Z1013" s="12">
        <v>43942</v>
      </c>
      <c r="AA1013" s="12"/>
      <c r="AB1013" s="12"/>
      <c r="AC1013" s="10" t="s">
        <v>71</v>
      </c>
      <c r="AD1013" s="16">
        <v>0</v>
      </c>
      <c r="AE1013" s="10" t="s">
        <v>72</v>
      </c>
      <c r="AF1013" s="10" t="s">
        <v>73</v>
      </c>
      <c r="AG1013" s="14">
        <v>1</v>
      </c>
      <c r="AH1013" s="14"/>
      <c r="AI1013" s="15">
        <v>136.26599999999999</v>
      </c>
      <c r="AJ1013" s="10" t="s">
        <v>74</v>
      </c>
      <c r="AK1013" s="15">
        <v>135.75200000000001</v>
      </c>
      <c r="AL1013" s="10" t="s">
        <v>75</v>
      </c>
      <c r="AM1013" s="9" t="str">
        <f>IFERROR(VLOOKUP(A1013,'[1]Pending Status ZTM031'!$C$10:$AF$5742,11,0),"")</f>
        <v/>
      </c>
      <c r="AN1013" s="9" t="str">
        <f t="shared" si="32"/>
        <v>ready</v>
      </c>
    </row>
    <row r="1014" spans="1:40" x14ac:dyDescent="0.25">
      <c r="A1014" s="9">
        <f t="shared" si="30"/>
        <v>82173904</v>
      </c>
      <c r="B1014" s="10" t="s">
        <v>64</v>
      </c>
      <c r="C1014" s="10" t="s">
        <v>65</v>
      </c>
      <c r="D1014" s="10" t="s">
        <v>66</v>
      </c>
      <c r="E1014" s="10" t="s">
        <v>67</v>
      </c>
      <c r="F1014" s="10" t="s">
        <v>68</v>
      </c>
      <c r="G1014" s="10" t="s">
        <v>69</v>
      </c>
      <c r="H1014" s="10" t="s">
        <v>70</v>
      </c>
      <c r="I1014" s="10" t="s">
        <v>126</v>
      </c>
      <c r="J1014" s="10" t="s">
        <v>1628</v>
      </c>
      <c r="K1014" s="10" t="s">
        <v>127</v>
      </c>
      <c r="L1014" s="10" t="s">
        <v>3094</v>
      </c>
      <c r="M1014" s="12">
        <v>43861</v>
      </c>
      <c r="N1014" s="11">
        <v>82173904</v>
      </c>
      <c r="O1014" s="12">
        <v>43861</v>
      </c>
      <c r="P1014" s="13">
        <v>0.78452546296296</v>
      </c>
      <c r="Q1014" s="14">
        <v>5</v>
      </c>
      <c r="R1014" s="15">
        <v>1104</v>
      </c>
      <c r="S1014" s="10" t="s">
        <v>3050</v>
      </c>
      <c r="T1014" s="12">
        <v>43861</v>
      </c>
      <c r="U1014" s="13">
        <v>0.78467592592593005</v>
      </c>
      <c r="V1014" s="12">
        <v>43861</v>
      </c>
      <c r="W1014" s="13">
        <v>0.87309027777778003</v>
      </c>
      <c r="X1014" s="12">
        <v>43861</v>
      </c>
      <c r="Y1014" s="13">
        <v>0.88052083333332998</v>
      </c>
      <c r="Z1014" s="12">
        <v>43866</v>
      </c>
      <c r="AA1014" s="12"/>
      <c r="AB1014" s="12"/>
      <c r="AC1014" s="10" t="s">
        <v>71</v>
      </c>
      <c r="AD1014" s="16">
        <v>0</v>
      </c>
      <c r="AE1014" s="10" t="s">
        <v>72</v>
      </c>
      <c r="AF1014" s="10" t="s">
        <v>73</v>
      </c>
      <c r="AG1014" s="14">
        <v>1</v>
      </c>
      <c r="AH1014" s="14"/>
      <c r="AI1014" s="15">
        <v>150.28800000000001</v>
      </c>
      <c r="AJ1014" s="10" t="s">
        <v>74</v>
      </c>
      <c r="AK1014" s="15">
        <v>719.10400000000004</v>
      </c>
      <c r="AL1014" s="10" t="s">
        <v>75</v>
      </c>
      <c r="AM1014" s="9" t="str">
        <f>IFERROR(VLOOKUP(A1014,'[1]Pending Status ZTM031'!$C$10:$AF$5742,11,0),"")</f>
        <v/>
      </c>
      <c r="AN1014" s="9" t="str">
        <f t="shared" si="32"/>
        <v>ready</v>
      </c>
    </row>
    <row r="1015" spans="1:40" x14ac:dyDescent="0.25">
      <c r="A1015" s="9">
        <f t="shared" si="30"/>
        <v>82173905</v>
      </c>
      <c r="B1015" s="10" t="s">
        <v>64</v>
      </c>
      <c r="C1015" s="10" t="s">
        <v>65</v>
      </c>
      <c r="D1015" s="10" t="s">
        <v>66</v>
      </c>
      <c r="E1015" s="10" t="s">
        <v>67</v>
      </c>
      <c r="F1015" s="10" t="s">
        <v>68</v>
      </c>
      <c r="G1015" s="10" t="s">
        <v>69</v>
      </c>
      <c r="H1015" s="10" t="s">
        <v>70</v>
      </c>
      <c r="I1015" s="10" t="s">
        <v>126</v>
      </c>
      <c r="J1015" s="10" t="s">
        <v>309</v>
      </c>
      <c r="K1015" s="10" t="s">
        <v>127</v>
      </c>
      <c r="L1015" s="10" t="s">
        <v>3094</v>
      </c>
      <c r="M1015" s="12">
        <v>43861</v>
      </c>
      <c r="N1015" s="11">
        <v>82173905</v>
      </c>
      <c r="O1015" s="12">
        <v>43861</v>
      </c>
      <c r="P1015" s="13">
        <v>0.78511574074073998</v>
      </c>
      <c r="Q1015" s="14">
        <v>10</v>
      </c>
      <c r="R1015" s="15">
        <v>12008</v>
      </c>
      <c r="S1015" s="10" t="s">
        <v>3051</v>
      </c>
      <c r="T1015" s="12">
        <v>43861</v>
      </c>
      <c r="U1015" s="13">
        <v>0.78810185185185</v>
      </c>
      <c r="V1015" s="12">
        <v>43861</v>
      </c>
      <c r="W1015" s="13">
        <v>0.87907407407407001</v>
      </c>
      <c r="X1015" s="12">
        <v>43861</v>
      </c>
      <c r="Y1015" s="13">
        <v>0.89726851851851996</v>
      </c>
      <c r="Z1015" s="12">
        <v>43866</v>
      </c>
      <c r="AA1015" s="12"/>
      <c r="AB1015" s="12"/>
      <c r="AC1015" s="10" t="s">
        <v>71</v>
      </c>
      <c r="AD1015" s="16">
        <v>0</v>
      </c>
      <c r="AE1015" s="10" t="s">
        <v>72</v>
      </c>
      <c r="AF1015" s="10" t="s">
        <v>73</v>
      </c>
      <c r="AG1015" s="14">
        <v>1</v>
      </c>
      <c r="AH1015" s="14"/>
      <c r="AI1015" s="15">
        <v>577.16800000000001</v>
      </c>
      <c r="AJ1015" s="10" t="s">
        <v>74</v>
      </c>
      <c r="AK1015" s="15">
        <v>576.06399999999996</v>
      </c>
      <c r="AL1015" s="10" t="s">
        <v>75</v>
      </c>
      <c r="AM1015" s="9" t="str">
        <f>IFERROR(VLOOKUP(A1015,'[1]Pending Status ZTM031'!$C$10:$AF$5742,11,0),"")</f>
        <v/>
      </c>
      <c r="AN1015" s="9" t="str">
        <f t="shared" si="32"/>
        <v>ready</v>
      </c>
    </row>
    <row r="1016" spans="1:40" x14ac:dyDescent="0.25">
      <c r="A1016" s="9">
        <f t="shared" si="30"/>
        <v>82173924</v>
      </c>
      <c r="B1016" s="10" t="s">
        <v>64</v>
      </c>
      <c r="C1016" s="10" t="s">
        <v>65</v>
      </c>
      <c r="D1016" s="10" t="s">
        <v>66</v>
      </c>
      <c r="E1016" s="10" t="s">
        <v>67</v>
      </c>
      <c r="F1016" s="10" t="s">
        <v>68</v>
      </c>
      <c r="G1016" s="10" t="s">
        <v>69</v>
      </c>
      <c r="H1016" s="10" t="s">
        <v>70</v>
      </c>
      <c r="I1016" s="10" t="s">
        <v>84</v>
      </c>
      <c r="J1016" s="10" t="s">
        <v>334</v>
      </c>
      <c r="K1016" s="10" t="s">
        <v>135</v>
      </c>
      <c r="L1016" s="10" t="s">
        <v>3064</v>
      </c>
      <c r="M1016" s="12">
        <v>43861</v>
      </c>
      <c r="N1016" s="11">
        <v>82173924</v>
      </c>
      <c r="O1016" s="12">
        <v>43861</v>
      </c>
      <c r="P1016" s="13">
        <v>0.84621527777778005</v>
      </c>
      <c r="Q1016" s="14">
        <v>4</v>
      </c>
      <c r="R1016" s="15">
        <v>25</v>
      </c>
      <c r="S1016" s="10" t="s">
        <v>3052</v>
      </c>
      <c r="T1016" s="12">
        <v>43861</v>
      </c>
      <c r="U1016" s="13">
        <v>0.84670138888889002</v>
      </c>
      <c r="V1016" s="12">
        <v>43861</v>
      </c>
      <c r="W1016" s="13">
        <v>0.86068287037036995</v>
      </c>
      <c r="X1016" s="12">
        <v>43861</v>
      </c>
      <c r="Y1016" s="13">
        <v>0.86089120370369998</v>
      </c>
      <c r="Z1016" s="12">
        <v>43956</v>
      </c>
      <c r="AA1016" s="12"/>
      <c r="AB1016" s="12"/>
      <c r="AC1016" s="10" t="s">
        <v>71</v>
      </c>
      <c r="AD1016" s="16">
        <v>0</v>
      </c>
      <c r="AE1016" s="10" t="s">
        <v>72</v>
      </c>
      <c r="AF1016" s="10" t="s">
        <v>73</v>
      </c>
      <c r="AG1016" s="14">
        <v>1</v>
      </c>
      <c r="AH1016" s="14"/>
      <c r="AI1016" s="15">
        <v>489.49</v>
      </c>
      <c r="AJ1016" s="10" t="s">
        <v>74</v>
      </c>
      <c r="AK1016" s="15">
        <v>294.04000000000002</v>
      </c>
      <c r="AL1016" s="10" t="s">
        <v>75</v>
      </c>
      <c r="AM1016" s="9" t="str">
        <f>IFERROR(VLOOKUP(A1016,'[1]Pending Status ZTM031'!$C$10:$AF$5742,11,0),"")</f>
        <v/>
      </c>
      <c r="AN1016" s="9" t="str">
        <f t="shared" si="32"/>
        <v>ready</v>
      </c>
    </row>
    <row r="1017" spans="1:40" x14ac:dyDescent="0.25">
      <c r="A1017" s="9">
        <f t="shared" si="30"/>
        <v>82173925</v>
      </c>
      <c r="B1017" s="10" t="s">
        <v>64</v>
      </c>
      <c r="C1017" s="10" t="s">
        <v>65</v>
      </c>
      <c r="D1017" s="10" t="s">
        <v>66</v>
      </c>
      <c r="E1017" s="10" t="s">
        <v>67</v>
      </c>
      <c r="F1017" s="10" t="s">
        <v>68</v>
      </c>
      <c r="G1017" s="10" t="s">
        <v>69</v>
      </c>
      <c r="H1017" s="10" t="s">
        <v>70</v>
      </c>
      <c r="I1017" s="10" t="s">
        <v>84</v>
      </c>
      <c r="J1017" s="10" t="s">
        <v>334</v>
      </c>
      <c r="K1017" s="10" t="s">
        <v>135</v>
      </c>
      <c r="L1017" s="10" t="s">
        <v>3092</v>
      </c>
      <c r="M1017" s="12">
        <v>43861</v>
      </c>
      <c r="N1017" s="11">
        <v>82173925</v>
      </c>
      <c r="O1017" s="12">
        <v>43861</v>
      </c>
      <c r="P1017" s="13">
        <v>0.84692129629629997</v>
      </c>
      <c r="Q1017" s="14">
        <v>1</v>
      </c>
      <c r="R1017" s="15">
        <v>400</v>
      </c>
      <c r="S1017" s="10" t="s">
        <v>3053</v>
      </c>
      <c r="T1017" s="12">
        <v>43861</v>
      </c>
      <c r="U1017" s="13">
        <v>0.84709490740741</v>
      </c>
      <c r="V1017" s="12">
        <v>43861</v>
      </c>
      <c r="W1017" s="13">
        <v>0.87303240740740995</v>
      </c>
      <c r="X1017" s="12">
        <v>43861</v>
      </c>
      <c r="Y1017" s="13">
        <v>0.88109953703704003</v>
      </c>
      <c r="Z1017" s="12">
        <v>43959</v>
      </c>
      <c r="AA1017" s="12"/>
      <c r="AB1017" s="12"/>
      <c r="AC1017" s="10" t="s">
        <v>71</v>
      </c>
      <c r="AD1017" s="16">
        <v>0</v>
      </c>
      <c r="AE1017" s="10" t="s">
        <v>72</v>
      </c>
      <c r="AF1017" s="10" t="s">
        <v>73</v>
      </c>
      <c r="AG1017" s="14">
        <v>1</v>
      </c>
      <c r="AH1017" s="14"/>
      <c r="AI1017" s="15">
        <v>17.2</v>
      </c>
      <c r="AJ1017" s="10" t="s">
        <v>74</v>
      </c>
      <c r="AK1017" s="15">
        <v>27.2</v>
      </c>
      <c r="AL1017" s="10" t="s">
        <v>75</v>
      </c>
      <c r="AM1017" s="9" t="str">
        <f>IFERROR(VLOOKUP(A1017,'[1]Pending Status ZTM031'!$C$10:$AF$5742,11,0),"")</f>
        <v/>
      </c>
      <c r="AN1017" s="9" t="str">
        <f t="shared" si="32"/>
        <v>ready</v>
      </c>
    </row>
    <row r="1018" spans="1:40" x14ac:dyDescent="0.25">
      <c r="A1018" s="9">
        <f t="shared" si="30"/>
        <v>82173926</v>
      </c>
      <c r="B1018" s="10" t="s">
        <v>64</v>
      </c>
      <c r="C1018" s="10" t="s">
        <v>65</v>
      </c>
      <c r="D1018" s="10" t="s">
        <v>66</v>
      </c>
      <c r="E1018" s="10" t="s">
        <v>67</v>
      </c>
      <c r="F1018" s="10" t="s">
        <v>68</v>
      </c>
      <c r="G1018" s="10" t="s">
        <v>69</v>
      </c>
      <c r="H1018" s="10" t="s">
        <v>70</v>
      </c>
      <c r="I1018" s="10" t="s">
        <v>77</v>
      </c>
      <c r="J1018" s="10" t="s">
        <v>305</v>
      </c>
      <c r="K1018" s="10" t="s">
        <v>85</v>
      </c>
      <c r="L1018" s="10" t="s">
        <v>3093</v>
      </c>
      <c r="M1018" s="12">
        <v>43861</v>
      </c>
      <c r="N1018" s="11">
        <v>82173926</v>
      </c>
      <c r="O1018" s="12">
        <v>43861</v>
      </c>
      <c r="P1018" s="13">
        <v>0.86193287037037003</v>
      </c>
      <c r="Q1018" s="14">
        <v>11</v>
      </c>
      <c r="R1018" s="15">
        <v>440</v>
      </c>
      <c r="S1018" s="10" t="s">
        <v>3065</v>
      </c>
      <c r="T1018" s="12">
        <v>43861</v>
      </c>
      <c r="U1018" s="13">
        <v>0.86216435185185003</v>
      </c>
      <c r="V1018" s="12">
        <v>43861</v>
      </c>
      <c r="W1018" s="13">
        <v>0.87437500000000001</v>
      </c>
      <c r="X1018" s="12">
        <v>43861</v>
      </c>
      <c r="Y1018" s="13">
        <v>0.88592592592593</v>
      </c>
      <c r="Z1018" s="12">
        <v>43866</v>
      </c>
      <c r="AA1018" s="12"/>
      <c r="AB1018" s="12"/>
      <c r="AC1018" s="10" t="s">
        <v>71</v>
      </c>
      <c r="AD1018" s="16">
        <v>0</v>
      </c>
      <c r="AE1018" s="10" t="s">
        <v>72</v>
      </c>
      <c r="AF1018" s="10" t="s">
        <v>73</v>
      </c>
      <c r="AG1018" s="14">
        <v>1</v>
      </c>
      <c r="AH1018" s="14"/>
      <c r="AI1018" s="15">
        <v>73.814999999999998</v>
      </c>
      <c r="AJ1018" s="10" t="s">
        <v>74</v>
      </c>
      <c r="AK1018" s="15">
        <v>72.17</v>
      </c>
      <c r="AL1018" s="10" t="s">
        <v>75</v>
      </c>
      <c r="AM1018" s="9" t="str">
        <f>IFERROR(VLOOKUP(A1018,'[1]Pending Status ZTM031'!$C$10:$AF$5742,11,0),"")</f>
        <v/>
      </c>
      <c r="AN1018" s="9" t="str">
        <f t="shared" si="32"/>
        <v>ready</v>
      </c>
    </row>
    <row r="1019" spans="1:40" x14ac:dyDescent="0.25">
      <c r="A1019" s="9">
        <f t="shared" si="30"/>
        <v>82173929</v>
      </c>
      <c r="B1019" s="10" t="s">
        <v>64</v>
      </c>
      <c r="C1019" s="10" t="s">
        <v>65</v>
      </c>
      <c r="D1019" s="10" t="s">
        <v>66</v>
      </c>
      <c r="E1019" s="10" t="s">
        <v>67</v>
      </c>
      <c r="F1019" s="10" t="s">
        <v>68</v>
      </c>
      <c r="G1019" s="10" t="s">
        <v>69</v>
      </c>
      <c r="H1019" s="10" t="s">
        <v>70</v>
      </c>
      <c r="I1019" s="10" t="s">
        <v>81</v>
      </c>
      <c r="J1019" s="10" t="s">
        <v>322</v>
      </c>
      <c r="K1019" s="10" t="s">
        <v>82</v>
      </c>
      <c r="L1019" s="10" t="s">
        <v>3095</v>
      </c>
      <c r="M1019" s="12">
        <v>43861</v>
      </c>
      <c r="N1019" s="11">
        <v>82173929</v>
      </c>
      <c r="O1019" s="12">
        <v>43861</v>
      </c>
      <c r="P1019" s="13">
        <v>0.87373842592592998</v>
      </c>
      <c r="Q1019" s="14">
        <v>18</v>
      </c>
      <c r="R1019" s="15">
        <v>1101</v>
      </c>
      <c r="S1019" s="10" t="s">
        <v>3066</v>
      </c>
      <c r="T1019" s="12">
        <v>43861</v>
      </c>
      <c r="U1019" s="13">
        <v>0.87393518518518998</v>
      </c>
      <c r="V1019" s="12">
        <v>43861</v>
      </c>
      <c r="W1019" s="13">
        <v>0.90273148148147997</v>
      </c>
      <c r="X1019" s="12">
        <v>43861</v>
      </c>
      <c r="Y1019" s="13">
        <v>0.90567129629630005</v>
      </c>
      <c r="Z1019" s="12">
        <v>43866</v>
      </c>
      <c r="AA1019" s="12"/>
      <c r="AB1019" s="12"/>
      <c r="AC1019" s="10" t="s">
        <v>71</v>
      </c>
      <c r="AD1019" s="16">
        <v>0</v>
      </c>
      <c r="AE1019" s="10" t="s">
        <v>72</v>
      </c>
      <c r="AF1019" s="10" t="s">
        <v>73</v>
      </c>
      <c r="AG1019" s="14">
        <v>1</v>
      </c>
      <c r="AH1019" s="14"/>
      <c r="AI1019" s="15">
        <v>3667.672</v>
      </c>
      <c r="AJ1019" s="10" t="s">
        <v>74</v>
      </c>
      <c r="AK1019" s="15">
        <v>2345.3229999999999</v>
      </c>
      <c r="AL1019" s="10" t="s">
        <v>75</v>
      </c>
      <c r="AM1019" s="9" t="str">
        <f>IFERROR(VLOOKUP(A1019,'[1]Pending Status ZTM031'!$C$10:$AF$5742,11,0),"")</f>
        <v/>
      </c>
      <c r="AN1019" s="9" t="str">
        <f t="shared" si="32"/>
        <v>ready</v>
      </c>
    </row>
    <row r="1020" spans="1:40" x14ac:dyDescent="0.25">
      <c r="A1020" s="9">
        <f t="shared" si="30"/>
        <v>82175884</v>
      </c>
      <c r="B1020" s="10" t="s">
        <v>64</v>
      </c>
      <c r="C1020" s="10" t="s">
        <v>65</v>
      </c>
      <c r="D1020" s="10" t="s">
        <v>66</v>
      </c>
      <c r="E1020" s="10" t="s">
        <v>67</v>
      </c>
      <c r="F1020" s="10" t="s">
        <v>68</v>
      </c>
      <c r="G1020" s="10" t="s">
        <v>69</v>
      </c>
      <c r="H1020" s="10" t="s">
        <v>70</v>
      </c>
      <c r="I1020" s="10" t="s">
        <v>79</v>
      </c>
      <c r="J1020" s="10" t="s">
        <v>300</v>
      </c>
      <c r="K1020" s="10" t="s">
        <v>109</v>
      </c>
      <c r="L1020" s="10" t="s">
        <v>3430</v>
      </c>
      <c r="M1020" s="12">
        <v>43883</v>
      </c>
      <c r="N1020" s="11">
        <v>82175884</v>
      </c>
      <c r="O1020" s="12">
        <v>43864</v>
      </c>
      <c r="P1020" s="13">
        <v>0.37547453703703998</v>
      </c>
      <c r="Q1020" s="14">
        <v>1</v>
      </c>
      <c r="R1020" s="15">
        <v>16</v>
      </c>
      <c r="S1020" s="10" t="s">
        <v>3431</v>
      </c>
      <c r="T1020" s="12">
        <v>43882</v>
      </c>
      <c r="U1020" s="13">
        <v>0.48306712962963</v>
      </c>
      <c r="V1020" s="12">
        <v>43882</v>
      </c>
      <c r="W1020" s="13">
        <v>0.96031250000000001</v>
      </c>
      <c r="X1020" s="12">
        <v>43883</v>
      </c>
      <c r="Y1020" s="13">
        <v>0.67180555555555999</v>
      </c>
      <c r="Z1020" s="12">
        <v>43866</v>
      </c>
      <c r="AA1020" s="12"/>
      <c r="AB1020" s="12"/>
      <c r="AC1020" s="10" t="s">
        <v>71</v>
      </c>
      <c r="AD1020" s="16">
        <v>18</v>
      </c>
      <c r="AE1020" s="10" t="s">
        <v>72</v>
      </c>
      <c r="AF1020" s="10" t="s">
        <v>73</v>
      </c>
      <c r="AG1020" s="14">
        <v>1</v>
      </c>
      <c r="AH1020" s="14"/>
      <c r="AI1020" s="15">
        <v>0.4</v>
      </c>
      <c r="AJ1020" s="10" t="s">
        <v>74</v>
      </c>
      <c r="AK1020" s="15">
        <v>0.30399999999999999</v>
      </c>
      <c r="AL1020" s="10" t="s">
        <v>75</v>
      </c>
      <c r="AM1020" s="9" t="str">
        <f>IFERROR(VLOOKUP(A1020,'[1]Pending Status ZTM031'!$C$10:$AF$5742,11,0),"")</f>
        <v/>
      </c>
      <c r="AN1020" s="9" t="str">
        <f t="shared" si="32"/>
        <v>ready</v>
      </c>
    </row>
    <row r="1021" spans="1:40" x14ac:dyDescent="0.25">
      <c r="A1021" s="9">
        <f t="shared" si="30"/>
        <v>82175885</v>
      </c>
      <c r="B1021" s="10" t="s">
        <v>64</v>
      </c>
      <c r="C1021" s="10" t="s">
        <v>65</v>
      </c>
      <c r="D1021" s="10" t="s">
        <v>66</v>
      </c>
      <c r="E1021" s="10" t="s">
        <v>67</v>
      </c>
      <c r="F1021" s="10" t="s">
        <v>68</v>
      </c>
      <c r="G1021" s="10" t="s">
        <v>69</v>
      </c>
      <c r="H1021" s="10" t="s">
        <v>70</v>
      </c>
      <c r="I1021" s="10" t="s">
        <v>126</v>
      </c>
      <c r="J1021" s="10" t="s">
        <v>309</v>
      </c>
      <c r="K1021" s="10" t="s">
        <v>127</v>
      </c>
      <c r="L1021" s="10" t="s">
        <v>3173</v>
      </c>
      <c r="M1021" s="12">
        <v>43865</v>
      </c>
      <c r="N1021" s="11">
        <v>82175885</v>
      </c>
      <c r="O1021" s="12">
        <v>43864</v>
      </c>
      <c r="P1021" s="13">
        <v>0.37548611111111002</v>
      </c>
      <c r="Q1021" s="14">
        <v>1</v>
      </c>
      <c r="R1021" s="15">
        <v>14</v>
      </c>
      <c r="S1021" s="10" t="s">
        <v>3174</v>
      </c>
      <c r="T1021" s="12">
        <v>43864</v>
      </c>
      <c r="U1021" s="13">
        <v>0.27461805555556001</v>
      </c>
      <c r="V1021" s="12">
        <v>43864</v>
      </c>
      <c r="W1021" s="13">
        <v>0.60953703703703999</v>
      </c>
      <c r="X1021" s="12">
        <v>43865</v>
      </c>
      <c r="Y1021" s="13">
        <v>3.6099537037039997E-2</v>
      </c>
      <c r="Z1021" s="12">
        <v>43866</v>
      </c>
      <c r="AA1021" s="12"/>
      <c r="AB1021" s="12"/>
      <c r="AC1021" s="10" t="s">
        <v>71</v>
      </c>
      <c r="AD1021" s="16">
        <v>0</v>
      </c>
      <c r="AE1021" s="10" t="s">
        <v>72</v>
      </c>
      <c r="AF1021" s="10" t="s">
        <v>73</v>
      </c>
      <c r="AG1021" s="14">
        <v>1</v>
      </c>
      <c r="AH1021" s="14"/>
      <c r="AI1021" s="15">
        <v>206.374</v>
      </c>
      <c r="AJ1021" s="10" t="s">
        <v>74</v>
      </c>
      <c r="AK1021" s="15">
        <v>264.45999999999998</v>
      </c>
      <c r="AL1021" s="10" t="s">
        <v>75</v>
      </c>
      <c r="AM1021" s="9" t="str">
        <f>IFERROR(VLOOKUP(A1021,'[1]Pending Status ZTM031'!$C$10:$AF$5742,11,0),"")</f>
        <v/>
      </c>
      <c r="AN1021" s="9" t="str">
        <f t="shared" si="32"/>
        <v>ready</v>
      </c>
    </row>
    <row r="1022" spans="1:40" x14ac:dyDescent="0.25">
      <c r="A1022" s="9">
        <f t="shared" si="30"/>
        <v>82175888</v>
      </c>
      <c r="B1022" s="10" t="s">
        <v>64</v>
      </c>
      <c r="C1022" s="10" t="s">
        <v>65</v>
      </c>
      <c r="D1022" s="10" t="s">
        <v>83</v>
      </c>
      <c r="E1022" s="10" t="s">
        <v>67</v>
      </c>
      <c r="F1022" s="10" t="s">
        <v>68</v>
      </c>
      <c r="G1022" s="10" t="s">
        <v>69</v>
      </c>
      <c r="H1022" s="10" t="s">
        <v>70</v>
      </c>
      <c r="I1022" s="10" t="s">
        <v>79</v>
      </c>
      <c r="J1022" s="10" t="s">
        <v>299</v>
      </c>
      <c r="K1022" s="10" t="s">
        <v>90</v>
      </c>
      <c r="L1022" s="10" t="s">
        <v>3175</v>
      </c>
      <c r="M1022" s="12">
        <v>43868</v>
      </c>
      <c r="N1022" s="11">
        <v>82175888</v>
      </c>
      <c r="O1022" s="12">
        <v>43864</v>
      </c>
      <c r="P1022" s="13">
        <v>0.37549768518519</v>
      </c>
      <c r="Q1022" s="14">
        <v>1</v>
      </c>
      <c r="R1022" s="15">
        <v>25</v>
      </c>
      <c r="S1022" s="10" t="s">
        <v>3176</v>
      </c>
      <c r="T1022" s="12">
        <v>43867</v>
      </c>
      <c r="U1022" s="13">
        <v>0.72769675925926003</v>
      </c>
      <c r="V1022" s="12">
        <v>43867</v>
      </c>
      <c r="W1022" s="13">
        <v>0.77339120370369996</v>
      </c>
      <c r="X1022" s="12">
        <v>43868</v>
      </c>
      <c r="Y1022" s="13">
        <v>0.46068287037036998</v>
      </c>
      <c r="Z1022" s="12">
        <v>43866</v>
      </c>
      <c r="AA1022" s="12"/>
      <c r="AB1022" s="12"/>
      <c r="AC1022" s="10" t="s">
        <v>71</v>
      </c>
      <c r="AD1022" s="16">
        <v>3</v>
      </c>
      <c r="AE1022" s="10" t="s">
        <v>72</v>
      </c>
      <c r="AF1022" s="10" t="s">
        <v>73</v>
      </c>
      <c r="AG1022" s="14">
        <v>1</v>
      </c>
      <c r="AH1022" s="14"/>
      <c r="AI1022" s="15">
        <v>101</v>
      </c>
      <c r="AJ1022" s="10" t="s">
        <v>74</v>
      </c>
      <c r="AK1022" s="15">
        <v>546</v>
      </c>
      <c r="AL1022" s="10" t="s">
        <v>75</v>
      </c>
      <c r="AM1022" s="9" t="str">
        <f>IFERROR(VLOOKUP(A1022,'[1]Pending Status ZTM031'!$C$10:$AF$5742,11,0),"")</f>
        <v/>
      </c>
      <c r="AN1022" s="9" t="str">
        <f t="shared" si="32"/>
        <v>ready</v>
      </c>
    </row>
    <row r="1023" spans="1:40" x14ac:dyDescent="0.25">
      <c r="A1023" s="9">
        <f t="shared" si="30"/>
        <v>82175894</v>
      </c>
      <c r="B1023" s="10" t="s">
        <v>64</v>
      </c>
      <c r="C1023" s="10" t="s">
        <v>65</v>
      </c>
      <c r="D1023" s="10" t="s">
        <v>66</v>
      </c>
      <c r="E1023" s="10" t="s">
        <v>67</v>
      </c>
      <c r="F1023" s="10" t="s">
        <v>68</v>
      </c>
      <c r="G1023" s="10" t="s">
        <v>69</v>
      </c>
      <c r="H1023" s="10" t="s">
        <v>70</v>
      </c>
      <c r="I1023" s="10" t="s">
        <v>79</v>
      </c>
      <c r="J1023" s="10" t="s">
        <v>303</v>
      </c>
      <c r="K1023" s="10" t="s">
        <v>87</v>
      </c>
      <c r="L1023" s="10" t="s">
        <v>3177</v>
      </c>
      <c r="M1023" s="12">
        <v>43868</v>
      </c>
      <c r="N1023" s="11">
        <v>82175894</v>
      </c>
      <c r="O1023" s="12">
        <v>43864</v>
      </c>
      <c r="P1023" s="13">
        <v>0.37549768518519</v>
      </c>
      <c r="Q1023" s="14">
        <v>1</v>
      </c>
      <c r="R1023" s="15">
        <v>1</v>
      </c>
      <c r="S1023" s="10" t="s">
        <v>3178</v>
      </c>
      <c r="T1023" s="12">
        <v>43868</v>
      </c>
      <c r="U1023" s="13">
        <v>0.84873842592592996</v>
      </c>
      <c r="V1023" s="12">
        <v>43868</v>
      </c>
      <c r="W1023" s="13">
        <v>0.92216435185184997</v>
      </c>
      <c r="X1023" s="12">
        <v>43868</v>
      </c>
      <c r="Y1023" s="13">
        <v>0.95413194444444005</v>
      </c>
      <c r="Z1023" s="12">
        <v>43866</v>
      </c>
      <c r="AA1023" s="12"/>
      <c r="AB1023" s="12"/>
      <c r="AC1023" s="10" t="s">
        <v>71</v>
      </c>
      <c r="AD1023" s="16">
        <v>3</v>
      </c>
      <c r="AE1023" s="10" t="s">
        <v>72</v>
      </c>
      <c r="AF1023" s="10" t="s">
        <v>73</v>
      </c>
      <c r="AG1023" s="14">
        <v>1</v>
      </c>
      <c r="AH1023" s="14"/>
      <c r="AI1023" s="15">
        <v>0.65500000000000003</v>
      </c>
      <c r="AJ1023" s="10" t="s">
        <v>74</v>
      </c>
      <c r="AK1023" s="15">
        <v>13.395</v>
      </c>
      <c r="AL1023" s="10" t="s">
        <v>75</v>
      </c>
      <c r="AM1023" s="9" t="str">
        <f>IFERROR(VLOOKUP(A1023,'[1]Pending Status ZTM031'!$C$10:$AF$5742,11,0),"")</f>
        <v/>
      </c>
      <c r="AN1023" s="9" t="str">
        <f t="shared" si="32"/>
        <v>ready</v>
      </c>
    </row>
    <row r="1024" spans="1:40" x14ac:dyDescent="0.25">
      <c r="A1024" s="9">
        <f t="shared" si="30"/>
        <v>82175898</v>
      </c>
      <c r="B1024" s="10" t="s">
        <v>64</v>
      </c>
      <c r="C1024" s="10" t="s">
        <v>65</v>
      </c>
      <c r="D1024" s="10" t="s">
        <v>66</v>
      </c>
      <c r="E1024" s="10" t="s">
        <v>67</v>
      </c>
      <c r="F1024" s="10" t="s">
        <v>68</v>
      </c>
      <c r="G1024" s="10" t="s">
        <v>69</v>
      </c>
      <c r="H1024" s="10" t="s">
        <v>70</v>
      </c>
      <c r="I1024" s="10" t="s">
        <v>814</v>
      </c>
      <c r="J1024" s="10" t="s">
        <v>815</v>
      </c>
      <c r="K1024" s="10" t="s">
        <v>700</v>
      </c>
      <c r="L1024" s="10" t="s">
        <v>3179</v>
      </c>
      <c r="M1024" s="12">
        <v>43864</v>
      </c>
      <c r="N1024" s="11">
        <v>82175898</v>
      </c>
      <c r="O1024" s="12">
        <v>43864</v>
      </c>
      <c r="P1024" s="13">
        <v>0.37549768518519</v>
      </c>
      <c r="Q1024" s="14">
        <v>1</v>
      </c>
      <c r="R1024" s="15">
        <v>126</v>
      </c>
      <c r="S1024" s="10" t="s">
        <v>3180</v>
      </c>
      <c r="T1024" s="12">
        <v>43864</v>
      </c>
      <c r="U1024" s="13">
        <v>0.27465277777778002</v>
      </c>
      <c r="V1024" s="12">
        <v>43864</v>
      </c>
      <c r="W1024" s="13">
        <v>0.75268518518519001</v>
      </c>
      <c r="X1024" s="12">
        <v>43864</v>
      </c>
      <c r="Y1024" s="13">
        <v>0.75296296296295995</v>
      </c>
      <c r="Z1024" s="12">
        <v>43866</v>
      </c>
      <c r="AA1024" s="12"/>
      <c r="AB1024" s="12"/>
      <c r="AC1024" s="10" t="s">
        <v>71</v>
      </c>
      <c r="AD1024" s="16">
        <v>0</v>
      </c>
      <c r="AE1024" s="10" t="s">
        <v>72</v>
      </c>
      <c r="AF1024" s="10" t="s">
        <v>73</v>
      </c>
      <c r="AG1024" s="14">
        <v>1</v>
      </c>
      <c r="AH1024" s="14"/>
      <c r="AI1024" s="15">
        <v>5.04</v>
      </c>
      <c r="AJ1024" s="10" t="s">
        <v>74</v>
      </c>
      <c r="AK1024" s="15">
        <v>8.5679999999999996</v>
      </c>
      <c r="AL1024" s="10" t="s">
        <v>75</v>
      </c>
      <c r="AM1024" s="9" t="str">
        <f>IFERROR(VLOOKUP(A1024,'[1]Pending Status ZTM031'!$C$10:$AF$5742,11,0),"")</f>
        <v/>
      </c>
      <c r="AN1024" s="9" t="str">
        <f t="shared" si="32"/>
        <v>ready</v>
      </c>
    </row>
    <row r="1025" spans="1:40" x14ac:dyDescent="0.25">
      <c r="A1025" s="9">
        <f t="shared" si="30"/>
        <v>82175900</v>
      </c>
      <c r="B1025" s="10" t="s">
        <v>64</v>
      </c>
      <c r="C1025" s="10" t="s">
        <v>65</v>
      </c>
      <c r="D1025" s="10" t="s">
        <v>83</v>
      </c>
      <c r="E1025" s="10" t="s">
        <v>67</v>
      </c>
      <c r="F1025" s="10" t="s">
        <v>68</v>
      </c>
      <c r="G1025" s="10" t="s">
        <v>69</v>
      </c>
      <c r="H1025" s="10" t="s">
        <v>70</v>
      </c>
      <c r="I1025" s="10" t="s">
        <v>79</v>
      </c>
      <c r="J1025" s="10" t="s">
        <v>299</v>
      </c>
      <c r="K1025" s="10" t="s">
        <v>90</v>
      </c>
      <c r="L1025" s="10" t="s">
        <v>3181</v>
      </c>
      <c r="M1025" s="12">
        <v>43867</v>
      </c>
      <c r="N1025" s="11">
        <v>82175900</v>
      </c>
      <c r="O1025" s="12">
        <v>43864</v>
      </c>
      <c r="P1025" s="13">
        <v>0.37550925925925999</v>
      </c>
      <c r="Q1025" s="14">
        <v>1</v>
      </c>
      <c r="R1025" s="15">
        <v>12</v>
      </c>
      <c r="S1025" s="10" t="s">
        <v>3182</v>
      </c>
      <c r="T1025" s="12">
        <v>43867</v>
      </c>
      <c r="U1025" s="13">
        <v>0.72776620370370004</v>
      </c>
      <c r="V1025" s="12">
        <v>43867</v>
      </c>
      <c r="W1025" s="13">
        <v>0.75097222222222004</v>
      </c>
      <c r="X1025" s="12">
        <v>43867</v>
      </c>
      <c r="Y1025" s="13">
        <v>0.87723379629630005</v>
      </c>
      <c r="Z1025" s="12">
        <v>43866</v>
      </c>
      <c r="AA1025" s="12"/>
      <c r="AB1025" s="12"/>
      <c r="AC1025" s="10" t="s">
        <v>71</v>
      </c>
      <c r="AD1025" s="16">
        <v>2</v>
      </c>
      <c r="AE1025" s="10" t="s">
        <v>72</v>
      </c>
      <c r="AF1025" s="10" t="s">
        <v>73</v>
      </c>
      <c r="AG1025" s="14">
        <v>1</v>
      </c>
      <c r="AH1025" s="14"/>
      <c r="AI1025" s="15">
        <v>0.40799999999999997</v>
      </c>
      <c r="AJ1025" s="10" t="s">
        <v>74</v>
      </c>
      <c r="AK1025" s="15">
        <v>0.22800000000000001</v>
      </c>
      <c r="AL1025" s="10" t="s">
        <v>75</v>
      </c>
      <c r="AM1025" s="9" t="str">
        <f>IFERROR(VLOOKUP(A1025,'[1]Pending Status ZTM031'!$C$10:$AF$5742,11,0),"")</f>
        <v/>
      </c>
      <c r="AN1025" s="9" t="str">
        <f t="shared" si="32"/>
        <v>ready</v>
      </c>
    </row>
    <row r="1026" spans="1:40" x14ac:dyDescent="0.25">
      <c r="A1026" s="9">
        <f t="shared" si="30"/>
        <v>82175902</v>
      </c>
      <c r="B1026" s="10" t="s">
        <v>64</v>
      </c>
      <c r="C1026" s="10" t="s">
        <v>65</v>
      </c>
      <c r="D1026" s="10" t="s">
        <v>66</v>
      </c>
      <c r="E1026" s="10" t="s">
        <v>67</v>
      </c>
      <c r="F1026" s="10" t="s">
        <v>68</v>
      </c>
      <c r="G1026" s="10" t="s">
        <v>69</v>
      </c>
      <c r="H1026" s="10" t="s">
        <v>70</v>
      </c>
      <c r="I1026" s="10" t="s">
        <v>101</v>
      </c>
      <c r="J1026" s="10" t="s">
        <v>330</v>
      </c>
      <c r="K1026" s="10" t="s">
        <v>133</v>
      </c>
      <c r="L1026" s="10" t="s">
        <v>3183</v>
      </c>
      <c r="M1026" s="12">
        <v>43865</v>
      </c>
      <c r="N1026" s="11">
        <v>82175902</v>
      </c>
      <c r="O1026" s="12">
        <v>43864</v>
      </c>
      <c r="P1026" s="13">
        <v>0.37552083333332997</v>
      </c>
      <c r="Q1026" s="14">
        <v>1</v>
      </c>
      <c r="R1026" s="15">
        <v>500</v>
      </c>
      <c r="S1026" s="10" t="s">
        <v>3184</v>
      </c>
      <c r="T1026" s="12">
        <v>43864</v>
      </c>
      <c r="U1026" s="13">
        <v>0.27468749999999997</v>
      </c>
      <c r="V1026" s="12">
        <v>43864</v>
      </c>
      <c r="W1026" s="13">
        <v>0.76289351851852005</v>
      </c>
      <c r="X1026" s="12">
        <v>43865</v>
      </c>
      <c r="Y1026" s="13">
        <v>1.8124999999999999E-2</v>
      </c>
      <c r="Z1026" s="12">
        <v>43866</v>
      </c>
      <c r="AA1026" s="12"/>
      <c r="AB1026" s="12"/>
      <c r="AC1026" s="10" t="s">
        <v>71</v>
      </c>
      <c r="AD1026" s="16">
        <v>0</v>
      </c>
      <c r="AE1026" s="10" t="s">
        <v>72</v>
      </c>
      <c r="AF1026" s="10" t="s">
        <v>73</v>
      </c>
      <c r="AG1026" s="14">
        <v>1</v>
      </c>
      <c r="AH1026" s="14"/>
      <c r="AI1026" s="15">
        <v>20</v>
      </c>
      <c r="AJ1026" s="10" t="s">
        <v>74</v>
      </c>
      <c r="AK1026" s="15">
        <v>34</v>
      </c>
      <c r="AL1026" s="10" t="s">
        <v>75</v>
      </c>
      <c r="AM1026" s="9" t="str">
        <f>IFERROR(VLOOKUP(A1026,'[1]Pending Status ZTM031'!$C$10:$AF$5742,11,0),"")</f>
        <v/>
      </c>
      <c r="AN1026" s="9" t="str">
        <f t="shared" si="32"/>
        <v>ready</v>
      </c>
    </row>
    <row r="1027" spans="1:40" x14ac:dyDescent="0.25">
      <c r="A1027" s="9">
        <f t="shared" ref="A1027:A1090" si="33">N1027</f>
        <v>82175904</v>
      </c>
      <c r="B1027" s="10" t="s">
        <v>64</v>
      </c>
      <c r="C1027" s="10" t="s">
        <v>65</v>
      </c>
      <c r="D1027" s="10" t="s">
        <v>83</v>
      </c>
      <c r="E1027" s="10" t="s">
        <v>67</v>
      </c>
      <c r="F1027" s="10" t="s">
        <v>68</v>
      </c>
      <c r="G1027" s="10" t="s">
        <v>69</v>
      </c>
      <c r="H1027" s="10" t="s">
        <v>70</v>
      </c>
      <c r="I1027" s="10" t="s">
        <v>79</v>
      </c>
      <c r="J1027" s="10" t="s">
        <v>299</v>
      </c>
      <c r="K1027" s="10" t="s">
        <v>90</v>
      </c>
      <c r="L1027" s="10" t="s">
        <v>3185</v>
      </c>
      <c r="M1027" s="12">
        <v>43867</v>
      </c>
      <c r="N1027" s="11">
        <v>82175904</v>
      </c>
      <c r="O1027" s="12">
        <v>43864</v>
      </c>
      <c r="P1027" s="13">
        <v>0.37552083333332997</v>
      </c>
      <c r="Q1027" s="14">
        <v>1</v>
      </c>
      <c r="R1027" s="15">
        <v>30</v>
      </c>
      <c r="S1027" s="10" t="s">
        <v>3186</v>
      </c>
      <c r="T1027" s="12">
        <v>43867</v>
      </c>
      <c r="U1027" s="13">
        <v>0.72780092592593004</v>
      </c>
      <c r="V1027" s="12">
        <v>43867</v>
      </c>
      <c r="W1027" s="13">
        <v>0.75347222222221999</v>
      </c>
      <c r="X1027" s="12">
        <v>43867</v>
      </c>
      <c r="Y1027" s="13">
        <v>0.87780092592592995</v>
      </c>
      <c r="Z1027" s="12">
        <v>43866</v>
      </c>
      <c r="AA1027" s="12"/>
      <c r="AB1027" s="12"/>
      <c r="AC1027" s="10" t="s">
        <v>71</v>
      </c>
      <c r="AD1027" s="16">
        <v>2</v>
      </c>
      <c r="AE1027" s="10" t="s">
        <v>72</v>
      </c>
      <c r="AF1027" s="10" t="s">
        <v>73</v>
      </c>
      <c r="AG1027" s="14">
        <v>1</v>
      </c>
      <c r="AH1027" s="14"/>
      <c r="AI1027" s="15">
        <v>0.9</v>
      </c>
      <c r="AJ1027" s="10" t="s">
        <v>74</v>
      </c>
      <c r="AK1027" s="15">
        <v>0.56999999999999995</v>
      </c>
      <c r="AL1027" s="10" t="s">
        <v>75</v>
      </c>
      <c r="AM1027" s="9" t="str">
        <f>IFERROR(VLOOKUP(A1027,'[1]Pending Status ZTM031'!$C$10:$AF$5742,11,0),"")</f>
        <v/>
      </c>
      <c r="AN1027" s="9" t="str">
        <f t="shared" si="32"/>
        <v>ready</v>
      </c>
    </row>
    <row r="1028" spans="1:40" x14ac:dyDescent="0.25">
      <c r="A1028" s="9">
        <f t="shared" si="33"/>
        <v>82175906</v>
      </c>
      <c r="B1028" s="10" t="s">
        <v>64</v>
      </c>
      <c r="C1028" s="10" t="s">
        <v>65</v>
      </c>
      <c r="D1028" s="10" t="s">
        <v>66</v>
      </c>
      <c r="E1028" s="10" t="s">
        <v>67</v>
      </c>
      <c r="F1028" s="10" t="s">
        <v>68</v>
      </c>
      <c r="G1028" s="10" t="s">
        <v>69</v>
      </c>
      <c r="H1028" s="10" t="s">
        <v>70</v>
      </c>
      <c r="I1028" s="10" t="s">
        <v>101</v>
      </c>
      <c r="J1028" s="10" t="s">
        <v>330</v>
      </c>
      <c r="K1028" s="10" t="s">
        <v>133</v>
      </c>
      <c r="L1028" s="10" t="s">
        <v>3187</v>
      </c>
      <c r="M1028" s="12">
        <v>43864</v>
      </c>
      <c r="N1028" s="11">
        <v>82175906</v>
      </c>
      <c r="O1028" s="12">
        <v>43864</v>
      </c>
      <c r="P1028" s="13">
        <v>0.37552083333332997</v>
      </c>
      <c r="Q1028" s="14">
        <v>1</v>
      </c>
      <c r="R1028" s="15">
        <v>800</v>
      </c>
      <c r="S1028" s="10" t="s">
        <v>3188</v>
      </c>
      <c r="T1028" s="12">
        <v>43864</v>
      </c>
      <c r="U1028" s="13">
        <v>0.27473379629630001</v>
      </c>
      <c r="V1028" s="12">
        <v>43864</v>
      </c>
      <c r="W1028" s="13">
        <v>0.59472222222222004</v>
      </c>
      <c r="X1028" s="12">
        <v>43864</v>
      </c>
      <c r="Y1028" s="13">
        <v>0.76372685185184996</v>
      </c>
      <c r="Z1028" s="12">
        <v>43866</v>
      </c>
      <c r="AA1028" s="12"/>
      <c r="AB1028" s="12"/>
      <c r="AC1028" s="10" t="s">
        <v>71</v>
      </c>
      <c r="AD1028" s="16">
        <v>0</v>
      </c>
      <c r="AE1028" s="10" t="s">
        <v>72</v>
      </c>
      <c r="AF1028" s="10" t="s">
        <v>73</v>
      </c>
      <c r="AG1028" s="14">
        <v>1</v>
      </c>
      <c r="AH1028" s="14"/>
      <c r="AI1028" s="15">
        <v>32</v>
      </c>
      <c r="AJ1028" s="10" t="s">
        <v>74</v>
      </c>
      <c r="AK1028" s="15">
        <v>54.4</v>
      </c>
      <c r="AL1028" s="10" t="s">
        <v>75</v>
      </c>
      <c r="AM1028" s="9" t="str">
        <f>IFERROR(VLOOKUP(A1028,'[1]Pending Status ZTM031'!$C$10:$AF$5742,11,0),"")</f>
        <v/>
      </c>
      <c r="AN1028" s="9" t="str">
        <f t="shared" si="32"/>
        <v>ready</v>
      </c>
    </row>
    <row r="1029" spans="1:40" x14ac:dyDescent="0.25">
      <c r="A1029" s="9">
        <f t="shared" si="33"/>
        <v>82175910</v>
      </c>
      <c r="B1029" s="10" t="s">
        <v>64</v>
      </c>
      <c r="C1029" s="10" t="s">
        <v>65</v>
      </c>
      <c r="D1029" s="10" t="s">
        <v>66</v>
      </c>
      <c r="E1029" s="10" t="s">
        <v>67</v>
      </c>
      <c r="F1029" s="10" t="s">
        <v>68</v>
      </c>
      <c r="G1029" s="10" t="s">
        <v>69</v>
      </c>
      <c r="H1029" s="10" t="s">
        <v>70</v>
      </c>
      <c r="I1029" s="10" t="s">
        <v>77</v>
      </c>
      <c r="J1029" s="10" t="s">
        <v>305</v>
      </c>
      <c r="K1029" s="10" t="s">
        <v>85</v>
      </c>
      <c r="L1029" s="10" t="s">
        <v>3189</v>
      </c>
      <c r="M1029" s="12">
        <v>43864</v>
      </c>
      <c r="N1029" s="11">
        <v>82175910</v>
      </c>
      <c r="O1029" s="12">
        <v>43864</v>
      </c>
      <c r="P1029" s="13">
        <v>0.37553240740741001</v>
      </c>
      <c r="Q1029" s="14">
        <v>1</v>
      </c>
      <c r="R1029" s="15">
        <v>300</v>
      </c>
      <c r="S1029" s="10" t="s">
        <v>3190</v>
      </c>
      <c r="T1029" s="12">
        <v>43864</v>
      </c>
      <c r="U1029" s="13">
        <v>0.27476851851852002</v>
      </c>
      <c r="V1029" s="12">
        <v>43864</v>
      </c>
      <c r="W1029" s="13">
        <v>0.75726851851851995</v>
      </c>
      <c r="X1029" s="12">
        <v>43864</v>
      </c>
      <c r="Y1029" s="13">
        <v>0.75748842592593002</v>
      </c>
      <c r="Z1029" s="12">
        <v>43866</v>
      </c>
      <c r="AA1029" s="12"/>
      <c r="AB1029" s="12"/>
      <c r="AC1029" s="10" t="s">
        <v>71</v>
      </c>
      <c r="AD1029" s="16">
        <v>0</v>
      </c>
      <c r="AE1029" s="10" t="s">
        <v>72</v>
      </c>
      <c r="AF1029" s="10" t="s">
        <v>73</v>
      </c>
      <c r="AG1029" s="14">
        <v>1</v>
      </c>
      <c r="AH1029" s="14"/>
      <c r="AI1029" s="15">
        <v>0.9</v>
      </c>
      <c r="AJ1029" s="10" t="s">
        <v>74</v>
      </c>
      <c r="AK1029" s="15">
        <v>5.4</v>
      </c>
      <c r="AL1029" s="10" t="s">
        <v>75</v>
      </c>
      <c r="AM1029" s="9" t="str">
        <f>IFERROR(VLOOKUP(A1029,'[1]Pending Status ZTM031'!$C$10:$AF$5742,11,0),"")</f>
        <v/>
      </c>
      <c r="AN1029" s="9" t="str">
        <f t="shared" si="32"/>
        <v>ready</v>
      </c>
    </row>
    <row r="1030" spans="1:40" x14ac:dyDescent="0.25">
      <c r="A1030" s="9">
        <f t="shared" si="33"/>
        <v>82175912</v>
      </c>
      <c r="B1030" s="10" t="s">
        <v>64</v>
      </c>
      <c r="C1030" s="10" t="s">
        <v>65</v>
      </c>
      <c r="D1030" s="10" t="s">
        <v>66</v>
      </c>
      <c r="E1030" s="10" t="s">
        <v>67</v>
      </c>
      <c r="F1030" s="10" t="s">
        <v>68</v>
      </c>
      <c r="G1030" s="10" t="s">
        <v>69</v>
      </c>
      <c r="H1030" s="10" t="s">
        <v>70</v>
      </c>
      <c r="I1030" s="10" t="s">
        <v>101</v>
      </c>
      <c r="J1030" s="10" t="s">
        <v>330</v>
      </c>
      <c r="K1030" s="10" t="s">
        <v>133</v>
      </c>
      <c r="L1030" s="10" t="s">
        <v>3191</v>
      </c>
      <c r="M1030" s="12">
        <v>43864</v>
      </c>
      <c r="N1030" s="11">
        <v>82175912</v>
      </c>
      <c r="O1030" s="12">
        <v>43864</v>
      </c>
      <c r="P1030" s="13">
        <v>0.37553240740741001</v>
      </c>
      <c r="Q1030" s="14">
        <v>1</v>
      </c>
      <c r="R1030" s="15">
        <v>400</v>
      </c>
      <c r="S1030" s="10" t="s">
        <v>3192</v>
      </c>
      <c r="T1030" s="12">
        <v>43864</v>
      </c>
      <c r="U1030" s="13">
        <v>0.27480324074073997</v>
      </c>
      <c r="V1030" s="12">
        <v>43864</v>
      </c>
      <c r="W1030" s="13">
        <v>0.59486111111110995</v>
      </c>
      <c r="X1030" s="12">
        <v>43864</v>
      </c>
      <c r="Y1030" s="13">
        <v>0.75937500000000002</v>
      </c>
      <c r="Z1030" s="12">
        <v>43866</v>
      </c>
      <c r="AA1030" s="12"/>
      <c r="AB1030" s="12"/>
      <c r="AC1030" s="10" t="s">
        <v>71</v>
      </c>
      <c r="AD1030" s="16">
        <v>0</v>
      </c>
      <c r="AE1030" s="10" t="s">
        <v>72</v>
      </c>
      <c r="AF1030" s="10" t="s">
        <v>73</v>
      </c>
      <c r="AG1030" s="14">
        <v>1</v>
      </c>
      <c r="AH1030" s="14"/>
      <c r="AI1030" s="15">
        <v>16</v>
      </c>
      <c r="AJ1030" s="10" t="s">
        <v>74</v>
      </c>
      <c r="AK1030" s="15">
        <v>27.2</v>
      </c>
      <c r="AL1030" s="10" t="s">
        <v>75</v>
      </c>
      <c r="AM1030" s="9" t="str">
        <f>IFERROR(VLOOKUP(A1030,'[1]Pending Status ZTM031'!$C$10:$AF$5742,11,0),"")</f>
        <v/>
      </c>
      <c r="AN1030" s="9" t="str">
        <f t="shared" si="32"/>
        <v>ready</v>
      </c>
    </row>
    <row r="1031" spans="1:40" x14ac:dyDescent="0.25">
      <c r="A1031" s="9">
        <f t="shared" si="33"/>
        <v>82175914</v>
      </c>
      <c r="B1031" s="10" t="s">
        <v>64</v>
      </c>
      <c r="C1031" s="10" t="s">
        <v>65</v>
      </c>
      <c r="D1031" s="10" t="s">
        <v>66</v>
      </c>
      <c r="E1031" s="10" t="s">
        <v>67</v>
      </c>
      <c r="F1031" s="10" t="s">
        <v>68</v>
      </c>
      <c r="G1031" s="10" t="s">
        <v>69</v>
      </c>
      <c r="H1031" s="10" t="s">
        <v>70</v>
      </c>
      <c r="I1031" s="10" t="s">
        <v>79</v>
      </c>
      <c r="J1031" s="10" t="s">
        <v>303</v>
      </c>
      <c r="K1031" s="10" t="s">
        <v>87</v>
      </c>
      <c r="L1031" s="10" t="s">
        <v>3193</v>
      </c>
      <c r="M1031" s="12">
        <v>43868</v>
      </c>
      <c r="N1031" s="11">
        <v>82175914</v>
      </c>
      <c r="O1031" s="12">
        <v>43864</v>
      </c>
      <c r="P1031" s="13">
        <v>0.37553240740741001</v>
      </c>
      <c r="Q1031" s="14">
        <v>1</v>
      </c>
      <c r="R1031" s="15">
        <v>5</v>
      </c>
      <c r="S1031" s="10" t="s">
        <v>3194</v>
      </c>
      <c r="T1031" s="12">
        <v>43868</v>
      </c>
      <c r="U1031" s="13">
        <v>0.84880787037036998</v>
      </c>
      <c r="V1031" s="12">
        <v>43868</v>
      </c>
      <c r="W1031" s="13">
        <v>0.92082175925926002</v>
      </c>
      <c r="X1031" s="12">
        <v>43868</v>
      </c>
      <c r="Y1031" s="13">
        <v>0.95497685185184999</v>
      </c>
      <c r="Z1031" s="12">
        <v>43866</v>
      </c>
      <c r="AA1031" s="12"/>
      <c r="AB1031" s="12"/>
      <c r="AC1031" s="10" t="s">
        <v>71</v>
      </c>
      <c r="AD1031" s="16">
        <v>3</v>
      </c>
      <c r="AE1031" s="10" t="s">
        <v>72</v>
      </c>
      <c r="AF1031" s="10" t="s">
        <v>73</v>
      </c>
      <c r="AG1031" s="14">
        <v>1</v>
      </c>
      <c r="AH1031" s="14"/>
      <c r="AI1031" s="15">
        <v>13.38</v>
      </c>
      <c r="AJ1031" s="10" t="s">
        <v>74</v>
      </c>
      <c r="AK1031" s="15">
        <v>17.850000000000001</v>
      </c>
      <c r="AL1031" s="10" t="s">
        <v>75</v>
      </c>
      <c r="AM1031" s="9" t="str">
        <f>IFERROR(VLOOKUP(A1031,'[1]Pending Status ZTM031'!$C$10:$AF$5742,11,0),"")</f>
        <v/>
      </c>
      <c r="AN1031" s="9" t="str">
        <f t="shared" si="32"/>
        <v>ready</v>
      </c>
    </row>
    <row r="1032" spans="1:40" x14ac:dyDescent="0.25">
      <c r="A1032" s="9">
        <f t="shared" si="33"/>
        <v>82175916</v>
      </c>
      <c r="B1032" s="10" t="s">
        <v>64</v>
      </c>
      <c r="C1032" s="10" t="s">
        <v>65</v>
      </c>
      <c r="D1032" s="10" t="s">
        <v>83</v>
      </c>
      <c r="E1032" s="10" t="s">
        <v>67</v>
      </c>
      <c r="F1032" s="10" t="s">
        <v>68</v>
      </c>
      <c r="G1032" s="10" t="s">
        <v>69</v>
      </c>
      <c r="H1032" s="10" t="s">
        <v>70</v>
      </c>
      <c r="I1032" s="10" t="s">
        <v>77</v>
      </c>
      <c r="J1032" s="10" t="s">
        <v>315</v>
      </c>
      <c r="K1032" s="10" t="s">
        <v>78</v>
      </c>
      <c r="L1032" s="10" t="s">
        <v>3195</v>
      </c>
      <c r="M1032" s="12">
        <v>43864</v>
      </c>
      <c r="N1032" s="11">
        <v>82175916</v>
      </c>
      <c r="O1032" s="12">
        <v>43864</v>
      </c>
      <c r="P1032" s="13">
        <v>0.37553240740741001</v>
      </c>
      <c r="Q1032" s="14">
        <v>1</v>
      </c>
      <c r="R1032" s="15">
        <v>100</v>
      </c>
      <c r="S1032" s="10" t="s">
        <v>3196</v>
      </c>
      <c r="T1032" s="12">
        <v>43864</v>
      </c>
      <c r="U1032" s="13">
        <v>0.27482638888888999</v>
      </c>
      <c r="V1032" s="12">
        <v>43864</v>
      </c>
      <c r="W1032" s="13">
        <v>0.59461805555556002</v>
      </c>
      <c r="X1032" s="12">
        <v>43864</v>
      </c>
      <c r="Y1032" s="13">
        <v>0.76152777777778002</v>
      </c>
      <c r="Z1032" s="12">
        <v>43866</v>
      </c>
      <c r="AA1032" s="12"/>
      <c r="AB1032" s="12"/>
      <c r="AC1032" s="10" t="s">
        <v>71</v>
      </c>
      <c r="AD1032" s="16">
        <v>0</v>
      </c>
      <c r="AE1032" s="10" t="s">
        <v>72</v>
      </c>
      <c r="AF1032" s="10" t="s">
        <v>73</v>
      </c>
      <c r="AG1032" s="14">
        <v>1</v>
      </c>
      <c r="AH1032" s="14"/>
      <c r="AI1032" s="15">
        <v>0.3</v>
      </c>
      <c r="AJ1032" s="10" t="s">
        <v>74</v>
      </c>
      <c r="AK1032" s="15">
        <v>0.4</v>
      </c>
      <c r="AL1032" s="10" t="s">
        <v>75</v>
      </c>
      <c r="AM1032" s="9" t="str">
        <f>IFERROR(VLOOKUP(A1032,'[1]Pending Status ZTM031'!$C$10:$AF$5742,11,0),"")</f>
        <v/>
      </c>
      <c r="AN1032" s="9" t="str">
        <f t="shared" si="32"/>
        <v>ready</v>
      </c>
    </row>
    <row r="1033" spans="1:40" x14ac:dyDescent="0.25">
      <c r="A1033" s="9">
        <f t="shared" si="33"/>
        <v>82175917</v>
      </c>
      <c r="B1033" s="10" t="s">
        <v>64</v>
      </c>
      <c r="C1033" s="10" t="s">
        <v>65</v>
      </c>
      <c r="D1033" s="10" t="s">
        <v>66</v>
      </c>
      <c r="E1033" s="10" t="s">
        <v>67</v>
      </c>
      <c r="F1033" s="10" t="s">
        <v>68</v>
      </c>
      <c r="G1033" s="10" t="s">
        <v>69</v>
      </c>
      <c r="H1033" s="10" t="s">
        <v>70</v>
      </c>
      <c r="I1033" s="10" t="s">
        <v>79</v>
      </c>
      <c r="J1033" s="10" t="s">
        <v>3432</v>
      </c>
      <c r="K1033" s="10" t="s">
        <v>1093</v>
      </c>
      <c r="L1033" s="10" t="s">
        <v>3433</v>
      </c>
      <c r="M1033" s="12">
        <v>43874</v>
      </c>
      <c r="N1033" s="11">
        <v>82175917</v>
      </c>
      <c r="O1033" s="12">
        <v>43864</v>
      </c>
      <c r="P1033" s="13">
        <v>0.37554398148147999</v>
      </c>
      <c r="Q1033" s="14">
        <v>1</v>
      </c>
      <c r="R1033" s="15">
        <v>2</v>
      </c>
      <c r="S1033" s="10" t="s">
        <v>3434</v>
      </c>
      <c r="T1033" s="12">
        <v>43874</v>
      </c>
      <c r="U1033" s="13">
        <v>0.61284722222221999</v>
      </c>
      <c r="V1033" s="12">
        <v>43874</v>
      </c>
      <c r="W1033" s="13">
        <v>0.77811342592593002</v>
      </c>
      <c r="X1033" s="12">
        <v>43874</v>
      </c>
      <c r="Y1033" s="13">
        <v>0.77938657407406997</v>
      </c>
      <c r="Z1033" s="12">
        <v>43866</v>
      </c>
      <c r="AA1033" s="12"/>
      <c r="AB1033" s="12"/>
      <c r="AC1033" s="10" t="s">
        <v>71</v>
      </c>
      <c r="AD1033" s="16">
        <v>9</v>
      </c>
      <c r="AE1033" s="10" t="s">
        <v>72</v>
      </c>
      <c r="AF1033" s="10" t="s">
        <v>73</v>
      </c>
      <c r="AG1033" s="14">
        <v>1</v>
      </c>
      <c r="AH1033" s="14"/>
      <c r="AI1033" s="15">
        <v>3.2</v>
      </c>
      <c r="AJ1033" s="10" t="s">
        <v>74</v>
      </c>
      <c r="AK1033" s="15">
        <v>12.486000000000001</v>
      </c>
      <c r="AL1033" s="10" t="s">
        <v>75</v>
      </c>
      <c r="AM1033" s="9" t="str">
        <f>IFERROR(VLOOKUP(A1033,'[1]Pending Status ZTM031'!$C$10:$AF$5742,11,0),"")</f>
        <v/>
      </c>
      <c r="AN1033" s="9" t="str">
        <f t="shared" si="32"/>
        <v>ready</v>
      </c>
    </row>
    <row r="1034" spans="1:40" x14ac:dyDescent="0.25">
      <c r="A1034" s="9">
        <f t="shared" si="33"/>
        <v>82175921</v>
      </c>
      <c r="B1034" s="10" t="s">
        <v>64</v>
      </c>
      <c r="C1034" s="10" t="s">
        <v>65</v>
      </c>
      <c r="D1034" s="10" t="s">
        <v>83</v>
      </c>
      <c r="E1034" s="10" t="s">
        <v>67</v>
      </c>
      <c r="F1034" s="10" t="s">
        <v>68</v>
      </c>
      <c r="G1034" s="10" t="s">
        <v>69</v>
      </c>
      <c r="H1034" s="10" t="s">
        <v>70</v>
      </c>
      <c r="I1034" s="10" t="s">
        <v>79</v>
      </c>
      <c r="J1034" s="10" t="s">
        <v>299</v>
      </c>
      <c r="K1034" s="10" t="s">
        <v>90</v>
      </c>
      <c r="L1034" s="10" t="s">
        <v>3197</v>
      </c>
      <c r="M1034" s="12">
        <v>43868</v>
      </c>
      <c r="N1034" s="11">
        <v>82175921</v>
      </c>
      <c r="O1034" s="12">
        <v>43864</v>
      </c>
      <c r="P1034" s="13">
        <v>0.37554398148147999</v>
      </c>
      <c r="Q1034" s="14">
        <v>1</v>
      </c>
      <c r="R1034" s="15">
        <v>30</v>
      </c>
      <c r="S1034" s="10" t="s">
        <v>3198</v>
      </c>
      <c r="T1034" s="12">
        <v>43867</v>
      </c>
      <c r="U1034" s="13">
        <v>0.72784722222221998</v>
      </c>
      <c r="V1034" s="12">
        <v>43867</v>
      </c>
      <c r="W1034" s="13">
        <v>0.76848379629630004</v>
      </c>
      <c r="X1034" s="12">
        <v>43868</v>
      </c>
      <c r="Y1034" s="13">
        <v>0.47745370370369999</v>
      </c>
      <c r="Z1034" s="12">
        <v>43866</v>
      </c>
      <c r="AA1034" s="12"/>
      <c r="AB1034" s="12"/>
      <c r="AC1034" s="10" t="s">
        <v>71</v>
      </c>
      <c r="AD1034" s="16">
        <v>3</v>
      </c>
      <c r="AE1034" s="10" t="s">
        <v>72</v>
      </c>
      <c r="AF1034" s="10" t="s">
        <v>73</v>
      </c>
      <c r="AG1034" s="14">
        <v>1</v>
      </c>
      <c r="AH1034" s="14"/>
      <c r="AI1034" s="15">
        <v>50.97</v>
      </c>
      <c r="AJ1034" s="10" t="s">
        <v>74</v>
      </c>
      <c r="AK1034" s="15">
        <v>28.44</v>
      </c>
      <c r="AL1034" s="10" t="s">
        <v>75</v>
      </c>
      <c r="AM1034" s="9" t="str">
        <f>IFERROR(VLOOKUP(A1034,'[1]Pending Status ZTM031'!$C$10:$AF$5742,11,0),"")</f>
        <v/>
      </c>
      <c r="AN1034" s="9" t="str">
        <f t="shared" si="32"/>
        <v>ready</v>
      </c>
    </row>
    <row r="1035" spans="1:40" x14ac:dyDescent="0.25">
      <c r="A1035" s="9">
        <f t="shared" si="33"/>
        <v>82175922</v>
      </c>
      <c r="B1035" s="10" t="s">
        <v>64</v>
      </c>
      <c r="C1035" s="10" t="s">
        <v>65</v>
      </c>
      <c r="D1035" s="10" t="s">
        <v>66</v>
      </c>
      <c r="E1035" s="10" t="s">
        <v>67</v>
      </c>
      <c r="F1035" s="10" t="s">
        <v>68</v>
      </c>
      <c r="G1035" s="10" t="s">
        <v>69</v>
      </c>
      <c r="H1035" s="10" t="s">
        <v>70</v>
      </c>
      <c r="I1035" s="10" t="s">
        <v>77</v>
      </c>
      <c r="J1035" s="10" t="s">
        <v>305</v>
      </c>
      <c r="K1035" s="10" t="s">
        <v>85</v>
      </c>
      <c r="L1035" s="10" t="s">
        <v>3199</v>
      </c>
      <c r="M1035" s="12">
        <v>43864</v>
      </c>
      <c r="N1035" s="11">
        <v>82175922</v>
      </c>
      <c r="O1035" s="12">
        <v>43864</v>
      </c>
      <c r="P1035" s="13">
        <v>0.37554398148147999</v>
      </c>
      <c r="Q1035" s="14">
        <v>1</v>
      </c>
      <c r="R1035" s="15">
        <v>300</v>
      </c>
      <c r="S1035" s="10" t="s">
        <v>3200</v>
      </c>
      <c r="T1035" s="12">
        <v>43864</v>
      </c>
      <c r="U1035" s="13">
        <v>0.27486111111111</v>
      </c>
      <c r="V1035" s="12">
        <v>43864</v>
      </c>
      <c r="W1035" s="13">
        <v>0.94001157407406999</v>
      </c>
      <c r="X1035" s="12">
        <v>43864</v>
      </c>
      <c r="Y1035" s="13">
        <v>0.94932870370370004</v>
      </c>
      <c r="Z1035" s="12">
        <v>43866</v>
      </c>
      <c r="AA1035" s="12"/>
      <c r="AB1035" s="12"/>
      <c r="AC1035" s="10" t="s">
        <v>71</v>
      </c>
      <c r="AD1035" s="16">
        <v>0</v>
      </c>
      <c r="AE1035" s="10" t="s">
        <v>72</v>
      </c>
      <c r="AF1035" s="10" t="s">
        <v>73</v>
      </c>
      <c r="AG1035" s="14">
        <v>1</v>
      </c>
      <c r="AH1035" s="14"/>
      <c r="AI1035" s="15">
        <v>0.9</v>
      </c>
      <c r="AJ1035" s="10" t="s">
        <v>74</v>
      </c>
      <c r="AK1035" s="15">
        <v>5.4</v>
      </c>
      <c r="AL1035" s="10" t="s">
        <v>75</v>
      </c>
      <c r="AM1035" s="9" t="str">
        <f>IFERROR(VLOOKUP(A1035,'[1]Pending Status ZTM031'!$C$10:$AF$5742,11,0),"")</f>
        <v/>
      </c>
      <c r="AN1035" s="9" t="str">
        <f t="shared" si="32"/>
        <v>ready</v>
      </c>
    </row>
    <row r="1036" spans="1:40" x14ac:dyDescent="0.25">
      <c r="A1036" s="9">
        <f t="shared" si="33"/>
        <v>82175925</v>
      </c>
      <c r="B1036" s="10" t="s">
        <v>64</v>
      </c>
      <c r="C1036" s="10" t="s">
        <v>65</v>
      </c>
      <c r="D1036" s="10" t="s">
        <v>83</v>
      </c>
      <c r="E1036" s="10" t="s">
        <v>67</v>
      </c>
      <c r="F1036" s="10" t="s">
        <v>68</v>
      </c>
      <c r="G1036" s="10" t="s">
        <v>69</v>
      </c>
      <c r="H1036" s="10" t="s">
        <v>70</v>
      </c>
      <c r="I1036" s="10" t="s">
        <v>79</v>
      </c>
      <c r="J1036" s="10" t="s">
        <v>299</v>
      </c>
      <c r="K1036" s="10" t="s">
        <v>90</v>
      </c>
      <c r="L1036" s="10" t="s">
        <v>3201</v>
      </c>
      <c r="M1036" s="12">
        <v>43868</v>
      </c>
      <c r="N1036" s="11">
        <v>82175925</v>
      </c>
      <c r="O1036" s="12">
        <v>43864</v>
      </c>
      <c r="P1036" s="13">
        <v>0.37555555555555997</v>
      </c>
      <c r="Q1036" s="14">
        <v>1</v>
      </c>
      <c r="R1036" s="15">
        <v>20</v>
      </c>
      <c r="S1036" s="10" t="s">
        <v>3202</v>
      </c>
      <c r="T1036" s="12">
        <v>43867</v>
      </c>
      <c r="U1036" s="13">
        <v>0.72788194444443999</v>
      </c>
      <c r="V1036" s="12">
        <v>43867</v>
      </c>
      <c r="W1036" s="13">
        <v>0.76821759259259004</v>
      </c>
      <c r="X1036" s="12">
        <v>43868</v>
      </c>
      <c r="Y1036" s="13">
        <v>0.47631944444444002</v>
      </c>
      <c r="Z1036" s="12">
        <v>43866</v>
      </c>
      <c r="AA1036" s="12"/>
      <c r="AB1036" s="12"/>
      <c r="AC1036" s="10" t="s">
        <v>71</v>
      </c>
      <c r="AD1036" s="16">
        <v>3</v>
      </c>
      <c r="AE1036" s="10" t="s">
        <v>72</v>
      </c>
      <c r="AF1036" s="10" t="s">
        <v>73</v>
      </c>
      <c r="AG1036" s="14">
        <v>1</v>
      </c>
      <c r="AH1036" s="14"/>
      <c r="AI1036" s="15">
        <v>33.979999999999997</v>
      </c>
      <c r="AJ1036" s="10" t="s">
        <v>74</v>
      </c>
      <c r="AK1036" s="15">
        <v>18.96</v>
      </c>
      <c r="AL1036" s="10" t="s">
        <v>75</v>
      </c>
      <c r="AM1036" s="9" t="str">
        <f>IFERROR(VLOOKUP(A1036,'[1]Pending Status ZTM031'!$C$10:$AF$5742,11,0),"")</f>
        <v/>
      </c>
      <c r="AN1036" s="9" t="str">
        <f t="shared" si="32"/>
        <v>ready</v>
      </c>
    </row>
    <row r="1037" spans="1:40" x14ac:dyDescent="0.25">
      <c r="A1037" s="9">
        <f t="shared" si="33"/>
        <v>82175926</v>
      </c>
      <c r="B1037" s="10" t="s">
        <v>64</v>
      </c>
      <c r="C1037" s="10" t="s">
        <v>65</v>
      </c>
      <c r="D1037" s="10" t="s">
        <v>66</v>
      </c>
      <c r="E1037" s="10" t="s">
        <v>67</v>
      </c>
      <c r="F1037" s="10" t="s">
        <v>68</v>
      </c>
      <c r="G1037" s="10" t="s">
        <v>69</v>
      </c>
      <c r="H1037" s="10" t="s">
        <v>70</v>
      </c>
      <c r="I1037" s="10" t="s">
        <v>998</v>
      </c>
      <c r="J1037" s="10" t="s">
        <v>1038</v>
      </c>
      <c r="K1037" s="10" t="s">
        <v>1000</v>
      </c>
      <c r="L1037" s="10" t="s">
        <v>3203</v>
      </c>
      <c r="M1037" s="12">
        <v>43864</v>
      </c>
      <c r="N1037" s="11">
        <v>82175926</v>
      </c>
      <c r="O1037" s="12">
        <v>43864</v>
      </c>
      <c r="P1037" s="13">
        <v>0.37555555555555997</v>
      </c>
      <c r="Q1037" s="14">
        <v>1</v>
      </c>
      <c r="R1037" s="15">
        <v>100</v>
      </c>
      <c r="S1037" s="10" t="s">
        <v>3204</v>
      </c>
      <c r="T1037" s="12">
        <v>43864</v>
      </c>
      <c r="U1037" s="13">
        <v>0.27489583333333001</v>
      </c>
      <c r="V1037" s="12">
        <v>43864</v>
      </c>
      <c r="W1037" s="13">
        <v>0.75557870370369995</v>
      </c>
      <c r="X1037" s="12">
        <v>43864</v>
      </c>
      <c r="Y1037" s="13">
        <v>0.75591435185184996</v>
      </c>
      <c r="Z1037" s="12">
        <v>43866</v>
      </c>
      <c r="AA1037" s="12"/>
      <c r="AB1037" s="12"/>
      <c r="AC1037" s="10" t="s">
        <v>71</v>
      </c>
      <c r="AD1037" s="16">
        <v>0</v>
      </c>
      <c r="AE1037" s="10" t="s">
        <v>72</v>
      </c>
      <c r="AF1037" s="10" t="s">
        <v>73</v>
      </c>
      <c r="AG1037" s="14">
        <v>1</v>
      </c>
      <c r="AH1037" s="14"/>
      <c r="AI1037" s="15">
        <v>5.3</v>
      </c>
      <c r="AJ1037" s="10" t="s">
        <v>74</v>
      </c>
      <c r="AK1037" s="15">
        <v>6.8</v>
      </c>
      <c r="AL1037" s="10" t="s">
        <v>75</v>
      </c>
      <c r="AM1037" s="9" t="str">
        <f>IFERROR(VLOOKUP(A1037,'[1]Pending Status ZTM031'!$C$10:$AF$5742,11,0),"")</f>
        <v/>
      </c>
      <c r="AN1037" s="9" t="str">
        <f t="shared" si="32"/>
        <v>ready</v>
      </c>
    </row>
    <row r="1038" spans="1:40" x14ac:dyDescent="0.25">
      <c r="A1038" s="9">
        <f t="shared" si="33"/>
        <v>82175929</v>
      </c>
      <c r="B1038" s="10" t="s">
        <v>64</v>
      </c>
      <c r="C1038" s="10" t="s">
        <v>65</v>
      </c>
      <c r="D1038" s="10" t="s">
        <v>66</v>
      </c>
      <c r="E1038" s="10" t="s">
        <v>67</v>
      </c>
      <c r="F1038" s="10" t="s">
        <v>68</v>
      </c>
      <c r="G1038" s="10" t="s">
        <v>69</v>
      </c>
      <c r="H1038" s="10" t="s">
        <v>70</v>
      </c>
      <c r="I1038" s="10" t="s">
        <v>79</v>
      </c>
      <c r="J1038" s="10" t="s">
        <v>303</v>
      </c>
      <c r="K1038" s="10" t="s">
        <v>87</v>
      </c>
      <c r="L1038" s="10" t="s">
        <v>3205</v>
      </c>
      <c r="M1038" s="12">
        <v>43869</v>
      </c>
      <c r="N1038" s="11">
        <v>82175929</v>
      </c>
      <c r="O1038" s="12">
        <v>43864</v>
      </c>
      <c r="P1038" s="13">
        <v>0.37555555555555997</v>
      </c>
      <c r="Q1038" s="14">
        <v>1</v>
      </c>
      <c r="R1038" s="15">
        <v>530</v>
      </c>
      <c r="S1038" s="10" t="s">
        <v>3206</v>
      </c>
      <c r="T1038" s="12">
        <v>43868</v>
      </c>
      <c r="U1038" s="13">
        <v>0.84884259259258998</v>
      </c>
      <c r="V1038" s="12">
        <v>43868</v>
      </c>
      <c r="W1038" s="13">
        <v>0.95079861111110997</v>
      </c>
      <c r="X1038" s="12">
        <v>43869</v>
      </c>
      <c r="Y1038" s="13">
        <v>0.46802083333333</v>
      </c>
      <c r="Z1038" s="12">
        <v>43866</v>
      </c>
      <c r="AA1038" s="12"/>
      <c r="AB1038" s="12"/>
      <c r="AC1038" s="10" t="s">
        <v>71</v>
      </c>
      <c r="AD1038" s="16">
        <v>4</v>
      </c>
      <c r="AE1038" s="10" t="s">
        <v>72</v>
      </c>
      <c r="AF1038" s="10" t="s">
        <v>73</v>
      </c>
      <c r="AG1038" s="14">
        <v>1</v>
      </c>
      <c r="AH1038" s="14"/>
      <c r="AI1038" s="15">
        <v>89.04</v>
      </c>
      <c r="AJ1038" s="10" t="s">
        <v>74</v>
      </c>
      <c r="AK1038" s="15">
        <v>588.29999999999995</v>
      </c>
      <c r="AL1038" s="10" t="s">
        <v>75</v>
      </c>
      <c r="AM1038" s="9" t="str">
        <f>IFERROR(VLOOKUP(A1038,'[1]Pending Status ZTM031'!$C$10:$AF$5742,11,0),"")</f>
        <v/>
      </c>
      <c r="AN1038" s="9" t="str">
        <f t="shared" si="32"/>
        <v>ready</v>
      </c>
    </row>
    <row r="1039" spans="1:40" x14ac:dyDescent="0.25">
      <c r="A1039" s="9">
        <f t="shared" si="33"/>
        <v>82175931</v>
      </c>
      <c r="B1039" s="10" t="s">
        <v>64</v>
      </c>
      <c r="C1039" s="10" t="s">
        <v>65</v>
      </c>
      <c r="D1039" s="10" t="s">
        <v>66</v>
      </c>
      <c r="E1039" s="10" t="s">
        <v>67</v>
      </c>
      <c r="F1039" s="10" t="s">
        <v>68</v>
      </c>
      <c r="G1039" s="10" t="s">
        <v>69</v>
      </c>
      <c r="H1039" s="10" t="s">
        <v>70</v>
      </c>
      <c r="I1039" s="10" t="s">
        <v>81</v>
      </c>
      <c r="J1039" s="10" t="s">
        <v>322</v>
      </c>
      <c r="K1039" s="10" t="s">
        <v>82</v>
      </c>
      <c r="L1039" s="10" t="s">
        <v>3207</v>
      </c>
      <c r="M1039" s="12">
        <v>43865</v>
      </c>
      <c r="N1039" s="11">
        <v>82175931</v>
      </c>
      <c r="O1039" s="12">
        <v>43864</v>
      </c>
      <c r="P1039" s="13">
        <v>0.37555555555555997</v>
      </c>
      <c r="Q1039" s="14">
        <v>4</v>
      </c>
      <c r="R1039" s="15">
        <v>261</v>
      </c>
      <c r="S1039" s="10" t="s">
        <v>3208</v>
      </c>
      <c r="T1039" s="12">
        <v>43864</v>
      </c>
      <c r="U1039" s="13">
        <v>0.27493055555556001</v>
      </c>
      <c r="V1039" s="12">
        <v>43864</v>
      </c>
      <c r="W1039" s="13">
        <v>0.72129629629629999</v>
      </c>
      <c r="X1039" s="12">
        <v>43865</v>
      </c>
      <c r="Y1039" s="13">
        <v>0.84447916666667</v>
      </c>
      <c r="Z1039" s="12">
        <v>43866</v>
      </c>
      <c r="AA1039" s="12"/>
      <c r="AB1039" s="12"/>
      <c r="AC1039" s="10" t="s">
        <v>71</v>
      </c>
      <c r="AD1039" s="16">
        <v>0</v>
      </c>
      <c r="AE1039" s="10" t="s">
        <v>72</v>
      </c>
      <c r="AF1039" s="10" t="s">
        <v>73</v>
      </c>
      <c r="AG1039" s="14">
        <v>1</v>
      </c>
      <c r="AH1039" s="14"/>
      <c r="AI1039" s="15">
        <v>118.145</v>
      </c>
      <c r="AJ1039" s="10" t="s">
        <v>74</v>
      </c>
      <c r="AK1039" s="15">
        <v>139.553</v>
      </c>
      <c r="AL1039" s="10" t="s">
        <v>75</v>
      </c>
      <c r="AM1039" s="9" t="str">
        <f>IFERROR(VLOOKUP(A1039,'[1]Pending Status ZTM031'!$C$10:$AF$5742,11,0),"")</f>
        <v/>
      </c>
      <c r="AN1039" s="9" t="str">
        <f t="shared" si="32"/>
        <v>ready</v>
      </c>
    </row>
    <row r="1040" spans="1:40" x14ac:dyDescent="0.25">
      <c r="A1040" s="9">
        <f t="shared" si="33"/>
        <v>82175934</v>
      </c>
      <c r="B1040" s="10" t="s">
        <v>64</v>
      </c>
      <c r="C1040" s="10" t="s">
        <v>65</v>
      </c>
      <c r="D1040" s="10" t="s">
        <v>66</v>
      </c>
      <c r="E1040" s="10" t="s">
        <v>67</v>
      </c>
      <c r="F1040" s="10" t="s">
        <v>68</v>
      </c>
      <c r="G1040" s="10" t="s">
        <v>69</v>
      </c>
      <c r="H1040" s="10" t="s">
        <v>70</v>
      </c>
      <c r="I1040" s="10" t="s">
        <v>84</v>
      </c>
      <c r="J1040" s="10" t="s">
        <v>812</v>
      </c>
      <c r="K1040" s="10" t="s">
        <v>813</v>
      </c>
      <c r="L1040" s="10" t="s">
        <v>3209</v>
      </c>
      <c r="M1040" s="12">
        <v>43864</v>
      </c>
      <c r="N1040" s="11">
        <v>82175934</v>
      </c>
      <c r="O1040" s="12">
        <v>43864</v>
      </c>
      <c r="P1040" s="13">
        <v>0.37556712962963001</v>
      </c>
      <c r="Q1040" s="14">
        <v>1</v>
      </c>
      <c r="R1040" s="15">
        <v>300</v>
      </c>
      <c r="S1040" s="10" t="s">
        <v>3210</v>
      </c>
      <c r="T1040" s="12">
        <v>43864</v>
      </c>
      <c r="U1040" s="13">
        <v>0.27498842592592998</v>
      </c>
      <c r="V1040" s="12">
        <v>43864</v>
      </c>
      <c r="W1040" s="13">
        <v>0.88431712962963005</v>
      </c>
      <c r="X1040" s="12">
        <v>43864</v>
      </c>
      <c r="Y1040" s="13">
        <v>0.88459490740740998</v>
      </c>
      <c r="Z1040" s="12">
        <v>43866</v>
      </c>
      <c r="AA1040" s="12"/>
      <c r="AB1040" s="12"/>
      <c r="AC1040" s="10" t="s">
        <v>71</v>
      </c>
      <c r="AD1040" s="16">
        <v>0</v>
      </c>
      <c r="AE1040" s="10" t="s">
        <v>72</v>
      </c>
      <c r="AF1040" s="10" t="s">
        <v>73</v>
      </c>
      <c r="AG1040" s="14">
        <v>1</v>
      </c>
      <c r="AH1040" s="14"/>
      <c r="AI1040" s="15">
        <v>53.4</v>
      </c>
      <c r="AJ1040" s="10" t="s">
        <v>74</v>
      </c>
      <c r="AK1040" s="15">
        <v>333</v>
      </c>
      <c r="AL1040" s="10" t="s">
        <v>75</v>
      </c>
      <c r="AM1040" s="9" t="str">
        <f>IFERROR(VLOOKUP(A1040,'[1]Pending Status ZTM031'!$C$10:$AF$5742,11,0),"")</f>
        <v/>
      </c>
      <c r="AN1040" s="9" t="str">
        <f t="shared" si="32"/>
        <v>ready</v>
      </c>
    </row>
    <row r="1041" spans="1:40" x14ac:dyDescent="0.25">
      <c r="A1041" s="9">
        <f t="shared" si="33"/>
        <v>82175935</v>
      </c>
      <c r="B1041" s="10" t="s">
        <v>64</v>
      </c>
      <c r="C1041" s="10" t="s">
        <v>65</v>
      </c>
      <c r="D1041" s="10" t="s">
        <v>66</v>
      </c>
      <c r="E1041" s="10" t="s">
        <v>67</v>
      </c>
      <c r="F1041" s="10" t="s">
        <v>68</v>
      </c>
      <c r="G1041" s="10" t="s">
        <v>69</v>
      </c>
      <c r="H1041" s="10" t="s">
        <v>70</v>
      </c>
      <c r="I1041" s="10" t="s">
        <v>850</v>
      </c>
      <c r="J1041" s="10" t="s">
        <v>851</v>
      </c>
      <c r="K1041" s="10" t="s">
        <v>852</v>
      </c>
      <c r="L1041" s="10" t="s">
        <v>3211</v>
      </c>
      <c r="M1041" s="12">
        <v>43864</v>
      </c>
      <c r="N1041" s="11">
        <v>82175935</v>
      </c>
      <c r="O1041" s="12">
        <v>43864</v>
      </c>
      <c r="P1041" s="13">
        <v>0.37556712962963001</v>
      </c>
      <c r="Q1041" s="14">
        <v>1</v>
      </c>
      <c r="R1041" s="15">
        <v>50</v>
      </c>
      <c r="S1041" s="10" t="s">
        <v>3212</v>
      </c>
      <c r="T1041" s="12">
        <v>43864</v>
      </c>
      <c r="U1041" s="13">
        <v>0.27503472222221997</v>
      </c>
      <c r="V1041" s="12">
        <v>43864</v>
      </c>
      <c r="W1041" s="13">
        <v>0.75059027777777998</v>
      </c>
      <c r="X1041" s="12">
        <v>43864</v>
      </c>
      <c r="Y1041" s="13">
        <v>0.75089120370369999</v>
      </c>
      <c r="Z1041" s="12">
        <v>43866</v>
      </c>
      <c r="AA1041" s="12"/>
      <c r="AB1041" s="12"/>
      <c r="AC1041" s="10" t="s">
        <v>71</v>
      </c>
      <c r="AD1041" s="16">
        <v>0</v>
      </c>
      <c r="AE1041" s="10" t="s">
        <v>72</v>
      </c>
      <c r="AF1041" s="10" t="s">
        <v>73</v>
      </c>
      <c r="AG1041" s="14">
        <v>1</v>
      </c>
      <c r="AH1041" s="14"/>
      <c r="AI1041" s="15">
        <v>8.9</v>
      </c>
      <c r="AJ1041" s="10" t="s">
        <v>74</v>
      </c>
      <c r="AK1041" s="15">
        <v>55.5</v>
      </c>
      <c r="AL1041" s="10" t="s">
        <v>75</v>
      </c>
      <c r="AM1041" s="9" t="str">
        <f>IFERROR(VLOOKUP(A1041,'[1]Pending Status ZTM031'!$C$10:$AF$5742,11,0),"")</f>
        <v/>
      </c>
      <c r="AN1041" s="9" t="str">
        <f t="shared" si="32"/>
        <v>ready</v>
      </c>
    </row>
    <row r="1042" spans="1:40" x14ac:dyDescent="0.25">
      <c r="A1042" s="9">
        <f t="shared" si="33"/>
        <v>82175938</v>
      </c>
      <c r="B1042" s="10" t="s">
        <v>64</v>
      </c>
      <c r="C1042" s="10" t="s">
        <v>65</v>
      </c>
      <c r="D1042" s="10" t="s">
        <v>66</v>
      </c>
      <c r="E1042" s="10" t="s">
        <v>67</v>
      </c>
      <c r="F1042" s="10" t="s">
        <v>68</v>
      </c>
      <c r="G1042" s="10" t="s">
        <v>69</v>
      </c>
      <c r="H1042" s="10" t="s">
        <v>70</v>
      </c>
      <c r="I1042" s="10" t="s">
        <v>850</v>
      </c>
      <c r="J1042" s="10" t="s">
        <v>851</v>
      </c>
      <c r="K1042" s="10" t="s">
        <v>852</v>
      </c>
      <c r="L1042" s="10" t="s">
        <v>3213</v>
      </c>
      <c r="M1042" s="12">
        <v>43865</v>
      </c>
      <c r="N1042" s="11">
        <v>82175938</v>
      </c>
      <c r="O1042" s="12">
        <v>43864</v>
      </c>
      <c r="P1042" s="13">
        <v>0.3755787037037</v>
      </c>
      <c r="Q1042" s="14">
        <v>2</v>
      </c>
      <c r="R1042" s="15">
        <v>695</v>
      </c>
      <c r="S1042" s="10" t="s">
        <v>3214</v>
      </c>
      <c r="T1042" s="12">
        <v>43864</v>
      </c>
      <c r="U1042" s="13">
        <v>0.27505787037036999</v>
      </c>
      <c r="V1042" s="12">
        <v>43864</v>
      </c>
      <c r="W1042" s="13">
        <v>0.76145833333333002</v>
      </c>
      <c r="X1042" s="12">
        <v>43865</v>
      </c>
      <c r="Y1042" s="13">
        <v>0.91827546296296003</v>
      </c>
      <c r="Z1042" s="12">
        <v>43866</v>
      </c>
      <c r="AA1042" s="12"/>
      <c r="AB1042" s="12"/>
      <c r="AC1042" s="10" t="s">
        <v>71</v>
      </c>
      <c r="AD1042" s="16">
        <v>0</v>
      </c>
      <c r="AE1042" s="10" t="s">
        <v>72</v>
      </c>
      <c r="AF1042" s="10" t="s">
        <v>73</v>
      </c>
      <c r="AG1042" s="14">
        <v>1</v>
      </c>
      <c r="AH1042" s="14"/>
      <c r="AI1042" s="15">
        <v>120.76</v>
      </c>
      <c r="AJ1042" s="10" t="s">
        <v>74</v>
      </c>
      <c r="AK1042" s="15">
        <v>771.45</v>
      </c>
      <c r="AL1042" s="10" t="s">
        <v>75</v>
      </c>
      <c r="AM1042" s="9" t="str">
        <f>IFERROR(VLOOKUP(A1042,'[1]Pending Status ZTM031'!$C$10:$AF$5742,11,0),"")</f>
        <v/>
      </c>
      <c r="AN1042" s="9" t="str">
        <f t="shared" si="32"/>
        <v>ready</v>
      </c>
    </row>
    <row r="1043" spans="1:40" x14ac:dyDescent="0.25">
      <c r="A1043" s="9">
        <f t="shared" si="33"/>
        <v>82175944</v>
      </c>
      <c r="B1043" s="10" t="s">
        <v>64</v>
      </c>
      <c r="C1043" s="10" t="s">
        <v>65</v>
      </c>
      <c r="D1043" s="10" t="s">
        <v>66</v>
      </c>
      <c r="E1043" s="10" t="s">
        <v>67</v>
      </c>
      <c r="F1043" s="10" t="s">
        <v>68</v>
      </c>
      <c r="G1043" s="10" t="s">
        <v>69</v>
      </c>
      <c r="H1043" s="10" t="s">
        <v>70</v>
      </c>
      <c r="I1043" s="10" t="s">
        <v>79</v>
      </c>
      <c r="J1043" s="10" t="s">
        <v>317</v>
      </c>
      <c r="K1043" s="10" t="s">
        <v>111</v>
      </c>
      <c r="L1043" s="10" t="s">
        <v>3215</v>
      </c>
      <c r="M1043" s="12">
        <v>43864</v>
      </c>
      <c r="N1043" s="11">
        <v>82175944</v>
      </c>
      <c r="O1043" s="12">
        <v>43864</v>
      </c>
      <c r="P1043" s="13">
        <v>0.3755787037037</v>
      </c>
      <c r="Q1043" s="14">
        <v>1</v>
      </c>
      <c r="R1043" s="15">
        <v>109</v>
      </c>
      <c r="S1043" s="10" t="s">
        <v>3216</v>
      </c>
      <c r="T1043" s="12">
        <v>43864</v>
      </c>
      <c r="U1043" s="13">
        <v>0.27512731481481001</v>
      </c>
      <c r="V1043" s="12">
        <v>43864</v>
      </c>
      <c r="W1043" s="13">
        <v>0.95103009259258997</v>
      </c>
      <c r="X1043" s="12">
        <v>43864</v>
      </c>
      <c r="Y1043" s="13">
        <v>0.95188657407406996</v>
      </c>
      <c r="Z1043" s="12">
        <v>43866</v>
      </c>
      <c r="AA1043" s="12"/>
      <c r="AB1043" s="12"/>
      <c r="AC1043" s="10" t="s">
        <v>71</v>
      </c>
      <c r="AD1043" s="16">
        <v>0</v>
      </c>
      <c r="AE1043" s="10" t="s">
        <v>72</v>
      </c>
      <c r="AF1043" s="10" t="s">
        <v>73</v>
      </c>
      <c r="AG1043" s="14">
        <v>1</v>
      </c>
      <c r="AH1043" s="14"/>
      <c r="AI1043" s="15">
        <v>194.78299999999999</v>
      </c>
      <c r="AJ1043" s="10" t="s">
        <v>74</v>
      </c>
      <c r="AK1043" s="15">
        <v>764.63499999999999</v>
      </c>
      <c r="AL1043" s="10" t="s">
        <v>75</v>
      </c>
      <c r="AM1043" s="9" t="str">
        <f>IFERROR(VLOOKUP(A1043,'[1]Pending Status ZTM031'!$C$10:$AF$5742,11,0),"")</f>
        <v/>
      </c>
      <c r="AN1043" s="9" t="str">
        <f t="shared" si="32"/>
        <v>ready</v>
      </c>
    </row>
    <row r="1044" spans="1:40" x14ac:dyDescent="0.25">
      <c r="A1044" s="9">
        <f t="shared" si="33"/>
        <v>82175956</v>
      </c>
      <c r="B1044" s="10" t="s">
        <v>64</v>
      </c>
      <c r="C1044" s="10" t="s">
        <v>65</v>
      </c>
      <c r="D1044" s="10" t="s">
        <v>83</v>
      </c>
      <c r="E1044" s="10" t="s">
        <v>67</v>
      </c>
      <c r="F1044" s="10" t="s">
        <v>68</v>
      </c>
      <c r="G1044" s="10" t="s">
        <v>69</v>
      </c>
      <c r="H1044" s="10" t="s">
        <v>70</v>
      </c>
      <c r="I1044" s="10" t="s">
        <v>79</v>
      </c>
      <c r="J1044" s="10" t="s">
        <v>299</v>
      </c>
      <c r="K1044" s="10" t="s">
        <v>90</v>
      </c>
      <c r="L1044" s="10" t="s">
        <v>3217</v>
      </c>
      <c r="M1044" s="12">
        <v>43868</v>
      </c>
      <c r="N1044" s="11">
        <v>82175956</v>
      </c>
      <c r="O1044" s="12">
        <v>43864</v>
      </c>
      <c r="P1044" s="13">
        <v>0.37556712962963001</v>
      </c>
      <c r="Q1044" s="14">
        <v>55</v>
      </c>
      <c r="R1044" s="15">
        <v>2189</v>
      </c>
      <c r="S1044" s="10" t="s">
        <v>3218</v>
      </c>
      <c r="T1044" s="12">
        <v>43867</v>
      </c>
      <c r="U1044" s="13">
        <v>0.72793981481480996</v>
      </c>
      <c r="V1044" s="12">
        <v>43867</v>
      </c>
      <c r="W1044" s="13">
        <v>0.88091435185184996</v>
      </c>
      <c r="X1044" s="12">
        <v>43868</v>
      </c>
      <c r="Y1044" s="13">
        <v>6.0740740740739999E-2</v>
      </c>
      <c r="Z1044" s="12">
        <v>43866</v>
      </c>
      <c r="AA1044" s="12"/>
      <c r="AB1044" s="12"/>
      <c r="AC1044" s="10" t="s">
        <v>71</v>
      </c>
      <c r="AD1044" s="16">
        <v>3</v>
      </c>
      <c r="AE1044" s="10" t="s">
        <v>72</v>
      </c>
      <c r="AF1044" s="10" t="s">
        <v>73</v>
      </c>
      <c r="AG1044" s="14">
        <v>1</v>
      </c>
      <c r="AH1044" s="14"/>
      <c r="AI1044" s="15">
        <v>161.255</v>
      </c>
      <c r="AJ1044" s="10" t="s">
        <v>74</v>
      </c>
      <c r="AK1044" s="15">
        <v>459.94799999999998</v>
      </c>
      <c r="AL1044" s="10" t="s">
        <v>75</v>
      </c>
      <c r="AM1044" s="9" t="str">
        <f>IFERROR(VLOOKUP(A1044,'[1]Pending Status ZTM031'!$C$10:$AF$5742,11,0),"")</f>
        <v/>
      </c>
      <c r="AN1044" s="9" t="str">
        <f t="shared" si="32"/>
        <v>ready</v>
      </c>
    </row>
    <row r="1045" spans="1:40" x14ac:dyDescent="0.25">
      <c r="A1045" s="9">
        <f t="shared" si="33"/>
        <v>82175961</v>
      </c>
      <c r="B1045" s="10" t="s">
        <v>64</v>
      </c>
      <c r="C1045" s="10" t="s">
        <v>65</v>
      </c>
      <c r="D1045" s="10" t="s">
        <v>66</v>
      </c>
      <c r="E1045" s="10" t="s">
        <v>67</v>
      </c>
      <c r="F1045" s="10" t="s">
        <v>68</v>
      </c>
      <c r="G1045" s="10" t="s">
        <v>69</v>
      </c>
      <c r="H1045" s="10" t="s">
        <v>70</v>
      </c>
      <c r="I1045" s="10" t="s">
        <v>79</v>
      </c>
      <c r="J1045" s="10" t="s">
        <v>362</v>
      </c>
      <c r="K1045" s="10" t="s">
        <v>143</v>
      </c>
      <c r="L1045" s="10" t="s">
        <v>3435</v>
      </c>
      <c r="M1045" s="12">
        <v>43879</v>
      </c>
      <c r="N1045" s="11">
        <v>82175961</v>
      </c>
      <c r="O1045" s="12">
        <v>43864</v>
      </c>
      <c r="P1045" s="13">
        <v>0.37559027777777998</v>
      </c>
      <c r="Q1045" s="14">
        <v>8</v>
      </c>
      <c r="R1045" s="15">
        <v>2146</v>
      </c>
      <c r="S1045" s="10" t="s">
        <v>3436</v>
      </c>
      <c r="T1045" s="12">
        <v>43878</v>
      </c>
      <c r="U1045" s="13">
        <v>0.69868055555555997</v>
      </c>
      <c r="V1045" s="12">
        <v>43879</v>
      </c>
      <c r="W1045" s="13">
        <v>3.170138888889E-2</v>
      </c>
      <c r="X1045" s="12">
        <v>43879</v>
      </c>
      <c r="Y1045" s="13">
        <v>3.2013888888890001E-2</v>
      </c>
      <c r="Z1045" s="12">
        <v>43866</v>
      </c>
      <c r="AA1045" s="12"/>
      <c r="AB1045" s="12"/>
      <c r="AC1045" s="10" t="s">
        <v>71</v>
      </c>
      <c r="AD1045" s="16">
        <v>14</v>
      </c>
      <c r="AE1045" s="10" t="s">
        <v>72</v>
      </c>
      <c r="AF1045" s="10" t="s">
        <v>73</v>
      </c>
      <c r="AG1045" s="14">
        <v>1</v>
      </c>
      <c r="AH1045" s="14"/>
      <c r="AI1045" s="15">
        <v>191.39099999999999</v>
      </c>
      <c r="AJ1045" s="10" t="s">
        <v>74</v>
      </c>
      <c r="AK1045" s="15">
        <v>1184.93</v>
      </c>
      <c r="AL1045" s="10" t="s">
        <v>75</v>
      </c>
      <c r="AM1045" s="9" t="str">
        <f>IFERROR(VLOOKUP(A1045,'[1]Pending Status ZTM031'!$C$10:$AF$5742,11,0),"")</f>
        <v/>
      </c>
      <c r="AN1045" s="9" t="str">
        <f t="shared" si="32"/>
        <v>ready</v>
      </c>
    </row>
    <row r="1046" spans="1:40" x14ac:dyDescent="0.25">
      <c r="A1046" s="9">
        <f t="shared" si="33"/>
        <v>82175968</v>
      </c>
      <c r="B1046" s="10" t="s">
        <v>64</v>
      </c>
      <c r="C1046" s="10" t="s">
        <v>65</v>
      </c>
      <c r="D1046" s="10" t="s">
        <v>66</v>
      </c>
      <c r="E1046" s="10" t="s">
        <v>67</v>
      </c>
      <c r="F1046" s="10" t="s">
        <v>68</v>
      </c>
      <c r="G1046" s="10" t="s">
        <v>69</v>
      </c>
      <c r="H1046" s="10" t="s">
        <v>70</v>
      </c>
      <c r="I1046" s="10" t="s">
        <v>79</v>
      </c>
      <c r="J1046" s="10" t="s">
        <v>303</v>
      </c>
      <c r="K1046" s="10" t="s">
        <v>87</v>
      </c>
      <c r="L1046" s="10" t="s">
        <v>3219</v>
      </c>
      <c r="M1046" s="12">
        <v>43869</v>
      </c>
      <c r="N1046" s="11">
        <v>82175968</v>
      </c>
      <c r="O1046" s="12">
        <v>43864</v>
      </c>
      <c r="P1046" s="13">
        <v>0.37562499999999999</v>
      </c>
      <c r="Q1046" s="14">
        <v>4</v>
      </c>
      <c r="R1046" s="15">
        <v>510</v>
      </c>
      <c r="S1046" s="10" t="s">
        <v>3220</v>
      </c>
      <c r="T1046" s="12">
        <v>43868</v>
      </c>
      <c r="U1046" s="13">
        <v>0.84888888888889003</v>
      </c>
      <c r="V1046" s="12">
        <v>43868</v>
      </c>
      <c r="W1046" s="13">
        <v>0.95118055555556003</v>
      </c>
      <c r="X1046" s="12">
        <v>43869</v>
      </c>
      <c r="Y1046" s="13">
        <v>0.60141203703704005</v>
      </c>
      <c r="Z1046" s="12">
        <v>43866</v>
      </c>
      <c r="AA1046" s="12"/>
      <c r="AB1046" s="12"/>
      <c r="AC1046" s="10" t="s">
        <v>71</v>
      </c>
      <c r="AD1046" s="16">
        <v>4</v>
      </c>
      <c r="AE1046" s="10" t="s">
        <v>72</v>
      </c>
      <c r="AF1046" s="10" t="s">
        <v>73</v>
      </c>
      <c r="AG1046" s="14">
        <v>1</v>
      </c>
      <c r="AH1046" s="14"/>
      <c r="AI1046" s="15">
        <v>13.91</v>
      </c>
      <c r="AJ1046" s="10" t="s">
        <v>74</v>
      </c>
      <c r="AK1046" s="15">
        <v>38.575000000000003</v>
      </c>
      <c r="AL1046" s="10" t="s">
        <v>75</v>
      </c>
      <c r="AM1046" s="9" t="str">
        <f>IFERROR(VLOOKUP(A1046,'[1]Pending Status ZTM031'!$C$10:$AF$5742,11,0),"")</f>
        <v/>
      </c>
      <c r="AN1046" s="9" t="str">
        <f t="shared" si="32"/>
        <v>ready</v>
      </c>
    </row>
    <row r="1047" spans="1:40" x14ac:dyDescent="0.25">
      <c r="A1047" s="9">
        <f t="shared" si="33"/>
        <v>82175972</v>
      </c>
      <c r="B1047" s="10" t="s">
        <v>64</v>
      </c>
      <c r="C1047" s="10" t="s">
        <v>65</v>
      </c>
      <c r="D1047" s="10" t="s">
        <v>66</v>
      </c>
      <c r="E1047" s="10" t="s">
        <v>67</v>
      </c>
      <c r="F1047" s="10" t="s">
        <v>68</v>
      </c>
      <c r="G1047" s="10" t="s">
        <v>69</v>
      </c>
      <c r="H1047" s="10" t="s">
        <v>70</v>
      </c>
      <c r="I1047" s="10" t="s">
        <v>77</v>
      </c>
      <c r="J1047" s="10" t="s">
        <v>305</v>
      </c>
      <c r="K1047" s="10" t="s">
        <v>85</v>
      </c>
      <c r="L1047" s="10" t="s">
        <v>3221</v>
      </c>
      <c r="M1047" s="12">
        <v>43865</v>
      </c>
      <c r="N1047" s="11">
        <v>82175972</v>
      </c>
      <c r="O1047" s="12">
        <v>43864</v>
      </c>
      <c r="P1047" s="13">
        <v>0.37563657407406997</v>
      </c>
      <c r="Q1047" s="14">
        <v>2</v>
      </c>
      <c r="R1047" s="15">
        <v>400</v>
      </c>
      <c r="S1047" s="10" t="s">
        <v>3222</v>
      </c>
      <c r="T1047" s="12">
        <v>43864</v>
      </c>
      <c r="U1047" s="13">
        <v>0.27517361111110999</v>
      </c>
      <c r="V1047" s="12">
        <v>43864</v>
      </c>
      <c r="W1047" s="13">
        <v>0.76203703703703995</v>
      </c>
      <c r="X1047" s="12">
        <v>43865</v>
      </c>
      <c r="Y1047" s="13">
        <v>0.91930555555556004</v>
      </c>
      <c r="Z1047" s="12">
        <v>43866</v>
      </c>
      <c r="AA1047" s="12"/>
      <c r="AB1047" s="12"/>
      <c r="AC1047" s="10" t="s">
        <v>71</v>
      </c>
      <c r="AD1047" s="16">
        <v>0</v>
      </c>
      <c r="AE1047" s="10" t="s">
        <v>72</v>
      </c>
      <c r="AF1047" s="10" t="s">
        <v>73</v>
      </c>
      <c r="AG1047" s="14">
        <v>1</v>
      </c>
      <c r="AH1047" s="14"/>
      <c r="AI1047" s="15">
        <v>70.2</v>
      </c>
      <c r="AJ1047" s="10" t="s">
        <v>74</v>
      </c>
      <c r="AK1047" s="15">
        <v>444</v>
      </c>
      <c r="AL1047" s="10" t="s">
        <v>75</v>
      </c>
      <c r="AM1047" s="9" t="str">
        <f>IFERROR(VLOOKUP(A1047,'[1]Pending Status ZTM031'!$C$10:$AF$5742,11,0),"")</f>
        <v/>
      </c>
      <c r="AN1047" s="9" t="str">
        <f t="shared" si="32"/>
        <v>ready</v>
      </c>
    </row>
    <row r="1048" spans="1:40" x14ac:dyDescent="0.25">
      <c r="A1048" s="9">
        <f t="shared" si="33"/>
        <v>82175974</v>
      </c>
      <c r="B1048" s="10" t="s">
        <v>64</v>
      </c>
      <c r="C1048" s="10" t="s">
        <v>65</v>
      </c>
      <c r="D1048" s="10" t="s">
        <v>83</v>
      </c>
      <c r="E1048" s="10" t="s">
        <v>67</v>
      </c>
      <c r="F1048" s="10" t="s">
        <v>68</v>
      </c>
      <c r="G1048" s="10" t="s">
        <v>69</v>
      </c>
      <c r="H1048" s="10" t="s">
        <v>70</v>
      </c>
      <c r="I1048" s="10" t="s">
        <v>79</v>
      </c>
      <c r="J1048" s="10" t="s">
        <v>299</v>
      </c>
      <c r="K1048" s="10" t="s">
        <v>90</v>
      </c>
      <c r="L1048" s="10" t="s">
        <v>3223</v>
      </c>
      <c r="M1048" s="12">
        <v>43868</v>
      </c>
      <c r="N1048" s="11">
        <v>82175974</v>
      </c>
      <c r="O1048" s="12">
        <v>43864</v>
      </c>
      <c r="P1048" s="13">
        <v>0.37561342592593</v>
      </c>
      <c r="Q1048" s="14">
        <v>32</v>
      </c>
      <c r="R1048" s="15">
        <v>508</v>
      </c>
      <c r="S1048" s="10" t="s">
        <v>3224</v>
      </c>
      <c r="T1048" s="12">
        <v>43867</v>
      </c>
      <c r="U1048" s="13">
        <v>0.72879629629630005</v>
      </c>
      <c r="V1048" s="12">
        <v>43867</v>
      </c>
      <c r="W1048" s="13">
        <v>0.86346064814815005</v>
      </c>
      <c r="X1048" s="12">
        <v>43868</v>
      </c>
      <c r="Y1048" s="13">
        <v>3.0613425925929999E-2</v>
      </c>
      <c r="Z1048" s="12">
        <v>43866</v>
      </c>
      <c r="AA1048" s="12"/>
      <c r="AB1048" s="12"/>
      <c r="AC1048" s="10" t="s">
        <v>71</v>
      </c>
      <c r="AD1048" s="16">
        <v>3</v>
      </c>
      <c r="AE1048" s="10" t="s">
        <v>72</v>
      </c>
      <c r="AF1048" s="10" t="s">
        <v>73</v>
      </c>
      <c r="AG1048" s="14">
        <v>1</v>
      </c>
      <c r="AH1048" s="14"/>
      <c r="AI1048" s="15">
        <v>41.347000000000001</v>
      </c>
      <c r="AJ1048" s="10" t="s">
        <v>74</v>
      </c>
      <c r="AK1048" s="15">
        <v>48.631999999999998</v>
      </c>
      <c r="AL1048" s="10" t="s">
        <v>75</v>
      </c>
      <c r="AM1048" s="9" t="str">
        <f>IFERROR(VLOOKUP(A1048,'[1]Pending Status ZTM031'!$C$10:$AF$5742,11,0),"")</f>
        <v/>
      </c>
      <c r="AN1048" s="9" t="str">
        <f t="shared" si="32"/>
        <v>ready</v>
      </c>
    </row>
    <row r="1049" spans="1:40" x14ac:dyDescent="0.25">
      <c r="A1049" s="9">
        <f t="shared" si="33"/>
        <v>82175979</v>
      </c>
      <c r="B1049" s="10" t="s">
        <v>64</v>
      </c>
      <c r="C1049" s="10" t="s">
        <v>65</v>
      </c>
      <c r="D1049" s="10" t="s">
        <v>66</v>
      </c>
      <c r="E1049" s="10" t="s">
        <v>67</v>
      </c>
      <c r="F1049" s="10" t="s">
        <v>68</v>
      </c>
      <c r="G1049" s="10" t="s">
        <v>69</v>
      </c>
      <c r="H1049" s="10" t="s">
        <v>70</v>
      </c>
      <c r="I1049" s="10" t="s">
        <v>998</v>
      </c>
      <c r="J1049" s="10" t="s">
        <v>1038</v>
      </c>
      <c r="K1049" s="10" t="s">
        <v>1000</v>
      </c>
      <c r="L1049" s="10" t="s">
        <v>3203</v>
      </c>
      <c r="M1049" s="12">
        <v>43864</v>
      </c>
      <c r="N1049" s="11">
        <v>82175979</v>
      </c>
      <c r="O1049" s="12">
        <v>43864</v>
      </c>
      <c r="P1049" s="13">
        <v>0.37564814814815001</v>
      </c>
      <c r="Q1049" s="14">
        <v>1</v>
      </c>
      <c r="R1049" s="15">
        <v>100</v>
      </c>
      <c r="S1049" s="10" t="s">
        <v>3225</v>
      </c>
      <c r="T1049" s="12">
        <v>43864</v>
      </c>
      <c r="U1049" s="13">
        <v>0.27521990740740998</v>
      </c>
      <c r="V1049" s="12">
        <v>43864</v>
      </c>
      <c r="W1049" s="13">
        <v>0.75337962962963001</v>
      </c>
      <c r="X1049" s="12">
        <v>43864</v>
      </c>
      <c r="Y1049" s="13">
        <v>0.75454861111111005</v>
      </c>
      <c r="Z1049" s="12">
        <v>43866</v>
      </c>
      <c r="AA1049" s="12"/>
      <c r="AB1049" s="12"/>
      <c r="AC1049" s="10" t="s">
        <v>71</v>
      </c>
      <c r="AD1049" s="16">
        <v>0</v>
      </c>
      <c r="AE1049" s="10" t="s">
        <v>72</v>
      </c>
      <c r="AF1049" s="10" t="s">
        <v>73</v>
      </c>
      <c r="AG1049" s="14">
        <v>1</v>
      </c>
      <c r="AH1049" s="14"/>
      <c r="AI1049" s="15">
        <v>5.3</v>
      </c>
      <c r="AJ1049" s="10" t="s">
        <v>74</v>
      </c>
      <c r="AK1049" s="15">
        <v>6.8</v>
      </c>
      <c r="AL1049" s="10" t="s">
        <v>75</v>
      </c>
      <c r="AM1049" s="9" t="str">
        <f>IFERROR(VLOOKUP(A1049,'[1]Pending Status ZTM031'!$C$10:$AF$5742,11,0),"")</f>
        <v/>
      </c>
      <c r="AN1049" s="9" t="str">
        <f t="shared" si="32"/>
        <v>ready</v>
      </c>
    </row>
    <row r="1050" spans="1:40" x14ac:dyDescent="0.25">
      <c r="A1050" s="9">
        <f t="shared" si="33"/>
        <v>82175982</v>
      </c>
      <c r="B1050" s="10" t="s">
        <v>64</v>
      </c>
      <c r="C1050" s="10" t="s">
        <v>65</v>
      </c>
      <c r="D1050" s="10" t="s">
        <v>66</v>
      </c>
      <c r="E1050" s="10" t="s">
        <v>67</v>
      </c>
      <c r="F1050" s="10" t="s">
        <v>68</v>
      </c>
      <c r="G1050" s="10" t="s">
        <v>69</v>
      </c>
      <c r="H1050" s="10" t="s">
        <v>70</v>
      </c>
      <c r="I1050" s="10" t="s">
        <v>79</v>
      </c>
      <c r="J1050" s="10" t="s">
        <v>303</v>
      </c>
      <c r="K1050" s="10" t="s">
        <v>87</v>
      </c>
      <c r="L1050" s="10" t="s">
        <v>3226</v>
      </c>
      <c r="M1050" s="12">
        <v>43868</v>
      </c>
      <c r="N1050" s="11">
        <v>82175982</v>
      </c>
      <c r="O1050" s="12">
        <v>43864</v>
      </c>
      <c r="P1050" s="13">
        <v>0.37565972222221999</v>
      </c>
      <c r="Q1050" s="14">
        <v>1</v>
      </c>
      <c r="R1050" s="15">
        <v>300</v>
      </c>
      <c r="S1050" s="10" t="s">
        <v>3227</v>
      </c>
      <c r="T1050" s="12">
        <v>43868</v>
      </c>
      <c r="U1050" s="13">
        <v>0.84900462962962997</v>
      </c>
      <c r="V1050" s="12">
        <v>43868</v>
      </c>
      <c r="W1050" s="13">
        <v>0.92138888888889003</v>
      </c>
      <c r="X1050" s="12">
        <v>43868</v>
      </c>
      <c r="Y1050" s="13">
        <v>0.95604166666667001</v>
      </c>
      <c r="Z1050" s="12">
        <v>43866</v>
      </c>
      <c r="AA1050" s="12"/>
      <c r="AB1050" s="12"/>
      <c r="AC1050" s="10" t="s">
        <v>71</v>
      </c>
      <c r="AD1050" s="16">
        <v>3</v>
      </c>
      <c r="AE1050" s="10" t="s">
        <v>72</v>
      </c>
      <c r="AF1050" s="10" t="s">
        <v>73</v>
      </c>
      <c r="AG1050" s="14">
        <v>1</v>
      </c>
      <c r="AH1050" s="14"/>
      <c r="AI1050" s="15">
        <v>3</v>
      </c>
      <c r="AJ1050" s="10" t="s">
        <v>74</v>
      </c>
      <c r="AK1050" s="15">
        <v>9.6</v>
      </c>
      <c r="AL1050" s="10" t="s">
        <v>75</v>
      </c>
      <c r="AM1050" s="9" t="str">
        <f>IFERROR(VLOOKUP(A1050,'[1]Pending Status ZTM031'!$C$10:$AF$5742,11,0),"")</f>
        <v/>
      </c>
      <c r="AN1050" s="9" t="str">
        <f t="shared" si="32"/>
        <v>ready</v>
      </c>
    </row>
    <row r="1051" spans="1:40" x14ac:dyDescent="0.25">
      <c r="A1051" s="9">
        <f t="shared" si="33"/>
        <v>82175989</v>
      </c>
      <c r="B1051" s="10" t="s">
        <v>64</v>
      </c>
      <c r="C1051" s="10" t="s">
        <v>65</v>
      </c>
      <c r="D1051" s="10" t="s">
        <v>66</v>
      </c>
      <c r="E1051" s="10" t="s">
        <v>67</v>
      </c>
      <c r="F1051" s="10" t="s">
        <v>68</v>
      </c>
      <c r="G1051" s="10" t="s">
        <v>69</v>
      </c>
      <c r="H1051" s="10" t="s">
        <v>70</v>
      </c>
      <c r="I1051" s="10" t="s">
        <v>84</v>
      </c>
      <c r="J1051" s="10" t="s">
        <v>304</v>
      </c>
      <c r="K1051" s="10" t="s">
        <v>125</v>
      </c>
      <c r="L1051" s="10" t="s">
        <v>3437</v>
      </c>
      <c r="M1051" s="12">
        <v>43888</v>
      </c>
      <c r="N1051" s="11">
        <v>82175989</v>
      </c>
      <c r="O1051" s="12">
        <v>43864</v>
      </c>
      <c r="P1051" s="13">
        <v>0.37565972222221999</v>
      </c>
      <c r="Q1051" s="14">
        <v>2</v>
      </c>
      <c r="R1051" s="15">
        <v>1865</v>
      </c>
      <c r="S1051" s="10" t="s">
        <v>3438</v>
      </c>
      <c r="T1051" s="12">
        <v>43887</v>
      </c>
      <c r="U1051" s="13">
        <v>0.75469907407407</v>
      </c>
      <c r="V1051" s="12">
        <v>43888</v>
      </c>
      <c r="W1051" s="13">
        <v>0.63778935185185004</v>
      </c>
      <c r="X1051" s="12">
        <v>43888</v>
      </c>
      <c r="Y1051" s="13">
        <v>0.63824074074074</v>
      </c>
      <c r="Z1051" s="12">
        <v>43866</v>
      </c>
      <c r="AA1051" s="12"/>
      <c r="AB1051" s="12"/>
      <c r="AC1051" s="10" t="s">
        <v>71</v>
      </c>
      <c r="AD1051" s="16">
        <v>23</v>
      </c>
      <c r="AE1051" s="10" t="s">
        <v>72</v>
      </c>
      <c r="AF1051" s="10" t="s">
        <v>73</v>
      </c>
      <c r="AG1051" s="14">
        <v>1</v>
      </c>
      <c r="AH1051" s="14"/>
      <c r="AI1051" s="15">
        <v>328.32</v>
      </c>
      <c r="AJ1051" s="10" t="s">
        <v>74</v>
      </c>
      <c r="AK1051" s="15">
        <v>2070.15</v>
      </c>
      <c r="AL1051" s="10" t="s">
        <v>75</v>
      </c>
      <c r="AM1051" s="9" t="str">
        <f>IFERROR(VLOOKUP(A1051,'[1]Pending Status ZTM031'!$C$10:$AF$5742,11,0),"")</f>
        <v/>
      </c>
      <c r="AN1051" s="9" t="str">
        <f t="shared" si="32"/>
        <v>ready</v>
      </c>
    </row>
    <row r="1052" spans="1:40" x14ac:dyDescent="0.25">
      <c r="A1052" s="9">
        <f t="shared" si="33"/>
        <v>82175995</v>
      </c>
      <c r="B1052" s="10" t="s">
        <v>64</v>
      </c>
      <c r="C1052" s="10" t="s">
        <v>65</v>
      </c>
      <c r="D1052" s="10" t="s">
        <v>66</v>
      </c>
      <c r="E1052" s="10" t="s">
        <v>67</v>
      </c>
      <c r="F1052" s="10" t="s">
        <v>68</v>
      </c>
      <c r="G1052" s="10" t="s">
        <v>69</v>
      </c>
      <c r="H1052" s="10" t="s">
        <v>70</v>
      </c>
      <c r="I1052" s="10" t="s">
        <v>76</v>
      </c>
      <c r="J1052" s="10" t="s">
        <v>1055</v>
      </c>
      <c r="K1052" s="10" t="s">
        <v>1056</v>
      </c>
      <c r="L1052" s="10" t="s">
        <v>3439</v>
      </c>
      <c r="M1052" s="12">
        <v>43883</v>
      </c>
      <c r="N1052" s="11">
        <v>82175995</v>
      </c>
      <c r="O1052" s="12">
        <v>43864</v>
      </c>
      <c r="P1052" s="13">
        <v>0.37567129629629997</v>
      </c>
      <c r="Q1052" s="14">
        <v>1</v>
      </c>
      <c r="R1052" s="15">
        <v>100</v>
      </c>
      <c r="S1052" s="10" t="s">
        <v>3440</v>
      </c>
      <c r="T1052" s="12">
        <v>43882</v>
      </c>
      <c r="U1052" s="13">
        <v>0.48313657407407001</v>
      </c>
      <c r="V1052" s="12">
        <v>43882</v>
      </c>
      <c r="W1052" s="13">
        <v>0.90287037037036999</v>
      </c>
      <c r="X1052" s="12">
        <v>43882</v>
      </c>
      <c r="Y1052" s="13">
        <v>0.98239583333333003</v>
      </c>
      <c r="Z1052" s="12">
        <v>43867</v>
      </c>
      <c r="AA1052" s="12"/>
      <c r="AB1052" s="12"/>
      <c r="AC1052" s="10" t="s">
        <v>71</v>
      </c>
      <c r="AD1052" s="16">
        <v>17</v>
      </c>
      <c r="AE1052" s="10" t="s">
        <v>72</v>
      </c>
      <c r="AF1052" s="10" t="s">
        <v>73</v>
      </c>
      <c r="AG1052" s="14">
        <v>1</v>
      </c>
      <c r="AH1052" s="14"/>
      <c r="AI1052" s="15">
        <v>50</v>
      </c>
      <c r="AJ1052" s="10" t="s">
        <v>74</v>
      </c>
      <c r="AK1052" s="15">
        <v>173.4</v>
      </c>
      <c r="AL1052" s="10" t="s">
        <v>75</v>
      </c>
      <c r="AM1052" s="9" t="str">
        <f>IFERROR(VLOOKUP(A1052,'[1]Pending Status ZTM031'!$C$10:$AF$5742,11,0),"")</f>
        <v/>
      </c>
      <c r="AN1052" s="9" t="str">
        <f t="shared" si="32"/>
        <v>ready</v>
      </c>
    </row>
    <row r="1053" spans="1:40" x14ac:dyDescent="0.25">
      <c r="A1053" s="9">
        <f t="shared" si="33"/>
        <v>82175998</v>
      </c>
      <c r="B1053" s="10" t="s">
        <v>64</v>
      </c>
      <c r="C1053" s="10" t="s">
        <v>65</v>
      </c>
      <c r="D1053" s="10" t="s">
        <v>66</v>
      </c>
      <c r="E1053" s="10" t="s">
        <v>67</v>
      </c>
      <c r="F1053" s="10" t="s">
        <v>68</v>
      </c>
      <c r="G1053" s="10" t="s">
        <v>69</v>
      </c>
      <c r="H1053" s="10" t="s">
        <v>70</v>
      </c>
      <c r="I1053" s="10" t="s">
        <v>998</v>
      </c>
      <c r="J1053" s="10" t="s">
        <v>1038</v>
      </c>
      <c r="K1053" s="10" t="s">
        <v>1000</v>
      </c>
      <c r="L1053" s="10" t="s">
        <v>3228</v>
      </c>
      <c r="M1053" s="12">
        <v>43864</v>
      </c>
      <c r="N1053" s="11">
        <v>82175998</v>
      </c>
      <c r="O1053" s="12">
        <v>43864</v>
      </c>
      <c r="P1053" s="13">
        <v>0.37568287037037001</v>
      </c>
      <c r="Q1053" s="14">
        <v>1</v>
      </c>
      <c r="R1053" s="15">
        <v>10</v>
      </c>
      <c r="S1053" s="10" t="s">
        <v>3229</v>
      </c>
      <c r="T1053" s="12">
        <v>43864</v>
      </c>
      <c r="U1053" s="13">
        <v>0.27524305555556</v>
      </c>
      <c r="V1053" s="12">
        <v>43864</v>
      </c>
      <c r="W1053" s="13">
        <v>0.88098379629629997</v>
      </c>
      <c r="X1053" s="12">
        <v>43864</v>
      </c>
      <c r="Y1053" s="13">
        <v>0.88266203703704005</v>
      </c>
      <c r="Z1053" s="12">
        <v>43866</v>
      </c>
      <c r="AA1053" s="12"/>
      <c r="AB1053" s="12"/>
      <c r="AC1053" s="10" t="s">
        <v>71</v>
      </c>
      <c r="AD1053" s="16">
        <v>0</v>
      </c>
      <c r="AE1053" s="10" t="s">
        <v>72</v>
      </c>
      <c r="AF1053" s="10" t="s">
        <v>73</v>
      </c>
      <c r="AG1053" s="14">
        <v>1</v>
      </c>
      <c r="AH1053" s="14"/>
      <c r="AI1053" s="15">
        <v>17.87</v>
      </c>
      <c r="AJ1053" s="10" t="s">
        <v>74</v>
      </c>
      <c r="AK1053" s="15">
        <v>70.150000000000006</v>
      </c>
      <c r="AL1053" s="10" t="s">
        <v>75</v>
      </c>
      <c r="AM1053" s="9" t="str">
        <f>IFERROR(VLOOKUP(A1053,'[1]Pending Status ZTM031'!$C$10:$AF$5742,11,0),"")</f>
        <v/>
      </c>
      <c r="AN1053" s="9" t="str">
        <f t="shared" si="32"/>
        <v>ready</v>
      </c>
    </row>
    <row r="1054" spans="1:40" x14ac:dyDescent="0.25">
      <c r="A1054" s="9">
        <f t="shared" si="33"/>
        <v>82176000</v>
      </c>
      <c r="B1054" s="10" t="s">
        <v>64</v>
      </c>
      <c r="C1054" s="10" t="s">
        <v>65</v>
      </c>
      <c r="D1054" s="10" t="s">
        <v>83</v>
      </c>
      <c r="E1054" s="10" t="s">
        <v>67</v>
      </c>
      <c r="F1054" s="10" t="s">
        <v>68</v>
      </c>
      <c r="G1054" s="10" t="s">
        <v>69</v>
      </c>
      <c r="H1054" s="10" t="s">
        <v>70</v>
      </c>
      <c r="I1054" s="10" t="s">
        <v>79</v>
      </c>
      <c r="J1054" s="10" t="s">
        <v>320</v>
      </c>
      <c r="K1054" s="10" t="s">
        <v>119</v>
      </c>
      <c r="L1054" s="10" t="s">
        <v>3230</v>
      </c>
      <c r="M1054" s="12">
        <v>43866</v>
      </c>
      <c r="N1054" s="11">
        <v>82176000</v>
      </c>
      <c r="O1054" s="12">
        <v>43864</v>
      </c>
      <c r="P1054" s="13">
        <v>0.37568287037037001</v>
      </c>
      <c r="Q1054" s="14">
        <v>1</v>
      </c>
      <c r="R1054" s="15">
        <v>19</v>
      </c>
      <c r="S1054" s="10" t="s">
        <v>3231</v>
      </c>
      <c r="T1054" s="12">
        <v>43864</v>
      </c>
      <c r="U1054" s="13">
        <v>0.27527777777778001</v>
      </c>
      <c r="V1054" s="12">
        <v>43866</v>
      </c>
      <c r="W1054" s="13">
        <v>1.6574074074070001E-2</v>
      </c>
      <c r="X1054" s="12">
        <v>43866</v>
      </c>
      <c r="Y1054" s="13">
        <v>1.6840277777780001E-2</v>
      </c>
      <c r="Z1054" s="12">
        <v>43866</v>
      </c>
      <c r="AA1054" s="12"/>
      <c r="AB1054" s="12"/>
      <c r="AC1054" s="10" t="s">
        <v>96</v>
      </c>
      <c r="AD1054" s="16">
        <v>1</v>
      </c>
      <c r="AE1054" s="10" t="s">
        <v>72</v>
      </c>
      <c r="AF1054" s="10" t="s">
        <v>73</v>
      </c>
      <c r="AG1054" s="14">
        <v>1</v>
      </c>
      <c r="AH1054" s="14"/>
      <c r="AI1054" s="15">
        <v>4.1420000000000003</v>
      </c>
      <c r="AJ1054" s="10" t="s">
        <v>74</v>
      </c>
      <c r="AK1054" s="15">
        <v>187.68199999999999</v>
      </c>
      <c r="AL1054" s="10" t="s">
        <v>75</v>
      </c>
      <c r="AM1054" s="9" t="str">
        <f>IFERROR(VLOOKUP(A1054,'[1]Pending Status ZTM031'!$C$10:$AF$5742,11,0),"")</f>
        <v/>
      </c>
      <c r="AN1054" s="9" t="str">
        <f t="shared" si="32"/>
        <v>ready</v>
      </c>
    </row>
    <row r="1055" spans="1:40" x14ac:dyDescent="0.25">
      <c r="A1055" s="9">
        <f t="shared" si="33"/>
        <v>82176003</v>
      </c>
      <c r="B1055" s="10" t="s">
        <v>64</v>
      </c>
      <c r="C1055" s="10" t="s">
        <v>65</v>
      </c>
      <c r="D1055" s="10" t="s">
        <v>83</v>
      </c>
      <c r="E1055" s="10" t="s">
        <v>67</v>
      </c>
      <c r="F1055" s="10" t="s">
        <v>68</v>
      </c>
      <c r="G1055" s="10" t="s">
        <v>69</v>
      </c>
      <c r="H1055" s="10" t="s">
        <v>70</v>
      </c>
      <c r="I1055" s="10" t="s">
        <v>79</v>
      </c>
      <c r="J1055" s="10" t="s">
        <v>320</v>
      </c>
      <c r="K1055" s="10" t="s">
        <v>119</v>
      </c>
      <c r="L1055" s="10" t="s">
        <v>3232</v>
      </c>
      <c r="M1055" s="12">
        <v>43866</v>
      </c>
      <c r="N1055" s="11">
        <v>82176003</v>
      </c>
      <c r="O1055" s="12">
        <v>43864</v>
      </c>
      <c r="P1055" s="13">
        <v>0.37568287037037001</v>
      </c>
      <c r="Q1055" s="14">
        <v>1</v>
      </c>
      <c r="R1055" s="15">
        <v>58</v>
      </c>
      <c r="S1055" s="10" t="s">
        <v>3233</v>
      </c>
      <c r="T1055" s="12">
        <v>43864</v>
      </c>
      <c r="U1055" s="13">
        <v>0.27531250000000002</v>
      </c>
      <c r="V1055" s="12">
        <v>43866</v>
      </c>
      <c r="W1055" s="13">
        <v>0.77877314814815002</v>
      </c>
      <c r="X1055" s="12">
        <v>43866</v>
      </c>
      <c r="Y1055" s="13">
        <v>0.77906249999999999</v>
      </c>
      <c r="Z1055" s="12">
        <v>43866</v>
      </c>
      <c r="AA1055" s="12"/>
      <c r="AB1055" s="12"/>
      <c r="AC1055" s="10" t="s">
        <v>96</v>
      </c>
      <c r="AD1055" s="16">
        <v>1</v>
      </c>
      <c r="AE1055" s="10" t="s">
        <v>72</v>
      </c>
      <c r="AF1055" s="10" t="s">
        <v>73</v>
      </c>
      <c r="AG1055" s="14">
        <v>1</v>
      </c>
      <c r="AH1055" s="14"/>
      <c r="AI1055" s="15">
        <v>12.644</v>
      </c>
      <c r="AJ1055" s="10" t="s">
        <v>74</v>
      </c>
      <c r="AK1055" s="15">
        <v>572.92399999999998</v>
      </c>
      <c r="AL1055" s="10" t="s">
        <v>75</v>
      </c>
      <c r="AM1055" s="9" t="str">
        <f>IFERROR(VLOOKUP(A1055,'[1]Pending Status ZTM031'!$C$10:$AF$5742,11,0),"")</f>
        <v/>
      </c>
      <c r="AN1055" s="9" t="str">
        <f t="shared" si="32"/>
        <v>ready</v>
      </c>
    </row>
    <row r="1056" spans="1:40" x14ac:dyDescent="0.25">
      <c r="A1056" s="9">
        <f t="shared" si="33"/>
        <v>82176007</v>
      </c>
      <c r="B1056" s="10" t="s">
        <v>64</v>
      </c>
      <c r="C1056" s="10" t="s">
        <v>65</v>
      </c>
      <c r="D1056" s="10" t="s">
        <v>66</v>
      </c>
      <c r="E1056" s="10" t="s">
        <v>67</v>
      </c>
      <c r="F1056" s="10" t="s">
        <v>68</v>
      </c>
      <c r="G1056" s="10" t="s">
        <v>69</v>
      </c>
      <c r="H1056" s="10" t="s">
        <v>70</v>
      </c>
      <c r="I1056" s="10" t="s">
        <v>77</v>
      </c>
      <c r="J1056" s="10" t="s">
        <v>305</v>
      </c>
      <c r="K1056" s="10" t="s">
        <v>85</v>
      </c>
      <c r="L1056" s="10" t="s">
        <v>3234</v>
      </c>
      <c r="M1056" s="12">
        <v>43865</v>
      </c>
      <c r="N1056" s="11">
        <v>82176007</v>
      </c>
      <c r="O1056" s="12">
        <v>43864</v>
      </c>
      <c r="P1056" s="13">
        <v>0.37569444444444</v>
      </c>
      <c r="Q1056" s="14">
        <v>1</v>
      </c>
      <c r="R1056" s="15">
        <v>200</v>
      </c>
      <c r="S1056" s="10" t="s">
        <v>3235</v>
      </c>
      <c r="T1056" s="12">
        <v>43864</v>
      </c>
      <c r="U1056" s="13">
        <v>0.27534722222222002</v>
      </c>
      <c r="V1056" s="12">
        <v>43864</v>
      </c>
      <c r="W1056" s="13">
        <v>0.76071759259258998</v>
      </c>
      <c r="X1056" s="12">
        <v>43865</v>
      </c>
      <c r="Y1056" s="13">
        <v>0.44759259259258999</v>
      </c>
      <c r="Z1056" s="12">
        <v>43866</v>
      </c>
      <c r="AA1056" s="12"/>
      <c r="AB1056" s="12"/>
      <c r="AC1056" s="10" t="s">
        <v>71</v>
      </c>
      <c r="AD1056" s="16">
        <v>0</v>
      </c>
      <c r="AE1056" s="10" t="s">
        <v>72</v>
      </c>
      <c r="AF1056" s="10" t="s">
        <v>73</v>
      </c>
      <c r="AG1056" s="14">
        <v>1</v>
      </c>
      <c r="AH1056" s="14"/>
      <c r="AI1056" s="15">
        <v>35.6</v>
      </c>
      <c r="AJ1056" s="10" t="s">
        <v>74</v>
      </c>
      <c r="AK1056" s="15">
        <v>222</v>
      </c>
      <c r="AL1056" s="10" t="s">
        <v>75</v>
      </c>
      <c r="AM1056" s="9" t="str">
        <f>IFERROR(VLOOKUP(A1056,'[1]Pending Status ZTM031'!$C$10:$AF$5742,11,0),"")</f>
        <v/>
      </c>
      <c r="AN1056" s="9" t="str">
        <f t="shared" si="32"/>
        <v>ready</v>
      </c>
    </row>
    <row r="1057" spans="1:40" x14ac:dyDescent="0.25">
      <c r="A1057" s="9">
        <f t="shared" si="33"/>
        <v>82176010</v>
      </c>
      <c r="B1057" s="10" t="s">
        <v>64</v>
      </c>
      <c r="C1057" s="10" t="s">
        <v>65</v>
      </c>
      <c r="D1057" s="10" t="s">
        <v>66</v>
      </c>
      <c r="E1057" s="10" t="s">
        <v>67</v>
      </c>
      <c r="F1057" s="10" t="s">
        <v>68</v>
      </c>
      <c r="G1057" s="10" t="s">
        <v>69</v>
      </c>
      <c r="H1057" s="10" t="s">
        <v>70</v>
      </c>
      <c r="I1057" s="10" t="s">
        <v>77</v>
      </c>
      <c r="J1057" s="10" t="s">
        <v>305</v>
      </c>
      <c r="K1057" s="10" t="s">
        <v>85</v>
      </c>
      <c r="L1057" s="10" t="s">
        <v>3189</v>
      </c>
      <c r="M1057" s="12">
        <v>43864</v>
      </c>
      <c r="N1057" s="11">
        <v>82176010</v>
      </c>
      <c r="O1057" s="12">
        <v>43864</v>
      </c>
      <c r="P1057" s="13">
        <v>0.37569444444444</v>
      </c>
      <c r="Q1057" s="14">
        <v>1</v>
      </c>
      <c r="R1057" s="15">
        <v>500</v>
      </c>
      <c r="S1057" s="10" t="s">
        <v>3236</v>
      </c>
      <c r="T1057" s="12">
        <v>43864</v>
      </c>
      <c r="U1057" s="13">
        <v>0.27539351851852001</v>
      </c>
      <c r="V1057" s="12">
        <v>43864</v>
      </c>
      <c r="W1057" s="13">
        <v>0.75662037037037</v>
      </c>
      <c r="X1057" s="12">
        <v>43864</v>
      </c>
      <c r="Y1057" s="13">
        <v>0.75687499999999996</v>
      </c>
      <c r="Z1057" s="12">
        <v>43866</v>
      </c>
      <c r="AA1057" s="12"/>
      <c r="AB1057" s="12"/>
      <c r="AC1057" s="10" t="s">
        <v>71</v>
      </c>
      <c r="AD1057" s="16">
        <v>0</v>
      </c>
      <c r="AE1057" s="10" t="s">
        <v>72</v>
      </c>
      <c r="AF1057" s="10" t="s">
        <v>73</v>
      </c>
      <c r="AG1057" s="14">
        <v>1</v>
      </c>
      <c r="AH1057" s="14"/>
      <c r="AI1057" s="15">
        <v>1.5</v>
      </c>
      <c r="AJ1057" s="10" t="s">
        <v>74</v>
      </c>
      <c r="AK1057" s="15">
        <v>9</v>
      </c>
      <c r="AL1057" s="10" t="s">
        <v>75</v>
      </c>
      <c r="AM1057" s="9" t="str">
        <f>IFERROR(VLOOKUP(A1057,'[1]Pending Status ZTM031'!$C$10:$AF$5742,11,0),"")</f>
        <v/>
      </c>
      <c r="AN1057" s="9" t="str">
        <f t="shared" si="32"/>
        <v>ready</v>
      </c>
    </row>
    <row r="1058" spans="1:40" x14ac:dyDescent="0.25">
      <c r="A1058" s="9">
        <f t="shared" si="33"/>
        <v>82176015</v>
      </c>
      <c r="B1058" s="10" t="s">
        <v>64</v>
      </c>
      <c r="C1058" s="10" t="s">
        <v>65</v>
      </c>
      <c r="D1058" s="10" t="s">
        <v>83</v>
      </c>
      <c r="E1058" s="10" t="s">
        <v>67</v>
      </c>
      <c r="F1058" s="10" t="s">
        <v>68</v>
      </c>
      <c r="G1058" s="10" t="s">
        <v>69</v>
      </c>
      <c r="H1058" s="10" t="s">
        <v>70</v>
      </c>
      <c r="I1058" s="10" t="s">
        <v>79</v>
      </c>
      <c r="J1058" s="10" t="s">
        <v>299</v>
      </c>
      <c r="K1058" s="10" t="s">
        <v>90</v>
      </c>
      <c r="L1058" s="10" t="s">
        <v>3237</v>
      </c>
      <c r="M1058" s="12">
        <v>43867</v>
      </c>
      <c r="N1058" s="11">
        <v>82176015</v>
      </c>
      <c r="O1058" s="12">
        <v>43864</v>
      </c>
      <c r="P1058" s="13">
        <v>0.37569444444444</v>
      </c>
      <c r="Q1058" s="14">
        <v>28</v>
      </c>
      <c r="R1058" s="15">
        <v>458</v>
      </c>
      <c r="S1058" s="10" t="s">
        <v>3238</v>
      </c>
      <c r="T1058" s="12">
        <v>43867</v>
      </c>
      <c r="U1058" s="13">
        <v>0.72922453703704004</v>
      </c>
      <c r="V1058" s="12">
        <v>43867</v>
      </c>
      <c r="W1058" s="13">
        <v>0.84303240740741003</v>
      </c>
      <c r="X1058" s="12">
        <v>43867</v>
      </c>
      <c r="Y1058" s="13">
        <v>0.93045138888889001</v>
      </c>
      <c r="Z1058" s="12">
        <v>43866</v>
      </c>
      <c r="AA1058" s="12"/>
      <c r="AB1058" s="12"/>
      <c r="AC1058" s="10" t="s">
        <v>71</v>
      </c>
      <c r="AD1058" s="16">
        <v>2</v>
      </c>
      <c r="AE1058" s="10" t="s">
        <v>72</v>
      </c>
      <c r="AF1058" s="10" t="s">
        <v>73</v>
      </c>
      <c r="AG1058" s="14">
        <v>1</v>
      </c>
      <c r="AH1058" s="14"/>
      <c r="AI1058" s="15">
        <v>114.474</v>
      </c>
      <c r="AJ1058" s="10" t="s">
        <v>74</v>
      </c>
      <c r="AK1058" s="15">
        <v>236.26400000000001</v>
      </c>
      <c r="AL1058" s="10" t="s">
        <v>75</v>
      </c>
      <c r="AM1058" s="9" t="str">
        <f>IFERROR(VLOOKUP(A1058,'[1]Pending Status ZTM031'!$C$10:$AF$5742,11,0),"")</f>
        <v/>
      </c>
      <c r="AN1058" s="9" t="str">
        <f t="shared" si="32"/>
        <v>ready</v>
      </c>
    </row>
    <row r="1059" spans="1:40" x14ac:dyDescent="0.25">
      <c r="A1059" s="9">
        <f t="shared" si="33"/>
        <v>82176029</v>
      </c>
      <c r="B1059" s="10" t="s">
        <v>64</v>
      </c>
      <c r="C1059" s="10" t="s">
        <v>65</v>
      </c>
      <c r="D1059" s="10" t="s">
        <v>83</v>
      </c>
      <c r="E1059" s="10" t="s">
        <v>67</v>
      </c>
      <c r="F1059" s="10" t="s">
        <v>68</v>
      </c>
      <c r="G1059" s="10" t="s">
        <v>69</v>
      </c>
      <c r="H1059" s="10" t="s">
        <v>70</v>
      </c>
      <c r="I1059" s="10" t="s">
        <v>79</v>
      </c>
      <c r="J1059" s="10" t="s">
        <v>299</v>
      </c>
      <c r="K1059" s="10" t="s">
        <v>90</v>
      </c>
      <c r="L1059" s="10" t="s">
        <v>3239</v>
      </c>
      <c r="M1059" s="12">
        <v>43867</v>
      </c>
      <c r="N1059" s="11">
        <v>82176029</v>
      </c>
      <c r="O1059" s="12">
        <v>43864</v>
      </c>
      <c r="P1059" s="13">
        <v>0.37572916666667</v>
      </c>
      <c r="Q1059" s="14">
        <v>6</v>
      </c>
      <c r="R1059" s="15">
        <v>397</v>
      </c>
      <c r="S1059" s="10" t="s">
        <v>3240</v>
      </c>
      <c r="T1059" s="12">
        <v>43867</v>
      </c>
      <c r="U1059" s="13">
        <v>0.72962962962962996</v>
      </c>
      <c r="V1059" s="12">
        <v>43867</v>
      </c>
      <c r="W1059" s="13">
        <v>0.91583333333332995</v>
      </c>
      <c r="X1059" s="12">
        <v>43867</v>
      </c>
      <c r="Y1059" s="13">
        <v>0.91613425925925995</v>
      </c>
      <c r="Z1059" s="12">
        <v>43866</v>
      </c>
      <c r="AA1059" s="12"/>
      <c r="AB1059" s="12"/>
      <c r="AC1059" s="10" t="s">
        <v>71</v>
      </c>
      <c r="AD1059" s="16">
        <v>2</v>
      </c>
      <c r="AE1059" s="10" t="s">
        <v>72</v>
      </c>
      <c r="AF1059" s="10" t="s">
        <v>73</v>
      </c>
      <c r="AG1059" s="14">
        <v>1</v>
      </c>
      <c r="AH1059" s="14"/>
      <c r="AI1059" s="15">
        <v>19.422000000000001</v>
      </c>
      <c r="AJ1059" s="10" t="s">
        <v>74</v>
      </c>
      <c r="AK1059" s="15">
        <v>22.913</v>
      </c>
      <c r="AL1059" s="10" t="s">
        <v>75</v>
      </c>
      <c r="AM1059" s="9" t="str">
        <f>IFERROR(VLOOKUP(A1059,'[1]Pending Status ZTM031'!$C$10:$AF$5742,11,0),"")</f>
        <v/>
      </c>
      <c r="AN1059" s="9" t="str">
        <f t="shared" si="32"/>
        <v>ready</v>
      </c>
    </row>
    <row r="1060" spans="1:40" x14ac:dyDescent="0.25">
      <c r="A1060" s="9">
        <f t="shared" si="33"/>
        <v>82176033</v>
      </c>
      <c r="B1060" s="10" t="s">
        <v>64</v>
      </c>
      <c r="C1060" s="10" t="s">
        <v>65</v>
      </c>
      <c r="D1060" s="10" t="s">
        <v>83</v>
      </c>
      <c r="E1060" s="10" t="s">
        <v>67</v>
      </c>
      <c r="F1060" s="10" t="s">
        <v>68</v>
      </c>
      <c r="G1060" s="10" t="s">
        <v>69</v>
      </c>
      <c r="H1060" s="10" t="s">
        <v>70</v>
      </c>
      <c r="I1060" s="10" t="s">
        <v>79</v>
      </c>
      <c r="J1060" s="10" t="s">
        <v>299</v>
      </c>
      <c r="K1060" s="10" t="s">
        <v>90</v>
      </c>
      <c r="L1060" s="10" t="s">
        <v>3241</v>
      </c>
      <c r="M1060" s="12">
        <v>43867</v>
      </c>
      <c r="N1060" s="11">
        <v>82176033</v>
      </c>
      <c r="O1060" s="12">
        <v>43864</v>
      </c>
      <c r="P1060" s="13">
        <v>0.37575231481480997</v>
      </c>
      <c r="Q1060" s="14">
        <v>2</v>
      </c>
      <c r="R1060" s="15">
        <v>1152</v>
      </c>
      <c r="S1060" s="10" t="s">
        <v>3242</v>
      </c>
      <c r="T1060" s="12">
        <v>43867</v>
      </c>
      <c r="U1060" s="13">
        <v>0.72975694444443995</v>
      </c>
      <c r="V1060" s="12">
        <v>43867</v>
      </c>
      <c r="W1060" s="13">
        <v>0.75623842592593005</v>
      </c>
      <c r="X1060" s="12">
        <v>43867</v>
      </c>
      <c r="Y1060" s="13">
        <v>0.88789351851852005</v>
      </c>
      <c r="Z1060" s="12">
        <v>43866</v>
      </c>
      <c r="AA1060" s="12"/>
      <c r="AB1060" s="12"/>
      <c r="AC1060" s="10" t="s">
        <v>71</v>
      </c>
      <c r="AD1060" s="16">
        <v>2</v>
      </c>
      <c r="AE1060" s="10" t="s">
        <v>72</v>
      </c>
      <c r="AF1060" s="10" t="s">
        <v>73</v>
      </c>
      <c r="AG1060" s="14">
        <v>1</v>
      </c>
      <c r="AH1060" s="14"/>
      <c r="AI1060" s="15">
        <v>54.996000000000002</v>
      </c>
      <c r="AJ1060" s="10" t="s">
        <v>74</v>
      </c>
      <c r="AK1060" s="15">
        <v>36.887999999999998</v>
      </c>
      <c r="AL1060" s="10" t="s">
        <v>75</v>
      </c>
      <c r="AM1060" s="9" t="str">
        <f>IFERROR(VLOOKUP(A1060,'[1]Pending Status ZTM031'!$C$10:$AF$5742,11,0),"")</f>
        <v/>
      </c>
      <c r="AN1060" s="9" t="str">
        <f t="shared" si="32"/>
        <v>ready</v>
      </c>
    </row>
    <row r="1061" spans="1:40" x14ac:dyDescent="0.25">
      <c r="A1061" s="9">
        <f t="shared" si="33"/>
        <v>82177659</v>
      </c>
      <c r="B1061" s="10" t="s">
        <v>64</v>
      </c>
      <c r="C1061" s="10" t="s">
        <v>65</v>
      </c>
      <c r="D1061" s="10" t="s">
        <v>83</v>
      </c>
      <c r="E1061" s="10" t="s">
        <v>67</v>
      </c>
      <c r="F1061" s="10" t="s">
        <v>68</v>
      </c>
      <c r="G1061" s="10" t="s">
        <v>69</v>
      </c>
      <c r="H1061" s="10" t="s">
        <v>70</v>
      </c>
      <c r="I1061" s="10" t="s">
        <v>79</v>
      </c>
      <c r="J1061" s="10" t="s">
        <v>299</v>
      </c>
      <c r="K1061" s="10" t="s">
        <v>90</v>
      </c>
      <c r="L1061" s="10" t="s">
        <v>3243</v>
      </c>
      <c r="M1061" s="12">
        <v>43864</v>
      </c>
      <c r="N1061" s="11">
        <v>82177659</v>
      </c>
      <c r="O1061" s="12">
        <v>43864</v>
      </c>
      <c r="P1061" s="13">
        <v>0.65241898148148003</v>
      </c>
      <c r="Q1061" s="14">
        <v>1</v>
      </c>
      <c r="R1061" s="15">
        <v>6</v>
      </c>
      <c r="S1061" s="10" t="s">
        <v>3244</v>
      </c>
      <c r="T1061" s="12">
        <v>43864</v>
      </c>
      <c r="U1061" s="13">
        <v>0.78156250000000005</v>
      </c>
      <c r="V1061" s="12">
        <v>43864</v>
      </c>
      <c r="W1061" s="13">
        <v>0.88012731481480999</v>
      </c>
      <c r="X1061" s="12">
        <v>43864</v>
      </c>
      <c r="Y1061" s="13">
        <v>0.88049768518519</v>
      </c>
      <c r="Z1061" s="12">
        <v>43867</v>
      </c>
      <c r="AA1061" s="12"/>
      <c r="AB1061" s="12"/>
      <c r="AC1061" s="10" t="s">
        <v>71</v>
      </c>
      <c r="AD1061" s="16">
        <v>0</v>
      </c>
      <c r="AE1061" s="10" t="s">
        <v>72</v>
      </c>
      <c r="AF1061" s="10" t="s">
        <v>73</v>
      </c>
      <c r="AG1061" s="14">
        <v>1</v>
      </c>
      <c r="AH1061" s="14"/>
      <c r="AI1061" s="15">
        <v>5.49</v>
      </c>
      <c r="AJ1061" s="10" t="s">
        <v>74</v>
      </c>
      <c r="AK1061" s="15">
        <v>13.404</v>
      </c>
      <c r="AL1061" s="10" t="s">
        <v>75</v>
      </c>
      <c r="AM1061" s="9" t="str">
        <f>IFERROR(VLOOKUP(A1061,'[1]Pending Status ZTM031'!$C$10:$AF$5742,11,0),"")</f>
        <v/>
      </c>
      <c r="AN1061" s="9" t="str">
        <f t="shared" si="32"/>
        <v>ready</v>
      </c>
    </row>
    <row r="1062" spans="1:40" x14ac:dyDescent="0.25">
      <c r="A1062" s="9">
        <f t="shared" si="33"/>
        <v>82178101</v>
      </c>
      <c r="B1062" s="10" t="s">
        <v>64</v>
      </c>
      <c r="C1062" s="10" t="s">
        <v>65</v>
      </c>
      <c r="D1062" s="10" t="s">
        <v>66</v>
      </c>
      <c r="E1062" s="10" t="s">
        <v>67</v>
      </c>
      <c r="F1062" s="10" t="s">
        <v>68</v>
      </c>
      <c r="G1062" s="10" t="s">
        <v>69</v>
      </c>
      <c r="H1062" s="10" t="s">
        <v>70</v>
      </c>
      <c r="I1062" s="10" t="s">
        <v>79</v>
      </c>
      <c r="J1062" s="10" t="s">
        <v>303</v>
      </c>
      <c r="K1062" s="10" t="s">
        <v>87</v>
      </c>
      <c r="L1062" s="10" t="s">
        <v>3245</v>
      </c>
      <c r="M1062" s="12">
        <v>43869</v>
      </c>
      <c r="N1062" s="11">
        <v>82178101</v>
      </c>
      <c r="O1062" s="12">
        <v>43864</v>
      </c>
      <c r="P1062" s="13">
        <v>0.95849537037037003</v>
      </c>
      <c r="Q1062" s="14">
        <v>1</v>
      </c>
      <c r="R1062" s="15">
        <v>10</v>
      </c>
      <c r="S1062" s="10" t="s">
        <v>3246</v>
      </c>
      <c r="T1062" s="12">
        <v>43868</v>
      </c>
      <c r="U1062" s="13">
        <v>0.84903935185184998</v>
      </c>
      <c r="V1062" s="12">
        <v>43869</v>
      </c>
      <c r="W1062" s="13">
        <v>7.7662037037000003E-3</v>
      </c>
      <c r="X1062" s="12">
        <v>43869</v>
      </c>
      <c r="Y1062" s="13">
        <v>8.0787037037000006E-3</v>
      </c>
      <c r="Z1062" s="12">
        <v>43867</v>
      </c>
      <c r="AA1062" s="12"/>
      <c r="AB1062" s="12"/>
      <c r="AC1062" s="10" t="s">
        <v>71</v>
      </c>
      <c r="AD1062" s="16">
        <v>5</v>
      </c>
      <c r="AE1062" s="10" t="s">
        <v>72</v>
      </c>
      <c r="AF1062" s="10" t="s">
        <v>73</v>
      </c>
      <c r="AG1062" s="14">
        <v>1</v>
      </c>
      <c r="AH1062" s="14"/>
      <c r="AI1062" s="15">
        <v>3.39</v>
      </c>
      <c r="AJ1062" s="10" t="s">
        <v>74</v>
      </c>
      <c r="AK1062" s="15">
        <v>8.1300000000000008</v>
      </c>
      <c r="AL1062" s="10" t="s">
        <v>75</v>
      </c>
      <c r="AM1062" s="9" t="str">
        <f>IFERROR(VLOOKUP(A1062,'[1]Pending Status ZTM031'!$C$10:$AF$5742,11,0),"")</f>
        <v/>
      </c>
      <c r="AN1062" s="9" t="str">
        <f t="shared" si="32"/>
        <v>ready</v>
      </c>
    </row>
    <row r="1063" spans="1:40" x14ac:dyDescent="0.25">
      <c r="A1063" s="9">
        <f t="shared" si="33"/>
        <v>82178105</v>
      </c>
      <c r="B1063" s="10" t="s">
        <v>64</v>
      </c>
      <c r="C1063" s="10" t="s">
        <v>65</v>
      </c>
      <c r="D1063" s="10" t="s">
        <v>66</v>
      </c>
      <c r="E1063" s="10" t="s">
        <v>67</v>
      </c>
      <c r="F1063" s="10" t="s">
        <v>68</v>
      </c>
      <c r="G1063" s="10" t="s">
        <v>69</v>
      </c>
      <c r="H1063" s="10" t="s">
        <v>70</v>
      </c>
      <c r="I1063" s="10" t="s">
        <v>92</v>
      </c>
      <c r="J1063" s="10" t="s">
        <v>335</v>
      </c>
      <c r="K1063" s="10" t="s">
        <v>93</v>
      </c>
      <c r="L1063" s="10" t="s">
        <v>3247</v>
      </c>
      <c r="M1063" s="12">
        <v>43865</v>
      </c>
      <c r="N1063" s="11">
        <v>82178105</v>
      </c>
      <c r="O1063" s="12">
        <v>43864</v>
      </c>
      <c r="P1063" s="13">
        <v>0.95850694444443996</v>
      </c>
      <c r="Q1063" s="14">
        <v>1</v>
      </c>
      <c r="R1063" s="15">
        <v>7540</v>
      </c>
      <c r="S1063" s="10" t="s">
        <v>3248</v>
      </c>
      <c r="T1063" s="12">
        <v>43864</v>
      </c>
      <c r="U1063" s="13">
        <v>0.85792824074074003</v>
      </c>
      <c r="V1063" s="12">
        <v>43865</v>
      </c>
      <c r="W1063" s="13">
        <v>1.53125E-2</v>
      </c>
      <c r="X1063" s="12">
        <v>43865</v>
      </c>
      <c r="Y1063" s="13">
        <v>0.87708333333333</v>
      </c>
      <c r="Z1063" s="12">
        <v>43867</v>
      </c>
      <c r="AA1063" s="12"/>
      <c r="AB1063" s="12"/>
      <c r="AC1063" s="10" t="s">
        <v>71</v>
      </c>
      <c r="AD1063" s="16">
        <v>1</v>
      </c>
      <c r="AE1063" s="10" t="s">
        <v>72</v>
      </c>
      <c r="AF1063" s="10" t="s">
        <v>73</v>
      </c>
      <c r="AG1063" s="14">
        <v>1</v>
      </c>
      <c r="AH1063" s="14"/>
      <c r="AI1063" s="15">
        <v>286.52</v>
      </c>
      <c r="AJ1063" s="10" t="s">
        <v>74</v>
      </c>
      <c r="AK1063" s="15">
        <v>301.60000000000002</v>
      </c>
      <c r="AL1063" s="10" t="s">
        <v>75</v>
      </c>
      <c r="AM1063" s="9" t="str">
        <f>IFERROR(VLOOKUP(A1063,'[1]Pending Status ZTM031'!$C$10:$AF$5742,11,0),"")</f>
        <v/>
      </c>
      <c r="AN1063" s="9" t="str">
        <f t="shared" si="32"/>
        <v>ready</v>
      </c>
    </row>
    <row r="1064" spans="1:40" x14ac:dyDescent="0.25">
      <c r="A1064" s="9">
        <f t="shared" si="33"/>
        <v>82178112</v>
      </c>
      <c r="B1064" s="10" t="s">
        <v>64</v>
      </c>
      <c r="C1064" s="10" t="s">
        <v>65</v>
      </c>
      <c r="D1064" s="10" t="s">
        <v>83</v>
      </c>
      <c r="E1064" s="10" t="s">
        <v>67</v>
      </c>
      <c r="F1064" s="10" t="s">
        <v>68</v>
      </c>
      <c r="G1064" s="10" t="s">
        <v>69</v>
      </c>
      <c r="H1064" s="10" t="s">
        <v>70</v>
      </c>
      <c r="I1064" s="10" t="s">
        <v>79</v>
      </c>
      <c r="J1064" s="10" t="s">
        <v>299</v>
      </c>
      <c r="K1064" s="10" t="s">
        <v>90</v>
      </c>
      <c r="L1064" s="10" t="s">
        <v>3249</v>
      </c>
      <c r="M1064" s="12">
        <v>43867</v>
      </c>
      <c r="N1064" s="11">
        <v>82178112</v>
      </c>
      <c r="O1064" s="12">
        <v>43864</v>
      </c>
      <c r="P1064" s="13">
        <v>0.95850694444443996</v>
      </c>
      <c r="Q1064" s="14">
        <v>1</v>
      </c>
      <c r="R1064" s="15">
        <v>90</v>
      </c>
      <c r="S1064" s="10" t="s">
        <v>3250</v>
      </c>
      <c r="T1064" s="12">
        <v>43867</v>
      </c>
      <c r="U1064" s="13">
        <v>0.72986111111110996</v>
      </c>
      <c r="V1064" s="12">
        <v>43867</v>
      </c>
      <c r="W1064" s="13">
        <v>0.77662037037037002</v>
      </c>
      <c r="X1064" s="12">
        <v>43867</v>
      </c>
      <c r="Y1064" s="13">
        <v>0.92829861111111001</v>
      </c>
      <c r="Z1064" s="12">
        <v>43867</v>
      </c>
      <c r="AA1064" s="12"/>
      <c r="AB1064" s="12"/>
      <c r="AC1064" s="10" t="s">
        <v>71</v>
      </c>
      <c r="AD1064" s="16">
        <v>3</v>
      </c>
      <c r="AE1064" s="10" t="s">
        <v>72</v>
      </c>
      <c r="AF1064" s="10" t="s">
        <v>73</v>
      </c>
      <c r="AG1064" s="14">
        <v>1</v>
      </c>
      <c r="AH1064" s="14"/>
      <c r="AI1064" s="15">
        <v>31.5</v>
      </c>
      <c r="AJ1064" s="10" t="s">
        <v>74</v>
      </c>
      <c r="AK1064" s="15">
        <v>46.98</v>
      </c>
      <c r="AL1064" s="10" t="s">
        <v>75</v>
      </c>
      <c r="AM1064" s="9" t="str">
        <f>IFERROR(VLOOKUP(A1064,'[1]Pending Status ZTM031'!$C$10:$AF$5742,11,0),"")</f>
        <v/>
      </c>
      <c r="AN1064" s="9" t="str">
        <f t="shared" si="32"/>
        <v>ready</v>
      </c>
    </row>
    <row r="1065" spans="1:40" x14ac:dyDescent="0.25">
      <c r="A1065" s="9">
        <f t="shared" si="33"/>
        <v>82178113</v>
      </c>
      <c r="B1065" s="10" t="s">
        <v>64</v>
      </c>
      <c r="C1065" s="10" t="s">
        <v>65</v>
      </c>
      <c r="D1065" s="10" t="s">
        <v>66</v>
      </c>
      <c r="E1065" s="10" t="s">
        <v>67</v>
      </c>
      <c r="F1065" s="10" t="s">
        <v>68</v>
      </c>
      <c r="G1065" s="10" t="s">
        <v>69</v>
      </c>
      <c r="H1065" s="10" t="s">
        <v>70</v>
      </c>
      <c r="I1065" s="10" t="s">
        <v>79</v>
      </c>
      <c r="J1065" s="10" t="s">
        <v>303</v>
      </c>
      <c r="K1065" s="10" t="s">
        <v>87</v>
      </c>
      <c r="L1065" s="10" t="s">
        <v>3251</v>
      </c>
      <c r="M1065" s="12">
        <v>43869</v>
      </c>
      <c r="N1065" s="11">
        <v>82178113</v>
      </c>
      <c r="O1065" s="12">
        <v>43864</v>
      </c>
      <c r="P1065" s="13">
        <v>0.95850694444443996</v>
      </c>
      <c r="Q1065" s="14">
        <v>1</v>
      </c>
      <c r="R1065" s="15">
        <v>50</v>
      </c>
      <c r="S1065" s="10" t="s">
        <v>3252</v>
      </c>
      <c r="T1065" s="12">
        <v>43868</v>
      </c>
      <c r="U1065" s="13">
        <v>0.84907407407406998</v>
      </c>
      <c r="V1065" s="12">
        <v>43869</v>
      </c>
      <c r="W1065" s="13">
        <v>7.0601851851899997E-3</v>
      </c>
      <c r="X1065" s="12">
        <v>43869</v>
      </c>
      <c r="Y1065" s="13">
        <v>7.2916666666700001E-3</v>
      </c>
      <c r="Z1065" s="12">
        <v>43867</v>
      </c>
      <c r="AA1065" s="12"/>
      <c r="AB1065" s="12"/>
      <c r="AC1065" s="10" t="s">
        <v>71</v>
      </c>
      <c r="AD1065" s="16">
        <v>5</v>
      </c>
      <c r="AE1065" s="10" t="s">
        <v>72</v>
      </c>
      <c r="AF1065" s="10" t="s">
        <v>73</v>
      </c>
      <c r="AG1065" s="14">
        <v>1</v>
      </c>
      <c r="AH1065" s="14"/>
      <c r="AI1065" s="15">
        <v>16.95</v>
      </c>
      <c r="AJ1065" s="10" t="s">
        <v>74</v>
      </c>
      <c r="AK1065" s="15">
        <v>40.65</v>
      </c>
      <c r="AL1065" s="10" t="s">
        <v>75</v>
      </c>
      <c r="AM1065" s="9" t="str">
        <f>IFERROR(VLOOKUP(A1065,'[1]Pending Status ZTM031'!$C$10:$AF$5742,11,0),"")</f>
        <v/>
      </c>
      <c r="AN1065" s="9" t="str">
        <f t="shared" si="32"/>
        <v>ready</v>
      </c>
    </row>
    <row r="1066" spans="1:40" x14ac:dyDescent="0.25">
      <c r="A1066" s="9">
        <f t="shared" si="33"/>
        <v>82178118</v>
      </c>
      <c r="B1066" s="10" t="s">
        <v>64</v>
      </c>
      <c r="C1066" s="10" t="s">
        <v>65</v>
      </c>
      <c r="D1066" s="10" t="s">
        <v>83</v>
      </c>
      <c r="E1066" s="10" t="s">
        <v>67</v>
      </c>
      <c r="F1066" s="10" t="s">
        <v>68</v>
      </c>
      <c r="G1066" s="10" t="s">
        <v>69</v>
      </c>
      <c r="H1066" s="10" t="s">
        <v>70</v>
      </c>
      <c r="I1066" s="10" t="s">
        <v>95</v>
      </c>
      <c r="J1066" s="10" t="s">
        <v>401</v>
      </c>
      <c r="K1066" s="10" t="s">
        <v>402</v>
      </c>
      <c r="L1066" s="10" t="s">
        <v>3253</v>
      </c>
      <c r="M1066" s="12">
        <v>43865</v>
      </c>
      <c r="N1066" s="11">
        <v>82178118</v>
      </c>
      <c r="O1066" s="12">
        <v>43864</v>
      </c>
      <c r="P1066" s="13">
        <v>0.95851851851851999</v>
      </c>
      <c r="Q1066" s="14">
        <v>1</v>
      </c>
      <c r="R1066" s="15">
        <v>6</v>
      </c>
      <c r="S1066" s="10" t="s">
        <v>3254</v>
      </c>
      <c r="T1066" s="12">
        <v>43864</v>
      </c>
      <c r="U1066" s="13">
        <v>0.85800925925925997</v>
      </c>
      <c r="V1066" s="12">
        <v>43865</v>
      </c>
      <c r="W1066" s="13">
        <v>0.47047453703704001</v>
      </c>
      <c r="X1066" s="12">
        <v>43865</v>
      </c>
      <c r="Y1066" s="13">
        <v>0.68717592592593002</v>
      </c>
      <c r="Z1066" s="12">
        <v>43867</v>
      </c>
      <c r="AA1066" s="12"/>
      <c r="AB1066" s="12"/>
      <c r="AC1066" s="10" t="s">
        <v>71</v>
      </c>
      <c r="AD1066" s="16">
        <v>1</v>
      </c>
      <c r="AE1066" s="10" t="s">
        <v>72</v>
      </c>
      <c r="AF1066" s="10" t="s">
        <v>73</v>
      </c>
      <c r="AG1066" s="14">
        <v>1</v>
      </c>
      <c r="AH1066" s="14"/>
      <c r="AI1066" s="15">
        <v>53.76</v>
      </c>
      <c r="AJ1066" s="10" t="s">
        <v>74</v>
      </c>
      <c r="AK1066" s="15">
        <v>35.543999999999997</v>
      </c>
      <c r="AL1066" s="10" t="s">
        <v>75</v>
      </c>
      <c r="AM1066" s="9" t="str">
        <f>IFERROR(VLOOKUP(A1066,'[1]Pending Status ZTM031'!$C$10:$AF$5742,11,0),"")</f>
        <v/>
      </c>
      <c r="AN1066" s="9" t="str">
        <f t="shared" si="32"/>
        <v>ready</v>
      </c>
    </row>
    <row r="1067" spans="1:40" x14ac:dyDescent="0.25">
      <c r="A1067" s="9">
        <f t="shared" si="33"/>
        <v>82178120</v>
      </c>
      <c r="B1067" s="10" t="s">
        <v>64</v>
      </c>
      <c r="C1067" s="10" t="s">
        <v>65</v>
      </c>
      <c r="D1067" s="10" t="s">
        <v>83</v>
      </c>
      <c r="E1067" s="10" t="s">
        <v>67</v>
      </c>
      <c r="F1067" s="10" t="s">
        <v>68</v>
      </c>
      <c r="G1067" s="10" t="s">
        <v>69</v>
      </c>
      <c r="H1067" s="10" t="s">
        <v>70</v>
      </c>
      <c r="I1067" s="10" t="s">
        <v>79</v>
      </c>
      <c r="J1067" s="10" t="s">
        <v>299</v>
      </c>
      <c r="K1067" s="10" t="s">
        <v>90</v>
      </c>
      <c r="L1067" s="10" t="s">
        <v>3255</v>
      </c>
      <c r="M1067" s="12">
        <v>43868</v>
      </c>
      <c r="N1067" s="11">
        <v>82178120</v>
      </c>
      <c r="O1067" s="12">
        <v>43864</v>
      </c>
      <c r="P1067" s="13">
        <v>0.95851851851851999</v>
      </c>
      <c r="Q1067" s="14">
        <v>1</v>
      </c>
      <c r="R1067" s="15">
        <v>12</v>
      </c>
      <c r="S1067" s="10" t="s">
        <v>3256</v>
      </c>
      <c r="T1067" s="12">
        <v>43867</v>
      </c>
      <c r="U1067" s="13">
        <v>0.72990740740741</v>
      </c>
      <c r="V1067" s="12">
        <v>43867</v>
      </c>
      <c r="W1067" s="13">
        <v>0.77951388888888995</v>
      </c>
      <c r="X1067" s="12">
        <v>43868</v>
      </c>
      <c r="Y1067" s="13">
        <v>0.46954861111111001</v>
      </c>
      <c r="Z1067" s="12">
        <v>43867</v>
      </c>
      <c r="AA1067" s="12"/>
      <c r="AB1067" s="12"/>
      <c r="AC1067" s="10" t="s">
        <v>71</v>
      </c>
      <c r="AD1067" s="16">
        <v>4</v>
      </c>
      <c r="AE1067" s="10" t="s">
        <v>72</v>
      </c>
      <c r="AF1067" s="10" t="s">
        <v>73</v>
      </c>
      <c r="AG1067" s="14">
        <v>1</v>
      </c>
      <c r="AH1067" s="14"/>
      <c r="AI1067" s="15">
        <v>21.18</v>
      </c>
      <c r="AJ1067" s="10" t="s">
        <v>74</v>
      </c>
      <c r="AK1067" s="15">
        <v>29.556000000000001</v>
      </c>
      <c r="AL1067" s="10" t="s">
        <v>75</v>
      </c>
      <c r="AM1067" s="9" t="str">
        <f>IFERROR(VLOOKUP(A1067,'[1]Pending Status ZTM031'!$C$10:$AF$5742,11,0),"")</f>
        <v/>
      </c>
      <c r="AN1067" s="9" t="str">
        <f t="shared" ref="AN1067:AN1130" si="34">IF(X1067="","not complete","ready")</f>
        <v>ready</v>
      </c>
    </row>
    <row r="1068" spans="1:40" x14ac:dyDescent="0.25">
      <c r="A1068" s="9">
        <f t="shared" si="33"/>
        <v>82178124</v>
      </c>
      <c r="B1068" s="10" t="s">
        <v>64</v>
      </c>
      <c r="C1068" s="10" t="s">
        <v>65</v>
      </c>
      <c r="D1068" s="10" t="s">
        <v>66</v>
      </c>
      <c r="E1068" s="10" t="s">
        <v>67</v>
      </c>
      <c r="F1068" s="10" t="s">
        <v>68</v>
      </c>
      <c r="G1068" s="10" t="s">
        <v>69</v>
      </c>
      <c r="H1068" s="10" t="s">
        <v>70</v>
      </c>
      <c r="I1068" s="10" t="s">
        <v>76</v>
      </c>
      <c r="J1068" s="10" t="s">
        <v>1055</v>
      </c>
      <c r="K1068" s="10" t="s">
        <v>1056</v>
      </c>
      <c r="L1068" s="10" t="s">
        <v>3441</v>
      </c>
      <c r="M1068" s="12">
        <v>43883</v>
      </c>
      <c r="N1068" s="11">
        <v>82178124</v>
      </c>
      <c r="O1068" s="12">
        <v>43864</v>
      </c>
      <c r="P1068" s="13">
        <v>0.95851851851851999</v>
      </c>
      <c r="Q1068" s="14">
        <v>2</v>
      </c>
      <c r="R1068" s="15">
        <v>24</v>
      </c>
      <c r="S1068" s="10" t="s">
        <v>3442</v>
      </c>
      <c r="T1068" s="12">
        <v>43882</v>
      </c>
      <c r="U1068" s="13">
        <v>0.48319444444443999</v>
      </c>
      <c r="V1068" s="12">
        <v>43882</v>
      </c>
      <c r="W1068" s="13">
        <v>0.90784722222222003</v>
      </c>
      <c r="X1068" s="12">
        <v>43883</v>
      </c>
      <c r="Y1068" s="13">
        <v>0.22603009259258999</v>
      </c>
      <c r="Z1068" s="12">
        <v>43867</v>
      </c>
      <c r="AA1068" s="12"/>
      <c r="AB1068" s="12"/>
      <c r="AC1068" s="10" t="s">
        <v>71</v>
      </c>
      <c r="AD1068" s="16">
        <v>19</v>
      </c>
      <c r="AE1068" s="10" t="s">
        <v>72</v>
      </c>
      <c r="AF1068" s="10" t="s">
        <v>73</v>
      </c>
      <c r="AG1068" s="14">
        <v>1</v>
      </c>
      <c r="AH1068" s="14"/>
      <c r="AI1068" s="15">
        <v>14.352</v>
      </c>
      <c r="AJ1068" s="10" t="s">
        <v>74</v>
      </c>
      <c r="AK1068" s="15">
        <v>23.472000000000001</v>
      </c>
      <c r="AL1068" s="10" t="s">
        <v>75</v>
      </c>
      <c r="AM1068" s="9" t="str">
        <f>IFERROR(VLOOKUP(A1068,'[1]Pending Status ZTM031'!$C$10:$AF$5742,11,0),"")</f>
        <v/>
      </c>
      <c r="AN1068" s="9" t="str">
        <f t="shared" si="34"/>
        <v>ready</v>
      </c>
    </row>
    <row r="1069" spans="1:40" x14ac:dyDescent="0.25">
      <c r="A1069" s="9">
        <f t="shared" si="33"/>
        <v>82178127</v>
      </c>
      <c r="B1069" s="10" t="s">
        <v>64</v>
      </c>
      <c r="C1069" s="10" t="s">
        <v>65</v>
      </c>
      <c r="D1069" s="10" t="s">
        <v>66</v>
      </c>
      <c r="E1069" s="10" t="s">
        <v>67</v>
      </c>
      <c r="F1069" s="10" t="s">
        <v>68</v>
      </c>
      <c r="G1069" s="10" t="s">
        <v>69</v>
      </c>
      <c r="H1069" s="10" t="s">
        <v>70</v>
      </c>
      <c r="I1069" s="10" t="s">
        <v>998</v>
      </c>
      <c r="J1069" s="10" t="s">
        <v>1038</v>
      </c>
      <c r="K1069" s="10" t="s">
        <v>1000</v>
      </c>
      <c r="L1069" s="10" t="s">
        <v>3257</v>
      </c>
      <c r="M1069" s="12">
        <v>43865</v>
      </c>
      <c r="N1069" s="11">
        <v>82178127</v>
      </c>
      <c r="O1069" s="12">
        <v>43864</v>
      </c>
      <c r="P1069" s="13">
        <v>0.95853009259259003</v>
      </c>
      <c r="Q1069" s="14">
        <v>1</v>
      </c>
      <c r="R1069" s="15">
        <v>2000</v>
      </c>
      <c r="S1069" s="10" t="s">
        <v>3258</v>
      </c>
      <c r="T1069" s="12">
        <v>43864</v>
      </c>
      <c r="U1069" s="13">
        <v>0.85804398148147998</v>
      </c>
      <c r="V1069" s="12">
        <v>43865</v>
      </c>
      <c r="W1069" s="13">
        <v>1.560185185185E-2</v>
      </c>
      <c r="X1069" s="12">
        <v>43865</v>
      </c>
      <c r="Y1069" s="13">
        <v>0.90508101851851996</v>
      </c>
      <c r="Z1069" s="12">
        <v>43867</v>
      </c>
      <c r="AA1069" s="12"/>
      <c r="AB1069" s="12"/>
      <c r="AC1069" s="10" t="s">
        <v>71</v>
      </c>
      <c r="AD1069" s="16">
        <v>1</v>
      </c>
      <c r="AE1069" s="10" t="s">
        <v>72</v>
      </c>
      <c r="AF1069" s="10" t="s">
        <v>73</v>
      </c>
      <c r="AG1069" s="14">
        <v>1</v>
      </c>
      <c r="AH1069" s="14"/>
      <c r="AI1069" s="15">
        <v>76</v>
      </c>
      <c r="AJ1069" s="10" t="s">
        <v>74</v>
      </c>
      <c r="AK1069" s="15">
        <v>80</v>
      </c>
      <c r="AL1069" s="10" t="s">
        <v>75</v>
      </c>
      <c r="AM1069" s="9" t="str">
        <f>IFERROR(VLOOKUP(A1069,'[1]Pending Status ZTM031'!$C$10:$AF$5742,11,0),"")</f>
        <v/>
      </c>
      <c r="AN1069" s="9" t="str">
        <f t="shared" si="34"/>
        <v>ready</v>
      </c>
    </row>
    <row r="1070" spans="1:40" x14ac:dyDescent="0.25">
      <c r="A1070" s="9">
        <f t="shared" si="33"/>
        <v>82178132</v>
      </c>
      <c r="B1070" s="10" t="s">
        <v>64</v>
      </c>
      <c r="C1070" s="10" t="s">
        <v>65</v>
      </c>
      <c r="D1070" s="10" t="s">
        <v>66</v>
      </c>
      <c r="E1070" s="10" t="s">
        <v>67</v>
      </c>
      <c r="F1070" s="10" t="s">
        <v>68</v>
      </c>
      <c r="G1070" s="10" t="s">
        <v>69</v>
      </c>
      <c r="H1070" s="10" t="s">
        <v>70</v>
      </c>
      <c r="I1070" s="10" t="s">
        <v>77</v>
      </c>
      <c r="J1070" s="10" t="s">
        <v>305</v>
      </c>
      <c r="K1070" s="10" t="s">
        <v>85</v>
      </c>
      <c r="L1070" s="10" t="s">
        <v>3259</v>
      </c>
      <c r="M1070" s="12">
        <v>43865</v>
      </c>
      <c r="N1070" s="11">
        <v>82178132</v>
      </c>
      <c r="O1070" s="12">
        <v>43864</v>
      </c>
      <c r="P1070" s="13">
        <v>0.95853009259259003</v>
      </c>
      <c r="Q1070" s="14">
        <v>1</v>
      </c>
      <c r="R1070" s="15">
        <v>3000</v>
      </c>
      <c r="S1070" s="10" t="s">
        <v>3260</v>
      </c>
      <c r="T1070" s="12">
        <v>43864</v>
      </c>
      <c r="U1070" s="13">
        <v>0.85807870370369999</v>
      </c>
      <c r="V1070" s="12">
        <v>43865</v>
      </c>
      <c r="W1070" s="13">
        <v>1.4884259259259999E-2</v>
      </c>
      <c r="X1070" s="12">
        <v>43865</v>
      </c>
      <c r="Y1070" s="13">
        <v>0.84269675925926002</v>
      </c>
      <c r="Z1070" s="12">
        <v>43867</v>
      </c>
      <c r="AA1070" s="12"/>
      <c r="AB1070" s="12"/>
      <c r="AC1070" s="10" t="s">
        <v>71</v>
      </c>
      <c r="AD1070" s="16">
        <v>1</v>
      </c>
      <c r="AE1070" s="10" t="s">
        <v>72</v>
      </c>
      <c r="AF1070" s="10" t="s">
        <v>73</v>
      </c>
      <c r="AG1070" s="14">
        <v>1</v>
      </c>
      <c r="AH1070" s="14"/>
      <c r="AI1070" s="15">
        <v>114</v>
      </c>
      <c r="AJ1070" s="10" t="s">
        <v>74</v>
      </c>
      <c r="AK1070" s="15">
        <v>120</v>
      </c>
      <c r="AL1070" s="10" t="s">
        <v>75</v>
      </c>
      <c r="AM1070" s="9" t="str">
        <f>IFERROR(VLOOKUP(A1070,'[1]Pending Status ZTM031'!$C$10:$AF$5742,11,0),"")</f>
        <v/>
      </c>
      <c r="AN1070" s="9" t="str">
        <f t="shared" si="34"/>
        <v>ready</v>
      </c>
    </row>
    <row r="1071" spans="1:40" x14ac:dyDescent="0.25">
      <c r="A1071" s="9">
        <f t="shared" si="33"/>
        <v>82178136</v>
      </c>
      <c r="B1071" s="10" t="s">
        <v>64</v>
      </c>
      <c r="C1071" s="10" t="s">
        <v>65</v>
      </c>
      <c r="D1071" s="10" t="s">
        <v>66</v>
      </c>
      <c r="E1071" s="10" t="s">
        <v>67</v>
      </c>
      <c r="F1071" s="10" t="s">
        <v>68</v>
      </c>
      <c r="G1071" s="10" t="s">
        <v>69</v>
      </c>
      <c r="H1071" s="10" t="s">
        <v>70</v>
      </c>
      <c r="I1071" s="10" t="s">
        <v>86</v>
      </c>
      <c r="J1071" s="10" t="s">
        <v>2975</v>
      </c>
      <c r="K1071" s="10" t="s">
        <v>2976</v>
      </c>
      <c r="L1071" s="10" t="s">
        <v>3261</v>
      </c>
      <c r="M1071" s="12">
        <v>43865</v>
      </c>
      <c r="N1071" s="11">
        <v>82178136</v>
      </c>
      <c r="O1071" s="12">
        <v>43864</v>
      </c>
      <c r="P1071" s="13">
        <v>0.95853009259259003</v>
      </c>
      <c r="Q1071" s="14">
        <v>3</v>
      </c>
      <c r="R1071" s="15">
        <v>14</v>
      </c>
      <c r="S1071" s="10" t="s">
        <v>3262</v>
      </c>
      <c r="T1071" s="12">
        <v>43864</v>
      </c>
      <c r="U1071" s="13">
        <v>0.85811342592592998</v>
      </c>
      <c r="V1071" s="12">
        <v>43865</v>
      </c>
      <c r="W1071" s="13">
        <v>0.46895833333332998</v>
      </c>
      <c r="X1071" s="12">
        <v>43865</v>
      </c>
      <c r="Y1071" s="13">
        <v>0.68802083333332997</v>
      </c>
      <c r="Z1071" s="12">
        <v>43867</v>
      </c>
      <c r="AA1071" s="12"/>
      <c r="AB1071" s="12"/>
      <c r="AC1071" s="10" t="s">
        <v>71</v>
      </c>
      <c r="AD1071" s="16">
        <v>1</v>
      </c>
      <c r="AE1071" s="10" t="s">
        <v>72</v>
      </c>
      <c r="AF1071" s="10" t="s">
        <v>73</v>
      </c>
      <c r="AG1071" s="14">
        <v>1</v>
      </c>
      <c r="AH1071" s="14"/>
      <c r="AI1071" s="15">
        <v>255.15</v>
      </c>
      <c r="AJ1071" s="10" t="s">
        <v>74</v>
      </c>
      <c r="AK1071" s="15">
        <v>188.29300000000001</v>
      </c>
      <c r="AL1071" s="10" t="s">
        <v>75</v>
      </c>
      <c r="AM1071" s="9" t="str">
        <f>IFERROR(VLOOKUP(A1071,'[1]Pending Status ZTM031'!$C$10:$AF$5742,11,0),"")</f>
        <v/>
      </c>
      <c r="AN1071" s="9" t="str">
        <f t="shared" si="34"/>
        <v>ready</v>
      </c>
    </row>
    <row r="1072" spans="1:40" x14ac:dyDescent="0.25">
      <c r="A1072" s="9">
        <f t="shared" si="33"/>
        <v>82179714</v>
      </c>
      <c r="B1072" s="10" t="s">
        <v>64</v>
      </c>
      <c r="C1072" s="10" t="s">
        <v>65</v>
      </c>
      <c r="D1072" s="10" t="s">
        <v>66</v>
      </c>
      <c r="E1072" s="10" t="s">
        <v>67</v>
      </c>
      <c r="F1072" s="10" t="s">
        <v>68</v>
      </c>
      <c r="G1072" s="10" t="s">
        <v>69</v>
      </c>
      <c r="H1072" s="10" t="s">
        <v>70</v>
      </c>
      <c r="I1072" s="10" t="s">
        <v>76</v>
      </c>
      <c r="J1072" s="10" t="s">
        <v>1055</v>
      </c>
      <c r="K1072" s="10" t="s">
        <v>1056</v>
      </c>
      <c r="L1072" s="10" t="s">
        <v>3443</v>
      </c>
      <c r="M1072" s="12">
        <v>43883</v>
      </c>
      <c r="N1072" s="11">
        <v>82179714</v>
      </c>
      <c r="O1072" s="12">
        <v>43865</v>
      </c>
      <c r="P1072" s="13">
        <v>0.37534722222222</v>
      </c>
      <c r="Q1072" s="14">
        <v>4</v>
      </c>
      <c r="R1072" s="15">
        <v>96</v>
      </c>
      <c r="S1072" s="10" t="s">
        <v>3444</v>
      </c>
      <c r="T1072" s="12">
        <v>43882</v>
      </c>
      <c r="U1072" s="13">
        <v>0.48322916666666998</v>
      </c>
      <c r="V1072" s="12">
        <v>43882</v>
      </c>
      <c r="W1072" s="13">
        <v>0.90722222222222004</v>
      </c>
      <c r="X1072" s="12">
        <v>43883</v>
      </c>
      <c r="Y1072" s="13">
        <v>0.23564814814814999</v>
      </c>
      <c r="Z1072" s="12">
        <v>43868</v>
      </c>
      <c r="AA1072" s="12"/>
      <c r="AB1072" s="12"/>
      <c r="AC1072" s="10" t="s">
        <v>71</v>
      </c>
      <c r="AD1072" s="16">
        <v>17</v>
      </c>
      <c r="AE1072" s="10" t="s">
        <v>72</v>
      </c>
      <c r="AF1072" s="10" t="s">
        <v>73</v>
      </c>
      <c r="AG1072" s="14">
        <v>1</v>
      </c>
      <c r="AH1072" s="14"/>
      <c r="AI1072" s="15">
        <v>98.944000000000003</v>
      </c>
      <c r="AJ1072" s="10" t="s">
        <v>74</v>
      </c>
      <c r="AK1072" s="15">
        <v>111.304</v>
      </c>
      <c r="AL1072" s="10" t="s">
        <v>75</v>
      </c>
      <c r="AM1072" s="9" t="str">
        <f>IFERROR(VLOOKUP(A1072,'[1]Pending Status ZTM031'!$C$10:$AF$5742,11,0),"")</f>
        <v/>
      </c>
      <c r="AN1072" s="9" t="str">
        <f t="shared" si="34"/>
        <v>ready</v>
      </c>
    </row>
    <row r="1073" spans="1:40" x14ac:dyDescent="0.25">
      <c r="A1073" s="9">
        <f t="shared" si="33"/>
        <v>82179717</v>
      </c>
      <c r="B1073" s="10" t="s">
        <v>64</v>
      </c>
      <c r="C1073" s="10" t="s">
        <v>65</v>
      </c>
      <c r="D1073" s="10" t="s">
        <v>66</v>
      </c>
      <c r="E1073" s="10" t="s">
        <v>67</v>
      </c>
      <c r="F1073" s="10" t="s">
        <v>68</v>
      </c>
      <c r="G1073" s="10" t="s">
        <v>69</v>
      </c>
      <c r="H1073" s="10" t="s">
        <v>70</v>
      </c>
      <c r="I1073" s="10" t="s">
        <v>92</v>
      </c>
      <c r="J1073" s="10" t="s">
        <v>335</v>
      </c>
      <c r="K1073" s="10" t="s">
        <v>93</v>
      </c>
      <c r="L1073" s="10" t="s">
        <v>3263</v>
      </c>
      <c r="M1073" s="12">
        <v>43866</v>
      </c>
      <c r="N1073" s="11">
        <v>82179717</v>
      </c>
      <c r="O1073" s="12">
        <v>43865</v>
      </c>
      <c r="P1073" s="13">
        <v>0.37534722222222</v>
      </c>
      <c r="Q1073" s="14">
        <v>13</v>
      </c>
      <c r="R1073" s="15">
        <v>533</v>
      </c>
      <c r="S1073" s="10" t="s">
        <v>3264</v>
      </c>
      <c r="T1073" s="12">
        <v>43865</v>
      </c>
      <c r="U1073" s="13">
        <v>0.27446759259259002</v>
      </c>
      <c r="V1073" s="12">
        <v>43865</v>
      </c>
      <c r="W1073" s="13">
        <v>0.89295138888889003</v>
      </c>
      <c r="X1073" s="12">
        <v>43866</v>
      </c>
      <c r="Y1073" s="13">
        <v>0.65976851851852003</v>
      </c>
      <c r="Z1073" s="12">
        <v>43868</v>
      </c>
      <c r="AA1073" s="12"/>
      <c r="AB1073" s="12"/>
      <c r="AC1073" s="10" t="s">
        <v>71</v>
      </c>
      <c r="AD1073" s="16">
        <v>0</v>
      </c>
      <c r="AE1073" s="10" t="s">
        <v>72</v>
      </c>
      <c r="AF1073" s="10" t="s">
        <v>73</v>
      </c>
      <c r="AG1073" s="14">
        <v>1</v>
      </c>
      <c r="AH1073" s="14"/>
      <c r="AI1073" s="15">
        <v>7938.17</v>
      </c>
      <c r="AJ1073" s="10" t="s">
        <v>74</v>
      </c>
      <c r="AK1073" s="15">
        <v>5161.5410000000002</v>
      </c>
      <c r="AL1073" s="10" t="s">
        <v>75</v>
      </c>
      <c r="AM1073" s="9" t="str">
        <f>IFERROR(VLOOKUP(A1073,'[1]Pending Status ZTM031'!$C$10:$AF$5742,11,0),"")</f>
        <v/>
      </c>
      <c r="AN1073" s="9" t="str">
        <f t="shared" si="34"/>
        <v>ready</v>
      </c>
    </row>
    <row r="1074" spans="1:40" x14ac:dyDescent="0.25">
      <c r="A1074" s="9">
        <f t="shared" si="33"/>
        <v>82179721</v>
      </c>
      <c r="B1074" s="10" t="s">
        <v>64</v>
      </c>
      <c r="C1074" s="10" t="s">
        <v>65</v>
      </c>
      <c r="D1074" s="10" t="s">
        <v>83</v>
      </c>
      <c r="E1074" s="10" t="s">
        <v>67</v>
      </c>
      <c r="F1074" s="10" t="s">
        <v>68</v>
      </c>
      <c r="G1074" s="10" t="s">
        <v>69</v>
      </c>
      <c r="H1074" s="10" t="s">
        <v>70</v>
      </c>
      <c r="I1074" s="10" t="s">
        <v>79</v>
      </c>
      <c r="J1074" s="10" t="s">
        <v>299</v>
      </c>
      <c r="K1074" s="10" t="s">
        <v>90</v>
      </c>
      <c r="L1074" s="10" t="s">
        <v>3265</v>
      </c>
      <c r="M1074" s="12">
        <v>43867</v>
      </c>
      <c r="N1074" s="11">
        <v>82179721</v>
      </c>
      <c r="O1074" s="12">
        <v>43865</v>
      </c>
      <c r="P1074" s="13">
        <v>0.37537037037037002</v>
      </c>
      <c r="Q1074" s="14">
        <v>1</v>
      </c>
      <c r="R1074" s="15">
        <v>12</v>
      </c>
      <c r="S1074" s="10" t="s">
        <v>3266</v>
      </c>
      <c r="T1074" s="12">
        <v>43867</v>
      </c>
      <c r="U1074" s="13">
        <v>0.72997685185185002</v>
      </c>
      <c r="V1074" s="12">
        <v>43867</v>
      </c>
      <c r="W1074" s="13">
        <v>0.75387731481481002</v>
      </c>
      <c r="X1074" s="12">
        <v>43867</v>
      </c>
      <c r="Y1074" s="13">
        <v>0.87893518518518998</v>
      </c>
      <c r="Z1074" s="12">
        <v>43868</v>
      </c>
      <c r="AA1074" s="12"/>
      <c r="AB1074" s="12"/>
      <c r="AC1074" s="10" t="s">
        <v>71</v>
      </c>
      <c r="AD1074" s="16">
        <v>1</v>
      </c>
      <c r="AE1074" s="10" t="s">
        <v>72</v>
      </c>
      <c r="AF1074" s="10" t="s">
        <v>73</v>
      </c>
      <c r="AG1074" s="14">
        <v>1</v>
      </c>
      <c r="AH1074" s="14"/>
      <c r="AI1074" s="15">
        <v>0.75600000000000001</v>
      </c>
      <c r="AJ1074" s="10" t="s">
        <v>74</v>
      </c>
      <c r="AK1074" s="15">
        <v>0.40799999999999997</v>
      </c>
      <c r="AL1074" s="10" t="s">
        <v>75</v>
      </c>
      <c r="AM1074" s="9" t="str">
        <f>IFERROR(VLOOKUP(A1074,'[1]Pending Status ZTM031'!$C$10:$AF$5742,11,0),"")</f>
        <v/>
      </c>
      <c r="AN1074" s="9" t="str">
        <f t="shared" si="34"/>
        <v>ready</v>
      </c>
    </row>
    <row r="1075" spans="1:40" x14ac:dyDescent="0.25">
      <c r="A1075" s="9">
        <f t="shared" si="33"/>
        <v>82180611</v>
      </c>
      <c r="B1075" s="10" t="s">
        <v>64</v>
      </c>
      <c r="C1075" s="10" t="s">
        <v>65</v>
      </c>
      <c r="D1075" s="10" t="s">
        <v>83</v>
      </c>
      <c r="E1075" s="10" t="s">
        <v>67</v>
      </c>
      <c r="F1075" s="10" t="s">
        <v>68</v>
      </c>
      <c r="G1075" s="10" t="s">
        <v>69</v>
      </c>
      <c r="H1075" s="10" t="s">
        <v>70</v>
      </c>
      <c r="I1075" s="10" t="s">
        <v>79</v>
      </c>
      <c r="J1075" s="10" t="s">
        <v>299</v>
      </c>
      <c r="K1075" s="10" t="s">
        <v>90</v>
      </c>
      <c r="L1075" s="10" t="s">
        <v>3445</v>
      </c>
      <c r="M1075" s="12">
        <v>43875</v>
      </c>
      <c r="N1075" s="11">
        <v>82180611</v>
      </c>
      <c r="O1075" s="12">
        <v>43865</v>
      </c>
      <c r="P1075" s="13">
        <v>0.58356481481481004</v>
      </c>
      <c r="Q1075" s="14">
        <v>1</v>
      </c>
      <c r="R1075" s="15">
        <v>8</v>
      </c>
      <c r="S1075" s="10" t="s">
        <v>3446</v>
      </c>
      <c r="T1075" s="12">
        <v>43874</v>
      </c>
      <c r="U1075" s="13">
        <v>0.84793981481480996</v>
      </c>
      <c r="V1075" s="12">
        <v>43875</v>
      </c>
      <c r="W1075" s="13">
        <v>0.17567129629629999</v>
      </c>
      <c r="X1075" s="12">
        <v>43875</v>
      </c>
      <c r="Y1075" s="13">
        <v>0.17820601851852</v>
      </c>
      <c r="Z1075" s="12">
        <v>43868</v>
      </c>
      <c r="AA1075" s="12"/>
      <c r="AB1075" s="12"/>
      <c r="AC1075" s="10" t="s">
        <v>71</v>
      </c>
      <c r="AD1075" s="16">
        <v>10</v>
      </c>
      <c r="AE1075" s="10" t="s">
        <v>72</v>
      </c>
      <c r="AF1075" s="10" t="s">
        <v>73</v>
      </c>
      <c r="AG1075" s="14">
        <v>1</v>
      </c>
      <c r="AH1075" s="14"/>
      <c r="AI1075" s="15">
        <v>2.44</v>
      </c>
      <c r="AJ1075" s="10" t="s">
        <v>74</v>
      </c>
      <c r="AK1075" s="15">
        <v>4.1760000000000002</v>
      </c>
      <c r="AL1075" s="10" t="s">
        <v>75</v>
      </c>
      <c r="AM1075" s="9" t="str">
        <f>IFERROR(VLOOKUP(A1075,'[1]Pending Status ZTM031'!$C$10:$AF$5742,11,0),"")</f>
        <v/>
      </c>
      <c r="AN1075" s="9" t="str">
        <f t="shared" si="34"/>
        <v>ready</v>
      </c>
    </row>
    <row r="1076" spans="1:40" x14ac:dyDescent="0.25">
      <c r="A1076" s="9">
        <f t="shared" si="33"/>
        <v>82180612</v>
      </c>
      <c r="B1076" s="10" t="s">
        <v>64</v>
      </c>
      <c r="C1076" s="10" t="s">
        <v>65</v>
      </c>
      <c r="D1076" s="10" t="s">
        <v>66</v>
      </c>
      <c r="E1076" s="10" t="s">
        <v>67</v>
      </c>
      <c r="F1076" s="10" t="s">
        <v>68</v>
      </c>
      <c r="G1076" s="10" t="s">
        <v>69</v>
      </c>
      <c r="H1076" s="10" t="s">
        <v>70</v>
      </c>
      <c r="I1076" s="10" t="s">
        <v>79</v>
      </c>
      <c r="J1076" s="10" t="s">
        <v>313</v>
      </c>
      <c r="K1076" s="10" t="s">
        <v>80</v>
      </c>
      <c r="L1076" s="10" t="s">
        <v>4714</v>
      </c>
      <c r="M1076" s="12">
        <v>43899</v>
      </c>
      <c r="N1076" s="11">
        <v>82180612</v>
      </c>
      <c r="O1076" s="12">
        <v>43865</v>
      </c>
      <c r="P1076" s="13">
        <v>0.58358796296296001</v>
      </c>
      <c r="Q1076" s="14">
        <v>1</v>
      </c>
      <c r="R1076" s="15">
        <v>13</v>
      </c>
      <c r="S1076" s="10" t="s">
        <v>4695</v>
      </c>
      <c r="T1076" s="12">
        <v>43899</v>
      </c>
      <c r="U1076" s="13">
        <v>0.48302083333333001</v>
      </c>
      <c r="V1076" s="12">
        <v>43899</v>
      </c>
      <c r="W1076" s="13">
        <v>0.63905092592593005</v>
      </c>
      <c r="X1076" s="12">
        <v>43899</v>
      </c>
      <c r="Y1076" s="13">
        <v>0.69087962962963001</v>
      </c>
      <c r="Z1076" s="12">
        <v>43868</v>
      </c>
      <c r="AA1076" s="12"/>
      <c r="AB1076" s="12"/>
      <c r="AC1076" s="10" t="s">
        <v>71</v>
      </c>
      <c r="AD1076" s="16">
        <v>35</v>
      </c>
      <c r="AE1076" s="10" t="s">
        <v>72</v>
      </c>
      <c r="AF1076" s="10" t="s">
        <v>73</v>
      </c>
      <c r="AG1076" s="14">
        <v>1</v>
      </c>
      <c r="AH1076" s="14"/>
      <c r="AI1076" s="15">
        <v>0.40300000000000002</v>
      </c>
      <c r="AJ1076" s="10" t="s">
        <v>74</v>
      </c>
      <c r="AK1076" s="15">
        <v>0.247</v>
      </c>
      <c r="AL1076" s="10" t="s">
        <v>75</v>
      </c>
      <c r="AM1076" s="9" t="str">
        <f>IFERROR(VLOOKUP(A1076,'[1]Pending Status ZTM031'!$C$10:$AF$5742,11,0),"")</f>
        <v/>
      </c>
      <c r="AN1076" s="9" t="str">
        <f t="shared" si="34"/>
        <v>ready</v>
      </c>
    </row>
    <row r="1077" spans="1:40" x14ac:dyDescent="0.25">
      <c r="A1077" s="9">
        <f t="shared" si="33"/>
        <v>82180613</v>
      </c>
      <c r="B1077" s="10" t="s">
        <v>64</v>
      </c>
      <c r="C1077" s="10" t="s">
        <v>65</v>
      </c>
      <c r="D1077" s="10" t="s">
        <v>83</v>
      </c>
      <c r="E1077" s="10" t="s">
        <v>67</v>
      </c>
      <c r="F1077" s="10" t="s">
        <v>68</v>
      </c>
      <c r="G1077" s="10" t="s">
        <v>69</v>
      </c>
      <c r="H1077" s="10" t="s">
        <v>70</v>
      </c>
      <c r="I1077" s="10" t="s">
        <v>79</v>
      </c>
      <c r="J1077" s="10" t="s">
        <v>299</v>
      </c>
      <c r="K1077" s="10" t="s">
        <v>90</v>
      </c>
      <c r="L1077" s="10" t="s">
        <v>3447</v>
      </c>
      <c r="M1077" s="12">
        <v>43875</v>
      </c>
      <c r="N1077" s="11">
        <v>82180613</v>
      </c>
      <c r="O1077" s="12">
        <v>43865</v>
      </c>
      <c r="P1077" s="13">
        <v>0.58359953703704004</v>
      </c>
      <c r="Q1077" s="14">
        <v>1</v>
      </c>
      <c r="R1077" s="15">
        <v>82</v>
      </c>
      <c r="S1077" s="10" t="s">
        <v>3448</v>
      </c>
      <c r="T1077" s="12">
        <v>43874</v>
      </c>
      <c r="U1077" s="13">
        <v>0.84800925925925996</v>
      </c>
      <c r="V1077" s="12">
        <v>43875</v>
      </c>
      <c r="W1077" s="13">
        <v>0.19032407407407001</v>
      </c>
      <c r="X1077" s="12">
        <v>43875</v>
      </c>
      <c r="Y1077" s="13">
        <v>0.19086805555556</v>
      </c>
      <c r="Z1077" s="12">
        <v>43868</v>
      </c>
      <c r="AA1077" s="12"/>
      <c r="AB1077" s="12"/>
      <c r="AC1077" s="10" t="s">
        <v>71</v>
      </c>
      <c r="AD1077" s="16">
        <v>10</v>
      </c>
      <c r="AE1077" s="10" t="s">
        <v>72</v>
      </c>
      <c r="AF1077" s="10" t="s">
        <v>73</v>
      </c>
      <c r="AG1077" s="14">
        <v>1</v>
      </c>
      <c r="AH1077" s="14"/>
      <c r="AI1077" s="15">
        <v>10.906000000000001</v>
      </c>
      <c r="AJ1077" s="10" t="s">
        <v>74</v>
      </c>
      <c r="AK1077" s="15">
        <v>10.906000000000001</v>
      </c>
      <c r="AL1077" s="10" t="s">
        <v>75</v>
      </c>
      <c r="AM1077" s="9" t="str">
        <f>IFERROR(VLOOKUP(A1077,'[1]Pending Status ZTM031'!$C$10:$AF$5742,11,0),"")</f>
        <v/>
      </c>
      <c r="AN1077" s="9" t="str">
        <f t="shared" si="34"/>
        <v>ready</v>
      </c>
    </row>
    <row r="1078" spans="1:40" x14ac:dyDescent="0.25">
      <c r="A1078" s="9">
        <f t="shared" si="33"/>
        <v>82180614</v>
      </c>
      <c r="B1078" s="10" t="s">
        <v>64</v>
      </c>
      <c r="C1078" s="10" t="s">
        <v>65</v>
      </c>
      <c r="D1078" s="10" t="s">
        <v>83</v>
      </c>
      <c r="E1078" s="10" t="s">
        <v>67</v>
      </c>
      <c r="F1078" s="10" t="s">
        <v>68</v>
      </c>
      <c r="G1078" s="10" t="s">
        <v>69</v>
      </c>
      <c r="H1078" s="10" t="s">
        <v>70</v>
      </c>
      <c r="I1078" s="10" t="s">
        <v>79</v>
      </c>
      <c r="J1078" s="10" t="s">
        <v>299</v>
      </c>
      <c r="K1078" s="10" t="s">
        <v>90</v>
      </c>
      <c r="L1078" s="10" t="s">
        <v>3449</v>
      </c>
      <c r="M1078" s="12">
        <v>43875</v>
      </c>
      <c r="N1078" s="11">
        <v>82180614</v>
      </c>
      <c r="O1078" s="12">
        <v>43865</v>
      </c>
      <c r="P1078" s="13">
        <v>0.58359953703704004</v>
      </c>
      <c r="Q1078" s="14">
        <v>3</v>
      </c>
      <c r="R1078" s="15">
        <v>243</v>
      </c>
      <c r="S1078" s="10" t="s">
        <v>3450</v>
      </c>
      <c r="T1078" s="12">
        <v>43874</v>
      </c>
      <c r="U1078" s="13">
        <v>0.84805555555556</v>
      </c>
      <c r="V1078" s="12">
        <v>43875</v>
      </c>
      <c r="W1078" s="13">
        <v>0.48168981481480999</v>
      </c>
      <c r="X1078" s="12">
        <v>43875</v>
      </c>
      <c r="Y1078" s="13">
        <v>0.48207175925925999</v>
      </c>
      <c r="Z1078" s="12">
        <v>43868</v>
      </c>
      <c r="AA1078" s="12"/>
      <c r="AB1078" s="12"/>
      <c r="AC1078" s="10" t="s">
        <v>71</v>
      </c>
      <c r="AD1078" s="16">
        <v>10</v>
      </c>
      <c r="AE1078" s="10" t="s">
        <v>72</v>
      </c>
      <c r="AF1078" s="10" t="s">
        <v>73</v>
      </c>
      <c r="AG1078" s="14">
        <v>1</v>
      </c>
      <c r="AH1078" s="14"/>
      <c r="AI1078" s="15">
        <v>7.1790000000000003</v>
      </c>
      <c r="AJ1078" s="10" t="s">
        <v>74</v>
      </c>
      <c r="AK1078" s="15">
        <v>4.617</v>
      </c>
      <c r="AL1078" s="10" t="s">
        <v>75</v>
      </c>
      <c r="AM1078" s="9" t="str">
        <f>IFERROR(VLOOKUP(A1078,'[1]Pending Status ZTM031'!$C$10:$AF$5742,11,0),"")</f>
        <v/>
      </c>
      <c r="AN1078" s="9" t="str">
        <f t="shared" si="34"/>
        <v>ready</v>
      </c>
    </row>
    <row r="1079" spans="1:40" x14ac:dyDescent="0.25">
      <c r="A1079" s="9">
        <f t="shared" si="33"/>
        <v>82180615</v>
      </c>
      <c r="B1079" s="10" t="s">
        <v>64</v>
      </c>
      <c r="C1079" s="10" t="s">
        <v>65</v>
      </c>
      <c r="D1079" s="10" t="s">
        <v>83</v>
      </c>
      <c r="E1079" s="10" t="s">
        <v>67</v>
      </c>
      <c r="F1079" s="10" t="s">
        <v>68</v>
      </c>
      <c r="G1079" s="10" t="s">
        <v>69</v>
      </c>
      <c r="H1079" s="10" t="s">
        <v>70</v>
      </c>
      <c r="I1079" s="10" t="s">
        <v>79</v>
      </c>
      <c r="J1079" s="10" t="s">
        <v>299</v>
      </c>
      <c r="K1079" s="10" t="s">
        <v>90</v>
      </c>
      <c r="L1079" s="10" t="s">
        <v>3451</v>
      </c>
      <c r="M1079" s="12">
        <v>43875</v>
      </c>
      <c r="N1079" s="11">
        <v>82180615</v>
      </c>
      <c r="O1079" s="12">
        <v>43865</v>
      </c>
      <c r="P1079" s="13">
        <v>0.58362268518519</v>
      </c>
      <c r="Q1079" s="14">
        <v>1</v>
      </c>
      <c r="R1079" s="15">
        <v>5</v>
      </c>
      <c r="S1079" s="10" t="s">
        <v>3452</v>
      </c>
      <c r="T1079" s="12">
        <v>43874</v>
      </c>
      <c r="U1079" s="13">
        <v>0.84813657407406995</v>
      </c>
      <c r="V1079" s="12">
        <v>43875</v>
      </c>
      <c r="W1079" s="13">
        <v>0.1521875</v>
      </c>
      <c r="X1079" s="12">
        <v>43875</v>
      </c>
      <c r="Y1079" s="13">
        <v>0.15459490740741</v>
      </c>
      <c r="Z1079" s="12">
        <v>43868</v>
      </c>
      <c r="AA1079" s="12"/>
      <c r="AB1079" s="12"/>
      <c r="AC1079" s="10" t="s">
        <v>71</v>
      </c>
      <c r="AD1079" s="16">
        <v>10</v>
      </c>
      <c r="AE1079" s="10" t="s">
        <v>72</v>
      </c>
      <c r="AF1079" s="10" t="s">
        <v>73</v>
      </c>
      <c r="AG1079" s="14">
        <v>1</v>
      </c>
      <c r="AH1079" s="14"/>
      <c r="AI1079" s="15">
        <v>0.15</v>
      </c>
      <c r="AJ1079" s="10" t="s">
        <v>74</v>
      </c>
      <c r="AK1079" s="15">
        <v>9.5000000000000001E-2</v>
      </c>
      <c r="AL1079" s="10" t="s">
        <v>75</v>
      </c>
      <c r="AM1079" s="9" t="str">
        <f>IFERROR(VLOOKUP(A1079,'[1]Pending Status ZTM031'!$C$10:$AF$5742,11,0),"")</f>
        <v/>
      </c>
      <c r="AN1079" s="9" t="str">
        <f t="shared" si="34"/>
        <v>ready</v>
      </c>
    </row>
    <row r="1080" spans="1:40" x14ac:dyDescent="0.25">
      <c r="A1080" s="9">
        <f t="shared" si="33"/>
        <v>82180616</v>
      </c>
      <c r="B1080" s="10" t="s">
        <v>64</v>
      </c>
      <c r="C1080" s="10" t="s">
        <v>65</v>
      </c>
      <c r="D1080" s="10" t="s">
        <v>83</v>
      </c>
      <c r="E1080" s="10" t="s">
        <v>67</v>
      </c>
      <c r="F1080" s="10" t="s">
        <v>68</v>
      </c>
      <c r="G1080" s="10" t="s">
        <v>69</v>
      </c>
      <c r="H1080" s="10" t="s">
        <v>70</v>
      </c>
      <c r="I1080" s="10" t="s">
        <v>79</v>
      </c>
      <c r="J1080" s="10" t="s">
        <v>299</v>
      </c>
      <c r="K1080" s="10" t="s">
        <v>90</v>
      </c>
      <c r="L1080" s="10" t="s">
        <v>3453</v>
      </c>
      <c r="M1080" s="12">
        <v>43875</v>
      </c>
      <c r="N1080" s="11">
        <v>82180616</v>
      </c>
      <c r="O1080" s="12">
        <v>43865</v>
      </c>
      <c r="P1080" s="13">
        <v>0.58362268518519</v>
      </c>
      <c r="Q1080" s="14">
        <v>1</v>
      </c>
      <c r="R1080" s="15">
        <v>16</v>
      </c>
      <c r="S1080" s="10" t="s">
        <v>3454</v>
      </c>
      <c r="T1080" s="12">
        <v>43874</v>
      </c>
      <c r="U1080" s="13">
        <v>0.84817129629629995</v>
      </c>
      <c r="V1080" s="12">
        <v>43875</v>
      </c>
      <c r="W1080" s="13">
        <v>0.16613425925926001</v>
      </c>
      <c r="X1080" s="12">
        <v>43875</v>
      </c>
      <c r="Y1080" s="13">
        <v>0.16821759259259</v>
      </c>
      <c r="Z1080" s="12">
        <v>43868</v>
      </c>
      <c r="AA1080" s="12"/>
      <c r="AB1080" s="12"/>
      <c r="AC1080" s="10" t="s">
        <v>71</v>
      </c>
      <c r="AD1080" s="16">
        <v>10</v>
      </c>
      <c r="AE1080" s="10" t="s">
        <v>72</v>
      </c>
      <c r="AF1080" s="10" t="s">
        <v>73</v>
      </c>
      <c r="AG1080" s="14">
        <v>1</v>
      </c>
      <c r="AH1080" s="14"/>
      <c r="AI1080" s="15">
        <v>0.48</v>
      </c>
      <c r="AJ1080" s="10" t="s">
        <v>74</v>
      </c>
      <c r="AK1080" s="15">
        <v>0.30399999999999999</v>
      </c>
      <c r="AL1080" s="10" t="s">
        <v>75</v>
      </c>
      <c r="AM1080" s="9" t="str">
        <f>IFERROR(VLOOKUP(A1080,'[1]Pending Status ZTM031'!$C$10:$AF$5742,11,0),"")</f>
        <v/>
      </c>
      <c r="AN1080" s="9" t="str">
        <f t="shared" si="34"/>
        <v>ready</v>
      </c>
    </row>
    <row r="1081" spans="1:40" x14ac:dyDescent="0.25">
      <c r="A1081" s="9">
        <f t="shared" si="33"/>
        <v>82180619</v>
      </c>
      <c r="B1081" s="10" t="s">
        <v>64</v>
      </c>
      <c r="C1081" s="10" t="s">
        <v>65</v>
      </c>
      <c r="D1081" s="10" t="s">
        <v>83</v>
      </c>
      <c r="E1081" s="10" t="s">
        <v>67</v>
      </c>
      <c r="F1081" s="10" t="s">
        <v>68</v>
      </c>
      <c r="G1081" s="10" t="s">
        <v>69</v>
      </c>
      <c r="H1081" s="10" t="s">
        <v>70</v>
      </c>
      <c r="I1081" s="10" t="s">
        <v>79</v>
      </c>
      <c r="J1081" s="10" t="s">
        <v>299</v>
      </c>
      <c r="K1081" s="10" t="s">
        <v>90</v>
      </c>
      <c r="L1081" s="10" t="s">
        <v>3455</v>
      </c>
      <c r="M1081" s="12">
        <v>43875</v>
      </c>
      <c r="N1081" s="11">
        <v>82180619</v>
      </c>
      <c r="O1081" s="12">
        <v>43865</v>
      </c>
      <c r="P1081" s="13">
        <v>0.58363425925926005</v>
      </c>
      <c r="Q1081" s="14">
        <v>1</v>
      </c>
      <c r="R1081" s="15">
        <v>60</v>
      </c>
      <c r="S1081" s="10" t="s">
        <v>3456</v>
      </c>
      <c r="T1081" s="12">
        <v>43874</v>
      </c>
      <c r="U1081" s="13">
        <v>0.84820601851851996</v>
      </c>
      <c r="V1081" s="12">
        <v>43875</v>
      </c>
      <c r="W1081" s="13">
        <v>0.1662037037037</v>
      </c>
      <c r="X1081" s="12">
        <v>43875</v>
      </c>
      <c r="Y1081" s="13">
        <v>0.1675462962963</v>
      </c>
      <c r="Z1081" s="12">
        <v>43868</v>
      </c>
      <c r="AA1081" s="12"/>
      <c r="AB1081" s="12"/>
      <c r="AC1081" s="10" t="s">
        <v>71</v>
      </c>
      <c r="AD1081" s="16">
        <v>10</v>
      </c>
      <c r="AE1081" s="10" t="s">
        <v>72</v>
      </c>
      <c r="AF1081" s="10" t="s">
        <v>73</v>
      </c>
      <c r="AG1081" s="14">
        <v>1</v>
      </c>
      <c r="AH1081" s="14"/>
      <c r="AI1081" s="15">
        <v>1.8</v>
      </c>
      <c r="AJ1081" s="10" t="s">
        <v>74</v>
      </c>
      <c r="AK1081" s="15">
        <v>1.1399999999999999</v>
      </c>
      <c r="AL1081" s="10" t="s">
        <v>75</v>
      </c>
      <c r="AM1081" s="9" t="str">
        <f>IFERROR(VLOOKUP(A1081,'[1]Pending Status ZTM031'!$C$10:$AF$5742,11,0),"")</f>
        <v/>
      </c>
      <c r="AN1081" s="9" t="str">
        <f t="shared" si="34"/>
        <v>ready</v>
      </c>
    </row>
    <row r="1082" spans="1:40" x14ac:dyDescent="0.25">
      <c r="A1082" s="9">
        <f t="shared" si="33"/>
        <v>82180620</v>
      </c>
      <c r="B1082" s="10" t="s">
        <v>64</v>
      </c>
      <c r="C1082" s="10" t="s">
        <v>65</v>
      </c>
      <c r="D1082" s="10" t="s">
        <v>83</v>
      </c>
      <c r="E1082" s="10" t="s">
        <v>67</v>
      </c>
      <c r="F1082" s="10" t="s">
        <v>68</v>
      </c>
      <c r="G1082" s="10" t="s">
        <v>69</v>
      </c>
      <c r="H1082" s="10" t="s">
        <v>70</v>
      </c>
      <c r="I1082" s="10" t="s">
        <v>79</v>
      </c>
      <c r="J1082" s="10" t="s">
        <v>299</v>
      </c>
      <c r="K1082" s="10" t="s">
        <v>90</v>
      </c>
      <c r="L1082" s="10" t="s">
        <v>3457</v>
      </c>
      <c r="M1082" s="12">
        <v>43875</v>
      </c>
      <c r="N1082" s="11">
        <v>82180620</v>
      </c>
      <c r="O1082" s="12">
        <v>43865</v>
      </c>
      <c r="P1082" s="13">
        <v>0.58364583333332998</v>
      </c>
      <c r="Q1082" s="14">
        <v>1</v>
      </c>
      <c r="R1082" s="15">
        <v>3</v>
      </c>
      <c r="S1082" s="10" t="s">
        <v>3458</v>
      </c>
      <c r="T1082" s="12">
        <v>43874</v>
      </c>
      <c r="U1082" s="13">
        <v>0.84824074074073996</v>
      </c>
      <c r="V1082" s="12">
        <v>43875</v>
      </c>
      <c r="W1082" s="13">
        <v>0.43043981481480997</v>
      </c>
      <c r="X1082" s="12">
        <v>43875</v>
      </c>
      <c r="Y1082" s="13">
        <v>0.43228009259258998</v>
      </c>
      <c r="Z1082" s="12">
        <v>43868</v>
      </c>
      <c r="AA1082" s="12"/>
      <c r="AB1082" s="12"/>
      <c r="AC1082" s="10" t="s">
        <v>71</v>
      </c>
      <c r="AD1082" s="16">
        <v>10</v>
      </c>
      <c r="AE1082" s="10" t="s">
        <v>72</v>
      </c>
      <c r="AF1082" s="10" t="s">
        <v>73</v>
      </c>
      <c r="AG1082" s="14">
        <v>1</v>
      </c>
      <c r="AH1082" s="14"/>
      <c r="AI1082" s="15">
        <v>0.42899999999999999</v>
      </c>
      <c r="AJ1082" s="10" t="s">
        <v>74</v>
      </c>
      <c r="AK1082" s="15">
        <v>0.91200000000000003</v>
      </c>
      <c r="AL1082" s="10" t="s">
        <v>75</v>
      </c>
      <c r="AM1082" s="9" t="str">
        <f>IFERROR(VLOOKUP(A1082,'[1]Pending Status ZTM031'!$C$10:$AF$5742,11,0),"")</f>
        <v/>
      </c>
      <c r="AN1082" s="9" t="str">
        <f t="shared" si="34"/>
        <v>ready</v>
      </c>
    </row>
    <row r="1083" spans="1:40" x14ac:dyDescent="0.25">
      <c r="A1083" s="9">
        <f t="shared" si="33"/>
        <v>82180621</v>
      </c>
      <c r="B1083" s="10" t="s">
        <v>64</v>
      </c>
      <c r="C1083" s="10" t="s">
        <v>65</v>
      </c>
      <c r="D1083" s="10" t="s">
        <v>83</v>
      </c>
      <c r="E1083" s="10" t="s">
        <v>67</v>
      </c>
      <c r="F1083" s="10" t="s">
        <v>68</v>
      </c>
      <c r="G1083" s="10" t="s">
        <v>69</v>
      </c>
      <c r="H1083" s="10" t="s">
        <v>70</v>
      </c>
      <c r="I1083" s="10" t="s">
        <v>79</v>
      </c>
      <c r="J1083" s="10" t="s">
        <v>299</v>
      </c>
      <c r="K1083" s="10" t="s">
        <v>90</v>
      </c>
      <c r="L1083" s="10" t="s">
        <v>3459</v>
      </c>
      <c r="M1083" s="12">
        <v>43875</v>
      </c>
      <c r="N1083" s="11">
        <v>82180621</v>
      </c>
      <c r="O1083" s="12">
        <v>43865</v>
      </c>
      <c r="P1083" s="13">
        <v>0.58364583333332998</v>
      </c>
      <c r="Q1083" s="14">
        <v>2</v>
      </c>
      <c r="R1083" s="15">
        <v>13</v>
      </c>
      <c r="S1083" s="10" t="s">
        <v>3460</v>
      </c>
      <c r="T1083" s="12">
        <v>43874</v>
      </c>
      <c r="U1083" s="13">
        <v>0.84827546296295997</v>
      </c>
      <c r="V1083" s="12">
        <v>43875</v>
      </c>
      <c r="W1083" s="13">
        <v>0.17986111111111</v>
      </c>
      <c r="X1083" s="12">
        <v>43875</v>
      </c>
      <c r="Y1083" s="13">
        <v>0.18042824074073999</v>
      </c>
      <c r="Z1083" s="12">
        <v>43868</v>
      </c>
      <c r="AA1083" s="12"/>
      <c r="AB1083" s="12"/>
      <c r="AC1083" s="10" t="s">
        <v>71</v>
      </c>
      <c r="AD1083" s="16">
        <v>10</v>
      </c>
      <c r="AE1083" s="10" t="s">
        <v>72</v>
      </c>
      <c r="AF1083" s="10" t="s">
        <v>73</v>
      </c>
      <c r="AG1083" s="14">
        <v>1</v>
      </c>
      <c r="AH1083" s="14"/>
      <c r="AI1083" s="15">
        <v>5.8380000000000001</v>
      </c>
      <c r="AJ1083" s="10" t="s">
        <v>74</v>
      </c>
      <c r="AK1083" s="15">
        <v>10.385</v>
      </c>
      <c r="AL1083" s="10" t="s">
        <v>75</v>
      </c>
      <c r="AM1083" s="9" t="str">
        <f>IFERROR(VLOOKUP(A1083,'[1]Pending Status ZTM031'!$C$10:$AF$5742,11,0),"")</f>
        <v/>
      </c>
      <c r="AN1083" s="9" t="str">
        <f t="shared" si="34"/>
        <v>ready</v>
      </c>
    </row>
    <row r="1084" spans="1:40" x14ac:dyDescent="0.25">
      <c r="A1084" s="9">
        <f t="shared" si="33"/>
        <v>82180622</v>
      </c>
      <c r="B1084" s="10" t="s">
        <v>64</v>
      </c>
      <c r="C1084" s="10" t="s">
        <v>65</v>
      </c>
      <c r="D1084" s="10" t="s">
        <v>66</v>
      </c>
      <c r="E1084" s="10" t="s">
        <v>67</v>
      </c>
      <c r="F1084" s="10" t="s">
        <v>68</v>
      </c>
      <c r="G1084" s="10" t="s">
        <v>69</v>
      </c>
      <c r="H1084" s="10" t="s">
        <v>70</v>
      </c>
      <c r="I1084" s="10" t="s">
        <v>79</v>
      </c>
      <c r="J1084" s="10" t="s">
        <v>303</v>
      </c>
      <c r="K1084" s="10" t="s">
        <v>87</v>
      </c>
      <c r="L1084" s="10" t="s">
        <v>3267</v>
      </c>
      <c r="M1084" s="12">
        <v>43868</v>
      </c>
      <c r="N1084" s="11">
        <v>82180622</v>
      </c>
      <c r="O1084" s="12">
        <v>43865</v>
      </c>
      <c r="P1084" s="13">
        <v>0.58365740740741001</v>
      </c>
      <c r="Q1084" s="14">
        <v>1</v>
      </c>
      <c r="R1084" s="15">
        <v>30</v>
      </c>
      <c r="S1084" s="10" t="s">
        <v>3268</v>
      </c>
      <c r="T1084" s="12">
        <v>43868</v>
      </c>
      <c r="U1084" s="13">
        <v>0.84910879629629998</v>
      </c>
      <c r="V1084" s="12">
        <v>43868</v>
      </c>
      <c r="W1084" s="13">
        <v>0.86267361111110996</v>
      </c>
      <c r="X1084" s="12">
        <v>43868</v>
      </c>
      <c r="Y1084" s="13">
        <v>0.90092592592593002</v>
      </c>
      <c r="Z1084" s="12">
        <v>43868</v>
      </c>
      <c r="AA1084" s="12"/>
      <c r="AB1084" s="12"/>
      <c r="AC1084" s="10" t="s">
        <v>71</v>
      </c>
      <c r="AD1084" s="16">
        <v>3</v>
      </c>
      <c r="AE1084" s="10" t="s">
        <v>72</v>
      </c>
      <c r="AF1084" s="10" t="s">
        <v>73</v>
      </c>
      <c r="AG1084" s="14">
        <v>1</v>
      </c>
      <c r="AH1084" s="14"/>
      <c r="AI1084" s="15">
        <v>2.91</v>
      </c>
      <c r="AJ1084" s="10" t="s">
        <v>74</v>
      </c>
      <c r="AK1084" s="15">
        <v>3.18</v>
      </c>
      <c r="AL1084" s="10" t="s">
        <v>75</v>
      </c>
      <c r="AM1084" s="9" t="str">
        <f>IFERROR(VLOOKUP(A1084,'[1]Pending Status ZTM031'!$C$10:$AF$5742,11,0),"")</f>
        <v/>
      </c>
      <c r="AN1084" s="9" t="str">
        <f t="shared" si="34"/>
        <v>ready</v>
      </c>
    </row>
    <row r="1085" spans="1:40" x14ac:dyDescent="0.25">
      <c r="A1085" s="9">
        <f t="shared" si="33"/>
        <v>82180625</v>
      </c>
      <c r="B1085" s="10" t="s">
        <v>64</v>
      </c>
      <c r="C1085" s="10" t="s">
        <v>65</v>
      </c>
      <c r="D1085" s="10" t="s">
        <v>66</v>
      </c>
      <c r="E1085" s="10" t="s">
        <v>67</v>
      </c>
      <c r="F1085" s="10" t="s">
        <v>68</v>
      </c>
      <c r="G1085" s="10" t="s">
        <v>69</v>
      </c>
      <c r="H1085" s="10" t="s">
        <v>70</v>
      </c>
      <c r="I1085" s="10" t="s">
        <v>79</v>
      </c>
      <c r="J1085" s="10" t="s">
        <v>300</v>
      </c>
      <c r="K1085" s="10" t="s">
        <v>109</v>
      </c>
      <c r="L1085" s="10" t="s">
        <v>3461</v>
      </c>
      <c r="M1085" s="12">
        <v>43882</v>
      </c>
      <c r="N1085" s="11">
        <v>82180625</v>
      </c>
      <c r="O1085" s="12">
        <v>43865</v>
      </c>
      <c r="P1085" s="13">
        <v>0.58366898148148005</v>
      </c>
      <c r="Q1085" s="14">
        <v>1</v>
      </c>
      <c r="R1085" s="15">
        <v>12</v>
      </c>
      <c r="S1085" s="10" t="s">
        <v>3462</v>
      </c>
      <c r="T1085" s="12">
        <v>43882</v>
      </c>
      <c r="U1085" s="13">
        <v>0.48329861111111</v>
      </c>
      <c r="V1085" s="12">
        <v>43882</v>
      </c>
      <c r="W1085" s="13">
        <v>0.78679398148148005</v>
      </c>
      <c r="X1085" s="12">
        <v>43882</v>
      </c>
      <c r="Y1085" s="13">
        <v>0.78853009259258999</v>
      </c>
      <c r="Z1085" s="12">
        <v>43868</v>
      </c>
      <c r="AA1085" s="12"/>
      <c r="AB1085" s="12"/>
      <c r="AC1085" s="10" t="s">
        <v>71</v>
      </c>
      <c r="AD1085" s="16">
        <v>17</v>
      </c>
      <c r="AE1085" s="10" t="s">
        <v>72</v>
      </c>
      <c r="AF1085" s="10" t="s">
        <v>73</v>
      </c>
      <c r="AG1085" s="14">
        <v>1</v>
      </c>
      <c r="AH1085" s="14"/>
      <c r="AI1085" s="15">
        <v>0.36</v>
      </c>
      <c r="AJ1085" s="10" t="s">
        <v>74</v>
      </c>
      <c r="AK1085" s="15">
        <v>0.22800000000000001</v>
      </c>
      <c r="AL1085" s="10" t="s">
        <v>75</v>
      </c>
      <c r="AM1085" s="9" t="str">
        <f>IFERROR(VLOOKUP(A1085,'[1]Pending Status ZTM031'!$C$10:$AF$5742,11,0),"")</f>
        <v/>
      </c>
      <c r="AN1085" s="9" t="str">
        <f t="shared" si="34"/>
        <v>ready</v>
      </c>
    </row>
    <row r="1086" spans="1:40" x14ac:dyDescent="0.25">
      <c r="A1086" s="9">
        <f t="shared" si="33"/>
        <v>82180626</v>
      </c>
      <c r="B1086" s="10" t="s">
        <v>64</v>
      </c>
      <c r="C1086" s="10" t="s">
        <v>65</v>
      </c>
      <c r="D1086" s="10" t="s">
        <v>66</v>
      </c>
      <c r="E1086" s="10" t="s">
        <v>67</v>
      </c>
      <c r="F1086" s="10" t="s">
        <v>68</v>
      </c>
      <c r="G1086" s="10" t="s">
        <v>69</v>
      </c>
      <c r="H1086" s="10" t="s">
        <v>70</v>
      </c>
      <c r="I1086" s="10" t="s">
        <v>79</v>
      </c>
      <c r="J1086" s="10" t="s">
        <v>313</v>
      </c>
      <c r="K1086" s="10" t="s">
        <v>80</v>
      </c>
      <c r="L1086" s="10" t="s">
        <v>4715</v>
      </c>
      <c r="M1086" s="12">
        <v>43899</v>
      </c>
      <c r="N1086" s="11">
        <v>82180626</v>
      </c>
      <c r="O1086" s="12">
        <v>43865</v>
      </c>
      <c r="P1086" s="13">
        <v>0.58370370370369995</v>
      </c>
      <c r="Q1086" s="14">
        <v>3</v>
      </c>
      <c r="R1086" s="15">
        <v>104</v>
      </c>
      <c r="S1086" s="10" t="s">
        <v>4696</v>
      </c>
      <c r="T1086" s="12">
        <v>43899</v>
      </c>
      <c r="U1086" s="13">
        <v>0.48305555555556001</v>
      </c>
      <c r="V1086" s="12">
        <v>43899</v>
      </c>
      <c r="W1086" s="13">
        <v>0.63166666666667004</v>
      </c>
      <c r="X1086" s="12">
        <v>43899</v>
      </c>
      <c r="Y1086" s="13">
        <v>0.70511574074074002</v>
      </c>
      <c r="Z1086" s="12">
        <v>43868</v>
      </c>
      <c r="AA1086" s="12"/>
      <c r="AB1086" s="12"/>
      <c r="AC1086" s="10" t="s">
        <v>71</v>
      </c>
      <c r="AD1086" s="16">
        <v>35</v>
      </c>
      <c r="AE1086" s="10" t="s">
        <v>72</v>
      </c>
      <c r="AF1086" s="10" t="s">
        <v>73</v>
      </c>
      <c r="AG1086" s="14">
        <v>1</v>
      </c>
      <c r="AH1086" s="14"/>
      <c r="AI1086" s="15">
        <v>40.218000000000004</v>
      </c>
      <c r="AJ1086" s="10" t="s">
        <v>74</v>
      </c>
      <c r="AK1086" s="15">
        <v>50.92</v>
      </c>
      <c r="AL1086" s="10" t="s">
        <v>75</v>
      </c>
      <c r="AM1086" s="9" t="str">
        <f>IFERROR(VLOOKUP(A1086,'[1]Pending Status ZTM031'!$C$10:$AF$5742,11,0),"")</f>
        <v/>
      </c>
      <c r="AN1086" s="9" t="str">
        <f t="shared" si="34"/>
        <v>ready</v>
      </c>
    </row>
    <row r="1087" spans="1:40" x14ac:dyDescent="0.25">
      <c r="A1087" s="9">
        <f t="shared" si="33"/>
        <v>82181151</v>
      </c>
      <c r="B1087" s="10" t="s">
        <v>64</v>
      </c>
      <c r="C1087" s="10" t="s">
        <v>65</v>
      </c>
      <c r="D1087" s="10" t="s">
        <v>83</v>
      </c>
      <c r="E1087" s="10" t="s">
        <v>67</v>
      </c>
      <c r="F1087" s="10" t="s">
        <v>68</v>
      </c>
      <c r="G1087" s="10" t="s">
        <v>69</v>
      </c>
      <c r="H1087" s="10" t="s">
        <v>70</v>
      </c>
      <c r="I1087" s="10" t="s">
        <v>79</v>
      </c>
      <c r="J1087" s="10" t="s">
        <v>299</v>
      </c>
      <c r="K1087" s="10" t="s">
        <v>90</v>
      </c>
      <c r="L1087" s="10" t="s">
        <v>3463</v>
      </c>
      <c r="M1087" s="12">
        <v>43875</v>
      </c>
      <c r="N1087" s="11">
        <v>82181151</v>
      </c>
      <c r="O1087" s="12">
        <v>43865</v>
      </c>
      <c r="P1087" s="13">
        <v>0.95861111111110997</v>
      </c>
      <c r="Q1087" s="14">
        <v>1</v>
      </c>
      <c r="R1087" s="15">
        <v>380</v>
      </c>
      <c r="S1087" s="10" t="s">
        <v>3464</v>
      </c>
      <c r="T1087" s="12">
        <v>43874</v>
      </c>
      <c r="U1087" s="13">
        <v>0.84832175925926001</v>
      </c>
      <c r="V1087" s="12">
        <v>43875</v>
      </c>
      <c r="W1087" s="13">
        <v>0.48178240740741002</v>
      </c>
      <c r="X1087" s="12">
        <v>43875</v>
      </c>
      <c r="Y1087" s="13">
        <v>0.48260416666667</v>
      </c>
      <c r="Z1087" s="12">
        <v>43868</v>
      </c>
      <c r="AA1087" s="12"/>
      <c r="AB1087" s="12"/>
      <c r="AC1087" s="10" t="s">
        <v>71</v>
      </c>
      <c r="AD1087" s="16">
        <v>10</v>
      </c>
      <c r="AE1087" s="10" t="s">
        <v>72</v>
      </c>
      <c r="AF1087" s="10" t="s">
        <v>73</v>
      </c>
      <c r="AG1087" s="14">
        <v>1</v>
      </c>
      <c r="AH1087" s="14"/>
      <c r="AI1087" s="15">
        <v>3.42</v>
      </c>
      <c r="AJ1087" s="10" t="s">
        <v>74</v>
      </c>
      <c r="AK1087" s="15">
        <v>6.08</v>
      </c>
      <c r="AL1087" s="10" t="s">
        <v>75</v>
      </c>
      <c r="AM1087" s="9" t="str">
        <f>IFERROR(VLOOKUP(A1087,'[1]Pending Status ZTM031'!$C$10:$AF$5742,11,0),"")</f>
        <v/>
      </c>
      <c r="AN1087" s="9" t="str">
        <f t="shared" si="34"/>
        <v>ready</v>
      </c>
    </row>
    <row r="1088" spans="1:40" x14ac:dyDescent="0.25">
      <c r="A1088" s="9">
        <f t="shared" si="33"/>
        <v>82181154</v>
      </c>
      <c r="B1088" s="10" t="s">
        <v>64</v>
      </c>
      <c r="C1088" s="10" t="s">
        <v>65</v>
      </c>
      <c r="D1088" s="10" t="s">
        <v>83</v>
      </c>
      <c r="E1088" s="10" t="s">
        <v>67</v>
      </c>
      <c r="F1088" s="10" t="s">
        <v>68</v>
      </c>
      <c r="G1088" s="10" t="s">
        <v>69</v>
      </c>
      <c r="H1088" s="10" t="s">
        <v>70</v>
      </c>
      <c r="I1088" s="10" t="s">
        <v>79</v>
      </c>
      <c r="J1088" s="10" t="s">
        <v>299</v>
      </c>
      <c r="K1088" s="10" t="s">
        <v>90</v>
      </c>
      <c r="L1088" s="10" t="s">
        <v>3465</v>
      </c>
      <c r="M1088" s="12">
        <v>43875</v>
      </c>
      <c r="N1088" s="11">
        <v>82181154</v>
      </c>
      <c r="O1088" s="12">
        <v>43865</v>
      </c>
      <c r="P1088" s="13">
        <v>0.95861111111110997</v>
      </c>
      <c r="Q1088" s="14">
        <v>4</v>
      </c>
      <c r="R1088" s="15">
        <v>1544</v>
      </c>
      <c r="S1088" s="10" t="s">
        <v>3466</v>
      </c>
      <c r="T1088" s="12">
        <v>43874</v>
      </c>
      <c r="U1088" s="13">
        <v>0.84835648148148002</v>
      </c>
      <c r="V1088" s="12">
        <v>43875</v>
      </c>
      <c r="W1088" s="13">
        <v>0.86153935185185004</v>
      </c>
      <c r="X1088" s="12">
        <v>43875</v>
      </c>
      <c r="Y1088" s="13">
        <v>0.86247685185184997</v>
      </c>
      <c r="Z1088" s="12">
        <v>43868</v>
      </c>
      <c r="AA1088" s="12"/>
      <c r="AB1088" s="12"/>
      <c r="AC1088" s="10" t="s">
        <v>71</v>
      </c>
      <c r="AD1088" s="16">
        <v>10</v>
      </c>
      <c r="AE1088" s="10" t="s">
        <v>72</v>
      </c>
      <c r="AF1088" s="10" t="s">
        <v>73</v>
      </c>
      <c r="AG1088" s="14">
        <v>1</v>
      </c>
      <c r="AH1088" s="14"/>
      <c r="AI1088" s="15">
        <v>96.713999999999999</v>
      </c>
      <c r="AJ1088" s="10" t="s">
        <v>74</v>
      </c>
      <c r="AK1088" s="15">
        <v>102.288</v>
      </c>
      <c r="AL1088" s="10" t="s">
        <v>75</v>
      </c>
      <c r="AM1088" s="9" t="str">
        <f>IFERROR(VLOOKUP(A1088,'[1]Pending Status ZTM031'!$C$10:$AF$5742,11,0),"")</f>
        <v/>
      </c>
      <c r="AN1088" s="9" t="str">
        <f t="shared" si="34"/>
        <v>ready</v>
      </c>
    </row>
    <row r="1089" spans="1:40" x14ac:dyDescent="0.25">
      <c r="A1089" s="9">
        <f t="shared" si="33"/>
        <v>82181158</v>
      </c>
      <c r="B1089" s="10" t="s">
        <v>64</v>
      </c>
      <c r="C1089" s="10" t="s">
        <v>65</v>
      </c>
      <c r="D1089" s="10" t="s">
        <v>83</v>
      </c>
      <c r="E1089" s="10" t="s">
        <v>67</v>
      </c>
      <c r="F1089" s="10" t="s">
        <v>68</v>
      </c>
      <c r="G1089" s="10" t="s">
        <v>69</v>
      </c>
      <c r="H1089" s="10" t="s">
        <v>70</v>
      </c>
      <c r="I1089" s="10" t="s">
        <v>77</v>
      </c>
      <c r="J1089" s="10" t="s">
        <v>315</v>
      </c>
      <c r="K1089" s="10" t="s">
        <v>78</v>
      </c>
      <c r="L1089" s="10" t="s">
        <v>3269</v>
      </c>
      <c r="M1089" s="12">
        <v>43866</v>
      </c>
      <c r="N1089" s="11">
        <v>82181158</v>
      </c>
      <c r="O1089" s="12">
        <v>43865</v>
      </c>
      <c r="P1089" s="13">
        <v>0.95862268518519</v>
      </c>
      <c r="Q1089" s="14">
        <v>1</v>
      </c>
      <c r="R1089" s="15">
        <v>10</v>
      </c>
      <c r="S1089" s="10" t="s">
        <v>3270</v>
      </c>
      <c r="T1089" s="12">
        <v>43865</v>
      </c>
      <c r="U1089" s="13">
        <v>0.85791666666666999</v>
      </c>
      <c r="V1089" s="12">
        <v>43865</v>
      </c>
      <c r="W1089" s="13">
        <v>0.98687499999999995</v>
      </c>
      <c r="X1089" s="12">
        <v>43866</v>
      </c>
      <c r="Y1089" s="13">
        <v>1.5138888888889999E-2</v>
      </c>
      <c r="Z1089" s="12">
        <v>43868</v>
      </c>
      <c r="AA1089" s="12"/>
      <c r="AB1089" s="12"/>
      <c r="AC1089" s="10" t="s">
        <v>71</v>
      </c>
      <c r="AD1089" s="16">
        <v>1</v>
      </c>
      <c r="AE1089" s="10" t="s">
        <v>72</v>
      </c>
      <c r="AF1089" s="10" t="s">
        <v>73</v>
      </c>
      <c r="AG1089" s="14">
        <v>1</v>
      </c>
      <c r="AH1089" s="14"/>
      <c r="AI1089" s="15">
        <v>0.41</v>
      </c>
      <c r="AJ1089" s="10" t="s">
        <v>74</v>
      </c>
      <c r="AK1089" s="15">
        <v>1.06</v>
      </c>
      <c r="AL1089" s="10" t="s">
        <v>75</v>
      </c>
      <c r="AM1089" s="9" t="str">
        <f>IFERROR(VLOOKUP(A1089,'[1]Pending Status ZTM031'!$C$10:$AF$5742,11,0),"")</f>
        <v/>
      </c>
      <c r="AN1089" s="9" t="str">
        <f t="shared" si="34"/>
        <v>ready</v>
      </c>
    </row>
    <row r="1090" spans="1:40" x14ac:dyDescent="0.25">
      <c r="A1090" s="9">
        <f t="shared" si="33"/>
        <v>82182722</v>
      </c>
      <c r="B1090" s="10" t="s">
        <v>64</v>
      </c>
      <c r="C1090" s="10" t="s">
        <v>65</v>
      </c>
      <c r="D1090" s="10" t="s">
        <v>83</v>
      </c>
      <c r="E1090" s="10" t="s">
        <v>67</v>
      </c>
      <c r="F1090" s="10" t="s">
        <v>68</v>
      </c>
      <c r="G1090" s="10" t="s">
        <v>69</v>
      </c>
      <c r="H1090" s="10" t="s">
        <v>70</v>
      </c>
      <c r="I1090" s="10" t="s">
        <v>106</v>
      </c>
      <c r="J1090" s="10" t="s">
        <v>326</v>
      </c>
      <c r="K1090" s="10" t="s">
        <v>107</v>
      </c>
      <c r="L1090" s="10" t="s">
        <v>3271</v>
      </c>
      <c r="M1090" s="12">
        <v>43866</v>
      </c>
      <c r="N1090" s="11">
        <v>82182722</v>
      </c>
      <c r="O1090" s="12">
        <v>43866</v>
      </c>
      <c r="P1090" s="13">
        <v>0.37547453703703998</v>
      </c>
      <c r="Q1090" s="14">
        <v>1</v>
      </c>
      <c r="R1090" s="15">
        <v>22</v>
      </c>
      <c r="S1090" s="10" t="s">
        <v>3272</v>
      </c>
      <c r="T1090" s="12">
        <v>43866</v>
      </c>
      <c r="U1090" s="13">
        <v>0.27460648148147998</v>
      </c>
      <c r="V1090" s="12">
        <v>43866</v>
      </c>
      <c r="W1090" s="13">
        <v>0.86665509259258999</v>
      </c>
      <c r="X1090" s="12">
        <v>43866</v>
      </c>
      <c r="Y1090" s="13">
        <v>0.86726851851852005</v>
      </c>
      <c r="Z1090" s="12">
        <v>43871</v>
      </c>
      <c r="AA1090" s="12"/>
      <c r="AB1090" s="12"/>
      <c r="AC1090" s="10" t="s">
        <v>71</v>
      </c>
      <c r="AD1090" s="16">
        <v>0</v>
      </c>
      <c r="AE1090" s="10" t="s">
        <v>72</v>
      </c>
      <c r="AF1090" s="10" t="s">
        <v>73</v>
      </c>
      <c r="AG1090" s="14">
        <v>1</v>
      </c>
      <c r="AH1090" s="14"/>
      <c r="AI1090" s="15">
        <v>3.234</v>
      </c>
      <c r="AJ1090" s="10" t="s">
        <v>74</v>
      </c>
      <c r="AK1090" s="15">
        <v>12.848000000000001</v>
      </c>
      <c r="AL1090" s="10" t="s">
        <v>75</v>
      </c>
      <c r="AM1090" s="9" t="str">
        <f>IFERROR(VLOOKUP(A1090,'[1]Pending Status ZTM031'!$C$10:$AF$5742,11,0),"")</f>
        <v/>
      </c>
      <c r="AN1090" s="9" t="str">
        <f t="shared" si="34"/>
        <v>ready</v>
      </c>
    </row>
    <row r="1091" spans="1:40" x14ac:dyDescent="0.25">
      <c r="A1091" s="9">
        <f t="shared" ref="A1091:A1154" si="35">N1091</f>
        <v>82182723</v>
      </c>
      <c r="B1091" s="10" t="s">
        <v>64</v>
      </c>
      <c r="C1091" s="10" t="s">
        <v>65</v>
      </c>
      <c r="D1091" s="10" t="s">
        <v>83</v>
      </c>
      <c r="E1091" s="10" t="s">
        <v>67</v>
      </c>
      <c r="F1091" s="10" t="s">
        <v>68</v>
      </c>
      <c r="G1091" s="10" t="s">
        <v>69</v>
      </c>
      <c r="H1091" s="10" t="s">
        <v>70</v>
      </c>
      <c r="I1091" s="10" t="s">
        <v>106</v>
      </c>
      <c r="J1091" s="10" t="s">
        <v>326</v>
      </c>
      <c r="K1091" s="10" t="s">
        <v>107</v>
      </c>
      <c r="L1091" s="10" t="s">
        <v>3273</v>
      </c>
      <c r="M1091" s="12">
        <v>43866</v>
      </c>
      <c r="N1091" s="11">
        <v>82182723</v>
      </c>
      <c r="O1091" s="12">
        <v>43866</v>
      </c>
      <c r="P1091" s="13">
        <v>0.37547453703703998</v>
      </c>
      <c r="Q1091" s="14">
        <v>1</v>
      </c>
      <c r="R1091" s="15">
        <v>60</v>
      </c>
      <c r="S1091" s="10" t="s">
        <v>3274</v>
      </c>
      <c r="T1091" s="12">
        <v>43866</v>
      </c>
      <c r="U1091" s="13">
        <v>0.27464120370369999</v>
      </c>
      <c r="V1091" s="12">
        <v>43866</v>
      </c>
      <c r="W1091" s="13">
        <v>0.91702546296295995</v>
      </c>
      <c r="X1091" s="12">
        <v>43866</v>
      </c>
      <c r="Y1091" s="13">
        <v>0.91718750000000004</v>
      </c>
      <c r="Z1091" s="12">
        <v>43871</v>
      </c>
      <c r="AA1091" s="12"/>
      <c r="AB1091" s="12"/>
      <c r="AC1091" s="10" t="s">
        <v>71</v>
      </c>
      <c r="AD1091" s="16">
        <v>0</v>
      </c>
      <c r="AE1091" s="10" t="s">
        <v>72</v>
      </c>
      <c r="AF1091" s="10" t="s">
        <v>73</v>
      </c>
      <c r="AG1091" s="14">
        <v>1</v>
      </c>
      <c r="AH1091" s="14"/>
      <c r="AI1091" s="15">
        <v>13.62</v>
      </c>
      <c r="AJ1091" s="10" t="s">
        <v>74</v>
      </c>
      <c r="AK1091" s="15">
        <v>24.42</v>
      </c>
      <c r="AL1091" s="10" t="s">
        <v>75</v>
      </c>
      <c r="AM1091" s="9" t="str">
        <f>IFERROR(VLOOKUP(A1091,'[1]Pending Status ZTM031'!$C$10:$AF$5742,11,0),"")</f>
        <v/>
      </c>
      <c r="AN1091" s="9" t="str">
        <f t="shared" si="34"/>
        <v>ready</v>
      </c>
    </row>
    <row r="1092" spans="1:40" x14ac:dyDescent="0.25">
      <c r="A1092" s="9">
        <f t="shared" si="35"/>
        <v>82183759</v>
      </c>
      <c r="B1092" s="10" t="s">
        <v>64</v>
      </c>
      <c r="C1092" s="10" t="s">
        <v>65</v>
      </c>
      <c r="D1092" s="10" t="s">
        <v>66</v>
      </c>
      <c r="E1092" s="10" t="s">
        <v>67</v>
      </c>
      <c r="F1092" s="10" t="s">
        <v>68</v>
      </c>
      <c r="G1092" s="10" t="s">
        <v>69</v>
      </c>
      <c r="H1092" s="10" t="s">
        <v>70</v>
      </c>
      <c r="I1092" s="10" t="s">
        <v>79</v>
      </c>
      <c r="J1092" s="10" t="s">
        <v>303</v>
      </c>
      <c r="K1092" s="10" t="s">
        <v>87</v>
      </c>
      <c r="L1092" s="10" t="s">
        <v>3467</v>
      </c>
      <c r="M1092" s="12">
        <v>43880</v>
      </c>
      <c r="N1092" s="11">
        <v>82183759</v>
      </c>
      <c r="O1092" s="12">
        <v>43866</v>
      </c>
      <c r="P1092" s="13">
        <v>0.58366898148148005</v>
      </c>
      <c r="Q1092" s="14">
        <v>1</v>
      </c>
      <c r="R1092" s="15">
        <v>6820</v>
      </c>
      <c r="S1092" s="10" t="s">
        <v>3468</v>
      </c>
      <c r="T1092" s="12">
        <v>43879</v>
      </c>
      <c r="U1092" s="13">
        <v>0.48292824074073998</v>
      </c>
      <c r="V1092" s="12">
        <v>43879</v>
      </c>
      <c r="W1092" s="13">
        <v>0.74542824074073999</v>
      </c>
      <c r="X1092" s="12">
        <v>43880</v>
      </c>
      <c r="Y1092" s="13">
        <v>0.92123842592592997</v>
      </c>
      <c r="Z1092" s="12">
        <v>43871</v>
      </c>
      <c r="AA1092" s="12"/>
      <c r="AB1092" s="12"/>
      <c r="AC1092" s="10" t="s">
        <v>71</v>
      </c>
      <c r="AD1092" s="16">
        <v>14</v>
      </c>
      <c r="AE1092" s="10" t="s">
        <v>72</v>
      </c>
      <c r="AF1092" s="10" t="s">
        <v>73</v>
      </c>
      <c r="AG1092" s="14">
        <v>1</v>
      </c>
      <c r="AH1092" s="14"/>
      <c r="AI1092" s="15">
        <v>293.26</v>
      </c>
      <c r="AJ1092" s="10" t="s">
        <v>74</v>
      </c>
      <c r="AK1092" s="15">
        <v>463.76</v>
      </c>
      <c r="AL1092" s="10" t="s">
        <v>75</v>
      </c>
      <c r="AM1092" s="9" t="str">
        <f>IFERROR(VLOOKUP(A1092,'[1]Pending Status ZTM031'!$C$10:$AF$5742,11,0),"")</f>
        <v/>
      </c>
      <c r="AN1092" s="9" t="str">
        <f t="shared" si="34"/>
        <v>ready</v>
      </c>
    </row>
    <row r="1093" spans="1:40" x14ac:dyDescent="0.25">
      <c r="A1093" s="9">
        <f t="shared" si="35"/>
        <v>82183760</v>
      </c>
      <c r="B1093" s="10" t="s">
        <v>64</v>
      </c>
      <c r="C1093" s="10" t="s">
        <v>65</v>
      </c>
      <c r="D1093" s="10" t="s">
        <v>66</v>
      </c>
      <c r="E1093" s="10" t="s">
        <v>67</v>
      </c>
      <c r="F1093" s="10" t="s">
        <v>68</v>
      </c>
      <c r="G1093" s="10" t="s">
        <v>69</v>
      </c>
      <c r="H1093" s="10" t="s">
        <v>70</v>
      </c>
      <c r="I1093" s="10" t="s">
        <v>77</v>
      </c>
      <c r="J1093" s="10" t="s">
        <v>305</v>
      </c>
      <c r="K1093" s="10" t="s">
        <v>85</v>
      </c>
      <c r="L1093" s="10" t="s">
        <v>3275</v>
      </c>
      <c r="M1093" s="12">
        <v>43867</v>
      </c>
      <c r="N1093" s="11">
        <v>82183760</v>
      </c>
      <c r="O1093" s="12">
        <v>43866</v>
      </c>
      <c r="P1093" s="13">
        <v>0.58368055555555998</v>
      </c>
      <c r="Q1093" s="14">
        <v>1</v>
      </c>
      <c r="R1093" s="15">
        <v>600</v>
      </c>
      <c r="S1093" s="10" t="s">
        <v>3276</v>
      </c>
      <c r="T1093" s="12">
        <v>43866</v>
      </c>
      <c r="U1093" s="13">
        <v>0.48292824074073998</v>
      </c>
      <c r="V1093" s="12">
        <v>43867</v>
      </c>
      <c r="W1093" s="13">
        <v>2.1307870370370002E-2</v>
      </c>
      <c r="X1093" s="12">
        <v>43867</v>
      </c>
      <c r="Y1093" s="13">
        <v>2.1666666666670002E-2</v>
      </c>
      <c r="Z1093" s="12">
        <v>43871</v>
      </c>
      <c r="AA1093" s="12"/>
      <c r="AB1093" s="12"/>
      <c r="AC1093" s="10" t="s">
        <v>71</v>
      </c>
      <c r="AD1093" s="16">
        <v>1</v>
      </c>
      <c r="AE1093" s="10" t="s">
        <v>72</v>
      </c>
      <c r="AF1093" s="10" t="s">
        <v>73</v>
      </c>
      <c r="AG1093" s="14">
        <v>1</v>
      </c>
      <c r="AH1093" s="14"/>
      <c r="AI1093" s="15">
        <v>22.8</v>
      </c>
      <c r="AJ1093" s="10" t="s">
        <v>74</v>
      </c>
      <c r="AK1093" s="15">
        <v>28.2</v>
      </c>
      <c r="AL1093" s="10" t="s">
        <v>75</v>
      </c>
      <c r="AM1093" s="9" t="str">
        <f>IFERROR(VLOOKUP(A1093,'[1]Pending Status ZTM031'!$C$10:$AF$5742,11,0),"")</f>
        <v/>
      </c>
      <c r="AN1093" s="9" t="str">
        <f t="shared" si="34"/>
        <v>ready</v>
      </c>
    </row>
    <row r="1094" spans="1:40" x14ac:dyDescent="0.25">
      <c r="A1094" s="9">
        <f t="shared" si="35"/>
        <v>82184032</v>
      </c>
      <c r="B1094" s="10" t="s">
        <v>64</v>
      </c>
      <c r="C1094" s="10" t="s">
        <v>65</v>
      </c>
      <c r="D1094" s="10" t="s">
        <v>66</v>
      </c>
      <c r="E1094" s="10" t="s">
        <v>67</v>
      </c>
      <c r="F1094" s="10" t="s">
        <v>68</v>
      </c>
      <c r="G1094" s="10" t="s">
        <v>69</v>
      </c>
      <c r="H1094" s="10" t="s">
        <v>70</v>
      </c>
      <c r="I1094" s="10" t="s">
        <v>86</v>
      </c>
      <c r="J1094" s="10" t="s">
        <v>2975</v>
      </c>
      <c r="K1094" s="10" t="s">
        <v>2976</v>
      </c>
      <c r="L1094" s="10" t="s">
        <v>3277</v>
      </c>
      <c r="M1094" s="12">
        <v>43866</v>
      </c>
      <c r="N1094" s="11">
        <v>82184032</v>
      </c>
      <c r="O1094" s="12">
        <v>43866</v>
      </c>
      <c r="P1094" s="13">
        <v>0.74116898148148003</v>
      </c>
      <c r="Q1094" s="14">
        <v>3</v>
      </c>
      <c r="R1094" s="15">
        <v>33</v>
      </c>
      <c r="S1094" s="10" t="s">
        <v>3278</v>
      </c>
      <c r="T1094" s="12">
        <v>43866</v>
      </c>
      <c r="U1094" s="13">
        <v>0.74759259259259003</v>
      </c>
      <c r="V1094" s="12">
        <v>43866</v>
      </c>
      <c r="W1094" s="13">
        <v>0.74759259259259003</v>
      </c>
      <c r="X1094" s="12">
        <v>43866</v>
      </c>
      <c r="Y1094" s="13">
        <v>0.75513888888889003</v>
      </c>
      <c r="Z1094" s="12">
        <v>43943</v>
      </c>
      <c r="AA1094" s="12"/>
      <c r="AB1094" s="12"/>
      <c r="AC1094" s="10" t="s">
        <v>71</v>
      </c>
      <c r="AD1094" s="16">
        <v>0</v>
      </c>
      <c r="AE1094" s="10" t="s">
        <v>72</v>
      </c>
      <c r="AF1094" s="10" t="s">
        <v>73</v>
      </c>
      <c r="AG1094" s="14">
        <v>1</v>
      </c>
      <c r="AH1094" s="14"/>
      <c r="AI1094" s="15">
        <v>224.124</v>
      </c>
      <c r="AJ1094" s="10" t="s">
        <v>74</v>
      </c>
      <c r="AK1094" s="15">
        <v>209.352</v>
      </c>
      <c r="AL1094" s="10" t="s">
        <v>75</v>
      </c>
      <c r="AM1094" s="9" t="str">
        <f>IFERROR(VLOOKUP(A1094,'[1]Pending Status ZTM031'!$C$10:$AF$5742,11,0),"")</f>
        <v/>
      </c>
      <c r="AN1094" s="9" t="str">
        <f t="shared" si="34"/>
        <v>ready</v>
      </c>
    </row>
    <row r="1095" spans="1:40" x14ac:dyDescent="0.25">
      <c r="A1095" s="9">
        <f t="shared" si="35"/>
        <v>82184364</v>
      </c>
      <c r="B1095" s="10" t="s">
        <v>64</v>
      </c>
      <c r="C1095" s="10" t="s">
        <v>65</v>
      </c>
      <c r="D1095" s="10" t="s">
        <v>66</v>
      </c>
      <c r="E1095" s="10" t="s">
        <v>67</v>
      </c>
      <c r="F1095" s="10" t="s">
        <v>68</v>
      </c>
      <c r="G1095" s="10" t="s">
        <v>69</v>
      </c>
      <c r="H1095" s="10" t="s">
        <v>70</v>
      </c>
      <c r="I1095" s="10" t="s">
        <v>77</v>
      </c>
      <c r="J1095" s="10" t="s">
        <v>305</v>
      </c>
      <c r="K1095" s="10" t="s">
        <v>85</v>
      </c>
      <c r="L1095" s="10" t="s">
        <v>3279</v>
      </c>
      <c r="M1095" s="12">
        <v>43867</v>
      </c>
      <c r="N1095" s="11">
        <v>82184364</v>
      </c>
      <c r="O1095" s="12">
        <v>43866</v>
      </c>
      <c r="P1095" s="13">
        <v>0.95868055555555998</v>
      </c>
      <c r="Q1095" s="14">
        <v>1</v>
      </c>
      <c r="R1095" s="15">
        <v>50</v>
      </c>
      <c r="S1095" s="10" t="s">
        <v>3280</v>
      </c>
      <c r="T1095" s="12">
        <v>43866</v>
      </c>
      <c r="U1095" s="13">
        <v>0.85795138888889</v>
      </c>
      <c r="V1095" s="12">
        <v>43867</v>
      </c>
      <c r="W1095" s="13">
        <v>0.62407407407407001</v>
      </c>
      <c r="X1095" s="12">
        <v>43867</v>
      </c>
      <c r="Y1095" s="13">
        <v>0.62412037037037005</v>
      </c>
      <c r="Z1095" s="12">
        <v>43871</v>
      </c>
      <c r="AA1095" s="12"/>
      <c r="AB1095" s="12"/>
      <c r="AC1095" s="10" t="s">
        <v>71</v>
      </c>
      <c r="AD1095" s="16">
        <v>1</v>
      </c>
      <c r="AE1095" s="10" t="s">
        <v>72</v>
      </c>
      <c r="AF1095" s="10" t="s">
        <v>73</v>
      </c>
      <c r="AG1095" s="14">
        <v>1</v>
      </c>
      <c r="AH1095" s="14"/>
      <c r="AI1095" s="15">
        <v>14.65</v>
      </c>
      <c r="AJ1095" s="10" t="s">
        <v>74</v>
      </c>
      <c r="AK1095" s="15">
        <v>16.3</v>
      </c>
      <c r="AL1095" s="10" t="s">
        <v>75</v>
      </c>
      <c r="AM1095" s="9" t="str">
        <f>IFERROR(VLOOKUP(A1095,'[1]Pending Status ZTM031'!$C$10:$AF$5742,11,0),"")</f>
        <v/>
      </c>
      <c r="AN1095" s="9" t="str">
        <f t="shared" si="34"/>
        <v>ready</v>
      </c>
    </row>
    <row r="1096" spans="1:40" x14ac:dyDescent="0.25">
      <c r="A1096" s="9">
        <f t="shared" si="35"/>
        <v>82184366</v>
      </c>
      <c r="B1096" s="10" t="s">
        <v>64</v>
      </c>
      <c r="C1096" s="10" t="s">
        <v>65</v>
      </c>
      <c r="D1096" s="10" t="s">
        <v>66</v>
      </c>
      <c r="E1096" s="10" t="s">
        <v>67</v>
      </c>
      <c r="F1096" s="10" t="s">
        <v>68</v>
      </c>
      <c r="G1096" s="10" t="s">
        <v>69</v>
      </c>
      <c r="H1096" s="10" t="s">
        <v>70</v>
      </c>
      <c r="I1096" s="10" t="s">
        <v>850</v>
      </c>
      <c r="J1096" s="10" t="s">
        <v>851</v>
      </c>
      <c r="K1096" s="10" t="s">
        <v>852</v>
      </c>
      <c r="L1096" s="10" t="s">
        <v>3281</v>
      </c>
      <c r="M1096" s="12">
        <v>43867</v>
      </c>
      <c r="N1096" s="11">
        <v>82184366</v>
      </c>
      <c r="O1096" s="12">
        <v>43866</v>
      </c>
      <c r="P1096" s="13">
        <v>0.95868055555555998</v>
      </c>
      <c r="Q1096" s="14">
        <v>1</v>
      </c>
      <c r="R1096" s="15">
        <v>15</v>
      </c>
      <c r="S1096" s="10" t="s">
        <v>3282</v>
      </c>
      <c r="T1096" s="12">
        <v>43866</v>
      </c>
      <c r="U1096" s="13">
        <v>0.85803240740741005</v>
      </c>
      <c r="V1096" s="12">
        <v>43867</v>
      </c>
      <c r="W1096" s="13">
        <v>0.11356481481481</v>
      </c>
      <c r="X1096" s="12">
        <v>43867</v>
      </c>
      <c r="Y1096" s="13">
        <v>0.69369212962963001</v>
      </c>
      <c r="Z1096" s="12">
        <v>43871</v>
      </c>
      <c r="AA1096" s="12"/>
      <c r="AB1096" s="12"/>
      <c r="AC1096" s="10" t="s">
        <v>71</v>
      </c>
      <c r="AD1096" s="16">
        <v>1</v>
      </c>
      <c r="AE1096" s="10" t="s">
        <v>72</v>
      </c>
      <c r="AF1096" s="10" t="s">
        <v>73</v>
      </c>
      <c r="AG1096" s="14">
        <v>1</v>
      </c>
      <c r="AH1096" s="14"/>
      <c r="AI1096" s="15">
        <v>69.3</v>
      </c>
      <c r="AJ1096" s="10" t="s">
        <v>74</v>
      </c>
      <c r="AK1096" s="15">
        <v>39.54</v>
      </c>
      <c r="AL1096" s="10" t="s">
        <v>75</v>
      </c>
      <c r="AM1096" s="9" t="str">
        <f>IFERROR(VLOOKUP(A1096,'[1]Pending Status ZTM031'!$C$10:$AF$5742,11,0),"")</f>
        <v/>
      </c>
      <c r="AN1096" s="9" t="str">
        <f t="shared" si="34"/>
        <v>ready</v>
      </c>
    </row>
    <row r="1097" spans="1:40" x14ac:dyDescent="0.25">
      <c r="A1097" s="9">
        <f t="shared" si="35"/>
        <v>82184367</v>
      </c>
      <c r="B1097" s="10" t="s">
        <v>64</v>
      </c>
      <c r="C1097" s="10" t="s">
        <v>65</v>
      </c>
      <c r="D1097" s="10" t="s">
        <v>83</v>
      </c>
      <c r="E1097" s="10" t="s">
        <v>67</v>
      </c>
      <c r="F1097" s="10" t="s">
        <v>68</v>
      </c>
      <c r="G1097" s="10" t="s">
        <v>69</v>
      </c>
      <c r="H1097" s="10" t="s">
        <v>70</v>
      </c>
      <c r="I1097" s="10" t="s">
        <v>79</v>
      </c>
      <c r="J1097" s="10" t="s">
        <v>297</v>
      </c>
      <c r="K1097" s="10" t="s">
        <v>110</v>
      </c>
      <c r="L1097" s="10" t="s">
        <v>3283</v>
      </c>
      <c r="M1097" s="12">
        <v>43867</v>
      </c>
      <c r="N1097" s="11">
        <v>82184367</v>
      </c>
      <c r="O1097" s="12">
        <v>43866</v>
      </c>
      <c r="P1097" s="13">
        <v>0.95868055555555998</v>
      </c>
      <c r="Q1097" s="14">
        <v>1</v>
      </c>
      <c r="R1097" s="15">
        <v>48</v>
      </c>
      <c r="S1097" s="10" t="s">
        <v>3284</v>
      </c>
      <c r="T1097" s="12">
        <v>43866</v>
      </c>
      <c r="U1097" s="13">
        <v>0.85809027777778002</v>
      </c>
      <c r="V1097" s="12">
        <v>43867</v>
      </c>
      <c r="W1097" s="13">
        <v>1.2696759259260001E-2</v>
      </c>
      <c r="X1097" s="12">
        <v>43867</v>
      </c>
      <c r="Y1097" s="13">
        <v>0.62021990740740995</v>
      </c>
      <c r="Z1097" s="12">
        <v>43871</v>
      </c>
      <c r="AA1097" s="12"/>
      <c r="AB1097" s="12"/>
      <c r="AC1097" s="10" t="s">
        <v>71</v>
      </c>
      <c r="AD1097" s="16">
        <v>1</v>
      </c>
      <c r="AE1097" s="10" t="s">
        <v>72</v>
      </c>
      <c r="AF1097" s="10" t="s">
        <v>73</v>
      </c>
      <c r="AG1097" s="14">
        <v>1</v>
      </c>
      <c r="AH1097" s="14"/>
      <c r="AI1097" s="15">
        <v>1007.664</v>
      </c>
      <c r="AJ1097" s="10" t="s">
        <v>74</v>
      </c>
      <c r="AK1097" s="15">
        <v>1192.848</v>
      </c>
      <c r="AL1097" s="10" t="s">
        <v>75</v>
      </c>
      <c r="AM1097" s="9" t="str">
        <f>IFERROR(VLOOKUP(A1097,'[1]Pending Status ZTM031'!$C$10:$AF$5742,11,0),"")</f>
        <v/>
      </c>
      <c r="AN1097" s="9" t="str">
        <f t="shared" si="34"/>
        <v>ready</v>
      </c>
    </row>
    <row r="1098" spans="1:40" x14ac:dyDescent="0.25">
      <c r="A1098" s="9">
        <f t="shared" si="35"/>
        <v>82184371</v>
      </c>
      <c r="B1098" s="10" t="s">
        <v>64</v>
      </c>
      <c r="C1098" s="10" t="s">
        <v>65</v>
      </c>
      <c r="D1098" s="10" t="s">
        <v>66</v>
      </c>
      <c r="E1098" s="10" t="s">
        <v>67</v>
      </c>
      <c r="F1098" s="10" t="s">
        <v>68</v>
      </c>
      <c r="G1098" s="10" t="s">
        <v>69</v>
      </c>
      <c r="H1098" s="10" t="s">
        <v>70</v>
      </c>
      <c r="I1098" s="10" t="s">
        <v>81</v>
      </c>
      <c r="J1098" s="10" t="s">
        <v>322</v>
      </c>
      <c r="K1098" s="10" t="s">
        <v>82</v>
      </c>
      <c r="L1098" s="10" t="s">
        <v>3285</v>
      </c>
      <c r="M1098" s="12">
        <v>43867</v>
      </c>
      <c r="N1098" s="11">
        <v>82184371</v>
      </c>
      <c r="O1098" s="12">
        <v>43866</v>
      </c>
      <c r="P1098" s="13">
        <v>0.95869212962963002</v>
      </c>
      <c r="Q1098" s="14">
        <v>1</v>
      </c>
      <c r="R1098" s="15">
        <v>72</v>
      </c>
      <c r="S1098" s="10" t="s">
        <v>3286</v>
      </c>
      <c r="T1098" s="12">
        <v>43866</v>
      </c>
      <c r="U1098" s="13">
        <v>0.85813657407406996</v>
      </c>
      <c r="V1098" s="12">
        <v>43867</v>
      </c>
      <c r="W1098" s="13">
        <v>0.12538194444444001</v>
      </c>
      <c r="X1098" s="12">
        <v>43867</v>
      </c>
      <c r="Y1098" s="13">
        <v>0.67851851851851996</v>
      </c>
      <c r="Z1098" s="12">
        <v>43871</v>
      </c>
      <c r="AA1098" s="12"/>
      <c r="AB1098" s="12"/>
      <c r="AC1098" s="10" t="s">
        <v>71</v>
      </c>
      <c r="AD1098" s="16">
        <v>1</v>
      </c>
      <c r="AE1098" s="10" t="s">
        <v>72</v>
      </c>
      <c r="AF1098" s="10" t="s">
        <v>73</v>
      </c>
      <c r="AG1098" s="14">
        <v>1</v>
      </c>
      <c r="AH1098" s="14"/>
      <c r="AI1098" s="15">
        <v>3.3119999999999998</v>
      </c>
      <c r="AJ1098" s="10" t="s">
        <v>74</v>
      </c>
      <c r="AK1098" s="15">
        <v>4.1760000000000002</v>
      </c>
      <c r="AL1098" s="10" t="s">
        <v>75</v>
      </c>
      <c r="AM1098" s="9" t="str">
        <f>IFERROR(VLOOKUP(A1098,'[1]Pending Status ZTM031'!$C$10:$AF$5742,11,0),"")</f>
        <v/>
      </c>
      <c r="AN1098" s="9" t="str">
        <f t="shared" si="34"/>
        <v>ready</v>
      </c>
    </row>
    <row r="1099" spans="1:40" x14ac:dyDescent="0.25">
      <c r="A1099" s="9">
        <f t="shared" si="35"/>
        <v>82184372</v>
      </c>
      <c r="B1099" s="10" t="s">
        <v>64</v>
      </c>
      <c r="C1099" s="10" t="s">
        <v>65</v>
      </c>
      <c r="D1099" s="10" t="s">
        <v>66</v>
      </c>
      <c r="E1099" s="10" t="s">
        <v>67</v>
      </c>
      <c r="F1099" s="10" t="s">
        <v>68</v>
      </c>
      <c r="G1099" s="10" t="s">
        <v>69</v>
      </c>
      <c r="H1099" s="10" t="s">
        <v>70</v>
      </c>
      <c r="I1099" s="10" t="s">
        <v>79</v>
      </c>
      <c r="J1099" s="10" t="s">
        <v>362</v>
      </c>
      <c r="K1099" s="10" t="s">
        <v>143</v>
      </c>
      <c r="L1099" s="10" t="s">
        <v>3469</v>
      </c>
      <c r="M1099" s="12">
        <v>43873</v>
      </c>
      <c r="N1099" s="11">
        <v>82184372</v>
      </c>
      <c r="O1099" s="12">
        <v>43866</v>
      </c>
      <c r="P1099" s="13">
        <v>0.95869212962963002</v>
      </c>
      <c r="Q1099" s="14">
        <v>1</v>
      </c>
      <c r="R1099" s="15">
        <v>200</v>
      </c>
      <c r="S1099" s="10" t="s">
        <v>3470</v>
      </c>
      <c r="T1099" s="12">
        <v>43873</v>
      </c>
      <c r="U1099" s="13">
        <v>0.51802083333333004</v>
      </c>
      <c r="V1099" s="12">
        <v>43873</v>
      </c>
      <c r="W1099" s="13">
        <v>0.64092592592593001</v>
      </c>
      <c r="X1099" s="12">
        <v>43873</v>
      </c>
      <c r="Y1099" s="13">
        <v>0.67170138888888997</v>
      </c>
      <c r="Z1099" s="12">
        <v>43871</v>
      </c>
      <c r="AA1099" s="12"/>
      <c r="AB1099" s="12"/>
      <c r="AC1099" s="10" t="s">
        <v>71</v>
      </c>
      <c r="AD1099" s="16">
        <v>7</v>
      </c>
      <c r="AE1099" s="10" t="s">
        <v>72</v>
      </c>
      <c r="AF1099" s="10" t="s">
        <v>73</v>
      </c>
      <c r="AG1099" s="14">
        <v>1</v>
      </c>
      <c r="AH1099" s="14"/>
      <c r="AI1099" s="15">
        <v>9.1999999999999993</v>
      </c>
      <c r="AJ1099" s="10" t="s">
        <v>74</v>
      </c>
      <c r="AK1099" s="15">
        <v>11.6</v>
      </c>
      <c r="AL1099" s="10" t="s">
        <v>75</v>
      </c>
      <c r="AM1099" s="9" t="str">
        <f>IFERROR(VLOOKUP(A1099,'[1]Pending Status ZTM031'!$C$10:$AF$5742,11,0),"")</f>
        <v/>
      </c>
      <c r="AN1099" s="9" t="str">
        <f t="shared" si="34"/>
        <v>ready</v>
      </c>
    </row>
    <row r="1100" spans="1:40" x14ac:dyDescent="0.25">
      <c r="A1100" s="9">
        <f t="shared" si="35"/>
        <v>82184375</v>
      </c>
      <c r="B1100" s="10" t="s">
        <v>64</v>
      </c>
      <c r="C1100" s="10" t="s">
        <v>65</v>
      </c>
      <c r="D1100" s="10" t="s">
        <v>66</v>
      </c>
      <c r="E1100" s="10" t="s">
        <v>67</v>
      </c>
      <c r="F1100" s="10" t="s">
        <v>68</v>
      </c>
      <c r="G1100" s="10" t="s">
        <v>69</v>
      </c>
      <c r="H1100" s="10" t="s">
        <v>70</v>
      </c>
      <c r="I1100" s="10" t="s">
        <v>77</v>
      </c>
      <c r="J1100" s="10" t="s">
        <v>305</v>
      </c>
      <c r="K1100" s="10" t="s">
        <v>85</v>
      </c>
      <c r="L1100" s="10" t="s">
        <v>3287</v>
      </c>
      <c r="M1100" s="12">
        <v>43867</v>
      </c>
      <c r="N1100" s="11">
        <v>82184375</v>
      </c>
      <c r="O1100" s="12">
        <v>43866</v>
      </c>
      <c r="P1100" s="13">
        <v>0.95870370370369995</v>
      </c>
      <c r="Q1100" s="14">
        <v>1</v>
      </c>
      <c r="R1100" s="15">
        <v>3000</v>
      </c>
      <c r="S1100" s="10" t="s">
        <v>3288</v>
      </c>
      <c r="T1100" s="12">
        <v>43866</v>
      </c>
      <c r="U1100" s="13">
        <v>0.85817129629629996</v>
      </c>
      <c r="V1100" s="12">
        <v>43867</v>
      </c>
      <c r="W1100" s="13">
        <v>0.12652777777777999</v>
      </c>
      <c r="X1100" s="12">
        <v>43867</v>
      </c>
      <c r="Y1100" s="13">
        <v>0.67699074074073995</v>
      </c>
      <c r="Z1100" s="12">
        <v>43871</v>
      </c>
      <c r="AA1100" s="12"/>
      <c r="AB1100" s="12"/>
      <c r="AC1100" s="10" t="s">
        <v>71</v>
      </c>
      <c r="AD1100" s="16">
        <v>1</v>
      </c>
      <c r="AE1100" s="10" t="s">
        <v>72</v>
      </c>
      <c r="AF1100" s="10" t="s">
        <v>73</v>
      </c>
      <c r="AG1100" s="14">
        <v>1</v>
      </c>
      <c r="AH1100" s="14"/>
      <c r="AI1100" s="15">
        <v>114</v>
      </c>
      <c r="AJ1100" s="10" t="s">
        <v>74</v>
      </c>
      <c r="AK1100" s="15">
        <v>120</v>
      </c>
      <c r="AL1100" s="10" t="s">
        <v>75</v>
      </c>
      <c r="AM1100" s="9" t="str">
        <f>IFERROR(VLOOKUP(A1100,'[1]Pending Status ZTM031'!$C$10:$AF$5742,11,0),"")</f>
        <v/>
      </c>
      <c r="AN1100" s="9" t="str">
        <f t="shared" si="34"/>
        <v>ready</v>
      </c>
    </row>
    <row r="1101" spans="1:40" x14ac:dyDescent="0.25">
      <c r="A1101" s="9">
        <f t="shared" si="35"/>
        <v>82186678</v>
      </c>
      <c r="B1101" s="10" t="s">
        <v>64</v>
      </c>
      <c r="C1101" s="10" t="s">
        <v>65</v>
      </c>
      <c r="D1101" s="10" t="s">
        <v>66</v>
      </c>
      <c r="E1101" s="10" t="s">
        <v>67</v>
      </c>
      <c r="F1101" s="10" t="s">
        <v>68</v>
      </c>
      <c r="G1101" s="10" t="s">
        <v>69</v>
      </c>
      <c r="H1101" s="10" t="s">
        <v>70</v>
      </c>
      <c r="I1101" s="10" t="s">
        <v>136</v>
      </c>
      <c r="J1101" s="10" t="s">
        <v>306</v>
      </c>
      <c r="K1101" s="10" t="s">
        <v>141</v>
      </c>
      <c r="L1101" s="10" t="s">
        <v>3289</v>
      </c>
      <c r="M1101" s="12">
        <v>43867</v>
      </c>
      <c r="N1101" s="11">
        <v>82186678</v>
      </c>
      <c r="O1101" s="12">
        <v>43867</v>
      </c>
      <c r="P1101" s="13">
        <v>0.58349537037037003</v>
      </c>
      <c r="Q1101" s="14">
        <v>1</v>
      </c>
      <c r="R1101" s="15">
        <v>4</v>
      </c>
      <c r="S1101" s="10" t="s">
        <v>3290</v>
      </c>
      <c r="T1101" s="12">
        <v>43867</v>
      </c>
      <c r="U1101" s="13">
        <v>0.48275462962963001</v>
      </c>
      <c r="V1101" s="12">
        <v>43867</v>
      </c>
      <c r="W1101" s="13">
        <v>0.84255787037037</v>
      </c>
      <c r="X1101" s="12">
        <v>43867</v>
      </c>
      <c r="Y1101" s="13">
        <v>0.84304398148147996</v>
      </c>
      <c r="Z1101" s="12">
        <v>43872</v>
      </c>
      <c r="AA1101" s="12"/>
      <c r="AB1101" s="12"/>
      <c r="AC1101" s="10" t="s">
        <v>71</v>
      </c>
      <c r="AD1101" s="16">
        <v>0</v>
      </c>
      <c r="AE1101" s="10" t="s">
        <v>72</v>
      </c>
      <c r="AF1101" s="10" t="s">
        <v>73</v>
      </c>
      <c r="AG1101" s="14">
        <v>1</v>
      </c>
      <c r="AH1101" s="14"/>
      <c r="AI1101" s="15">
        <v>34.744</v>
      </c>
      <c r="AJ1101" s="10" t="s">
        <v>74</v>
      </c>
      <c r="AK1101" s="15">
        <v>42.128</v>
      </c>
      <c r="AL1101" s="10" t="s">
        <v>75</v>
      </c>
      <c r="AM1101" s="9" t="str">
        <f>IFERROR(VLOOKUP(A1101,'[1]Pending Status ZTM031'!$C$10:$AF$5742,11,0),"")</f>
        <v/>
      </c>
      <c r="AN1101" s="9" t="str">
        <f t="shared" si="34"/>
        <v>ready</v>
      </c>
    </row>
    <row r="1102" spans="1:40" x14ac:dyDescent="0.25">
      <c r="A1102" s="9">
        <f t="shared" si="35"/>
        <v>82186680</v>
      </c>
      <c r="B1102" s="10" t="s">
        <v>64</v>
      </c>
      <c r="C1102" s="10" t="s">
        <v>65</v>
      </c>
      <c r="D1102" s="10" t="s">
        <v>66</v>
      </c>
      <c r="E1102" s="10" t="s">
        <v>67</v>
      </c>
      <c r="F1102" s="10" t="s">
        <v>68</v>
      </c>
      <c r="G1102" s="10" t="s">
        <v>69</v>
      </c>
      <c r="H1102" s="10" t="s">
        <v>70</v>
      </c>
      <c r="I1102" s="10" t="s">
        <v>79</v>
      </c>
      <c r="J1102" s="10" t="s">
        <v>362</v>
      </c>
      <c r="K1102" s="10" t="s">
        <v>143</v>
      </c>
      <c r="L1102" s="10" t="s">
        <v>3471</v>
      </c>
      <c r="M1102" s="12">
        <v>43878</v>
      </c>
      <c r="N1102" s="11">
        <v>82186680</v>
      </c>
      <c r="O1102" s="12">
        <v>43867</v>
      </c>
      <c r="P1102" s="13">
        <v>0.58350694444443996</v>
      </c>
      <c r="Q1102" s="14">
        <v>1</v>
      </c>
      <c r="R1102" s="15">
        <v>30</v>
      </c>
      <c r="S1102" s="10" t="s">
        <v>3472</v>
      </c>
      <c r="T1102" s="12">
        <v>43878</v>
      </c>
      <c r="U1102" s="13">
        <v>0.69888888888889</v>
      </c>
      <c r="V1102" s="12">
        <v>43878</v>
      </c>
      <c r="W1102" s="13">
        <v>0.74708333333332999</v>
      </c>
      <c r="X1102" s="12">
        <v>43878</v>
      </c>
      <c r="Y1102" s="13">
        <v>0.87608796296295999</v>
      </c>
      <c r="Z1102" s="12">
        <v>43872</v>
      </c>
      <c r="AA1102" s="12"/>
      <c r="AB1102" s="12"/>
      <c r="AC1102" s="10" t="s">
        <v>71</v>
      </c>
      <c r="AD1102" s="16">
        <v>11</v>
      </c>
      <c r="AE1102" s="10" t="s">
        <v>72</v>
      </c>
      <c r="AF1102" s="10" t="s">
        <v>73</v>
      </c>
      <c r="AG1102" s="14">
        <v>1</v>
      </c>
      <c r="AH1102" s="14"/>
      <c r="AI1102" s="15">
        <v>25.74</v>
      </c>
      <c r="AJ1102" s="10" t="s">
        <v>74</v>
      </c>
      <c r="AK1102" s="15">
        <v>22.56</v>
      </c>
      <c r="AL1102" s="10" t="s">
        <v>75</v>
      </c>
      <c r="AM1102" s="9" t="str">
        <f>IFERROR(VLOOKUP(A1102,'[1]Pending Status ZTM031'!$C$10:$AF$5742,11,0),"")</f>
        <v/>
      </c>
      <c r="AN1102" s="9" t="str">
        <f t="shared" si="34"/>
        <v>ready</v>
      </c>
    </row>
    <row r="1103" spans="1:40" x14ac:dyDescent="0.25">
      <c r="A1103" s="9">
        <f t="shared" si="35"/>
        <v>82186681</v>
      </c>
      <c r="B1103" s="10" t="s">
        <v>64</v>
      </c>
      <c r="C1103" s="10" t="s">
        <v>65</v>
      </c>
      <c r="D1103" s="10" t="s">
        <v>66</v>
      </c>
      <c r="E1103" s="10" t="s">
        <v>67</v>
      </c>
      <c r="F1103" s="10" t="s">
        <v>68</v>
      </c>
      <c r="G1103" s="10" t="s">
        <v>69</v>
      </c>
      <c r="H1103" s="10" t="s">
        <v>70</v>
      </c>
      <c r="I1103" s="10" t="s">
        <v>84</v>
      </c>
      <c r="J1103" s="10" t="s">
        <v>334</v>
      </c>
      <c r="K1103" s="10" t="s">
        <v>135</v>
      </c>
      <c r="L1103" s="10" t="s">
        <v>3291</v>
      </c>
      <c r="M1103" s="12">
        <v>43867</v>
      </c>
      <c r="N1103" s="11">
        <v>82186681</v>
      </c>
      <c r="O1103" s="12">
        <v>43867</v>
      </c>
      <c r="P1103" s="13">
        <v>0.58350694444443996</v>
      </c>
      <c r="Q1103" s="14">
        <v>1</v>
      </c>
      <c r="R1103" s="15">
        <v>10</v>
      </c>
      <c r="S1103" s="10" t="s">
        <v>3292</v>
      </c>
      <c r="T1103" s="12">
        <v>43867</v>
      </c>
      <c r="U1103" s="13">
        <v>0.48282407407407002</v>
      </c>
      <c r="V1103" s="12">
        <v>43867</v>
      </c>
      <c r="W1103" s="13">
        <v>0.84266203703704001</v>
      </c>
      <c r="X1103" s="12">
        <v>43867</v>
      </c>
      <c r="Y1103" s="13">
        <v>0.84370370370369996</v>
      </c>
      <c r="Z1103" s="12">
        <v>43872</v>
      </c>
      <c r="AA1103" s="12"/>
      <c r="AB1103" s="12"/>
      <c r="AC1103" s="10" t="s">
        <v>71</v>
      </c>
      <c r="AD1103" s="16">
        <v>0</v>
      </c>
      <c r="AE1103" s="10" t="s">
        <v>72</v>
      </c>
      <c r="AF1103" s="10" t="s">
        <v>73</v>
      </c>
      <c r="AG1103" s="14">
        <v>1</v>
      </c>
      <c r="AH1103" s="14"/>
      <c r="AI1103" s="15">
        <v>2.1</v>
      </c>
      <c r="AJ1103" s="10" t="s">
        <v>74</v>
      </c>
      <c r="AK1103" s="15">
        <v>9.42</v>
      </c>
      <c r="AL1103" s="10" t="s">
        <v>75</v>
      </c>
      <c r="AM1103" s="9" t="str">
        <f>IFERROR(VLOOKUP(A1103,'[1]Pending Status ZTM031'!$C$10:$AF$5742,11,0),"")</f>
        <v/>
      </c>
      <c r="AN1103" s="9" t="str">
        <f t="shared" si="34"/>
        <v>ready</v>
      </c>
    </row>
    <row r="1104" spans="1:40" x14ac:dyDescent="0.25">
      <c r="A1104" s="9">
        <f t="shared" si="35"/>
        <v>82186682</v>
      </c>
      <c r="B1104" s="10" t="s">
        <v>64</v>
      </c>
      <c r="C1104" s="10" t="s">
        <v>65</v>
      </c>
      <c r="D1104" s="10" t="s">
        <v>83</v>
      </c>
      <c r="E1104" s="10" t="s">
        <v>67</v>
      </c>
      <c r="F1104" s="10" t="s">
        <v>68</v>
      </c>
      <c r="G1104" s="10" t="s">
        <v>69</v>
      </c>
      <c r="H1104" s="10" t="s">
        <v>70</v>
      </c>
      <c r="I1104" s="10" t="s">
        <v>79</v>
      </c>
      <c r="J1104" s="10" t="s">
        <v>299</v>
      </c>
      <c r="K1104" s="10" t="s">
        <v>90</v>
      </c>
      <c r="L1104" s="10" t="s">
        <v>3473</v>
      </c>
      <c r="M1104" s="12">
        <v>43876</v>
      </c>
      <c r="N1104" s="11">
        <v>82186682</v>
      </c>
      <c r="O1104" s="12">
        <v>43867</v>
      </c>
      <c r="P1104" s="13">
        <v>0.58351851851851999</v>
      </c>
      <c r="Q1104" s="14">
        <v>1</v>
      </c>
      <c r="R1104" s="15">
        <v>600</v>
      </c>
      <c r="S1104" s="10" t="s">
        <v>3474</v>
      </c>
      <c r="T1104" s="12">
        <v>43874</v>
      </c>
      <c r="U1104" s="13">
        <v>0.84847222222221996</v>
      </c>
      <c r="V1104" s="12">
        <v>43875</v>
      </c>
      <c r="W1104" s="13">
        <v>0.99914351851852001</v>
      </c>
      <c r="X1104" s="12">
        <v>43875</v>
      </c>
      <c r="Y1104" s="13">
        <v>0.99939814814814998</v>
      </c>
      <c r="Z1104" s="12">
        <v>43872</v>
      </c>
      <c r="AA1104" s="12"/>
      <c r="AB1104" s="12"/>
      <c r="AC1104" s="10" t="s">
        <v>71</v>
      </c>
      <c r="AD1104" s="16">
        <v>8</v>
      </c>
      <c r="AE1104" s="10" t="s">
        <v>72</v>
      </c>
      <c r="AF1104" s="10" t="s">
        <v>73</v>
      </c>
      <c r="AG1104" s="14">
        <v>1</v>
      </c>
      <c r="AH1104" s="14"/>
      <c r="AI1104" s="15">
        <v>135.6</v>
      </c>
      <c r="AJ1104" s="10" t="s">
        <v>74</v>
      </c>
      <c r="AK1104" s="15">
        <v>16.8</v>
      </c>
      <c r="AL1104" s="10" t="s">
        <v>75</v>
      </c>
      <c r="AM1104" s="9" t="str">
        <f>IFERROR(VLOOKUP(A1104,'[1]Pending Status ZTM031'!$C$10:$AF$5742,11,0),"")</f>
        <v/>
      </c>
      <c r="AN1104" s="9" t="str">
        <f t="shared" si="34"/>
        <v>ready</v>
      </c>
    </row>
    <row r="1105" spans="1:40" x14ac:dyDescent="0.25">
      <c r="A1105" s="9">
        <f t="shared" si="35"/>
        <v>82186683</v>
      </c>
      <c r="B1105" s="10" t="s">
        <v>64</v>
      </c>
      <c r="C1105" s="10" t="s">
        <v>65</v>
      </c>
      <c r="D1105" s="10" t="s">
        <v>66</v>
      </c>
      <c r="E1105" s="10" t="s">
        <v>67</v>
      </c>
      <c r="F1105" s="10" t="s">
        <v>68</v>
      </c>
      <c r="G1105" s="10" t="s">
        <v>69</v>
      </c>
      <c r="H1105" s="10" t="s">
        <v>70</v>
      </c>
      <c r="I1105" s="10" t="s">
        <v>79</v>
      </c>
      <c r="J1105" s="10" t="s">
        <v>303</v>
      </c>
      <c r="K1105" s="10" t="s">
        <v>87</v>
      </c>
      <c r="L1105" s="10" t="s">
        <v>3475</v>
      </c>
      <c r="M1105" s="12">
        <v>43880</v>
      </c>
      <c r="N1105" s="11">
        <v>82186683</v>
      </c>
      <c r="O1105" s="12">
        <v>43867</v>
      </c>
      <c r="P1105" s="13">
        <v>0.58351851851851999</v>
      </c>
      <c r="Q1105" s="14">
        <v>1</v>
      </c>
      <c r="R1105" s="15">
        <v>1000</v>
      </c>
      <c r="S1105" s="10" t="s">
        <v>3476</v>
      </c>
      <c r="T1105" s="12">
        <v>43879</v>
      </c>
      <c r="U1105" s="13">
        <v>0.48298611111111001</v>
      </c>
      <c r="V1105" s="12">
        <v>43879</v>
      </c>
      <c r="W1105" s="13">
        <v>0.74496527777777999</v>
      </c>
      <c r="X1105" s="12">
        <v>43880</v>
      </c>
      <c r="Y1105" s="13">
        <v>0.94887731481480997</v>
      </c>
      <c r="Z1105" s="12">
        <v>43872</v>
      </c>
      <c r="AA1105" s="12"/>
      <c r="AB1105" s="12"/>
      <c r="AC1105" s="10" t="s">
        <v>71</v>
      </c>
      <c r="AD1105" s="16">
        <v>13</v>
      </c>
      <c r="AE1105" s="10" t="s">
        <v>72</v>
      </c>
      <c r="AF1105" s="10" t="s">
        <v>73</v>
      </c>
      <c r="AG1105" s="14">
        <v>1</v>
      </c>
      <c r="AH1105" s="14"/>
      <c r="AI1105" s="15">
        <v>59</v>
      </c>
      <c r="AJ1105" s="10" t="s">
        <v>74</v>
      </c>
      <c r="AK1105" s="15">
        <v>47</v>
      </c>
      <c r="AL1105" s="10" t="s">
        <v>75</v>
      </c>
      <c r="AM1105" s="9" t="str">
        <f>IFERROR(VLOOKUP(A1105,'[1]Pending Status ZTM031'!$C$10:$AF$5742,11,0),"")</f>
        <v/>
      </c>
      <c r="AN1105" s="9" t="str">
        <f t="shared" si="34"/>
        <v>ready</v>
      </c>
    </row>
    <row r="1106" spans="1:40" x14ac:dyDescent="0.25">
      <c r="A1106" s="9">
        <f t="shared" si="35"/>
        <v>82186684</v>
      </c>
      <c r="B1106" s="10" t="s">
        <v>64</v>
      </c>
      <c r="C1106" s="10" t="s">
        <v>65</v>
      </c>
      <c r="D1106" s="10" t="s">
        <v>66</v>
      </c>
      <c r="E1106" s="10" t="s">
        <v>67</v>
      </c>
      <c r="F1106" s="10" t="s">
        <v>68</v>
      </c>
      <c r="G1106" s="10" t="s">
        <v>69</v>
      </c>
      <c r="H1106" s="10" t="s">
        <v>70</v>
      </c>
      <c r="I1106" s="10" t="s">
        <v>79</v>
      </c>
      <c r="J1106" s="10" t="s">
        <v>313</v>
      </c>
      <c r="K1106" s="10" t="s">
        <v>80</v>
      </c>
      <c r="L1106" s="10" t="s">
        <v>4716</v>
      </c>
      <c r="M1106" s="12">
        <v>43899</v>
      </c>
      <c r="N1106" s="11">
        <v>82186684</v>
      </c>
      <c r="O1106" s="12">
        <v>43867</v>
      </c>
      <c r="P1106" s="13">
        <v>0.58353009259259003</v>
      </c>
      <c r="Q1106" s="14">
        <v>4</v>
      </c>
      <c r="R1106" s="15">
        <v>185</v>
      </c>
      <c r="S1106" s="10" t="s">
        <v>4697</v>
      </c>
      <c r="T1106" s="12">
        <v>43899</v>
      </c>
      <c r="U1106" s="13">
        <v>0.48322916666666998</v>
      </c>
      <c r="V1106" s="12">
        <v>43899</v>
      </c>
      <c r="W1106" s="13">
        <v>0.67166666666666996</v>
      </c>
      <c r="X1106" s="12">
        <v>43899</v>
      </c>
      <c r="Y1106" s="13">
        <v>0.93093749999999997</v>
      </c>
      <c r="Z1106" s="12">
        <v>43872</v>
      </c>
      <c r="AA1106" s="12"/>
      <c r="AB1106" s="12"/>
      <c r="AC1106" s="10" t="s">
        <v>71</v>
      </c>
      <c r="AD1106" s="16">
        <v>33</v>
      </c>
      <c r="AE1106" s="10" t="s">
        <v>72</v>
      </c>
      <c r="AF1106" s="10" t="s">
        <v>73</v>
      </c>
      <c r="AG1106" s="14">
        <v>1</v>
      </c>
      <c r="AH1106" s="14"/>
      <c r="AI1106" s="15">
        <v>564.43100000000004</v>
      </c>
      <c r="AJ1106" s="10" t="s">
        <v>74</v>
      </c>
      <c r="AK1106" s="15">
        <v>864.29</v>
      </c>
      <c r="AL1106" s="10" t="s">
        <v>75</v>
      </c>
      <c r="AM1106" s="9" t="str">
        <f>IFERROR(VLOOKUP(A1106,'[1]Pending Status ZTM031'!$C$10:$AF$5742,11,0),"")</f>
        <v/>
      </c>
      <c r="AN1106" s="9" t="str">
        <f t="shared" si="34"/>
        <v>ready</v>
      </c>
    </row>
    <row r="1107" spans="1:40" x14ac:dyDescent="0.25">
      <c r="A1107" s="9">
        <f t="shared" si="35"/>
        <v>82186685</v>
      </c>
      <c r="B1107" s="10" t="s">
        <v>64</v>
      </c>
      <c r="C1107" s="10" t="s">
        <v>65</v>
      </c>
      <c r="D1107" s="10" t="s">
        <v>83</v>
      </c>
      <c r="E1107" s="10" t="s">
        <v>67</v>
      </c>
      <c r="F1107" s="10" t="s">
        <v>68</v>
      </c>
      <c r="G1107" s="10" t="s">
        <v>69</v>
      </c>
      <c r="H1107" s="10" t="s">
        <v>70</v>
      </c>
      <c r="I1107" s="10" t="s">
        <v>79</v>
      </c>
      <c r="J1107" s="10" t="s">
        <v>299</v>
      </c>
      <c r="K1107" s="10" t="s">
        <v>90</v>
      </c>
      <c r="L1107" s="10" t="s">
        <v>3477</v>
      </c>
      <c r="M1107" s="12">
        <v>43875</v>
      </c>
      <c r="N1107" s="11">
        <v>82186685</v>
      </c>
      <c r="O1107" s="12">
        <v>43867</v>
      </c>
      <c r="P1107" s="13">
        <v>0.58354166666666996</v>
      </c>
      <c r="Q1107" s="14">
        <v>11</v>
      </c>
      <c r="R1107" s="15">
        <v>588</v>
      </c>
      <c r="S1107" s="10" t="s">
        <v>3478</v>
      </c>
      <c r="T1107" s="12">
        <v>43874</v>
      </c>
      <c r="U1107" s="13">
        <v>0.84850694444443997</v>
      </c>
      <c r="V1107" s="12">
        <v>43875</v>
      </c>
      <c r="W1107" s="13">
        <v>0.67416666666667002</v>
      </c>
      <c r="X1107" s="12">
        <v>43875</v>
      </c>
      <c r="Y1107" s="13">
        <v>0.67446759259259004</v>
      </c>
      <c r="Z1107" s="12">
        <v>43872</v>
      </c>
      <c r="AA1107" s="12"/>
      <c r="AB1107" s="12"/>
      <c r="AC1107" s="10" t="s">
        <v>71</v>
      </c>
      <c r="AD1107" s="16">
        <v>8</v>
      </c>
      <c r="AE1107" s="10" t="s">
        <v>72</v>
      </c>
      <c r="AF1107" s="10" t="s">
        <v>73</v>
      </c>
      <c r="AG1107" s="14">
        <v>1</v>
      </c>
      <c r="AH1107" s="14"/>
      <c r="AI1107" s="15">
        <v>18.55</v>
      </c>
      <c r="AJ1107" s="10" t="s">
        <v>74</v>
      </c>
      <c r="AK1107" s="15">
        <v>19.376999999999999</v>
      </c>
      <c r="AL1107" s="10" t="s">
        <v>75</v>
      </c>
      <c r="AM1107" s="9" t="str">
        <f>IFERROR(VLOOKUP(A1107,'[1]Pending Status ZTM031'!$C$10:$AF$5742,11,0),"")</f>
        <v/>
      </c>
      <c r="AN1107" s="9" t="str">
        <f t="shared" si="34"/>
        <v>ready</v>
      </c>
    </row>
    <row r="1108" spans="1:40" x14ac:dyDescent="0.25">
      <c r="A1108" s="9">
        <f t="shared" si="35"/>
        <v>82186747</v>
      </c>
      <c r="B1108" s="10" t="s">
        <v>64</v>
      </c>
      <c r="C1108" s="10" t="s">
        <v>65</v>
      </c>
      <c r="D1108" s="10" t="s">
        <v>66</v>
      </c>
      <c r="E1108" s="10" t="s">
        <v>67</v>
      </c>
      <c r="F1108" s="10" t="s">
        <v>68</v>
      </c>
      <c r="G1108" s="10" t="s">
        <v>69</v>
      </c>
      <c r="H1108" s="10" t="s">
        <v>70</v>
      </c>
      <c r="I1108" s="10" t="s">
        <v>84</v>
      </c>
      <c r="J1108" s="10" t="s">
        <v>304</v>
      </c>
      <c r="K1108" s="10" t="s">
        <v>125</v>
      </c>
      <c r="L1108" s="10" t="s">
        <v>3479</v>
      </c>
      <c r="M1108" s="12">
        <v>43873</v>
      </c>
      <c r="N1108" s="11">
        <v>82186747</v>
      </c>
      <c r="O1108" s="12">
        <v>43867</v>
      </c>
      <c r="P1108" s="13">
        <v>0.59598379629630005</v>
      </c>
      <c r="Q1108" s="14">
        <v>1</v>
      </c>
      <c r="R1108" s="15">
        <v>2500</v>
      </c>
      <c r="S1108" s="10" t="s">
        <v>3480</v>
      </c>
      <c r="T1108" s="12">
        <v>43873</v>
      </c>
      <c r="U1108" s="13">
        <v>0.63274305555555999</v>
      </c>
      <c r="V1108" s="12">
        <v>43873</v>
      </c>
      <c r="W1108" s="13">
        <v>0.66612268518519002</v>
      </c>
      <c r="X1108" s="12">
        <v>43873</v>
      </c>
      <c r="Y1108" s="13">
        <v>0.74768518518519</v>
      </c>
      <c r="Z1108" s="12">
        <v>43903</v>
      </c>
      <c r="AA1108" s="12"/>
      <c r="AB1108" s="12"/>
      <c r="AC1108" s="10" t="s">
        <v>71</v>
      </c>
      <c r="AD1108" s="16">
        <v>6</v>
      </c>
      <c r="AE1108" s="10" t="s">
        <v>72</v>
      </c>
      <c r="AF1108" s="10" t="s">
        <v>73</v>
      </c>
      <c r="AG1108" s="14">
        <v>1</v>
      </c>
      <c r="AH1108" s="14"/>
      <c r="AI1108" s="15">
        <v>1207.5</v>
      </c>
      <c r="AJ1108" s="10" t="s">
        <v>74</v>
      </c>
      <c r="AK1108" s="15">
        <v>155</v>
      </c>
      <c r="AL1108" s="10" t="s">
        <v>75</v>
      </c>
      <c r="AM1108" s="9" t="str">
        <f>IFERROR(VLOOKUP(A1108,'[1]Pending Status ZTM031'!$C$10:$AF$5742,11,0),"")</f>
        <v/>
      </c>
      <c r="AN1108" s="9" t="str">
        <f t="shared" si="34"/>
        <v>ready</v>
      </c>
    </row>
    <row r="1109" spans="1:40" x14ac:dyDescent="0.25">
      <c r="A1109" s="9">
        <f t="shared" si="35"/>
        <v>82186963</v>
      </c>
      <c r="B1109" s="10" t="s">
        <v>64</v>
      </c>
      <c r="C1109" s="10" t="s">
        <v>65</v>
      </c>
      <c r="D1109" s="10" t="s">
        <v>83</v>
      </c>
      <c r="E1109" s="10" t="s">
        <v>67</v>
      </c>
      <c r="F1109" s="10" t="s">
        <v>68</v>
      </c>
      <c r="G1109" s="10" t="s">
        <v>69</v>
      </c>
      <c r="H1109" s="10" t="s">
        <v>70</v>
      </c>
      <c r="I1109" s="10" t="s">
        <v>120</v>
      </c>
      <c r="J1109" s="10" t="s">
        <v>327</v>
      </c>
      <c r="K1109" s="10" t="s">
        <v>139</v>
      </c>
      <c r="L1109" s="10" t="s">
        <v>3293</v>
      </c>
      <c r="M1109" s="12">
        <v>43868</v>
      </c>
      <c r="N1109" s="11">
        <v>82186963</v>
      </c>
      <c r="O1109" s="12">
        <v>43867</v>
      </c>
      <c r="P1109" s="13">
        <v>0.73039351851851997</v>
      </c>
      <c r="Q1109" s="14">
        <v>1</v>
      </c>
      <c r="R1109" s="15">
        <v>5</v>
      </c>
      <c r="S1109" s="10" t="s">
        <v>3294</v>
      </c>
      <c r="T1109" s="12">
        <v>43867</v>
      </c>
      <c r="U1109" s="13">
        <v>0.73063657407407001</v>
      </c>
      <c r="V1109" s="12">
        <v>43868</v>
      </c>
      <c r="W1109" s="13">
        <v>0.66309027777777996</v>
      </c>
      <c r="X1109" s="12">
        <v>43868</v>
      </c>
      <c r="Y1109" s="13">
        <v>0.66505787037037001</v>
      </c>
      <c r="Z1109" s="12">
        <v>43887</v>
      </c>
      <c r="AA1109" s="12"/>
      <c r="AB1109" s="12"/>
      <c r="AC1109" s="10" t="s">
        <v>71</v>
      </c>
      <c r="AD1109" s="16">
        <v>1</v>
      </c>
      <c r="AE1109" s="10" t="s">
        <v>72</v>
      </c>
      <c r="AF1109" s="10" t="s">
        <v>73</v>
      </c>
      <c r="AG1109" s="14">
        <v>1</v>
      </c>
      <c r="AH1109" s="14"/>
      <c r="AI1109" s="15">
        <v>4.25</v>
      </c>
      <c r="AJ1109" s="10" t="s">
        <v>74</v>
      </c>
      <c r="AK1109" s="15">
        <v>7.4249999999999998</v>
      </c>
      <c r="AL1109" s="10" t="s">
        <v>75</v>
      </c>
      <c r="AM1109" s="9" t="str">
        <f>IFERROR(VLOOKUP(A1109,'[1]Pending Status ZTM031'!$C$10:$AF$5742,11,0),"")</f>
        <v/>
      </c>
      <c r="AN1109" s="9" t="str">
        <f t="shared" si="34"/>
        <v>ready</v>
      </c>
    </row>
    <row r="1110" spans="1:40" x14ac:dyDescent="0.25">
      <c r="A1110" s="9">
        <f t="shared" si="35"/>
        <v>82186964</v>
      </c>
      <c r="B1110" s="10" t="s">
        <v>64</v>
      </c>
      <c r="C1110" s="10" t="s">
        <v>65</v>
      </c>
      <c r="D1110" s="10" t="s">
        <v>83</v>
      </c>
      <c r="E1110" s="10" t="s">
        <v>67</v>
      </c>
      <c r="F1110" s="10" t="s">
        <v>68</v>
      </c>
      <c r="G1110" s="10" t="s">
        <v>69</v>
      </c>
      <c r="H1110" s="10" t="s">
        <v>70</v>
      </c>
      <c r="I1110" s="10" t="s">
        <v>120</v>
      </c>
      <c r="J1110" s="10" t="s">
        <v>327</v>
      </c>
      <c r="K1110" s="10" t="s">
        <v>139</v>
      </c>
      <c r="L1110" s="10" t="s">
        <v>3293</v>
      </c>
      <c r="M1110" s="12">
        <v>43868</v>
      </c>
      <c r="N1110" s="11">
        <v>82186964</v>
      </c>
      <c r="O1110" s="12">
        <v>43867</v>
      </c>
      <c r="P1110" s="13">
        <v>0.73086805555556</v>
      </c>
      <c r="Q1110" s="14">
        <v>1</v>
      </c>
      <c r="R1110" s="15">
        <v>10</v>
      </c>
      <c r="S1110" s="10" t="s">
        <v>3295</v>
      </c>
      <c r="T1110" s="12">
        <v>43867</v>
      </c>
      <c r="U1110" s="13">
        <v>0.73098379629629995</v>
      </c>
      <c r="V1110" s="12">
        <v>43868</v>
      </c>
      <c r="W1110" s="13">
        <v>0.66314814814815004</v>
      </c>
      <c r="X1110" s="12">
        <v>43868</v>
      </c>
      <c r="Y1110" s="13">
        <v>0.66781250000000003</v>
      </c>
      <c r="Z1110" s="12">
        <v>43917</v>
      </c>
      <c r="AA1110" s="12"/>
      <c r="AB1110" s="12"/>
      <c r="AC1110" s="10" t="s">
        <v>71</v>
      </c>
      <c r="AD1110" s="16">
        <v>1</v>
      </c>
      <c r="AE1110" s="10" t="s">
        <v>72</v>
      </c>
      <c r="AF1110" s="10" t="s">
        <v>73</v>
      </c>
      <c r="AG1110" s="14">
        <v>1</v>
      </c>
      <c r="AH1110" s="14"/>
      <c r="AI1110" s="15">
        <v>8.5</v>
      </c>
      <c r="AJ1110" s="10" t="s">
        <v>74</v>
      </c>
      <c r="AK1110" s="15">
        <v>14.85</v>
      </c>
      <c r="AL1110" s="10" t="s">
        <v>75</v>
      </c>
      <c r="AM1110" s="9" t="str">
        <f>IFERROR(VLOOKUP(A1110,'[1]Pending Status ZTM031'!$C$10:$AF$5742,11,0),"")</f>
        <v/>
      </c>
      <c r="AN1110" s="9" t="str">
        <f t="shared" si="34"/>
        <v>ready</v>
      </c>
    </row>
    <row r="1111" spans="1:40" x14ac:dyDescent="0.25">
      <c r="A1111" s="9">
        <f t="shared" si="35"/>
        <v>82187219</v>
      </c>
      <c r="B1111" s="10" t="s">
        <v>64</v>
      </c>
      <c r="C1111" s="10" t="s">
        <v>65</v>
      </c>
      <c r="D1111" s="10" t="s">
        <v>66</v>
      </c>
      <c r="E1111" s="10" t="s">
        <v>67</v>
      </c>
      <c r="F1111" s="10" t="s">
        <v>68</v>
      </c>
      <c r="G1111" s="10" t="s">
        <v>69</v>
      </c>
      <c r="H1111" s="10" t="s">
        <v>70</v>
      </c>
      <c r="I1111" s="10" t="s">
        <v>79</v>
      </c>
      <c r="J1111" s="10" t="s">
        <v>303</v>
      </c>
      <c r="K1111" s="10" t="s">
        <v>87</v>
      </c>
      <c r="L1111" s="10" t="s">
        <v>3296</v>
      </c>
      <c r="M1111" s="12">
        <v>43869</v>
      </c>
      <c r="N1111" s="11">
        <v>82187219</v>
      </c>
      <c r="O1111" s="12">
        <v>43867</v>
      </c>
      <c r="P1111" s="13">
        <v>0.84123842592593001</v>
      </c>
      <c r="Q1111" s="14">
        <v>1</v>
      </c>
      <c r="R1111" s="15">
        <v>480</v>
      </c>
      <c r="S1111" s="10" t="s">
        <v>3297</v>
      </c>
      <c r="T1111" s="12">
        <v>43868</v>
      </c>
      <c r="U1111" s="13">
        <v>0.84309027777778001</v>
      </c>
      <c r="V1111" s="12">
        <v>43868</v>
      </c>
      <c r="W1111" s="13">
        <v>0.87480324074074001</v>
      </c>
      <c r="X1111" s="12">
        <v>43869</v>
      </c>
      <c r="Y1111" s="13">
        <v>1.5949074074070001E-2</v>
      </c>
      <c r="Z1111" s="12">
        <v>43872</v>
      </c>
      <c r="AA1111" s="12"/>
      <c r="AB1111" s="12"/>
      <c r="AC1111" s="10" t="s">
        <v>71</v>
      </c>
      <c r="AD1111" s="16">
        <v>2</v>
      </c>
      <c r="AE1111" s="10" t="s">
        <v>72</v>
      </c>
      <c r="AF1111" s="10" t="s">
        <v>73</v>
      </c>
      <c r="AG1111" s="14">
        <v>1</v>
      </c>
      <c r="AH1111" s="14"/>
      <c r="AI1111" s="15">
        <v>90.24</v>
      </c>
      <c r="AJ1111" s="10" t="s">
        <v>74</v>
      </c>
      <c r="AK1111" s="15">
        <v>633.12</v>
      </c>
      <c r="AL1111" s="10" t="s">
        <v>75</v>
      </c>
      <c r="AM1111" s="9" t="str">
        <f>IFERROR(VLOOKUP(A1111,'[1]Pending Status ZTM031'!$C$10:$AF$5742,11,0),"")</f>
        <v/>
      </c>
      <c r="AN1111" s="9" t="str">
        <f t="shared" si="34"/>
        <v>ready</v>
      </c>
    </row>
    <row r="1112" spans="1:40" x14ac:dyDescent="0.25">
      <c r="A1112" s="9">
        <f t="shared" si="35"/>
        <v>82187234</v>
      </c>
      <c r="B1112" s="10" t="s">
        <v>64</v>
      </c>
      <c r="C1112" s="10" t="s">
        <v>65</v>
      </c>
      <c r="D1112" s="10" t="s">
        <v>66</v>
      </c>
      <c r="E1112" s="10" t="s">
        <v>67</v>
      </c>
      <c r="F1112" s="10" t="s">
        <v>68</v>
      </c>
      <c r="G1112" s="10" t="s">
        <v>69</v>
      </c>
      <c r="H1112" s="10" t="s">
        <v>70</v>
      </c>
      <c r="I1112" s="10" t="s">
        <v>850</v>
      </c>
      <c r="J1112" s="10" t="s">
        <v>851</v>
      </c>
      <c r="K1112" s="10" t="s">
        <v>852</v>
      </c>
      <c r="L1112" s="10" t="s">
        <v>3298</v>
      </c>
      <c r="M1112" s="12">
        <v>43868</v>
      </c>
      <c r="N1112" s="11">
        <v>82187234</v>
      </c>
      <c r="O1112" s="12">
        <v>43867</v>
      </c>
      <c r="P1112" s="13">
        <v>0.95855324074074</v>
      </c>
      <c r="Q1112" s="14">
        <v>1</v>
      </c>
      <c r="R1112" s="15">
        <v>21</v>
      </c>
      <c r="S1112" s="10" t="s">
        <v>3299</v>
      </c>
      <c r="T1112" s="12">
        <v>43867</v>
      </c>
      <c r="U1112" s="13">
        <v>0.85780092592593005</v>
      </c>
      <c r="V1112" s="12">
        <v>43868</v>
      </c>
      <c r="W1112" s="13">
        <v>0.46482638888889</v>
      </c>
      <c r="X1112" s="12">
        <v>43868</v>
      </c>
      <c r="Y1112" s="13">
        <v>0.46684027777777998</v>
      </c>
      <c r="Z1112" s="12">
        <v>43872</v>
      </c>
      <c r="AA1112" s="12"/>
      <c r="AB1112" s="12"/>
      <c r="AC1112" s="10" t="s">
        <v>71</v>
      </c>
      <c r="AD1112" s="16">
        <v>1</v>
      </c>
      <c r="AE1112" s="10" t="s">
        <v>72</v>
      </c>
      <c r="AF1112" s="10" t="s">
        <v>73</v>
      </c>
      <c r="AG1112" s="14">
        <v>1</v>
      </c>
      <c r="AH1112" s="14"/>
      <c r="AI1112" s="15">
        <v>182.40600000000001</v>
      </c>
      <c r="AJ1112" s="10" t="s">
        <v>74</v>
      </c>
      <c r="AK1112" s="15">
        <v>221.172</v>
      </c>
      <c r="AL1112" s="10" t="s">
        <v>75</v>
      </c>
      <c r="AM1112" s="9" t="str">
        <f>IFERROR(VLOOKUP(A1112,'[1]Pending Status ZTM031'!$C$10:$AF$5742,11,0),"")</f>
        <v/>
      </c>
      <c r="AN1112" s="9" t="str">
        <f t="shared" si="34"/>
        <v>ready</v>
      </c>
    </row>
    <row r="1113" spans="1:40" x14ac:dyDescent="0.25">
      <c r="A1113" s="9">
        <f t="shared" si="35"/>
        <v>82187238</v>
      </c>
      <c r="B1113" s="10" t="s">
        <v>64</v>
      </c>
      <c r="C1113" s="10" t="s">
        <v>65</v>
      </c>
      <c r="D1113" s="10" t="s">
        <v>66</v>
      </c>
      <c r="E1113" s="10" t="s">
        <v>67</v>
      </c>
      <c r="F1113" s="10" t="s">
        <v>68</v>
      </c>
      <c r="G1113" s="10" t="s">
        <v>69</v>
      </c>
      <c r="H1113" s="10" t="s">
        <v>70</v>
      </c>
      <c r="I1113" s="10" t="s">
        <v>136</v>
      </c>
      <c r="J1113" s="10" t="s">
        <v>306</v>
      </c>
      <c r="K1113" s="10" t="s">
        <v>141</v>
      </c>
      <c r="L1113" s="10" t="s">
        <v>3300</v>
      </c>
      <c r="M1113" s="12">
        <v>43868</v>
      </c>
      <c r="N1113" s="11">
        <v>82187238</v>
      </c>
      <c r="O1113" s="12">
        <v>43867</v>
      </c>
      <c r="P1113" s="13">
        <v>0.95855324074074</v>
      </c>
      <c r="Q1113" s="14">
        <v>1</v>
      </c>
      <c r="R1113" s="15">
        <v>40</v>
      </c>
      <c r="S1113" s="10" t="s">
        <v>3301</v>
      </c>
      <c r="T1113" s="12">
        <v>43867</v>
      </c>
      <c r="U1113" s="13">
        <v>0.85787037037036995</v>
      </c>
      <c r="V1113" s="12">
        <v>43867</v>
      </c>
      <c r="W1113" s="13">
        <v>0.99729166666667002</v>
      </c>
      <c r="X1113" s="12">
        <v>43868</v>
      </c>
      <c r="Y1113" s="13">
        <v>0.47497685185185001</v>
      </c>
      <c r="Z1113" s="12">
        <v>43872</v>
      </c>
      <c r="AA1113" s="12"/>
      <c r="AB1113" s="12"/>
      <c r="AC1113" s="10" t="s">
        <v>71</v>
      </c>
      <c r="AD1113" s="16">
        <v>1</v>
      </c>
      <c r="AE1113" s="10" t="s">
        <v>72</v>
      </c>
      <c r="AF1113" s="10" t="s">
        <v>73</v>
      </c>
      <c r="AG1113" s="14">
        <v>1</v>
      </c>
      <c r="AH1113" s="14"/>
      <c r="AI1113" s="15">
        <v>2</v>
      </c>
      <c r="AJ1113" s="10" t="s">
        <v>74</v>
      </c>
      <c r="AK1113" s="15">
        <v>2.64</v>
      </c>
      <c r="AL1113" s="10" t="s">
        <v>75</v>
      </c>
      <c r="AM1113" s="9" t="str">
        <f>IFERROR(VLOOKUP(A1113,'[1]Pending Status ZTM031'!$C$10:$AF$5742,11,0),"")</f>
        <v/>
      </c>
      <c r="AN1113" s="9" t="str">
        <f t="shared" si="34"/>
        <v>ready</v>
      </c>
    </row>
    <row r="1114" spans="1:40" x14ac:dyDescent="0.25">
      <c r="A1114" s="9">
        <f t="shared" si="35"/>
        <v>82187239</v>
      </c>
      <c r="B1114" s="10" t="s">
        <v>64</v>
      </c>
      <c r="C1114" s="10" t="s">
        <v>65</v>
      </c>
      <c r="D1114" s="10" t="s">
        <v>66</v>
      </c>
      <c r="E1114" s="10" t="s">
        <v>67</v>
      </c>
      <c r="F1114" s="10" t="s">
        <v>68</v>
      </c>
      <c r="G1114" s="10" t="s">
        <v>69</v>
      </c>
      <c r="H1114" s="10" t="s">
        <v>70</v>
      </c>
      <c r="I1114" s="10" t="s">
        <v>79</v>
      </c>
      <c r="J1114" s="10" t="s">
        <v>300</v>
      </c>
      <c r="K1114" s="10" t="s">
        <v>109</v>
      </c>
      <c r="L1114" s="10" t="s">
        <v>3481</v>
      </c>
      <c r="M1114" s="12">
        <v>43882</v>
      </c>
      <c r="N1114" s="11">
        <v>82187239</v>
      </c>
      <c r="O1114" s="12">
        <v>43867</v>
      </c>
      <c r="P1114" s="13">
        <v>0.95855324074074</v>
      </c>
      <c r="Q1114" s="14">
        <v>1</v>
      </c>
      <c r="R1114" s="15">
        <v>36</v>
      </c>
      <c r="S1114" s="10" t="s">
        <v>3482</v>
      </c>
      <c r="T1114" s="12">
        <v>43882</v>
      </c>
      <c r="U1114" s="13">
        <v>0.48333333333333001</v>
      </c>
      <c r="V1114" s="12">
        <v>43882</v>
      </c>
      <c r="W1114" s="13">
        <v>0.78688657407407003</v>
      </c>
      <c r="X1114" s="12">
        <v>43882</v>
      </c>
      <c r="Y1114" s="13">
        <v>0.78795138888889005</v>
      </c>
      <c r="Z1114" s="12">
        <v>43872</v>
      </c>
      <c r="AA1114" s="12"/>
      <c r="AB1114" s="12"/>
      <c r="AC1114" s="10" t="s">
        <v>71</v>
      </c>
      <c r="AD1114" s="16">
        <v>15</v>
      </c>
      <c r="AE1114" s="10" t="s">
        <v>72</v>
      </c>
      <c r="AF1114" s="10" t="s">
        <v>73</v>
      </c>
      <c r="AG1114" s="14">
        <v>1</v>
      </c>
      <c r="AH1114" s="14"/>
      <c r="AI1114" s="15">
        <v>0.32400000000000001</v>
      </c>
      <c r="AJ1114" s="10" t="s">
        <v>74</v>
      </c>
      <c r="AK1114" s="15">
        <v>1.08</v>
      </c>
      <c r="AL1114" s="10" t="s">
        <v>75</v>
      </c>
      <c r="AM1114" s="9" t="str">
        <f>IFERROR(VLOOKUP(A1114,'[1]Pending Status ZTM031'!$C$10:$AF$5742,11,0),"")</f>
        <v/>
      </c>
      <c r="AN1114" s="9" t="str">
        <f t="shared" si="34"/>
        <v>ready</v>
      </c>
    </row>
    <row r="1115" spans="1:40" x14ac:dyDescent="0.25">
      <c r="A1115" s="9">
        <f t="shared" si="35"/>
        <v>82187243</v>
      </c>
      <c r="B1115" s="10" t="s">
        <v>64</v>
      </c>
      <c r="C1115" s="10" t="s">
        <v>65</v>
      </c>
      <c r="D1115" s="10" t="s">
        <v>66</v>
      </c>
      <c r="E1115" s="10" t="s">
        <v>67</v>
      </c>
      <c r="F1115" s="10" t="s">
        <v>68</v>
      </c>
      <c r="G1115" s="10" t="s">
        <v>69</v>
      </c>
      <c r="H1115" s="10" t="s">
        <v>70</v>
      </c>
      <c r="I1115" s="10" t="s">
        <v>79</v>
      </c>
      <c r="J1115" s="10" t="s">
        <v>917</v>
      </c>
      <c r="K1115" s="10" t="s">
        <v>918</v>
      </c>
      <c r="L1115" s="10" t="s">
        <v>3302</v>
      </c>
      <c r="M1115" s="12">
        <v>43868</v>
      </c>
      <c r="N1115" s="11">
        <v>82187243</v>
      </c>
      <c r="O1115" s="12">
        <v>43867</v>
      </c>
      <c r="P1115" s="13">
        <v>0.95856481481481004</v>
      </c>
      <c r="Q1115" s="14">
        <v>1</v>
      </c>
      <c r="R1115" s="15">
        <v>130</v>
      </c>
      <c r="S1115" s="10" t="s">
        <v>3303</v>
      </c>
      <c r="T1115" s="12">
        <v>43867</v>
      </c>
      <c r="U1115" s="13">
        <v>0.85793981481480996</v>
      </c>
      <c r="V1115" s="12">
        <v>43868</v>
      </c>
      <c r="W1115" s="13">
        <v>0.64399305555555997</v>
      </c>
      <c r="X1115" s="12">
        <v>43868</v>
      </c>
      <c r="Y1115" s="13">
        <v>0.64570601851852005</v>
      </c>
      <c r="Z1115" s="12">
        <v>43872</v>
      </c>
      <c r="AA1115" s="12"/>
      <c r="AB1115" s="12"/>
      <c r="AC1115" s="10" t="s">
        <v>71</v>
      </c>
      <c r="AD1115" s="16">
        <v>1</v>
      </c>
      <c r="AE1115" s="10" t="s">
        <v>72</v>
      </c>
      <c r="AF1115" s="10" t="s">
        <v>73</v>
      </c>
      <c r="AG1115" s="14">
        <v>1</v>
      </c>
      <c r="AH1115" s="14"/>
      <c r="AI1115" s="15">
        <v>27.3</v>
      </c>
      <c r="AJ1115" s="10" t="s">
        <v>74</v>
      </c>
      <c r="AK1115" s="15">
        <v>122.46</v>
      </c>
      <c r="AL1115" s="10" t="s">
        <v>75</v>
      </c>
      <c r="AM1115" s="9" t="str">
        <f>IFERROR(VLOOKUP(A1115,'[1]Pending Status ZTM031'!$C$10:$AF$5742,11,0),"")</f>
        <v/>
      </c>
      <c r="AN1115" s="9" t="str">
        <f t="shared" si="34"/>
        <v>ready</v>
      </c>
    </row>
    <row r="1116" spans="1:40" x14ac:dyDescent="0.25">
      <c r="A1116" s="9">
        <f t="shared" si="35"/>
        <v>82187247</v>
      </c>
      <c r="B1116" s="10" t="s">
        <v>64</v>
      </c>
      <c r="C1116" s="10" t="s">
        <v>65</v>
      </c>
      <c r="D1116" s="10" t="s">
        <v>83</v>
      </c>
      <c r="E1116" s="10" t="s">
        <v>67</v>
      </c>
      <c r="F1116" s="10" t="s">
        <v>68</v>
      </c>
      <c r="G1116" s="10" t="s">
        <v>69</v>
      </c>
      <c r="H1116" s="10" t="s">
        <v>70</v>
      </c>
      <c r="I1116" s="10" t="s">
        <v>77</v>
      </c>
      <c r="J1116" s="10" t="s">
        <v>315</v>
      </c>
      <c r="K1116" s="10" t="s">
        <v>78</v>
      </c>
      <c r="L1116" s="10" t="s">
        <v>3304</v>
      </c>
      <c r="M1116" s="12">
        <v>43868</v>
      </c>
      <c r="N1116" s="11">
        <v>82187247</v>
      </c>
      <c r="O1116" s="12">
        <v>43867</v>
      </c>
      <c r="P1116" s="13">
        <v>0.95857638888888996</v>
      </c>
      <c r="Q1116" s="14">
        <v>1</v>
      </c>
      <c r="R1116" s="15">
        <v>2</v>
      </c>
      <c r="S1116" s="10" t="s">
        <v>3305</v>
      </c>
      <c r="T1116" s="12">
        <v>43867</v>
      </c>
      <c r="U1116" s="13">
        <v>0.85802083333333001</v>
      </c>
      <c r="V1116" s="12">
        <v>43867</v>
      </c>
      <c r="W1116" s="13">
        <v>0.99612268518518998</v>
      </c>
      <c r="X1116" s="12">
        <v>43868</v>
      </c>
      <c r="Y1116" s="13">
        <v>0.46184027777777997</v>
      </c>
      <c r="Z1116" s="12">
        <v>43872</v>
      </c>
      <c r="AA1116" s="12"/>
      <c r="AB1116" s="12"/>
      <c r="AC1116" s="10" t="s">
        <v>71</v>
      </c>
      <c r="AD1116" s="16">
        <v>1</v>
      </c>
      <c r="AE1116" s="10" t="s">
        <v>72</v>
      </c>
      <c r="AF1116" s="10" t="s">
        <v>73</v>
      </c>
      <c r="AG1116" s="14">
        <v>1</v>
      </c>
      <c r="AH1116" s="14"/>
      <c r="AI1116" s="15">
        <v>0.8</v>
      </c>
      <c r="AJ1116" s="10" t="s">
        <v>74</v>
      </c>
      <c r="AK1116" s="15">
        <v>8.1820000000000004</v>
      </c>
      <c r="AL1116" s="10" t="s">
        <v>75</v>
      </c>
      <c r="AM1116" s="9" t="str">
        <f>IFERROR(VLOOKUP(A1116,'[1]Pending Status ZTM031'!$C$10:$AF$5742,11,0),"")</f>
        <v/>
      </c>
      <c r="AN1116" s="9" t="str">
        <f t="shared" si="34"/>
        <v>ready</v>
      </c>
    </row>
    <row r="1117" spans="1:40" x14ac:dyDescent="0.25">
      <c r="A1117" s="9">
        <f t="shared" si="35"/>
        <v>82187252</v>
      </c>
      <c r="B1117" s="10" t="s">
        <v>64</v>
      </c>
      <c r="C1117" s="10" t="s">
        <v>65</v>
      </c>
      <c r="D1117" s="10" t="s">
        <v>66</v>
      </c>
      <c r="E1117" s="10" t="s">
        <v>67</v>
      </c>
      <c r="F1117" s="10" t="s">
        <v>68</v>
      </c>
      <c r="G1117" s="10" t="s">
        <v>69</v>
      </c>
      <c r="H1117" s="10" t="s">
        <v>70</v>
      </c>
      <c r="I1117" s="10" t="s">
        <v>79</v>
      </c>
      <c r="J1117" s="10" t="s">
        <v>300</v>
      </c>
      <c r="K1117" s="10" t="s">
        <v>109</v>
      </c>
      <c r="L1117" s="10" t="s">
        <v>3483</v>
      </c>
      <c r="M1117" s="12">
        <v>43882</v>
      </c>
      <c r="N1117" s="11">
        <v>82187252</v>
      </c>
      <c r="O1117" s="12">
        <v>43867</v>
      </c>
      <c r="P1117" s="13">
        <v>0.95857638888888996</v>
      </c>
      <c r="Q1117" s="14">
        <v>2</v>
      </c>
      <c r="R1117" s="15">
        <v>16</v>
      </c>
      <c r="S1117" s="10" t="s">
        <v>3484</v>
      </c>
      <c r="T1117" s="12">
        <v>43882</v>
      </c>
      <c r="U1117" s="13">
        <v>0.48336805555556001</v>
      </c>
      <c r="V1117" s="12">
        <v>43882</v>
      </c>
      <c r="W1117" s="13">
        <v>0.78702546296296005</v>
      </c>
      <c r="X1117" s="12">
        <v>43882</v>
      </c>
      <c r="Y1117" s="13">
        <v>0.78733796296295999</v>
      </c>
      <c r="Z1117" s="12">
        <v>43872</v>
      </c>
      <c r="AA1117" s="12"/>
      <c r="AB1117" s="12"/>
      <c r="AC1117" s="10" t="s">
        <v>71</v>
      </c>
      <c r="AD1117" s="16">
        <v>15</v>
      </c>
      <c r="AE1117" s="10" t="s">
        <v>72</v>
      </c>
      <c r="AF1117" s="10" t="s">
        <v>73</v>
      </c>
      <c r="AG1117" s="14">
        <v>1</v>
      </c>
      <c r="AH1117" s="14"/>
      <c r="AI1117" s="15">
        <v>1.5840000000000001</v>
      </c>
      <c r="AJ1117" s="10" t="s">
        <v>74</v>
      </c>
      <c r="AK1117" s="15">
        <v>0.90400000000000003</v>
      </c>
      <c r="AL1117" s="10" t="s">
        <v>75</v>
      </c>
      <c r="AM1117" s="9" t="str">
        <f>IFERROR(VLOOKUP(A1117,'[1]Pending Status ZTM031'!$C$10:$AF$5742,11,0),"")</f>
        <v/>
      </c>
      <c r="AN1117" s="9" t="str">
        <f t="shared" si="34"/>
        <v>ready</v>
      </c>
    </row>
    <row r="1118" spans="1:40" x14ac:dyDescent="0.25">
      <c r="A1118" s="9">
        <f t="shared" si="35"/>
        <v>82187253</v>
      </c>
      <c r="B1118" s="10" t="s">
        <v>64</v>
      </c>
      <c r="C1118" s="10" t="s">
        <v>65</v>
      </c>
      <c r="D1118" s="10" t="s">
        <v>83</v>
      </c>
      <c r="E1118" s="10" t="s">
        <v>67</v>
      </c>
      <c r="F1118" s="10" t="s">
        <v>68</v>
      </c>
      <c r="G1118" s="10" t="s">
        <v>69</v>
      </c>
      <c r="H1118" s="10" t="s">
        <v>70</v>
      </c>
      <c r="I1118" s="10" t="s">
        <v>79</v>
      </c>
      <c r="J1118" s="10" t="s">
        <v>299</v>
      </c>
      <c r="K1118" s="10" t="s">
        <v>90</v>
      </c>
      <c r="L1118" s="10" t="s">
        <v>3485</v>
      </c>
      <c r="M1118" s="12">
        <v>43875</v>
      </c>
      <c r="N1118" s="11">
        <v>82187253</v>
      </c>
      <c r="O1118" s="12">
        <v>43867</v>
      </c>
      <c r="P1118" s="13">
        <v>0.95856481481481004</v>
      </c>
      <c r="Q1118" s="14">
        <v>2</v>
      </c>
      <c r="R1118" s="15">
        <v>36</v>
      </c>
      <c r="S1118" s="10" t="s">
        <v>3486</v>
      </c>
      <c r="T1118" s="12">
        <v>43874</v>
      </c>
      <c r="U1118" s="13">
        <v>0.84865740740741002</v>
      </c>
      <c r="V1118" s="12">
        <v>43875</v>
      </c>
      <c r="W1118" s="13">
        <v>0.15184027777778</v>
      </c>
      <c r="X1118" s="12">
        <v>43875</v>
      </c>
      <c r="Y1118" s="13">
        <v>0.1619212962963</v>
      </c>
      <c r="Z1118" s="12">
        <v>43872</v>
      </c>
      <c r="AA1118" s="12"/>
      <c r="AB1118" s="12"/>
      <c r="AC1118" s="10" t="s">
        <v>71</v>
      </c>
      <c r="AD1118" s="16">
        <v>8</v>
      </c>
      <c r="AE1118" s="10" t="s">
        <v>72</v>
      </c>
      <c r="AF1118" s="10" t="s">
        <v>73</v>
      </c>
      <c r="AG1118" s="14">
        <v>1</v>
      </c>
      <c r="AH1118" s="14"/>
      <c r="AI1118" s="15">
        <v>2.16</v>
      </c>
      <c r="AJ1118" s="10" t="s">
        <v>74</v>
      </c>
      <c r="AK1118" s="15">
        <v>1.08</v>
      </c>
      <c r="AL1118" s="10" t="s">
        <v>75</v>
      </c>
      <c r="AM1118" s="9" t="str">
        <f>IFERROR(VLOOKUP(A1118,'[1]Pending Status ZTM031'!$C$10:$AF$5742,11,0),"")</f>
        <v/>
      </c>
      <c r="AN1118" s="9" t="str">
        <f t="shared" si="34"/>
        <v>ready</v>
      </c>
    </row>
    <row r="1119" spans="1:40" x14ac:dyDescent="0.25">
      <c r="A1119" s="9">
        <f t="shared" si="35"/>
        <v>82187257</v>
      </c>
      <c r="B1119" s="10" t="s">
        <v>64</v>
      </c>
      <c r="C1119" s="10" t="s">
        <v>65</v>
      </c>
      <c r="D1119" s="10" t="s">
        <v>83</v>
      </c>
      <c r="E1119" s="10" t="s">
        <v>67</v>
      </c>
      <c r="F1119" s="10" t="s">
        <v>68</v>
      </c>
      <c r="G1119" s="10" t="s">
        <v>69</v>
      </c>
      <c r="H1119" s="10" t="s">
        <v>70</v>
      </c>
      <c r="I1119" s="10" t="s">
        <v>77</v>
      </c>
      <c r="J1119" s="10" t="s">
        <v>315</v>
      </c>
      <c r="K1119" s="10" t="s">
        <v>78</v>
      </c>
      <c r="L1119" s="10" t="s">
        <v>3304</v>
      </c>
      <c r="M1119" s="12">
        <v>43868</v>
      </c>
      <c r="N1119" s="11">
        <v>82187257</v>
      </c>
      <c r="O1119" s="12">
        <v>43867</v>
      </c>
      <c r="P1119" s="13">
        <v>0.95858796296296001</v>
      </c>
      <c r="Q1119" s="14">
        <v>3</v>
      </c>
      <c r="R1119" s="15">
        <v>60</v>
      </c>
      <c r="S1119" s="10" t="s">
        <v>3306</v>
      </c>
      <c r="T1119" s="12">
        <v>43867</v>
      </c>
      <c r="U1119" s="13">
        <v>0.85805555555556001</v>
      </c>
      <c r="V1119" s="12">
        <v>43868</v>
      </c>
      <c r="W1119" s="13">
        <v>4.7453703704E-4</v>
      </c>
      <c r="X1119" s="12">
        <v>43868</v>
      </c>
      <c r="Y1119" s="13">
        <v>0.46326388888888997</v>
      </c>
      <c r="Z1119" s="12">
        <v>43872</v>
      </c>
      <c r="AA1119" s="12"/>
      <c r="AB1119" s="12"/>
      <c r="AC1119" s="10" t="s">
        <v>71</v>
      </c>
      <c r="AD1119" s="16">
        <v>1</v>
      </c>
      <c r="AE1119" s="10" t="s">
        <v>72</v>
      </c>
      <c r="AF1119" s="10" t="s">
        <v>73</v>
      </c>
      <c r="AG1119" s="14">
        <v>1</v>
      </c>
      <c r="AH1119" s="14"/>
      <c r="AI1119" s="15">
        <v>0.32</v>
      </c>
      <c r="AJ1119" s="10" t="s">
        <v>74</v>
      </c>
      <c r="AK1119" s="15">
        <v>35.840000000000003</v>
      </c>
      <c r="AL1119" s="10" t="s">
        <v>75</v>
      </c>
      <c r="AM1119" s="9" t="str">
        <f>IFERROR(VLOOKUP(A1119,'[1]Pending Status ZTM031'!$C$10:$AF$5742,11,0),"")</f>
        <v/>
      </c>
      <c r="AN1119" s="9" t="str">
        <f t="shared" si="34"/>
        <v>ready</v>
      </c>
    </row>
    <row r="1120" spans="1:40" x14ac:dyDescent="0.25">
      <c r="A1120" s="9">
        <f t="shared" si="35"/>
        <v>82187259</v>
      </c>
      <c r="B1120" s="10" t="s">
        <v>64</v>
      </c>
      <c r="C1120" s="10" t="s">
        <v>65</v>
      </c>
      <c r="D1120" s="10" t="s">
        <v>83</v>
      </c>
      <c r="E1120" s="10" t="s">
        <v>67</v>
      </c>
      <c r="F1120" s="10" t="s">
        <v>68</v>
      </c>
      <c r="G1120" s="10" t="s">
        <v>69</v>
      </c>
      <c r="H1120" s="10" t="s">
        <v>70</v>
      </c>
      <c r="I1120" s="10" t="s">
        <v>79</v>
      </c>
      <c r="J1120" s="10" t="s">
        <v>323</v>
      </c>
      <c r="K1120" s="10" t="s">
        <v>134</v>
      </c>
      <c r="L1120" s="10" t="s">
        <v>3307</v>
      </c>
      <c r="M1120" s="12">
        <v>43868</v>
      </c>
      <c r="N1120" s="11">
        <v>82187259</v>
      </c>
      <c r="O1120" s="12">
        <v>43867</v>
      </c>
      <c r="P1120" s="13">
        <v>0.95858796296296001</v>
      </c>
      <c r="Q1120" s="14">
        <v>1</v>
      </c>
      <c r="R1120" s="15">
        <v>12</v>
      </c>
      <c r="S1120" s="10" t="s">
        <v>3308</v>
      </c>
      <c r="T1120" s="12">
        <v>43867</v>
      </c>
      <c r="U1120" s="13">
        <v>0.85810185185184995</v>
      </c>
      <c r="V1120" s="12">
        <v>43867</v>
      </c>
      <c r="W1120" s="13">
        <v>0.99982638888888997</v>
      </c>
      <c r="X1120" s="12">
        <v>43868</v>
      </c>
      <c r="Y1120" s="13">
        <v>0.47565972222222003</v>
      </c>
      <c r="Z1120" s="12">
        <v>43872</v>
      </c>
      <c r="AA1120" s="12"/>
      <c r="AB1120" s="12"/>
      <c r="AC1120" s="10" t="s">
        <v>71</v>
      </c>
      <c r="AD1120" s="16">
        <v>1</v>
      </c>
      <c r="AE1120" s="10" t="s">
        <v>72</v>
      </c>
      <c r="AF1120" s="10" t="s">
        <v>73</v>
      </c>
      <c r="AG1120" s="14">
        <v>1</v>
      </c>
      <c r="AH1120" s="14"/>
      <c r="AI1120" s="15">
        <v>0.33600000000000002</v>
      </c>
      <c r="AJ1120" s="10" t="s">
        <v>74</v>
      </c>
      <c r="AK1120" s="15">
        <v>0.22800000000000001</v>
      </c>
      <c r="AL1120" s="10" t="s">
        <v>75</v>
      </c>
      <c r="AM1120" s="9" t="str">
        <f>IFERROR(VLOOKUP(A1120,'[1]Pending Status ZTM031'!$C$10:$AF$5742,11,0),"")</f>
        <v/>
      </c>
      <c r="AN1120" s="9" t="str">
        <f t="shared" si="34"/>
        <v>ready</v>
      </c>
    </row>
    <row r="1121" spans="1:40" x14ac:dyDescent="0.25">
      <c r="A1121" s="9">
        <f t="shared" si="35"/>
        <v>82187260</v>
      </c>
      <c r="B1121" s="10" t="s">
        <v>64</v>
      </c>
      <c r="C1121" s="10" t="s">
        <v>65</v>
      </c>
      <c r="D1121" s="10" t="s">
        <v>83</v>
      </c>
      <c r="E1121" s="10" t="s">
        <v>67</v>
      </c>
      <c r="F1121" s="10" t="s">
        <v>68</v>
      </c>
      <c r="G1121" s="10" t="s">
        <v>69</v>
      </c>
      <c r="H1121" s="10" t="s">
        <v>70</v>
      </c>
      <c r="I1121" s="10" t="s">
        <v>79</v>
      </c>
      <c r="J1121" s="10" t="s">
        <v>299</v>
      </c>
      <c r="K1121" s="10" t="s">
        <v>90</v>
      </c>
      <c r="L1121" s="10" t="s">
        <v>3487</v>
      </c>
      <c r="M1121" s="12">
        <v>43875</v>
      </c>
      <c r="N1121" s="11">
        <v>82187260</v>
      </c>
      <c r="O1121" s="12">
        <v>43867</v>
      </c>
      <c r="P1121" s="13">
        <v>0.95858796296296001</v>
      </c>
      <c r="Q1121" s="14">
        <v>1</v>
      </c>
      <c r="R1121" s="15">
        <v>40</v>
      </c>
      <c r="S1121" s="10" t="s">
        <v>3488</v>
      </c>
      <c r="T1121" s="12">
        <v>43874</v>
      </c>
      <c r="U1121" s="13">
        <v>0.84869212962963003</v>
      </c>
      <c r="V1121" s="12">
        <v>43875</v>
      </c>
      <c r="W1121" s="13">
        <v>0.76252314814815003</v>
      </c>
      <c r="X1121" s="12">
        <v>43875</v>
      </c>
      <c r="Y1121" s="13">
        <v>0.76415509259258996</v>
      </c>
      <c r="Z1121" s="12">
        <v>43872</v>
      </c>
      <c r="AA1121" s="12"/>
      <c r="AB1121" s="12"/>
      <c r="AC1121" s="10" t="s">
        <v>71</v>
      </c>
      <c r="AD1121" s="16">
        <v>8</v>
      </c>
      <c r="AE1121" s="10" t="s">
        <v>72</v>
      </c>
      <c r="AF1121" s="10" t="s">
        <v>73</v>
      </c>
      <c r="AG1121" s="14">
        <v>1</v>
      </c>
      <c r="AH1121" s="14"/>
      <c r="AI1121" s="15">
        <v>156.44</v>
      </c>
      <c r="AJ1121" s="10" t="s">
        <v>74</v>
      </c>
      <c r="AK1121" s="15">
        <v>539.84</v>
      </c>
      <c r="AL1121" s="10" t="s">
        <v>75</v>
      </c>
      <c r="AM1121" s="9" t="str">
        <f>IFERROR(VLOOKUP(A1121,'[1]Pending Status ZTM031'!$C$10:$AF$5742,11,0),"")</f>
        <v/>
      </c>
      <c r="AN1121" s="9" t="str">
        <f t="shared" si="34"/>
        <v>ready</v>
      </c>
    </row>
    <row r="1122" spans="1:40" x14ac:dyDescent="0.25">
      <c r="A1122" s="9">
        <f t="shared" si="35"/>
        <v>82187264</v>
      </c>
      <c r="B1122" s="10" t="s">
        <v>64</v>
      </c>
      <c r="C1122" s="10" t="s">
        <v>65</v>
      </c>
      <c r="D1122" s="10" t="s">
        <v>83</v>
      </c>
      <c r="E1122" s="10" t="s">
        <v>67</v>
      </c>
      <c r="F1122" s="10" t="s">
        <v>68</v>
      </c>
      <c r="G1122" s="10" t="s">
        <v>69</v>
      </c>
      <c r="H1122" s="10" t="s">
        <v>70</v>
      </c>
      <c r="I1122" s="10" t="s">
        <v>79</v>
      </c>
      <c r="J1122" s="10" t="s">
        <v>299</v>
      </c>
      <c r="K1122" s="10" t="s">
        <v>90</v>
      </c>
      <c r="L1122" s="10" t="s">
        <v>3489</v>
      </c>
      <c r="M1122" s="12">
        <v>43875</v>
      </c>
      <c r="N1122" s="11">
        <v>82187264</v>
      </c>
      <c r="O1122" s="12">
        <v>43867</v>
      </c>
      <c r="P1122" s="13">
        <v>0.95859953703704004</v>
      </c>
      <c r="Q1122" s="14">
        <v>1</v>
      </c>
      <c r="R1122" s="15">
        <v>12</v>
      </c>
      <c r="S1122" s="10" t="s">
        <v>3490</v>
      </c>
      <c r="T1122" s="12">
        <v>43874</v>
      </c>
      <c r="U1122" s="13">
        <v>0.84877314814814997</v>
      </c>
      <c r="V1122" s="12">
        <v>43875</v>
      </c>
      <c r="W1122" s="13">
        <v>0.43024305555555997</v>
      </c>
      <c r="X1122" s="12">
        <v>43875</v>
      </c>
      <c r="Y1122" s="13">
        <v>0.43328703703704002</v>
      </c>
      <c r="Z1122" s="12">
        <v>43872</v>
      </c>
      <c r="AA1122" s="12"/>
      <c r="AB1122" s="12"/>
      <c r="AC1122" s="10" t="s">
        <v>71</v>
      </c>
      <c r="AD1122" s="16">
        <v>8</v>
      </c>
      <c r="AE1122" s="10" t="s">
        <v>72</v>
      </c>
      <c r="AF1122" s="10" t="s">
        <v>73</v>
      </c>
      <c r="AG1122" s="14">
        <v>1</v>
      </c>
      <c r="AH1122" s="14"/>
      <c r="AI1122" s="15">
        <v>0.33600000000000002</v>
      </c>
      <c r="AJ1122" s="10" t="s">
        <v>74</v>
      </c>
      <c r="AK1122" s="15">
        <v>0.22800000000000001</v>
      </c>
      <c r="AL1122" s="10" t="s">
        <v>75</v>
      </c>
      <c r="AM1122" s="9" t="str">
        <f>IFERROR(VLOOKUP(A1122,'[1]Pending Status ZTM031'!$C$10:$AF$5742,11,0),"")</f>
        <v/>
      </c>
      <c r="AN1122" s="9" t="str">
        <f t="shared" si="34"/>
        <v>ready</v>
      </c>
    </row>
    <row r="1123" spans="1:40" x14ac:dyDescent="0.25">
      <c r="A1123" s="9">
        <f t="shared" si="35"/>
        <v>82187269</v>
      </c>
      <c r="B1123" s="10" t="s">
        <v>64</v>
      </c>
      <c r="C1123" s="10" t="s">
        <v>65</v>
      </c>
      <c r="D1123" s="10" t="s">
        <v>83</v>
      </c>
      <c r="E1123" s="10" t="s">
        <v>67</v>
      </c>
      <c r="F1123" s="10" t="s">
        <v>68</v>
      </c>
      <c r="G1123" s="10" t="s">
        <v>69</v>
      </c>
      <c r="H1123" s="10" t="s">
        <v>70</v>
      </c>
      <c r="I1123" s="10" t="s">
        <v>79</v>
      </c>
      <c r="J1123" s="10" t="s">
        <v>299</v>
      </c>
      <c r="K1123" s="10" t="s">
        <v>90</v>
      </c>
      <c r="L1123" s="10" t="s">
        <v>3491</v>
      </c>
      <c r="M1123" s="12">
        <v>43875</v>
      </c>
      <c r="N1123" s="11">
        <v>82187269</v>
      </c>
      <c r="O1123" s="12">
        <v>43867</v>
      </c>
      <c r="P1123" s="13">
        <v>0.95859953703704004</v>
      </c>
      <c r="Q1123" s="14">
        <v>1</v>
      </c>
      <c r="R1123" s="15">
        <v>21</v>
      </c>
      <c r="S1123" s="10" t="s">
        <v>3492</v>
      </c>
      <c r="T1123" s="12">
        <v>43874</v>
      </c>
      <c r="U1123" s="13">
        <v>0.84880787037036998</v>
      </c>
      <c r="V1123" s="12">
        <v>43875</v>
      </c>
      <c r="W1123" s="13">
        <v>0.43034722222221999</v>
      </c>
      <c r="X1123" s="12">
        <v>43875</v>
      </c>
      <c r="Y1123" s="13">
        <v>0.4327662037037</v>
      </c>
      <c r="Z1123" s="12">
        <v>43872</v>
      </c>
      <c r="AA1123" s="12"/>
      <c r="AB1123" s="12"/>
      <c r="AC1123" s="10" t="s">
        <v>71</v>
      </c>
      <c r="AD1123" s="16">
        <v>8</v>
      </c>
      <c r="AE1123" s="10" t="s">
        <v>72</v>
      </c>
      <c r="AF1123" s="10" t="s">
        <v>73</v>
      </c>
      <c r="AG1123" s="14">
        <v>1</v>
      </c>
      <c r="AH1123" s="14"/>
      <c r="AI1123" s="15">
        <v>1.1759999999999999</v>
      </c>
      <c r="AJ1123" s="10" t="s">
        <v>74</v>
      </c>
      <c r="AK1123" s="15">
        <v>0.63</v>
      </c>
      <c r="AL1123" s="10" t="s">
        <v>75</v>
      </c>
      <c r="AM1123" s="9" t="str">
        <f>IFERROR(VLOOKUP(A1123,'[1]Pending Status ZTM031'!$C$10:$AF$5742,11,0),"")</f>
        <v/>
      </c>
      <c r="AN1123" s="9" t="str">
        <f t="shared" si="34"/>
        <v>ready</v>
      </c>
    </row>
    <row r="1124" spans="1:40" x14ac:dyDescent="0.25">
      <c r="A1124" s="9">
        <f t="shared" si="35"/>
        <v>82187272</v>
      </c>
      <c r="B1124" s="10" t="s">
        <v>64</v>
      </c>
      <c r="C1124" s="10" t="s">
        <v>65</v>
      </c>
      <c r="D1124" s="10" t="s">
        <v>83</v>
      </c>
      <c r="E1124" s="10" t="s">
        <v>67</v>
      </c>
      <c r="F1124" s="10" t="s">
        <v>68</v>
      </c>
      <c r="G1124" s="10" t="s">
        <v>69</v>
      </c>
      <c r="H1124" s="10" t="s">
        <v>70</v>
      </c>
      <c r="I1124" s="10" t="s">
        <v>79</v>
      </c>
      <c r="J1124" s="10" t="s">
        <v>299</v>
      </c>
      <c r="K1124" s="10" t="s">
        <v>90</v>
      </c>
      <c r="L1124" s="10" t="s">
        <v>3493</v>
      </c>
      <c r="M1124" s="12">
        <v>43875</v>
      </c>
      <c r="N1124" s="11">
        <v>82187272</v>
      </c>
      <c r="O1124" s="12">
        <v>43867</v>
      </c>
      <c r="P1124" s="13">
        <v>0.95861111111110997</v>
      </c>
      <c r="Q1124" s="14">
        <v>1</v>
      </c>
      <c r="R1124" s="15">
        <v>27</v>
      </c>
      <c r="S1124" s="10" t="s">
        <v>3494</v>
      </c>
      <c r="T1124" s="12">
        <v>43874</v>
      </c>
      <c r="U1124" s="13">
        <v>0.84885416666667002</v>
      </c>
      <c r="V1124" s="12">
        <v>43875</v>
      </c>
      <c r="W1124" s="13">
        <v>0.17554398148148001</v>
      </c>
      <c r="X1124" s="12">
        <v>43875</v>
      </c>
      <c r="Y1124" s="13">
        <v>0.17729166666667001</v>
      </c>
      <c r="Z1124" s="12">
        <v>43872</v>
      </c>
      <c r="AA1124" s="12"/>
      <c r="AB1124" s="12"/>
      <c r="AC1124" s="10" t="s">
        <v>71</v>
      </c>
      <c r="AD1124" s="16">
        <v>8</v>
      </c>
      <c r="AE1124" s="10" t="s">
        <v>72</v>
      </c>
      <c r="AF1124" s="10" t="s">
        <v>73</v>
      </c>
      <c r="AG1124" s="14">
        <v>1</v>
      </c>
      <c r="AH1124" s="14"/>
      <c r="AI1124" s="15">
        <v>1.512</v>
      </c>
      <c r="AJ1124" s="10" t="s">
        <v>74</v>
      </c>
      <c r="AK1124" s="15">
        <v>0.81</v>
      </c>
      <c r="AL1124" s="10" t="s">
        <v>75</v>
      </c>
      <c r="AM1124" s="9" t="str">
        <f>IFERROR(VLOOKUP(A1124,'[1]Pending Status ZTM031'!$C$10:$AF$5742,11,0),"")</f>
        <v/>
      </c>
      <c r="AN1124" s="9" t="str">
        <f t="shared" si="34"/>
        <v>ready</v>
      </c>
    </row>
    <row r="1125" spans="1:40" x14ac:dyDescent="0.25">
      <c r="A1125" s="9">
        <f t="shared" si="35"/>
        <v>82187274</v>
      </c>
      <c r="B1125" s="10" t="s">
        <v>64</v>
      </c>
      <c r="C1125" s="10" t="s">
        <v>65</v>
      </c>
      <c r="D1125" s="10" t="s">
        <v>83</v>
      </c>
      <c r="E1125" s="10" t="s">
        <v>67</v>
      </c>
      <c r="F1125" s="10" t="s">
        <v>68</v>
      </c>
      <c r="G1125" s="10" t="s">
        <v>69</v>
      </c>
      <c r="H1125" s="10" t="s">
        <v>70</v>
      </c>
      <c r="I1125" s="10" t="s">
        <v>79</v>
      </c>
      <c r="J1125" s="10" t="s">
        <v>299</v>
      </c>
      <c r="K1125" s="10" t="s">
        <v>90</v>
      </c>
      <c r="L1125" s="10" t="s">
        <v>3495</v>
      </c>
      <c r="M1125" s="12">
        <v>43875</v>
      </c>
      <c r="N1125" s="11">
        <v>82187274</v>
      </c>
      <c r="O1125" s="12">
        <v>43867</v>
      </c>
      <c r="P1125" s="13">
        <v>0.95861111111110997</v>
      </c>
      <c r="Q1125" s="14">
        <v>1</v>
      </c>
      <c r="R1125" s="15">
        <v>9</v>
      </c>
      <c r="S1125" s="10" t="s">
        <v>3496</v>
      </c>
      <c r="T1125" s="12">
        <v>43874</v>
      </c>
      <c r="U1125" s="13">
        <v>0.84888888888889003</v>
      </c>
      <c r="V1125" s="12">
        <v>43875</v>
      </c>
      <c r="W1125" s="13">
        <v>0.16599537037036999</v>
      </c>
      <c r="X1125" s="12">
        <v>43875</v>
      </c>
      <c r="Y1125" s="13">
        <v>0.16969907407407001</v>
      </c>
      <c r="Z1125" s="12">
        <v>43872</v>
      </c>
      <c r="AA1125" s="12"/>
      <c r="AB1125" s="12"/>
      <c r="AC1125" s="10" t="s">
        <v>71</v>
      </c>
      <c r="AD1125" s="16">
        <v>8</v>
      </c>
      <c r="AE1125" s="10" t="s">
        <v>72</v>
      </c>
      <c r="AF1125" s="10" t="s">
        <v>73</v>
      </c>
      <c r="AG1125" s="14">
        <v>1</v>
      </c>
      <c r="AH1125" s="14"/>
      <c r="AI1125" s="15">
        <v>0.42299999999999999</v>
      </c>
      <c r="AJ1125" s="10" t="s">
        <v>74</v>
      </c>
      <c r="AK1125" s="15">
        <v>0.216</v>
      </c>
      <c r="AL1125" s="10" t="s">
        <v>75</v>
      </c>
      <c r="AM1125" s="9" t="str">
        <f>IFERROR(VLOOKUP(A1125,'[1]Pending Status ZTM031'!$C$10:$AF$5742,11,0),"")</f>
        <v/>
      </c>
      <c r="AN1125" s="9" t="str">
        <f t="shared" si="34"/>
        <v>ready</v>
      </c>
    </row>
    <row r="1126" spans="1:40" x14ac:dyDescent="0.25">
      <c r="A1126" s="9">
        <f t="shared" si="35"/>
        <v>82187276</v>
      </c>
      <c r="B1126" s="10" t="s">
        <v>64</v>
      </c>
      <c r="C1126" s="10" t="s">
        <v>65</v>
      </c>
      <c r="D1126" s="10" t="s">
        <v>66</v>
      </c>
      <c r="E1126" s="10" t="s">
        <v>67</v>
      </c>
      <c r="F1126" s="10" t="s">
        <v>68</v>
      </c>
      <c r="G1126" s="10" t="s">
        <v>69</v>
      </c>
      <c r="H1126" s="10" t="s">
        <v>70</v>
      </c>
      <c r="I1126" s="10" t="s">
        <v>79</v>
      </c>
      <c r="J1126" s="10" t="s">
        <v>313</v>
      </c>
      <c r="K1126" s="10" t="s">
        <v>80</v>
      </c>
      <c r="L1126" s="10" t="s">
        <v>3497</v>
      </c>
      <c r="M1126" s="12">
        <v>43882</v>
      </c>
      <c r="N1126" s="11">
        <v>82187276</v>
      </c>
      <c r="O1126" s="12">
        <v>43867</v>
      </c>
      <c r="P1126" s="13">
        <v>0.95859953703704004</v>
      </c>
      <c r="Q1126" s="14">
        <v>17</v>
      </c>
      <c r="R1126" s="15">
        <v>234</v>
      </c>
      <c r="S1126" s="10" t="s">
        <v>3498</v>
      </c>
      <c r="T1126" s="12">
        <v>43881</v>
      </c>
      <c r="U1126" s="13">
        <v>0.92076388888889005</v>
      </c>
      <c r="V1126" s="12">
        <v>43882</v>
      </c>
      <c r="W1126" s="13">
        <v>0.44355324074073998</v>
      </c>
      <c r="X1126" s="12">
        <v>43882</v>
      </c>
      <c r="Y1126" s="13">
        <v>0.45549768518519002</v>
      </c>
      <c r="Z1126" s="12">
        <v>43872</v>
      </c>
      <c r="AA1126" s="12"/>
      <c r="AB1126" s="12"/>
      <c r="AC1126" s="10" t="s">
        <v>71</v>
      </c>
      <c r="AD1126" s="16">
        <v>15</v>
      </c>
      <c r="AE1126" s="10" t="s">
        <v>72</v>
      </c>
      <c r="AF1126" s="10" t="s">
        <v>73</v>
      </c>
      <c r="AG1126" s="14">
        <v>1</v>
      </c>
      <c r="AH1126" s="14"/>
      <c r="AI1126" s="15">
        <v>30.698</v>
      </c>
      <c r="AJ1126" s="10" t="s">
        <v>74</v>
      </c>
      <c r="AK1126" s="15">
        <v>68.704999999999998</v>
      </c>
      <c r="AL1126" s="10" t="s">
        <v>75</v>
      </c>
      <c r="AM1126" s="9" t="str">
        <f>IFERROR(VLOOKUP(A1126,'[1]Pending Status ZTM031'!$C$10:$AF$5742,11,0),"")</f>
        <v/>
      </c>
      <c r="AN1126" s="9" t="str">
        <f t="shared" si="34"/>
        <v>ready</v>
      </c>
    </row>
    <row r="1127" spans="1:40" x14ac:dyDescent="0.25">
      <c r="A1127" s="9">
        <f t="shared" si="35"/>
        <v>82187279</v>
      </c>
      <c r="B1127" s="10" t="s">
        <v>64</v>
      </c>
      <c r="C1127" s="10" t="s">
        <v>65</v>
      </c>
      <c r="D1127" s="10" t="s">
        <v>83</v>
      </c>
      <c r="E1127" s="10" t="s">
        <v>67</v>
      </c>
      <c r="F1127" s="10" t="s">
        <v>68</v>
      </c>
      <c r="G1127" s="10" t="s">
        <v>69</v>
      </c>
      <c r="H1127" s="10" t="s">
        <v>70</v>
      </c>
      <c r="I1127" s="10" t="s">
        <v>79</v>
      </c>
      <c r="J1127" s="10" t="s">
        <v>299</v>
      </c>
      <c r="K1127" s="10" t="s">
        <v>90</v>
      </c>
      <c r="L1127" s="10" t="s">
        <v>3499</v>
      </c>
      <c r="M1127" s="12">
        <v>43875</v>
      </c>
      <c r="N1127" s="11">
        <v>82187279</v>
      </c>
      <c r="O1127" s="12">
        <v>43867</v>
      </c>
      <c r="P1127" s="13">
        <v>0.95861111111110997</v>
      </c>
      <c r="Q1127" s="14">
        <v>1</v>
      </c>
      <c r="R1127" s="15">
        <v>72</v>
      </c>
      <c r="S1127" s="10" t="s">
        <v>3500</v>
      </c>
      <c r="T1127" s="12">
        <v>43874</v>
      </c>
      <c r="U1127" s="13">
        <v>0.84892361111111003</v>
      </c>
      <c r="V1127" s="12">
        <v>43875</v>
      </c>
      <c r="W1127" s="13">
        <v>0.16583333333333</v>
      </c>
      <c r="X1127" s="12">
        <v>43875</v>
      </c>
      <c r="Y1127" s="13">
        <v>0.17159722222222001</v>
      </c>
      <c r="Z1127" s="12">
        <v>43872</v>
      </c>
      <c r="AA1127" s="12"/>
      <c r="AB1127" s="12"/>
      <c r="AC1127" s="10" t="s">
        <v>71</v>
      </c>
      <c r="AD1127" s="16">
        <v>8</v>
      </c>
      <c r="AE1127" s="10" t="s">
        <v>72</v>
      </c>
      <c r="AF1127" s="10" t="s">
        <v>73</v>
      </c>
      <c r="AG1127" s="14">
        <v>1</v>
      </c>
      <c r="AH1127" s="14"/>
      <c r="AI1127" s="15">
        <v>4.032</v>
      </c>
      <c r="AJ1127" s="10" t="s">
        <v>74</v>
      </c>
      <c r="AK1127" s="15">
        <v>2.16</v>
      </c>
      <c r="AL1127" s="10" t="s">
        <v>75</v>
      </c>
      <c r="AM1127" s="9" t="str">
        <f>IFERROR(VLOOKUP(A1127,'[1]Pending Status ZTM031'!$C$10:$AF$5742,11,0),"")</f>
        <v/>
      </c>
      <c r="AN1127" s="9" t="str">
        <f t="shared" si="34"/>
        <v>ready</v>
      </c>
    </row>
    <row r="1128" spans="1:40" x14ac:dyDescent="0.25">
      <c r="A1128" s="9">
        <f t="shared" si="35"/>
        <v>82187282</v>
      </c>
      <c r="B1128" s="10" t="s">
        <v>64</v>
      </c>
      <c r="C1128" s="10" t="s">
        <v>65</v>
      </c>
      <c r="D1128" s="10" t="s">
        <v>83</v>
      </c>
      <c r="E1128" s="10" t="s">
        <v>67</v>
      </c>
      <c r="F1128" s="10" t="s">
        <v>68</v>
      </c>
      <c r="G1128" s="10" t="s">
        <v>69</v>
      </c>
      <c r="H1128" s="10" t="s">
        <v>70</v>
      </c>
      <c r="I1128" s="10" t="s">
        <v>79</v>
      </c>
      <c r="J1128" s="10" t="s">
        <v>299</v>
      </c>
      <c r="K1128" s="10" t="s">
        <v>90</v>
      </c>
      <c r="L1128" s="10" t="s">
        <v>3501</v>
      </c>
      <c r="M1128" s="12">
        <v>43875</v>
      </c>
      <c r="N1128" s="11">
        <v>82187282</v>
      </c>
      <c r="O1128" s="12">
        <v>43867</v>
      </c>
      <c r="P1128" s="13">
        <v>0.95862268518519</v>
      </c>
      <c r="Q1128" s="14">
        <v>1</v>
      </c>
      <c r="R1128" s="15">
        <v>96</v>
      </c>
      <c r="S1128" s="10" t="s">
        <v>3502</v>
      </c>
      <c r="T1128" s="12">
        <v>43874</v>
      </c>
      <c r="U1128" s="13">
        <v>0.84895833333333004</v>
      </c>
      <c r="V1128" s="12">
        <v>43875</v>
      </c>
      <c r="W1128" s="13">
        <v>0.16630787037037001</v>
      </c>
      <c r="X1128" s="12">
        <v>43875</v>
      </c>
      <c r="Y1128" s="13">
        <v>0.16695601851851999</v>
      </c>
      <c r="Z1128" s="12">
        <v>43872</v>
      </c>
      <c r="AA1128" s="12"/>
      <c r="AB1128" s="12"/>
      <c r="AC1128" s="10" t="s">
        <v>71</v>
      </c>
      <c r="AD1128" s="16">
        <v>8</v>
      </c>
      <c r="AE1128" s="10" t="s">
        <v>72</v>
      </c>
      <c r="AF1128" s="10" t="s">
        <v>73</v>
      </c>
      <c r="AG1128" s="14">
        <v>1</v>
      </c>
      <c r="AH1128" s="14"/>
      <c r="AI1128" s="15">
        <v>5.3760000000000003</v>
      </c>
      <c r="AJ1128" s="10" t="s">
        <v>74</v>
      </c>
      <c r="AK1128" s="15">
        <v>2.88</v>
      </c>
      <c r="AL1128" s="10" t="s">
        <v>75</v>
      </c>
      <c r="AM1128" s="9" t="str">
        <f>IFERROR(VLOOKUP(A1128,'[1]Pending Status ZTM031'!$C$10:$AF$5742,11,0),"")</f>
        <v/>
      </c>
      <c r="AN1128" s="9" t="str">
        <f t="shared" si="34"/>
        <v>ready</v>
      </c>
    </row>
    <row r="1129" spans="1:40" x14ac:dyDescent="0.25">
      <c r="A1129" s="9">
        <f t="shared" si="35"/>
        <v>82187287</v>
      </c>
      <c r="B1129" s="10" t="s">
        <v>64</v>
      </c>
      <c r="C1129" s="10" t="s">
        <v>65</v>
      </c>
      <c r="D1129" s="10" t="s">
        <v>83</v>
      </c>
      <c r="E1129" s="10" t="s">
        <v>67</v>
      </c>
      <c r="F1129" s="10" t="s">
        <v>68</v>
      </c>
      <c r="G1129" s="10" t="s">
        <v>69</v>
      </c>
      <c r="H1129" s="10" t="s">
        <v>70</v>
      </c>
      <c r="I1129" s="10" t="s">
        <v>79</v>
      </c>
      <c r="J1129" s="10" t="s">
        <v>299</v>
      </c>
      <c r="K1129" s="10" t="s">
        <v>90</v>
      </c>
      <c r="L1129" s="10" t="s">
        <v>3503</v>
      </c>
      <c r="M1129" s="12">
        <v>43875</v>
      </c>
      <c r="N1129" s="11">
        <v>82187287</v>
      </c>
      <c r="O1129" s="12">
        <v>43867</v>
      </c>
      <c r="P1129" s="13">
        <v>0.95862268518519</v>
      </c>
      <c r="Q1129" s="14">
        <v>2</v>
      </c>
      <c r="R1129" s="15">
        <v>156</v>
      </c>
      <c r="S1129" s="10" t="s">
        <v>3504</v>
      </c>
      <c r="T1129" s="12">
        <v>43874</v>
      </c>
      <c r="U1129" s="13">
        <v>0.84901620370370001</v>
      </c>
      <c r="V1129" s="12">
        <v>43875</v>
      </c>
      <c r="W1129" s="13">
        <v>0.453125</v>
      </c>
      <c r="X1129" s="12">
        <v>43875</v>
      </c>
      <c r="Y1129" s="13">
        <v>0.45356481481480998</v>
      </c>
      <c r="Z1129" s="12">
        <v>43872</v>
      </c>
      <c r="AA1129" s="12"/>
      <c r="AB1129" s="12"/>
      <c r="AC1129" s="10" t="s">
        <v>71</v>
      </c>
      <c r="AD1129" s="16">
        <v>8</v>
      </c>
      <c r="AE1129" s="10" t="s">
        <v>72</v>
      </c>
      <c r="AF1129" s="10" t="s">
        <v>73</v>
      </c>
      <c r="AG1129" s="14">
        <v>1</v>
      </c>
      <c r="AH1129" s="14"/>
      <c r="AI1129" s="15">
        <v>8.9160000000000004</v>
      </c>
      <c r="AJ1129" s="10" t="s">
        <v>74</v>
      </c>
      <c r="AK1129" s="15">
        <v>4.68</v>
      </c>
      <c r="AL1129" s="10" t="s">
        <v>75</v>
      </c>
      <c r="AM1129" s="9" t="str">
        <f>IFERROR(VLOOKUP(A1129,'[1]Pending Status ZTM031'!$C$10:$AF$5742,11,0),"")</f>
        <v/>
      </c>
      <c r="AN1129" s="9" t="str">
        <f t="shared" si="34"/>
        <v>ready</v>
      </c>
    </row>
    <row r="1130" spans="1:40" x14ac:dyDescent="0.25">
      <c r="A1130" s="9">
        <f t="shared" si="35"/>
        <v>82187289</v>
      </c>
      <c r="B1130" s="10" t="s">
        <v>64</v>
      </c>
      <c r="C1130" s="10" t="s">
        <v>65</v>
      </c>
      <c r="D1130" s="10" t="s">
        <v>83</v>
      </c>
      <c r="E1130" s="10" t="s">
        <v>67</v>
      </c>
      <c r="F1130" s="10" t="s">
        <v>68</v>
      </c>
      <c r="G1130" s="10" t="s">
        <v>69</v>
      </c>
      <c r="H1130" s="10" t="s">
        <v>70</v>
      </c>
      <c r="I1130" s="10" t="s">
        <v>79</v>
      </c>
      <c r="J1130" s="10" t="s">
        <v>299</v>
      </c>
      <c r="K1130" s="10" t="s">
        <v>90</v>
      </c>
      <c r="L1130" s="10" t="s">
        <v>3505</v>
      </c>
      <c r="M1130" s="12">
        <v>43875</v>
      </c>
      <c r="N1130" s="11">
        <v>82187289</v>
      </c>
      <c r="O1130" s="12">
        <v>43867</v>
      </c>
      <c r="P1130" s="13">
        <v>0.95863425925926005</v>
      </c>
      <c r="Q1130" s="14">
        <v>1</v>
      </c>
      <c r="R1130" s="15">
        <v>30</v>
      </c>
      <c r="S1130" s="10" t="s">
        <v>3506</v>
      </c>
      <c r="T1130" s="12">
        <v>43874</v>
      </c>
      <c r="U1130" s="13">
        <v>0.84907407407406998</v>
      </c>
      <c r="V1130" s="12">
        <v>43875</v>
      </c>
      <c r="W1130" s="13">
        <v>0.46153935185185002</v>
      </c>
      <c r="X1130" s="12">
        <v>43875</v>
      </c>
      <c r="Y1130" s="13">
        <v>0.46234953703704001</v>
      </c>
      <c r="Z1130" s="12">
        <v>43872</v>
      </c>
      <c r="AA1130" s="12"/>
      <c r="AB1130" s="12"/>
      <c r="AC1130" s="10" t="s">
        <v>71</v>
      </c>
      <c r="AD1130" s="16">
        <v>8</v>
      </c>
      <c r="AE1130" s="10" t="s">
        <v>72</v>
      </c>
      <c r="AF1130" s="10" t="s">
        <v>73</v>
      </c>
      <c r="AG1130" s="14">
        <v>1</v>
      </c>
      <c r="AH1130" s="14"/>
      <c r="AI1130" s="15">
        <v>3.18</v>
      </c>
      <c r="AJ1130" s="10" t="s">
        <v>74</v>
      </c>
      <c r="AK1130" s="15">
        <v>2.4900000000000002</v>
      </c>
      <c r="AL1130" s="10" t="s">
        <v>75</v>
      </c>
      <c r="AM1130" s="9" t="str">
        <f>IFERROR(VLOOKUP(A1130,'[1]Pending Status ZTM031'!$C$10:$AF$5742,11,0),"")</f>
        <v/>
      </c>
      <c r="AN1130" s="9" t="str">
        <f t="shared" si="34"/>
        <v>ready</v>
      </c>
    </row>
    <row r="1131" spans="1:40" x14ac:dyDescent="0.25">
      <c r="A1131" s="9">
        <f t="shared" si="35"/>
        <v>82187293</v>
      </c>
      <c r="B1131" s="10" t="s">
        <v>64</v>
      </c>
      <c r="C1131" s="10" t="s">
        <v>65</v>
      </c>
      <c r="D1131" s="10" t="s">
        <v>83</v>
      </c>
      <c r="E1131" s="10" t="s">
        <v>67</v>
      </c>
      <c r="F1131" s="10" t="s">
        <v>68</v>
      </c>
      <c r="G1131" s="10" t="s">
        <v>69</v>
      </c>
      <c r="H1131" s="10" t="s">
        <v>70</v>
      </c>
      <c r="I1131" s="10" t="s">
        <v>79</v>
      </c>
      <c r="J1131" s="10" t="s">
        <v>299</v>
      </c>
      <c r="K1131" s="10" t="s">
        <v>90</v>
      </c>
      <c r="L1131" s="10" t="s">
        <v>3507</v>
      </c>
      <c r="M1131" s="12">
        <v>43875</v>
      </c>
      <c r="N1131" s="11">
        <v>82187293</v>
      </c>
      <c r="O1131" s="12">
        <v>43867</v>
      </c>
      <c r="P1131" s="13">
        <v>0.95863425925926005</v>
      </c>
      <c r="Q1131" s="14">
        <v>1</v>
      </c>
      <c r="R1131" s="15">
        <v>24</v>
      </c>
      <c r="S1131" s="10" t="s">
        <v>3508</v>
      </c>
      <c r="T1131" s="12">
        <v>43874</v>
      </c>
      <c r="U1131" s="13">
        <v>0.84909722222221995</v>
      </c>
      <c r="V1131" s="12">
        <v>43875</v>
      </c>
      <c r="W1131" s="13">
        <v>0.16606481481481</v>
      </c>
      <c r="X1131" s="12">
        <v>43875</v>
      </c>
      <c r="Y1131" s="13">
        <v>0.16890046296295999</v>
      </c>
      <c r="Z1131" s="12">
        <v>43872</v>
      </c>
      <c r="AA1131" s="12"/>
      <c r="AB1131" s="12"/>
      <c r="AC1131" s="10" t="s">
        <v>71</v>
      </c>
      <c r="AD1131" s="16">
        <v>8</v>
      </c>
      <c r="AE1131" s="10" t="s">
        <v>72</v>
      </c>
      <c r="AF1131" s="10" t="s">
        <v>73</v>
      </c>
      <c r="AG1131" s="14">
        <v>1</v>
      </c>
      <c r="AH1131" s="14"/>
      <c r="AI1131" s="15">
        <v>0.624</v>
      </c>
      <c r="AJ1131" s="10" t="s">
        <v>74</v>
      </c>
      <c r="AK1131" s="15">
        <v>0.45600000000000002</v>
      </c>
      <c r="AL1131" s="10" t="s">
        <v>75</v>
      </c>
      <c r="AM1131" s="9" t="str">
        <f>IFERROR(VLOOKUP(A1131,'[1]Pending Status ZTM031'!$C$10:$AF$5742,11,0),"")</f>
        <v/>
      </c>
      <c r="AN1131" s="9" t="str">
        <f t="shared" ref="AN1131:AN1194" si="36">IF(X1131="","not complete","ready")</f>
        <v>ready</v>
      </c>
    </row>
    <row r="1132" spans="1:40" x14ac:dyDescent="0.25">
      <c r="A1132" s="9">
        <f t="shared" si="35"/>
        <v>82187296</v>
      </c>
      <c r="B1132" s="10" t="s">
        <v>64</v>
      </c>
      <c r="C1132" s="10" t="s">
        <v>65</v>
      </c>
      <c r="D1132" s="10" t="s">
        <v>83</v>
      </c>
      <c r="E1132" s="10" t="s">
        <v>67</v>
      </c>
      <c r="F1132" s="10" t="s">
        <v>68</v>
      </c>
      <c r="G1132" s="10" t="s">
        <v>69</v>
      </c>
      <c r="H1132" s="10" t="s">
        <v>70</v>
      </c>
      <c r="I1132" s="10" t="s">
        <v>79</v>
      </c>
      <c r="J1132" s="10" t="s">
        <v>299</v>
      </c>
      <c r="K1132" s="10" t="s">
        <v>90</v>
      </c>
      <c r="L1132" s="10" t="s">
        <v>3509</v>
      </c>
      <c r="M1132" s="12">
        <v>43876</v>
      </c>
      <c r="N1132" s="11">
        <v>82187296</v>
      </c>
      <c r="O1132" s="12">
        <v>43867</v>
      </c>
      <c r="P1132" s="13">
        <v>0.95863425925926005</v>
      </c>
      <c r="Q1132" s="14">
        <v>1</v>
      </c>
      <c r="R1132" s="15">
        <v>7</v>
      </c>
      <c r="S1132" s="10" t="s">
        <v>3510</v>
      </c>
      <c r="T1132" s="12">
        <v>43874</v>
      </c>
      <c r="U1132" s="13">
        <v>0.84913194444443996</v>
      </c>
      <c r="V1132" s="12">
        <v>43876</v>
      </c>
      <c r="W1132" s="13">
        <v>4.3981481481500002E-3</v>
      </c>
      <c r="X1132" s="12">
        <v>43876</v>
      </c>
      <c r="Y1132" s="13">
        <v>5.0115740740699997E-3</v>
      </c>
      <c r="Z1132" s="12">
        <v>43872</v>
      </c>
      <c r="AA1132" s="12"/>
      <c r="AB1132" s="12"/>
      <c r="AC1132" s="10" t="s">
        <v>96</v>
      </c>
      <c r="AD1132" s="16">
        <v>9</v>
      </c>
      <c r="AE1132" s="10" t="s">
        <v>72</v>
      </c>
      <c r="AF1132" s="10" t="s">
        <v>73</v>
      </c>
      <c r="AG1132" s="14">
        <v>1</v>
      </c>
      <c r="AH1132" s="14"/>
      <c r="AI1132" s="15">
        <v>8.141</v>
      </c>
      <c r="AJ1132" s="10" t="s">
        <v>74</v>
      </c>
      <c r="AK1132" s="15">
        <v>17.199000000000002</v>
      </c>
      <c r="AL1132" s="10" t="s">
        <v>75</v>
      </c>
      <c r="AM1132" s="9" t="str">
        <f>IFERROR(VLOOKUP(A1132,'[1]Pending Status ZTM031'!$C$10:$AF$5742,11,0),"")</f>
        <v/>
      </c>
      <c r="AN1132" s="9" t="str">
        <f t="shared" si="36"/>
        <v>ready</v>
      </c>
    </row>
    <row r="1133" spans="1:40" x14ac:dyDescent="0.25">
      <c r="A1133" s="9">
        <f t="shared" si="35"/>
        <v>82187297</v>
      </c>
      <c r="B1133" s="10" t="s">
        <v>64</v>
      </c>
      <c r="C1133" s="10" t="s">
        <v>65</v>
      </c>
      <c r="D1133" s="10" t="s">
        <v>66</v>
      </c>
      <c r="E1133" s="10" t="s">
        <v>67</v>
      </c>
      <c r="F1133" s="10" t="s">
        <v>68</v>
      </c>
      <c r="G1133" s="10" t="s">
        <v>69</v>
      </c>
      <c r="H1133" s="10" t="s">
        <v>70</v>
      </c>
      <c r="I1133" s="10" t="s">
        <v>79</v>
      </c>
      <c r="J1133" s="10" t="s">
        <v>300</v>
      </c>
      <c r="K1133" s="10" t="s">
        <v>109</v>
      </c>
      <c r="L1133" s="10" t="s">
        <v>3511</v>
      </c>
      <c r="M1133" s="12">
        <v>43882</v>
      </c>
      <c r="N1133" s="11">
        <v>82187297</v>
      </c>
      <c r="O1133" s="12">
        <v>43867</v>
      </c>
      <c r="P1133" s="13">
        <v>0.95861111111110997</v>
      </c>
      <c r="Q1133" s="14">
        <v>3</v>
      </c>
      <c r="R1133" s="15">
        <v>236</v>
      </c>
      <c r="S1133" s="10" t="s">
        <v>3512</v>
      </c>
      <c r="T1133" s="12">
        <v>43882</v>
      </c>
      <c r="U1133" s="13">
        <v>0.48341435185185</v>
      </c>
      <c r="V1133" s="12">
        <v>43882</v>
      </c>
      <c r="W1133" s="13">
        <v>0.87621527777777997</v>
      </c>
      <c r="X1133" s="12">
        <v>43882</v>
      </c>
      <c r="Y1133" s="13">
        <v>0.87693287037037004</v>
      </c>
      <c r="Z1133" s="12">
        <v>43872</v>
      </c>
      <c r="AA1133" s="12"/>
      <c r="AB1133" s="12"/>
      <c r="AC1133" s="10" t="s">
        <v>71</v>
      </c>
      <c r="AD1133" s="16">
        <v>15</v>
      </c>
      <c r="AE1133" s="10" t="s">
        <v>72</v>
      </c>
      <c r="AF1133" s="10" t="s">
        <v>73</v>
      </c>
      <c r="AG1133" s="14">
        <v>1</v>
      </c>
      <c r="AH1133" s="14"/>
      <c r="AI1133" s="15">
        <v>20.384</v>
      </c>
      <c r="AJ1133" s="10" t="s">
        <v>74</v>
      </c>
      <c r="AK1133" s="15">
        <v>19.556000000000001</v>
      </c>
      <c r="AL1133" s="10" t="s">
        <v>75</v>
      </c>
      <c r="AM1133" s="9" t="str">
        <f>IFERROR(VLOOKUP(A1133,'[1]Pending Status ZTM031'!$C$10:$AF$5742,11,0),"")</f>
        <v/>
      </c>
      <c r="AN1133" s="9" t="str">
        <f t="shared" si="36"/>
        <v>ready</v>
      </c>
    </row>
    <row r="1134" spans="1:40" x14ac:dyDescent="0.25">
      <c r="A1134" s="9">
        <f t="shared" si="35"/>
        <v>82187300</v>
      </c>
      <c r="B1134" s="10" t="s">
        <v>64</v>
      </c>
      <c r="C1134" s="10" t="s">
        <v>65</v>
      </c>
      <c r="D1134" s="10" t="s">
        <v>83</v>
      </c>
      <c r="E1134" s="10" t="s">
        <v>67</v>
      </c>
      <c r="F1134" s="10" t="s">
        <v>68</v>
      </c>
      <c r="G1134" s="10" t="s">
        <v>69</v>
      </c>
      <c r="H1134" s="10" t="s">
        <v>70</v>
      </c>
      <c r="I1134" s="10" t="s">
        <v>79</v>
      </c>
      <c r="J1134" s="10" t="s">
        <v>320</v>
      </c>
      <c r="K1134" s="10" t="s">
        <v>119</v>
      </c>
      <c r="L1134" s="10" t="s">
        <v>3309</v>
      </c>
      <c r="M1134" s="12">
        <v>43868</v>
      </c>
      <c r="N1134" s="11">
        <v>82187300</v>
      </c>
      <c r="O1134" s="12">
        <v>43867</v>
      </c>
      <c r="P1134" s="13">
        <v>0.95864583333332998</v>
      </c>
      <c r="Q1134" s="14">
        <v>2</v>
      </c>
      <c r="R1134" s="15">
        <v>4</v>
      </c>
      <c r="S1134" s="10" t="s">
        <v>3310</v>
      </c>
      <c r="T1134" s="12">
        <v>43867</v>
      </c>
      <c r="U1134" s="13">
        <v>0.85813657407406996</v>
      </c>
      <c r="V1134" s="12">
        <v>43868</v>
      </c>
      <c r="W1134" s="13">
        <v>0.50570601851852004</v>
      </c>
      <c r="X1134" s="12">
        <v>43868</v>
      </c>
      <c r="Y1134" s="13">
        <v>0.50575231481480998</v>
      </c>
      <c r="Z1134" s="12">
        <v>43872</v>
      </c>
      <c r="AA1134" s="12"/>
      <c r="AB1134" s="12"/>
      <c r="AC1134" s="10" t="s">
        <v>71</v>
      </c>
      <c r="AD1134" s="16">
        <v>1</v>
      </c>
      <c r="AE1134" s="10" t="s">
        <v>72</v>
      </c>
      <c r="AF1134" s="10" t="s">
        <v>73</v>
      </c>
      <c r="AG1134" s="14">
        <v>1</v>
      </c>
      <c r="AH1134" s="14"/>
      <c r="AI1134" s="15">
        <v>3.4</v>
      </c>
      <c r="AJ1134" s="10" t="s">
        <v>74</v>
      </c>
      <c r="AK1134" s="15">
        <v>5.94</v>
      </c>
      <c r="AL1134" s="10" t="s">
        <v>75</v>
      </c>
      <c r="AM1134" s="9" t="str">
        <f>IFERROR(VLOOKUP(A1134,'[1]Pending Status ZTM031'!$C$10:$AF$5742,11,0),"")</f>
        <v/>
      </c>
      <c r="AN1134" s="9" t="str">
        <f t="shared" si="36"/>
        <v>ready</v>
      </c>
    </row>
    <row r="1135" spans="1:40" x14ac:dyDescent="0.25">
      <c r="A1135" s="9">
        <f t="shared" si="35"/>
        <v>82187303</v>
      </c>
      <c r="B1135" s="10" t="s">
        <v>64</v>
      </c>
      <c r="C1135" s="10" t="s">
        <v>65</v>
      </c>
      <c r="D1135" s="10" t="s">
        <v>83</v>
      </c>
      <c r="E1135" s="10" t="s">
        <v>67</v>
      </c>
      <c r="F1135" s="10" t="s">
        <v>68</v>
      </c>
      <c r="G1135" s="10" t="s">
        <v>69</v>
      </c>
      <c r="H1135" s="10" t="s">
        <v>70</v>
      </c>
      <c r="I1135" s="10" t="s">
        <v>79</v>
      </c>
      <c r="J1135" s="10" t="s">
        <v>299</v>
      </c>
      <c r="K1135" s="10" t="s">
        <v>90</v>
      </c>
      <c r="L1135" s="10" t="s">
        <v>3513</v>
      </c>
      <c r="M1135" s="12">
        <v>43875</v>
      </c>
      <c r="N1135" s="11">
        <v>82187303</v>
      </c>
      <c r="O1135" s="12">
        <v>43867</v>
      </c>
      <c r="P1135" s="13">
        <v>0.95864583333332998</v>
      </c>
      <c r="Q1135" s="14">
        <v>9</v>
      </c>
      <c r="R1135" s="15">
        <v>615</v>
      </c>
      <c r="S1135" s="10" t="s">
        <v>3514</v>
      </c>
      <c r="T1135" s="12">
        <v>43874</v>
      </c>
      <c r="U1135" s="13">
        <v>0.84917824074074</v>
      </c>
      <c r="V1135" s="12">
        <v>43875</v>
      </c>
      <c r="W1135" s="13">
        <v>0.62208333333332999</v>
      </c>
      <c r="X1135" s="12">
        <v>43875</v>
      </c>
      <c r="Y1135" s="13">
        <v>0.62421296296296003</v>
      </c>
      <c r="Z1135" s="12">
        <v>43872</v>
      </c>
      <c r="AA1135" s="12"/>
      <c r="AB1135" s="12"/>
      <c r="AC1135" s="10" t="s">
        <v>71</v>
      </c>
      <c r="AD1135" s="16">
        <v>8</v>
      </c>
      <c r="AE1135" s="10" t="s">
        <v>72</v>
      </c>
      <c r="AF1135" s="10" t="s">
        <v>73</v>
      </c>
      <c r="AG1135" s="14">
        <v>1</v>
      </c>
      <c r="AH1135" s="14"/>
      <c r="AI1135" s="15">
        <v>36.130000000000003</v>
      </c>
      <c r="AJ1135" s="10" t="s">
        <v>74</v>
      </c>
      <c r="AK1135" s="15">
        <v>21.097999999999999</v>
      </c>
      <c r="AL1135" s="10" t="s">
        <v>75</v>
      </c>
      <c r="AM1135" s="9" t="str">
        <f>IFERROR(VLOOKUP(A1135,'[1]Pending Status ZTM031'!$C$10:$AF$5742,11,0),"")</f>
        <v/>
      </c>
      <c r="AN1135" s="9" t="str">
        <f t="shared" si="36"/>
        <v>ready</v>
      </c>
    </row>
    <row r="1136" spans="1:40" x14ac:dyDescent="0.25">
      <c r="A1136" s="9">
        <f t="shared" si="35"/>
        <v>82187304</v>
      </c>
      <c r="B1136" s="10" t="s">
        <v>64</v>
      </c>
      <c r="C1136" s="10" t="s">
        <v>65</v>
      </c>
      <c r="D1136" s="10" t="s">
        <v>83</v>
      </c>
      <c r="E1136" s="10" t="s">
        <v>67</v>
      </c>
      <c r="F1136" s="10" t="s">
        <v>68</v>
      </c>
      <c r="G1136" s="10" t="s">
        <v>69</v>
      </c>
      <c r="H1136" s="10" t="s">
        <v>70</v>
      </c>
      <c r="I1136" s="10" t="s">
        <v>79</v>
      </c>
      <c r="J1136" s="10" t="s">
        <v>320</v>
      </c>
      <c r="K1136" s="10" t="s">
        <v>119</v>
      </c>
      <c r="L1136" s="10" t="s">
        <v>3311</v>
      </c>
      <c r="M1136" s="12">
        <v>43868</v>
      </c>
      <c r="N1136" s="11">
        <v>82187304</v>
      </c>
      <c r="O1136" s="12">
        <v>43867</v>
      </c>
      <c r="P1136" s="13">
        <v>0.95864583333332998</v>
      </c>
      <c r="Q1136" s="14">
        <v>1</v>
      </c>
      <c r="R1136" s="15">
        <v>1</v>
      </c>
      <c r="S1136" s="10" t="s">
        <v>3312</v>
      </c>
      <c r="T1136" s="12">
        <v>43867</v>
      </c>
      <c r="U1136" s="13">
        <v>0.85817129629629996</v>
      </c>
      <c r="V1136" s="12">
        <v>43868</v>
      </c>
      <c r="W1136" s="13">
        <v>0.50106481481481002</v>
      </c>
      <c r="X1136" s="12">
        <v>43868</v>
      </c>
      <c r="Y1136" s="13">
        <v>0.50111111111110995</v>
      </c>
      <c r="Z1136" s="12">
        <v>43872</v>
      </c>
      <c r="AA1136" s="12"/>
      <c r="AB1136" s="12"/>
      <c r="AC1136" s="10" t="s">
        <v>71</v>
      </c>
      <c r="AD1136" s="16">
        <v>1</v>
      </c>
      <c r="AE1136" s="10" t="s">
        <v>72</v>
      </c>
      <c r="AF1136" s="10" t="s">
        <v>73</v>
      </c>
      <c r="AG1136" s="14">
        <v>1</v>
      </c>
      <c r="AH1136" s="14"/>
      <c r="AI1136" s="15">
        <v>0.85</v>
      </c>
      <c r="AJ1136" s="10" t="s">
        <v>74</v>
      </c>
      <c r="AK1136" s="15">
        <v>1.4850000000000001</v>
      </c>
      <c r="AL1136" s="10" t="s">
        <v>75</v>
      </c>
      <c r="AM1136" s="9" t="str">
        <f>IFERROR(VLOOKUP(A1136,'[1]Pending Status ZTM031'!$C$10:$AF$5742,11,0),"")</f>
        <v/>
      </c>
      <c r="AN1136" s="9" t="str">
        <f t="shared" si="36"/>
        <v>ready</v>
      </c>
    </row>
    <row r="1137" spans="1:40" x14ac:dyDescent="0.25">
      <c r="A1137" s="9">
        <f t="shared" si="35"/>
        <v>82187308</v>
      </c>
      <c r="B1137" s="10" t="s">
        <v>64</v>
      </c>
      <c r="C1137" s="10" t="s">
        <v>65</v>
      </c>
      <c r="D1137" s="10" t="s">
        <v>66</v>
      </c>
      <c r="E1137" s="10" t="s">
        <v>67</v>
      </c>
      <c r="F1137" s="10" t="s">
        <v>68</v>
      </c>
      <c r="G1137" s="10" t="s">
        <v>69</v>
      </c>
      <c r="H1137" s="10" t="s">
        <v>70</v>
      </c>
      <c r="I1137" s="10" t="s">
        <v>77</v>
      </c>
      <c r="J1137" s="10" t="s">
        <v>3313</v>
      </c>
      <c r="K1137" s="10" t="s">
        <v>1088</v>
      </c>
      <c r="L1137" s="10" t="s">
        <v>3314</v>
      </c>
      <c r="M1137" s="12">
        <v>43868</v>
      </c>
      <c r="N1137" s="11">
        <v>82187308</v>
      </c>
      <c r="O1137" s="12">
        <v>43867</v>
      </c>
      <c r="P1137" s="13">
        <v>0.95865740740741001</v>
      </c>
      <c r="Q1137" s="14">
        <v>2</v>
      </c>
      <c r="R1137" s="15">
        <v>20</v>
      </c>
      <c r="S1137" s="10" t="s">
        <v>3315</v>
      </c>
      <c r="T1137" s="12">
        <v>43867</v>
      </c>
      <c r="U1137" s="13">
        <v>0.85820601851851996</v>
      </c>
      <c r="V1137" s="12">
        <v>43867</v>
      </c>
      <c r="W1137" s="13">
        <v>0.99222222222222001</v>
      </c>
      <c r="X1137" s="12">
        <v>43868</v>
      </c>
      <c r="Y1137" s="13">
        <v>0.63791666666667002</v>
      </c>
      <c r="Z1137" s="12">
        <v>43872</v>
      </c>
      <c r="AA1137" s="12"/>
      <c r="AB1137" s="12"/>
      <c r="AC1137" s="10" t="s">
        <v>71</v>
      </c>
      <c r="AD1137" s="16">
        <v>1</v>
      </c>
      <c r="AE1137" s="10" t="s">
        <v>72</v>
      </c>
      <c r="AF1137" s="10" t="s">
        <v>73</v>
      </c>
      <c r="AG1137" s="14">
        <v>1</v>
      </c>
      <c r="AH1137" s="14"/>
      <c r="AI1137" s="15">
        <v>313</v>
      </c>
      <c r="AJ1137" s="10" t="s">
        <v>74</v>
      </c>
      <c r="AK1137" s="15">
        <v>203.77</v>
      </c>
      <c r="AL1137" s="10" t="s">
        <v>75</v>
      </c>
      <c r="AM1137" s="9" t="str">
        <f>IFERROR(VLOOKUP(A1137,'[1]Pending Status ZTM031'!$C$10:$AF$5742,11,0),"")</f>
        <v/>
      </c>
      <c r="AN1137" s="9" t="str">
        <f t="shared" si="36"/>
        <v>ready</v>
      </c>
    </row>
    <row r="1138" spans="1:40" x14ac:dyDescent="0.25">
      <c r="A1138" s="9">
        <f t="shared" si="35"/>
        <v>82187310</v>
      </c>
      <c r="B1138" s="10" t="s">
        <v>64</v>
      </c>
      <c r="C1138" s="10" t="s">
        <v>65</v>
      </c>
      <c r="D1138" s="10" t="s">
        <v>83</v>
      </c>
      <c r="E1138" s="10" t="s">
        <v>67</v>
      </c>
      <c r="F1138" s="10" t="s">
        <v>68</v>
      </c>
      <c r="G1138" s="10" t="s">
        <v>69</v>
      </c>
      <c r="H1138" s="10" t="s">
        <v>70</v>
      </c>
      <c r="I1138" s="10" t="s">
        <v>120</v>
      </c>
      <c r="J1138" s="10" t="s">
        <v>319</v>
      </c>
      <c r="K1138" s="10" t="s">
        <v>121</v>
      </c>
      <c r="L1138" s="10" t="s">
        <v>3316</v>
      </c>
      <c r="M1138" s="12">
        <v>43868</v>
      </c>
      <c r="N1138" s="11">
        <v>82187310</v>
      </c>
      <c r="O1138" s="12">
        <v>43867</v>
      </c>
      <c r="P1138" s="13">
        <v>0.95865740740741001</v>
      </c>
      <c r="Q1138" s="14">
        <v>4</v>
      </c>
      <c r="R1138" s="15">
        <v>29</v>
      </c>
      <c r="S1138" s="10" t="s">
        <v>3317</v>
      </c>
      <c r="T1138" s="12">
        <v>43867</v>
      </c>
      <c r="U1138" s="13">
        <v>0.85825231481481001</v>
      </c>
      <c r="V1138" s="12">
        <v>43868</v>
      </c>
      <c r="W1138" s="13">
        <v>0.61781249999999999</v>
      </c>
      <c r="X1138" s="12">
        <v>43868</v>
      </c>
      <c r="Y1138" s="13">
        <v>0.62556712962963001</v>
      </c>
      <c r="Z1138" s="12">
        <v>43872</v>
      </c>
      <c r="AA1138" s="12"/>
      <c r="AB1138" s="12"/>
      <c r="AC1138" s="10" t="s">
        <v>71</v>
      </c>
      <c r="AD1138" s="16">
        <v>1</v>
      </c>
      <c r="AE1138" s="10" t="s">
        <v>72</v>
      </c>
      <c r="AF1138" s="10" t="s">
        <v>73</v>
      </c>
      <c r="AG1138" s="14">
        <v>1</v>
      </c>
      <c r="AH1138" s="14"/>
      <c r="AI1138" s="15">
        <v>5.26</v>
      </c>
      <c r="AJ1138" s="10" t="s">
        <v>74</v>
      </c>
      <c r="AK1138" s="15">
        <v>28.55</v>
      </c>
      <c r="AL1138" s="10" t="s">
        <v>75</v>
      </c>
      <c r="AM1138" s="9" t="str">
        <f>IFERROR(VLOOKUP(A1138,'[1]Pending Status ZTM031'!$C$10:$AF$5742,11,0),"")</f>
        <v/>
      </c>
      <c r="AN1138" s="9" t="str">
        <f t="shared" si="36"/>
        <v>ready</v>
      </c>
    </row>
    <row r="1139" spans="1:40" x14ac:dyDescent="0.25">
      <c r="A1139" s="9">
        <f t="shared" si="35"/>
        <v>82187312</v>
      </c>
      <c r="B1139" s="10" t="s">
        <v>64</v>
      </c>
      <c r="C1139" s="10" t="s">
        <v>65</v>
      </c>
      <c r="D1139" s="10" t="s">
        <v>83</v>
      </c>
      <c r="E1139" s="10" t="s">
        <v>67</v>
      </c>
      <c r="F1139" s="10" t="s">
        <v>68</v>
      </c>
      <c r="G1139" s="10" t="s">
        <v>69</v>
      </c>
      <c r="H1139" s="10" t="s">
        <v>70</v>
      </c>
      <c r="I1139" s="10" t="s">
        <v>79</v>
      </c>
      <c r="J1139" s="10" t="s">
        <v>299</v>
      </c>
      <c r="K1139" s="10" t="s">
        <v>90</v>
      </c>
      <c r="L1139" s="10" t="s">
        <v>3515</v>
      </c>
      <c r="M1139" s="12">
        <v>43875</v>
      </c>
      <c r="N1139" s="11">
        <v>82187312</v>
      </c>
      <c r="O1139" s="12">
        <v>43867</v>
      </c>
      <c r="P1139" s="13">
        <v>0.95864583333332998</v>
      </c>
      <c r="Q1139" s="14">
        <v>13</v>
      </c>
      <c r="R1139" s="15">
        <v>671</v>
      </c>
      <c r="S1139" s="10" t="s">
        <v>3516</v>
      </c>
      <c r="T1139" s="12">
        <v>43874</v>
      </c>
      <c r="U1139" s="13">
        <v>0.84927083333332998</v>
      </c>
      <c r="V1139" s="12">
        <v>43875</v>
      </c>
      <c r="W1139" s="13">
        <v>0.64451388888889005</v>
      </c>
      <c r="X1139" s="12">
        <v>43875</v>
      </c>
      <c r="Y1139" s="13">
        <v>0.64478009259258995</v>
      </c>
      <c r="Z1139" s="12">
        <v>43872</v>
      </c>
      <c r="AA1139" s="12"/>
      <c r="AB1139" s="12"/>
      <c r="AC1139" s="10" t="s">
        <v>71</v>
      </c>
      <c r="AD1139" s="16">
        <v>8</v>
      </c>
      <c r="AE1139" s="10" t="s">
        <v>72</v>
      </c>
      <c r="AF1139" s="10" t="s">
        <v>73</v>
      </c>
      <c r="AG1139" s="14">
        <v>1</v>
      </c>
      <c r="AH1139" s="14"/>
      <c r="AI1139" s="15">
        <v>33.603999999999999</v>
      </c>
      <c r="AJ1139" s="10" t="s">
        <v>74</v>
      </c>
      <c r="AK1139" s="15">
        <v>22.669</v>
      </c>
      <c r="AL1139" s="10" t="s">
        <v>75</v>
      </c>
      <c r="AM1139" s="9" t="str">
        <f>IFERROR(VLOOKUP(A1139,'[1]Pending Status ZTM031'!$C$10:$AF$5742,11,0),"")</f>
        <v/>
      </c>
      <c r="AN1139" s="9" t="str">
        <f t="shared" si="36"/>
        <v>ready</v>
      </c>
    </row>
    <row r="1140" spans="1:40" x14ac:dyDescent="0.25">
      <c r="A1140" s="9">
        <f t="shared" si="35"/>
        <v>82187314</v>
      </c>
      <c r="B1140" s="10" t="s">
        <v>64</v>
      </c>
      <c r="C1140" s="10" t="s">
        <v>65</v>
      </c>
      <c r="D1140" s="10" t="s">
        <v>83</v>
      </c>
      <c r="E1140" s="10" t="s">
        <v>67</v>
      </c>
      <c r="F1140" s="10" t="s">
        <v>68</v>
      </c>
      <c r="G1140" s="10" t="s">
        <v>69</v>
      </c>
      <c r="H1140" s="10" t="s">
        <v>70</v>
      </c>
      <c r="I1140" s="10" t="s">
        <v>79</v>
      </c>
      <c r="J1140" s="10" t="s">
        <v>320</v>
      </c>
      <c r="K1140" s="10" t="s">
        <v>119</v>
      </c>
      <c r="L1140" s="10" t="s">
        <v>3318</v>
      </c>
      <c r="M1140" s="12">
        <v>43868</v>
      </c>
      <c r="N1140" s="11">
        <v>82187314</v>
      </c>
      <c r="O1140" s="12">
        <v>43867</v>
      </c>
      <c r="P1140" s="13">
        <v>0.95865740740741001</v>
      </c>
      <c r="Q1140" s="14">
        <v>1</v>
      </c>
      <c r="R1140" s="15">
        <v>1</v>
      </c>
      <c r="S1140" s="10" t="s">
        <v>3319</v>
      </c>
      <c r="T1140" s="12">
        <v>43867</v>
      </c>
      <c r="U1140" s="13">
        <v>0.85831018518518998</v>
      </c>
      <c r="V1140" s="12">
        <v>43868</v>
      </c>
      <c r="W1140" s="13">
        <v>0.50209490740741003</v>
      </c>
      <c r="X1140" s="12">
        <v>43868</v>
      </c>
      <c r="Y1140" s="13">
        <v>0.50256944444443996</v>
      </c>
      <c r="Z1140" s="12">
        <v>43872</v>
      </c>
      <c r="AA1140" s="12"/>
      <c r="AB1140" s="12"/>
      <c r="AC1140" s="10" t="s">
        <v>71</v>
      </c>
      <c r="AD1140" s="16">
        <v>1</v>
      </c>
      <c r="AE1140" s="10" t="s">
        <v>72</v>
      </c>
      <c r="AF1140" s="10" t="s">
        <v>73</v>
      </c>
      <c r="AG1140" s="14">
        <v>1</v>
      </c>
      <c r="AH1140" s="14"/>
      <c r="AI1140" s="15">
        <v>0.85</v>
      </c>
      <c r="AJ1140" s="10" t="s">
        <v>74</v>
      </c>
      <c r="AK1140" s="15">
        <v>1.4850000000000001</v>
      </c>
      <c r="AL1140" s="10" t="s">
        <v>75</v>
      </c>
      <c r="AM1140" s="9" t="str">
        <f>IFERROR(VLOOKUP(A1140,'[1]Pending Status ZTM031'!$C$10:$AF$5742,11,0),"")</f>
        <v/>
      </c>
      <c r="AN1140" s="9" t="str">
        <f t="shared" si="36"/>
        <v>ready</v>
      </c>
    </row>
    <row r="1141" spans="1:40" x14ac:dyDescent="0.25">
      <c r="A1141" s="9">
        <f t="shared" si="35"/>
        <v>82187317</v>
      </c>
      <c r="B1141" s="10" t="s">
        <v>64</v>
      </c>
      <c r="C1141" s="10" t="s">
        <v>65</v>
      </c>
      <c r="D1141" s="10" t="s">
        <v>83</v>
      </c>
      <c r="E1141" s="10" t="s">
        <v>67</v>
      </c>
      <c r="F1141" s="10" t="s">
        <v>68</v>
      </c>
      <c r="G1141" s="10" t="s">
        <v>69</v>
      </c>
      <c r="H1141" s="10" t="s">
        <v>70</v>
      </c>
      <c r="I1141" s="10" t="s">
        <v>120</v>
      </c>
      <c r="J1141" s="10" t="s">
        <v>318</v>
      </c>
      <c r="K1141" s="10" t="s">
        <v>131</v>
      </c>
      <c r="L1141" s="10" t="s">
        <v>3320</v>
      </c>
      <c r="M1141" s="12">
        <v>43868</v>
      </c>
      <c r="N1141" s="11">
        <v>82187317</v>
      </c>
      <c r="O1141" s="12">
        <v>43867</v>
      </c>
      <c r="P1141" s="13">
        <v>0.95866898148148005</v>
      </c>
      <c r="Q1141" s="14">
        <v>3</v>
      </c>
      <c r="R1141" s="15">
        <v>15</v>
      </c>
      <c r="S1141" s="10" t="s">
        <v>3321</v>
      </c>
      <c r="T1141" s="12">
        <v>43867</v>
      </c>
      <c r="U1141" s="13">
        <v>0.85834490740740998</v>
      </c>
      <c r="V1141" s="12">
        <v>43868</v>
      </c>
      <c r="W1141" s="13">
        <v>0.50848379629630003</v>
      </c>
      <c r="X1141" s="12">
        <v>43868</v>
      </c>
      <c r="Y1141" s="13">
        <v>0.50854166666667</v>
      </c>
      <c r="Z1141" s="12">
        <v>43872</v>
      </c>
      <c r="AA1141" s="12"/>
      <c r="AB1141" s="12"/>
      <c r="AC1141" s="10" t="s">
        <v>71</v>
      </c>
      <c r="AD1141" s="16">
        <v>1</v>
      </c>
      <c r="AE1141" s="10" t="s">
        <v>72</v>
      </c>
      <c r="AF1141" s="10" t="s">
        <v>73</v>
      </c>
      <c r="AG1141" s="14">
        <v>1</v>
      </c>
      <c r="AH1141" s="14"/>
      <c r="AI1141" s="15">
        <v>9.5500000000000007</v>
      </c>
      <c r="AJ1141" s="10" t="s">
        <v>74</v>
      </c>
      <c r="AK1141" s="15">
        <v>31.73</v>
      </c>
      <c r="AL1141" s="10" t="s">
        <v>75</v>
      </c>
      <c r="AM1141" s="9" t="str">
        <f>IFERROR(VLOOKUP(A1141,'[1]Pending Status ZTM031'!$C$10:$AF$5742,11,0),"")</f>
        <v/>
      </c>
      <c r="AN1141" s="9" t="str">
        <f t="shared" si="36"/>
        <v>ready</v>
      </c>
    </row>
    <row r="1142" spans="1:40" x14ac:dyDescent="0.25">
      <c r="A1142" s="9">
        <f t="shared" si="35"/>
        <v>82187318</v>
      </c>
      <c r="B1142" s="10" t="s">
        <v>64</v>
      </c>
      <c r="C1142" s="10" t="s">
        <v>65</v>
      </c>
      <c r="D1142" s="10" t="s">
        <v>83</v>
      </c>
      <c r="E1142" s="10" t="s">
        <v>67</v>
      </c>
      <c r="F1142" s="10" t="s">
        <v>68</v>
      </c>
      <c r="G1142" s="10" t="s">
        <v>69</v>
      </c>
      <c r="H1142" s="10" t="s">
        <v>70</v>
      </c>
      <c r="I1142" s="10" t="s">
        <v>79</v>
      </c>
      <c r="J1142" s="10" t="s">
        <v>299</v>
      </c>
      <c r="K1142" s="10" t="s">
        <v>90</v>
      </c>
      <c r="L1142" s="10" t="s">
        <v>3517</v>
      </c>
      <c r="M1142" s="12">
        <v>43875</v>
      </c>
      <c r="N1142" s="11">
        <v>82187318</v>
      </c>
      <c r="O1142" s="12">
        <v>43867</v>
      </c>
      <c r="P1142" s="13">
        <v>0.95866898148148005</v>
      </c>
      <c r="Q1142" s="14">
        <v>8</v>
      </c>
      <c r="R1142" s="15">
        <v>981</v>
      </c>
      <c r="S1142" s="10" t="s">
        <v>3518</v>
      </c>
      <c r="T1142" s="12">
        <v>43874</v>
      </c>
      <c r="U1142" s="13">
        <v>0.84940972222222</v>
      </c>
      <c r="V1142" s="12">
        <v>43875</v>
      </c>
      <c r="W1142" s="13">
        <v>0.62187499999999996</v>
      </c>
      <c r="X1142" s="12">
        <v>43875</v>
      </c>
      <c r="Y1142" s="13">
        <v>0.62364583333333001</v>
      </c>
      <c r="Z1142" s="12">
        <v>43872</v>
      </c>
      <c r="AA1142" s="12"/>
      <c r="AB1142" s="12"/>
      <c r="AC1142" s="10" t="s">
        <v>71</v>
      </c>
      <c r="AD1142" s="16">
        <v>8</v>
      </c>
      <c r="AE1142" s="10" t="s">
        <v>72</v>
      </c>
      <c r="AF1142" s="10" t="s">
        <v>73</v>
      </c>
      <c r="AG1142" s="14">
        <v>1</v>
      </c>
      <c r="AH1142" s="14"/>
      <c r="AI1142" s="15">
        <v>49.033000000000001</v>
      </c>
      <c r="AJ1142" s="10" t="s">
        <v>74</v>
      </c>
      <c r="AK1142" s="15">
        <v>61.307000000000002</v>
      </c>
      <c r="AL1142" s="10" t="s">
        <v>75</v>
      </c>
      <c r="AM1142" s="9" t="str">
        <f>IFERROR(VLOOKUP(A1142,'[1]Pending Status ZTM031'!$C$10:$AF$5742,11,0),"")</f>
        <v/>
      </c>
      <c r="AN1142" s="9" t="str">
        <f t="shared" si="36"/>
        <v>ready</v>
      </c>
    </row>
    <row r="1143" spans="1:40" x14ac:dyDescent="0.25">
      <c r="A1143" s="9">
        <f t="shared" si="35"/>
        <v>82187319</v>
      </c>
      <c r="B1143" s="10" t="s">
        <v>64</v>
      </c>
      <c r="C1143" s="10" t="s">
        <v>65</v>
      </c>
      <c r="D1143" s="10" t="s">
        <v>83</v>
      </c>
      <c r="E1143" s="10" t="s">
        <v>67</v>
      </c>
      <c r="F1143" s="10" t="s">
        <v>68</v>
      </c>
      <c r="G1143" s="10" t="s">
        <v>69</v>
      </c>
      <c r="H1143" s="10" t="s">
        <v>70</v>
      </c>
      <c r="I1143" s="10" t="s">
        <v>79</v>
      </c>
      <c r="J1143" s="10" t="s">
        <v>320</v>
      </c>
      <c r="K1143" s="10" t="s">
        <v>119</v>
      </c>
      <c r="L1143" s="10" t="s">
        <v>3322</v>
      </c>
      <c r="M1143" s="12">
        <v>43868</v>
      </c>
      <c r="N1143" s="11">
        <v>82187319</v>
      </c>
      <c r="O1143" s="12">
        <v>43867</v>
      </c>
      <c r="P1143" s="13">
        <v>0.95866898148148005</v>
      </c>
      <c r="Q1143" s="14">
        <v>1</v>
      </c>
      <c r="R1143" s="15">
        <v>1</v>
      </c>
      <c r="S1143" s="10" t="s">
        <v>3323</v>
      </c>
      <c r="T1143" s="12">
        <v>43867</v>
      </c>
      <c r="U1143" s="13">
        <v>0.85841435185185</v>
      </c>
      <c r="V1143" s="12">
        <v>43868</v>
      </c>
      <c r="W1143" s="13">
        <v>5.38194444444E-3</v>
      </c>
      <c r="X1143" s="12">
        <v>43868</v>
      </c>
      <c r="Y1143" s="13">
        <v>0.50145833333333001</v>
      </c>
      <c r="Z1143" s="12">
        <v>43872</v>
      </c>
      <c r="AA1143" s="12"/>
      <c r="AB1143" s="12"/>
      <c r="AC1143" s="10" t="s">
        <v>71</v>
      </c>
      <c r="AD1143" s="16">
        <v>1</v>
      </c>
      <c r="AE1143" s="10" t="s">
        <v>72</v>
      </c>
      <c r="AF1143" s="10" t="s">
        <v>73</v>
      </c>
      <c r="AG1143" s="14">
        <v>1</v>
      </c>
      <c r="AH1143" s="14"/>
      <c r="AI1143" s="15">
        <v>0.11600000000000001</v>
      </c>
      <c r="AJ1143" s="10" t="s">
        <v>74</v>
      </c>
      <c r="AK1143" s="15">
        <v>0.58399999999999996</v>
      </c>
      <c r="AL1143" s="10" t="s">
        <v>75</v>
      </c>
      <c r="AM1143" s="9" t="str">
        <f>IFERROR(VLOOKUP(A1143,'[1]Pending Status ZTM031'!$C$10:$AF$5742,11,0),"")</f>
        <v/>
      </c>
      <c r="AN1143" s="9" t="str">
        <f t="shared" si="36"/>
        <v>ready</v>
      </c>
    </row>
    <row r="1144" spans="1:40" x14ac:dyDescent="0.25">
      <c r="A1144" s="9">
        <f t="shared" si="35"/>
        <v>82187321</v>
      </c>
      <c r="B1144" s="10" t="s">
        <v>64</v>
      </c>
      <c r="C1144" s="10" t="s">
        <v>65</v>
      </c>
      <c r="D1144" s="10" t="s">
        <v>83</v>
      </c>
      <c r="E1144" s="10" t="s">
        <v>67</v>
      </c>
      <c r="F1144" s="10" t="s">
        <v>68</v>
      </c>
      <c r="G1144" s="10" t="s">
        <v>69</v>
      </c>
      <c r="H1144" s="10" t="s">
        <v>70</v>
      </c>
      <c r="I1144" s="10" t="s">
        <v>79</v>
      </c>
      <c r="J1144" s="10" t="s">
        <v>299</v>
      </c>
      <c r="K1144" s="10" t="s">
        <v>90</v>
      </c>
      <c r="L1144" s="10" t="s">
        <v>3519</v>
      </c>
      <c r="M1144" s="12">
        <v>43875</v>
      </c>
      <c r="N1144" s="11">
        <v>82187321</v>
      </c>
      <c r="O1144" s="12">
        <v>43867</v>
      </c>
      <c r="P1144" s="13">
        <v>0.95866898148148005</v>
      </c>
      <c r="Q1144" s="14">
        <v>1</v>
      </c>
      <c r="R1144" s="15">
        <v>84</v>
      </c>
      <c r="S1144" s="10" t="s">
        <v>3520</v>
      </c>
      <c r="T1144" s="12">
        <v>43874</v>
      </c>
      <c r="U1144" s="13">
        <v>0.84953703703703998</v>
      </c>
      <c r="V1144" s="12">
        <v>43875</v>
      </c>
      <c r="W1144" s="13">
        <v>0.16591435185184999</v>
      </c>
      <c r="X1144" s="12">
        <v>43875</v>
      </c>
      <c r="Y1144" s="13">
        <v>0.17038194444443999</v>
      </c>
      <c r="Z1144" s="12">
        <v>43872</v>
      </c>
      <c r="AA1144" s="12"/>
      <c r="AB1144" s="12"/>
      <c r="AC1144" s="10" t="s">
        <v>71</v>
      </c>
      <c r="AD1144" s="16">
        <v>8</v>
      </c>
      <c r="AE1144" s="10" t="s">
        <v>72</v>
      </c>
      <c r="AF1144" s="10" t="s">
        <v>73</v>
      </c>
      <c r="AG1144" s="14">
        <v>1</v>
      </c>
      <c r="AH1144" s="14"/>
      <c r="AI1144" s="15">
        <v>2.94</v>
      </c>
      <c r="AJ1144" s="10" t="s">
        <v>74</v>
      </c>
      <c r="AK1144" s="15">
        <v>1.5960000000000001</v>
      </c>
      <c r="AL1144" s="10" t="s">
        <v>75</v>
      </c>
      <c r="AM1144" s="9" t="str">
        <f>IFERROR(VLOOKUP(A1144,'[1]Pending Status ZTM031'!$C$10:$AF$5742,11,0),"")</f>
        <v/>
      </c>
      <c r="AN1144" s="9" t="str">
        <f t="shared" si="36"/>
        <v>ready</v>
      </c>
    </row>
    <row r="1145" spans="1:40" x14ac:dyDescent="0.25">
      <c r="A1145" s="9">
        <f t="shared" si="35"/>
        <v>82187323</v>
      </c>
      <c r="B1145" s="10" t="s">
        <v>64</v>
      </c>
      <c r="C1145" s="10" t="s">
        <v>65</v>
      </c>
      <c r="D1145" s="10" t="s">
        <v>83</v>
      </c>
      <c r="E1145" s="10" t="s">
        <v>67</v>
      </c>
      <c r="F1145" s="10" t="s">
        <v>68</v>
      </c>
      <c r="G1145" s="10" t="s">
        <v>69</v>
      </c>
      <c r="H1145" s="10" t="s">
        <v>70</v>
      </c>
      <c r="I1145" s="10" t="s">
        <v>120</v>
      </c>
      <c r="J1145" s="10" t="s">
        <v>318</v>
      </c>
      <c r="K1145" s="10" t="s">
        <v>131</v>
      </c>
      <c r="L1145" s="10" t="s">
        <v>3324</v>
      </c>
      <c r="M1145" s="12">
        <v>43868</v>
      </c>
      <c r="N1145" s="11">
        <v>82187323</v>
      </c>
      <c r="O1145" s="12">
        <v>43867</v>
      </c>
      <c r="P1145" s="13">
        <v>0.95866898148148005</v>
      </c>
      <c r="Q1145" s="14">
        <v>3</v>
      </c>
      <c r="R1145" s="15">
        <v>23</v>
      </c>
      <c r="S1145" s="10" t="s">
        <v>3325</v>
      </c>
      <c r="T1145" s="12">
        <v>43867</v>
      </c>
      <c r="U1145" s="13">
        <v>0.85844907407407001</v>
      </c>
      <c r="V1145" s="12">
        <v>43868</v>
      </c>
      <c r="W1145" s="13">
        <v>3.9814814814800002E-3</v>
      </c>
      <c r="X1145" s="12">
        <v>43868</v>
      </c>
      <c r="Y1145" s="13">
        <v>0.64452546296295998</v>
      </c>
      <c r="Z1145" s="12">
        <v>43872</v>
      </c>
      <c r="AA1145" s="12"/>
      <c r="AB1145" s="12"/>
      <c r="AC1145" s="10" t="s">
        <v>71</v>
      </c>
      <c r="AD1145" s="16">
        <v>1</v>
      </c>
      <c r="AE1145" s="10" t="s">
        <v>72</v>
      </c>
      <c r="AF1145" s="10" t="s">
        <v>73</v>
      </c>
      <c r="AG1145" s="14">
        <v>1</v>
      </c>
      <c r="AH1145" s="14"/>
      <c r="AI1145" s="15">
        <v>1.4370000000000001</v>
      </c>
      <c r="AJ1145" s="10" t="s">
        <v>74</v>
      </c>
      <c r="AK1145" s="15">
        <v>7.82</v>
      </c>
      <c r="AL1145" s="10" t="s">
        <v>75</v>
      </c>
      <c r="AM1145" s="9" t="str">
        <f>IFERROR(VLOOKUP(A1145,'[1]Pending Status ZTM031'!$C$10:$AF$5742,11,0),"")</f>
        <v/>
      </c>
      <c r="AN1145" s="9" t="str">
        <f t="shared" si="36"/>
        <v>ready</v>
      </c>
    </row>
    <row r="1146" spans="1:40" x14ac:dyDescent="0.25">
      <c r="A1146" s="9">
        <f t="shared" si="35"/>
        <v>82187326</v>
      </c>
      <c r="B1146" s="10" t="s">
        <v>64</v>
      </c>
      <c r="C1146" s="10" t="s">
        <v>1958</v>
      </c>
      <c r="D1146" s="10" t="s">
        <v>66</v>
      </c>
      <c r="E1146" s="10" t="s">
        <v>67</v>
      </c>
      <c r="F1146" s="10" t="s">
        <v>1959</v>
      </c>
      <c r="G1146" s="10" t="s">
        <v>69</v>
      </c>
      <c r="H1146" s="10" t="s">
        <v>70</v>
      </c>
      <c r="I1146" s="10" t="s">
        <v>1960</v>
      </c>
      <c r="J1146" s="10" t="s">
        <v>2478</v>
      </c>
      <c r="K1146" s="10" t="s">
        <v>659</v>
      </c>
      <c r="L1146" s="10" t="s">
        <v>3326</v>
      </c>
      <c r="M1146" s="12">
        <v>43868</v>
      </c>
      <c r="N1146" s="11">
        <v>82187326</v>
      </c>
      <c r="O1146" s="12">
        <v>43867</v>
      </c>
      <c r="P1146" s="13">
        <v>0.95868055555555998</v>
      </c>
      <c r="Q1146" s="14">
        <v>1</v>
      </c>
      <c r="R1146" s="15">
        <v>40</v>
      </c>
      <c r="S1146" s="10" t="s">
        <v>3327</v>
      </c>
      <c r="T1146" s="12">
        <v>43867</v>
      </c>
      <c r="U1146" s="13">
        <v>0.85850694444443998</v>
      </c>
      <c r="V1146" s="12">
        <v>43868</v>
      </c>
      <c r="W1146" s="13">
        <v>4.7222222222200001E-3</v>
      </c>
      <c r="X1146" s="12">
        <v>43868</v>
      </c>
      <c r="Y1146" s="13">
        <v>0.45813657407406999</v>
      </c>
      <c r="Z1146" s="12">
        <v>43868</v>
      </c>
      <c r="AA1146" s="12"/>
      <c r="AB1146" s="12"/>
      <c r="AC1146" s="10" t="s">
        <v>140</v>
      </c>
      <c r="AD1146" s="16">
        <v>0</v>
      </c>
      <c r="AE1146" s="10" t="s">
        <v>72</v>
      </c>
      <c r="AF1146" s="10" t="s">
        <v>140</v>
      </c>
      <c r="AG1146" s="14">
        <v>1</v>
      </c>
      <c r="AH1146" s="14"/>
      <c r="AI1146" s="15">
        <v>85.56</v>
      </c>
      <c r="AJ1146" s="10" t="s">
        <v>74</v>
      </c>
      <c r="AK1146" s="15">
        <v>166.36</v>
      </c>
      <c r="AL1146" s="10" t="s">
        <v>75</v>
      </c>
      <c r="AM1146" s="9" t="str">
        <f>IFERROR(VLOOKUP(A1146,'[1]Pending Status ZTM031'!$C$10:$AF$5742,11,0),"")</f>
        <v/>
      </c>
      <c r="AN1146" s="9" t="str">
        <f t="shared" si="36"/>
        <v>ready</v>
      </c>
    </row>
    <row r="1147" spans="1:40" x14ac:dyDescent="0.25">
      <c r="A1147" s="9">
        <f t="shared" si="35"/>
        <v>82187328</v>
      </c>
      <c r="B1147" s="10" t="s">
        <v>64</v>
      </c>
      <c r="C1147" s="10" t="s">
        <v>65</v>
      </c>
      <c r="D1147" s="10" t="s">
        <v>83</v>
      </c>
      <c r="E1147" s="10" t="s">
        <v>67</v>
      </c>
      <c r="F1147" s="10" t="s">
        <v>68</v>
      </c>
      <c r="G1147" s="10" t="s">
        <v>69</v>
      </c>
      <c r="H1147" s="10" t="s">
        <v>70</v>
      </c>
      <c r="I1147" s="10" t="s">
        <v>79</v>
      </c>
      <c r="J1147" s="10" t="s">
        <v>299</v>
      </c>
      <c r="K1147" s="10" t="s">
        <v>90</v>
      </c>
      <c r="L1147" s="10" t="s">
        <v>3521</v>
      </c>
      <c r="M1147" s="12">
        <v>43875</v>
      </c>
      <c r="N1147" s="11">
        <v>82187328</v>
      </c>
      <c r="O1147" s="12">
        <v>43867</v>
      </c>
      <c r="P1147" s="13">
        <v>0.95866898148148005</v>
      </c>
      <c r="Q1147" s="14">
        <v>7</v>
      </c>
      <c r="R1147" s="15">
        <v>254</v>
      </c>
      <c r="S1147" s="10" t="s">
        <v>3522</v>
      </c>
      <c r="T1147" s="12">
        <v>43874</v>
      </c>
      <c r="U1147" s="13">
        <v>0.84961805555556003</v>
      </c>
      <c r="V1147" s="12">
        <v>43875</v>
      </c>
      <c r="W1147" s="13">
        <v>0.45228009259259</v>
      </c>
      <c r="X1147" s="12">
        <v>43875</v>
      </c>
      <c r="Y1147" s="13">
        <v>0.45739583333333</v>
      </c>
      <c r="Z1147" s="12">
        <v>43872</v>
      </c>
      <c r="AA1147" s="12"/>
      <c r="AB1147" s="12"/>
      <c r="AC1147" s="10" t="s">
        <v>71</v>
      </c>
      <c r="AD1147" s="16">
        <v>8</v>
      </c>
      <c r="AE1147" s="10" t="s">
        <v>72</v>
      </c>
      <c r="AF1147" s="10" t="s">
        <v>73</v>
      </c>
      <c r="AG1147" s="14">
        <v>1</v>
      </c>
      <c r="AH1147" s="14"/>
      <c r="AI1147" s="15">
        <v>12.736000000000001</v>
      </c>
      <c r="AJ1147" s="10" t="s">
        <v>74</v>
      </c>
      <c r="AK1147" s="15">
        <v>7.4740000000000002</v>
      </c>
      <c r="AL1147" s="10" t="s">
        <v>75</v>
      </c>
      <c r="AM1147" s="9" t="str">
        <f>IFERROR(VLOOKUP(A1147,'[1]Pending Status ZTM031'!$C$10:$AF$5742,11,0),"")</f>
        <v/>
      </c>
      <c r="AN1147" s="9" t="str">
        <f t="shared" si="36"/>
        <v>ready</v>
      </c>
    </row>
    <row r="1148" spans="1:40" x14ac:dyDescent="0.25">
      <c r="A1148" s="9">
        <f t="shared" si="35"/>
        <v>82187332</v>
      </c>
      <c r="B1148" s="10" t="s">
        <v>64</v>
      </c>
      <c r="C1148" s="10" t="s">
        <v>65</v>
      </c>
      <c r="D1148" s="10" t="s">
        <v>83</v>
      </c>
      <c r="E1148" s="10" t="s">
        <v>67</v>
      </c>
      <c r="F1148" s="10" t="s">
        <v>68</v>
      </c>
      <c r="G1148" s="10" t="s">
        <v>69</v>
      </c>
      <c r="H1148" s="10" t="s">
        <v>70</v>
      </c>
      <c r="I1148" s="10" t="s">
        <v>79</v>
      </c>
      <c r="J1148" s="10" t="s">
        <v>299</v>
      </c>
      <c r="K1148" s="10" t="s">
        <v>90</v>
      </c>
      <c r="L1148" s="10" t="s">
        <v>3523</v>
      </c>
      <c r="M1148" s="12">
        <v>43875</v>
      </c>
      <c r="N1148" s="11">
        <v>82187332</v>
      </c>
      <c r="O1148" s="12">
        <v>43867</v>
      </c>
      <c r="P1148" s="13">
        <v>0.95868055555555998</v>
      </c>
      <c r="Q1148" s="14">
        <v>3</v>
      </c>
      <c r="R1148" s="15">
        <v>81</v>
      </c>
      <c r="S1148" s="10" t="s">
        <v>3524</v>
      </c>
      <c r="T1148" s="12">
        <v>43874</v>
      </c>
      <c r="U1148" s="13">
        <v>0.84969907407406997</v>
      </c>
      <c r="V1148" s="12">
        <v>43875</v>
      </c>
      <c r="W1148" s="13">
        <v>0.46145833333332997</v>
      </c>
      <c r="X1148" s="12">
        <v>43875</v>
      </c>
      <c r="Y1148" s="13">
        <v>0.46180555555556002</v>
      </c>
      <c r="Z1148" s="12">
        <v>43872</v>
      </c>
      <c r="AA1148" s="12"/>
      <c r="AB1148" s="12"/>
      <c r="AC1148" s="10" t="s">
        <v>71</v>
      </c>
      <c r="AD1148" s="16">
        <v>8</v>
      </c>
      <c r="AE1148" s="10" t="s">
        <v>72</v>
      </c>
      <c r="AF1148" s="10" t="s">
        <v>73</v>
      </c>
      <c r="AG1148" s="14">
        <v>1</v>
      </c>
      <c r="AH1148" s="14"/>
      <c r="AI1148" s="15">
        <v>3.3130000000000002</v>
      </c>
      <c r="AJ1148" s="10" t="s">
        <v>74</v>
      </c>
      <c r="AK1148" s="15">
        <v>2.1110000000000002</v>
      </c>
      <c r="AL1148" s="10" t="s">
        <v>75</v>
      </c>
      <c r="AM1148" s="9" t="str">
        <f>IFERROR(VLOOKUP(A1148,'[1]Pending Status ZTM031'!$C$10:$AF$5742,11,0),"")</f>
        <v/>
      </c>
      <c r="AN1148" s="9" t="str">
        <f t="shared" si="36"/>
        <v>ready</v>
      </c>
    </row>
    <row r="1149" spans="1:40" x14ac:dyDescent="0.25">
      <c r="A1149" s="9">
        <f t="shared" si="35"/>
        <v>82187337</v>
      </c>
      <c r="B1149" s="10" t="s">
        <v>64</v>
      </c>
      <c r="C1149" s="10" t="s">
        <v>65</v>
      </c>
      <c r="D1149" s="10" t="s">
        <v>83</v>
      </c>
      <c r="E1149" s="10" t="s">
        <v>67</v>
      </c>
      <c r="F1149" s="10" t="s">
        <v>68</v>
      </c>
      <c r="G1149" s="10" t="s">
        <v>69</v>
      </c>
      <c r="H1149" s="10" t="s">
        <v>70</v>
      </c>
      <c r="I1149" s="10" t="s">
        <v>79</v>
      </c>
      <c r="J1149" s="10" t="s">
        <v>299</v>
      </c>
      <c r="K1149" s="10" t="s">
        <v>90</v>
      </c>
      <c r="L1149" s="10" t="s">
        <v>3525</v>
      </c>
      <c r="M1149" s="12">
        <v>43875</v>
      </c>
      <c r="N1149" s="11">
        <v>82187337</v>
      </c>
      <c r="O1149" s="12">
        <v>43867</v>
      </c>
      <c r="P1149" s="13">
        <v>0.95869212962963002</v>
      </c>
      <c r="Q1149" s="14">
        <v>7</v>
      </c>
      <c r="R1149" s="15">
        <v>426</v>
      </c>
      <c r="S1149" s="10" t="s">
        <v>3526</v>
      </c>
      <c r="T1149" s="12">
        <v>43874</v>
      </c>
      <c r="U1149" s="13">
        <v>0.84975694444444005</v>
      </c>
      <c r="V1149" s="12">
        <v>43875</v>
      </c>
      <c r="W1149" s="13">
        <v>0.51811342592593002</v>
      </c>
      <c r="X1149" s="12">
        <v>43875</v>
      </c>
      <c r="Y1149" s="13">
        <v>0.51839120370369995</v>
      </c>
      <c r="Z1149" s="12">
        <v>43872</v>
      </c>
      <c r="AA1149" s="12"/>
      <c r="AB1149" s="12"/>
      <c r="AC1149" s="10" t="s">
        <v>71</v>
      </c>
      <c r="AD1149" s="16">
        <v>8</v>
      </c>
      <c r="AE1149" s="10" t="s">
        <v>72</v>
      </c>
      <c r="AF1149" s="10" t="s">
        <v>73</v>
      </c>
      <c r="AG1149" s="14">
        <v>1</v>
      </c>
      <c r="AH1149" s="14"/>
      <c r="AI1149" s="15">
        <v>24.821999999999999</v>
      </c>
      <c r="AJ1149" s="10" t="s">
        <v>74</v>
      </c>
      <c r="AK1149" s="15">
        <v>14.093999999999999</v>
      </c>
      <c r="AL1149" s="10" t="s">
        <v>75</v>
      </c>
      <c r="AM1149" s="9" t="str">
        <f>IFERROR(VLOOKUP(A1149,'[1]Pending Status ZTM031'!$C$10:$AF$5742,11,0),"")</f>
        <v/>
      </c>
      <c r="AN1149" s="9" t="str">
        <f t="shared" si="36"/>
        <v>ready</v>
      </c>
    </row>
    <row r="1150" spans="1:40" x14ac:dyDescent="0.25">
      <c r="A1150" s="9">
        <f t="shared" si="35"/>
        <v>82187339</v>
      </c>
      <c r="B1150" s="10" t="s">
        <v>64</v>
      </c>
      <c r="C1150" s="10" t="s">
        <v>65</v>
      </c>
      <c r="D1150" s="10" t="s">
        <v>83</v>
      </c>
      <c r="E1150" s="10" t="s">
        <v>67</v>
      </c>
      <c r="F1150" s="10" t="s">
        <v>68</v>
      </c>
      <c r="G1150" s="10" t="s">
        <v>69</v>
      </c>
      <c r="H1150" s="10" t="s">
        <v>70</v>
      </c>
      <c r="I1150" s="10" t="s">
        <v>79</v>
      </c>
      <c r="J1150" s="10" t="s">
        <v>299</v>
      </c>
      <c r="K1150" s="10" t="s">
        <v>90</v>
      </c>
      <c r="L1150" s="10" t="s">
        <v>3527</v>
      </c>
      <c r="M1150" s="12">
        <v>43876</v>
      </c>
      <c r="N1150" s="11">
        <v>82187339</v>
      </c>
      <c r="O1150" s="12">
        <v>43867</v>
      </c>
      <c r="P1150" s="13">
        <v>0.95869212962963002</v>
      </c>
      <c r="Q1150" s="14">
        <v>2</v>
      </c>
      <c r="R1150" s="15">
        <v>7691</v>
      </c>
      <c r="S1150" s="10" t="s">
        <v>3528</v>
      </c>
      <c r="T1150" s="12">
        <v>43874</v>
      </c>
      <c r="U1150" s="13">
        <v>0.84984953703704003</v>
      </c>
      <c r="V1150" s="12">
        <v>43875</v>
      </c>
      <c r="W1150" s="13">
        <v>0.99869212962963005</v>
      </c>
      <c r="X1150" s="12">
        <v>43875</v>
      </c>
      <c r="Y1150" s="13">
        <v>0.99900462962962999</v>
      </c>
      <c r="Z1150" s="12">
        <v>43872</v>
      </c>
      <c r="AA1150" s="12"/>
      <c r="AB1150" s="12"/>
      <c r="AC1150" s="10" t="s">
        <v>71</v>
      </c>
      <c r="AD1150" s="16">
        <v>8</v>
      </c>
      <c r="AE1150" s="10" t="s">
        <v>72</v>
      </c>
      <c r="AF1150" s="10" t="s">
        <v>73</v>
      </c>
      <c r="AG1150" s="14">
        <v>1</v>
      </c>
      <c r="AH1150" s="14"/>
      <c r="AI1150" s="15">
        <v>1738.1659999999999</v>
      </c>
      <c r="AJ1150" s="10" t="s">
        <v>74</v>
      </c>
      <c r="AK1150" s="15">
        <v>215.34800000000001</v>
      </c>
      <c r="AL1150" s="10" t="s">
        <v>75</v>
      </c>
      <c r="AM1150" s="9" t="str">
        <f>IFERROR(VLOOKUP(A1150,'[1]Pending Status ZTM031'!$C$10:$AF$5742,11,0),"")</f>
        <v/>
      </c>
      <c r="AN1150" s="9" t="str">
        <f t="shared" si="36"/>
        <v>ready</v>
      </c>
    </row>
    <row r="1151" spans="1:40" x14ac:dyDescent="0.25">
      <c r="A1151" s="9">
        <f t="shared" si="35"/>
        <v>82187346</v>
      </c>
      <c r="B1151" s="10" t="s">
        <v>64</v>
      </c>
      <c r="C1151" s="10" t="s">
        <v>65</v>
      </c>
      <c r="D1151" s="10" t="s">
        <v>83</v>
      </c>
      <c r="E1151" s="10" t="s">
        <v>67</v>
      </c>
      <c r="F1151" s="10" t="s">
        <v>68</v>
      </c>
      <c r="G1151" s="10" t="s">
        <v>69</v>
      </c>
      <c r="H1151" s="10" t="s">
        <v>70</v>
      </c>
      <c r="I1151" s="10" t="s">
        <v>79</v>
      </c>
      <c r="J1151" s="10" t="s">
        <v>299</v>
      </c>
      <c r="K1151" s="10" t="s">
        <v>90</v>
      </c>
      <c r="L1151" s="10" t="s">
        <v>3529</v>
      </c>
      <c r="M1151" s="12">
        <v>43875</v>
      </c>
      <c r="N1151" s="11">
        <v>82187346</v>
      </c>
      <c r="O1151" s="12">
        <v>43867</v>
      </c>
      <c r="P1151" s="13">
        <v>0.95870370370369995</v>
      </c>
      <c r="Q1151" s="14">
        <v>17</v>
      </c>
      <c r="R1151" s="15">
        <v>425</v>
      </c>
      <c r="S1151" s="10" t="s">
        <v>3530</v>
      </c>
      <c r="T1151" s="12">
        <v>43874</v>
      </c>
      <c r="U1151" s="13">
        <v>0.84991898148148004</v>
      </c>
      <c r="V1151" s="12">
        <v>43875</v>
      </c>
      <c r="W1151" s="13">
        <v>0.73780092592593005</v>
      </c>
      <c r="X1151" s="12">
        <v>43875</v>
      </c>
      <c r="Y1151" s="13">
        <v>0.75293981481480998</v>
      </c>
      <c r="Z1151" s="12">
        <v>43872</v>
      </c>
      <c r="AA1151" s="12"/>
      <c r="AB1151" s="12"/>
      <c r="AC1151" s="10" t="s">
        <v>71</v>
      </c>
      <c r="AD1151" s="16">
        <v>8</v>
      </c>
      <c r="AE1151" s="10" t="s">
        <v>72</v>
      </c>
      <c r="AF1151" s="10" t="s">
        <v>73</v>
      </c>
      <c r="AG1151" s="14">
        <v>1</v>
      </c>
      <c r="AH1151" s="14"/>
      <c r="AI1151" s="15">
        <v>37.412999999999997</v>
      </c>
      <c r="AJ1151" s="10" t="s">
        <v>74</v>
      </c>
      <c r="AK1151" s="15">
        <v>103.426</v>
      </c>
      <c r="AL1151" s="10" t="s">
        <v>75</v>
      </c>
      <c r="AM1151" s="9" t="str">
        <f>IFERROR(VLOOKUP(A1151,'[1]Pending Status ZTM031'!$C$10:$AF$5742,11,0),"")</f>
        <v/>
      </c>
      <c r="AN1151" s="9" t="str">
        <f t="shared" si="36"/>
        <v>ready</v>
      </c>
    </row>
    <row r="1152" spans="1:40" x14ac:dyDescent="0.25">
      <c r="A1152" s="9">
        <f t="shared" si="35"/>
        <v>82187357</v>
      </c>
      <c r="B1152" s="10" t="s">
        <v>64</v>
      </c>
      <c r="C1152" s="10" t="s">
        <v>65</v>
      </c>
      <c r="D1152" s="10" t="s">
        <v>83</v>
      </c>
      <c r="E1152" s="10" t="s">
        <v>67</v>
      </c>
      <c r="F1152" s="10" t="s">
        <v>68</v>
      </c>
      <c r="G1152" s="10" t="s">
        <v>69</v>
      </c>
      <c r="H1152" s="10" t="s">
        <v>70</v>
      </c>
      <c r="I1152" s="10" t="s">
        <v>79</v>
      </c>
      <c r="J1152" s="10" t="s">
        <v>299</v>
      </c>
      <c r="K1152" s="10" t="s">
        <v>90</v>
      </c>
      <c r="L1152" s="10" t="s">
        <v>3531</v>
      </c>
      <c r="M1152" s="12">
        <v>43875</v>
      </c>
      <c r="N1152" s="11">
        <v>82187357</v>
      </c>
      <c r="O1152" s="12">
        <v>43867</v>
      </c>
      <c r="P1152" s="13">
        <v>0.95872685185185003</v>
      </c>
      <c r="Q1152" s="14">
        <v>12</v>
      </c>
      <c r="R1152" s="15">
        <v>206</v>
      </c>
      <c r="S1152" s="10" t="s">
        <v>3532</v>
      </c>
      <c r="T1152" s="12">
        <v>43874</v>
      </c>
      <c r="U1152" s="13">
        <v>0.85008101851852003</v>
      </c>
      <c r="V1152" s="12">
        <v>43875</v>
      </c>
      <c r="W1152" s="13">
        <v>0.72445601851852004</v>
      </c>
      <c r="X1152" s="12">
        <v>43875</v>
      </c>
      <c r="Y1152" s="13">
        <v>0.72503472222221998</v>
      </c>
      <c r="Z1152" s="12">
        <v>43872</v>
      </c>
      <c r="AA1152" s="12"/>
      <c r="AB1152" s="12"/>
      <c r="AC1152" s="10" t="s">
        <v>71</v>
      </c>
      <c r="AD1152" s="16">
        <v>8</v>
      </c>
      <c r="AE1152" s="10" t="s">
        <v>72</v>
      </c>
      <c r="AF1152" s="10" t="s">
        <v>73</v>
      </c>
      <c r="AG1152" s="14">
        <v>1</v>
      </c>
      <c r="AH1152" s="14"/>
      <c r="AI1152" s="15">
        <v>51.308</v>
      </c>
      <c r="AJ1152" s="10" t="s">
        <v>74</v>
      </c>
      <c r="AK1152" s="15">
        <v>94.183000000000007</v>
      </c>
      <c r="AL1152" s="10" t="s">
        <v>75</v>
      </c>
      <c r="AM1152" s="9" t="str">
        <f>IFERROR(VLOOKUP(A1152,'[1]Pending Status ZTM031'!$C$10:$AF$5742,11,0),"")</f>
        <v/>
      </c>
      <c r="AN1152" s="9" t="str">
        <f t="shared" si="36"/>
        <v>ready</v>
      </c>
    </row>
    <row r="1153" spans="1:40" x14ac:dyDescent="0.25">
      <c r="A1153" s="9">
        <f t="shared" si="35"/>
        <v>82187362</v>
      </c>
      <c r="B1153" s="10" t="s">
        <v>64</v>
      </c>
      <c r="C1153" s="10" t="s">
        <v>65</v>
      </c>
      <c r="D1153" s="10" t="s">
        <v>83</v>
      </c>
      <c r="E1153" s="10" t="s">
        <v>67</v>
      </c>
      <c r="F1153" s="10" t="s">
        <v>68</v>
      </c>
      <c r="G1153" s="10" t="s">
        <v>69</v>
      </c>
      <c r="H1153" s="10" t="s">
        <v>70</v>
      </c>
      <c r="I1153" s="10" t="s">
        <v>79</v>
      </c>
      <c r="J1153" s="10" t="s">
        <v>299</v>
      </c>
      <c r="K1153" s="10" t="s">
        <v>90</v>
      </c>
      <c r="L1153" s="10" t="s">
        <v>3533</v>
      </c>
      <c r="M1153" s="12">
        <v>43875</v>
      </c>
      <c r="N1153" s="11">
        <v>82187362</v>
      </c>
      <c r="O1153" s="12">
        <v>43867</v>
      </c>
      <c r="P1153" s="13">
        <v>0.95873842592592995</v>
      </c>
      <c r="Q1153" s="14">
        <v>1</v>
      </c>
      <c r="R1153" s="15">
        <v>72</v>
      </c>
      <c r="S1153" s="10" t="s">
        <v>3534</v>
      </c>
      <c r="T1153" s="12">
        <v>43874</v>
      </c>
      <c r="U1153" s="13">
        <v>0.85020833333333001</v>
      </c>
      <c r="V1153" s="12">
        <v>43875</v>
      </c>
      <c r="W1153" s="13">
        <v>0.45292824074074001</v>
      </c>
      <c r="X1153" s="12">
        <v>43875</v>
      </c>
      <c r="Y1153" s="13">
        <v>0.45406249999999998</v>
      </c>
      <c r="Z1153" s="12">
        <v>43872</v>
      </c>
      <c r="AA1153" s="12"/>
      <c r="AB1153" s="12"/>
      <c r="AC1153" s="10" t="s">
        <v>71</v>
      </c>
      <c r="AD1153" s="16">
        <v>8</v>
      </c>
      <c r="AE1153" s="10" t="s">
        <v>72</v>
      </c>
      <c r="AF1153" s="10" t="s">
        <v>73</v>
      </c>
      <c r="AG1153" s="14">
        <v>1</v>
      </c>
      <c r="AH1153" s="14"/>
      <c r="AI1153" s="15">
        <v>1.944</v>
      </c>
      <c r="AJ1153" s="10" t="s">
        <v>74</v>
      </c>
      <c r="AK1153" s="15">
        <v>3.6</v>
      </c>
      <c r="AL1153" s="10" t="s">
        <v>75</v>
      </c>
      <c r="AM1153" s="9" t="str">
        <f>IFERROR(VLOOKUP(A1153,'[1]Pending Status ZTM031'!$C$10:$AF$5742,11,0),"")</f>
        <v/>
      </c>
      <c r="AN1153" s="9" t="str">
        <f t="shared" si="36"/>
        <v>ready</v>
      </c>
    </row>
    <row r="1154" spans="1:40" x14ac:dyDescent="0.25">
      <c r="A1154" s="9">
        <f t="shared" si="35"/>
        <v>82187374</v>
      </c>
      <c r="B1154" s="10" t="s">
        <v>64</v>
      </c>
      <c r="C1154" s="10" t="s">
        <v>65</v>
      </c>
      <c r="D1154" s="10" t="s">
        <v>83</v>
      </c>
      <c r="E1154" s="10" t="s">
        <v>67</v>
      </c>
      <c r="F1154" s="10" t="s">
        <v>68</v>
      </c>
      <c r="G1154" s="10" t="s">
        <v>69</v>
      </c>
      <c r="H1154" s="10" t="s">
        <v>70</v>
      </c>
      <c r="I1154" s="10" t="s">
        <v>79</v>
      </c>
      <c r="J1154" s="10" t="s">
        <v>299</v>
      </c>
      <c r="K1154" s="10" t="s">
        <v>90</v>
      </c>
      <c r="L1154" s="10" t="s">
        <v>3535</v>
      </c>
      <c r="M1154" s="12">
        <v>43875</v>
      </c>
      <c r="N1154" s="11">
        <v>82187374</v>
      </c>
      <c r="O1154" s="12">
        <v>43867</v>
      </c>
      <c r="P1154" s="13">
        <v>0.95877314814814996</v>
      </c>
      <c r="Q1154" s="14">
        <v>2</v>
      </c>
      <c r="R1154" s="15">
        <v>235</v>
      </c>
      <c r="S1154" s="10" t="s">
        <v>3536</v>
      </c>
      <c r="T1154" s="12">
        <v>43874</v>
      </c>
      <c r="U1154" s="13">
        <v>0.85024305555556001</v>
      </c>
      <c r="V1154" s="12">
        <v>43875</v>
      </c>
      <c r="W1154" s="13">
        <v>0.45271990740741003</v>
      </c>
      <c r="X1154" s="12">
        <v>43875</v>
      </c>
      <c r="Y1154" s="13">
        <v>0.45454861111111</v>
      </c>
      <c r="Z1154" s="12">
        <v>43872</v>
      </c>
      <c r="AA1154" s="12"/>
      <c r="AB1154" s="12"/>
      <c r="AC1154" s="10" t="s">
        <v>71</v>
      </c>
      <c r="AD1154" s="16">
        <v>8</v>
      </c>
      <c r="AE1154" s="10" t="s">
        <v>72</v>
      </c>
      <c r="AF1154" s="10" t="s">
        <v>73</v>
      </c>
      <c r="AG1154" s="14">
        <v>1</v>
      </c>
      <c r="AH1154" s="14"/>
      <c r="AI1154" s="15">
        <v>11.423</v>
      </c>
      <c r="AJ1154" s="10" t="s">
        <v>74</v>
      </c>
      <c r="AK1154" s="15">
        <v>29.748000000000001</v>
      </c>
      <c r="AL1154" s="10" t="s">
        <v>75</v>
      </c>
      <c r="AM1154" s="9" t="str">
        <f>IFERROR(VLOOKUP(A1154,'[1]Pending Status ZTM031'!$C$10:$AF$5742,11,0),"")</f>
        <v/>
      </c>
      <c r="AN1154" s="9" t="str">
        <f t="shared" si="36"/>
        <v>ready</v>
      </c>
    </row>
    <row r="1155" spans="1:40" x14ac:dyDescent="0.25">
      <c r="A1155" s="9">
        <f t="shared" ref="A1155:A1218" si="37">N1155</f>
        <v>82187380</v>
      </c>
      <c r="B1155" s="10" t="s">
        <v>64</v>
      </c>
      <c r="C1155" s="10" t="s">
        <v>65</v>
      </c>
      <c r="D1155" s="10" t="s">
        <v>83</v>
      </c>
      <c r="E1155" s="10" t="s">
        <v>67</v>
      </c>
      <c r="F1155" s="10" t="s">
        <v>68</v>
      </c>
      <c r="G1155" s="10" t="s">
        <v>69</v>
      </c>
      <c r="H1155" s="10" t="s">
        <v>70</v>
      </c>
      <c r="I1155" s="10" t="s">
        <v>79</v>
      </c>
      <c r="J1155" s="10" t="s">
        <v>299</v>
      </c>
      <c r="K1155" s="10" t="s">
        <v>90</v>
      </c>
      <c r="L1155" s="10" t="s">
        <v>3537</v>
      </c>
      <c r="M1155" s="12">
        <v>43876</v>
      </c>
      <c r="N1155" s="11">
        <v>82187380</v>
      </c>
      <c r="O1155" s="12">
        <v>43867</v>
      </c>
      <c r="P1155" s="13">
        <v>0.95878472222222</v>
      </c>
      <c r="Q1155" s="14">
        <v>9</v>
      </c>
      <c r="R1155" s="15">
        <v>92</v>
      </c>
      <c r="S1155" s="10" t="s">
        <v>3538</v>
      </c>
      <c r="T1155" s="12">
        <v>43874</v>
      </c>
      <c r="U1155" s="13">
        <v>0.85033564814814999</v>
      </c>
      <c r="V1155" s="12">
        <v>43876</v>
      </c>
      <c r="W1155" s="13">
        <v>3.8148148148149999E-2</v>
      </c>
      <c r="X1155" s="12">
        <v>43876</v>
      </c>
      <c r="Y1155" s="13">
        <v>3.876157407407E-2</v>
      </c>
      <c r="Z1155" s="12">
        <v>43872</v>
      </c>
      <c r="AA1155" s="12"/>
      <c r="AB1155" s="12"/>
      <c r="AC1155" s="10" t="s">
        <v>96</v>
      </c>
      <c r="AD1155" s="16">
        <v>9</v>
      </c>
      <c r="AE1155" s="10" t="s">
        <v>72</v>
      </c>
      <c r="AF1155" s="10" t="s">
        <v>73</v>
      </c>
      <c r="AG1155" s="14">
        <v>1</v>
      </c>
      <c r="AH1155" s="14"/>
      <c r="AI1155" s="15">
        <v>29.327000000000002</v>
      </c>
      <c r="AJ1155" s="10" t="s">
        <v>74</v>
      </c>
      <c r="AK1155" s="15">
        <v>53.764000000000003</v>
      </c>
      <c r="AL1155" s="10" t="s">
        <v>75</v>
      </c>
      <c r="AM1155" s="9" t="str">
        <f>IFERROR(VLOOKUP(A1155,'[1]Pending Status ZTM031'!$C$10:$AF$5742,11,0),"")</f>
        <v/>
      </c>
      <c r="AN1155" s="9" t="str">
        <f t="shared" si="36"/>
        <v>ready</v>
      </c>
    </row>
    <row r="1156" spans="1:40" x14ac:dyDescent="0.25">
      <c r="A1156" s="9">
        <f t="shared" si="37"/>
        <v>82189722</v>
      </c>
      <c r="B1156" s="10" t="s">
        <v>64</v>
      </c>
      <c r="C1156" s="10" t="s">
        <v>65</v>
      </c>
      <c r="D1156" s="10" t="s">
        <v>66</v>
      </c>
      <c r="E1156" s="10" t="s">
        <v>67</v>
      </c>
      <c r="F1156" s="10" t="s">
        <v>68</v>
      </c>
      <c r="G1156" s="10" t="s">
        <v>69</v>
      </c>
      <c r="H1156" s="10" t="s">
        <v>70</v>
      </c>
      <c r="I1156" s="10" t="s">
        <v>79</v>
      </c>
      <c r="J1156" s="10" t="s">
        <v>300</v>
      </c>
      <c r="K1156" s="10" t="s">
        <v>109</v>
      </c>
      <c r="L1156" s="10" t="s">
        <v>3539</v>
      </c>
      <c r="M1156" s="12">
        <v>43882</v>
      </c>
      <c r="N1156" s="11">
        <v>82189722</v>
      </c>
      <c r="O1156" s="12">
        <v>43868</v>
      </c>
      <c r="P1156" s="13">
        <v>0.58353009259259003</v>
      </c>
      <c r="Q1156" s="14">
        <v>1</v>
      </c>
      <c r="R1156" s="15">
        <v>24</v>
      </c>
      <c r="S1156" s="10" t="s">
        <v>3540</v>
      </c>
      <c r="T1156" s="12">
        <v>43882</v>
      </c>
      <c r="U1156" s="13">
        <v>0.48346064814814999</v>
      </c>
      <c r="V1156" s="12">
        <v>43882</v>
      </c>
      <c r="W1156" s="13">
        <v>0.88627314814814995</v>
      </c>
      <c r="X1156" s="12">
        <v>43882</v>
      </c>
      <c r="Y1156" s="13">
        <v>0.88664351851851997</v>
      </c>
      <c r="Z1156" s="12">
        <v>43873</v>
      </c>
      <c r="AA1156" s="12"/>
      <c r="AB1156" s="12"/>
      <c r="AC1156" s="10" t="s">
        <v>71</v>
      </c>
      <c r="AD1156" s="16">
        <v>14</v>
      </c>
      <c r="AE1156" s="10" t="s">
        <v>72</v>
      </c>
      <c r="AF1156" s="10" t="s">
        <v>73</v>
      </c>
      <c r="AG1156" s="14">
        <v>1</v>
      </c>
      <c r="AH1156" s="14"/>
      <c r="AI1156" s="15">
        <v>1.1279999999999999</v>
      </c>
      <c r="AJ1156" s="10" t="s">
        <v>74</v>
      </c>
      <c r="AK1156" s="15">
        <v>0.57599999999999996</v>
      </c>
      <c r="AL1156" s="10" t="s">
        <v>75</v>
      </c>
      <c r="AM1156" s="9" t="str">
        <f>IFERROR(VLOOKUP(A1156,'[1]Pending Status ZTM031'!$C$10:$AF$5742,11,0),"")</f>
        <v/>
      </c>
      <c r="AN1156" s="9" t="str">
        <f t="shared" si="36"/>
        <v>ready</v>
      </c>
    </row>
    <row r="1157" spans="1:40" x14ac:dyDescent="0.25">
      <c r="A1157" s="9">
        <f t="shared" si="37"/>
        <v>82189723</v>
      </c>
      <c r="B1157" s="10" t="s">
        <v>64</v>
      </c>
      <c r="C1157" s="10" t="s">
        <v>65</v>
      </c>
      <c r="D1157" s="10" t="s">
        <v>83</v>
      </c>
      <c r="E1157" s="10" t="s">
        <v>67</v>
      </c>
      <c r="F1157" s="10" t="s">
        <v>68</v>
      </c>
      <c r="G1157" s="10" t="s">
        <v>69</v>
      </c>
      <c r="H1157" s="10" t="s">
        <v>70</v>
      </c>
      <c r="I1157" s="10" t="s">
        <v>79</v>
      </c>
      <c r="J1157" s="10" t="s">
        <v>299</v>
      </c>
      <c r="K1157" s="10" t="s">
        <v>90</v>
      </c>
      <c r="L1157" s="10" t="s">
        <v>3541</v>
      </c>
      <c r="M1157" s="12">
        <v>43875</v>
      </c>
      <c r="N1157" s="11">
        <v>82189723</v>
      </c>
      <c r="O1157" s="12">
        <v>43868</v>
      </c>
      <c r="P1157" s="13">
        <v>0.58354166666666996</v>
      </c>
      <c r="Q1157" s="14">
        <v>1</v>
      </c>
      <c r="R1157" s="15">
        <v>40</v>
      </c>
      <c r="S1157" s="10" t="s">
        <v>3542</v>
      </c>
      <c r="T1157" s="12">
        <v>43874</v>
      </c>
      <c r="U1157" s="13">
        <v>0.85046296296295998</v>
      </c>
      <c r="V1157" s="12">
        <v>43875</v>
      </c>
      <c r="W1157" s="13">
        <v>0.76261574074074001</v>
      </c>
      <c r="X1157" s="12">
        <v>43875</v>
      </c>
      <c r="Y1157" s="13">
        <v>0.76346064814814996</v>
      </c>
      <c r="Z1157" s="12">
        <v>43873</v>
      </c>
      <c r="AA1157" s="12"/>
      <c r="AB1157" s="12"/>
      <c r="AC1157" s="10" t="s">
        <v>71</v>
      </c>
      <c r="AD1157" s="16">
        <v>7</v>
      </c>
      <c r="AE1157" s="10" t="s">
        <v>72</v>
      </c>
      <c r="AF1157" s="10" t="s">
        <v>73</v>
      </c>
      <c r="AG1157" s="14">
        <v>1</v>
      </c>
      <c r="AH1157" s="14"/>
      <c r="AI1157" s="15">
        <v>156.44</v>
      </c>
      <c r="AJ1157" s="10" t="s">
        <v>74</v>
      </c>
      <c r="AK1157" s="15">
        <v>539.84</v>
      </c>
      <c r="AL1157" s="10" t="s">
        <v>75</v>
      </c>
      <c r="AM1157" s="9" t="str">
        <f>IFERROR(VLOOKUP(A1157,'[1]Pending Status ZTM031'!$C$10:$AF$5742,11,0),"")</f>
        <v/>
      </c>
      <c r="AN1157" s="9" t="str">
        <f t="shared" si="36"/>
        <v>ready</v>
      </c>
    </row>
    <row r="1158" spans="1:40" x14ac:dyDescent="0.25">
      <c r="A1158" s="9">
        <f t="shared" si="37"/>
        <v>82189724</v>
      </c>
      <c r="B1158" s="10" t="s">
        <v>64</v>
      </c>
      <c r="C1158" s="10" t="s">
        <v>65</v>
      </c>
      <c r="D1158" s="10" t="s">
        <v>83</v>
      </c>
      <c r="E1158" s="10" t="s">
        <v>67</v>
      </c>
      <c r="F1158" s="10" t="s">
        <v>68</v>
      </c>
      <c r="G1158" s="10" t="s">
        <v>69</v>
      </c>
      <c r="H1158" s="10" t="s">
        <v>70</v>
      </c>
      <c r="I1158" s="10" t="s">
        <v>79</v>
      </c>
      <c r="J1158" s="10" t="s">
        <v>299</v>
      </c>
      <c r="K1158" s="10" t="s">
        <v>90</v>
      </c>
      <c r="L1158" s="10" t="s">
        <v>3543</v>
      </c>
      <c r="M1158" s="12">
        <v>43875</v>
      </c>
      <c r="N1158" s="11">
        <v>82189724</v>
      </c>
      <c r="O1158" s="12">
        <v>43868</v>
      </c>
      <c r="P1158" s="13">
        <v>0.58354166666666996</v>
      </c>
      <c r="Q1158" s="14">
        <v>1</v>
      </c>
      <c r="R1158" s="15">
        <v>9</v>
      </c>
      <c r="S1158" s="10" t="s">
        <v>3544</v>
      </c>
      <c r="T1158" s="12">
        <v>43874</v>
      </c>
      <c r="U1158" s="13">
        <v>0.85049768518518998</v>
      </c>
      <c r="V1158" s="12">
        <v>43875</v>
      </c>
      <c r="W1158" s="13">
        <v>0.17550925925926</v>
      </c>
      <c r="X1158" s="12">
        <v>43875</v>
      </c>
      <c r="Y1158" s="13">
        <v>0.17778935185184999</v>
      </c>
      <c r="Z1158" s="12">
        <v>43873</v>
      </c>
      <c r="AA1158" s="12"/>
      <c r="AB1158" s="12"/>
      <c r="AC1158" s="10" t="s">
        <v>71</v>
      </c>
      <c r="AD1158" s="16">
        <v>7</v>
      </c>
      <c r="AE1158" s="10" t="s">
        <v>72</v>
      </c>
      <c r="AF1158" s="10" t="s">
        <v>73</v>
      </c>
      <c r="AG1158" s="14">
        <v>1</v>
      </c>
      <c r="AH1158" s="14"/>
      <c r="AI1158" s="15">
        <v>0.504</v>
      </c>
      <c r="AJ1158" s="10" t="s">
        <v>74</v>
      </c>
      <c r="AK1158" s="15">
        <v>0.27</v>
      </c>
      <c r="AL1158" s="10" t="s">
        <v>75</v>
      </c>
      <c r="AM1158" s="9" t="str">
        <f>IFERROR(VLOOKUP(A1158,'[1]Pending Status ZTM031'!$C$10:$AF$5742,11,0),"")</f>
        <v/>
      </c>
      <c r="AN1158" s="9" t="str">
        <f t="shared" si="36"/>
        <v>ready</v>
      </c>
    </row>
    <row r="1159" spans="1:40" x14ac:dyDescent="0.25">
      <c r="A1159" s="9">
        <f t="shared" si="37"/>
        <v>82189725</v>
      </c>
      <c r="B1159" s="10" t="s">
        <v>64</v>
      </c>
      <c r="C1159" s="10" t="s">
        <v>65</v>
      </c>
      <c r="D1159" s="10" t="s">
        <v>66</v>
      </c>
      <c r="E1159" s="10" t="s">
        <v>67</v>
      </c>
      <c r="F1159" s="10" t="s">
        <v>68</v>
      </c>
      <c r="G1159" s="10" t="s">
        <v>69</v>
      </c>
      <c r="H1159" s="10" t="s">
        <v>70</v>
      </c>
      <c r="I1159" s="10" t="s">
        <v>79</v>
      </c>
      <c r="J1159" s="10" t="s">
        <v>313</v>
      </c>
      <c r="K1159" s="10" t="s">
        <v>80</v>
      </c>
      <c r="L1159" s="10" t="s">
        <v>4717</v>
      </c>
      <c r="M1159" s="12">
        <v>43899</v>
      </c>
      <c r="N1159" s="11">
        <v>82189725</v>
      </c>
      <c r="O1159" s="12">
        <v>43868</v>
      </c>
      <c r="P1159" s="13">
        <v>0.58355324074074</v>
      </c>
      <c r="Q1159" s="14">
        <v>1</v>
      </c>
      <c r="R1159" s="15">
        <v>12</v>
      </c>
      <c r="S1159" s="10" t="s">
        <v>4698</v>
      </c>
      <c r="T1159" s="12">
        <v>43899</v>
      </c>
      <c r="U1159" s="13">
        <v>0.48331018518518998</v>
      </c>
      <c r="V1159" s="12">
        <v>43899</v>
      </c>
      <c r="W1159" s="13">
        <v>0.64034722222221996</v>
      </c>
      <c r="X1159" s="12">
        <v>43899</v>
      </c>
      <c r="Y1159" s="13">
        <v>0.69030092592592995</v>
      </c>
      <c r="Z1159" s="12">
        <v>43873</v>
      </c>
      <c r="AA1159" s="12"/>
      <c r="AB1159" s="12"/>
      <c r="AC1159" s="10" t="s">
        <v>71</v>
      </c>
      <c r="AD1159" s="16">
        <v>32</v>
      </c>
      <c r="AE1159" s="10" t="s">
        <v>72</v>
      </c>
      <c r="AF1159" s="10" t="s">
        <v>73</v>
      </c>
      <c r="AG1159" s="14">
        <v>1</v>
      </c>
      <c r="AH1159" s="14"/>
      <c r="AI1159" s="15">
        <v>0.67200000000000004</v>
      </c>
      <c r="AJ1159" s="10" t="s">
        <v>74</v>
      </c>
      <c r="AK1159" s="15">
        <v>0.36</v>
      </c>
      <c r="AL1159" s="10" t="s">
        <v>75</v>
      </c>
      <c r="AM1159" s="9" t="str">
        <f>IFERROR(VLOOKUP(A1159,'[1]Pending Status ZTM031'!$C$10:$AF$5742,11,0),"")</f>
        <v/>
      </c>
      <c r="AN1159" s="9" t="str">
        <f t="shared" si="36"/>
        <v>ready</v>
      </c>
    </row>
    <row r="1160" spans="1:40" x14ac:dyDescent="0.25">
      <c r="A1160" s="9">
        <f t="shared" si="37"/>
        <v>82189726</v>
      </c>
      <c r="B1160" s="10" t="s">
        <v>64</v>
      </c>
      <c r="C1160" s="10" t="s">
        <v>65</v>
      </c>
      <c r="D1160" s="10" t="s">
        <v>83</v>
      </c>
      <c r="E1160" s="10" t="s">
        <v>67</v>
      </c>
      <c r="F1160" s="10" t="s">
        <v>68</v>
      </c>
      <c r="G1160" s="10" t="s">
        <v>69</v>
      </c>
      <c r="H1160" s="10" t="s">
        <v>70</v>
      </c>
      <c r="I1160" s="10" t="s">
        <v>79</v>
      </c>
      <c r="J1160" s="10" t="s">
        <v>299</v>
      </c>
      <c r="K1160" s="10" t="s">
        <v>90</v>
      </c>
      <c r="L1160" s="10" t="s">
        <v>3545</v>
      </c>
      <c r="M1160" s="12">
        <v>43875</v>
      </c>
      <c r="N1160" s="11">
        <v>82189726</v>
      </c>
      <c r="O1160" s="12">
        <v>43868</v>
      </c>
      <c r="P1160" s="13">
        <v>0.58355324074074</v>
      </c>
      <c r="Q1160" s="14">
        <v>1</v>
      </c>
      <c r="R1160" s="15">
        <v>9</v>
      </c>
      <c r="S1160" s="10" t="s">
        <v>3546</v>
      </c>
      <c r="T1160" s="12">
        <v>43874</v>
      </c>
      <c r="U1160" s="13">
        <v>0.85053240740740998</v>
      </c>
      <c r="V1160" s="12">
        <v>43875</v>
      </c>
      <c r="W1160" s="13">
        <v>0.15203703703704</v>
      </c>
      <c r="X1160" s="12">
        <v>43875</v>
      </c>
      <c r="Y1160" s="13">
        <v>0.15564814814815001</v>
      </c>
      <c r="Z1160" s="12">
        <v>43873</v>
      </c>
      <c r="AA1160" s="12"/>
      <c r="AB1160" s="12"/>
      <c r="AC1160" s="10" t="s">
        <v>71</v>
      </c>
      <c r="AD1160" s="16">
        <v>7</v>
      </c>
      <c r="AE1160" s="10" t="s">
        <v>72</v>
      </c>
      <c r="AF1160" s="10" t="s">
        <v>73</v>
      </c>
      <c r="AG1160" s="14">
        <v>1</v>
      </c>
      <c r="AH1160" s="14"/>
      <c r="AI1160" s="15">
        <v>0.42299999999999999</v>
      </c>
      <c r="AJ1160" s="10" t="s">
        <v>74</v>
      </c>
      <c r="AK1160" s="15">
        <v>0.216</v>
      </c>
      <c r="AL1160" s="10" t="s">
        <v>75</v>
      </c>
      <c r="AM1160" s="9" t="str">
        <f>IFERROR(VLOOKUP(A1160,'[1]Pending Status ZTM031'!$C$10:$AF$5742,11,0),"")</f>
        <v/>
      </c>
      <c r="AN1160" s="9" t="str">
        <f t="shared" si="36"/>
        <v>ready</v>
      </c>
    </row>
    <row r="1161" spans="1:40" x14ac:dyDescent="0.25">
      <c r="A1161" s="9">
        <f t="shared" si="37"/>
        <v>82189727</v>
      </c>
      <c r="B1161" s="10" t="s">
        <v>64</v>
      </c>
      <c r="C1161" s="10" t="s">
        <v>65</v>
      </c>
      <c r="D1161" s="10" t="s">
        <v>83</v>
      </c>
      <c r="E1161" s="10" t="s">
        <v>67</v>
      </c>
      <c r="F1161" s="10" t="s">
        <v>68</v>
      </c>
      <c r="G1161" s="10" t="s">
        <v>69</v>
      </c>
      <c r="H1161" s="10" t="s">
        <v>70</v>
      </c>
      <c r="I1161" s="10" t="s">
        <v>79</v>
      </c>
      <c r="J1161" s="10" t="s">
        <v>299</v>
      </c>
      <c r="K1161" s="10" t="s">
        <v>90</v>
      </c>
      <c r="L1161" s="10" t="s">
        <v>3547</v>
      </c>
      <c r="M1161" s="12">
        <v>43875</v>
      </c>
      <c r="N1161" s="11">
        <v>82189727</v>
      </c>
      <c r="O1161" s="12">
        <v>43868</v>
      </c>
      <c r="P1161" s="13">
        <v>0.58355324074074</v>
      </c>
      <c r="Q1161" s="14">
        <v>1</v>
      </c>
      <c r="R1161" s="15">
        <v>12</v>
      </c>
      <c r="S1161" s="10" t="s">
        <v>3548</v>
      </c>
      <c r="T1161" s="12">
        <v>43874</v>
      </c>
      <c r="U1161" s="13">
        <v>0.85056712962962999</v>
      </c>
      <c r="V1161" s="12">
        <v>43875</v>
      </c>
      <c r="W1161" s="13">
        <v>0.15195601851852</v>
      </c>
      <c r="X1161" s="12">
        <v>43875</v>
      </c>
      <c r="Y1161" s="13">
        <v>0.15631944444443999</v>
      </c>
      <c r="Z1161" s="12">
        <v>43873</v>
      </c>
      <c r="AA1161" s="12"/>
      <c r="AB1161" s="12"/>
      <c r="AC1161" s="10" t="s">
        <v>71</v>
      </c>
      <c r="AD1161" s="16">
        <v>7</v>
      </c>
      <c r="AE1161" s="10" t="s">
        <v>72</v>
      </c>
      <c r="AF1161" s="10" t="s">
        <v>73</v>
      </c>
      <c r="AG1161" s="14">
        <v>1</v>
      </c>
      <c r="AH1161" s="14"/>
      <c r="AI1161" s="15">
        <v>0.75600000000000001</v>
      </c>
      <c r="AJ1161" s="10" t="s">
        <v>74</v>
      </c>
      <c r="AK1161" s="15">
        <v>0.36</v>
      </c>
      <c r="AL1161" s="10" t="s">
        <v>75</v>
      </c>
      <c r="AM1161" s="9" t="str">
        <f>IFERROR(VLOOKUP(A1161,'[1]Pending Status ZTM031'!$C$10:$AF$5742,11,0),"")</f>
        <v/>
      </c>
      <c r="AN1161" s="9" t="str">
        <f t="shared" si="36"/>
        <v>ready</v>
      </c>
    </row>
    <row r="1162" spans="1:40" x14ac:dyDescent="0.25">
      <c r="A1162" s="9">
        <f t="shared" si="37"/>
        <v>82189728</v>
      </c>
      <c r="B1162" s="10" t="s">
        <v>64</v>
      </c>
      <c r="C1162" s="10" t="s">
        <v>65</v>
      </c>
      <c r="D1162" s="10" t="s">
        <v>83</v>
      </c>
      <c r="E1162" s="10" t="s">
        <v>67</v>
      </c>
      <c r="F1162" s="10" t="s">
        <v>68</v>
      </c>
      <c r="G1162" s="10" t="s">
        <v>69</v>
      </c>
      <c r="H1162" s="10" t="s">
        <v>70</v>
      </c>
      <c r="I1162" s="10" t="s">
        <v>79</v>
      </c>
      <c r="J1162" s="10" t="s">
        <v>299</v>
      </c>
      <c r="K1162" s="10" t="s">
        <v>90</v>
      </c>
      <c r="L1162" s="10" t="s">
        <v>3549</v>
      </c>
      <c r="M1162" s="12">
        <v>43875</v>
      </c>
      <c r="N1162" s="11">
        <v>82189728</v>
      </c>
      <c r="O1162" s="12">
        <v>43868</v>
      </c>
      <c r="P1162" s="13">
        <v>0.58355324074074</v>
      </c>
      <c r="Q1162" s="14">
        <v>1</v>
      </c>
      <c r="R1162" s="15">
        <v>9</v>
      </c>
      <c r="S1162" s="10" t="s">
        <v>3550</v>
      </c>
      <c r="T1162" s="12">
        <v>43874</v>
      </c>
      <c r="U1162" s="13">
        <v>0.85060185185185</v>
      </c>
      <c r="V1162" s="12">
        <v>43875</v>
      </c>
      <c r="W1162" s="13">
        <v>0.43010416666667001</v>
      </c>
      <c r="X1162" s="12">
        <v>43875</v>
      </c>
      <c r="Y1162" s="13">
        <v>0.43384259259259</v>
      </c>
      <c r="Z1162" s="12">
        <v>43873</v>
      </c>
      <c r="AA1162" s="12"/>
      <c r="AB1162" s="12"/>
      <c r="AC1162" s="10" t="s">
        <v>71</v>
      </c>
      <c r="AD1162" s="16">
        <v>7</v>
      </c>
      <c r="AE1162" s="10" t="s">
        <v>72</v>
      </c>
      <c r="AF1162" s="10" t="s">
        <v>73</v>
      </c>
      <c r="AG1162" s="14">
        <v>1</v>
      </c>
      <c r="AH1162" s="14"/>
      <c r="AI1162" s="15">
        <v>0.91800000000000004</v>
      </c>
      <c r="AJ1162" s="10" t="s">
        <v>74</v>
      </c>
      <c r="AK1162" s="15">
        <v>1.089</v>
      </c>
      <c r="AL1162" s="10" t="s">
        <v>75</v>
      </c>
      <c r="AM1162" s="9" t="str">
        <f>IFERROR(VLOOKUP(A1162,'[1]Pending Status ZTM031'!$C$10:$AF$5742,11,0),"")</f>
        <v/>
      </c>
      <c r="AN1162" s="9" t="str">
        <f t="shared" si="36"/>
        <v>ready</v>
      </c>
    </row>
    <row r="1163" spans="1:40" x14ac:dyDescent="0.25">
      <c r="A1163" s="9">
        <f t="shared" si="37"/>
        <v>82189729</v>
      </c>
      <c r="B1163" s="10" t="s">
        <v>64</v>
      </c>
      <c r="C1163" s="10" t="s">
        <v>65</v>
      </c>
      <c r="D1163" s="10" t="s">
        <v>83</v>
      </c>
      <c r="E1163" s="10" t="s">
        <v>67</v>
      </c>
      <c r="F1163" s="10" t="s">
        <v>68</v>
      </c>
      <c r="G1163" s="10" t="s">
        <v>69</v>
      </c>
      <c r="H1163" s="10" t="s">
        <v>70</v>
      </c>
      <c r="I1163" s="10" t="s">
        <v>79</v>
      </c>
      <c r="J1163" s="10" t="s">
        <v>299</v>
      </c>
      <c r="K1163" s="10" t="s">
        <v>90</v>
      </c>
      <c r="L1163" s="10" t="s">
        <v>3551</v>
      </c>
      <c r="M1163" s="12">
        <v>43875</v>
      </c>
      <c r="N1163" s="11">
        <v>82189729</v>
      </c>
      <c r="O1163" s="12">
        <v>43868</v>
      </c>
      <c r="P1163" s="13">
        <v>0.58355324074074</v>
      </c>
      <c r="Q1163" s="14">
        <v>1</v>
      </c>
      <c r="R1163" s="15">
        <v>15</v>
      </c>
      <c r="S1163" s="10" t="s">
        <v>3552</v>
      </c>
      <c r="T1163" s="12">
        <v>43874</v>
      </c>
      <c r="U1163" s="13">
        <v>0.85063657407407001</v>
      </c>
      <c r="V1163" s="12">
        <v>43875</v>
      </c>
      <c r="W1163" s="13">
        <v>0.43055555555556002</v>
      </c>
      <c r="X1163" s="12">
        <v>43875</v>
      </c>
      <c r="Y1163" s="13">
        <v>0.43163194444443997</v>
      </c>
      <c r="Z1163" s="12">
        <v>43873</v>
      </c>
      <c r="AA1163" s="12"/>
      <c r="AB1163" s="12"/>
      <c r="AC1163" s="10" t="s">
        <v>71</v>
      </c>
      <c r="AD1163" s="16">
        <v>7</v>
      </c>
      <c r="AE1163" s="10" t="s">
        <v>72</v>
      </c>
      <c r="AF1163" s="10" t="s">
        <v>73</v>
      </c>
      <c r="AG1163" s="14">
        <v>1</v>
      </c>
      <c r="AH1163" s="14"/>
      <c r="AI1163" s="15">
        <v>1.53</v>
      </c>
      <c r="AJ1163" s="10" t="s">
        <v>74</v>
      </c>
      <c r="AK1163" s="15">
        <v>1.8149999999999999</v>
      </c>
      <c r="AL1163" s="10" t="s">
        <v>75</v>
      </c>
      <c r="AM1163" s="9" t="str">
        <f>IFERROR(VLOOKUP(A1163,'[1]Pending Status ZTM031'!$C$10:$AF$5742,11,0),"")</f>
        <v/>
      </c>
      <c r="AN1163" s="9" t="str">
        <f t="shared" si="36"/>
        <v>ready</v>
      </c>
    </row>
    <row r="1164" spans="1:40" x14ac:dyDescent="0.25">
      <c r="A1164" s="9">
        <f t="shared" si="37"/>
        <v>82189730</v>
      </c>
      <c r="B1164" s="10" t="s">
        <v>64</v>
      </c>
      <c r="C1164" s="10" t="s">
        <v>65</v>
      </c>
      <c r="D1164" s="10" t="s">
        <v>83</v>
      </c>
      <c r="E1164" s="10" t="s">
        <v>67</v>
      </c>
      <c r="F1164" s="10" t="s">
        <v>68</v>
      </c>
      <c r="G1164" s="10" t="s">
        <v>69</v>
      </c>
      <c r="H1164" s="10" t="s">
        <v>70</v>
      </c>
      <c r="I1164" s="10" t="s">
        <v>79</v>
      </c>
      <c r="J1164" s="10" t="s">
        <v>299</v>
      </c>
      <c r="K1164" s="10" t="s">
        <v>90</v>
      </c>
      <c r="L1164" s="10" t="s">
        <v>3553</v>
      </c>
      <c r="M1164" s="12">
        <v>43875</v>
      </c>
      <c r="N1164" s="11">
        <v>82189730</v>
      </c>
      <c r="O1164" s="12">
        <v>43868</v>
      </c>
      <c r="P1164" s="13">
        <v>0.58356481481481004</v>
      </c>
      <c r="Q1164" s="14">
        <v>4</v>
      </c>
      <c r="R1164" s="15">
        <v>531</v>
      </c>
      <c r="S1164" s="10" t="s">
        <v>3554</v>
      </c>
      <c r="T1164" s="12">
        <v>43874</v>
      </c>
      <c r="U1164" s="13">
        <v>0.85067129629630001</v>
      </c>
      <c r="V1164" s="12">
        <v>43875</v>
      </c>
      <c r="W1164" s="13">
        <v>0.50158564814814999</v>
      </c>
      <c r="X1164" s="12">
        <v>43875</v>
      </c>
      <c r="Y1164" s="13">
        <v>0.50187499999999996</v>
      </c>
      <c r="Z1164" s="12">
        <v>43873</v>
      </c>
      <c r="AA1164" s="12"/>
      <c r="AB1164" s="12"/>
      <c r="AC1164" s="10" t="s">
        <v>71</v>
      </c>
      <c r="AD1164" s="16">
        <v>7</v>
      </c>
      <c r="AE1164" s="10" t="s">
        <v>72</v>
      </c>
      <c r="AF1164" s="10" t="s">
        <v>73</v>
      </c>
      <c r="AG1164" s="14">
        <v>1</v>
      </c>
      <c r="AH1164" s="14"/>
      <c r="AI1164" s="15">
        <v>32.478000000000002</v>
      </c>
      <c r="AJ1164" s="10" t="s">
        <v>74</v>
      </c>
      <c r="AK1164" s="15">
        <v>18.513000000000002</v>
      </c>
      <c r="AL1164" s="10" t="s">
        <v>75</v>
      </c>
      <c r="AM1164" s="9" t="str">
        <f>IFERROR(VLOOKUP(A1164,'[1]Pending Status ZTM031'!$C$10:$AF$5742,11,0),"")</f>
        <v/>
      </c>
      <c r="AN1164" s="9" t="str">
        <f t="shared" si="36"/>
        <v>ready</v>
      </c>
    </row>
    <row r="1165" spans="1:40" x14ac:dyDescent="0.25">
      <c r="A1165" s="9">
        <f t="shared" si="37"/>
        <v>82189731</v>
      </c>
      <c r="B1165" s="10" t="s">
        <v>64</v>
      </c>
      <c r="C1165" s="10" t="s">
        <v>65</v>
      </c>
      <c r="D1165" s="10" t="s">
        <v>83</v>
      </c>
      <c r="E1165" s="10" t="s">
        <v>67</v>
      </c>
      <c r="F1165" s="10" t="s">
        <v>68</v>
      </c>
      <c r="G1165" s="10" t="s">
        <v>69</v>
      </c>
      <c r="H1165" s="10" t="s">
        <v>70</v>
      </c>
      <c r="I1165" s="10" t="s">
        <v>79</v>
      </c>
      <c r="J1165" s="10" t="s">
        <v>299</v>
      </c>
      <c r="K1165" s="10" t="s">
        <v>90</v>
      </c>
      <c r="L1165" s="10" t="s">
        <v>3555</v>
      </c>
      <c r="M1165" s="12">
        <v>43875</v>
      </c>
      <c r="N1165" s="11">
        <v>82189731</v>
      </c>
      <c r="O1165" s="12">
        <v>43868</v>
      </c>
      <c r="P1165" s="13">
        <v>0.58356481481481004</v>
      </c>
      <c r="Q1165" s="14">
        <v>3</v>
      </c>
      <c r="R1165" s="15">
        <v>122</v>
      </c>
      <c r="S1165" s="10" t="s">
        <v>3556</v>
      </c>
      <c r="T1165" s="12">
        <v>43874</v>
      </c>
      <c r="U1165" s="13">
        <v>0.85077546296296003</v>
      </c>
      <c r="V1165" s="12">
        <v>43875</v>
      </c>
      <c r="W1165" s="13">
        <v>0.9015162037037</v>
      </c>
      <c r="X1165" s="12">
        <v>43875</v>
      </c>
      <c r="Y1165" s="13">
        <v>0.90212962962962995</v>
      </c>
      <c r="Z1165" s="12">
        <v>43873</v>
      </c>
      <c r="AA1165" s="12"/>
      <c r="AB1165" s="12"/>
      <c r="AC1165" s="10" t="s">
        <v>71</v>
      </c>
      <c r="AD1165" s="16">
        <v>7</v>
      </c>
      <c r="AE1165" s="10" t="s">
        <v>72</v>
      </c>
      <c r="AF1165" s="10" t="s">
        <v>73</v>
      </c>
      <c r="AG1165" s="14">
        <v>1</v>
      </c>
      <c r="AH1165" s="14"/>
      <c r="AI1165" s="15">
        <v>25.2</v>
      </c>
      <c r="AJ1165" s="10" t="s">
        <v>74</v>
      </c>
      <c r="AK1165" s="15">
        <v>37.637999999999998</v>
      </c>
      <c r="AL1165" s="10" t="s">
        <v>75</v>
      </c>
      <c r="AM1165" s="9" t="str">
        <f>IFERROR(VLOOKUP(A1165,'[1]Pending Status ZTM031'!$C$10:$AF$5742,11,0),"")</f>
        <v/>
      </c>
      <c r="AN1165" s="9" t="str">
        <f t="shared" si="36"/>
        <v>ready</v>
      </c>
    </row>
    <row r="1166" spans="1:40" x14ac:dyDescent="0.25">
      <c r="A1166" s="9">
        <f t="shared" si="37"/>
        <v>82189732</v>
      </c>
      <c r="B1166" s="10" t="s">
        <v>64</v>
      </c>
      <c r="C1166" s="10" t="s">
        <v>65</v>
      </c>
      <c r="D1166" s="10" t="s">
        <v>83</v>
      </c>
      <c r="E1166" s="10" t="s">
        <v>67</v>
      </c>
      <c r="F1166" s="10" t="s">
        <v>68</v>
      </c>
      <c r="G1166" s="10" t="s">
        <v>69</v>
      </c>
      <c r="H1166" s="10" t="s">
        <v>70</v>
      </c>
      <c r="I1166" s="10" t="s">
        <v>79</v>
      </c>
      <c r="J1166" s="10" t="s">
        <v>299</v>
      </c>
      <c r="K1166" s="10" t="s">
        <v>90</v>
      </c>
      <c r="L1166" s="10" t="s">
        <v>3557</v>
      </c>
      <c r="M1166" s="12">
        <v>43875</v>
      </c>
      <c r="N1166" s="11">
        <v>82189732</v>
      </c>
      <c r="O1166" s="12">
        <v>43868</v>
      </c>
      <c r="P1166" s="13">
        <v>0.58357638888888996</v>
      </c>
      <c r="Q1166" s="14">
        <v>3</v>
      </c>
      <c r="R1166" s="15">
        <v>172</v>
      </c>
      <c r="S1166" s="10" t="s">
        <v>3558</v>
      </c>
      <c r="T1166" s="12">
        <v>43874</v>
      </c>
      <c r="U1166" s="13">
        <v>0.85086805555556</v>
      </c>
      <c r="V1166" s="12">
        <v>43875</v>
      </c>
      <c r="W1166" s="13">
        <v>0.45259259259258999</v>
      </c>
      <c r="X1166" s="12">
        <v>43875</v>
      </c>
      <c r="Y1166" s="13">
        <v>0.45684027777778002</v>
      </c>
      <c r="Z1166" s="12">
        <v>43873</v>
      </c>
      <c r="AA1166" s="12"/>
      <c r="AB1166" s="12"/>
      <c r="AC1166" s="10" t="s">
        <v>71</v>
      </c>
      <c r="AD1166" s="16">
        <v>7</v>
      </c>
      <c r="AE1166" s="10" t="s">
        <v>72</v>
      </c>
      <c r="AF1166" s="10" t="s">
        <v>73</v>
      </c>
      <c r="AG1166" s="14">
        <v>1</v>
      </c>
      <c r="AH1166" s="14"/>
      <c r="AI1166" s="15">
        <v>6.0839999999999996</v>
      </c>
      <c r="AJ1166" s="10" t="s">
        <v>74</v>
      </c>
      <c r="AK1166" s="15">
        <v>4.9400000000000004</v>
      </c>
      <c r="AL1166" s="10" t="s">
        <v>75</v>
      </c>
      <c r="AM1166" s="9" t="str">
        <f>IFERROR(VLOOKUP(A1166,'[1]Pending Status ZTM031'!$C$10:$AF$5742,11,0),"")</f>
        <v/>
      </c>
      <c r="AN1166" s="9" t="str">
        <f t="shared" si="36"/>
        <v>ready</v>
      </c>
    </row>
    <row r="1167" spans="1:40" x14ac:dyDescent="0.25">
      <c r="A1167" s="9">
        <f t="shared" si="37"/>
        <v>82189733</v>
      </c>
      <c r="B1167" s="10" t="s">
        <v>64</v>
      </c>
      <c r="C1167" s="10" t="s">
        <v>65</v>
      </c>
      <c r="D1167" s="10" t="s">
        <v>83</v>
      </c>
      <c r="E1167" s="10" t="s">
        <v>67</v>
      </c>
      <c r="F1167" s="10" t="s">
        <v>68</v>
      </c>
      <c r="G1167" s="10" t="s">
        <v>69</v>
      </c>
      <c r="H1167" s="10" t="s">
        <v>70</v>
      </c>
      <c r="I1167" s="10" t="s">
        <v>79</v>
      </c>
      <c r="J1167" s="10" t="s">
        <v>299</v>
      </c>
      <c r="K1167" s="10" t="s">
        <v>90</v>
      </c>
      <c r="L1167" s="10" t="s">
        <v>3559</v>
      </c>
      <c r="M1167" s="12">
        <v>43875</v>
      </c>
      <c r="N1167" s="11">
        <v>82189733</v>
      </c>
      <c r="O1167" s="12">
        <v>43868</v>
      </c>
      <c r="P1167" s="13">
        <v>0.58358796296296001</v>
      </c>
      <c r="Q1167" s="14">
        <v>1</v>
      </c>
      <c r="R1167" s="15">
        <v>132</v>
      </c>
      <c r="S1167" s="10" t="s">
        <v>3560</v>
      </c>
      <c r="T1167" s="12">
        <v>43874</v>
      </c>
      <c r="U1167" s="13">
        <v>0.85091435185185005</v>
      </c>
      <c r="V1167" s="12">
        <v>43875</v>
      </c>
      <c r="W1167" s="13">
        <v>0.17561342592592999</v>
      </c>
      <c r="X1167" s="12">
        <v>43875</v>
      </c>
      <c r="Y1167" s="13">
        <v>0.17640046296296</v>
      </c>
      <c r="Z1167" s="12">
        <v>43873</v>
      </c>
      <c r="AA1167" s="12"/>
      <c r="AB1167" s="12"/>
      <c r="AC1167" s="10" t="s">
        <v>71</v>
      </c>
      <c r="AD1167" s="16">
        <v>7</v>
      </c>
      <c r="AE1167" s="10" t="s">
        <v>72</v>
      </c>
      <c r="AF1167" s="10" t="s">
        <v>73</v>
      </c>
      <c r="AG1167" s="14">
        <v>1</v>
      </c>
      <c r="AH1167" s="14"/>
      <c r="AI1167" s="15">
        <v>7.524</v>
      </c>
      <c r="AJ1167" s="10" t="s">
        <v>74</v>
      </c>
      <c r="AK1167" s="15">
        <v>3.96</v>
      </c>
      <c r="AL1167" s="10" t="s">
        <v>75</v>
      </c>
      <c r="AM1167" s="9" t="str">
        <f>IFERROR(VLOOKUP(A1167,'[1]Pending Status ZTM031'!$C$10:$AF$5742,11,0),"")</f>
        <v/>
      </c>
      <c r="AN1167" s="9" t="str">
        <f t="shared" si="36"/>
        <v>ready</v>
      </c>
    </row>
    <row r="1168" spans="1:40" x14ac:dyDescent="0.25">
      <c r="A1168" s="9">
        <f t="shared" si="37"/>
        <v>82189734</v>
      </c>
      <c r="B1168" s="10" t="s">
        <v>64</v>
      </c>
      <c r="C1168" s="10" t="s">
        <v>65</v>
      </c>
      <c r="D1168" s="10" t="s">
        <v>83</v>
      </c>
      <c r="E1168" s="10" t="s">
        <v>67</v>
      </c>
      <c r="F1168" s="10" t="s">
        <v>68</v>
      </c>
      <c r="G1168" s="10" t="s">
        <v>69</v>
      </c>
      <c r="H1168" s="10" t="s">
        <v>70</v>
      </c>
      <c r="I1168" s="10" t="s">
        <v>79</v>
      </c>
      <c r="J1168" s="10" t="s">
        <v>299</v>
      </c>
      <c r="K1168" s="10" t="s">
        <v>90</v>
      </c>
      <c r="L1168" s="10" t="s">
        <v>3561</v>
      </c>
      <c r="M1168" s="12">
        <v>43875</v>
      </c>
      <c r="N1168" s="11">
        <v>82189734</v>
      </c>
      <c r="O1168" s="12">
        <v>43868</v>
      </c>
      <c r="P1168" s="13">
        <v>0.58358796296296001</v>
      </c>
      <c r="Q1168" s="14">
        <v>8</v>
      </c>
      <c r="R1168" s="15">
        <v>298</v>
      </c>
      <c r="S1168" s="10" t="s">
        <v>3562</v>
      </c>
      <c r="T1168" s="12">
        <v>43874</v>
      </c>
      <c r="U1168" s="13">
        <v>0.85094907407407006</v>
      </c>
      <c r="V1168" s="12">
        <v>43875</v>
      </c>
      <c r="W1168" s="13">
        <v>0.66105324074074001</v>
      </c>
      <c r="X1168" s="12">
        <v>43875</v>
      </c>
      <c r="Y1168" s="13">
        <v>0.66136574074073995</v>
      </c>
      <c r="Z1168" s="12">
        <v>43873</v>
      </c>
      <c r="AA1168" s="12"/>
      <c r="AB1168" s="12"/>
      <c r="AC1168" s="10" t="s">
        <v>71</v>
      </c>
      <c r="AD1168" s="16">
        <v>7</v>
      </c>
      <c r="AE1168" s="10" t="s">
        <v>72</v>
      </c>
      <c r="AF1168" s="10" t="s">
        <v>73</v>
      </c>
      <c r="AG1168" s="14">
        <v>1</v>
      </c>
      <c r="AH1168" s="14"/>
      <c r="AI1168" s="15">
        <v>35.816000000000003</v>
      </c>
      <c r="AJ1168" s="10" t="s">
        <v>74</v>
      </c>
      <c r="AK1168" s="15">
        <v>34.494</v>
      </c>
      <c r="AL1168" s="10" t="s">
        <v>75</v>
      </c>
      <c r="AM1168" s="9" t="str">
        <f>IFERROR(VLOOKUP(A1168,'[1]Pending Status ZTM031'!$C$10:$AF$5742,11,0),"")</f>
        <v/>
      </c>
      <c r="AN1168" s="9" t="str">
        <f t="shared" si="36"/>
        <v>ready</v>
      </c>
    </row>
    <row r="1169" spans="1:40" x14ac:dyDescent="0.25">
      <c r="A1169" s="9">
        <f t="shared" si="37"/>
        <v>82189735</v>
      </c>
      <c r="B1169" s="10" t="s">
        <v>64</v>
      </c>
      <c r="C1169" s="10" t="s">
        <v>65</v>
      </c>
      <c r="D1169" s="10" t="s">
        <v>83</v>
      </c>
      <c r="E1169" s="10" t="s">
        <v>67</v>
      </c>
      <c r="F1169" s="10" t="s">
        <v>68</v>
      </c>
      <c r="G1169" s="10" t="s">
        <v>69</v>
      </c>
      <c r="H1169" s="10" t="s">
        <v>70</v>
      </c>
      <c r="I1169" s="10" t="s">
        <v>79</v>
      </c>
      <c r="J1169" s="10" t="s">
        <v>299</v>
      </c>
      <c r="K1169" s="10" t="s">
        <v>90</v>
      </c>
      <c r="L1169" s="10" t="s">
        <v>3563</v>
      </c>
      <c r="M1169" s="12">
        <v>43876</v>
      </c>
      <c r="N1169" s="11">
        <v>82189735</v>
      </c>
      <c r="O1169" s="12">
        <v>43868</v>
      </c>
      <c r="P1169" s="13">
        <v>0.58359953703704004</v>
      </c>
      <c r="Q1169" s="14">
        <v>2</v>
      </c>
      <c r="R1169" s="15">
        <v>101</v>
      </c>
      <c r="S1169" s="10" t="s">
        <v>3564</v>
      </c>
      <c r="T1169" s="12">
        <v>43874</v>
      </c>
      <c r="U1169" s="13">
        <v>0.85104166666667003</v>
      </c>
      <c r="V1169" s="12">
        <v>43876</v>
      </c>
      <c r="W1169" s="13">
        <v>1.546296296296E-2</v>
      </c>
      <c r="X1169" s="12">
        <v>43876</v>
      </c>
      <c r="Y1169" s="13">
        <v>1.605324074074E-2</v>
      </c>
      <c r="Z1169" s="12">
        <v>43873</v>
      </c>
      <c r="AA1169" s="12"/>
      <c r="AB1169" s="12"/>
      <c r="AC1169" s="10" t="s">
        <v>96</v>
      </c>
      <c r="AD1169" s="16">
        <v>8</v>
      </c>
      <c r="AE1169" s="10" t="s">
        <v>72</v>
      </c>
      <c r="AF1169" s="10" t="s">
        <v>73</v>
      </c>
      <c r="AG1169" s="14">
        <v>1</v>
      </c>
      <c r="AH1169" s="14"/>
      <c r="AI1169" s="15">
        <v>146.07900000000001</v>
      </c>
      <c r="AJ1169" s="10" t="s">
        <v>74</v>
      </c>
      <c r="AK1169" s="15">
        <v>119.658</v>
      </c>
      <c r="AL1169" s="10" t="s">
        <v>75</v>
      </c>
      <c r="AM1169" s="9" t="str">
        <f>IFERROR(VLOOKUP(A1169,'[1]Pending Status ZTM031'!$C$10:$AF$5742,11,0),"")</f>
        <v/>
      </c>
      <c r="AN1169" s="9" t="str">
        <f t="shared" si="36"/>
        <v>ready</v>
      </c>
    </row>
    <row r="1170" spans="1:40" x14ac:dyDescent="0.25">
      <c r="A1170" s="9">
        <f t="shared" si="37"/>
        <v>82189736</v>
      </c>
      <c r="B1170" s="10" t="s">
        <v>64</v>
      </c>
      <c r="C1170" s="10" t="s">
        <v>65</v>
      </c>
      <c r="D1170" s="10" t="s">
        <v>66</v>
      </c>
      <c r="E1170" s="10" t="s">
        <v>67</v>
      </c>
      <c r="F1170" s="10" t="s">
        <v>68</v>
      </c>
      <c r="G1170" s="10" t="s">
        <v>69</v>
      </c>
      <c r="H1170" s="10" t="s">
        <v>70</v>
      </c>
      <c r="I1170" s="10" t="s">
        <v>79</v>
      </c>
      <c r="J1170" s="10" t="s">
        <v>313</v>
      </c>
      <c r="K1170" s="10" t="s">
        <v>80</v>
      </c>
      <c r="L1170" s="10" t="s">
        <v>4718</v>
      </c>
      <c r="M1170" s="12">
        <v>43899</v>
      </c>
      <c r="N1170" s="11">
        <v>82189736</v>
      </c>
      <c r="O1170" s="12">
        <v>43868</v>
      </c>
      <c r="P1170" s="13">
        <v>0.58361111111110997</v>
      </c>
      <c r="Q1170" s="14">
        <v>2</v>
      </c>
      <c r="R1170" s="15">
        <v>60</v>
      </c>
      <c r="S1170" s="10" t="s">
        <v>4699</v>
      </c>
      <c r="T1170" s="12">
        <v>43899</v>
      </c>
      <c r="U1170" s="13">
        <v>0.48334490740740998</v>
      </c>
      <c r="V1170" s="12">
        <v>43899</v>
      </c>
      <c r="W1170" s="13">
        <v>0.69280092592593001</v>
      </c>
      <c r="X1170" s="12">
        <v>43899</v>
      </c>
      <c r="Y1170" s="13">
        <v>0.90895833333332998</v>
      </c>
      <c r="Z1170" s="12">
        <v>43873</v>
      </c>
      <c r="AA1170" s="12"/>
      <c r="AB1170" s="12"/>
      <c r="AC1170" s="10" t="s">
        <v>71</v>
      </c>
      <c r="AD1170" s="16">
        <v>32</v>
      </c>
      <c r="AE1170" s="10" t="s">
        <v>72</v>
      </c>
      <c r="AF1170" s="10" t="s">
        <v>73</v>
      </c>
      <c r="AG1170" s="14">
        <v>1</v>
      </c>
      <c r="AH1170" s="14"/>
      <c r="AI1170" s="15">
        <v>15.4</v>
      </c>
      <c r="AJ1170" s="10" t="s">
        <v>74</v>
      </c>
      <c r="AK1170" s="15">
        <v>10.7</v>
      </c>
      <c r="AL1170" s="10" t="s">
        <v>75</v>
      </c>
      <c r="AM1170" s="9" t="str">
        <f>IFERROR(VLOOKUP(A1170,'[1]Pending Status ZTM031'!$C$10:$AF$5742,11,0),"")</f>
        <v/>
      </c>
      <c r="AN1170" s="9" t="str">
        <f t="shared" si="36"/>
        <v>ready</v>
      </c>
    </row>
    <row r="1171" spans="1:40" x14ac:dyDescent="0.25">
      <c r="A1171" s="9">
        <f t="shared" si="37"/>
        <v>82189737</v>
      </c>
      <c r="B1171" s="10" t="s">
        <v>64</v>
      </c>
      <c r="C1171" s="10" t="s">
        <v>65</v>
      </c>
      <c r="D1171" s="10" t="s">
        <v>83</v>
      </c>
      <c r="E1171" s="10" t="s">
        <v>67</v>
      </c>
      <c r="F1171" s="10" t="s">
        <v>68</v>
      </c>
      <c r="G1171" s="10" t="s">
        <v>69</v>
      </c>
      <c r="H1171" s="10" t="s">
        <v>70</v>
      </c>
      <c r="I1171" s="10" t="s">
        <v>79</v>
      </c>
      <c r="J1171" s="10" t="s">
        <v>299</v>
      </c>
      <c r="K1171" s="10" t="s">
        <v>90</v>
      </c>
      <c r="L1171" s="10" t="s">
        <v>3565</v>
      </c>
      <c r="M1171" s="12">
        <v>43875</v>
      </c>
      <c r="N1171" s="11">
        <v>82189737</v>
      </c>
      <c r="O1171" s="12">
        <v>43868</v>
      </c>
      <c r="P1171" s="13">
        <v>0.58362268518519</v>
      </c>
      <c r="Q1171" s="14">
        <v>4</v>
      </c>
      <c r="R1171" s="15">
        <v>54</v>
      </c>
      <c r="S1171" s="10" t="s">
        <v>3566</v>
      </c>
      <c r="T1171" s="12">
        <v>43874</v>
      </c>
      <c r="U1171" s="13">
        <v>0.85108796296295997</v>
      </c>
      <c r="V1171" s="12">
        <v>43875</v>
      </c>
      <c r="W1171" s="13">
        <v>0.89607638888888996</v>
      </c>
      <c r="X1171" s="12">
        <v>43875</v>
      </c>
      <c r="Y1171" s="13">
        <v>0.89645833333333003</v>
      </c>
      <c r="Z1171" s="12">
        <v>43873</v>
      </c>
      <c r="AA1171" s="12"/>
      <c r="AB1171" s="12"/>
      <c r="AC1171" s="10" t="s">
        <v>71</v>
      </c>
      <c r="AD1171" s="16">
        <v>7</v>
      </c>
      <c r="AE1171" s="10" t="s">
        <v>72</v>
      </c>
      <c r="AF1171" s="10" t="s">
        <v>73</v>
      </c>
      <c r="AG1171" s="14">
        <v>1</v>
      </c>
      <c r="AH1171" s="14"/>
      <c r="AI1171" s="15">
        <v>25.981999999999999</v>
      </c>
      <c r="AJ1171" s="10" t="s">
        <v>74</v>
      </c>
      <c r="AK1171" s="15">
        <v>72.518000000000001</v>
      </c>
      <c r="AL1171" s="10" t="s">
        <v>75</v>
      </c>
      <c r="AM1171" s="9" t="str">
        <f>IFERROR(VLOOKUP(A1171,'[1]Pending Status ZTM031'!$C$10:$AF$5742,11,0),"")</f>
        <v/>
      </c>
      <c r="AN1171" s="9" t="str">
        <f t="shared" si="36"/>
        <v>ready</v>
      </c>
    </row>
    <row r="1172" spans="1:40" x14ac:dyDescent="0.25">
      <c r="A1172" s="9">
        <f t="shared" si="37"/>
        <v>82189738</v>
      </c>
      <c r="B1172" s="10" t="s">
        <v>64</v>
      </c>
      <c r="C1172" s="10" t="s">
        <v>65</v>
      </c>
      <c r="D1172" s="10" t="s">
        <v>66</v>
      </c>
      <c r="E1172" s="10" t="s">
        <v>67</v>
      </c>
      <c r="F1172" s="10" t="s">
        <v>68</v>
      </c>
      <c r="G1172" s="10" t="s">
        <v>69</v>
      </c>
      <c r="H1172" s="10" t="s">
        <v>70</v>
      </c>
      <c r="I1172" s="10" t="s">
        <v>79</v>
      </c>
      <c r="J1172" s="10" t="s">
        <v>300</v>
      </c>
      <c r="K1172" s="10" t="s">
        <v>109</v>
      </c>
      <c r="L1172" s="10" t="s">
        <v>3567</v>
      </c>
      <c r="M1172" s="12">
        <v>43883</v>
      </c>
      <c r="N1172" s="11">
        <v>82189738</v>
      </c>
      <c r="O1172" s="12">
        <v>43868</v>
      </c>
      <c r="P1172" s="13">
        <v>0.58363425925926005</v>
      </c>
      <c r="Q1172" s="14">
        <v>2</v>
      </c>
      <c r="R1172" s="15">
        <v>16</v>
      </c>
      <c r="S1172" s="10" t="s">
        <v>3568</v>
      </c>
      <c r="T1172" s="12">
        <v>43882</v>
      </c>
      <c r="U1172" s="13">
        <v>0.48354166666666998</v>
      </c>
      <c r="V1172" s="12">
        <v>43882</v>
      </c>
      <c r="W1172" s="13">
        <v>0.95833333333333004</v>
      </c>
      <c r="X1172" s="12">
        <v>43883</v>
      </c>
      <c r="Y1172" s="13">
        <v>0.24</v>
      </c>
      <c r="Z1172" s="12">
        <v>43873</v>
      </c>
      <c r="AA1172" s="12"/>
      <c r="AB1172" s="12"/>
      <c r="AC1172" s="10" t="s">
        <v>71</v>
      </c>
      <c r="AD1172" s="16">
        <v>15</v>
      </c>
      <c r="AE1172" s="10" t="s">
        <v>72</v>
      </c>
      <c r="AF1172" s="10" t="s">
        <v>73</v>
      </c>
      <c r="AG1172" s="14">
        <v>1</v>
      </c>
      <c r="AH1172" s="14"/>
      <c r="AI1172" s="15">
        <v>23.565999999999999</v>
      </c>
      <c r="AJ1172" s="10" t="s">
        <v>74</v>
      </c>
      <c r="AK1172" s="15">
        <v>15.68</v>
      </c>
      <c r="AL1172" s="10" t="s">
        <v>75</v>
      </c>
      <c r="AM1172" s="9" t="str">
        <f>IFERROR(VLOOKUP(A1172,'[1]Pending Status ZTM031'!$C$10:$AF$5742,11,0),"")</f>
        <v/>
      </c>
      <c r="AN1172" s="9" t="str">
        <f t="shared" si="36"/>
        <v>ready</v>
      </c>
    </row>
    <row r="1173" spans="1:40" x14ac:dyDescent="0.25">
      <c r="A1173" s="9">
        <f t="shared" si="37"/>
        <v>82189739</v>
      </c>
      <c r="B1173" s="10" t="s">
        <v>64</v>
      </c>
      <c r="C1173" s="10" t="s">
        <v>65</v>
      </c>
      <c r="D1173" s="10" t="s">
        <v>83</v>
      </c>
      <c r="E1173" s="10" t="s">
        <v>67</v>
      </c>
      <c r="F1173" s="10" t="s">
        <v>68</v>
      </c>
      <c r="G1173" s="10" t="s">
        <v>69</v>
      </c>
      <c r="H1173" s="10" t="s">
        <v>70</v>
      </c>
      <c r="I1173" s="10" t="s">
        <v>79</v>
      </c>
      <c r="J1173" s="10" t="s">
        <v>299</v>
      </c>
      <c r="K1173" s="10" t="s">
        <v>90</v>
      </c>
      <c r="L1173" s="10" t="s">
        <v>3569</v>
      </c>
      <c r="M1173" s="12">
        <v>43875</v>
      </c>
      <c r="N1173" s="11">
        <v>82189739</v>
      </c>
      <c r="O1173" s="12">
        <v>43868</v>
      </c>
      <c r="P1173" s="13">
        <v>0.58366898148148005</v>
      </c>
      <c r="Q1173" s="14">
        <v>1</v>
      </c>
      <c r="R1173" s="15">
        <v>12</v>
      </c>
      <c r="S1173" s="10" t="s">
        <v>3570</v>
      </c>
      <c r="T1173" s="12">
        <v>43874</v>
      </c>
      <c r="U1173" s="13">
        <v>0.85114583333333005</v>
      </c>
      <c r="V1173" s="12">
        <v>43875</v>
      </c>
      <c r="W1173" s="13">
        <v>0.43063657407407002</v>
      </c>
      <c r="X1173" s="12">
        <v>43875</v>
      </c>
      <c r="Y1173" s="13">
        <v>0.43106481481481002</v>
      </c>
      <c r="Z1173" s="12">
        <v>43873</v>
      </c>
      <c r="AA1173" s="12"/>
      <c r="AB1173" s="12"/>
      <c r="AC1173" s="10" t="s">
        <v>71</v>
      </c>
      <c r="AD1173" s="16">
        <v>7</v>
      </c>
      <c r="AE1173" s="10" t="s">
        <v>72</v>
      </c>
      <c r="AF1173" s="10" t="s">
        <v>73</v>
      </c>
      <c r="AG1173" s="14">
        <v>1</v>
      </c>
      <c r="AH1173" s="14"/>
      <c r="AI1173" s="15">
        <v>0.67200000000000004</v>
      </c>
      <c r="AJ1173" s="10" t="s">
        <v>74</v>
      </c>
      <c r="AK1173" s="15">
        <v>0.36</v>
      </c>
      <c r="AL1173" s="10" t="s">
        <v>75</v>
      </c>
      <c r="AM1173" s="9" t="str">
        <f>IFERROR(VLOOKUP(A1173,'[1]Pending Status ZTM031'!$C$10:$AF$5742,11,0),"")</f>
        <v/>
      </c>
      <c r="AN1173" s="9" t="str">
        <f t="shared" si="36"/>
        <v>ready</v>
      </c>
    </row>
    <row r="1174" spans="1:40" x14ac:dyDescent="0.25">
      <c r="A1174" s="9">
        <f t="shared" si="37"/>
        <v>82189740</v>
      </c>
      <c r="B1174" s="10" t="s">
        <v>64</v>
      </c>
      <c r="C1174" s="10" t="s">
        <v>65</v>
      </c>
      <c r="D1174" s="10" t="s">
        <v>83</v>
      </c>
      <c r="E1174" s="10" t="s">
        <v>67</v>
      </c>
      <c r="F1174" s="10" t="s">
        <v>68</v>
      </c>
      <c r="G1174" s="10" t="s">
        <v>69</v>
      </c>
      <c r="H1174" s="10" t="s">
        <v>70</v>
      </c>
      <c r="I1174" s="10" t="s">
        <v>79</v>
      </c>
      <c r="J1174" s="10" t="s">
        <v>299</v>
      </c>
      <c r="K1174" s="10" t="s">
        <v>90</v>
      </c>
      <c r="L1174" s="10" t="s">
        <v>3571</v>
      </c>
      <c r="M1174" s="12">
        <v>43882</v>
      </c>
      <c r="N1174" s="11">
        <v>82189740</v>
      </c>
      <c r="O1174" s="12">
        <v>43868</v>
      </c>
      <c r="P1174" s="13">
        <v>0.58368055555555998</v>
      </c>
      <c r="Q1174" s="14">
        <v>1</v>
      </c>
      <c r="R1174" s="15">
        <v>12</v>
      </c>
      <c r="S1174" s="10" t="s">
        <v>3572</v>
      </c>
      <c r="T1174" s="12">
        <v>43881</v>
      </c>
      <c r="U1174" s="13">
        <v>0.92094907407407001</v>
      </c>
      <c r="V1174" s="12">
        <v>43882</v>
      </c>
      <c r="W1174" s="13">
        <v>0.14207175925925999</v>
      </c>
      <c r="X1174" s="12">
        <v>43882</v>
      </c>
      <c r="Y1174" s="13">
        <v>0.14233796296296</v>
      </c>
      <c r="Z1174" s="12">
        <v>43873</v>
      </c>
      <c r="AA1174" s="12"/>
      <c r="AB1174" s="12"/>
      <c r="AC1174" s="10" t="s">
        <v>71</v>
      </c>
      <c r="AD1174" s="16">
        <v>14</v>
      </c>
      <c r="AE1174" s="10" t="s">
        <v>72</v>
      </c>
      <c r="AF1174" s="10" t="s">
        <v>73</v>
      </c>
      <c r="AG1174" s="14">
        <v>1</v>
      </c>
      <c r="AH1174" s="14"/>
      <c r="AI1174" s="15">
        <v>0.67200000000000004</v>
      </c>
      <c r="AJ1174" s="10" t="s">
        <v>74</v>
      </c>
      <c r="AK1174" s="15">
        <v>0.36</v>
      </c>
      <c r="AL1174" s="10" t="s">
        <v>75</v>
      </c>
      <c r="AM1174" s="9" t="str">
        <f>IFERROR(VLOOKUP(A1174,'[1]Pending Status ZTM031'!$C$10:$AF$5742,11,0),"")</f>
        <v/>
      </c>
      <c r="AN1174" s="9" t="str">
        <f t="shared" si="36"/>
        <v>ready</v>
      </c>
    </row>
    <row r="1175" spans="1:40" x14ac:dyDescent="0.25">
      <c r="A1175" s="9">
        <f t="shared" si="37"/>
        <v>82189800</v>
      </c>
      <c r="B1175" s="10" t="s">
        <v>64</v>
      </c>
      <c r="C1175" s="10" t="s">
        <v>65</v>
      </c>
      <c r="D1175" s="10" t="s">
        <v>83</v>
      </c>
      <c r="E1175" s="10" t="s">
        <v>67</v>
      </c>
      <c r="F1175" s="10" t="s">
        <v>68</v>
      </c>
      <c r="G1175" s="10" t="s">
        <v>69</v>
      </c>
      <c r="H1175" s="10" t="s">
        <v>70</v>
      </c>
      <c r="I1175" s="10" t="s">
        <v>120</v>
      </c>
      <c r="J1175" s="10" t="s">
        <v>338</v>
      </c>
      <c r="K1175" s="10" t="s">
        <v>148</v>
      </c>
      <c r="L1175" s="10" t="s">
        <v>3328</v>
      </c>
      <c r="M1175" s="12">
        <v>43868</v>
      </c>
      <c r="N1175" s="11">
        <v>82189800</v>
      </c>
      <c r="O1175" s="12">
        <v>43868</v>
      </c>
      <c r="P1175" s="13">
        <v>0.61921296296296002</v>
      </c>
      <c r="Q1175" s="14">
        <v>1</v>
      </c>
      <c r="R1175" s="15">
        <v>10</v>
      </c>
      <c r="S1175" s="10" t="s">
        <v>3329</v>
      </c>
      <c r="T1175" s="12">
        <v>43868</v>
      </c>
      <c r="U1175" s="13">
        <v>0.61951388888889003</v>
      </c>
      <c r="V1175" s="12">
        <v>43868</v>
      </c>
      <c r="W1175" s="13">
        <v>0.76495370370369997</v>
      </c>
      <c r="X1175" s="12">
        <v>43868</v>
      </c>
      <c r="Y1175" s="13">
        <v>0.76577546296295995</v>
      </c>
      <c r="Z1175" s="12">
        <v>43873</v>
      </c>
      <c r="AA1175" s="12"/>
      <c r="AB1175" s="12"/>
      <c r="AC1175" s="10" t="s">
        <v>71</v>
      </c>
      <c r="AD1175" s="16">
        <v>0</v>
      </c>
      <c r="AE1175" s="10" t="s">
        <v>72</v>
      </c>
      <c r="AF1175" s="10" t="s">
        <v>73</v>
      </c>
      <c r="AG1175" s="14">
        <v>1</v>
      </c>
      <c r="AH1175" s="14"/>
      <c r="AI1175" s="15">
        <v>0.47</v>
      </c>
      <c r="AJ1175" s="10" t="s">
        <v>74</v>
      </c>
      <c r="AK1175" s="15">
        <v>0.63</v>
      </c>
      <c r="AL1175" s="10" t="s">
        <v>75</v>
      </c>
      <c r="AM1175" s="9" t="str">
        <f>IFERROR(VLOOKUP(A1175,'[1]Pending Status ZTM031'!$C$10:$AF$5742,11,0),"")</f>
        <v/>
      </c>
      <c r="AN1175" s="9" t="str">
        <f t="shared" si="36"/>
        <v>ready</v>
      </c>
    </row>
    <row r="1176" spans="1:40" x14ac:dyDescent="0.25">
      <c r="A1176" s="9">
        <f t="shared" si="37"/>
        <v>82190491</v>
      </c>
      <c r="B1176" s="10" t="s">
        <v>64</v>
      </c>
      <c r="C1176" s="10" t="s">
        <v>65</v>
      </c>
      <c r="D1176" s="10" t="s">
        <v>66</v>
      </c>
      <c r="E1176" s="10" t="s">
        <v>67</v>
      </c>
      <c r="F1176" s="10" t="s">
        <v>68</v>
      </c>
      <c r="G1176" s="10" t="s">
        <v>69</v>
      </c>
      <c r="H1176" s="10" t="s">
        <v>70</v>
      </c>
      <c r="I1176" s="10" t="s">
        <v>79</v>
      </c>
      <c r="J1176" s="10" t="s">
        <v>661</v>
      </c>
      <c r="K1176" s="10" t="s">
        <v>108</v>
      </c>
      <c r="L1176" s="10" t="s">
        <v>3330</v>
      </c>
      <c r="M1176" s="12">
        <v>43868</v>
      </c>
      <c r="N1176" s="11">
        <v>82190491</v>
      </c>
      <c r="O1176" s="12">
        <v>43868</v>
      </c>
      <c r="P1176" s="13">
        <v>0.84335648148148001</v>
      </c>
      <c r="Q1176" s="14">
        <v>1</v>
      </c>
      <c r="R1176" s="15">
        <v>48</v>
      </c>
      <c r="S1176" s="10" t="s">
        <v>3331</v>
      </c>
      <c r="T1176" s="12">
        <v>43868</v>
      </c>
      <c r="U1176" s="13">
        <v>0.84348379629629999</v>
      </c>
      <c r="V1176" s="12">
        <v>43868</v>
      </c>
      <c r="W1176" s="13">
        <v>0.86070601851852002</v>
      </c>
      <c r="X1176" s="12">
        <v>43868</v>
      </c>
      <c r="Y1176" s="13">
        <v>0.90208333333333002</v>
      </c>
      <c r="Z1176" s="12">
        <v>43873</v>
      </c>
      <c r="AA1176" s="12"/>
      <c r="AB1176" s="12"/>
      <c r="AC1176" s="10" t="s">
        <v>71</v>
      </c>
      <c r="AD1176" s="16">
        <v>0</v>
      </c>
      <c r="AE1176" s="10" t="s">
        <v>72</v>
      </c>
      <c r="AF1176" s="10" t="s">
        <v>73</v>
      </c>
      <c r="AG1176" s="14">
        <v>1</v>
      </c>
      <c r="AH1176" s="14"/>
      <c r="AI1176" s="15">
        <v>2.0640000000000001</v>
      </c>
      <c r="AJ1176" s="10" t="s">
        <v>74</v>
      </c>
      <c r="AK1176" s="15">
        <v>0.91200000000000003</v>
      </c>
      <c r="AL1176" s="10" t="s">
        <v>75</v>
      </c>
      <c r="AM1176" s="9" t="str">
        <f>IFERROR(VLOOKUP(A1176,'[1]Pending Status ZTM031'!$C$10:$AF$5742,11,0),"")</f>
        <v/>
      </c>
      <c r="AN1176" s="9" t="str">
        <f t="shared" si="36"/>
        <v>ready</v>
      </c>
    </row>
    <row r="1177" spans="1:40" x14ac:dyDescent="0.25">
      <c r="A1177" s="9">
        <f t="shared" si="37"/>
        <v>82190492</v>
      </c>
      <c r="B1177" s="10" t="s">
        <v>64</v>
      </c>
      <c r="C1177" s="10" t="s">
        <v>65</v>
      </c>
      <c r="D1177" s="10" t="s">
        <v>66</v>
      </c>
      <c r="E1177" s="10" t="s">
        <v>67</v>
      </c>
      <c r="F1177" s="10" t="s">
        <v>68</v>
      </c>
      <c r="G1177" s="10" t="s">
        <v>69</v>
      </c>
      <c r="H1177" s="10" t="s">
        <v>70</v>
      </c>
      <c r="I1177" s="10" t="s">
        <v>84</v>
      </c>
      <c r="J1177" s="10" t="s">
        <v>334</v>
      </c>
      <c r="K1177" s="10" t="s">
        <v>135</v>
      </c>
      <c r="L1177" s="10" t="s">
        <v>3332</v>
      </c>
      <c r="M1177" s="12">
        <v>43869</v>
      </c>
      <c r="N1177" s="11">
        <v>82190492</v>
      </c>
      <c r="O1177" s="12">
        <v>43868</v>
      </c>
      <c r="P1177" s="13">
        <v>0.84606481481481</v>
      </c>
      <c r="Q1177" s="14">
        <v>7</v>
      </c>
      <c r="R1177" s="15">
        <v>1410</v>
      </c>
      <c r="S1177" s="10" t="s">
        <v>3333</v>
      </c>
      <c r="T1177" s="12">
        <v>43868</v>
      </c>
      <c r="U1177" s="13">
        <v>0.84623842592593002</v>
      </c>
      <c r="V1177" s="12">
        <v>43869</v>
      </c>
      <c r="W1177" s="13">
        <v>3.0555555555559999E-2</v>
      </c>
      <c r="X1177" s="12">
        <v>43869</v>
      </c>
      <c r="Y1177" s="13">
        <v>3.082175925926E-2</v>
      </c>
      <c r="Z1177" s="12">
        <v>43873</v>
      </c>
      <c r="AA1177" s="12"/>
      <c r="AB1177" s="12"/>
      <c r="AC1177" s="10" t="s">
        <v>71</v>
      </c>
      <c r="AD1177" s="16">
        <v>1</v>
      </c>
      <c r="AE1177" s="10" t="s">
        <v>72</v>
      </c>
      <c r="AF1177" s="10" t="s">
        <v>73</v>
      </c>
      <c r="AG1177" s="14">
        <v>1</v>
      </c>
      <c r="AH1177" s="14"/>
      <c r="AI1177" s="15">
        <v>246.05</v>
      </c>
      <c r="AJ1177" s="10" t="s">
        <v>74</v>
      </c>
      <c r="AK1177" s="15">
        <v>1704.42</v>
      </c>
      <c r="AL1177" s="10" t="s">
        <v>75</v>
      </c>
      <c r="AM1177" s="9" t="str">
        <f>IFERROR(VLOOKUP(A1177,'[1]Pending Status ZTM031'!$C$10:$AF$5742,11,0),"")</f>
        <v/>
      </c>
      <c r="AN1177" s="9" t="str">
        <f t="shared" si="36"/>
        <v>ready</v>
      </c>
    </row>
    <row r="1178" spans="1:40" x14ac:dyDescent="0.25">
      <c r="A1178" s="9">
        <f t="shared" si="37"/>
        <v>82190493</v>
      </c>
      <c r="B1178" s="10" t="s">
        <v>64</v>
      </c>
      <c r="C1178" s="10" t="s">
        <v>65</v>
      </c>
      <c r="D1178" s="10" t="s">
        <v>83</v>
      </c>
      <c r="E1178" s="10" t="s">
        <v>67</v>
      </c>
      <c r="F1178" s="10" t="s">
        <v>68</v>
      </c>
      <c r="G1178" s="10" t="s">
        <v>69</v>
      </c>
      <c r="H1178" s="10" t="s">
        <v>70</v>
      </c>
      <c r="I1178" s="10" t="s">
        <v>1052</v>
      </c>
      <c r="J1178" s="10" t="s">
        <v>1053</v>
      </c>
      <c r="K1178" s="10" t="s">
        <v>1054</v>
      </c>
      <c r="L1178" s="10" t="s">
        <v>3334</v>
      </c>
      <c r="M1178" s="12">
        <v>43869</v>
      </c>
      <c r="N1178" s="11">
        <v>82190493</v>
      </c>
      <c r="O1178" s="12">
        <v>43868</v>
      </c>
      <c r="P1178" s="13">
        <v>0.84685185185184997</v>
      </c>
      <c r="Q1178" s="14">
        <v>1</v>
      </c>
      <c r="R1178" s="15">
        <v>1000</v>
      </c>
      <c r="S1178" s="10" t="s">
        <v>3335</v>
      </c>
      <c r="T1178" s="12">
        <v>43868</v>
      </c>
      <c r="U1178" s="13">
        <v>0.84700231481481003</v>
      </c>
      <c r="V1178" s="12">
        <v>43868</v>
      </c>
      <c r="W1178" s="13">
        <v>0.86959490740740997</v>
      </c>
      <c r="X1178" s="12">
        <v>43869</v>
      </c>
      <c r="Y1178" s="13">
        <v>9.1203703703699995E-3</v>
      </c>
      <c r="Z1178" s="12">
        <v>43873</v>
      </c>
      <c r="AA1178" s="12"/>
      <c r="AB1178" s="12"/>
      <c r="AC1178" s="10" t="s">
        <v>71</v>
      </c>
      <c r="AD1178" s="16">
        <v>1</v>
      </c>
      <c r="AE1178" s="10" t="s">
        <v>72</v>
      </c>
      <c r="AF1178" s="10" t="s">
        <v>73</v>
      </c>
      <c r="AG1178" s="14">
        <v>1</v>
      </c>
      <c r="AH1178" s="14"/>
      <c r="AI1178" s="15">
        <v>37</v>
      </c>
      <c r="AJ1178" s="10" t="s">
        <v>74</v>
      </c>
      <c r="AK1178" s="15">
        <v>58</v>
      </c>
      <c r="AL1178" s="10" t="s">
        <v>75</v>
      </c>
      <c r="AM1178" s="9" t="str">
        <f>IFERROR(VLOOKUP(A1178,'[1]Pending Status ZTM031'!$C$10:$AF$5742,11,0),"")</f>
        <v/>
      </c>
      <c r="AN1178" s="9" t="str">
        <f t="shared" si="36"/>
        <v>ready</v>
      </c>
    </row>
    <row r="1179" spans="1:40" x14ac:dyDescent="0.25">
      <c r="A1179" s="9">
        <f t="shared" si="37"/>
        <v>82192808</v>
      </c>
      <c r="B1179" s="10" t="s">
        <v>64</v>
      </c>
      <c r="C1179" s="10" t="s">
        <v>65</v>
      </c>
      <c r="D1179" s="10" t="s">
        <v>83</v>
      </c>
      <c r="E1179" s="10" t="s">
        <v>67</v>
      </c>
      <c r="F1179" s="10" t="s">
        <v>68</v>
      </c>
      <c r="G1179" s="10" t="s">
        <v>69</v>
      </c>
      <c r="H1179" s="10" t="s">
        <v>70</v>
      </c>
      <c r="I1179" s="10" t="s">
        <v>79</v>
      </c>
      <c r="J1179" s="10" t="s">
        <v>323</v>
      </c>
      <c r="K1179" s="10" t="s">
        <v>134</v>
      </c>
      <c r="L1179" s="10" t="s">
        <v>3573</v>
      </c>
      <c r="M1179" s="12">
        <v>43871</v>
      </c>
      <c r="N1179" s="11">
        <v>82192808</v>
      </c>
      <c r="O1179" s="12">
        <v>43871</v>
      </c>
      <c r="P1179" s="13">
        <v>0.37542824074073999</v>
      </c>
      <c r="Q1179" s="14">
        <v>1</v>
      </c>
      <c r="R1179" s="15">
        <v>1</v>
      </c>
      <c r="S1179" s="10" t="s">
        <v>3574</v>
      </c>
      <c r="T1179" s="12">
        <v>43871</v>
      </c>
      <c r="U1179" s="13">
        <v>0.27458333333333002</v>
      </c>
      <c r="V1179" s="12">
        <v>43871</v>
      </c>
      <c r="W1179" s="13">
        <v>0.41364583333332999</v>
      </c>
      <c r="X1179" s="12">
        <v>43871</v>
      </c>
      <c r="Y1179" s="13">
        <v>0.50868055555556002</v>
      </c>
      <c r="Z1179" s="12">
        <v>43873</v>
      </c>
      <c r="AA1179" s="12"/>
      <c r="AB1179" s="12"/>
      <c r="AC1179" s="10" t="s">
        <v>71</v>
      </c>
      <c r="AD1179" s="16">
        <v>0</v>
      </c>
      <c r="AE1179" s="10" t="s">
        <v>72</v>
      </c>
      <c r="AF1179" s="10" t="s">
        <v>73</v>
      </c>
      <c r="AG1179" s="14">
        <v>1</v>
      </c>
      <c r="AH1179" s="14"/>
      <c r="AI1179" s="15">
        <v>5.6000000000000001E-2</v>
      </c>
      <c r="AJ1179" s="10" t="s">
        <v>74</v>
      </c>
      <c r="AK1179" s="15">
        <v>0.03</v>
      </c>
      <c r="AL1179" s="10" t="s">
        <v>75</v>
      </c>
      <c r="AM1179" s="9" t="str">
        <f>IFERROR(VLOOKUP(A1179,'[1]Pending Status ZTM031'!$C$10:$AF$5742,11,0),"")</f>
        <v/>
      </c>
      <c r="AN1179" s="9" t="str">
        <f t="shared" si="36"/>
        <v>ready</v>
      </c>
    </row>
    <row r="1180" spans="1:40" x14ac:dyDescent="0.25">
      <c r="A1180" s="9">
        <f t="shared" si="37"/>
        <v>82192813</v>
      </c>
      <c r="B1180" s="10" t="s">
        <v>64</v>
      </c>
      <c r="C1180" s="10" t="s">
        <v>65</v>
      </c>
      <c r="D1180" s="10" t="s">
        <v>83</v>
      </c>
      <c r="E1180" s="10" t="s">
        <v>67</v>
      </c>
      <c r="F1180" s="10" t="s">
        <v>68</v>
      </c>
      <c r="G1180" s="10" t="s">
        <v>69</v>
      </c>
      <c r="H1180" s="10" t="s">
        <v>70</v>
      </c>
      <c r="I1180" s="10" t="s">
        <v>79</v>
      </c>
      <c r="J1180" s="10" t="s">
        <v>323</v>
      </c>
      <c r="K1180" s="10" t="s">
        <v>134</v>
      </c>
      <c r="L1180" s="10" t="s">
        <v>3575</v>
      </c>
      <c r="M1180" s="12">
        <v>43871</v>
      </c>
      <c r="N1180" s="11">
        <v>82192813</v>
      </c>
      <c r="O1180" s="12">
        <v>43871</v>
      </c>
      <c r="P1180" s="13">
        <v>0.37543981481480998</v>
      </c>
      <c r="Q1180" s="14">
        <v>1</v>
      </c>
      <c r="R1180" s="15">
        <v>2</v>
      </c>
      <c r="S1180" s="10" t="s">
        <v>3576</v>
      </c>
      <c r="T1180" s="12">
        <v>43871</v>
      </c>
      <c r="U1180" s="13">
        <v>0.27461805555556001</v>
      </c>
      <c r="V1180" s="12">
        <v>43871</v>
      </c>
      <c r="W1180" s="13">
        <v>0.41259259259259001</v>
      </c>
      <c r="X1180" s="12">
        <v>43871</v>
      </c>
      <c r="Y1180" s="13">
        <v>0.50810185185184997</v>
      </c>
      <c r="Z1180" s="12">
        <v>43873</v>
      </c>
      <c r="AA1180" s="12"/>
      <c r="AB1180" s="12"/>
      <c r="AC1180" s="10" t="s">
        <v>71</v>
      </c>
      <c r="AD1180" s="16">
        <v>0</v>
      </c>
      <c r="AE1180" s="10" t="s">
        <v>72</v>
      </c>
      <c r="AF1180" s="10" t="s">
        <v>73</v>
      </c>
      <c r="AG1180" s="14">
        <v>1</v>
      </c>
      <c r="AH1180" s="14"/>
      <c r="AI1180" s="15">
        <v>0.112</v>
      </c>
      <c r="AJ1180" s="10" t="s">
        <v>74</v>
      </c>
      <c r="AK1180" s="15">
        <v>0.06</v>
      </c>
      <c r="AL1180" s="10" t="s">
        <v>75</v>
      </c>
      <c r="AM1180" s="9" t="str">
        <f>IFERROR(VLOOKUP(A1180,'[1]Pending Status ZTM031'!$C$10:$AF$5742,11,0),"")</f>
        <v/>
      </c>
      <c r="AN1180" s="9" t="str">
        <f t="shared" si="36"/>
        <v>ready</v>
      </c>
    </row>
    <row r="1181" spans="1:40" x14ac:dyDescent="0.25">
      <c r="A1181" s="9">
        <f t="shared" si="37"/>
        <v>82192817</v>
      </c>
      <c r="B1181" s="10" t="s">
        <v>64</v>
      </c>
      <c r="C1181" s="10" t="s">
        <v>65</v>
      </c>
      <c r="D1181" s="10" t="s">
        <v>66</v>
      </c>
      <c r="E1181" s="10" t="s">
        <v>67</v>
      </c>
      <c r="F1181" s="10" t="s">
        <v>68</v>
      </c>
      <c r="G1181" s="10" t="s">
        <v>69</v>
      </c>
      <c r="H1181" s="10" t="s">
        <v>70</v>
      </c>
      <c r="I1181" s="10" t="s">
        <v>126</v>
      </c>
      <c r="J1181" s="10" t="s">
        <v>1628</v>
      </c>
      <c r="K1181" s="10" t="s">
        <v>127</v>
      </c>
      <c r="L1181" s="10" t="s">
        <v>3577</v>
      </c>
      <c r="M1181" s="12">
        <v>43871</v>
      </c>
      <c r="N1181" s="11">
        <v>82192817</v>
      </c>
      <c r="O1181" s="12">
        <v>43871</v>
      </c>
      <c r="P1181" s="13">
        <v>0.37543981481480998</v>
      </c>
      <c r="Q1181" s="14">
        <v>1</v>
      </c>
      <c r="R1181" s="15">
        <v>200</v>
      </c>
      <c r="S1181" s="10" t="s">
        <v>3578</v>
      </c>
      <c r="T1181" s="12">
        <v>43871</v>
      </c>
      <c r="U1181" s="13">
        <v>0.27464120370369999</v>
      </c>
      <c r="V1181" s="12">
        <v>43871</v>
      </c>
      <c r="W1181" s="13">
        <v>0.42040509259259001</v>
      </c>
      <c r="X1181" s="12">
        <v>43871</v>
      </c>
      <c r="Y1181" s="13">
        <v>0.50100694444444005</v>
      </c>
      <c r="Z1181" s="12">
        <v>43873</v>
      </c>
      <c r="AA1181" s="12"/>
      <c r="AB1181" s="12"/>
      <c r="AC1181" s="10" t="s">
        <v>71</v>
      </c>
      <c r="AD1181" s="16">
        <v>0</v>
      </c>
      <c r="AE1181" s="10" t="s">
        <v>72</v>
      </c>
      <c r="AF1181" s="10" t="s">
        <v>73</v>
      </c>
      <c r="AG1181" s="14">
        <v>1</v>
      </c>
      <c r="AH1181" s="14"/>
      <c r="AI1181" s="15">
        <v>5.8</v>
      </c>
      <c r="AJ1181" s="10" t="s">
        <v>74</v>
      </c>
      <c r="AK1181" s="15">
        <v>28.8</v>
      </c>
      <c r="AL1181" s="10" t="s">
        <v>75</v>
      </c>
      <c r="AM1181" s="9" t="str">
        <f>IFERROR(VLOOKUP(A1181,'[1]Pending Status ZTM031'!$C$10:$AF$5742,11,0),"")</f>
        <v/>
      </c>
      <c r="AN1181" s="9" t="str">
        <f t="shared" si="36"/>
        <v>ready</v>
      </c>
    </row>
    <row r="1182" spans="1:40" x14ac:dyDescent="0.25">
      <c r="A1182" s="9">
        <f t="shared" si="37"/>
        <v>82192818</v>
      </c>
      <c r="B1182" s="10" t="s">
        <v>64</v>
      </c>
      <c r="C1182" s="10" t="s">
        <v>65</v>
      </c>
      <c r="D1182" s="10" t="s">
        <v>83</v>
      </c>
      <c r="E1182" s="10" t="s">
        <v>67</v>
      </c>
      <c r="F1182" s="10" t="s">
        <v>68</v>
      </c>
      <c r="G1182" s="10" t="s">
        <v>69</v>
      </c>
      <c r="H1182" s="10" t="s">
        <v>70</v>
      </c>
      <c r="I1182" s="10" t="s">
        <v>76</v>
      </c>
      <c r="J1182" s="10" t="s">
        <v>310</v>
      </c>
      <c r="K1182" s="10" t="s">
        <v>91</v>
      </c>
      <c r="L1182" s="10" t="s">
        <v>3579</v>
      </c>
      <c r="M1182" s="12">
        <v>43890</v>
      </c>
      <c r="N1182" s="11">
        <v>82192818</v>
      </c>
      <c r="O1182" s="12">
        <v>43871</v>
      </c>
      <c r="P1182" s="13">
        <v>0.37543981481480998</v>
      </c>
      <c r="Q1182" s="14">
        <v>1</v>
      </c>
      <c r="R1182" s="15">
        <v>822</v>
      </c>
      <c r="S1182" s="10" t="s">
        <v>3580</v>
      </c>
      <c r="T1182" s="12">
        <v>43889</v>
      </c>
      <c r="U1182" s="13">
        <v>0.73681712962962997</v>
      </c>
      <c r="V1182" s="12">
        <v>43890</v>
      </c>
      <c r="W1182" s="13">
        <v>0.69002314814815002</v>
      </c>
      <c r="X1182" s="12">
        <v>43890</v>
      </c>
      <c r="Y1182" s="13">
        <v>0.73055555555555995</v>
      </c>
      <c r="Z1182" s="12">
        <v>43873</v>
      </c>
      <c r="AA1182" s="12"/>
      <c r="AB1182" s="12"/>
      <c r="AC1182" s="10" t="s">
        <v>71</v>
      </c>
      <c r="AD1182" s="16">
        <v>18</v>
      </c>
      <c r="AE1182" s="10" t="s">
        <v>72</v>
      </c>
      <c r="AF1182" s="10" t="s">
        <v>73</v>
      </c>
      <c r="AG1182" s="14">
        <v>1</v>
      </c>
      <c r="AH1182" s="14"/>
      <c r="AI1182" s="15">
        <v>8.2200000000000006</v>
      </c>
      <c r="AJ1182" s="10" t="s">
        <v>74</v>
      </c>
      <c r="AK1182" s="15">
        <v>32.058</v>
      </c>
      <c r="AL1182" s="10" t="s">
        <v>75</v>
      </c>
      <c r="AM1182" s="9" t="str">
        <f>IFERROR(VLOOKUP(A1182,'[1]Pending Status ZTM031'!$C$10:$AF$5742,11,0),"")</f>
        <v/>
      </c>
      <c r="AN1182" s="9" t="str">
        <f t="shared" si="36"/>
        <v>ready</v>
      </c>
    </row>
    <row r="1183" spans="1:40" x14ac:dyDescent="0.25">
      <c r="A1183" s="9">
        <f t="shared" si="37"/>
        <v>82192827</v>
      </c>
      <c r="B1183" s="10" t="s">
        <v>64</v>
      </c>
      <c r="C1183" s="10" t="s">
        <v>65</v>
      </c>
      <c r="D1183" s="10" t="s">
        <v>83</v>
      </c>
      <c r="E1183" s="10" t="s">
        <v>67</v>
      </c>
      <c r="F1183" s="10" t="s">
        <v>68</v>
      </c>
      <c r="G1183" s="10" t="s">
        <v>69</v>
      </c>
      <c r="H1183" s="10" t="s">
        <v>70</v>
      </c>
      <c r="I1183" s="10" t="s">
        <v>79</v>
      </c>
      <c r="J1183" s="10" t="s">
        <v>299</v>
      </c>
      <c r="K1183" s="10" t="s">
        <v>90</v>
      </c>
      <c r="L1183" s="10" t="s">
        <v>3581</v>
      </c>
      <c r="M1183" s="12">
        <v>43882</v>
      </c>
      <c r="N1183" s="11">
        <v>82192827</v>
      </c>
      <c r="O1183" s="12">
        <v>43871</v>
      </c>
      <c r="P1183" s="13">
        <v>0.37545138888889001</v>
      </c>
      <c r="Q1183" s="14">
        <v>1</v>
      </c>
      <c r="R1183" s="15">
        <v>204</v>
      </c>
      <c r="S1183" s="10" t="s">
        <v>3582</v>
      </c>
      <c r="T1183" s="12">
        <v>43881</v>
      </c>
      <c r="U1183" s="13">
        <v>0.92098379629630001</v>
      </c>
      <c r="V1183" s="12">
        <v>43882</v>
      </c>
      <c r="W1183" s="13">
        <v>0.44341435185185002</v>
      </c>
      <c r="X1183" s="12">
        <v>43882</v>
      </c>
      <c r="Y1183" s="13">
        <v>0.44848379629629997</v>
      </c>
      <c r="Z1183" s="12">
        <v>43873</v>
      </c>
      <c r="AA1183" s="12"/>
      <c r="AB1183" s="12"/>
      <c r="AC1183" s="10" t="s">
        <v>71</v>
      </c>
      <c r="AD1183" s="16">
        <v>10</v>
      </c>
      <c r="AE1183" s="10" t="s">
        <v>72</v>
      </c>
      <c r="AF1183" s="10" t="s">
        <v>73</v>
      </c>
      <c r="AG1183" s="14">
        <v>1</v>
      </c>
      <c r="AH1183" s="14"/>
      <c r="AI1183" s="15">
        <v>11.423999999999999</v>
      </c>
      <c r="AJ1183" s="10" t="s">
        <v>74</v>
      </c>
      <c r="AK1183" s="15">
        <v>6.12</v>
      </c>
      <c r="AL1183" s="10" t="s">
        <v>75</v>
      </c>
      <c r="AM1183" s="9" t="str">
        <f>IFERROR(VLOOKUP(A1183,'[1]Pending Status ZTM031'!$C$10:$AF$5742,11,0),"")</f>
        <v/>
      </c>
      <c r="AN1183" s="9" t="str">
        <f t="shared" si="36"/>
        <v>ready</v>
      </c>
    </row>
    <row r="1184" spans="1:40" x14ac:dyDescent="0.25">
      <c r="A1184" s="9">
        <f t="shared" si="37"/>
        <v>82192830</v>
      </c>
      <c r="B1184" s="10" t="s">
        <v>64</v>
      </c>
      <c r="C1184" s="10" t="s">
        <v>65</v>
      </c>
      <c r="D1184" s="10" t="s">
        <v>83</v>
      </c>
      <c r="E1184" s="10" t="s">
        <v>67</v>
      </c>
      <c r="F1184" s="10" t="s">
        <v>68</v>
      </c>
      <c r="G1184" s="10" t="s">
        <v>69</v>
      </c>
      <c r="H1184" s="10" t="s">
        <v>70</v>
      </c>
      <c r="I1184" s="10" t="s">
        <v>79</v>
      </c>
      <c r="J1184" s="10" t="s">
        <v>297</v>
      </c>
      <c r="K1184" s="10" t="s">
        <v>110</v>
      </c>
      <c r="L1184" s="10" t="s">
        <v>3583</v>
      </c>
      <c r="M1184" s="12">
        <v>43871</v>
      </c>
      <c r="N1184" s="11">
        <v>82192830</v>
      </c>
      <c r="O1184" s="12">
        <v>43871</v>
      </c>
      <c r="P1184" s="13">
        <v>0.37547453703703998</v>
      </c>
      <c r="Q1184" s="14">
        <v>1</v>
      </c>
      <c r="R1184" s="15">
        <v>30</v>
      </c>
      <c r="S1184" s="10" t="s">
        <v>3584</v>
      </c>
      <c r="T1184" s="12">
        <v>43871</v>
      </c>
      <c r="U1184" s="13">
        <v>0.27467592592592999</v>
      </c>
      <c r="V1184" s="12">
        <v>43871</v>
      </c>
      <c r="W1184" s="13">
        <v>0.41677083333332998</v>
      </c>
      <c r="X1184" s="12">
        <v>43871</v>
      </c>
      <c r="Y1184" s="13">
        <v>0.47394675925926</v>
      </c>
      <c r="Z1184" s="12">
        <v>43873</v>
      </c>
      <c r="AA1184" s="12"/>
      <c r="AB1184" s="12"/>
      <c r="AC1184" s="10" t="s">
        <v>71</v>
      </c>
      <c r="AD1184" s="16">
        <v>0</v>
      </c>
      <c r="AE1184" s="10" t="s">
        <v>72</v>
      </c>
      <c r="AF1184" s="10" t="s">
        <v>73</v>
      </c>
      <c r="AG1184" s="14">
        <v>1</v>
      </c>
      <c r="AH1184" s="14"/>
      <c r="AI1184" s="15">
        <v>1443</v>
      </c>
      <c r="AJ1184" s="10" t="s">
        <v>74</v>
      </c>
      <c r="AK1184" s="15">
        <v>1063.4100000000001</v>
      </c>
      <c r="AL1184" s="10" t="s">
        <v>75</v>
      </c>
      <c r="AM1184" s="9" t="str">
        <f>IFERROR(VLOOKUP(A1184,'[1]Pending Status ZTM031'!$C$10:$AF$5742,11,0),"")</f>
        <v/>
      </c>
      <c r="AN1184" s="9" t="str">
        <f t="shared" si="36"/>
        <v>ready</v>
      </c>
    </row>
    <row r="1185" spans="1:40" x14ac:dyDescent="0.25">
      <c r="A1185" s="9">
        <f t="shared" si="37"/>
        <v>82192836</v>
      </c>
      <c r="B1185" s="10" t="s">
        <v>64</v>
      </c>
      <c r="C1185" s="10" t="s">
        <v>65</v>
      </c>
      <c r="D1185" s="10" t="s">
        <v>66</v>
      </c>
      <c r="E1185" s="10" t="s">
        <v>67</v>
      </c>
      <c r="F1185" s="10" t="s">
        <v>68</v>
      </c>
      <c r="G1185" s="10" t="s">
        <v>69</v>
      </c>
      <c r="H1185" s="10" t="s">
        <v>70</v>
      </c>
      <c r="I1185" s="10" t="s">
        <v>998</v>
      </c>
      <c r="J1185" s="10" t="s">
        <v>1038</v>
      </c>
      <c r="K1185" s="10" t="s">
        <v>1000</v>
      </c>
      <c r="L1185" s="10" t="s">
        <v>3585</v>
      </c>
      <c r="M1185" s="12">
        <v>43871</v>
      </c>
      <c r="N1185" s="11">
        <v>82192836</v>
      </c>
      <c r="O1185" s="12">
        <v>43871</v>
      </c>
      <c r="P1185" s="13">
        <v>0.37547453703703998</v>
      </c>
      <c r="Q1185" s="14">
        <v>1</v>
      </c>
      <c r="R1185" s="15">
        <v>100</v>
      </c>
      <c r="S1185" s="10" t="s">
        <v>3586</v>
      </c>
      <c r="T1185" s="12">
        <v>43871</v>
      </c>
      <c r="U1185" s="13">
        <v>0.27471064814814999</v>
      </c>
      <c r="V1185" s="12">
        <v>43871</v>
      </c>
      <c r="W1185" s="13">
        <v>0.42074074074074003</v>
      </c>
      <c r="X1185" s="12">
        <v>43871</v>
      </c>
      <c r="Y1185" s="13">
        <v>0.50237268518518996</v>
      </c>
      <c r="Z1185" s="12">
        <v>43873</v>
      </c>
      <c r="AA1185" s="12"/>
      <c r="AB1185" s="12"/>
      <c r="AC1185" s="10" t="s">
        <v>71</v>
      </c>
      <c r="AD1185" s="16">
        <v>0</v>
      </c>
      <c r="AE1185" s="10" t="s">
        <v>72</v>
      </c>
      <c r="AF1185" s="10" t="s">
        <v>73</v>
      </c>
      <c r="AG1185" s="14">
        <v>1</v>
      </c>
      <c r="AH1185" s="14"/>
      <c r="AI1185" s="15">
        <v>4.8</v>
      </c>
      <c r="AJ1185" s="10" t="s">
        <v>74</v>
      </c>
      <c r="AK1185" s="15">
        <v>4.7</v>
      </c>
      <c r="AL1185" s="10" t="s">
        <v>75</v>
      </c>
      <c r="AM1185" s="9" t="str">
        <f>IFERROR(VLOOKUP(A1185,'[1]Pending Status ZTM031'!$C$10:$AF$5742,11,0),"")</f>
        <v/>
      </c>
      <c r="AN1185" s="9" t="str">
        <f t="shared" si="36"/>
        <v>ready</v>
      </c>
    </row>
    <row r="1186" spans="1:40" x14ac:dyDescent="0.25">
      <c r="A1186" s="9">
        <f t="shared" si="37"/>
        <v>82192840</v>
      </c>
      <c r="B1186" s="10" t="s">
        <v>64</v>
      </c>
      <c r="C1186" s="10" t="s">
        <v>65</v>
      </c>
      <c r="D1186" s="10" t="s">
        <v>83</v>
      </c>
      <c r="E1186" s="10" t="s">
        <v>67</v>
      </c>
      <c r="F1186" s="10" t="s">
        <v>68</v>
      </c>
      <c r="G1186" s="10" t="s">
        <v>69</v>
      </c>
      <c r="H1186" s="10" t="s">
        <v>70</v>
      </c>
      <c r="I1186" s="10" t="s">
        <v>79</v>
      </c>
      <c r="J1186" s="10" t="s">
        <v>299</v>
      </c>
      <c r="K1186" s="10" t="s">
        <v>90</v>
      </c>
      <c r="L1186" s="10" t="s">
        <v>3587</v>
      </c>
      <c r="M1186" s="12">
        <v>43883</v>
      </c>
      <c r="N1186" s="11">
        <v>82192840</v>
      </c>
      <c r="O1186" s="12">
        <v>43871</v>
      </c>
      <c r="P1186" s="13">
        <v>0.37547453703703998</v>
      </c>
      <c r="Q1186" s="14">
        <v>2</v>
      </c>
      <c r="R1186" s="15">
        <v>28</v>
      </c>
      <c r="S1186" s="10" t="s">
        <v>3588</v>
      </c>
      <c r="T1186" s="12">
        <v>43881</v>
      </c>
      <c r="U1186" s="13">
        <v>0.92101851851852001</v>
      </c>
      <c r="V1186" s="12">
        <v>43883</v>
      </c>
      <c r="W1186" s="13">
        <v>0.23636574074073999</v>
      </c>
      <c r="X1186" s="12">
        <v>43883</v>
      </c>
      <c r="Y1186" s="13">
        <v>0.23839120370370001</v>
      </c>
      <c r="Z1186" s="12">
        <v>43873</v>
      </c>
      <c r="AA1186" s="12"/>
      <c r="AB1186" s="12"/>
      <c r="AC1186" s="10" t="s">
        <v>96</v>
      </c>
      <c r="AD1186" s="16">
        <v>11</v>
      </c>
      <c r="AE1186" s="10" t="s">
        <v>72</v>
      </c>
      <c r="AF1186" s="10" t="s">
        <v>73</v>
      </c>
      <c r="AG1186" s="14">
        <v>1</v>
      </c>
      <c r="AH1186" s="14"/>
      <c r="AI1186" s="15">
        <v>21.736000000000001</v>
      </c>
      <c r="AJ1186" s="10" t="s">
        <v>74</v>
      </c>
      <c r="AK1186" s="15">
        <v>35.676000000000002</v>
      </c>
      <c r="AL1186" s="10" t="s">
        <v>75</v>
      </c>
      <c r="AM1186" s="9" t="str">
        <f>IFERROR(VLOOKUP(A1186,'[1]Pending Status ZTM031'!$C$10:$AF$5742,11,0),"")</f>
        <v/>
      </c>
      <c r="AN1186" s="9" t="str">
        <f t="shared" si="36"/>
        <v>ready</v>
      </c>
    </row>
    <row r="1187" spans="1:40" x14ac:dyDescent="0.25">
      <c r="A1187" s="9">
        <f t="shared" si="37"/>
        <v>82192842</v>
      </c>
      <c r="B1187" s="10" t="s">
        <v>64</v>
      </c>
      <c r="C1187" s="10" t="s">
        <v>65</v>
      </c>
      <c r="D1187" s="10" t="s">
        <v>66</v>
      </c>
      <c r="E1187" s="10" t="s">
        <v>67</v>
      </c>
      <c r="F1187" s="10" t="s">
        <v>68</v>
      </c>
      <c r="G1187" s="10" t="s">
        <v>69</v>
      </c>
      <c r="H1187" s="10" t="s">
        <v>70</v>
      </c>
      <c r="I1187" s="10" t="s">
        <v>998</v>
      </c>
      <c r="J1187" s="10" t="s">
        <v>1038</v>
      </c>
      <c r="K1187" s="10" t="s">
        <v>1000</v>
      </c>
      <c r="L1187" s="10" t="s">
        <v>3585</v>
      </c>
      <c r="M1187" s="12">
        <v>43871</v>
      </c>
      <c r="N1187" s="11">
        <v>82192842</v>
      </c>
      <c r="O1187" s="12">
        <v>43871</v>
      </c>
      <c r="P1187" s="13">
        <v>0.37548611111111002</v>
      </c>
      <c r="Q1187" s="14">
        <v>1</v>
      </c>
      <c r="R1187" s="15">
        <v>100</v>
      </c>
      <c r="S1187" s="10" t="s">
        <v>3589</v>
      </c>
      <c r="T1187" s="12">
        <v>43871</v>
      </c>
      <c r="U1187" s="13">
        <v>0.27474537037037</v>
      </c>
      <c r="V1187" s="12">
        <v>43871</v>
      </c>
      <c r="W1187" s="13">
        <v>0.42105324074074002</v>
      </c>
      <c r="X1187" s="12">
        <v>43871</v>
      </c>
      <c r="Y1187" s="13">
        <v>0.50173611111111005</v>
      </c>
      <c r="Z1187" s="12">
        <v>43873</v>
      </c>
      <c r="AA1187" s="12"/>
      <c r="AB1187" s="12"/>
      <c r="AC1187" s="10" t="s">
        <v>71</v>
      </c>
      <c r="AD1187" s="16">
        <v>0</v>
      </c>
      <c r="AE1187" s="10" t="s">
        <v>72</v>
      </c>
      <c r="AF1187" s="10" t="s">
        <v>73</v>
      </c>
      <c r="AG1187" s="14">
        <v>1</v>
      </c>
      <c r="AH1187" s="14"/>
      <c r="AI1187" s="15">
        <v>4.8</v>
      </c>
      <c r="AJ1187" s="10" t="s">
        <v>74</v>
      </c>
      <c r="AK1187" s="15">
        <v>4.7</v>
      </c>
      <c r="AL1187" s="10" t="s">
        <v>75</v>
      </c>
      <c r="AM1187" s="9" t="str">
        <f>IFERROR(VLOOKUP(A1187,'[1]Pending Status ZTM031'!$C$10:$AF$5742,11,0),"")</f>
        <v/>
      </c>
      <c r="AN1187" s="9" t="str">
        <f t="shared" si="36"/>
        <v>ready</v>
      </c>
    </row>
    <row r="1188" spans="1:40" x14ac:dyDescent="0.25">
      <c r="A1188" s="9">
        <f t="shared" si="37"/>
        <v>82192844</v>
      </c>
      <c r="B1188" s="10" t="s">
        <v>64</v>
      </c>
      <c r="C1188" s="10" t="s">
        <v>65</v>
      </c>
      <c r="D1188" s="10" t="s">
        <v>83</v>
      </c>
      <c r="E1188" s="10" t="s">
        <v>67</v>
      </c>
      <c r="F1188" s="10" t="s">
        <v>68</v>
      </c>
      <c r="G1188" s="10" t="s">
        <v>69</v>
      </c>
      <c r="H1188" s="10" t="s">
        <v>70</v>
      </c>
      <c r="I1188" s="10" t="s">
        <v>79</v>
      </c>
      <c r="J1188" s="10" t="s">
        <v>323</v>
      </c>
      <c r="K1188" s="10" t="s">
        <v>134</v>
      </c>
      <c r="L1188" s="10" t="s">
        <v>3590</v>
      </c>
      <c r="M1188" s="12">
        <v>43871</v>
      </c>
      <c r="N1188" s="11">
        <v>82192844</v>
      </c>
      <c r="O1188" s="12">
        <v>43871</v>
      </c>
      <c r="P1188" s="13">
        <v>0.37549768518519</v>
      </c>
      <c r="Q1188" s="14">
        <v>1</v>
      </c>
      <c r="R1188" s="15">
        <v>2</v>
      </c>
      <c r="S1188" s="10" t="s">
        <v>3591</v>
      </c>
      <c r="T1188" s="12">
        <v>43871</v>
      </c>
      <c r="U1188" s="13">
        <v>0.27478009259259001</v>
      </c>
      <c r="V1188" s="12">
        <v>43871</v>
      </c>
      <c r="W1188" s="13">
        <v>0.41185185185185003</v>
      </c>
      <c r="X1188" s="12">
        <v>43871</v>
      </c>
      <c r="Y1188" s="13">
        <v>0.50918981481480996</v>
      </c>
      <c r="Z1188" s="12">
        <v>43874</v>
      </c>
      <c r="AA1188" s="12"/>
      <c r="AB1188" s="12"/>
      <c r="AC1188" s="10" t="s">
        <v>71</v>
      </c>
      <c r="AD1188" s="16">
        <v>0</v>
      </c>
      <c r="AE1188" s="10" t="s">
        <v>72</v>
      </c>
      <c r="AF1188" s="10" t="s">
        <v>73</v>
      </c>
      <c r="AG1188" s="14">
        <v>1</v>
      </c>
      <c r="AH1188" s="14"/>
      <c r="AI1188" s="15">
        <v>5.6000000000000001E-2</v>
      </c>
      <c r="AJ1188" s="10" t="s">
        <v>74</v>
      </c>
      <c r="AK1188" s="15">
        <v>3.7999999999999999E-2</v>
      </c>
      <c r="AL1188" s="10" t="s">
        <v>75</v>
      </c>
      <c r="AM1188" s="9" t="str">
        <f>IFERROR(VLOOKUP(A1188,'[1]Pending Status ZTM031'!$C$10:$AF$5742,11,0),"")</f>
        <v/>
      </c>
      <c r="AN1188" s="9" t="str">
        <f t="shared" si="36"/>
        <v>ready</v>
      </c>
    </row>
    <row r="1189" spans="1:40" x14ac:dyDescent="0.25">
      <c r="A1189" s="9">
        <f t="shared" si="37"/>
        <v>82192849</v>
      </c>
      <c r="B1189" s="10" t="s">
        <v>64</v>
      </c>
      <c r="C1189" s="10" t="s">
        <v>65</v>
      </c>
      <c r="D1189" s="10" t="s">
        <v>83</v>
      </c>
      <c r="E1189" s="10" t="s">
        <v>67</v>
      </c>
      <c r="F1189" s="10" t="s">
        <v>68</v>
      </c>
      <c r="G1189" s="10" t="s">
        <v>69</v>
      </c>
      <c r="H1189" s="10" t="s">
        <v>70</v>
      </c>
      <c r="I1189" s="10" t="s">
        <v>79</v>
      </c>
      <c r="J1189" s="10" t="s">
        <v>299</v>
      </c>
      <c r="K1189" s="10" t="s">
        <v>90</v>
      </c>
      <c r="L1189" s="10" t="s">
        <v>3592</v>
      </c>
      <c r="M1189" s="12">
        <v>43883</v>
      </c>
      <c r="N1189" s="11">
        <v>82192849</v>
      </c>
      <c r="O1189" s="12">
        <v>43871</v>
      </c>
      <c r="P1189" s="13">
        <v>0.37549768518519</v>
      </c>
      <c r="Q1189" s="14">
        <v>2</v>
      </c>
      <c r="R1189" s="15">
        <v>67</v>
      </c>
      <c r="S1189" s="10" t="s">
        <v>3593</v>
      </c>
      <c r="T1189" s="12">
        <v>43881</v>
      </c>
      <c r="U1189" s="13">
        <v>0.92107638888888999</v>
      </c>
      <c r="V1189" s="12">
        <v>43882</v>
      </c>
      <c r="W1189" s="13">
        <v>0.98207175925926005</v>
      </c>
      <c r="X1189" s="12">
        <v>43882</v>
      </c>
      <c r="Y1189" s="13">
        <v>0.98304398148147998</v>
      </c>
      <c r="Z1189" s="12">
        <v>43873</v>
      </c>
      <c r="AA1189" s="12"/>
      <c r="AB1189" s="12"/>
      <c r="AC1189" s="10" t="s">
        <v>71</v>
      </c>
      <c r="AD1189" s="16">
        <v>10</v>
      </c>
      <c r="AE1189" s="10" t="s">
        <v>72</v>
      </c>
      <c r="AF1189" s="10" t="s">
        <v>73</v>
      </c>
      <c r="AG1189" s="14">
        <v>1</v>
      </c>
      <c r="AH1189" s="14"/>
      <c r="AI1189" s="15">
        <v>47.207000000000001</v>
      </c>
      <c r="AJ1189" s="10" t="s">
        <v>74</v>
      </c>
      <c r="AK1189" s="15">
        <v>43.475999999999999</v>
      </c>
      <c r="AL1189" s="10" t="s">
        <v>75</v>
      </c>
      <c r="AM1189" s="9" t="str">
        <f>IFERROR(VLOOKUP(A1189,'[1]Pending Status ZTM031'!$C$10:$AF$5742,11,0),"")</f>
        <v/>
      </c>
      <c r="AN1189" s="9" t="str">
        <f t="shared" si="36"/>
        <v>ready</v>
      </c>
    </row>
    <row r="1190" spans="1:40" x14ac:dyDescent="0.25">
      <c r="A1190" s="9">
        <f t="shared" si="37"/>
        <v>82192864</v>
      </c>
      <c r="B1190" s="10" t="s">
        <v>64</v>
      </c>
      <c r="C1190" s="10" t="s">
        <v>65</v>
      </c>
      <c r="D1190" s="10" t="s">
        <v>66</v>
      </c>
      <c r="E1190" s="10" t="s">
        <v>67</v>
      </c>
      <c r="F1190" s="10" t="s">
        <v>68</v>
      </c>
      <c r="G1190" s="10" t="s">
        <v>69</v>
      </c>
      <c r="H1190" s="10" t="s">
        <v>70</v>
      </c>
      <c r="I1190" s="10" t="s">
        <v>84</v>
      </c>
      <c r="J1190" s="10" t="s">
        <v>304</v>
      </c>
      <c r="K1190" s="10" t="s">
        <v>125</v>
      </c>
      <c r="L1190" s="10" t="s">
        <v>3594</v>
      </c>
      <c r="M1190" s="12">
        <v>43890</v>
      </c>
      <c r="N1190" s="11">
        <v>82192864</v>
      </c>
      <c r="O1190" s="12">
        <v>43871</v>
      </c>
      <c r="P1190" s="13">
        <v>0.37552083333332997</v>
      </c>
      <c r="Q1190" s="14">
        <v>9</v>
      </c>
      <c r="R1190" s="15">
        <v>21970</v>
      </c>
      <c r="S1190" s="10" t="s">
        <v>3595</v>
      </c>
      <c r="T1190" s="12">
        <v>43887</v>
      </c>
      <c r="U1190" s="13">
        <v>0.75504629629630005</v>
      </c>
      <c r="V1190" s="12">
        <v>43889</v>
      </c>
      <c r="W1190" s="13">
        <v>0.62217592592592996</v>
      </c>
      <c r="X1190" s="12">
        <v>43890</v>
      </c>
      <c r="Y1190" s="13">
        <v>0.64452546296295998</v>
      </c>
      <c r="Z1190" s="12">
        <v>43874</v>
      </c>
      <c r="AA1190" s="12"/>
      <c r="AB1190" s="12"/>
      <c r="AC1190" s="10" t="s">
        <v>138</v>
      </c>
      <c r="AD1190" s="16">
        <v>18</v>
      </c>
      <c r="AE1190" s="10" t="s">
        <v>72</v>
      </c>
      <c r="AF1190" s="10" t="s">
        <v>73</v>
      </c>
      <c r="AG1190" s="14">
        <v>1</v>
      </c>
      <c r="AH1190" s="14"/>
      <c r="AI1190" s="15">
        <v>3705.59</v>
      </c>
      <c r="AJ1190" s="10" t="s">
        <v>74</v>
      </c>
      <c r="AK1190" s="15">
        <v>20594.86</v>
      </c>
      <c r="AL1190" s="10" t="s">
        <v>75</v>
      </c>
      <c r="AM1190" s="9" t="str">
        <f>IFERROR(VLOOKUP(A1190,'[1]Pending Status ZTM031'!$C$10:$AF$5742,11,0),"")</f>
        <v/>
      </c>
      <c r="AN1190" s="9" t="str">
        <f t="shared" si="36"/>
        <v>ready</v>
      </c>
    </row>
    <row r="1191" spans="1:40" x14ac:dyDescent="0.25">
      <c r="A1191" s="9">
        <f t="shared" si="37"/>
        <v>82192868</v>
      </c>
      <c r="B1191" s="10" t="s">
        <v>64</v>
      </c>
      <c r="C1191" s="10" t="s">
        <v>65</v>
      </c>
      <c r="D1191" s="10" t="s">
        <v>66</v>
      </c>
      <c r="E1191" s="10" t="s">
        <v>67</v>
      </c>
      <c r="F1191" s="10" t="s">
        <v>68</v>
      </c>
      <c r="G1191" s="10" t="s">
        <v>69</v>
      </c>
      <c r="H1191" s="10" t="s">
        <v>70</v>
      </c>
      <c r="I1191" s="10" t="s">
        <v>79</v>
      </c>
      <c r="J1191" s="10" t="s">
        <v>362</v>
      </c>
      <c r="K1191" s="10" t="s">
        <v>143</v>
      </c>
      <c r="L1191" s="10" t="s">
        <v>3596</v>
      </c>
      <c r="M1191" s="12">
        <v>43878</v>
      </c>
      <c r="N1191" s="11">
        <v>82192868</v>
      </c>
      <c r="O1191" s="12">
        <v>43871</v>
      </c>
      <c r="P1191" s="13">
        <v>0.37550925925925999</v>
      </c>
      <c r="Q1191" s="14">
        <v>1</v>
      </c>
      <c r="R1191" s="15">
        <v>1</v>
      </c>
      <c r="S1191" s="10" t="s">
        <v>3597</v>
      </c>
      <c r="T1191" s="12">
        <v>43878</v>
      </c>
      <c r="U1191" s="13">
        <v>0.69918981481481002</v>
      </c>
      <c r="V1191" s="12">
        <v>43878</v>
      </c>
      <c r="W1191" s="13">
        <v>0.75017361111111003</v>
      </c>
      <c r="X1191" s="12">
        <v>43878</v>
      </c>
      <c r="Y1191" s="13">
        <v>0.87680555555555995</v>
      </c>
      <c r="Z1191" s="12">
        <v>43873</v>
      </c>
      <c r="AA1191" s="12"/>
      <c r="AB1191" s="12"/>
      <c r="AC1191" s="10" t="s">
        <v>71</v>
      </c>
      <c r="AD1191" s="16">
        <v>6</v>
      </c>
      <c r="AE1191" s="10" t="s">
        <v>72</v>
      </c>
      <c r="AF1191" s="10" t="s">
        <v>73</v>
      </c>
      <c r="AG1191" s="14">
        <v>1</v>
      </c>
      <c r="AH1191" s="14"/>
      <c r="AI1191" s="15">
        <v>0.65500000000000003</v>
      </c>
      <c r="AJ1191" s="10" t="s">
        <v>74</v>
      </c>
      <c r="AK1191" s="15">
        <v>13.395</v>
      </c>
      <c r="AL1191" s="10" t="s">
        <v>75</v>
      </c>
      <c r="AM1191" s="9" t="str">
        <f>IFERROR(VLOOKUP(A1191,'[1]Pending Status ZTM031'!$C$10:$AF$5742,11,0),"")</f>
        <v/>
      </c>
      <c r="AN1191" s="9" t="str">
        <f t="shared" si="36"/>
        <v>ready</v>
      </c>
    </row>
    <row r="1192" spans="1:40" x14ac:dyDescent="0.25">
      <c r="A1192" s="9">
        <f t="shared" si="37"/>
        <v>82192870</v>
      </c>
      <c r="B1192" s="10" t="s">
        <v>64</v>
      </c>
      <c r="C1192" s="10" t="s">
        <v>65</v>
      </c>
      <c r="D1192" s="10" t="s">
        <v>66</v>
      </c>
      <c r="E1192" s="10" t="s">
        <v>67</v>
      </c>
      <c r="F1192" s="10" t="s">
        <v>68</v>
      </c>
      <c r="G1192" s="10" t="s">
        <v>69</v>
      </c>
      <c r="H1192" s="10" t="s">
        <v>70</v>
      </c>
      <c r="I1192" s="10" t="s">
        <v>84</v>
      </c>
      <c r="J1192" s="10" t="s">
        <v>304</v>
      </c>
      <c r="K1192" s="10" t="s">
        <v>125</v>
      </c>
      <c r="L1192" s="10" t="s">
        <v>3598</v>
      </c>
      <c r="M1192" s="12">
        <v>43888</v>
      </c>
      <c r="N1192" s="11">
        <v>82192870</v>
      </c>
      <c r="O1192" s="12">
        <v>43871</v>
      </c>
      <c r="P1192" s="13">
        <v>0.37553240740741001</v>
      </c>
      <c r="Q1192" s="14">
        <v>4</v>
      </c>
      <c r="R1192" s="15">
        <v>18132</v>
      </c>
      <c r="S1192" s="10" t="s">
        <v>3599</v>
      </c>
      <c r="T1192" s="12">
        <v>43887</v>
      </c>
      <c r="U1192" s="13">
        <v>0.75548611111110997</v>
      </c>
      <c r="V1192" s="12">
        <v>43888</v>
      </c>
      <c r="W1192" s="13">
        <v>0.42348379629630001</v>
      </c>
      <c r="X1192" s="12">
        <v>43888</v>
      </c>
      <c r="Y1192" s="13">
        <v>0.95872685185185003</v>
      </c>
      <c r="Z1192" s="12">
        <v>43874</v>
      </c>
      <c r="AA1192" s="12"/>
      <c r="AB1192" s="12"/>
      <c r="AC1192" s="10" t="s">
        <v>71</v>
      </c>
      <c r="AD1192" s="16">
        <v>16</v>
      </c>
      <c r="AE1192" s="10" t="s">
        <v>72</v>
      </c>
      <c r="AF1192" s="10" t="s">
        <v>73</v>
      </c>
      <c r="AG1192" s="14">
        <v>1</v>
      </c>
      <c r="AH1192" s="14"/>
      <c r="AI1192" s="15">
        <v>1195.596</v>
      </c>
      <c r="AJ1192" s="10" t="s">
        <v>74</v>
      </c>
      <c r="AK1192" s="15">
        <v>3903.2640000000001</v>
      </c>
      <c r="AL1192" s="10" t="s">
        <v>75</v>
      </c>
      <c r="AM1192" s="9" t="str">
        <f>IFERROR(VLOOKUP(A1192,'[1]Pending Status ZTM031'!$C$10:$AF$5742,11,0),"")</f>
        <v/>
      </c>
      <c r="AN1192" s="9" t="str">
        <f t="shared" si="36"/>
        <v>ready</v>
      </c>
    </row>
    <row r="1193" spans="1:40" x14ac:dyDescent="0.25">
      <c r="A1193" s="9">
        <f t="shared" si="37"/>
        <v>82192878</v>
      </c>
      <c r="B1193" s="10" t="s">
        <v>64</v>
      </c>
      <c r="C1193" s="10" t="s">
        <v>65</v>
      </c>
      <c r="D1193" s="10" t="s">
        <v>66</v>
      </c>
      <c r="E1193" s="10" t="s">
        <v>67</v>
      </c>
      <c r="F1193" s="10" t="s">
        <v>68</v>
      </c>
      <c r="G1193" s="10" t="s">
        <v>69</v>
      </c>
      <c r="H1193" s="10" t="s">
        <v>70</v>
      </c>
      <c r="I1193" s="10" t="s">
        <v>79</v>
      </c>
      <c r="J1193" s="10" t="s">
        <v>303</v>
      </c>
      <c r="K1193" s="10" t="s">
        <v>87</v>
      </c>
      <c r="L1193" s="10" t="s">
        <v>3600</v>
      </c>
      <c r="M1193" s="12">
        <v>43881</v>
      </c>
      <c r="N1193" s="11">
        <v>82192878</v>
      </c>
      <c r="O1193" s="12">
        <v>43871</v>
      </c>
      <c r="P1193" s="13">
        <v>0.37554398148147999</v>
      </c>
      <c r="Q1193" s="14">
        <v>10</v>
      </c>
      <c r="R1193" s="15">
        <v>1023</v>
      </c>
      <c r="S1193" s="10" t="s">
        <v>3601</v>
      </c>
      <c r="T1193" s="12">
        <v>43879</v>
      </c>
      <c r="U1193" s="13">
        <v>0.48303240740740999</v>
      </c>
      <c r="V1193" s="12">
        <v>43879</v>
      </c>
      <c r="W1193" s="13">
        <v>0.74775462962963002</v>
      </c>
      <c r="X1193" s="12">
        <v>43881</v>
      </c>
      <c r="Y1193" s="13">
        <v>8.5532407407400007E-3</v>
      </c>
      <c r="Z1193" s="12">
        <v>43873</v>
      </c>
      <c r="AA1193" s="12"/>
      <c r="AB1193" s="12"/>
      <c r="AC1193" s="10" t="s">
        <v>96</v>
      </c>
      <c r="AD1193" s="16">
        <v>9</v>
      </c>
      <c r="AE1193" s="10" t="s">
        <v>72</v>
      </c>
      <c r="AF1193" s="10" t="s">
        <v>73</v>
      </c>
      <c r="AG1193" s="14">
        <v>1</v>
      </c>
      <c r="AH1193" s="14"/>
      <c r="AI1193" s="15">
        <v>106.209</v>
      </c>
      <c r="AJ1193" s="10" t="s">
        <v>74</v>
      </c>
      <c r="AK1193" s="15">
        <v>374.87299999999999</v>
      </c>
      <c r="AL1193" s="10" t="s">
        <v>75</v>
      </c>
      <c r="AM1193" s="9" t="str">
        <f>IFERROR(VLOOKUP(A1193,'[1]Pending Status ZTM031'!$C$10:$AF$5742,11,0),"")</f>
        <v/>
      </c>
      <c r="AN1193" s="9" t="str">
        <f t="shared" si="36"/>
        <v>ready</v>
      </c>
    </row>
    <row r="1194" spans="1:40" x14ac:dyDescent="0.25">
      <c r="A1194" s="9">
        <f t="shared" si="37"/>
        <v>82192880</v>
      </c>
      <c r="B1194" s="10" t="s">
        <v>64</v>
      </c>
      <c r="C1194" s="10" t="s">
        <v>65</v>
      </c>
      <c r="D1194" s="10" t="s">
        <v>66</v>
      </c>
      <c r="E1194" s="10" t="s">
        <v>67</v>
      </c>
      <c r="F1194" s="10" t="s">
        <v>68</v>
      </c>
      <c r="G1194" s="10" t="s">
        <v>69</v>
      </c>
      <c r="H1194" s="10" t="s">
        <v>70</v>
      </c>
      <c r="I1194" s="10" t="s">
        <v>84</v>
      </c>
      <c r="J1194" s="10" t="s">
        <v>304</v>
      </c>
      <c r="K1194" s="10" t="s">
        <v>125</v>
      </c>
      <c r="L1194" s="10" t="s">
        <v>3602</v>
      </c>
      <c r="M1194" s="12">
        <v>43890</v>
      </c>
      <c r="N1194" s="11">
        <v>82192880</v>
      </c>
      <c r="O1194" s="12">
        <v>43871</v>
      </c>
      <c r="P1194" s="13">
        <v>0.37555555555555997</v>
      </c>
      <c r="Q1194" s="14">
        <v>8</v>
      </c>
      <c r="R1194" s="15">
        <v>10102</v>
      </c>
      <c r="S1194" s="10" t="s">
        <v>3603</v>
      </c>
      <c r="T1194" s="12">
        <v>43887</v>
      </c>
      <c r="U1194" s="13">
        <v>0.75478009259259005</v>
      </c>
      <c r="V1194" s="12">
        <v>43888</v>
      </c>
      <c r="W1194" s="13">
        <v>0.43931712962962999</v>
      </c>
      <c r="X1194" s="12">
        <v>43890</v>
      </c>
      <c r="Y1194" s="13">
        <v>6.5277777777800004E-3</v>
      </c>
      <c r="Z1194" s="12">
        <v>43873</v>
      </c>
      <c r="AA1194" s="12"/>
      <c r="AB1194" s="12"/>
      <c r="AC1194" s="10" t="s">
        <v>138</v>
      </c>
      <c r="AD1194" s="16">
        <v>18</v>
      </c>
      <c r="AE1194" s="10" t="s">
        <v>72</v>
      </c>
      <c r="AF1194" s="10" t="s">
        <v>73</v>
      </c>
      <c r="AG1194" s="14">
        <v>1</v>
      </c>
      <c r="AH1194" s="14"/>
      <c r="AI1194" s="15">
        <v>1330.588</v>
      </c>
      <c r="AJ1194" s="10" t="s">
        <v>74</v>
      </c>
      <c r="AK1194" s="15">
        <v>9059.2960000000003</v>
      </c>
      <c r="AL1194" s="10" t="s">
        <v>75</v>
      </c>
      <c r="AM1194" s="9" t="str">
        <f>IFERROR(VLOOKUP(A1194,'[1]Pending Status ZTM031'!$C$10:$AF$5742,11,0),"")</f>
        <v/>
      </c>
      <c r="AN1194" s="9" t="str">
        <f t="shared" si="36"/>
        <v>ready</v>
      </c>
    </row>
    <row r="1195" spans="1:40" x14ac:dyDescent="0.25">
      <c r="A1195" s="9">
        <f t="shared" si="37"/>
        <v>82192882</v>
      </c>
      <c r="B1195" s="10" t="s">
        <v>64</v>
      </c>
      <c r="C1195" s="10" t="s">
        <v>65</v>
      </c>
      <c r="D1195" s="10" t="s">
        <v>66</v>
      </c>
      <c r="E1195" s="10" t="s">
        <v>67</v>
      </c>
      <c r="F1195" s="10" t="s">
        <v>68</v>
      </c>
      <c r="G1195" s="10" t="s">
        <v>69</v>
      </c>
      <c r="H1195" s="10" t="s">
        <v>70</v>
      </c>
      <c r="I1195" s="10" t="s">
        <v>998</v>
      </c>
      <c r="J1195" s="10" t="s">
        <v>1038</v>
      </c>
      <c r="K1195" s="10" t="s">
        <v>1000</v>
      </c>
      <c r="L1195" s="10" t="s">
        <v>3585</v>
      </c>
      <c r="M1195" s="12">
        <v>43871</v>
      </c>
      <c r="N1195" s="11">
        <v>82192882</v>
      </c>
      <c r="O1195" s="12">
        <v>43871</v>
      </c>
      <c r="P1195" s="13">
        <v>0.37556712962963001</v>
      </c>
      <c r="Q1195" s="14">
        <v>1</v>
      </c>
      <c r="R1195" s="15">
        <v>100</v>
      </c>
      <c r="S1195" s="10" t="s">
        <v>3604</v>
      </c>
      <c r="T1195" s="12">
        <v>43871</v>
      </c>
      <c r="U1195" s="13">
        <v>0.27481481481481002</v>
      </c>
      <c r="V1195" s="12">
        <v>43871</v>
      </c>
      <c r="W1195" s="13">
        <v>0.42144675925926001</v>
      </c>
      <c r="X1195" s="12">
        <v>43871</v>
      </c>
      <c r="Y1195" s="13">
        <v>0.50613425925926003</v>
      </c>
      <c r="Z1195" s="12">
        <v>43873</v>
      </c>
      <c r="AA1195" s="12"/>
      <c r="AB1195" s="12"/>
      <c r="AC1195" s="10" t="s">
        <v>71</v>
      </c>
      <c r="AD1195" s="16">
        <v>0</v>
      </c>
      <c r="AE1195" s="10" t="s">
        <v>72</v>
      </c>
      <c r="AF1195" s="10" t="s">
        <v>73</v>
      </c>
      <c r="AG1195" s="14">
        <v>1</v>
      </c>
      <c r="AH1195" s="14"/>
      <c r="AI1195" s="15">
        <v>4.8</v>
      </c>
      <c r="AJ1195" s="10" t="s">
        <v>74</v>
      </c>
      <c r="AK1195" s="15">
        <v>4.7</v>
      </c>
      <c r="AL1195" s="10" t="s">
        <v>75</v>
      </c>
      <c r="AM1195" s="9" t="str">
        <f>IFERROR(VLOOKUP(A1195,'[1]Pending Status ZTM031'!$C$10:$AF$5742,11,0),"")</f>
        <v/>
      </c>
      <c r="AN1195" s="9" t="str">
        <f t="shared" ref="AN1195:AN1210" si="38">IF(X1195="","not complete","ready")</f>
        <v>ready</v>
      </c>
    </row>
    <row r="1196" spans="1:40" x14ac:dyDescent="0.25">
      <c r="A1196" s="9">
        <f t="shared" si="37"/>
        <v>82192887</v>
      </c>
      <c r="B1196" s="10" t="s">
        <v>64</v>
      </c>
      <c r="C1196" s="10" t="s">
        <v>65</v>
      </c>
      <c r="D1196" s="10" t="s">
        <v>66</v>
      </c>
      <c r="E1196" s="10" t="s">
        <v>67</v>
      </c>
      <c r="F1196" s="10" t="s">
        <v>68</v>
      </c>
      <c r="G1196" s="10" t="s">
        <v>69</v>
      </c>
      <c r="H1196" s="10" t="s">
        <v>70</v>
      </c>
      <c r="I1196" s="10" t="s">
        <v>998</v>
      </c>
      <c r="J1196" s="10" t="s">
        <v>1038</v>
      </c>
      <c r="K1196" s="10" t="s">
        <v>1000</v>
      </c>
      <c r="L1196" s="10" t="s">
        <v>3585</v>
      </c>
      <c r="M1196" s="12">
        <v>43871</v>
      </c>
      <c r="N1196" s="11">
        <v>82192887</v>
      </c>
      <c r="O1196" s="12">
        <v>43871</v>
      </c>
      <c r="P1196" s="13">
        <v>0.3755787037037</v>
      </c>
      <c r="Q1196" s="14">
        <v>1</v>
      </c>
      <c r="R1196" s="15">
        <v>100</v>
      </c>
      <c r="S1196" s="10" t="s">
        <v>3605</v>
      </c>
      <c r="T1196" s="12">
        <v>43871</v>
      </c>
      <c r="U1196" s="13">
        <v>0.27483796296295998</v>
      </c>
      <c r="V1196" s="12">
        <v>43871</v>
      </c>
      <c r="W1196" s="13">
        <v>0.42180555555555999</v>
      </c>
      <c r="X1196" s="12">
        <v>43871</v>
      </c>
      <c r="Y1196" s="13">
        <v>0.50707175925925996</v>
      </c>
      <c r="Z1196" s="12">
        <v>43873</v>
      </c>
      <c r="AA1196" s="12"/>
      <c r="AB1196" s="12"/>
      <c r="AC1196" s="10" t="s">
        <v>71</v>
      </c>
      <c r="AD1196" s="16">
        <v>0</v>
      </c>
      <c r="AE1196" s="10" t="s">
        <v>72</v>
      </c>
      <c r="AF1196" s="10" t="s">
        <v>73</v>
      </c>
      <c r="AG1196" s="14">
        <v>1</v>
      </c>
      <c r="AH1196" s="14"/>
      <c r="AI1196" s="15">
        <v>17.8</v>
      </c>
      <c r="AJ1196" s="10" t="s">
        <v>74</v>
      </c>
      <c r="AK1196" s="15">
        <v>111</v>
      </c>
      <c r="AL1196" s="10" t="s">
        <v>75</v>
      </c>
      <c r="AM1196" s="9" t="str">
        <f>IFERROR(VLOOKUP(A1196,'[1]Pending Status ZTM031'!$C$10:$AF$5742,11,0),"")</f>
        <v/>
      </c>
      <c r="AN1196" s="9" t="str">
        <f t="shared" si="38"/>
        <v>ready</v>
      </c>
    </row>
    <row r="1197" spans="1:40" x14ac:dyDescent="0.25">
      <c r="A1197" s="9">
        <f t="shared" si="37"/>
        <v>82192901</v>
      </c>
      <c r="B1197" s="10" t="s">
        <v>64</v>
      </c>
      <c r="C1197" s="10" t="s">
        <v>65</v>
      </c>
      <c r="D1197" s="10" t="s">
        <v>66</v>
      </c>
      <c r="E1197" s="10" t="s">
        <v>67</v>
      </c>
      <c r="F1197" s="10" t="s">
        <v>68</v>
      </c>
      <c r="G1197" s="10" t="s">
        <v>69</v>
      </c>
      <c r="H1197" s="10" t="s">
        <v>70</v>
      </c>
      <c r="I1197" s="10" t="s">
        <v>79</v>
      </c>
      <c r="J1197" s="10" t="s">
        <v>300</v>
      </c>
      <c r="K1197" s="10" t="s">
        <v>109</v>
      </c>
      <c r="L1197" s="10" t="s">
        <v>3606</v>
      </c>
      <c r="M1197" s="12">
        <v>43883</v>
      </c>
      <c r="N1197" s="11">
        <v>82192901</v>
      </c>
      <c r="O1197" s="12">
        <v>43871</v>
      </c>
      <c r="P1197" s="13">
        <v>0.3755787037037</v>
      </c>
      <c r="Q1197" s="14">
        <v>6</v>
      </c>
      <c r="R1197" s="15">
        <v>373</v>
      </c>
      <c r="S1197" s="10" t="s">
        <v>3607</v>
      </c>
      <c r="T1197" s="12">
        <v>43882</v>
      </c>
      <c r="U1197" s="13">
        <v>0.48358796296296003</v>
      </c>
      <c r="V1197" s="12">
        <v>43883</v>
      </c>
      <c r="W1197" s="13">
        <v>0.11024305555555999</v>
      </c>
      <c r="X1197" s="12">
        <v>43883</v>
      </c>
      <c r="Y1197" s="13">
        <v>0.67119212962963004</v>
      </c>
      <c r="Z1197" s="12">
        <v>43874</v>
      </c>
      <c r="AA1197" s="12"/>
      <c r="AB1197" s="12"/>
      <c r="AC1197" s="10" t="s">
        <v>71</v>
      </c>
      <c r="AD1197" s="16">
        <v>11</v>
      </c>
      <c r="AE1197" s="10" t="s">
        <v>72</v>
      </c>
      <c r="AF1197" s="10" t="s">
        <v>73</v>
      </c>
      <c r="AG1197" s="14">
        <v>1</v>
      </c>
      <c r="AH1197" s="14"/>
      <c r="AI1197" s="15">
        <v>81.905000000000001</v>
      </c>
      <c r="AJ1197" s="10" t="s">
        <v>74</v>
      </c>
      <c r="AK1197" s="15">
        <v>57.418999999999997</v>
      </c>
      <c r="AL1197" s="10" t="s">
        <v>75</v>
      </c>
      <c r="AM1197" s="9" t="str">
        <f>IFERROR(VLOOKUP(A1197,'[1]Pending Status ZTM031'!$C$10:$AF$5742,11,0),"")</f>
        <v/>
      </c>
      <c r="AN1197" s="9" t="str">
        <f t="shared" si="38"/>
        <v>ready</v>
      </c>
    </row>
    <row r="1198" spans="1:40" x14ac:dyDescent="0.25">
      <c r="A1198" s="9">
        <f t="shared" si="37"/>
        <v>82192910</v>
      </c>
      <c r="B1198" s="10" t="s">
        <v>64</v>
      </c>
      <c r="C1198" s="10" t="s">
        <v>65</v>
      </c>
      <c r="D1198" s="10" t="s">
        <v>66</v>
      </c>
      <c r="E1198" s="10" t="s">
        <v>67</v>
      </c>
      <c r="F1198" s="10" t="s">
        <v>68</v>
      </c>
      <c r="G1198" s="10" t="s">
        <v>69</v>
      </c>
      <c r="H1198" s="10" t="s">
        <v>70</v>
      </c>
      <c r="I1198" s="10" t="s">
        <v>101</v>
      </c>
      <c r="J1198" s="10" t="s">
        <v>330</v>
      </c>
      <c r="K1198" s="10" t="s">
        <v>133</v>
      </c>
      <c r="L1198" s="10" t="s">
        <v>3608</v>
      </c>
      <c r="M1198" s="12">
        <v>43871</v>
      </c>
      <c r="N1198" s="11">
        <v>82192910</v>
      </c>
      <c r="O1198" s="12">
        <v>43871</v>
      </c>
      <c r="P1198" s="13">
        <v>0.37561342592593</v>
      </c>
      <c r="Q1198" s="14">
        <v>1</v>
      </c>
      <c r="R1198" s="15">
        <v>10</v>
      </c>
      <c r="S1198" s="10" t="s">
        <v>3609</v>
      </c>
      <c r="T1198" s="12">
        <v>43871</v>
      </c>
      <c r="U1198" s="13">
        <v>0.27487268518518998</v>
      </c>
      <c r="V1198" s="12">
        <v>43871</v>
      </c>
      <c r="W1198" s="13">
        <v>0.42208333333332998</v>
      </c>
      <c r="X1198" s="12">
        <v>43871</v>
      </c>
      <c r="Y1198" s="13">
        <v>0.50758101851852</v>
      </c>
      <c r="Z1198" s="12">
        <v>43873</v>
      </c>
      <c r="AA1198" s="12"/>
      <c r="AB1198" s="12"/>
      <c r="AC1198" s="10" t="s">
        <v>71</v>
      </c>
      <c r="AD1198" s="16">
        <v>0</v>
      </c>
      <c r="AE1198" s="10" t="s">
        <v>72</v>
      </c>
      <c r="AF1198" s="10" t="s">
        <v>73</v>
      </c>
      <c r="AG1198" s="14">
        <v>1</v>
      </c>
      <c r="AH1198" s="14"/>
      <c r="AI1198" s="15">
        <v>1.78</v>
      </c>
      <c r="AJ1198" s="10" t="s">
        <v>74</v>
      </c>
      <c r="AK1198" s="15">
        <v>11.1</v>
      </c>
      <c r="AL1198" s="10" t="s">
        <v>75</v>
      </c>
      <c r="AM1198" s="9" t="str">
        <f>IFERROR(VLOOKUP(A1198,'[1]Pending Status ZTM031'!$C$10:$AF$5742,11,0),"")</f>
        <v/>
      </c>
      <c r="AN1198" s="9" t="str">
        <f t="shared" si="38"/>
        <v>ready</v>
      </c>
    </row>
    <row r="1199" spans="1:40" x14ac:dyDescent="0.25">
      <c r="A1199" s="9">
        <f t="shared" si="37"/>
        <v>82193644</v>
      </c>
      <c r="B1199" s="10" t="s">
        <v>64</v>
      </c>
      <c r="C1199" s="10" t="s">
        <v>65</v>
      </c>
      <c r="D1199" s="10" t="s">
        <v>83</v>
      </c>
      <c r="E1199" s="10" t="s">
        <v>67</v>
      </c>
      <c r="F1199" s="10" t="s">
        <v>68</v>
      </c>
      <c r="G1199" s="10" t="s">
        <v>69</v>
      </c>
      <c r="H1199" s="10" t="s">
        <v>70</v>
      </c>
      <c r="I1199" s="10" t="s">
        <v>106</v>
      </c>
      <c r="J1199" s="10" t="s">
        <v>326</v>
      </c>
      <c r="K1199" s="10" t="s">
        <v>107</v>
      </c>
      <c r="L1199" s="10" t="s">
        <v>3610</v>
      </c>
      <c r="M1199" s="12">
        <v>43871</v>
      </c>
      <c r="N1199" s="11">
        <v>82193644</v>
      </c>
      <c r="O1199" s="12">
        <v>43871</v>
      </c>
      <c r="P1199" s="13">
        <v>0.49708333333332999</v>
      </c>
      <c r="Q1199" s="14">
        <v>1</v>
      </c>
      <c r="R1199" s="15">
        <v>5</v>
      </c>
      <c r="S1199" s="10" t="s">
        <v>3611</v>
      </c>
      <c r="T1199" s="12">
        <v>43871</v>
      </c>
      <c r="U1199" s="13">
        <v>0.49739583333332998</v>
      </c>
      <c r="V1199" s="12">
        <v>43871</v>
      </c>
      <c r="W1199" s="13">
        <v>0.59862268518519002</v>
      </c>
      <c r="X1199" s="12">
        <v>43871</v>
      </c>
      <c r="Y1199" s="13">
        <v>0.85381944444444002</v>
      </c>
      <c r="Z1199" s="12">
        <v>43990</v>
      </c>
      <c r="AA1199" s="12"/>
      <c r="AB1199" s="12"/>
      <c r="AC1199" s="10" t="s">
        <v>71</v>
      </c>
      <c r="AD1199" s="16">
        <v>0</v>
      </c>
      <c r="AE1199" s="10" t="s">
        <v>72</v>
      </c>
      <c r="AF1199" s="10" t="s">
        <v>73</v>
      </c>
      <c r="AG1199" s="14">
        <v>1</v>
      </c>
      <c r="AH1199" s="14"/>
      <c r="AI1199" s="15">
        <v>8.5</v>
      </c>
      <c r="AJ1199" s="10" t="s">
        <v>74</v>
      </c>
      <c r="AK1199" s="15">
        <v>51.87</v>
      </c>
      <c r="AL1199" s="10" t="s">
        <v>75</v>
      </c>
      <c r="AM1199" s="9" t="str">
        <f>IFERROR(VLOOKUP(A1199,'[1]Pending Status ZTM031'!$C$10:$AF$5742,11,0),"")</f>
        <v/>
      </c>
      <c r="AN1199" s="9" t="str">
        <f t="shared" si="38"/>
        <v>ready</v>
      </c>
    </row>
    <row r="1200" spans="1:40" x14ac:dyDescent="0.25">
      <c r="A1200" s="9">
        <f t="shared" si="37"/>
        <v>82193667</v>
      </c>
      <c r="B1200" s="10" t="s">
        <v>64</v>
      </c>
      <c r="C1200" s="10" t="s">
        <v>65</v>
      </c>
      <c r="D1200" s="10" t="s">
        <v>83</v>
      </c>
      <c r="E1200" s="10" t="s">
        <v>67</v>
      </c>
      <c r="F1200" s="10" t="s">
        <v>68</v>
      </c>
      <c r="G1200" s="10" t="s">
        <v>69</v>
      </c>
      <c r="H1200" s="10" t="s">
        <v>70</v>
      </c>
      <c r="I1200" s="10" t="s">
        <v>79</v>
      </c>
      <c r="J1200" s="10" t="s">
        <v>745</v>
      </c>
      <c r="K1200" s="10" t="s">
        <v>746</v>
      </c>
      <c r="L1200" s="10" t="s">
        <v>3612</v>
      </c>
      <c r="M1200" s="12">
        <v>43873</v>
      </c>
      <c r="N1200" s="11">
        <v>82193667</v>
      </c>
      <c r="O1200" s="12">
        <v>43871</v>
      </c>
      <c r="P1200" s="13">
        <v>0.51469907407407001</v>
      </c>
      <c r="Q1200" s="14">
        <v>1</v>
      </c>
      <c r="R1200" s="15">
        <v>30</v>
      </c>
      <c r="S1200" s="10" t="s">
        <v>3613</v>
      </c>
      <c r="T1200" s="12">
        <v>43873</v>
      </c>
      <c r="U1200" s="13">
        <v>0.70333333333333004</v>
      </c>
      <c r="V1200" s="12">
        <v>43873</v>
      </c>
      <c r="W1200" s="13">
        <v>0.85769675925926003</v>
      </c>
      <c r="X1200" s="12">
        <v>43873</v>
      </c>
      <c r="Y1200" s="13">
        <v>0.85861111111110999</v>
      </c>
      <c r="Z1200" s="12">
        <v>43928</v>
      </c>
      <c r="AA1200" s="12"/>
      <c r="AB1200" s="12"/>
      <c r="AC1200" s="10" t="s">
        <v>71</v>
      </c>
      <c r="AD1200" s="16">
        <v>1</v>
      </c>
      <c r="AE1200" s="10" t="s">
        <v>72</v>
      </c>
      <c r="AF1200" s="10" t="s">
        <v>73</v>
      </c>
      <c r="AG1200" s="14">
        <v>1</v>
      </c>
      <c r="AH1200" s="14"/>
      <c r="AI1200" s="15">
        <v>267.3</v>
      </c>
      <c r="AJ1200" s="10" t="s">
        <v>74</v>
      </c>
      <c r="AK1200" s="15">
        <v>427.47</v>
      </c>
      <c r="AL1200" s="10" t="s">
        <v>75</v>
      </c>
      <c r="AM1200" s="9" t="str">
        <f>IFERROR(VLOOKUP(A1200,'[1]Pending Status ZTM031'!$C$10:$AF$5742,11,0),"")</f>
        <v/>
      </c>
      <c r="AN1200" s="9" t="str">
        <f t="shared" si="38"/>
        <v>ready</v>
      </c>
    </row>
    <row r="1201" spans="1:40" x14ac:dyDescent="0.25">
      <c r="A1201" s="9">
        <f t="shared" si="37"/>
        <v>82193669</v>
      </c>
      <c r="B1201" s="10" t="s">
        <v>64</v>
      </c>
      <c r="C1201" s="10" t="s">
        <v>65</v>
      </c>
      <c r="D1201" s="10" t="s">
        <v>83</v>
      </c>
      <c r="E1201" s="10" t="s">
        <v>67</v>
      </c>
      <c r="F1201" s="10" t="s">
        <v>68</v>
      </c>
      <c r="G1201" s="10" t="s">
        <v>69</v>
      </c>
      <c r="H1201" s="10" t="s">
        <v>70</v>
      </c>
      <c r="I1201" s="10" t="s">
        <v>696</v>
      </c>
      <c r="J1201" s="10" t="s">
        <v>697</v>
      </c>
      <c r="K1201" s="10" t="s">
        <v>698</v>
      </c>
      <c r="L1201" s="10" t="s">
        <v>3614</v>
      </c>
      <c r="M1201" s="12">
        <v>43871</v>
      </c>
      <c r="N1201" s="11">
        <v>82193669</v>
      </c>
      <c r="O1201" s="12">
        <v>43871</v>
      </c>
      <c r="P1201" s="13">
        <v>0.51494212962963004</v>
      </c>
      <c r="Q1201" s="14">
        <v>1</v>
      </c>
      <c r="R1201" s="15">
        <v>48</v>
      </c>
      <c r="S1201" s="10" t="s">
        <v>3615</v>
      </c>
      <c r="T1201" s="12">
        <v>43871</v>
      </c>
      <c r="U1201" s="13">
        <v>0.74070601851852003</v>
      </c>
      <c r="V1201" s="12">
        <v>43871</v>
      </c>
      <c r="W1201" s="13">
        <v>0.85891203703704</v>
      </c>
      <c r="X1201" s="12">
        <v>43871</v>
      </c>
      <c r="Y1201" s="13">
        <v>0.86061342592593004</v>
      </c>
      <c r="Z1201" s="12">
        <v>43903</v>
      </c>
      <c r="AA1201" s="12"/>
      <c r="AB1201" s="12"/>
      <c r="AC1201" s="10" t="s">
        <v>71</v>
      </c>
      <c r="AD1201" s="16">
        <v>0</v>
      </c>
      <c r="AE1201" s="10" t="s">
        <v>72</v>
      </c>
      <c r="AF1201" s="10" t="s">
        <v>73</v>
      </c>
      <c r="AG1201" s="14">
        <v>1</v>
      </c>
      <c r="AH1201" s="14"/>
      <c r="AI1201" s="15">
        <v>1207.2</v>
      </c>
      <c r="AJ1201" s="10" t="s">
        <v>74</v>
      </c>
      <c r="AK1201" s="15">
        <v>927.74400000000003</v>
      </c>
      <c r="AL1201" s="10" t="s">
        <v>75</v>
      </c>
      <c r="AM1201" s="9" t="str">
        <f>IFERROR(VLOOKUP(A1201,'[1]Pending Status ZTM031'!$C$10:$AF$5742,11,0),"")</f>
        <v/>
      </c>
      <c r="AN1201" s="9" t="str">
        <f t="shared" si="38"/>
        <v>ready</v>
      </c>
    </row>
    <row r="1202" spans="1:40" x14ac:dyDescent="0.25">
      <c r="A1202" s="9">
        <f t="shared" si="37"/>
        <v>82194166</v>
      </c>
      <c r="B1202" s="10" t="s">
        <v>64</v>
      </c>
      <c r="C1202" s="10" t="s">
        <v>65</v>
      </c>
      <c r="D1202" s="10" t="s">
        <v>83</v>
      </c>
      <c r="E1202" s="10" t="s">
        <v>67</v>
      </c>
      <c r="F1202" s="10" t="s">
        <v>68</v>
      </c>
      <c r="G1202" s="10" t="s">
        <v>69</v>
      </c>
      <c r="H1202" s="10" t="s">
        <v>70</v>
      </c>
      <c r="I1202" s="10" t="s">
        <v>79</v>
      </c>
      <c r="J1202" s="10" t="s">
        <v>299</v>
      </c>
      <c r="K1202" s="10" t="s">
        <v>90</v>
      </c>
      <c r="L1202" s="10" t="s">
        <v>3616</v>
      </c>
      <c r="M1202" s="12">
        <v>43882</v>
      </c>
      <c r="N1202" s="11">
        <v>82194166</v>
      </c>
      <c r="O1202" s="12">
        <v>43871</v>
      </c>
      <c r="P1202" s="13">
        <v>0.58361111111110997</v>
      </c>
      <c r="Q1202" s="14">
        <v>1</v>
      </c>
      <c r="R1202" s="15">
        <v>25</v>
      </c>
      <c r="S1202" s="10" t="s">
        <v>3617</v>
      </c>
      <c r="T1202" s="12">
        <v>43881</v>
      </c>
      <c r="U1202" s="13">
        <v>0.92185185185185003</v>
      </c>
      <c r="V1202" s="12">
        <v>43882</v>
      </c>
      <c r="W1202" s="13">
        <v>0.45640046296296</v>
      </c>
      <c r="X1202" s="12">
        <v>43882</v>
      </c>
      <c r="Y1202" s="13">
        <v>0.45723379629630001</v>
      </c>
      <c r="Z1202" s="12">
        <v>43874</v>
      </c>
      <c r="AA1202" s="12"/>
      <c r="AB1202" s="12"/>
      <c r="AC1202" s="10" t="s">
        <v>71</v>
      </c>
      <c r="AD1202" s="16">
        <v>11</v>
      </c>
      <c r="AE1202" s="10" t="s">
        <v>72</v>
      </c>
      <c r="AF1202" s="10" t="s">
        <v>73</v>
      </c>
      <c r="AG1202" s="14">
        <v>1</v>
      </c>
      <c r="AH1202" s="14"/>
      <c r="AI1202" s="15">
        <v>101</v>
      </c>
      <c r="AJ1202" s="10" t="s">
        <v>74</v>
      </c>
      <c r="AK1202" s="15">
        <v>546</v>
      </c>
      <c r="AL1202" s="10" t="s">
        <v>75</v>
      </c>
      <c r="AM1202" s="9" t="str">
        <f>IFERROR(VLOOKUP(A1202,'[1]Pending Status ZTM031'!$C$10:$AF$5742,11,0),"")</f>
        <v/>
      </c>
      <c r="AN1202" s="9" t="str">
        <f t="shared" si="38"/>
        <v>ready</v>
      </c>
    </row>
    <row r="1203" spans="1:40" x14ac:dyDescent="0.25">
      <c r="A1203" s="9">
        <f t="shared" si="37"/>
        <v>82194167</v>
      </c>
      <c r="B1203" s="10" t="s">
        <v>64</v>
      </c>
      <c r="C1203" s="10" t="s">
        <v>65</v>
      </c>
      <c r="D1203" s="10" t="s">
        <v>83</v>
      </c>
      <c r="E1203" s="10" t="s">
        <v>67</v>
      </c>
      <c r="F1203" s="10" t="s">
        <v>68</v>
      </c>
      <c r="G1203" s="10" t="s">
        <v>69</v>
      </c>
      <c r="H1203" s="10" t="s">
        <v>70</v>
      </c>
      <c r="I1203" s="10" t="s">
        <v>79</v>
      </c>
      <c r="J1203" s="10" t="s">
        <v>299</v>
      </c>
      <c r="K1203" s="10" t="s">
        <v>90</v>
      </c>
      <c r="L1203" s="10" t="s">
        <v>3618</v>
      </c>
      <c r="M1203" s="12">
        <v>43882</v>
      </c>
      <c r="N1203" s="11">
        <v>82194167</v>
      </c>
      <c r="O1203" s="12">
        <v>43871</v>
      </c>
      <c r="P1203" s="13">
        <v>0.58362268518519</v>
      </c>
      <c r="Q1203" s="14">
        <v>1</v>
      </c>
      <c r="R1203" s="15">
        <v>48</v>
      </c>
      <c r="S1203" s="10" t="s">
        <v>3619</v>
      </c>
      <c r="T1203" s="12">
        <v>43881</v>
      </c>
      <c r="U1203" s="13">
        <v>0.92116898148147996</v>
      </c>
      <c r="V1203" s="12">
        <v>43882</v>
      </c>
      <c r="W1203" s="13">
        <v>0.15368055555556001</v>
      </c>
      <c r="X1203" s="12">
        <v>43882</v>
      </c>
      <c r="Y1203" s="13">
        <v>0.15481481481480999</v>
      </c>
      <c r="Z1203" s="12">
        <v>43874</v>
      </c>
      <c r="AA1203" s="12"/>
      <c r="AB1203" s="12"/>
      <c r="AC1203" s="10" t="s">
        <v>71</v>
      </c>
      <c r="AD1203" s="16">
        <v>11</v>
      </c>
      <c r="AE1203" s="10" t="s">
        <v>72</v>
      </c>
      <c r="AF1203" s="10" t="s">
        <v>73</v>
      </c>
      <c r="AG1203" s="14">
        <v>1</v>
      </c>
      <c r="AH1203" s="14"/>
      <c r="AI1203" s="15">
        <v>2.8319999999999999</v>
      </c>
      <c r="AJ1203" s="10" t="s">
        <v>74</v>
      </c>
      <c r="AK1203" s="15">
        <v>1.44</v>
      </c>
      <c r="AL1203" s="10" t="s">
        <v>75</v>
      </c>
      <c r="AM1203" s="9" t="str">
        <f>IFERROR(VLOOKUP(A1203,'[1]Pending Status ZTM031'!$C$10:$AF$5742,11,0),"")</f>
        <v/>
      </c>
      <c r="AN1203" s="9" t="str">
        <f t="shared" si="38"/>
        <v>ready</v>
      </c>
    </row>
    <row r="1204" spans="1:40" x14ac:dyDescent="0.25">
      <c r="A1204" s="9">
        <f t="shared" si="37"/>
        <v>82194168</v>
      </c>
      <c r="B1204" s="10" t="s">
        <v>64</v>
      </c>
      <c r="C1204" s="10" t="s">
        <v>65</v>
      </c>
      <c r="D1204" s="10" t="s">
        <v>83</v>
      </c>
      <c r="E1204" s="10" t="s">
        <v>67</v>
      </c>
      <c r="F1204" s="10" t="s">
        <v>68</v>
      </c>
      <c r="G1204" s="10" t="s">
        <v>69</v>
      </c>
      <c r="H1204" s="10" t="s">
        <v>70</v>
      </c>
      <c r="I1204" s="10" t="s">
        <v>79</v>
      </c>
      <c r="J1204" s="10" t="s">
        <v>299</v>
      </c>
      <c r="K1204" s="10" t="s">
        <v>90</v>
      </c>
      <c r="L1204" s="10" t="s">
        <v>3620</v>
      </c>
      <c r="M1204" s="12">
        <v>43882</v>
      </c>
      <c r="N1204" s="11">
        <v>82194168</v>
      </c>
      <c r="O1204" s="12">
        <v>43871</v>
      </c>
      <c r="P1204" s="13">
        <v>0.58362268518519</v>
      </c>
      <c r="Q1204" s="14">
        <v>1</v>
      </c>
      <c r="R1204" s="15">
        <v>2</v>
      </c>
      <c r="S1204" s="10" t="s">
        <v>3621</v>
      </c>
      <c r="T1204" s="12">
        <v>43881</v>
      </c>
      <c r="U1204" s="13">
        <v>0.92121527777778001</v>
      </c>
      <c r="V1204" s="12">
        <v>43882</v>
      </c>
      <c r="W1204" s="13">
        <v>0.12778935185185</v>
      </c>
      <c r="X1204" s="12">
        <v>43882</v>
      </c>
      <c r="Y1204" s="13">
        <v>0.12854166666667</v>
      </c>
      <c r="Z1204" s="12">
        <v>43874</v>
      </c>
      <c r="AA1204" s="12"/>
      <c r="AB1204" s="12"/>
      <c r="AC1204" s="10" t="s">
        <v>71</v>
      </c>
      <c r="AD1204" s="16">
        <v>11</v>
      </c>
      <c r="AE1204" s="10" t="s">
        <v>72</v>
      </c>
      <c r="AF1204" s="10" t="s">
        <v>73</v>
      </c>
      <c r="AG1204" s="14">
        <v>1</v>
      </c>
      <c r="AH1204" s="14"/>
      <c r="AI1204" s="15">
        <v>0.58199999999999996</v>
      </c>
      <c r="AJ1204" s="10" t="s">
        <v>74</v>
      </c>
      <c r="AK1204" s="15">
        <v>0.34799999999999998</v>
      </c>
      <c r="AL1204" s="10" t="s">
        <v>75</v>
      </c>
      <c r="AM1204" s="9" t="str">
        <f>IFERROR(VLOOKUP(A1204,'[1]Pending Status ZTM031'!$C$10:$AF$5742,11,0),"")</f>
        <v/>
      </c>
      <c r="AN1204" s="9" t="str">
        <f t="shared" si="38"/>
        <v>ready</v>
      </c>
    </row>
    <row r="1205" spans="1:40" x14ac:dyDescent="0.25">
      <c r="A1205" s="9">
        <f t="shared" si="37"/>
        <v>82194169</v>
      </c>
      <c r="B1205" s="10" t="s">
        <v>64</v>
      </c>
      <c r="C1205" s="10" t="s">
        <v>65</v>
      </c>
      <c r="D1205" s="10" t="s">
        <v>83</v>
      </c>
      <c r="E1205" s="10" t="s">
        <v>67</v>
      </c>
      <c r="F1205" s="10" t="s">
        <v>68</v>
      </c>
      <c r="G1205" s="10" t="s">
        <v>69</v>
      </c>
      <c r="H1205" s="10" t="s">
        <v>70</v>
      </c>
      <c r="I1205" s="10" t="s">
        <v>79</v>
      </c>
      <c r="J1205" s="10" t="s">
        <v>299</v>
      </c>
      <c r="K1205" s="10" t="s">
        <v>90</v>
      </c>
      <c r="L1205" s="10" t="s">
        <v>3622</v>
      </c>
      <c r="M1205" s="12">
        <v>43882</v>
      </c>
      <c r="N1205" s="11">
        <v>82194169</v>
      </c>
      <c r="O1205" s="12">
        <v>43871</v>
      </c>
      <c r="P1205" s="13">
        <v>0.58362268518519</v>
      </c>
      <c r="Q1205" s="14">
        <v>1</v>
      </c>
      <c r="R1205" s="15">
        <v>4700</v>
      </c>
      <c r="S1205" s="10" t="s">
        <v>3623</v>
      </c>
      <c r="T1205" s="12">
        <v>43881</v>
      </c>
      <c r="U1205" s="13">
        <v>0.92125000000000001</v>
      </c>
      <c r="V1205" s="12">
        <v>43882</v>
      </c>
      <c r="W1205" s="13">
        <v>0.12760416666666999</v>
      </c>
      <c r="X1205" s="12">
        <v>43882</v>
      </c>
      <c r="Y1205" s="13">
        <v>0.12960648148147999</v>
      </c>
      <c r="Z1205" s="12">
        <v>43874</v>
      </c>
      <c r="AA1205" s="12"/>
      <c r="AB1205" s="12"/>
      <c r="AC1205" s="10" t="s">
        <v>71</v>
      </c>
      <c r="AD1205" s="16">
        <v>11</v>
      </c>
      <c r="AE1205" s="10" t="s">
        <v>72</v>
      </c>
      <c r="AF1205" s="10" t="s">
        <v>73</v>
      </c>
      <c r="AG1205" s="14">
        <v>1</v>
      </c>
      <c r="AH1205" s="14"/>
      <c r="AI1205" s="15">
        <v>4.7</v>
      </c>
      <c r="AJ1205" s="10" t="s">
        <v>74</v>
      </c>
      <c r="AK1205" s="15">
        <v>4.7</v>
      </c>
      <c r="AL1205" s="10" t="s">
        <v>75</v>
      </c>
      <c r="AM1205" s="9" t="str">
        <f>IFERROR(VLOOKUP(A1205,'[1]Pending Status ZTM031'!$C$10:$AF$5742,11,0),"")</f>
        <v/>
      </c>
      <c r="AN1205" s="9" t="str">
        <f t="shared" si="38"/>
        <v>ready</v>
      </c>
    </row>
    <row r="1206" spans="1:40" x14ac:dyDescent="0.25">
      <c r="A1206" s="9">
        <f t="shared" si="37"/>
        <v>82194170</v>
      </c>
      <c r="B1206" s="10" t="s">
        <v>64</v>
      </c>
      <c r="C1206" s="10" t="s">
        <v>65</v>
      </c>
      <c r="D1206" s="10" t="s">
        <v>83</v>
      </c>
      <c r="E1206" s="10" t="s">
        <v>67</v>
      </c>
      <c r="F1206" s="10" t="s">
        <v>68</v>
      </c>
      <c r="G1206" s="10" t="s">
        <v>69</v>
      </c>
      <c r="H1206" s="10" t="s">
        <v>70</v>
      </c>
      <c r="I1206" s="10" t="s">
        <v>79</v>
      </c>
      <c r="J1206" s="10" t="s">
        <v>299</v>
      </c>
      <c r="K1206" s="10" t="s">
        <v>90</v>
      </c>
      <c r="L1206" s="10" t="s">
        <v>3624</v>
      </c>
      <c r="M1206" s="12">
        <v>43883</v>
      </c>
      <c r="N1206" s="11">
        <v>82194170</v>
      </c>
      <c r="O1206" s="12">
        <v>43871</v>
      </c>
      <c r="P1206" s="13">
        <v>0.58364583333332998</v>
      </c>
      <c r="Q1206" s="14">
        <v>2</v>
      </c>
      <c r="R1206" s="15">
        <v>51</v>
      </c>
      <c r="S1206" s="10" t="s">
        <v>3625</v>
      </c>
      <c r="T1206" s="12">
        <v>43881</v>
      </c>
      <c r="U1206" s="13">
        <v>0.92128472222222002</v>
      </c>
      <c r="V1206" s="12">
        <v>43883</v>
      </c>
      <c r="W1206" s="13">
        <v>0.23618055555556</v>
      </c>
      <c r="X1206" s="12">
        <v>43883</v>
      </c>
      <c r="Y1206" s="13">
        <v>0.23942129629629999</v>
      </c>
      <c r="Z1206" s="12">
        <v>43874</v>
      </c>
      <c r="AA1206" s="12"/>
      <c r="AB1206" s="12"/>
      <c r="AC1206" s="10" t="s">
        <v>96</v>
      </c>
      <c r="AD1206" s="16">
        <v>12</v>
      </c>
      <c r="AE1206" s="10" t="s">
        <v>72</v>
      </c>
      <c r="AF1206" s="10" t="s">
        <v>73</v>
      </c>
      <c r="AG1206" s="14">
        <v>1</v>
      </c>
      <c r="AH1206" s="14"/>
      <c r="AI1206" s="15">
        <v>73.680999999999997</v>
      </c>
      <c r="AJ1206" s="10" t="s">
        <v>74</v>
      </c>
      <c r="AK1206" s="15">
        <v>49.018999999999998</v>
      </c>
      <c r="AL1206" s="10" t="s">
        <v>75</v>
      </c>
      <c r="AM1206" s="9" t="str">
        <f>IFERROR(VLOOKUP(A1206,'[1]Pending Status ZTM031'!$C$10:$AF$5742,11,0),"")</f>
        <v/>
      </c>
      <c r="AN1206" s="9" t="str">
        <f t="shared" si="38"/>
        <v>ready</v>
      </c>
    </row>
    <row r="1207" spans="1:40" x14ac:dyDescent="0.25">
      <c r="A1207" s="9">
        <f t="shared" si="37"/>
        <v>82194171</v>
      </c>
      <c r="B1207" s="10" t="s">
        <v>64</v>
      </c>
      <c r="C1207" s="10" t="s">
        <v>65</v>
      </c>
      <c r="D1207" s="10" t="s">
        <v>83</v>
      </c>
      <c r="E1207" s="10" t="s">
        <v>67</v>
      </c>
      <c r="F1207" s="10" t="s">
        <v>68</v>
      </c>
      <c r="G1207" s="10" t="s">
        <v>69</v>
      </c>
      <c r="H1207" s="10" t="s">
        <v>70</v>
      </c>
      <c r="I1207" s="10" t="s">
        <v>79</v>
      </c>
      <c r="J1207" s="10" t="s">
        <v>299</v>
      </c>
      <c r="K1207" s="10" t="s">
        <v>90</v>
      </c>
      <c r="L1207" s="10" t="s">
        <v>3626</v>
      </c>
      <c r="M1207" s="12">
        <v>43883</v>
      </c>
      <c r="N1207" s="11">
        <v>82194171</v>
      </c>
      <c r="O1207" s="12">
        <v>43871</v>
      </c>
      <c r="P1207" s="13">
        <v>0.58365740740741001</v>
      </c>
      <c r="Q1207" s="14">
        <v>1</v>
      </c>
      <c r="R1207" s="15">
        <v>1385</v>
      </c>
      <c r="S1207" s="10" t="s">
        <v>3627</v>
      </c>
      <c r="T1207" s="12">
        <v>43881</v>
      </c>
      <c r="U1207" s="13">
        <v>0.92133101851851995</v>
      </c>
      <c r="V1207" s="12">
        <v>43882</v>
      </c>
      <c r="W1207" s="13">
        <v>0.96332175925926</v>
      </c>
      <c r="X1207" s="12">
        <v>43883</v>
      </c>
      <c r="Y1207" s="13">
        <v>0.62695601851852001</v>
      </c>
      <c r="Z1207" s="12">
        <v>43874</v>
      </c>
      <c r="AA1207" s="12"/>
      <c r="AB1207" s="12"/>
      <c r="AC1207" s="10" t="s">
        <v>96</v>
      </c>
      <c r="AD1207" s="16">
        <v>12</v>
      </c>
      <c r="AE1207" s="10" t="s">
        <v>72</v>
      </c>
      <c r="AF1207" s="10" t="s">
        <v>73</v>
      </c>
      <c r="AG1207" s="14">
        <v>1</v>
      </c>
      <c r="AH1207" s="14"/>
      <c r="AI1207" s="15">
        <v>5096.8</v>
      </c>
      <c r="AJ1207" s="10" t="s">
        <v>74</v>
      </c>
      <c r="AK1207" s="15">
        <v>7868.1850000000004</v>
      </c>
      <c r="AL1207" s="10" t="s">
        <v>75</v>
      </c>
      <c r="AM1207" s="9" t="str">
        <f>IFERROR(VLOOKUP(A1207,'[1]Pending Status ZTM031'!$C$10:$AF$5742,11,0),"")</f>
        <v/>
      </c>
      <c r="AN1207" s="9" t="str">
        <f t="shared" si="38"/>
        <v>ready</v>
      </c>
    </row>
    <row r="1208" spans="1:40" x14ac:dyDescent="0.25">
      <c r="A1208" s="9">
        <f t="shared" si="37"/>
        <v>82194172</v>
      </c>
      <c r="B1208" s="10" t="s">
        <v>64</v>
      </c>
      <c r="C1208" s="10" t="s">
        <v>65</v>
      </c>
      <c r="D1208" s="10" t="s">
        <v>83</v>
      </c>
      <c r="E1208" s="10" t="s">
        <v>67</v>
      </c>
      <c r="F1208" s="10" t="s">
        <v>68</v>
      </c>
      <c r="G1208" s="10" t="s">
        <v>69</v>
      </c>
      <c r="H1208" s="10" t="s">
        <v>70</v>
      </c>
      <c r="I1208" s="10" t="s">
        <v>79</v>
      </c>
      <c r="J1208" s="10" t="s">
        <v>299</v>
      </c>
      <c r="K1208" s="10" t="s">
        <v>90</v>
      </c>
      <c r="L1208" s="10" t="s">
        <v>3628</v>
      </c>
      <c r="M1208" s="12">
        <v>43883</v>
      </c>
      <c r="N1208" s="11">
        <v>82194172</v>
      </c>
      <c r="O1208" s="12">
        <v>43871</v>
      </c>
      <c r="P1208" s="13">
        <v>0.58365740740741001</v>
      </c>
      <c r="Q1208" s="14">
        <v>5</v>
      </c>
      <c r="R1208" s="15">
        <v>1813</v>
      </c>
      <c r="S1208" s="10" t="s">
        <v>3629</v>
      </c>
      <c r="T1208" s="12">
        <v>43881</v>
      </c>
      <c r="U1208" s="13">
        <v>0.92158564814815003</v>
      </c>
      <c r="V1208" s="12">
        <v>43882</v>
      </c>
      <c r="W1208" s="13">
        <v>0.95781249999999996</v>
      </c>
      <c r="X1208" s="12">
        <v>43883</v>
      </c>
      <c r="Y1208" s="13">
        <v>0.22774305555555999</v>
      </c>
      <c r="Z1208" s="12">
        <v>43874</v>
      </c>
      <c r="AA1208" s="12"/>
      <c r="AB1208" s="12"/>
      <c r="AC1208" s="10" t="s">
        <v>96</v>
      </c>
      <c r="AD1208" s="16">
        <v>12</v>
      </c>
      <c r="AE1208" s="10" t="s">
        <v>72</v>
      </c>
      <c r="AF1208" s="10" t="s">
        <v>73</v>
      </c>
      <c r="AG1208" s="14">
        <v>1</v>
      </c>
      <c r="AH1208" s="14"/>
      <c r="AI1208" s="15">
        <v>219.85499999999999</v>
      </c>
      <c r="AJ1208" s="10" t="s">
        <v>74</v>
      </c>
      <c r="AK1208" s="15">
        <v>175.172</v>
      </c>
      <c r="AL1208" s="10" t="s">
        <v>75</v>
      </c>
      <c r="AM1208" s="9" t="str">
        <f>IFERROR(VLOOKUP(A1208,'[1]Pending Status ZTM031'!$C$10:$AF$5742,11,0),"")</f>
        <v/>
      </c>
      <c r="AN1208" s="9" t="str">
        <f t="shared" si="38"/>
        <v>ready</v>
      </c>
    </row>
    <row r="1209" spans="1:40" x14ac:dyDescent="0.25">
      <c r="A1209" s="9">
        <f t="shared" si="37"/>
        <v>82194173</v>
      </c>
      <c r="B1209" s="10" t="s">
        <v>64</v>
      </c>
      <c r="C1209" s="10" t="s">
        <v>65</v>
      </c>
      <c r="D1209" s="10" t="s">
        <v>83</v>
      </c>
      <c r="E1209" s="10" t="s">
        <v>67</v>
      </c>
      <c r="F1209" s="10" t="s">
        <v>68</v>
      </c>
      <c r="G1209" s="10" t="s">
        <v>69</v>
      </c>
      <c r="H1209" s="10" t="s">
        <v>70</v>
      </c>
      <c r="I1209" s="10" t="s">
        <v>79</v>
      </c>
      <c r="J1209" s="10" t="s">
        <v>299</v>
      </c>
      <c r="K1209" s="10" t="s">
        <v>90</v>
      </c>
      <c r="L1209" s="10" t="s">
        <v>3630</v>
      </c>
      <c r="M1209" s="12">
        <v>43882</v>
      </c>
      <c r="N1209" s="11">
        <v>82194173</v>
      </c>
      <c r="O1209" s="12">
        <v>43871</v>
      </c>
      <c r="P1209" s="13">
        <v>0.58365740740741001</v>
      </c>
      <c r="Q1209" s="14">
        <v>4</v>
      </c>
      <c r="R1209" s="15">
        <v>1099</v>
      </c>
      <c r="S1209" s="10" t="s">
        <v>3631</v>
      </c>
      <c r="T1209" s="12">
        <v>43881</v>
      </c>
      <c r="U1209" s="13">
        <v>0.92170138888888997</v>
      </c>
      <c r="V1209" s="12">
        <v>43882</v>
      </c>
      <c r="W1209" s="13">
        <v>0.19606481481481</v>
      </c>
      <c r="X1209" s="12">
        <v>43882</v>
      </c>
      <c r="Y1209" s="13">
        <v>0.19653935185185001</v>
      </c>
      <c r="Z1209" s="12">
        <v>43874</v>
      </c>
      <c r="AA1209" s="12"/>
      <c r="AB1209" s="12"/>
      <c r="AC1209" s="10" t="s">
        <v>71</v>
      </c>
      <c r="AD1209" s="16">
        <v>11</v>
      </c>
      <c r="AE1209" s="10" t="s">
        <v>72</v>
      </c>
      <c r="AF1209" s="10" t="s">
        <v>73</v>
      </c>
      <c r="AG1209" s="14">
        <v>1</v>
      </c>
      <c r="AH1209" s="14"/>
      <c r="AI1209" s="15">
        <v>38.314</v>
      </c>
      <c r="AJ1209" s="10" t="s">
        <v>74</v>
      </c>
      <c r="AK1209" s="15">
        <v>26.797000000000001</v>
      </c>
      <c r="AL1209" s="10" t="s">
        <v>75</v>
      </c>
      <c r="AM1209" s="9" t="str">
        <f>IFERROR(VLOOKUP(A1209,'[1]Pending Status ZTM031'!$C$10:$AF$5742,11,0),"")</f>
        <v/>
      </c>
      <c r="AN1209" s="9" t="str">
        <f t="shared" si="38"/>
        <v>ready</v>
      </c>
    </row>
    <row r="1210" spans="1:40" x14ac:dyDescent="0.25">
      <c r="A1210" s="9">
        <f t="shared" si="37"/>
        <v>82194338</v>
      </c>
      <c r="B1210" s="10" t="s">
        <v>64</v>
      </c>
      <c r="C1210" s="10" t="s">
        <v>65</v>
      </c>
      <c r="D1210" s="10" t="s">
        <v>83</v>
      </c>
      <c r="E1210" s="10" t="s">
        <v>67</v>
      </c>
      <c r="F1210" s="10" t="s">
        <v>68</v>
      </c>
      <c r="G1210" s="10" t="s">
        <v>69</v>
      </c>
      <c r="H1210" s="10" t="s">
        <v>70</v>
      </c>
      <c r="I1210" s="10" t="s">
        <v>79</v>
      </c>
      <c r="J1210" s="10" t="s">
        <v>299</v>
      </c>
      <c r="K1210" s="10" t="s">
        <v>90</v>
      </c>
      <c r="L1210" s="10" t="s">
        <v>3632</v>
      </c>
      <c r="M1210" s="12">
        <v>43875</v>
      </c>
      <c r="N1210" s="11">
        <v>82194338</v>
      </c>
      <c r="O1210" s="12">
        <v>43871</v>
      </c>
      <c r="P1210" s="13">
        <v>0.73478009259259003</v>
      </c>
      <c r="Q1210" s="14">
        <v>8</v>
      </c>
      <c r="R1210" s="15">
        <v>7545</v>
      </c>
      <c r="S1210" s="10" t="s">
        <v>3633</v>
      </c>
      <c r="T1210" s="12">
        <v>43874</v>
      </c>
      <c r="U1210" s="13">
        <v>0.85119212962962998</v>
      </c>
      <c r="V1210" s="12">
        <v>43875</v>
      </c>
      <c r="W1210" s="13">
        <v>0.69677083333333001</v>
      </c>
      <c r="X1210" s="12">
        <v>43875</v>
      </c>
      <c r="Y1210" s="13">
        <v>0.69703703703704001</v>
      </c>
      <c r="Z1210" s="12">
        <v>43875</v>
      </c>
      <c r="AA1210" s="12"/>
      <c r="AB1210" s="12"/>
      <c r="AC1210" s="10" t="s">
        <v>71</v>
      </c>
      <c r="AD1210" s="16">
        <v>4</v>
      </c>
      <c r="AE1210" s="10" t="s">
        <v>72</v>
      </c>
      <c r="AF1210" s="10" t="s">
        <v>73</v>
      </c>
      <c r="AG1210" s="14">
        <v>1</v>
      </c>
      <c r="AH1210" s="14"/>
      <c r="AI1210" s="15">
        <v>19.725000000000001</v>
      </c>
      <c r="AJ1210" s="10" t="s">
        <v>74</v>
      </c>
      <c r="AK1210" s="15">
        <v>89.412000000000006</v>
      </c>
      <c r="AL1210" s="10" t="s">
        <v>75</v>
      </c>
      <c r="AM1210" s="9" t="str">
        <f>IFERROR(VLOOKUP(A1210,'[1]Pending Status ZTM031'!$C$10:$AF$5742,11,0),"")</f>
        <v/>
      </c>
      <c r="AN1210" s="9" t="str">
        <f t="shared" si="38"/>
        <v>ready</v>
      </c>
    </row>
    <row r="1211" spans="1:40" x14ac:dyDescent="0.25">
      <c r="A1211" s="9">
        <f t="shared" si="37"/>
        <v>82194339</v>
      </c>
      <c r="B1211" s="10" t="s">
        <v>64</v>
      </c>
      <c r="C1211" s="10" t="s">
        <v>65</v>
      </c>
      <c r="D1211" s="10" t="s">
        <v>83</v>
      </c>
      <c r="E1211" s="10" t="s">
        <v>67</v>
      </c>
      <c r="F1211" s="10" t="s">
        <v>68</v>
      </c>
      <c r="G1211" s="10" t="s">
        <v>69</v>
      </c>
      <c r="H1211" s="10" t="s">
        <v>70</v>
      </c>
      <c r="I1211" s="10" t="s">
        <v>79</v>
      </c>
      <c r="J1211" s="10" t="s">
        <v>299</v>
      </c>
      <c r="K1211" s="10" t="s">
        <v>90</v>
      </c>
      <c r="L1211" s="10" t="s">
        <v>3634</v>
      </c>
      <c r="M1211" s="12">
        <v>43875</v>
      </c>
      <c r="N1211" s="11">
        <v>82194339</v>
      </c>
      <c r="O1211" s="12">
        <v>43871</v>
      </c>
      <c r="P1211" s="13">
        <v>0.73821759259259001</v>
      </c>
      <c r="Q1211" s="14">
        <v>2</v>
      </c>
      <c r="R1211" s="15">
        <v>41</v>
      </c>
      <c r="S1211" s="10" t="s">
        <v>3635</v>
      </c>
      <c r="T1211" s="12">
        <v>43874</v>
      </c>
      <c r="U1211" s="13">
        <v>0.85129629629629999</v>
      </c>
      <c r="V1211" s="12">
        <v>43875</v>
      </c>
      <c r="W1211" s="13">
        <v>0.73695601851852</v>
      </c>
      <c r="X1211" s="12">
        <v>43875</v>
      </c>
      <c r="Y1211" s="13">
        <v>0.73702546296296001</v>
      </c>
      <c r="Z1211" s="12">
        <v>43879</v>
      </c>
      <c r="AA1211" s="12"/>
      <c r="AB1211" s="12"/>
      <c r="AC1211" s="10" t="s">
        <v>71</v>
      </c>
      <c r="AD1211" s="16">
        <v>4</v>
      </c>
      <c r="AE1211" s="10" t="s">
        <v>72</v>
      </c>
      <c r="AF1211" s="10" t="s">
        <v>73</v>
      </c>
      <c r="AG1211" s="14">
        <v>1</v>
      </c>
      <c r="AH1211" s="14"/>
      <c r="AI1211" s="15">
        <v>8.16</v>
      </c>
      <c r="AJ1211" s="10" t="s">
        <v>74</v>
      </c>
      <c r="AK1211" s="15">
        <v>43.41</v>
      </c>
      <c r="AL1211" s="10" t="s">
        <v>75</v>
      </c>
      <c r="AM1211" s="9"/>
      <c r="AN1211" s="9"/>
    </row>
    <row r="1212" spans="1:40" x14ac:dyDescent="0.25">
      <c r="A1212" s="9">
        <f t="shared" si="37"/>
        <v>82194340</v>
      </c>
      <c r="B1212" s="10" t="s">
        <v>64</v>
      </c>
      <c r="C1212" s="10" t="s">
        <v>65</v>
      </c>
      <c r="D1212" s="10" t="s">
        <v>83</v>
      </c>
      <c r="E1212" s="10" t="s">
        <v>67</v>
      </c>
      <c r="F1212" s="10" t="s">
        <v>68</v>
      </c>
      <c r="G1212" s="10" t="s">
        <v>69</v>
      </c>
      <c r="H1212" s="10" t="s">
        <v>70</v>
      </c>
      <c r="I1212" s="10" t="s">
        <v>79</v>
      </c>
      <c r="J1212" s="10" t="s">
        <v>299</v>
      </c>
      <c r="K1212" s="10" t="s">
        <v>90</v>
      </c>
      <c r="L1212" s="10" t="s">
        <v>3636</v>
      </c>
      <c r="M1212" s="12">
        <v>43882</v>
      </c>
      <c r="N1212" s="11">
        <v>82194340</v>
      </c>
      <c r="O1212" s="12">
        <v>43871</v>
      </c>
      <c r="P1212" s="13">
        <v>0.73891203703704</v>
      </c>
      <c r="Q1212" s="14">
        <v>1</v>
      </c>
      <c r="R1212" s="15">
        <v>2</v>
      </c>
      <c r="S1212" s="10" t="s">
        <v>3637</v>
      </c>
      <c r="T1212" s="12">
        <v>43881</v>
      </c>
      <c r="U1212" s="13">
        <v>0.92293981481481002</v>
      </c>
      <c r="V1212" s="12">
        <v>43882</v>
      </c>
      <c r="W1212" s="13">
        <v>0.12717592592592999</v>
      </c>
      <c r="X1212" s="12">
        <v>43882</v>
      </c>
      <c r="Y1212" s="13">
        <v>0.13255787037037001</v>
      </c>
      <c r="Z1212" s="12">
        <v>43882</v>
      </c>
      <c r="AA1212" s="12"/>
      <c r="AB1212" s="12"/>
      <c r="AC1212" s="10" t="s">
        <v>71</v>
      </c>
      <c r="AD1212" s="16">
        <v>11</v>
      </c>
      <c r="AE1212" s="10" t="s">
        <v>72</v>
      </c>
      <c r="AF1212" s="10" t="s">
        <v>73</v>
      </c>
      <c r="AG1212" s="14">
        <v>1</v>
      </c>
      <c r="AH1212" s="14"/>
      <c r="AI1212" s="15">
        <v>6.0000000000000001E-3</v>
      </c>
      <c r="AJ1212" s="10" t="s">
        <v>74</v>
      </c>
      <c r="AK1212" s="15">
        <v>0.06</v>
      </c>
      <c r="AL1212" s="10" t="s">
        <v>75</v>
      </c>
      <c r="AM1212" s="9"/>
      <c r="AN1212" s="9"/>
    </row>
    <row r="1213" spans="1:40" x14ac:dyDescent="0.25">
      <c r="A1213" s="9">
        <f t="shared" si="37"/>
        <v>82194746</v>
      </c>
      <c r="B1213" s="10" t="s">
        <v>64</v>
      </c>
      <c r="C1213" s="10" t="s">
        <v>65</v>
      </c>
      <c r="D1213" s="10" t="s">
        <v>83</v>
      </c>
      <c r="E1213" s="10" t="s">
        <v>67</v>
      </c>
      <c r="F1213" s="10" t="s">
        <v>68</v>
      </c>
      <c r="G1213" s="10" t="s">
        <v>69</v>
      </c>
      <c r="H1213" s="10" t="s">
        <v>70</v>
      </c>
      <c r="I1213" s="10" t="s">
        <v>3638</v>
      </c>
      <c r="J1213" s="10" t="s">
        <v>3639</v>
      </c>
      <c r="K1213" s="10" t="s">
        <v>91</v>
      </c>
      <c r="L1213" s="10" t="s">
        <v>3640</v>
      </c>
      <c r="M1213" s="12">
        <v>43875</v>
      </c>
      <c r="N1213" s="11">
        <v>82194746</v>
      </c>
      <c r="O1213" s="12">
        <v>43871</v>
      </c>
      <c r="P1213" s="13">
        <v>0.84680555555556003</v>
      </c>
      <c r="Q1213" s="14">
        <v>1</v>
      </c>
      <c r="R1213" s="15">
        <v>20</v>
      </c>
      <c r="S1213" s="10" t="s">
        <v>3641</v>
      </c>
      <c r="T1213" s="12">
        <v>43875</v>
      </c>
      <c r="U1213" s="13">
        <v>0.76652777777778003</v>
      </c>
      <c r="V1213" s="12">
        <v>43875</v>
      </c>
      <c r="W1213" s="13">
        <v>0.91178240740741001</v>
      </c>
      <c r="X1213" s="12">
        <v>43875</v>
      </c>
      <c r="Y1213" s="13">
        <v>0.93075231481481002</v>
      </c>
      <c r="Z1213" s="12">
        <v>43894</v>
      </c>
      <c r="AA1213" s="12"/>
      <c r="AB1213" s="12"/>
      <c r="AC1213" s="10" t="s">
        <v>71</v>
      </c>
      <c r="AD1213" s="16">
        <v>4</v>
      </c>
      <c r="AE1213" s="10" t="s">
        <v>72</v>
      </c>
      <c r="AF1213" s="10" t="s">
        <v>73</v>
      </c>
      <c r="AG1213" s="14">
        <v>1</v>
      </c>
      <c r="AH1213" s="14"/>
      <c r="AI1213" s="15">
        <v>503</v>
      </c>
      <c r="AJ1213" s="10" t="s">
        <v>74</v>
      </c>
      <c r="AK1213" s="15">
        <v>386.56</v>
      </c>
      <c r="AL1213" s="10" t="s">
        <v>75</v>
      </c>
      <c r="AM1213" s="9"/>
      <c r="AN1213" s="9"/>
    </row>
    <row r="1214" spans="1:40" x14ac:dyDescent="0.25">
      <c r="A1214" s="9">
        <f t="shared" si="37"/>
        <v>82194748</v>
      </c>
      <c r="B1214" s="10" t="s">
        <v>64</v>
      </c>
      <c r="C1214" s="10" t="s">
        <v>65</v>
      </c>
      <c r="D1214" s="10" t="s">
        <v>83</v>
      </c>
      <c r="E1214" s="10" t="s">
        <v>67</v>
      </c>
      <c r="F1214" s="10" t="s">
        <v>68</v>
      </c>
      <c r="G1214" s="10" t="s">
        <v>69</v>
      </c>
      <c r="H1214" s="10" t="s">
        <v>70</v>
      </c>
      <c r="I1214" s="10" t="s">
        <v>76</v>
      </c>
      <c r="J1214" s="10" t="s">
        <v>310</v>
      </c>
      <c r="K1214" s="10" t="s">
        <v>91</v>
      </c>
      <c r="L1214" s="10" t="s">
        <v>3642</v>
      </c>
      <c r="M1214" s="12">
        <v>43875</v>
      </c>
      <c r="N1214" s="11">
        <v>82194748</v>
      </c>
      <c r="O1214" s="12">
        <v>43871</v>
      </c>
      <c r="P1214" s="13">
        <v>0.84732638888889</v>
      </c>
      <c r="Q1214" s="14">
        <v>1</v>
      </c>
      <c r="R1214" s="15">
        <v>18</v>
      </c>
      <c r="S1214" s="10" t="s">
        <v>3643</v>
      </c>
      <c r="T1214" s="12">
        <v>43875</v>
      </c>
      <c r="U1214" s="13">
        <v>0.76643518518519005</v>
      </c>
      <c r="V1214" s="12">
        <v>43875</v>
      </c>
      <c r="W1214" s="13">
        <v>0.91215277777778003</v>
      </c>
      <c r="X1214" s="12">
        <v>43875</v>
      </c>
      <c r="Y1214" s="13">
        <v>0.93043981481480997</v>
      </c>
      <c r="Z1214" s="12">
        <v>43889</v>
      </c>
      <c r="AA1214" s="12"/>
      <c r="AB1214" s="12"/>
      <c r="AC1214" s="10" t="s">
        <v>71</v>
      </c>
      <c r="AD1214" s="16">
        <v>4</v>
      </c>
      <c r="AE1214" s="10" t="s">
        <v>72</v>
      </c>
      <c r="AF1214" s="10" t="s">
        <v>73</v>
      </c>
      <c r="AG1214" s="14">
        <v>1</v>
      </c>
      <c r="AH1214" s="14"/>
      <c r="AI1214" s="15">
        <v>452.7</v>
      </c>
      <c r="AJ1214" s="10" t="s">
        <v>74</v>
      </c>
      <c r="AK1214" s="15">
        <v>347.904</v>
      </c>
      <c r="AL1214" s="10" t="s">
        <v>75</v>
      </c>
      <c r="AM1214" s="9"/>
      <c r="AN1214" s="9"/>
    </row>
    <row r="1215" spans="1:40" x14ac:dyDescent="0.25">
      <c r="A1215" s="9">
        <f t="shared" si="37"/>
        <v>82194755</v>
      </c>
      <c r="B1215" s="10" t="s">
        <v>64</v>
      </c>
      <c r="C1215" s="10" t="s">
        <v>65</v>
      </c>
      <c r="D1215" s="10" t="s">
        <v>83</v>
      </c>
      <c r="E1215" s="10" t="s">
        <v>67</v>
      </c>
      <c r="F1215" s="10" t="s">
        <v>68</v>
      </c>
      <c r="G1215" s="10" t="s">
        <v>69</v>
      </c>
      <c r="H1215" s="10" t="s">
        <v>70</v>
      </c>
      <c r="I1215" s="10" t="s">
        <v>79</v>
      </c>
      <c r="J1215" s="10" t="s">
        <v>299</v>
      </c>
      <c r="K1215" s="10" t="s">
        <v>90</v>
      </c>
      <c r="L1215" s="10" t="s">
        <v>3644</v>
      </c>
      <c r="M1215" s="12">
        <v>43882</v>
      </c>
      <c r="N1215" s="11">
        <v>82194755</v>
      </c>
      <c r="O1215" s="12">
        <v>43871</v>
      </c>
      <c r="P1215" s="13">
        <v>0.95866898148148005</v>
      </c>
      <c r="Q1215" s="14">
        <v>1</v>
      </c>
      <c r="R1215" s="15">
        <v>12</v>
      </c>
      <c r="S1215" s="10" t="s">
        <v>3645</v>
      </c>
      <c r="T1215" s="12">
        <v>43881</v>
      </c>
      <c r="U1215" s="13">
        <v>0.92188657407407004</v>
      </c>
      <c r="V1215" s="12">
        <v>43882</v>
      </c>
      <c r="W1215" s="13">
        <v>0.12739583333332999</v>
      </c>
      <c r="X1215" s="12">
        <v>43882</v>
      </c>
      <c r="Y1215" s="13">
        <v>0.13129629629629999</v>
      </c>
      <c r="Z1215" s="12">
        <v>43874</v>
      </c>
      <c r="AA1215" s="12"/>
      <c r="AB1215" s="12"/>
      <c r="AC1215" s="10" t="s">
        <v>71</v>
      </c>
      <c r="AD1215" s="16">
        <v>11</v>
      </c>
      <c r="AE1215" s="10" t="s">
        <v>72</v>
      </c>
      <c r="AF1215" s="10" t="s">
        <v>73</v>
      </c>
      <c r="AG1215" s="14">
        <v>1</v>
      </c>
      <c r="AH1215" s="14"/>
      <c r="AI1215" s="15">
        <v>0.34799999999999998</v>
      </c>
      <c r="AJ1215" s="10" t="s">
        <v>74</v>
      </c>
      <c r="AK1215" s="15">
        <v>0.22800000000000001</v>
      </c>
      <c r="AL1215" s="10" t="s">
        <v>75</v>
      </c>
      <c r="AM1215" s="9"/>
      <c r="AN1215" s="9"/>
    </row>
    <row r="1216" spans="1:40" x14ac:dyDescent="0.25">
      <c r="A1216" s="9">
        <f t="shared" si="37"/>
        <v>82194758</v>
      </c>
      <c r="B1216" s="10" t="s">
        <v>64</v>
      </c>
      <c r="C1216" s="10" t="s">
        <v>65</v>
      </c>
      <c r="D1216" s="10" t="s">
        <v>66</v>
      </c>
      <c r="E1216" s="10" t="s">
        <v>67</v>
      </c>
      <c r="F1216" s="10" t="s">
        <v>68</v>
      </c>
      <c r="G1216" s="10" t="s">
        <v>69</v>
      </c>
      <c r="H1216" s="10" t="s">
        <v>70</v>
      </c>
      <c r="I1216" s="10" t="s">
        <v>101</v>
      </c>
      <c r="J1216" s="10" t="s">
        <v>329</v>
      </c>
      <c r="K1216" s="10" t="s">
        <v>102</v>
      </c>
      <c r="L1216" s="10" t="s">
        <v>3646</v>
      </c>
      <c r="M1216" s="12">
        <v>43872</v>
      </c>
      <c r="N1216" s="11">
        <v>82194758</v>
      </c>
      <c r="O1216" s="12">
        <v>43871</v>
      </c>
      <c r="P1216" s="13">
        <v>0.95868055555555998</v>
      </c>
      <c r="Q1216" s="14">
        <v>1</v>
      </c>
      <c r="R1216" s="15">
        <v>19</v>
      </c>
      <c r="S1216" s="10" t="s">
        <v>3647</v>
      </c>
      <c r="T1216" s="12">
        <v>43871</v>
      </c>
      <c r="U1216" s="13">
        <v>0.85798611111111001</v>
      </c>
      <c r="V1216" s="12">
        <v>43872</v>
      </c>
      <c r="W1216" s="13">
        <v>3.2824074074070002E-2</v>
      </c>
      <c r="X1216" s="12">
        <v>43872</v>
      </c>
      <c r="Y1216" s="13">
        <v>3.3090277777780001E-2</v>
      </c>
      <c r="Z1216" s="12">
        <v>43874</v>
      </c>
      <c r="AA1216" s="12"/>
      <c r="AB1216" s="12"/>
      <c r="AC1216" s="10" t="s">
        <v>71</v>
      </c>
      <c r="AD1216" s="16">
        <v>1</v>
      </c>
      <c r="AE1216" s="10" t="s">
        <v>72</v>
      </c>
      <c r="AF1216" s="10" t="s">
        <v>73</v>
      </c>
      <c r="AG1216" s="14">
        <v>1</v>
      </c>
      <c r="AH1216" s="14"/>
      <c r="AI1216" s="15">
        <v>0.53200000000000003</v>
      </c>
      <c r="AJ1216" s="10" t="s">
        <v>74</v>
      </c>
      <c r="AK1216" s="15">
        <v>3.1920000000000002</v>
      </c>
      <c r="AL1216" s="10" t="s">
        <v>75</v>
      </c>
      <c r="AM1216" s="9"/>
      <c r="AN1216" s="9"/>
    </row>
    <row r="1217" spans="1:40" x14ac:dyDescent="0.25">
      <c r="A1217" s="9">
        <f t="shared" si="37"/>
        <v>82194763</v>
      </c>
      <c r="B1217" s="10" t="s">
        <v>64</v>
      </c>
      <c r="C1217" s="10" t="s">
        <v>65</v>
      </c>
      <c r="D1217" s="10" t="s">
        <v>66</v>
      </c>
      <c r="E1217" s="10" t="s">
        <v>67</v>
      </c>
      <c r="F1217" s="10" t="s">
        <v>68</v>
      </c>
      <c r="G1217" s="10" t="s">
        <v>69</v>
      </c>
      <c r="H1217" s="10" t="s">
        <v>70</v>
      </c>
      <c r="I1217" s="10" t="s">
        <v>79</v>
      </c>
      <c r="J1217" s="10" t="s">
        <v>303</v>
      </c>
      <c r="K1217" s="10" t="s">
        <v>87</v>
      </c>
      <c r="L1217" s="10" t="s">
        <v>3648</v>
      </c>
      <c r="M1217" s="12">
        <v>43879</v>
      </c>
      <c r="N1217" s="11">
        <v>82194763</v>
      </c>
      <c r="O1217" s="12">
        <v>43871</v>
      </c>
      <c r="P1217" s="13">
        <v>0.95869212962963002</v>
      </c>
      <c r="Q1217" s="14">
        <v>1</v>
      </c>
      <c r="R1217" s="15">
        <v>30</v>
      </c>
      <c r="S1217" s="10" t="s">
        <v>3649</v>
      </c>
      <c r="T1217" s="12">
        <v>43879</v>
      </c>
      <c r="U1217" s="13">
        <v>0.48318287037037</v>
      </c>
      <c r="V1217" s="12">
        <v>43879</v>
      </c>
      <c r="W1217" s="13">
        <v>0.78493055555556002</v>
      </c>
      <c r="X1217" s="12">
        <v>43879</v>
      </c>
      <c r="Y1217" s="13">
        <v>0.78652777777778005</v>
      </c>
      <c r="Z1217" s="12">
        <v>43874</v>
      </c>
      <c r="AA1217" s="12"/>
      <c r="AB1217" s="12"/>
      <c r="AC1217" s="10" t="s">
        <v>71</v>
      </c>
      <c r="AD1217" s="16">
        <v>8</v>
      </c>
      <c r="AE1217" s="10" t="s">
        <v>72</v>
      </c>
      <c r="AF1217" s="10" t="s">
        <v>73</v>
      </c>
      <c r="AG1217" s="14">
        <v>1</v>
      </c>
      <c r="AH1217" s="14"/>
      <c r="AI1217" s="15">
        <v>11.04</v>
      </c>
      <c r="AJ1217" s="10" t="s">
        <v>74</v>
      </c>
      <c r="AK1217" s="15">
        <v>23.61</v>
      </c>
      <c r="AL1217" s="10" t="s">
        <v>75</v>
      </c>
      <c r="AM1217" s="9"/>
      <c r="AN1217" s="9"/>
    </row>
    <row r="1218" spans="1:40" x14ac:dyDescent="0.25">
      <c r="A1218" s="9">
        <f t="shared" si="37"/>
        <v>82194764</v>
      </c>
      <c r="B1218" s="10" t="s">
        <v>64</v>
      </c>
      <c r="C1218" s="10" t="s">
        <v>65</v>
      </c>
      <c r="D1218" s="10" t="s">
        <v>66</v>
      </c>
      <c r="E1218" s="10" t="s">
        <v>67</v>
      </c>
      <c r="F1218" s="10" t="s">
        <v>68</v>
      </c>
      <c r="G1218" s="10" t="s">
        <v>69</v>
      </c>
      <c r="H1218" s="10" t="s">
        <v>70</v>
      </c>
      <c r="I1218" s="10" t="s">
        <v>79</v>
      </c>
      <c r="J1218" s="10" t="s">
        <v>303</v>
      </c>
      <c r="K1218" s="10" t="s">
        <v>87</v>
      </c>
      <c r="L1218" s="10" t="s">
        <v>3650</v>
      </c>
      <c r="M1218" s="12">
        <v>43880</v>
      </c>
      <c r="N1218" s="11">
        <v>82194764</v>
      </c>
      <c r="O1218" s="12">
        <v>43871</v>
      </c>
      <c r="P1218" s="13">
        <v>0.95869212962963002</v>
      </c>
      <c r="Q1218" s="14">
        <v>1</v>
      </c>
      <c r="R1218" s="15">
        <v>84</v>
      </c>
      <c r="S1218" s="10" t="s">
        <v>3651</v>
      </c>
      <c r="T1218" s="12">
        <v>43879</v>
      </c>
      <c r="U1218" s="13">
        <v>0.48321759259259001</v>
      </c>
      <c r="V1218" s="12">
        <v>43879</v>
      </c>
      <c r="W1218" s="13">
        <v>0.74381944444444004</v>
      </c>
      <c r="X1218" s="12">
        <v>43880</v>
      </c>
      <c r="Y1218" s="13">
        <v>0.52438657407406997</v>
      </c>
      <c r="Z1218" s="12">
        <v>43874</v>
      </c>
      <c r="AA1218" s="12"/>
      <c r="AB1218" s="12"/>
      <c r="AC1218" s="10" t="s">
        <v>71</v>
      </c>
      <c r="AD1218" s="16">
        <v>9</v>
      </c>
      <c r="AE1218" s="10" t="s">
        <v>72</v>
      </c>
      <c r="AF1218" s="10" t="s">
        <v>73</v>
      </c>
      <c r="AG1218" s="14">
        <v>1</v>
      </c>
      <c r="AH1218" s="14"/>
      <c r="AI1218" s="15">
        <v>18.059999999999999</v>
      </c>
      <c r="AJ1218" s="10" t="s">
        <v>74</v>
      </c>
      <c r="AK1218" s="15">
        <v>112.72799999999999</v>
      </c>
      <c r="AL1218" s="10" t="s">
        <v>75</v>
      </c>
      <c r="AM1218" s="9"/>
      <c r="AN1218" s="9"/>
    </row>
    <row r="1219" spans="1:40" x14ac:dyDescent="0.25">
      <c r="A1219" s="9">
        <f t="shared" ref="A1219:A1282" si="39">N1219</f>
        <v>82194767</v>
      </c>
      <c r="B1219" s="10" t="s">
        <v>64</v>
      </c>
      <c r="C1219" s="10" t="s">
        <v>65</v>
      </c>
      <c r="D1219" s="10" t="s">
        <v>83</v>
      </c>
      <c r="E1219" s="10" t="s">
        <v>67</v>
      </c>
      <c r="F1219" s="10" t="s">
        <v>68</v>
      </c>
      <c r="G1219" s="10" t="s">
        <v>69</v>
      </c>
      <c r="H1219" s="10" t="s">
        <v>70</v>
      </c>
      <c r="I1219" s="10" t="s">
        <v>79</v>
      </c>
      <c r="J1219" s="10" t="s">
        <v>1060</v>
      </c>
      <c r="K1219" s="10" t="s">
        <v>1061</v>
      </c>
      <c r="L1219" s="10" t="s">
        <v>3652</v>
      </c>
      <c r="M1219" s="12">
        <v>43872</v>
      </c>
      <c r="N1219" s="11">
        <v>82194767</v>
      </c>
      <c r="O1219" s="12">
        <v>43871</v>
      </c>
      <c r="P1219" s="13">
        <v>0.95870370370369995</v>
      </c>
      <c r="Q1219" s="14">
        <v>2</v>
      </c>
      <c r="R1219" s="15">
        <v>25</v>
      </c>
      <c r="S1219" s="10" t="s">
        <v>3653</v>
      </c>
      <c r="T1219" s="12">
        <v>43871</v>
      </c>
      <c r="U1219" s="13">
        <v>0.85806712962963005</v>
      </c>
      <c r="V1219" s="12">
        <v>43872</v>
      </c>
      <c r="W1219" s="13">
        <v>0.46310185185184999</v>
      </c>
      <c r="X1219" s="12">
        <v>43872</v>
      </c>
      <c r="Y1219" s="13">
        <v>0.46421296296296</v>
      </c>
      <c r="Z1219" s="12">
        <v>43874</v>
      </c>
      <c r="AA1219" s="12"/>
      <c r="AB1219" s="12"/>
      <c r="AC1219" s="10" t="s">
        <v>71</v>
      </c>
      <c r="AD1219" s="16">
        <v>1</v>
      </c>
      <c r="AE1219" s="10" t="s">
        <v>72</v>
      </c>
      <c r="AF1219" s="10" t="s">
        <v>73</v>
      </c>
      <c r="AG1219" s="14">
        <v>1</v>
      </c>
      <c r="AH1219" s="14"/>
      <c r="AI1219" s="15">
        <v>38.729999999999997</v>
      </c>
      <c r="AJ1219" s="10" t="s">
        <v>74</v>
      </c>
      <c r="AK1219" s="15">
        <v>67.98</v>
      </c>
      <c r="AL1219" s="10" t="s">
        <v>75</v>
      </c>
      <c r="AM1219" s="9"/>
      <c r="AN1219" s="9"/>
    </row>
    <row r="1220" spans="1:40" x14ac:dyDescent="0.25">
      <c r="A1220" s="9">
        <f t="shared" si="39"/>
        <v>82194770</v>
      </c>
      <c r="B1220" s="10" t="s">
        <v>64</v>
      </c>
      <c r="C1220" s="10" t="s">
        <v>65</v>
      </c>
      <c r="D1220" s="10" t="s">
        <v>83</v>
      </c>
      <c r="E1220" s="10" t="s">
        <v>67</v>
      </c>
      <c r="F1220" s="10" t="s">
        <v>68</v>
      </c>
      <c r="G1220" s="10" t="s">
        <v>69</v>
      </c>
      <c r="H1220" s="10" t="s">
        <v>70</v>
      </c>
      <c r="I1220" s="10" t="s">
        <v>79</v>
      </c>
      <c r="J1220" s="10" t="s">
        <v>1060</v>
      </c>
      <c r="K1220" s="10" t="s">
        <v>1061</v>
      </c>
      <c r="L1220" s="10" t="s">
        <v>3654</v>
      </c>
      <c r="M1220" s="12">
        <v>43872</v>
      </c>
      <c r="N1220" s="11">
        <v>82194770</v>
      </c>
      <c r="O1220" s="12">
        <v>43871</v>
      </c>
      <c r="P1220" s="13">
        <v>0.95870370370369995</v>
      </c>
      <c r="Q1220" s="14">
        <v>1</v>
      </c>
      <c r="R1220" s="15">
        <v>19</v>
      </c>
      <c r="S1220" s="10" t="s">
        <v>3655</v>
      </c>
      <c r="T1220" s="12">
        <v>43871</v>
      </c>
      <c r="U1220" s="13">
        <v>0.85814814814814999</v>
      </c>
      <c r="V1220" s="12">
        <v>43872</v>
      </c>
      <c r="W1220" s="13">
        <v>2.6805555555559999E-2</v>
      </c>
      <c r="X1220" s="12">
        <v>43872</v>
      </c>
      <c r="Y1220" s="13">
        <v>3.5983796296299997E-2</v>
      </c>
      <c r="Z1220" s="12">
        <v>43874</v>
      </c>
      <c r="AA1220" s="12"/>
      <c r="AB1220" s="12"/>
      <c r="AC1220" s="10" t="s">
        <v>71</v>
      </c>
      <c r="AD1220" s="16">
        <v>1</v>
      </c>
      <c r="AE1220" s="10" t="s">
        <v>72</v>
      </c>
      <c r="AF1220" s="10" t="s">
        <v>73</v>
      </c>
      <c r="AG1220" s="14">
        <v>1</v>
      </c>
      <c r="AH1220" s="14"/>
      <c r="AI1220" s="15">
        <v>156.90199999999999</v>
      </c>
      <c r="AJ1220" s="10" t="s">
        <v>74</v>
      </c>
      <c r="AK1220" s="15">
        <v>181.64</v>
      </c>
      <c r="AL1220" s="10" t="s">
        <v>75</v>
      </c>
      <c r="AM1220" s="9"/>
      <c r="AN1220" s="9"/>
    </row>
    <row r="1221" spans="1:40" x14ac:dyDescent="0.25">
      <c r="A1221" s="9">
        <f t="shared" si="39"/>
        <v>82194771</v>
      </c>
      <c r="B1221" s="10" t="s">
        <v>64</v>
      </c>
      <c r="C1221" s="10" t="s">
        <v>65</v>
      </c>
      <c r="D1221" s="10" t="s">
        <v>66</v>
      </c>
      <c r="E1221" s="10" t="s">
        <v>67</v>
      </c>
      <c r="F1221" s="10" t="s">
        <v>68</v>
      </c>
      <c r="G1221" s="10" t="s">
        <v>69</v>
      </c>
      <c r="H1221" s="10" t="s">
        <v>70</v>
      </c>
      <c r="I1221" s="10" t="s">
        <v>101</v>
      </c>
      <c r="J1221" s="10" t="s">
        <v>674</v>
      </c>
      <c r="K1221" s="10" t="s">
        <v>675</v>
      </c>
      <c r="L1221" s="10" t="s">
        <v>3656</v>
      </c>
      <c r="M1221" s="12">
        <v>43872</v>
      </c>
      <c r="N1221" s="11">
        <v>82194771</v>
      </c>
      <c r="O1221" s="12">
        <v>43871</v>
      </c>
      <c r="P1221" s="13">
        <v>0.95870370370369995</v>
      </c>
      <c r="Q1221" s="14">
        <v>2</v>
      </c>
      <c r="R1221" s="15">
        <v>351</v>
      </c>
      <c r="S1221" s="10" t="s">
        <v>4916</v>
      </c>
      <c r="T1221" s="12">
        <v>43871</v>
      </c>
      <c r="U1221" s="13">
        <v>0.85818287037037</v>
      </c>
      <c r="V1221" s="12">
        <v>43872</v>
      </c>
      <c r="W1221" s="13">
        <v>6.7013888888899998E-3</v>
      </c>
      <c r="X1221" s="12">
        <v>43872</v>
      </c>
      <c r="Y1221" s="13">
        <v>0.44090277777777998</v>
      </c>
      <c r="Z1221" s="12">
        <v>43874</v>
      </c>
      <c r="AA1221" s="12"/>
      <c r="AB1221" s="12"/>
      <c r="AC1221" s="10" t="s">
        <v>71</v>
      </c>
      <c r="AD1221" s="16">
        <v>1</v>
      </c>
      <c r="AE1221" s="10" t="s">
        <v>72</v>
      </c>
      <c r="AF1221" s="10" t="s">
        <v>73</v>
      </c>
      <c r="AG1221" s="14">
        <v>1</v>
      </c>
      <c r="AH1221" s="14"/>
      <c r="AI1221" s="15">
        <v>4.0679999999999996</v>
      </c>
      <c r="AJ1221" s="10" t="s">
        <v>74</v>
      </c>
      <c r="AK1221" s="15">
        <v>15.768000000000001</v>
      </c>
      <c r="AL1221" s="10" t="s">
        <v>75</v>
      </c>
      <c r="AM1221" s="9"/>
      <c r="AN1221" s="9"/>
    </row>
    <row r="1222" spans="1:40" x14ac:dyDescent="0.25">
      <c r="A1222" s="9">
        <f t="shared" si="39"/>
        <v>82194774</v>
      </c>
      <c r="B1222" s="10" t="s">
        <v>64</v>
      </c>
      <c r="C1222" s="10" t="s">
        <v>65</v>
      </c>
      <c r="D1222" s="10" t="s">
        <v>66</v>
      </c>
      <c r="E1222" s="10" t="s">
        <v>67</v>
      </c>
      <c r="F1222" s="10" t="s">
        <v>68</v>
      </c>
      <c r="G1222" s="10" t="s">
        <v>69</v>
      </c>
      <c r="H1222" s="10" t="s">
        <v>70</v>
      </c>
      <c r="I1222" s="10" t="s">
        <v>84</v>
      </c>
      <c r="J1222" s="10" t="s">
        <v>334</v>
      </c>
      <c r="K1222" s="10" t="s">
        <v>135</v>
      </c>
      <c r="L1222" s="10" t="s">
        <v>3657</v>
      </c>
      <c r="M1222" s="12">
        <v>43872</v>
      </c>
      <c r="N1222" s="11">
        <v>82194774</v>
      </c>
      <c r="O1222" s="12">
        <v>43871</v>
      </c>
      <c r="P1222" s="13">
        <v>0.95871527777777998</v>
      </c>
      <c r="Q1222" s="14">
        <v>1</v>
      </c>
      <c r="R1222" s="15">
        <v>60</v>
      </c>
      <c r="S1222" s="10" t="s">
        <v>3658</v>
      </c>
      <c r="T1222" s="12">
        <v>43871</v>
      </c>
      <c r="U1222" s="13">
        <v>0.85821759259259001</v>
      </c>
      <c r="V1222" s="12">
        <v>43872</v>
      </c>
      <c r="W1222" s="13">
        <v>2.671296296296E-2</v>
      </c>
      <c r="X1222" s="12">
        <v>43872</v>
      </c>
      <c r="Y1222" s="13">
        <v>2.7789351851850001E-2</v>
      </c>
      <c r="Z1222" s="12">
        <v>43874</v>
      </c>
      <c r="AA1222" s="12"/>
      <c r="AB1222" s="12"/>
      <c r="AC1222" s="10" t="s">
        <v>71</v>
      </c>
      <c r="AD1222" s="16">
        <v>1</v>
      </c>
      <c r="AE1222" s="10" t="s">
        <v>72</v>
      </c>
      <c r="AF1222" s="10" t="s">
        <v>73</v>
      </c>
      <c r="AG1222" s="14">
        <v>1</v>
      </c>
      <c r="AH1222" s="14"/>
      <c r="AI1222" s="15">
        <v>4.5599999999999996</v>
      </c>
      <c r="AJ1222" s="10" t="s">
        <v>74</v>
      </c>
      <c r="AK1222" s="15">
        <v>22.8</v>
      </c>
      <c r="AL1222" s="10" t="s">
        <v>75</v>
      </c>
      <c r="AM1222" s="9"/>
      <c r="AN1222" s="9"/>
    </row>
    <row r="1223" spans="1:40" x14ac:dyDescent="0.25">
      <c r="A1223" s="9">
        <f t="shared" si="39"/>
        <v>82194775</v>
      </c>
      <c r="B1223" s="10" t="s">
        <v>64</v>
      </c>
      <c r="C1223" s="10" t="s">
        <v>65</v>
      </c>
      <c r="D1223" s="10" t="s">
        <v>66</v>
      </c>
      <c r="E1223" s="10" t="s">
        <v>67</v>
      </c>
      <c r="F1223" s="10" t="s">
        <v>68</v>
      </c>
      <c r="G1223" s="10" t="s">
        <v>69</v>
      </c>
      <c r="H1223" s="10" t="s">
        <v>70</v>
      </c>
      <c r="I1223" s="10" t="s">
        <v>77</v>
      </c>
      <c r="J1223" s="10" t="s">
        <v>305</v>
      </c>
      <c r="K1223" s="10" t="s">
        <v>85</v>
      </c>
      <c r="L1223" s="10" t="s">
        <v>3659</v>
      </c>
      <c r="M1223" s="12">
        <v>43872</v>
      </c>
      <c r="N1223" s="11">
        <v>82194775</v>
      </c>
      <c r="O1223" s="12">
        <v>43871</v>
      </c>
      <c r="P1223" s="13">
        <v>0.95871527777777998</v>
      </c>
      <c r="Q1223" s="14">
        <v>1</v>
      </c>
      <c r="R1223" s="15">
        <v>50</v>
      </c>
      <c r="S1223" s="10" t="s">
        <v>3660</v>
      </c>
      <c r="T1223" s="12">
        <v>43871</v>
      </c>
      <c r="U1223" s="13">
        <v>0.85826388888889005</v>
      </c>
      <c r="V1223" s="12">
        <v>43872</v>
      </c>
      <c r="W1223" s="13">
        <v>3.05787037037E-2</v>
      </c>
      <c r="X1223" s="12">
        <v>43872</v>
      </c>
      <c r="Y1223" s="13">
        <v>3.209490740741E-2</v>
      </c>
      <c r="Z1223" s="12">
        <v>43874</v>
      </c>
      <c r="AA1223" s="12"/>
      <c r="AB1223" s="12"/>
      <c r="AC1223" s="10" t="s">
        <v>71</v>
      </c>
      <c r="AD1223" s="16">
        <v>1</v>
      </c>
      <c r="AE1223" s="10" t="s">
        <v>72</v>
      </c>
      <c r="AF1223" s="10" t="s">
        <v>73</v>
      </c>
      <c r="AG1223" s="14">
        <v>1</v>
      </c>
      <c r="AH1223" s="14"/>
      <c r="AI1223" s="15">
        <v>1.3</v>
      </c>
      <c r="AJ1223" s="10" t="s">
        <v>74</v>
      </c>
      <c r="AK1223" s="15">
        <v>8.4</v>
      </c>
      <c r="AL1223" s="10" t="s">
        <v>75</v>
      </c>
      <c r="AM1223" s="9"/>
      <c r="AN1223" s="9"/>
    </row>
    <row r="1224" spans="1:40" x14ac:dyDescent="0.25">
      <c r="A1224" s="9">
        <f t="shared" si="39"/>
        <v>82194776</v>
      </c>
      <c r="B1224" s="10" t="s">
        <v>64</v>
      </c>
      <c r="C1224" s="10" t="s">
        <v>65</v>
      </c>
      <c r="D1224" s="10" t="s">
        <v>66</v>
      </c>
      <c r="E1224" s="10" t="s">
        <v>67</v>
      </c>
      <c r="F1224" s="10" t="s">
        <v>68</v>
      </c>
      <c r="G1224" s="10" t="s">
        <v>69</v>
      </c>
      <c r="H1224" s="10" t="s">
        <v>70</v>
      </c>
      <c r="I1224" s="10" t="s">
        <v>77</v>
      </c>
      <c r="J1224" s="10" t="s">
        <v>305</v>
      </c>
      <c r="K1224" s="10" t="s">
        <v>85</v>
      </c>
      <c r="L1224" s="10" t="s">
        <v>3659</v>
      </c>
      <c r="M1224" s="12">
        <v>43872</v>
      </c>
      <c r="N1224" s="11">
        <v>82194776</v>
      </c>
      <c r="O1224" s="12">
        <v>43871</v>
      </c>
      <c r="P1224" s="13">
        <v>0.95871527777777998</v>
      </c>
      <c r="Q1224" s="14">
        <v>1</v>
      </c>
      <c r="R1224" s="15">
        <v>50</v>
      </c>
      <c r="S1224" s="10" t="s">
        <v>3661</v>
      </c>
      <c r="T1224" s="12">
        <v>43871</v>
      </c>
      <c r="U1224" s="13">
        <v>0.85829861111111005</v>
      </c>
      <c r="V1224" s="12">
        <v>43872</v>
      </c>
      <c r="W1224" s="13">
        <v>2.6585648148149999E-2</v>
      </c>
      <c r="X1224" s="12">
        <v>43872</v>
      </c>
      <c r="Y1224" s="13">
        <v>2.8912037037040001E-2</v>
      </c>
      <c r="Z1224" s="12">
        <v>43874</v>
      </c>
      <c r="AA1224" s="12"/>
      <c r="AB1224" s="12"/>
      <c r="AC1224" s="10" t="s">
        <v>71</v>
      </c>
      <c r="AD1224" s="16">
        <v>1</v>
      </c>
      <c r="AE1224" s="10" t="s">
        <v>72</v>
      </c>
      <c r="AF1224" s="10" t="s">
        <v>73</v>
      </c>
      <c r="AG1224" s="14">
        <v>1</v>
      </c>
      <c r="AH1224" s="14"/>
      <c r="AI1224" s="15">
        <v>1.3</v>
      </c>
      <c r="AJ1224" s="10" t="s">
        <v>74</v>
      </c>
      <c r="AK1224" s="15">
        <v>8.4</v>
      </c>
      <c r="AL1224" s="10" t="s">
        <v>75</v>
      </c>
      <c r="AM1224" s="9"/>
      <c r="AN1224" s="9"/>
    </row>
    <row r="1225" spans="1:40" x14ac:dyDescent="0.25">
      <c r="A1225" s="9">
        <f t="shared" si="39"/>
        <v>82194778</v>
      </c>
      <c r="B1225" s="10" t="s">
        <v>64</v>
      </c>
      <c r="C1225" s="10" t="s">
        <v>65</v>
      </c>
      <c r="D1225" s="10" t="s">
        <v>66</v>
      </c>
      <c r="E1225" s="10" t="s">
        <v>67</v>
      </c>
      <c r="F1225" s="10" t="s">
        <v>68</v>
      </c>
      <c r="G1225" s="10" t="s">
        <v>69</v>
      </c>
      <c r="H1225" s="10" t="s">
        <v>70</v>
      </c>
      <c r="I1225" s="10" t="s">
        <v>77</v>
      </c>
      <c r="J1225" s="10" t="s">
        <v>305</v>
      </c>
      <c r="K1225" s="10" t="s">
        <v>85</v>
      </c>
      <c r="L1225" s="10" t="s">
        <v>3662</v>
      </c>
      <c r="M1225" s="12">
        <v>43872</v>
      </c>
      <c r="N1225" s="11">
        <v>82194778</v>
      </c>
      <c r="O1225" s="12">
        <v>43871</v>
      </c>
      <c r="P1225" s="13">
        <v>0.95871527777777998</v>
      </c>
      <c r="Q1225" s="14">
        <v>1</v>
      </c>
      <c r="R1225" s="15">
        <v>480</v>
      </c>
      <c r="S1225" s="10" t="s">
        <v>3663</v>
      </c>
      <c r="T1225" s="12">
        <v>43871</v>
      </c>
      <c r="U1225" s="13">
        <v>0.85832175925926002</v>
      </c>
      <c r="V1225" s="12">
        <v>43872</v>
      </c>
      <c r="W1225" s="13">
        <v>0.44011574074074</v>
      </c>
      <c r="X1225" s="12">
        <v>43872</v>
      </c>
      <c r="Y1225" s="13">
        <v>0.44289351851851999</v>
      </c>
      <c r="Z1225" s="12">
        <v>43874</v>
      </c>
      <c r="AA1225" s="12"/>
      <c r="AB1225" s="12"/>
      <c r="AC1225" s="10" t="s">
        <v>71</v>
      </c>
      <c r="AD1225" s="16">
        <v>1</v>
      </c>
      <c r="AE1225" s="10" t="s">
        <v>72</v>
      </c>
      <c r="AF1225" s="10" t="s">
        <v>73</v>
      </c>
      <c r="AG1225" s="14">
        <v>1</v>
      </c>
      <c r="AH1225" s="14"/>
      <c r="AI1225" s="15">
        <v>4.8</v>
      </c>
      <c r="AJ1225" s="10" t="s">
        <v>74</v>
      </c>
      <c r="AK1225" s="15">
        <v>15.84</v>
      </c>
      <c r="AL1225" s="10" t="s">
        <v>75</v>
      </c>
      <c r="AM1225" s="9"/>
      <c r="AN1225" s="9"/>
    </row>
    <row r="1226" spans="1:40" x14ac:dyDescent="0.25">
      <c r="A1226" s="9">
        <f t="shared" si="39"/>
        <v>82194779</v>
      </c>
      <c r="B1226" s="10" t="s">
        <v>64</v>
      </c>
      <c r="C1226" s="10" t="s">
        <v>65</v>
      </c>
      <c r="D1226" s="10" t="s">
        <v>66</v>
      </c>
      <c r="E1226" s="10" t="s">
        <v>67</v>
      </c>
      <c r="F1226" s="10" t="s">
        <v>68</v>
      </c>
      <c r="G1226" s="10" t="s">
        <v>69</v>
      </c>
      <c r="H1226" s="10" t="s">
        <v>70</v>
      </c>
      <c r="I1226" s="10" t="s">
        <v>79</v>
      </c>
      <c r="J1226" s="10" t="s">
        <v>303</v>
      </c>
      <c r="K1226" s="10" t="s">
        <v>87</v>
      </c>
      <c r="L1226" s="10" t="s">
        <v>3664</v>
      </c>
      <c r="M1226" s="12">
        <v>43879</v>
      </c>
      <c r="N1226" s="11">
        <v>82194779</v>
      </c>
      <c r="O1226" s="12">
        <v>43871</v>
      </c>
      <c r="P1226" s="13">
        <v>0.95872685185185003</v>
      </c>
      <c r="Q1226" s="14">
        <v>1</v>
      </c>
      <c r="R1226" s="15">
        <v>2</v>
      </c>
      <c r="S1226" s="10" t="s">
        <v>3665</v>
      </c>
      <c r="T1226" s="12">
        <v>43879</v>
      </c>
      <c r="U1226" s="13">
        <v>0.48325231481481001</v>
      </c>
      <c r="V1226" s="12">
        <v>43879</v>
      </c>
      <c r="W1226" s="13">
        <v>0.78458333333332997</v>
      </c>
      <c r="X1226" s="12">
        <v>43879</v>
      </c>
      <c r="Y1226" s="13">
        <v>0.84201388888888995</v>
      </c>
      <c r="Z1226" s="12">
        <v>43874</v>
      </c>
      <c r="AA1226" s="12"/>
      <c r="AB1226" s="12"/>
      <c r="AC1226" s="10" t="s">
        <v>71</v>
      </c>
      <c r="AD1226" s="16">
        <v>8</v>
      </c>
      <c r="AE1226" s="10" t="s">
        <v>72</v>
      </c>
      <c r="AF1226" s="10" t="s">
        <v>73</v>
      </c>
      <c r="AG1226" s="14">
        <v>1</v>
      </c>
      <c r="AH1226" s="14"/>
      <c r="AI1226" s="15">
        <v>0.43</v>
      </c>
      <c r="AJ1226" s="10" t="s">
        <v>74</v>
      </c>
      <c r="AK1226" s="15">
        <v>1.806</v>
      </c>
      <c r="AL1226" s="10" t="s">
        <v>75</v>
      </c>
      <c r="AM1226" s="9"/>
      <c r="AN1226" s="9"/>
    </row>
    <row r="1227" spans="1:40" x14ac:dyDescent="0.25">
      <c r="A1227" s="9">
        <f t="shared" si="39"/>
        <v>82194781</v>
      </c>
      <c r="B1227" s="10" t="s">
        <v>64</v>
      </c>
      <c r="C1227" s="10" t="s">
        <v>65</v>
      </c>
      <c r="D1227" s="10" t="s">
        <v>66</v>
      </c>
      <c r="E1227" s="10" t="s">
        <v>67</v>
      </c>
      <c r="F1227" s="10" t="s">
        <v>68</v>
      </c>
      <c r="G1227" s="10" t="s">
        <v>69</v>
      </c>
      <c r="H1227" s="10" t="s">
        <v>70</v>
      </c>
      <c r="I1227" s="10" t="s">
        <v>120</v>
      </c>
      <c r="J1227" s="10" t="s">
        <v>308</v>
      </c>
      <c r="K1227" s="10" t="s">
        <v>124</v>
      </c>
      <c r="L1227" s="10" t="s">
        <v>3666</v>
      </c>
      <c r="M1227" s="12">
        <v>43872</v>
      </c>
      <c r="N1227" s="11">
        <v>82194781</v>
      </c>
      <c r="O1227" s="12">
        <v>43871</v>
      </c>
      <c r="P1227" s="13">
        <v>0.95872685185185003</v>
      </c>
      <c r="Q1227" s="14">
        <v>1</v>
      </c>
      <c r="R1227" s="15">
        <v>20</v>
      </c>
      <c r="S1227" s="10" t="s">
        <v>3667</v>
      </c>
      <c r="T1227" s="12">
        <v>43871</v>
      </c>
      <c r="U1227" s="13">
        <v>0.85835648148148003</v>
      </c>
      <c r="V1227" s="12">
        <v>43872</v>
      </c>
      <c r="W1227" s="13">
        <v>0.43973379629629999</v>
      </c>
      <c r="X1227" s="12">
        <v>43872</v>
      </c>
      <c r="Y1227" s="13">
        <v>0.44564814814815001</v>
      </c>
      <c r="Z1227" s="12">
        <v>43874</v>
      </c>
      <c r="AA1227" s="12"/>
      <c r="AB1227" s="12"/>
      <c r="AC1227" s="10" t="s">
        <v>71</v>
      </c>
      <c r="AD1227" s="16">
        <v>1</v>
      </c>
      <c r="AE1227" s="10" t="s">
        <v>72</v>
      </c>
      <c r="AF1227" s="10" t="s">
        <v>73</v>
      </c>
      <c r="AG1227" s="14">
        <v>1</v>
      </c>
      <c r="AH1227" s="14"/>
      <c r="AI1227" s="15">
        <v>0.92</v>
      </c>
      <c r="AJ1227" s="10" t="s">
        <v>74</v>
      </c>
      <c r="AK1227" s="15">
        <v>1.1599999999999999</v>
      </c>
      <c r="AL1227" s="10" t="s">
        <v>75</v>
      </c>
      <c r="AM1227" s="9"/>
      <c r="AN1227" s="9"/>
    </row>
    <row r="1228" spans="1:40" x14ac:dyDescent="0.25">
      <c r="A1228" s="9">
        <f t="shared" si="39"/>
        <v>82194782</v>
      </c>
      <c r="B1228" s="10" t="s">
        <v>64</v>
      </c>
      <c r="C1228" s="10" t="s">
        <v>65</v>
      </c>
      <c r="D1228" s="10" t="s">
        <v>66</v>
      </c>
      <c r="E1228" s="10" t="s">
        <v>67</v>
      </c>
      <c r="F1228" s="10" t="s">
        <v>68</v>
      </c>
      <c r="G1228" s="10" t="s">
        <v>69</v>
      </c>
      <c r="H1228" s="10" t="s">
        <v>70</v>
      </c>
      <c r="I1228" s="10" t="s">
        <v>79</v>
      </c>
      <c r="J1228" s="10" t="s">
        <v>303</v>
      </c>
      <c r="K1228" s="10" t="s">
        <v>87</v>
      </c>
      <c r="L1228" s="10" t="s">
        <v>3668</v>
      </c>
      <c r="M1228" s="12">
        <v>43879</v>
      </c>
      <c r="N1228" s="11">
        <v>82194782</v>
      </c>
      <c r="O1228" s="12">
        <v>43871</v>
      </c>
      <c r="P1228" s="13">
        <v>0.95872685185185003</v>
      </c>
      <c r="Q1228" s="14">
        <v>1</v>
      </c>
      <c r="R1228" s="15">
        <v>60</v>
      </c>
      <c r="S1228" s="10" t="s">
        <v>3669</v>
      </c>
      <c r="T1228" s="12">
        <v>43879</v>
      </c>
      <c r="U1228" s="13">
        <v>0.48328703703704001</v>
      </c>
      <c r="V1228" s="12">
        <v>43879</v>
      </c>
      <c r="W1228" s="13">
        <v>0.87884259259259001</v>
      </c>
      <c r="X1228" s="12">
        <v>43879</v>
      </c>
      <c r="Y1228" s="13">
        <v>0.88063657407407003</v>
      </c>
      <c r="Z1228" s="12">
        <v>43874</v>
      </c>
      <c r="AA1228" s="12"/>
      <c r="AB1228" s="12"/>
      <c r="AC1228" s="10" t="s">
        <v>71</v>
      </c>
      <c r="AD1228" s="16">
        <v>8</v>
      </c>
      <c r="AE1228" s="10" t="s">
        <v>72</v>
      </c>
      <c r="AF1228" s="10" t="s">
        <v>73</v>
      </c>
      <c r="AG1228" s="14">
        <v>1</v>
      </c>
      <c r="AH1228" s="14"/>
      <c r="AI1228" s="15">
        <v>5.0999999999999996</v>
      </c>
      <c r="AJ1228" s="10" t="s">
        <v>74</v>
      </c>
      <c r="AK1228" s="15">
        <v>27.96</v>
      </c>
      <c r="AL1228" s="10" t="s">
        <v>75</v>
      </c>
      <c r="AM1228" s="9"/>
      <c r="AN1228" s="9"/>
    </row>
    <row r="1229" spans="1:40" x14ac:dyDescent="0.25">
      <c r="A1229" s="9">
        <f t="shared" si="39"/>
        <v>82194784</v>
      </c>
      <c r="B1229" s="10" t="s">
        <v>64</v>
      </c>
      <c r="C1229" s="10" t="s">
        <v>65</v>
      </c>
      <c r="D1229" s="10" t="s">
        <v>66</v>
      </c>
      <c r="E1229" s="10" t="s">
        <v>67</v>
      </c>
      <c r="F1229" s="10" t="s">
        <v>68</v>
      </c>
      <c r="G1229" s="10" t="s">
        <v>69</v>
      </c>
      <c r="H1229" s="10" t="s">
        <v>70</v>
      </c>
      <c r="I1229" s="10" t="s">
        <v>81</v>
      </c>
      <c r="J1229" s="10" t="s">
        <v>322</v>
      </c>
      <c r="K1229" s="10" t="s">
        <v>82</v>
      </c>
      <c r="L1229" s="10" t="s">
        <v>3670</v>
      </c>
      <c r="M1229" s="12">
        <v>43872</v>
      </c>
      <c r="N1229" s="11">
        <v>82194784</v>
      </c>
      <c r="O1229" s="12">
        <v>43871</v>
      </c>
      <c r="P1229" s="13">
        <v>0.95872685185185003</v>
      </c>
      <c r="Q1229" s="14">
        <v>1</v>
      </c>
      <c r="R1229" s="15">
        <v>100</v>
      </c>
      <c r="S1229" s="10" t="s">
        <v>3671</v>
      </c>
      <c r="T1229" s="12">
        <v>43871</v>
      </c>
      <c r="U1229" s="13">
        <v>0.85842592592593003</v>
      </c>
      <c r="V1229" s="12">
        <v>43872</v>
      </c>
      <c r="W1229" s="13">
        <v>0.43893518518518998</v>
      </c>
      <c r="X1229" s="12">
        <v>43872</v>
      </c>
      <c r="Y1229" s="13">
        <v>0.44640046296295999</v>
      </c>
      <c r="Z1229" s="12">
        <v>43874</v>
      </c>
      <c r="AA1229" s="12"/>
      <c r="AB1229" s="12"/>
      <c r="AC1229" s="10" t="s">
        <v>71</v>
      </c>
      <c r="AD1229" s="16">
        <v>1</v>
      </c>
      <c r="AE1229" s="10" t="s">
        <v>72</v>
      </c>
      <c r="AF1229" s="10" t="s">
        <v>73</v>
      </c>
      <c r="AG1229" s="14">
        <v>1</v>
      </c>
      <c r="AH1229" s="14"/>
      <c r="AI1229" s="15">
        <v>4.5999999999999996</v>
      </c>
      <c r="AJ1229" s="10" t="s">
        <v>74</v>
      </c>
      <c r="AK1229" s="15">
        <v>5.8</v>
      </c>
      <c r="AL1229" s="10" t="s">
        <v>75</v>
      </c>
      <c r="AM1229" s="9"/>
      <c r="AN1229" s="9"/>
    </row>
    <row r="1230" spans="1:40" x14ac:dyDescent="0.25">
      <c r="A1230" s="9">
        <f t="shared" si="39"/>
        <v>82194786</v>
      </c>
      <c r="B1230" s="10" t="s">
        <v>64</v>
      </c>
      <c r="C1230" s="10" t="s">
        <v>65</v>
      </c>
      <c r="D1230" s="10" t="s">
        <v>66</v>
      </c>
      <c r="E1230" s="10" t="s">
        <v>67</v>
      </c>
      <c r="F1230" s="10" t="s">
        <v>68</v>
      </c>
      <c r="G1230" s="10" t="s">
        <v>69</v>
      </c>
      <c r="H1230" s="10" t="s">
        <v>70</v>
      </c>
      <c r="I1230" s="10" t="s">
        <v>88</v>
      </c>
      <c r="J1230" s="10" t="s">
        <v>2530</v>
      </c>
      <c r="K1230" s="10" t="s">
        <v>1745</v>
      </c>
      <c r="L1230" s="10" t="s">
        <v>3672</v>
      </c>
      <c r="M1230" s="12">
        <v>43872</v>
      </c>
      <c r="N1230" s="11">
        <v>82194786</v>
      </c>
      <c r="O1230" s="12">
        <v>43871</v>
      </c>
      <c r="P1230" s="13">
        <v>0.95872685185185003</v>
      </c>
      <c r="Q1230" s="14">
        <v>1</v>
      </c>
      <c r="R1230" s="15">
        <v>50</v>
      </c>
      <c r="S1230" s="10" t="s">
        <v>3673</v>
      </c>
      <c r="T1230" s="12">
        <v>43871</v>
      </c>
      <c r="U1230" s="13">
        <v>0.85846064814815004</v>
      </c>
      <c r="V1230" s="12">
        <v>43872</v>
      </c>
      <c r="W1230" s="13">
        <v>0.43998842592593002</v>
      </c>
      <c r="X1230" s="12">
        <v>43872</v>
      </c>
      <c r="Y1230" s="13">
        <v>0.44442129629630001</v>
      </c>
      <c r="Z1230" s="12">
        <v>43874</v>
      </c>
      <c r="AA1230" s="12"/>
      <c r="AB1230" s="12"/>
      <c r="AC1230" s="10" t="s">
        <v>71</v>
      </c>
      <c r="AD1230" s="16">
        <v>1</v>
      </c>
      <c r="AE1230" s="10" t="s">
        <v>72</v>
      </c>
      <c r="AF1230" s="10" t="s">
        <v>73</v>
      </c>
      <c r="AG1230" s="14">
        <v>1</v>
      </c>
      <c r="AH1230" s="14"/>
      <c r="AI1230" s="15">
        <v>5.7</v>
      </c>
      <c r="AJ1230" s="10" t="s">
        <v>74</v>
      </c>
      <c r="AK1230" s="15">
        <v>33.950000000000003</v>
      </c>
      <c r="AL1230" s="10" t="s">
        <v>75</v>
      </c>
      <c r="AM1230" s="9"/>
      <c r="AN1230" s="9"/>
    </row>
    <row r="1231" spans="1:40" x14ac:dyDescent="0.25">
      <c r="A1231" s="9">
        <f t="shared" si="39"/>
        <v>82194788</v>
      </c>
      <c r="B1231" s="10" t="s">
        <v>64</v>
      </c>
      <c r="C1231" s="10" t="s">
        <v>65</v>
      </c>
      <c r="D1231" s="10" t="s">
        <v>66</v>
      </c>
      <c r="E1231" s="10" t="s">
        <v>67</v>
      </c>
      <c r="F1231" s="10" t="s">
        <v>68</v>
      </c>
      <c r="G1231" s="10" t="s">
        <v>69</v>
      </c>
      <c r="H1231" s="10" t="s">
        <v>70</v>
      </c>
      <c r="I1231" s="10" t="s">
        <v>79</v>
      </c>
      <c r="J1231" s="10" t="s">
        <v>303</v>
      </c>
      <c r="K1231" s="10" t="s">
        <v>87</v>
      </c>
      <c r="L1231" s="10" t="s">
        <v>3674</v>
      </c>
      <c r="M1231" s="12">
        <v>43879</v>
      </c>
      <c r="N1231" s="11">
        <v>82194788</v>
      </c>
      <c r="O1231" s="12">
        <v>43871</v>
      </c>
      <c r="P1231" s="13">
        <v>0.95872685185185003</v>
      </c>
      <c r="Q1231" s="14">
        <v>1</v>
      </c>
      <c r="R1231" s="15">
        <v>32</v>
      </c>
      <c r="S1231" s="10" t="s">
        <v>3675</v>
      </c>
      <c r="T1231" s="12">
        <v>43879</v>
      </c>
      <c r="U1231" s="13">
        <v>0.48332175925926002</v>
      </c>
      <c r="V1231" s="12">
        <v>43879</v>
      </c>
      <c r="W1231" s="13">
        <v>0.78450231481481003</v>
      </c>
      <c r="X1231" s="12">
        <v>43879</v>
      </c>
      <c r="Y1231" s="13">
        <v>0.84248842592592998</v>
      </c>
      <c r="Z1231" s="12">
        <v>43874</v>
      </c>
      <c r="AA1231" s="12"/>
      <c r="AB1231" s="12"/>
      <c r="AC1231" s="10" t="s">
        <v>71</v>
      </c>
      <c r="AD1231" s="16">
        <v>8</v>
      </c>
      <c r="AE1231" s="10" t="s">
        <v>72</v>
      </c>
      <c r="AF1231" s="10" t="s">
        <v>73</v>
      </c>
      <c r="AG1231" s="14">
        <v>1</v>
      </c>
      <c r="AH1231" s="14"/>
      <c r="AI1231" s="15">
        <v>0.99199999999999999</v>
      </c>
      <c r="AJ1231" s="10" t="s">
        <v>74</v>
      </c>
      <c r="AK1231" s="15">
        <v>2.4319999999999999</v>
      </c>
      <c r="AL1231" s="10" t="s">
        <v>75</v>
      </c>
      <c r="AM1231" s="9"/>
      <c r="AN1231" s="9"/>
    </row>
    <row r="1232" spans="1:40" x14ac:dyDescent="0.25">
      <c r="A1232" s="9">
        <f t="shared" si="39"/>
        <v>82194791</v>
      </c>
      <c r="B1232" s="10" t="s">
        <v>64</v>
      </c>
      <c r="C1232" s="10" t="s">
        <v>65</v>
      </c>
      <c r="D1232" s="10" t="s">
        <v>66</v>
      </c>
      <c r="E1232" s="10" t="s">
        <v>67</v>
      </c>
      <c r="F1232" s="10" t="s">
        <v>68</v>
      </c>
      <c r="G1232" s="10" t="s">
        <v>69</v>
      </c>
      <c r="H1232" s="10" t="s">
        <v>70</v>
      </c>
      <c r="I1232" s="10" t="s">
        <v>79</v>
      </c>
      <c r="J1232" s="10" t="s">
        <v>303</v>
      </c>
      <c r="K1232" s="10" t="s">
        <v>87</v>
      </c>
      <c r="L1232" s="10" t="s">
        <v>3676</v>
      </c>
      <c r="M1232" s="12">
        <v>43876</v>
      </c>
      <c r="N1232" s="11">
        <v>82194791</v>
      </c>
      <c r="O1232" s="12">
        <v>43871</v>
      </c>
      <c r="P1232" s="13">
        <v>0.95873842592592995</v>
      </c>
      <c r="Q1232" s="14">
        <v>5</v>
      </c>
      <c r="R1232" s="15">
        <v>2460</v>
      </c>
      <c r="S1232" s="10" t="s">
        <v>3677</v>
      </c>
      <c r="T1232" s="12">
        <v>43875</v>
      </c>
      <c r="U1232" s="13">
        <v>0.78486111111111001</v>
      </c>
      <c r="V1232" s="12">
        <v>43876</v>
      </c>
      <c r="W1232" s="13">
        <v>0.44254629629629999</v>
      </c>
      <c r="X1232" s="12">
        <v>43876</v>
      </c>
      <c r="Y1232" s="13">
        <v>0.70466435185184995</v>
      </c>
      <c r="Z1232" s="12">
        <v>43874</v>
      </c>
      <c r="AA1232" s="12"/>
      <c r="AB1232" s="12"/>
      <c r="AC1232" s="10" t="s">
        <v>71</v>
      </c>
      <c r="AD1232" s="16">
        <v>5</v>
      </c>
      <c r="AE1232" s="10" t="s">
        <v>72</v>
      </c>
      <c r="AF1232" s="10" t="s">
        <v>73</v>
      </c>
      <c r="AG1232" s="14">
        <v>1</v>
      </c>
      <c r="AH1232" s="14"/>
      <c r="AI1232" s="15">
        <v>407.42</v>
      </c>
      <c r="AJ1232" s="10" t="s">
        <v>74</v>
      </c>
      <c r="AK1232" s="15">
        <v>2105.58</v>
      </c>
      <c r="AL1232" s="10" t="s">
        <v>75</v>
      </c>
      <c r="AM1232" s="9"/>
      <c r="AN1232" s="9"/>
    </row>
    <row r="1233" spans="1:40" x14ac:dyDescent="0.25">
      <c r="A1233" s="9">
        <f t="shared" si="39"/>
        <v>82194793</v>
      </c>
      <c r="B1233" s="10" t="s">
        <v>64</v>
      </c>
      <c r="C1233" s="10" t="s">
        <v>65</v>
      </c>
      <c r="D1233" s="10" t="s">
        <v>66</v>
      </c>
      <c r="E1233" s="10" t="s">
        <v>67</v>
      </c>
      <c r="F1233" s="10" t="s">
        <v>68</v>
      </c>
      <c r="G1233" s="10" t="s">
        <v>69</v>
      </c>
      <c r="H1233" s="10" t="s">
        <v>70</v>
      </c>
      <c r="I1233" s="10" t="s">
        <v>79</v>
      </c>
      <c r="J1233" s="10" t="s">
        <v>303</v>
      </c>
      <c r="K1233" s="10" t="s">
        <v>87</v>
      </c>
      <c r="L1233" s="10" t="s">
        <v>3678</v>
      </c>
      <c r="M1233" s="12">
        <v>43876</v>
      </c>
      <c r="N1233" s="11">
        <v>82194793</v>
      </c>
      <c r="O1233" s="12">
        <v>43871</v>
      </c>
      <c r="P1233" s="13">
        <v>0.95873842592592995</v>
      </c>
      <c r="Q1233" s="14">
        <v>3</v>
      </c>
      <c r="R1233" s="15">
        <v>1900</v>
      </c>
      <c r="S1233" s="10" t="s">
        <v>3679</v>
      </c>
      <c r="T1233" s="12">
        <v>43875</v>
      </c>
      <c r="U1233" s="13">
        <v>0.78500000000000003</v>
      </c>
      <c r="V1233" s="12">
        <v>43876</v>
      </c>
      <c r="W1233" s="13">
        <v>0.44396990740740999</v>
      </c>
      <c r="X1233" s="12">
        <v>43876</v>
      </c>
      <c r="Y1233" s="13">
        <v>0.66545138888888999</v>
      </c>
      <c r="Z1233" s="12">
        <v>43874</v>
      </c>
      <c r="AA1233" s="12"/>
      <c r="AB1233" s="12"/>
      <c r="AC1233" s="10" t="s">
        <v>71</v>
      </c>
      <c r="AD1233" s="16">
        <v>5</v>
      </c>
      <c r="AE1233" s="10" t="s">
        <v>72</v>
      </c>
      <c r="AF1233" s="10" t="s">
        <v>73</v>
      </c>
      <c r="AG1233" s="14">
        <v>1</v>
      </c>
      <c r="AH1233" s="14"/>
      <c r="AI1233" s="15">
        <v>224.98</v>
      </c>
      <c r="AJ1233" s="10" t="s">
        <v>74</v>
      </c>
      <c r="AK1233" s="15">
        <v>1291.53</v>
      </c>
      <c r="AL1233" s="10" t="s">
        <v>75</v>
      </c>
      <c r="AM1233" s="9"/>
      <c r="AN1233" s="9"/>
    </row>
    <row r="1234" spans="1:40" x14ac:dyDescent="0.25">
      <c r="A1234" s="9">
        <f t="shared" si="39"/>
        <v>82194795</v>
      </c>
      <c r="B1234" s="10" t="s">
        <v>64</v>
      </c>
      <c r="C1234" s="10" t="s">
        <v>65</v>
      </c>
      <c r="D1234" s="10" t="s">
        <v>66</v>
      </c>
      <c r="E1234" s="10" t="s">
        <v>67</v>
      </c>
      <c r="F1234" s="10" t="s">
        <v>68</v>
      </c>
      <c r="G1234" s="10" t="s">
        <v>69</v>
      </c>
      <c r="H1234" s="10" t="s">
        <v>70</v>
      </c>
      <c r="I1234" s="10" t="s">
        <v>79</v>
      </c>
      <c r="J1234" s="10" t="s">
        <v>303</v>
      </c>
      <c r="K1234" s="10" t="s">
        <v>87</v>
      </c>
      <c r="L1234" s="10" t="s">
        <v>3680</v>
      </c>
      <c r="M1234" s="12">
        <v>43876</v>
      </c>
      <c r="N1234" s="11">
        <v>82194795</v>
      </c>
      <c r="O1234" s="12">
        <v>43871</v>
      </c>
      <c r="P1234" s="13">
        <v>0.95874999999999999</v>
      </c>
      <c r="Q1234" s="14">
        <v>4</v>
      </c>
      <c r="R1234" s="15">
        <v>5520</v>
      </c>
      <c r="S1234" s="10" t="s">
        <v>3681</v>
      </c>
      <c r="T1234" s="12">
        <v>43875</v>
      </c>
      <c r="U1234" s="13">
        <v>0.78512731481481002</v>
      </c>
      <c r="V1234" s="12">
        <v>43876</v>
      </c>
      <c r="W1234" s="13">
        <v>0.44028935185184997</v>
      </c>
      <c r="X1234" s="12">
        <v>43876</v>
      </c>
      <c r="Y1234" s="13">
        <v>0.76710648148147997</v>
      </c>
      <c r="Z1234" s="12">
        <v>43874</v>
      </c>
      <c r="AA1234" s="12"/>
      <c r="AB1234" s="12"/>
      <c r="AC1234" s="10" t="s">
        <v>71</v>
      </c>
      <c r="AD1234" s="16">
        <v>5</v>
      </c>
      <c r="AE1234" s="10" t="s">
        <v>72</v>
      </c>
      <c r="AF1234" s="10" t="s">
        <v>73</v>
      </c>
      <c r="AG1234" s="14">
        <v>1</v>
      </c>
      <c r="AH1234" s="14"/>
      <c r="AI1234" s="15">
        <v>940.16</v>
      </c>
      <c r="AJ1234" s="10" t="s">
        <v>74</v>
      </c>
      <c r="AK1234" s="15">
        <v>4509.4399999999996</v>
      </c>
      <c r="AL1234" s="10" t="s">
        <v>75</v>
      </c>
      <c r="AM1234" s="9"/>
      <c r="AN1234" s="9"/>
    </row>
    <row r="1235" spans="1:40" x14ac:dyDescent="0.25">
      <c r="A1235" s="9">
        <f t="shared" si="39"/>
        <v>82194977</v>
      </c>
      <c r="B1235" s="10" t="s">
        <v>64</v>
      </c>
      <c r="C1235" s="10" t="s">
        <v>65</v>
      </c>
      <c r="D1235" s="10" t="s">
        <v>66</v>
      </c>
      <c r="E1235" s="10" t="s">
        <v>67</v>
      </c>
      <c r="F1235" s="10" t="s">
        <v>68</v>
      </c>
      <c r="G1235" s="10" t="s">
        <v>69</v>
      </c>
      <c r="H1235" s="10" t="s">
        <v>70</v>
      </c>
      <c r="I1235" s="10" t="s">
        <v>79</v>
      </c>
      <c r="J1235" s="10" t="s">
        <v>303</v>
      </c>
      <c r="K1235" s="10" t="s">
        <v>87</v>
      </c>
      <c r="L1235" s="10" t="s">
        <v>3682</v>
      </c>
      <c r="M1235" s="12">
        <v>43880</v>
      </c>
      <c r="N1235" s="11">
        <v>82194977</v>
      </c>
      <c r="O1235" s="12">
        <v>43872</v>
      </c>
      <c r="P1235" s="13">
        <v>0.37528935185184997</v>
      </c>
      <c r="Q1235" s="14">
        <v>1</v>
      </c>
      <c r="R1235" s="15">
        <v>140</v>
      </c>
      <c r="S1235" s="10" t="s">
        <v>3683</v>
      </c>
      <c r="T1235" s="12">
        <v>43879</v>
      </c>
      <c r="U1235" s="13">
        <v>0.48335648148148003</v>
      </c>
      <c r="V1235" s="12">
        <v>43879</v>
      </c>
      <c r="W1235" s="13">
        <v>0.74224537037036997</v>
      </c>
      <c r="X1235" s="12">
        <v>43880</v>
      </c>
      <c r="Y1235" s="13">
        <v>0.93422453703704</v>
      </c>
      <c r="Z1235" s="12">
        <v>43875</v>
      </c>
      <c r="AA1235" s="12"/>
      <c r="AB1235" s="12"/>
      <c r="AC1235" s="10" t="s">
        <v>71</v>
      </c>
      <c r="AD1235" s="16">
        <v>7</v>
      </c>
      <c r="AE1235" s="10" t="s">
        <v>72</v>
      </c>
      <c r="AF1235" s="10" t="s">
        <v>73</v>
      </c>
      <c r="AG1235" s="14">
        <v>1</v>
      </c>
      <c r="AH1235" s="14"/>
      <c r="AI1235" s="15">
        <v>11.9</v>
      </c>
      <c r="AJ1235" s="10" t="s">
        <v>74</v>
      </c>
      <c r="AK1235" s="15">
        <v>65.239999999999995</v>
      </c>
      <c r="AL1235" s="10" t="s">
        <v>75</v>
      </c>
      <c r="AM1235" s="9"/>
      <c r="AN1235" s="9"/>
    </row>
    <row r="1236" spans="1:40" x14ac:dyDescent="0.25">
      <c r="A1236" s="9">
        <f t="shared" si="39"/>
        <v>82194983</v>
      </c>
      <c r="B1236" s="10" t="s">
        <v>64</v>
      </c>
      <c r="C1236" s="10" t="s">
        <v>65</v>
      </c>
      <c r="D1236" s="10" t="s">
        <v>66</v>
      </c>
      <c r="E1236" s="10" t="s">
        <v>67</v>
      </c>
      <c r="F1236" s="10" t="s">
        <v>68</v>
      </c>
      <c r="G1236" s="10" t="s">
        <v>69</v>
      </c>
      <c r="H1236" s="10" t="s">
        <v>70</v>
      </c>
      <c r="I1236" s="10" t="s">
        <v>79</v>
      </c>
      <c r="J1236" s="10" t="s">
        <v>317</v>
      </c>
      <c r="K1236" s="10" t="s">
        <v>111</v>
      </c>
      <c r="L1236" s="10" t="s">
        <v>3684</v>
      </c>
      <c r="M1236" s="12">
        <v>43872</v>
      </c>
      <c r="N1236" s="11">
        <v>82194983</v>
      </c>
      <c r="O1236" s="12">
        <v>43872</v>
      </c>
      <c r="P1236" s="13">
        <v>0.37528935185184997</v>
      </c>
      <c r="Q1236" s="14">
        <v>5</v>
      </c>
      <c r="R1236" s="15">
        <v>175</v>
      </c>
      <c r="S1236" s="10" t="s">
        <v>3685</v>
      </c>
      <c r="T1236" s="12">
        <v>43872</v>
      </c>
      <c r="U1236" s="13">
        <v>0.27442129629630002</v>
      </c>
      <c r="V1236" s="12">
        <v>43872</v>
      </c>
      <c r="W1236" s="13">
        <v>0.50857638888889001</v>
      </c>
      <c r="X1236" s="12">
        <v>43872</v>
      </c>
      <c r="Y1236" s="13">
        <v>0.87703703703703995</v>
      </c>
      <c r="Z1236" s="12">
        <v>43875</v>
      </c>
      <c r="AA1236" s="12"/>
      <c r="AB1236" s="12"/>
      <c r="AC1236" s="10" t="s">
        <v>71</v>
      </c>
      <c r="AD1236" s="16">
        <v>0</v>
      </c>
      <c r="AE1236" s="10" t="s">
        <v>72</v>
      </c>
      <c r="AF1236" s="10" t="s">
        <v>73</v>
      </c>
      <c r="AG1236" s="14">
        <v>1</v>
      </c>
      <c r="AH1236" s="14"/>
      <c r="AI1236" s="15">
        <v>1873</v>
      </c>
      <c r="AJ1236" s="10" t="s">
        <v>74</v>
      </c>
      <c r="AK1236" s="15">
        <v>1262.9000000000001</v>
      </c>
      <c r="AL1236" s="10" t="s">
        <v>75</v>
      </c>
      <c r="AM1236" s="9"/>
      <c r="AN1236" s="9"/>
    </row>
    <row r="1237" spans="1:40" x14ac:dyDescent="0.25">
      <c r="A1237" s="9">
        <f t="shared" si="39"/>
        <v>82194988</v>
      </c>
      <c r="B1237" s="10" t="s">
        <v>64</v>
      </c>
      <c r="C1237" s="10" t="s">
        <v>65</v>
      </c>
      <c r="D1237" s="10" t="s">
        <v>66</v>
      </c>
      <c r="E1237" s="10" t="s">
        <v>67</v>
      </c>
      <c r="F1237" s="10" t="s">
        <v>68</v>
      </c>
      <c r="G1237" s="10" t="s">
        <v>69</v>
      </c>
      <c r="H1237" s="10" t="s">
        <v>70</v>
      </c>
      <c r="I1237" s="10" t="s">
        <v>77</v>
      </c>
      <c r="J1237" s="10" t="s">
        <v>1087</v>
      </c>
      <c r="K1237" s="10" t="s">
        <v>1088</v>
      </c>
      <c r="L1237" s="10" t="s">
        <v>3686</v>
      </c>
      <c r="M1237" s="12">
        <v>43890</v>
      </c>
      <c r="N1237" s="11">
        <v>82194988</v>
      </c>
      <c r="O1237" s="12">
        <v>43872</v>
      </c>
      <c r="P1237" s="13">
        <v>0.37530092592593001</v>
      </c>
      <c r="Q1237" s="14">
        <v>4</v>
      </c>
      <c r="R1237" s="15">
        <v>25</v>
      </c>
      <c r="S1237" s="10" t="s">
        <v>3687</v>
      </c>
      <c r="T1237" s="12">
        <v>43889</v>
      </c>
      <c r="U1237" s="13">
        <v>0.87687499999999996</v>
      </c>
      <c r="V1237" s="12">
        <v>43890</v>
      </c>
      <c r="W1237" s="13">
        <v>0.69792824074074</v>
      </c>
      <c r="X1237" s="12">
        <v>43890</v>
      </c>
      <c r="Y1237" s="13">
        <v>0.70412037037037001</v>
      </c>
      <c r="Z1237" s="12">
        <v>43875</v>
      </c>
      <c r="AA1237" s="12"/>
      <c r="AB1237" s="12"/>
      <c r="AC1237" s="10" t="s">
        <v>71</v>
      </c>
      <c r="AD1237" s="16">
        <v>17</v>
      </c>
      <c r="AE1237" s="10" t="s">
        <v>72</v>
      </c>
      <c r="AF1237" s="10" t="s">
        <v>73</v>
      </c>
      <c r="AG1237" s="14">
        <v>1</v>
      </c>
      <c r="AH1237" s="14"/>
      <c r="AI1237" s="15">
        <v>268.5</v>
      </c>
      <c r="AJ1237" s="10" t="s">
        <v>74</v>
      </c>
      <c r="AK1237" s="15">
        <v>199.41200000000001</v>
      </c>
      <c r="AL1237" s="10" t="s">
        <v>75</v>
      </c>
      <c r="AM1237" s="9"/>
      <c r="AN1237" s="9"/>
    </row>
    <row r="1238" spans="1:40" x14ac:dyDescent="0.25">
      <c r="A1238" s="9">
        <f t="shared" si="39"/>
        <v>82194992</v>
      </c>
      <c r="B1238" s="10" t="s">
        <v>64</v>
      </c>
      <c r="C1238" s="10" t="s">
        <v>65</v>
      </c>
      <c r="D1238" s="10" t="s">
        <v>66</v>
      </c>
      <c r="E1238" s="10" t="s">
        <v>67</v>
      </c>
      <c r="F1238" s="10" t="s">
        <v>68</v>
      </c>
      <c r="G1238" s="10" t="s">
        <v>69</v>
      </c>
      <c r="H1238" s="10" t="s">
        <v>70</v>
      </c>
      <c r="I1238" s="10" t="s">
        <v>84</v>
      </c>
      <c r="J1238" s="10" t="s">
        <v>304</v>
      </c>
      <c r="K1238" s="10" t="s">
        <v>125</v>
      </c>
      <c r="L1238" s="10" t="s">
        <v>3688</v>
      </c>
      <c r="M1238" s="12">
        <v>43888</v>
      </c>
      <c r="N1238" s="11">
        <v>82194992</v>
      </c>
      <c r="O1238" s="12">
        <v>43872</v>
      </c>
      <c r="P1238" s="13">
        <v>0.37531249999999999</v>
      </c>
      <c r="Q1238" s="14">
        <v>1</v>
      </c>
      <c r="R1238" s="15">
        <v>1000</v>
      </c>
      <c r="S1238" s="10" t="s">
        <v>3689</v>
      </c>
      <c r="T1238" s="12">
        <v>43887</v>
      </c>
      <c r="U1238" s="13">
        <v>0.75567129629630003</v>
      </c>
      <c r="V1238" s="12">
        <v>43888</v>
      </c>
      <c r="W1238" s="13">
        <v>0.90136574074074005</v>
      </c>
      <c r="X1238" s="12">
        <v>43888</v>
      </c>
      <c r="Y1238" s="13">
        <v>0.90159722222222005</v>
      </c>
      <c r="Z1238" s="12">
        <v>43875</v>
      </c>
      <c r="AA1238" s="12"/>
      <c r="AB1238" s="12"/>
      <c r="AC1238" s="10" t="s">
        <v>71</v>
      </c>
      <c r="AD1238" s="16">
        <v>15</v>
      </c>
      <c r="AE1238" s="10" t="s">
        <v>72</v>
      </c>
      <c r="AF1238" s="10" t="s">
        <v>73</v>
      </c>
      <c r="AG1238" s="14">
        <v>1</v>
      </c>
      <c r="AH1238" s="14"/>
      <c r="AI1238" s="15">
        <v>483</v>
      </c>
      <c r="AJ1238" s="10" t="s">
        <v>74</v>
      </c>
      <c r="AK1238" s="15">
        <v>62</v>
      </c>
      <c r="AL1238" s="10" t="s">
        <v>75</v>
      </c>
      <c r="AM1238" s="9"/>
      <c r="AN1238" s="9"/>
    </row>
    <row r="1239" spans="1:40" x14ac:dyDescent="0.25">
      <c r="A1239" s="9">
        <f t="shared" si="39"/>
        <v>82194995</v>
      </c>
      <c r="B1239" s="10" t="s">
        <v>64</v>
      </c>
      <c r="C1239" s="10" t="s">
        <v>65</v>
      </c>
      <c r="D1239" s="10" t="s">
        <v>66</v>
      </c>
      <c r="E1239" s="10" t="s">
        <v>67</v>
      </c>
      <c r="F1239" s="10" t="s">
        <v>68</v>
      </c>
      <c r="G1239" s="10" t="s">
        <v>69</v>
      </c>
      <c r="H1239" s="10" t="s">
        <v>70</v>
      </c>
      <c r="I1239" s="10" t="s">
        <v>120</v>
      </c>
      <c r="J1239" s="10" t="s">
        <v>308</v>
      </c>
      <c r="K1239" s="10" t="s">
        <v>124</v>
      </c>
      <c r="L1239" s="10" t="s">
        <v>3690</v>
      </c>
      <c r="M1239" s="12">
        <v>43872</v>
      </c>
      <c r="N1239" s="11">
        <v>82194995</v>
      </c>
      <c r="O1239" s="12">
        <v>43872</v>
      </c>
      <c r="P1239" s="13">
        <v>0.37532407407406998</v>
      </c>
      <c r="Q1239" s="14">
        <v>2</v>
      </c>
      <c r="R1239" s="15">
        <v>230</v>
      </c>
      <c r="S1239" s="10" t="s">
        <v>3691</v>
      </c>
      <c r="T1239" s="12">
        <v>43872</v>
      </c>
      <c r="U1239" s="13">
        <v>0.27449074074073998</v>
      </c>
      <c r="V1239" s="12">
        <v>43872</v>
      </c>
      <c r="W1239" s="13">
        <v>0.42189814814815002</v>
      </c>
      <c r="X1239" s="12">
        <v>43872</v>
      </c>
      <c r="Y1239" s="13">
        <v>0.4634375</v>
      </c>
      <c r="Z1239" s="12">
        <v>43875</v>
      </c>
      <c r="AA1239" s="12"/>
      <c r="AB1239" s="12"/>
      <c r="AC1239" s="10" t="s">
        <v>71</v>
      </c>
      <c r="AD1239" s="16">
        <v>0</v>
      </c>
      <c r="AE1239" s="10" t="s">
        <v>72</v>
      </c>
      <c r="AF1239" s="10" t="s">
        <v>73</v>
      </c>
      <c r="AG1239" s="14">
        <v>1</v>
      </c>
      <c r="AH1239" s="14"/>
      <c r="AI1239" s="15">
        <v>40.76</v>
      </c>
      <c r="AJ1239" s="10" t="s">
        <v>74</v>
      </c>
      <c r="AK1239" s="15">
        <v>231.45</v>
      </c>
      <c r="AL1239" s="10" t="s">
        <v>75</v>
      </c>
      <c r="AM1239" s="9"/>
      <c r="AN1239" s="9"/>
    </row>
    <row r="1240" spans="1:40" x14ac:dyDescent="0.25">
      <c r="A1240" s="9">
        <f t="shared" si="39"/>
        <v>82194998</v>
      </c>
      <c r="B1240" s="10" t="s">
        <v>64</v>
      </c>
      <c r="C1240" s="10" t="s">
        <v>65</v>
      </c>
      <c r="D1240" s="10" t="s">
        <v>66</v>
      </c>
      <c r="E1240" s="10" t="s">
        <v>67</v>
      </c>
      <c r="F1240" s="10" t="s">
        <v>68</v>
      </c>
      <c r="G1240" s="10" t="s">
        <v>69</v>
      </c>
      <c r="H1240" s="10" t="s">
        <v>70</v>
      </c>
      <c r="I1240" s="10" t="s">
        <v>79</v>
      </c>
      <c r="J1240" s="10" t="s">
        <v>362</v>
      </c>
      <c r="K1240" s="10" t="s">
        <v>143</v>
      </c>
      <c r="L1240" s="10" t="s">
        <v>3692</v>
      </c>
      <c r="M1240" s="12">
        <v>43879</v>
      </c>
      <c r="N1240" s="11">
        <v>82194998</v>
      </c>
      <c r="O1240" s="12">
        <v>43872</v>
      </c>
      <c r="P1240" s="13">
        <v>0.37530092592593001</v>
      </c>
      <c r="Q1240" s="14">
        <v>13</v>
      </c>
      <c r="R1240" s="15">
        <v>1488</v>
      </c>
      <c r="S1240" s="10" t="s">
        <v>3693</v>
      </c>
      <c r="T1240" s="12">
        <v>43878</v>
      </c>
      <c r="U1240" s="13">
        <v>0.69989583333333005</v>
      </c>
      <c r="V1240" s="12">
        <v>43878</v>
      </c>
      <c r="W1240" s="13">
        <v>0.90795138888889004</v>
      </c>
      <c r="X1240" s="12">
        <v>43879</v>
      </c>
      <c r="Y1240" s="13">
        <v>0.52510416666667004</v>
      </c>
      <c r="Z1240" s="12">
        <v>43875</v>
      </c>
      <c r="AA1240" s="12"/>
      <c r="AB1240" s="12"/>
      <c r="AC1240" s="10" t="s">
        <v>71</v>
      </c>
      <c r="AD1240" s="16">
        <v>6</v>
      </c>
      <c r="AE1240" s="10" t="s">
        <v>72</v>
      </c>
      <c r="AF1240" s="10" t="s">
        <v>73</v>
      </c>
      <c r="AG1240" s="14">
        <v>1</v>
      </c>
      <c r="AH1240" s="14"/>
      <c r="AI1240" s="15">
        <v>257.291</v>
      </c>
      <c r="AJ1240" s="10" t="s">
        <v>74</v>
      </c>
      <c r="AK1240" s="15">
        <v>1004.329</v>
      </c>
      <c r="AL1240" s="10" t="s">
        <v>75</v>
      </c>
      <c r="AM1240" s="9"/>
      <c r="AN1240" s="9"/>
    </row>
    <row r="1241" spans="1:40" x14ac:dyDescent="0.25">
      <c r="A1241" s="9">
        <f t="shared" si="39"/>
        <v>82194999</v>
      </c>
      <c r="B1241" s="10" t="s">
        <v>64</v>
      </c>
      <c r="C1241" s="10" t="s">
        <v>65</v>
      </c>
      <c r="D1241" s="10" t="s">
        <v>66</v>
      </c>
      <c r="E1241" s="10" t="s">
        <v>67</v>
      </c>
      <c r="F1241" s="10" t="s">
        <v>68</v>
      </c>
      <c r="G1241" s="10" t="s">
        <v>69</v>
      </c>
      <c r="H1241" s="10" t="s">
        <v>70</v>
      </c>
      <c r="I1241" s="10" t="s">
        <v>128</v>
      </c>
      <c r="J1241" s="10" t="s">
        <v>2460</v>
      </c>
      <c r="K1241" s="10" t="s">
        <v>2461</v>
      </c>
      <c r="L1241" s="10" t="s">
        <v>3694</v>
      </c>
      <c r="M1241" s="12">
        <v>43872</v>
      </c>
      <c r="N1241" s="11">
        <v>82194999</v>
      </c>
      <c r="O1241" s="12">
        <v>43872</v>
      </c>
      <c r="P1241" s="13">
        <v>0.37532407407406998</v>
      </c>
      <c r="Q1241" s="14">
        <v>6</v>
      </c>
      <c r="R1241" s="15">
        <v>102</v>
      </c>
      <c r="S1241" s="10" t="s">
        <v>3695</v>
      </c>
      <c r="T1241" s="12">
        <v>43872</v>
      </c>
      <c r="U1241" s="13">
        <v>0.27453703703704002</v>
      </c>
      <c r="V1241" s="12">
        <v>43872</v>
      </c>
      <c r="W1241" s="13">
        <v>0.51136574074074004</v>
      </c>
      <c r="X1241" s="12">
        <v>43872</v>
      </c>
      <c r="Y1241" s="13">
        <v>0.87557870370369995</v>
      </c>
      <c r="Z1241" s="12">
        <v>43875</v>
      </c>
      <c r="AA1241" s="12"/>
      <c r="AB1241" s="12"/>
      <c r="AC1241" s="10" t="s">
        <v>71</v>
      </c>
      <c r="AD1241" s="16">
        <v>0</v>
      </c>
      <c r="AE1241" s="10" t="s">
        <v>72</v>
      </c>
      <c r="AF1241" s="10" t="s">
        <v>73</v>
      </c>
      <c r="AG1241" s="14">
        <v>1</v>
      </c>
      <c r="AH1241" s="14"/>
      <c r="AI1241" s="15">
        <v>1240.7</v>
      </c>
      <c r="AJ1241" s="10" t="s">
        <v>74</v>
      </c>
      <c r="AK1241" s="15">
        <v>801.40200000000004</v>
      </c>
      <c r="AL1241" s="10" t="s">
        <v>75</v>
      </c>
      <c r="AM1241" s="9"/>
      <c r="AN1241" s="9"/>
    </row>
    <row r="1242" spans="1:40" x14ac:dyDescent="0.25">
      <c r="A1242" s="9">
        <f t="shared" si="39"/>
        <v>82195068</v>
      </c>
      <c r="B1242" s="10" t="s">
        <v>64</v>
      </c>
      <c r="C1242" s="10" t="s">
        <v>65</v>
      </c>
      <c r="D1242" s="10" t="s">
        <v>66</v>
      </c>
      <c r="E1242" s="10" t="s">
        <v>67</v>
      </c>
      <c r="F1242" s="10" t="s">
        <v>68</v>
      </c>
      <c r="G1242" s="10" t="s">
        <v>69</v>
      </c>
      <c r="H1242" s="10" t="s">
        <v>70</v>
      </c>
      <c r="I1242" s="10" t="s">
        <v>79</v>
      </c>
      <c r="J1242" s="10" t="s">
        <v>303</v>
      </c>
      <c r="K1242" s="10" t="s">
        <v>87</v>
      </c>
      <c r="L1242" s="10" t="s">
        <v>3696</v>
      </c>
      <c r="M1242" s="12">
        <v>43881</v>
      </c>
      <c r="N1242" s="11">
        <v>82195068</v>
      </c>
      <c r="O1242" s="12">
        <v>43872</v>
      </c>
      <c r="P1242" s="13">
        <v>0.55378472222221997</v>
      </c>
      <c r="Q1242" s="14">
        <v>1</v>
      </c>
      <c r="R1242" s="15">
        <v>64</v>
      </c>
      <c r="S1242" s="10" t="s">
        <v>3697</v>
      </c>
      <c r="T1242" s="12">
        <v>43879</v>
      </c>
      <c r="U1242" s="13">
        <v>0.48339120370369998</v>
      </c>
      <c r="V1242" s="12">
        <v>43881</v>
      </c>
      <c r="W1242" s="13">
        <v>1.0578703703699999E-2</v>
      </c>
      <c r="X1242" s="12">
        <v>43881</v>
      </c>
      <c r="Y1242" s="13">
        <v>1.083333333333E-2</v>
      </c>
      <c r="Z1242" s="12">
        <v>43875</v>
      </c>
      <c r="AA1242" s="12"/>
      <c r="AB1242" s="12"/>
      <c r="AC1242" s="10" t="s">
        <v>96</v>
      </c>
      <c r="AD1242" s="16">
        <v>9</v>
      </c>
      <c r="AE1242" s="10" t="s">
        <v>72</v>
      </c>
      <c r="AF1242" s="10" t="s">
        <v>73</v>
      </c>
      <c r="AG1242" s="14">
        <v>1</v>
      </c>
      <c r="AH1242" s="14"/>
      <c r="AI1242" s="15">
        <v>19.968</v>
      </c>
      <c r="AJ1242" s="10" t="s">
        <v>74</v>
      </c>
      <c r="AK1242" s="15">
        <v>43.52</v>
      </c>
      <c r="AL1242" s="10" t="s">
        <v>75</v>
      </c>
      <c r="AM1242" s="9"/>
      <c r="AN1242" s="9"/>
    </row>
    <row r="1243" spans="1:40" x14ac:dyDescent="0.25">
      <c r="A1243" s="9">
        <f t="shared" si="39"/>
        <v>82195069</v>
      </c>
      <c r="B1243" s="10" t="s">
        <v>64</v>
      </c>
      <c r="C1243" s="10" t="s">
        <v>65</v>
      </c>
      <c r="D1243" s="10" t="s">
        <v>66</v>
      </c>
      <c r="E1243" s="10" t="s">
        <v>67</v>
      </c>
      <c r="F1243" s="10" t="s">
        <v>68</v>
      </c>
      <c r="G1243" s="10" t="s">
        <v>69</v>
      </c>
      <c r="H1243" s="10" t="s">
        <v>70</v>
      </c>
      <c r="I1243" s="10" t="s">
        <v>84</v>
      </c>
      <c r="J1243" s="10" t="s">
        <v>334</v>
      </c>
      <c r="K1243" s="10" t="s">
        <v>135</v>
      </c>
      <c r="L1243" s="10" t="s">
        <v>3698</v>
      </c>
      <c r="M1243" s="12">
        <v>43872</v>
      </c>
      <c r="N1243" s="11">
        <v>82195069</v>
      </c>
      <c r="O1243" s="12">
        <v>43872</v>
      </c>
      <c r="P1243" s="13">
        <v>0.55379629629630001</v>
      </c>
      <c r="Q1243" s="14">
        <v>1</v>
      </c>
      <c r="R1243" s="15">
        <v>170</v>
      </c>
      <c r="S1243" s="10" t="s">
        <v>3699</v>
      </c>
      <c r="T1243" s="12">
        <v>43872</v>
      </c>
      <c r="U1243" s="13">
        <v>0.48278935185185001</v>
      </c>
      <c r="V1243" s="12">
        <v>43872</v>
      </c>
      <c r="W1243" s="13">
        <v>0.61039351851851997</v>
      </c>
      <c r="X1243" s="12">
        <v>43872</v>
      </c>
      <c r="Y1243" s="13">
        <v>0.75253472222221995</v>
      </c>
      <c r="Z1243" s="12">
        <v>43875</v>
      </c>
      <c r="AA1243" s="12"/>
      <c r="AB1243" s="12"/>
      <c r="AC1243" s="10" t="s">
        <v>71</v>
      </c>
      <c r="AD1243" s="16">
        <v>0</v>
      </c>
      <c r="AE1243" s="10" t="s">
        <v>72</v>
      </c>
      <c r="AF1243" s="10" t="s">
        <v>73</v>
      </c>
      <c r="AG1243" s="14">
        <v>1</v>
      </c>
      <c r="AH1243" s="14"/>
      <c r="AI1243" s="15">
        <v>12.92</v>
      </c>
      <c r="AJ1243" s="10" t="s">
        <v>74</v>
      </c>
      <c r="AK1243" s="15">
        <v>64.599999999999994</v>
      </c>
      <c r="AL1243" s="10" t="s">
        <v>75</v>
      </c>
      <c r="AM1243" s="9"/>
      <c r="AN1243" s="9"/>
    </row>
    <row r="1244" spans="1:40" x14ac:dyDescent="0.25">
      <c r="A1244" s="9">
        <f t="shared" si="39"/>
        <v>82195070</v>
      </c>
      <c r="B1244" s="10" t="s">
        <v>64</v>
      </c>
      <c r="C1244" s="10" t="s">
        <v>65</v>
      </c>
      <c r="D1244" s="10" t="s">
        <v>66</v>
      </c>
      <c r="E1244" s="10" t="s">
        <v>67</v>
      </c>
      <c r="F1244" s="10" t="s">
        <v>68</v>
      </c>
      <c r="G1244" s="10" t="s">
        <v>69</v>
      </c>
      <c r="H1244" s="10" t="s">
        <v>70</v>
      </c>
      <c r="I1244" s="10" t="s">
        <v>77</v>
      </c>
      <c r="J1244" s="10" t="s">
        <v>925</v>
      </c>
      <c r="K1244" s="10" t="s">
        <v>926</v>
      </c>
      <c r="L1244" s="10" t="s">
        <v>3700</v>
      </c>
      <c r="M1244" s="12">
        <v>43872</v>
      </c>
      <c r="N1244" s="11">
        <v>82195070</v>
      </c>
      <c r="O1244" s="12">
        <v>43872</v>
      </c>
      <c r="P1244" s="13">
        <v>0.55379629629630001</v>
      </c>
      <c r="Q1244" s="14">
        <v>1</v>
      </c>
      <c r="R1244" s="15">
        <v>10</v>
      </c>
      <c r="S1244" s="10" t="s">
        <v>3701</v>
      </c>
      <c r="T1244" s="12">
        <v>43872</v>
      </c>
      <c r="U1244" s="13">
        <v>0.48287037037037001</v>
      </c>
      <c r="V1244" s="12">
        <v>43872</v>
      </c>
      <c r="W1244" s="13">
        <v>0.61459490740740996</v>
      </c>
      <c r="X1244" s="12">
        <v>43872</v>
      </c>
      <c r="Y1244" s="13">
        <v>0.74964120370370002</v>
      </c>
      <c r="Z1244" s="12">
        <v>43875</v>
      </c>
      <c r="AA1244" s="12"/>
      <c r="AB1244" s="12"/>
      <c r="AC1244" s="10" t="s">
        <v>71</v>
      </c>
      <c r="AD1244" s="16">
        <v>0</v>
      </c>
      <c r="AE1244" s="10" t="s">
        <v>72</v>
      </c>
      <c r="AF1244" s="10" t="s">
        <v>73</v>
      </c>
      <c r="AG1244" s="14">
        <v>1</v>
      </c>
      <c r="AH1244" s="14"/>
      <c r="AI1244" s="15">
        <v>0.76</v>
      </c>
      <c r="AJ1244" s="10" t="s">
        <v>74</v>
      </c>
      <c r="AK1244" s="15">
        <v>3.8</v>
      </c>
      <c r="AL1244" s="10" t="s">
        <v>75</v>
      </c>
      <c r="AM1244" s="9"/>
      <c r="AN1244" s="9"/>
    </row>
    <row r="1245" spans="1:40" x14ac:dyDescent="0.25">
      <c r="A1245" s="9">
        <f t="shared" si="39"/>
        <v>82195071</v>
      </c>
      <c r="B1245" s="10" t="s">
        <v>64</v>
      </c>
      <c r="C1245" s="10" t="s">
        <v>65</v>
      </c>
      <c r="D1245" s="10" t="s">
        <v>66</v>
      </c>
      <c r="E1245" s="10" t="s">
        <v>67</v>
      </c>
      <c r="F1245" s="10" t="s">
        <v>68</v>
      </c>
      <c r="G1245" s="10" t="s">
        <v>69</v>
      </c>
      <c r="H1245" s="10" t="s">
        <v>70</v>
      </c>
      <c r="I1245" s="10" t="s">
        <v>145</v>
      </c>
      <c r="J1245" s="10" t="s">
        <v>472</v>
      </c>
      <c r="K1245" s="10" t="s">
        <v>146</v>
      </c>
      <c r="L1245" s="10" t="s">
        <v>3702</v>
      </c>
      <c r="M1245" s="12">
        <v>43872</v>
      </c>
      <c r="N1245" s="11">
        <v>82195071</v>
      </c>
      <c r="O1245" s="12">
        <v>43872</v>
      </c>
      <c r="P1245" s="13">
        <v>0.55380787037037005</v>
      </c>
      <c r="Q1245" s="14">
        <v>1</v>
      </c>
      <c r="R1245" s="15">
        <v>50</v>
      </c>
      <c r="S1245" s="10" t="s">
        <v>3703</v>
      </c>
      <c r="T1245" s="12">
        <v>43872</v>
      </c>
      <c r="U1245" s="13">
        <v>0.48289351851852003</v>
      </c>
      <c r="V1245" s="12">
        <v>43872</v>
      </c>
      <c r="W1245" s="13">
        <v>0.61182870370370002</v>
      </c>
      <c r="X1245" s="12">
        <v>43872</v>
      </c>
      <c r="Y1245" s="13">
        <v>0.75056712962963001</v>
      </c>
      <c r="Z1245" s="12">
        <v>43875</v>
      </c>
      <c r="AA1245" s="12"/>
      <c r="AB1245" s="12"/>
      <c r="AC1245" s="10" t="s">
        <v>71</v>
      </c>
      <c r="AD1245" s="16">
        <v>0</v>
      </c>
      <c r="AE1245" s="10" t="s">
        <v>72</v>
      </c>
      <c r="AF1245" s="10" t="s">
        <v>73</v>
      </c>
      <c r="AG1245" s="14">
        <v>1</v>
      </c>
      <c r="AH1245" s="14"/>
      <c r="AI1245" s="15">
        <v>3.8</v>
      </c>
      <c r="AJ1245" s="10" t="s">
        <v>74</v>
      </c>
      <c r="AK1245" s="15">
        <v>19</v>
      </c>
      <c r="AL1245" s="10" t="s">
        <v>75</v>
      </c>
      <c r="AM1245" s="9"/>
      <c r="AN1245" s="9"/>
    </row>
    <row r="1246" spans="1:40" x14ac:dyDescent="0.25">
      <c r="A1246" s="9">
        <f t="shared" si="39"/>
        <v>82195073</v>
      </c>
      <c r="B1246" s="10" t="s">
        <v>64</v>
      </c>
      <c r="C1246" s="10" t="s">
        <v>65</v>
      </c>
      <c r="D1246" s="10" t="s">
        <v>83</v>
      </c>
      <c r="E1246" s="10" t="s">
        <v>67</v>
      </c>
      <c r="F1246" s="10" t="s">
        <v>68</v>
      </c>
      <c r="G1246" s="10" t="s">
        <v>69</v>
      </c>
      <c r="H1246" s="10" t="s">
        <v>70</v>
      </c>
      <c r="I1246" s="10" t="s">
        <v>79</v>
      </c>
      <c r="J1246" s="10" t="s">
        <v>297</v>
      </c>
      <c r="K1246" s="10" t="s">
        <v>110</v>
      </c>
      <c r="L1246" s="10" t="s">
        <v>3704</v>
      </c>
      <c r="M1246" s="12">
        <v>43873</v>
      </c>
      <c r="N1246" s="11">
        <v>82195073</v>
      </c>
      <c r="O1246" s="12">
        <v>43872</v>
      </c>
      <c r="P1246" s="13">
        <v>0.55380787037037005</v>
      </c>
      <c r="Q1246" s="14">
        <v>1</v>
      </c>
      <c r="R1246" s="15">
        <v>2</v>
      </c>
      <c r="S1246" s="10" t="s">
        <v>3705</v>
      </c>
      <c r="T1246" s="12">
        <v>43872</v>
      </c>
      <c r="U1246" s="13">
        <v>0.85789351851852003</v>
      </c>
      <c r="V1246" s="12">
        <v>43872</v>
      </c>
      <c r="W1246" s="13">
        <v>0.87017361111111002</v>
      </c>
      <c r="X1246" s="12">
        <v>43873</v>
      </c>
      <c r="Y1246" s="13">
        <v>8.8194444444399996E-3</v>
      </c>
      <c r="Z1246" s="12">
        <v>43875</v>
      </c>
      <c r="AA1246" s="12"/>
      <c r="AB1246" s="12"/>
      <c r="AC1246" s="10" t="s">
        <v>71</v>
      </c>
      <c r="AD1246" s="16">
        <v>1</v>
      </c>
      <c r="AE1246" s="10" t="s">
        <v>72</v>
      </c>
      <c r="AF1246" s="10" t="s">
        <v>73</v>
      </c>
      <c r="AG1246" s="14">
        <v>1</v>
      </c>
      <c r="AH1246" s="14"/>
      <c r="AI1246" s="15">
        <v>96.2</v>
      </c>
      <c r="AJ1246" s="10" t="s">
        <v>74</v>
      </c>
      <c r="AK1246" s="15">
        <v>70.894000000000005</v>
      </c>
      <c r="AL1246" s="10" t="s">
        <v>75</v>
      </c>
      <c r="AM1246" s="9"/>
      <c r="AN1246" s="9"/>
    </row>
    <row r="1247" spans="1:40" x14ac:dyDescent="0.25">
      <c r="A1247" s="9">
        <f t="shared" si="39"/>
        <v>82195074</v>
      </c>
      <c r="B1247" s="10" t="s">
        <v>64</v>
      </c>
      <c r="C1247" s="10" t="s">
        <v>65</v>
      </c>
      <c r="D1247" s="10" t="s">
        <v>66</v>
      </c>
      <c r="E1247" s="10" t="s">
        <v>67</v>
      </c>
      <c r="F1247" s="10" t="s">
        <v>68</v>
      </c>
      <c r="G1247" s="10" t="s">
        <v>69</v>
      </c>
      <c r="H1247" s="10" t="s">
        <v>70</v>
      </c>
      <c r="I1247" s="10" t="s">
        <v>120</v>
      </c>
      <c r="J1247" s="10" t="s">
        <v>308</v>
      </c>
      <c r="K1247" s="10" t="s">
        <v>124</v>
      </c>
      <c r="L1247" s="10" t="s">
        <v>3706</v>
      </c>
      <c r="M1247" s="12">
        <v>43872</v>
      </c>
      <c r="N1247" s="11">
        <v>82195074</v>
      </c>
      <c r="O1247" s="12">
        <v>43872</v>
      </c>
      <c r="P1247" s="13">
        <v>0.55380787037037005</v>
      </c>
      <c r="Q1247" s="14">
        <v>1</v>
      </c>
      <c r="R1247" s="15">
        <v>20</v>
      </c>
      <c r="S1247" s="10" t="s">
        <v>3707</v>
      </c>
      <c r="T1247" s="12">
        <v>43872</v>
      </c>
      <c r="U1247" s="13">
        <v>0.48297453703704002</v>
      </c>
      <c r="V1247" s="12">
        <v>43872</v>
      </c>
      <c r="W1247" s="13">
        <v>0.61087962962963005</v>
      </c>
      <c r="X1247" s="12">
        <v>43872</v>
      </c>
      <c r="Y1247" s="13">
        <v>0.75114583333332996</v>
      </c>
      <c r="Z1247" s="12">
        <v>43875</v>
      </c>
      <c r="AA1247" s="12"/>
      <c r="AB1247" s="12"/>
      <c r="AC1247" s="10" t="s">
        <v>71</v>
      </c>
      <c r="AD1247" s="16">
        <v>0</v>
      </c>
      <c r="AE1247" s="10" t="s">
        <v>72</v>
      </c>
      <c r="AF1247" s="10" t="s">
        <v>73</v>
      </c>
      <c r="AG1247" s="14">
        <v>1</v>
      </c>
      <c r="AH1247" s="14"/>
      <c r="AI1247" s="15">
        <v>1.52</v>
      </c>
      <c r="AJ1247" s="10" t="s">
        <v>74</v>
      </c>
      <c r="AK1247" s="15">
        <v>7.6</v>
      </c>
      <c r="AL1247" s="10" t="s">
        <v>75</v>
      </c>
      <c r="AM1247" s="9"/>
      <c r="AN1247" s="9"/>
    </row>
    <row r="1248" spans="1:40" x14ac:dyDescent="0.25">
      <c r="A1248" s="9">
        <f t="shared" si="39"/>
        <v>82195075</v>
      </c>
      <c r="B1248" s="10" t="s">
        <v>64</v>
      </c>
      <c r="C1248" s="10" t="s">
        <v>65</v>
      </c>
      <c r="D1248" s="10" t="s">
        <v>66</v>
      </c>
      <c r="E1248" s="10" t="s">
        <v>67</v>
      </c>
      <c r="F1248" s="10" t="s">
        <v>68</v>
      </c>
      <c r="G1248" s="10" t="s">
        <v>69</v>
      </c>
      <c r="H1248" s="10" t="s">
        <v>70</v>
      </c>
      <c r="I1248" s="10" t="s">
        <v>79</v>
      </c>
      <c r="J1248" s="10" t="s">
        <v>303</v>
      </c>
      <c r="K1248" s="10" t="s">
        <v>87</v>
      </c>
      <c r="L1248" s="10" t="s">
        <v>3708</v>
      </c>
      <c r="M1248" s="12">
        <v>43880</v>
      </c>
      <c r="N1248" s="11">
        <v>82195075</v>
      </c>
      <c r="O1248" s="12">
        <v>43872</v>
      </c>
      <c r="P1248" s="13">
        <v>0.55381944444443998</v>
      </c>
      <c r="Q1248" s="14">
        <v>1</v>
      </c>
      <c r="R1248" s="15">
        <v>210</v>
      </c>
      <c r="S1248" s="10" t="s">
        <v>3709</v>
      </c>
      <c r="T1248" s="12">
        <v>43879</v>
      </c>
      <c r="U1248" s="13">
        <v>0.48347222222222003</v>
      </c>
      <c r="V1248" s="12">
        <v>43879</v>
      </c>
      <c r="W1248" s="13">
        <v>0.74194444444443997</v>
      </c>
      <c r="X1248" s="12">
        <v>43880</v>
      </c>
      <c r="Y1248" s="13">
        <v>0.93304398148148004</v>
      </c>
      <c r="Z1248" s="12">
        <v>43875</v>
      </c>
      <c r="AA1248" s="12"/>
      <c r="AB1248" s="12"/>
      <c r="AC1248" s="10" t="s">
        <v>71</v>
      </c>
      <c r="AD1248" s="16">
        <v>8</v>
      </c>
      <c r="AE1248" s="10" t="s">
        <v>72</v>
      </c>
      <c r="AF1248" s="10" t="s">
        <v>73</v>
      </c>
      <c r="AG1248" s="14">
        <v>1</v>
      </c>
      <c r="AH1248" s="14"/>
      <c r="AI1248" s="15">
        <v>17.850000000000001</v>
      </c>
      <c r="AJ1248" s="10" t="s">
        <v>74</v>
      </c>
      <c r="AK1248" s="15">
        <v>97.86</v>
      </c>
      <c r="AL1248" s="10" t="s">
        <v>75</v>
      </c>
      <c r="AM1248" s="9"/>
      <c r="AN1248" s="9"/>
    </row>
    <row r="1249" spans="1:40" x14ac:dyDescent="0.25">
      <c r="A1249" s="9">
        <f t="shared" si="39"/>
        <v>82195184</v>
      </c>
      <c r="B1249" s="10" t="s">
        <v>64</v>
      </c>
      <c r="C1249" s="10" t="s">
        <v>65</v>
      </c>
      <c r="D1249" s="10" t="s">
        <v>66</v>
      </c>
      <c r="E1249" s="10" t="s">
        <v>67</v>
      </c>
      <c r="F1249" s="10" t="s">
        <v>68</v>
      </c>
      <c r="G1249" s="10" t="s">
        <v>69</v>
      </c>
      <c r="H1249" s="10" t="s">
        <v>70</v>
      </c>
      <c r="I1249" s="10" t="s">
        <v>79</v>
      </c>
      <c r="J1249" s="10" t="s">
        <v>362</v>
      </c>
      <c r="K1249" s="10" t="s">
        <v>143</v>
      </c>
      <c r="L1249" s="10" t="s">
        <v>3710</v>
      </c>
      <c r="M1249" s="12">
        <v>43878</v>
      </c>
      <c r="N1249" s="11">
        <v>82195184</v>
      </c>
      <c r="O1249" s="12">
        <v>43872</v>
      </c>
      <c r="P1249" s="13">
        <v>0.76666666666667005</v>
      </c>
      <c r="Q1249" s="14">
        <v>2</v>
      </c>
      <c r="R1249" s="15">
        <v>545</v>
      </c>
      <c r="S1249" s="10" t="s">
        <v>3711</v>
      </c>
      <c r="T1249" s="12">
        <v>43878</v>
      </c>
      <c r="U1249" s="13">
        <v>0.70208333333332995</v>
      </c>
      <c r="V1249" s="12">
        <v>43878</v>
      </c>
      <c r="W1249" s="13">
        <v>0.75593750000000004</v>
      </c>
      <c r="X1249" s="12">
        <v>43878</v>
      </c>
      <c r="Y1249" s="13">
        <v>0.91622685185185004</v>
      </c>
      <c r="Z1249" s="12">
        <v>43906</v>
      </c>
      <c r="AA1249" s="12"/>
      <c r="AB1249" s="12"/>
      <c r="AC1249" s="10" t="s">
        <v>71</v>
      </c>
      <c r="AD1249" s="16">
        <v>6</v>
      </c>
      <c r="AE1249" s="10" t="s">
        <v>72</v>
      </c>
      <c r="AF1249" s="10" t="s">
        <v>73</v>
      </c>
      <c r="AG1249" s="14">
        <v>1</v>
      </c>
      <c r="AH1249" s="14"/>
      <c r="AI1249" s="15">
        <v>34.700000000000003</v>
      </c>
      <c r="AJ1249" s="10" t="s">
        <v>74</v>
      </c>
      <c r="AK1249" s="15">
        <v>73.010000000000005</v>
      </c>
      <c r="AL1249" s="10" t="s">
        <v>75</v>
      </c>
      <c r="AM1249" s="9"/>
      <c r="AN1249" s="9"/>
    </row>
    <row r="1250" spans="1:40" x14ac:dyDescent="0.25">
      <c r="A1250" s="9">
        <f t="shared" si="39"/>
        <v>82195499</v>
      </c>
      <c r="B1250" s="10" t="s">
        <v>64</v>
      </c>
      <c r="C1250" s="10" t="s">
        <v>65</v>
      </c>
      <c r="D1250" s="10" t="s">
        <v>66</v>
      </c>
      <c r="E1250" s="10" t="s">
        <v>67</v>
      </c>
      <c r="F1250" s="10" t="s">
        <v>68</v>
      </c>
      <c r="G1250" s="10" t="s">
        <v>69</v>
      </c>
      <c r="H1250" s="10" t="s">
        <v>70</v>
      </c>
      <c r="I1250" s="10" t="s">
        <v>77</v>
      </c>
      <c r="J1250" s="10" t="s">
        <v>305</v>
      </c>
      <c r="K1250" s="10" t="s">
        <v>85</v>
      </c>
      <c r="L1250" s="10" t="s">
        <v>3712</v>
      </c>
      <c r="M1250" s="12">
        <v>43873</v>
      </c>
      <c r="N1250" s="11">
        <v>82195499</v>
      </c>
      <c r="O1250" s="12">
        <v>43872</v>
      </c>
      <c r="P1250" s="13">
        <v>0.85112268518518996</v>
      </c>
      <c r="Q1250" s="14">
        <v>5</v>
      </c>
      <c r="R1250" s="15">
        <v>380</v>
      </c>
      <c r="S1250" s="10" t="s">
        <v>3713</v>
      </c>
      <c r="T1250" s="12">
        <v>43872</v>
      </c>
      <c r="U1250" s="13">
        <v>0.86285879629630002</v>
      </c>
      <c r="V1250" s="12">
        <v>43873</v>
      </c>
      <c r="W1250" s="13">
        <v>7.5694444444400003E-3</v>
      </c>
      <c r="X1250" s="12">
        <v>43873</v>
      </c>
      <c r="Y1250" s="13">
        <v>1.010416666667E-2</v>
      </c>
      <c r="Z1250" s="12">
        <v>43957</v>
      </c>
      <c r="AA1250" s="12"/>
      <c r="AB1250" s="12"/>
      <c r="AC1250" s="10" t="s">
        <v>71</v>
      </c>
      <c r="AD1250" s="16">
        <v>1</v>
      </c>
      <c r="AE1250" s="10" t="s">
        <v>72</v>
      </c>
      <c r="AF1250" s="10" t="s">
        <v>73</v>
      </c>
      <c r="AG1250" s="14">
        <v>1</v>
      </c>
      <c r="AH1250" s="14"/>
      <c r="AI1250" s="15">
        <v>67.849999999999994</v>
      </c>
      <c r="AJ1250" s="10" t="s">
        <v>74</v>
      </c>
      <c r="AK1250" s="15">
        <v>365.88</v>
      </c>
      <c r="AL1250" s="10" t="s">
        <v>75</v>
      </c>
      <c r="AM1250" s="9"/>
      <c r="AN1250" s="9"/>
    </row>
    <row r="1251" spans="1:40" x14ac:dyDescent="0.25">
      <c r="A1251" s="9">
        <f t="shared" si="39"/>
        <v>82195500</v>
      </c>
      <c r="B1251" s="10" t="s">
        <v>64</v>
      </c>
      <c r="C1251" s="10" t="s">
        <v>65</v>
      </c>
      <c r="D1251" s="10" t="s">
        <v>66</v>
      </c>
      <c r="E1251" s="10" t="s">
        <v>67</v>
      </c>
      <c r="F1251" s="10" t="s">
        <v>68</v>
      </c>
      <c r="G1251" s="10" t="s">
        <v>69</v>
      </c>
      <c r="H1251" s="10" t="s">
        <v>70</v>
      </c>
      <c r="I1251" s="10" t="s">
        <v>77</v>
      </c>
      <c r="J1251" s="10" t="s">
        <v>305</v>
      </c>
      <c r="K1251" s="10" t="s">
        <v>85</v>
      </c>
      <c r="L1251" s="10" t="s">
        <v>3712</v>
      </c>
      <c r="M1251" s="12">
        <v>43873</v>
      </c>
      <c r="N1251" s="11">
        <v>82195500</v>
      </c>
      <c r="O1251" s="12">
        <v>43872</v>
      </c>
      <c r="P1251" s="13">
        <v>0.85127314814815003</v>
      </c>
      <c r="Q1251" s="14">
        <v>3</v>
      </c>
      <c r="R1251" s="15">
        <v>636</v>
      </c>
      <c r="S1251" s="10" t="s">
        <v>3714</v>
      </c>
      <c r="T1251" s="12">
        <v>43872</v>
      </c>
      <c r="U1251" s="13">
        <v>0.85797453703703996</v>
      </c>
      <c r="V1251" s="12">
        <v>43873</v>
      </c>
      <c r="W1251" s="13">
        <v>0.11081018518518999</v>
      </c>
      <c r="X1251" s="12">
        <v>43873</v>
      </c>
      <c r="Y1251" s="13">
        <v>0.11157407407407</v>
      </c>
      <c r="Z1251" s="12">
        <v>43875</v>
      </c>
      <c r="AA1251" s="12"/>
      <c r="AB1251" s="12"/>
      <c r="AC1251" s="10" t="s">
        <v>71</v>
      </c>
      <c r="AD1251" s="16">
        <v>1</v>
      </c>
      <c r="AE1251" s="10" t="s">
        <v>72</v>
      </c>
      <c r="AF1251" s="10" t="s">
        <v>73</v>
      </c>
      <c r="AG1251" s="14">
        <v>1</v>
      </c>
      <c r="AH1251" s="14"/>
      <c r="AI1251" s="15">
        <v>38.488</v>
      </c>
      <c r="AJ1251" s="10" t="s">
        <v>74</v>
      </c>
      <c r="AK1251" s="15">
        <v>48.335999999999999</v>
      </c>
      <c r="AL1251" s="10" t="s">
        <v>75</v>
      </c>
      <c r="AM1251" s="9"/>
      <c r="AN1251" s="9"/>
    </row>
    <row r="1252" spans="1:40" x14ac:dyDescent="0.25">
      <c r="A1252" s="9">
        <f t="shared" si="39"/>
        <v>82195501</v>
      </c>
      <c r="B1252" s="10" t="s">
        <v>64</v>
      </c>
      <c r="C1252" s="10" t="s">
        <v>65</v>
      </c>
      <c r="D1252" s="10" t="s">
        <v>66</v>
      </c>
      <c r="E1252" s="10" t="s">
        <v>67</v>
      </c>
      <c r="F1252" s="10" t="s">
        <v>68</v>
      </c>
      <c r="G1252" s="10" t="s">
        <v>69</v>
      </c>
      <c r="H1252" s="10" t="s">
        <v>70</v>
      </c>
      <c r="I1252" s="10" t="s">
        <v>77</v>
      </c>
      <c r="J1252" s="10" t="s">
        <v>305</v>
      </c>
      <c r="K1252" s="10" t="s">
        <v>85</v>
      </c>
      <c r="L1252" s="10" t="s">
        <v>3715</v>
      </c>
      <c r="M1252" s="12">
        <v>43873</v>
      </c>
      <c r="N1252" s="11">
        <v>82195501</v>
      </c>
      <c r="O1252" s="12">
        <v>43872</v>
      </c>
      <c r="P1252" s="13">
        <v>0.85134259259259004</v>
      </c>
      <c r="Q1252" s="14">
        <v>19</v>
      </c>
      <c r="R1252" s="15">
        <v>999</v>
      </c>
      <c r="S1252" s="10" t="s">
        <v>3716</v>
      </c>
      <c r="T1252" s="12">
        <v>43872</v>
      </c>
      <c r="U1252" s="13">
        <v>0.85832175925926002</v>
      </c>
      <c r="V1252" s="12">
        <v>43873</v>
      </c>
      <c r="W1252" s="13">
        <v>0.47488425925925998</v>
      </c>
      <c r="X1252" s="12">
        <v>43873</v>
      </c>
      <c r="Y1252" s="13">
        <v>0.47520833333333001</v>
      </c>
      <c r="Z1252" s="12">
        <v>43882</v>
      </c>
      <c r="AA1252" s="12"/>
      <c r="AB1252" s="12"/>
      <c r="AC1252" s="10" t="s">
        <v>71</v>
      </c>
      <c r="AD1252" s="16">
        <v>1</v>
      </c>
      <c r="AE1252" s="10" t="s">
        <v>72</v>
      </c>
      <c r="AF1252" s="10" t="s">
        <v>73</v>
      </c>
      <c r="AG1252" s="14">
        <v>1</v>
      </c>
      <c r="AH1252" s="14"/>
      <c r="AI1252" s="15">
        <v>110.38500000000001</v>
      </c>
      <c r="AJ1252" s="10" t="s">
        <v>74</v>
      </c>
      <c r="AK1252" s="15">
        <v>148.511</v>
      </c>
      <c r="AL1252" s="10" t="s">
        <v>75</v>
      </c>
      <c r="AM1252" s="9"/>
      <c r="AN1252" s="9"/>
    </row>
    <row r="1253" spans="1:40" x14ac:dyDescent="0.25">
      <c r="A1253" s="9">
        <f t="shared" si="39"/>
        <v>82195502</v>
      </c>
      <c r="B1253" s="10" t="s">
        <v>64</v>
      </c>
      <c r="C1253" s="10" t="s">
        <v>65</v>
      </c>
      <c r="D1253" s="10" t="s">
        <v>66</v>
      </c>
      <c r="E1253" s="10" t="s">
        <v>67</v>
      </c>
      <c r="F1253" s="10" t="s">
        <v>68</v>
      </c>
      <c r="G1253" s="10" t="s">
        <v>69</v>
      </c>
      <c r="H1253" s="10" t="s">
        <v>70</v>
      </c>
      <c r="I1253" s="10" t="s">
        <v>77</v>
      </c>
      <c r="J1253" s="10" t="s">
        <v>305</v>
      </c>
      <c r="K1253" s="10" t="s">
        <v>85</v>
      </c>
      <c r="L1253" s="10" t="s">
        <v>3712</v>
      </c>
      <c r="M1253" s="12">
        <v>43873</v>
      </c>
      <c r="N1253" s="11">
        <v>82195502</v>
      </c>
      <c r="O1253" s="12">
        <v>43872</v>
      </c>
      <c r="P1253" s="13">
        <v>0.85140046296296001</v>
      </c>
      <c r="Q1253" s="14">
        <v>18</v>
      </c>
      <c r="R1253" s="15">
        <v>1994</v>
      </c>
      <c r="S1253" s="10" t="s">
        <v>3717</v>
      </c>
      <c r="T1253" s="12">
        <v>43872</v>
      </c>
      <c r="U1253" s="13">
        <v>0.86255787037037002</v>
      </c>
      <c r="V1253" s="12">
        <v>43873</v>
      </c>
      <c r="W1253" s="13">
        <v>0.15659722222222</v>
      </c>
      <c r="X1253" s="12">
        <v>43873</v>
      </c>
      <c r="Y1253" s="13">
        <v>0.15726851851852</v>
      </c>
      <c r="Z1253" s="12">
        <v>43914</v>
      </c>
      <c r="AA1253" s="12"/>
      <c r="AB1253" s="12"/>
      <c r="AC1253" s="10" t="s">
        <v>71</v>
      </c>
      <c r="AD1253" s="16">
        <v>1</v>
      </c>
      <c r="AE1253" s="10" t="s">
        <v>72</v>
      </c>
      <c r="AF1253" s="10" t="s">
        <v>73</v>
      </c>
      <c r="AG1253" s="14">
        <v>1</v>
      </c>
      <c r="AH1253" s="14"/>
      <c r="AI1253" s="15">
        <v>178.96</v>
      </c>
      <c r="AJ1253" s="10" t="s">
        <v>74</v>
      </c>
      <c r="AK1253" s="15">
        <v>194.76900000000001</v>
      </c>
      <c r="AL1253" s="10" t="s">
        <v>75</v>
      </c>
      <c r="AM1253" s="9"/>
      <c r="AN1253" s="9"/>
    </row>
    <row r="1254" spans="1:40" x14ac:dyDescent="0.25">
      <c r="A1254" s="9">
        <f t="shared" si="39"/>
        <v>82195503</v>
      </c>
      <c r="B1254" s="10" t="s">
        <v>64</v>
      </c>
      <c r="C1254" s="10" t="s">
        <v>65</v>
      </c>
      <c r="D1254" s="10" t="s">
        <v>66</v>
      </c>
      <c r="E1254" s="10" t="s">
        <v>67</v>
      </c>
      <c r="F1254" s="10" t="s">
        <v>68</v>
      </c>
      <c r="G1254" s="10" t="s">
        <v>69</v>
      </c>
      <c r="H1254" s="10" t="s">
        <v>70</v>
      </c>
      <c r="I1254" s="10" t="s">
        <v>77</v>
      </c>
      <c r="J1254" s="10" t="s">
        <v>305</v>
      </c>
      <c r="K1254" s="10" t="s">
        <v>85</v>
      </c>
      <c r="L1254" s="10" t="s">
        <v>3712</v>
      </c>
      <c r="M1254" s="12">
        <v>43873</v>
      </c>
      <c r="N1254" s="11">
        <v>82195503</v>
      </c>
      <c r="O1254" s="12">
        <v>43872</v>
      </c>
      <c r="P1254" s="13">
        <v>0.85146990740741002</v>
      </c>
      <c r="Q1254" s="14">
        <v>1</v>
      </c>
      <c r="R1254" s="15">
        <v>1400</v>
      </c>
      <c r="S1254" s="10" t="s">
        <v>3718</v>
      </c>
      <c r="T1254" s="12">
        <v>43872</v>
      </c>
      <c r="U1254" s="13">
        <v>0.85803240740741005</v>
      </c>
      <c r="V1254" s="12">
        <v>43873</v>
      </c>
      <c r="W1254" s="13">
        <v>3.5567129629629997E-2</v>
      </c>
      <c r="X1254" s="12">
        <v>43873</v>
      </c>
      <c r="Y1254" s="13">
        <v>3.7997685185189999E-2</v>
      </c>
      <c r="Z1254" s="12">
        <v>43875</v>
      </c>
      <c r="AA1254" s="12"/>
      <c r="AB1254" s="12"/>
      <c r="AC1254" s="10" t="s">
        <v>71</v>
      </c>
      <c r="AD1254" s="16">
        <v>1</v>
      </c>
      <c r="AE1254" s="10" t="s">
        <v>72</v>
      </c>
      <c r="AF1254" s="10" t="s">
        <v>73</v>
      </c>
      <c r="AG1254" s="14">
        <v>1</v>
      </c>
      <c r="AH1254" s="14"/>
      <c r="AI1254" s="15">
        <v>53.2</v>
      </c>
      <c r="AJ1254" s="10" t="s">
        <v>74</v>
      </c>
      <c r="AK1254" s="15">
        <v>65.8</v>
      </c>
      <c r="AL1254" s="10" t="s">
        <v>75</v>
      </c>
      <c r="AM1254" s="9"/>
      <c r="AN1254" s="9"/>
    </row>
    <row r="1255" spans="1:40" x14ac:dyDescent="0.25">
      <c r="A1255" s="9">
        <f t="shared" si="39"/>
        <v>82195504</v>
      </c>
      <c r="B1255" s="10" t="s">
        <v>64</v>
      </c>
      <c r="C1255" s="10" t="s">
        <v>1958</v>
      </c>
      <c r="D1255" s="10" t="s">
        <v>66</v>
      </c>
      <c r="E1255" s="10" t="s">
        <v>67</v>
      </c>
      <c r="F1255" s="10" t="s">
        <v>1959</v>
      </c>
      <c r="G1255" s="10" t="s">
        <v>69</v>
      </c>
      <c r="H1255" s="10" t="s">
        <v>70</v>
      </c>
      <c r="I1255" s="10" t="s">
        <v>1960</v>
      </c>
      <c r="J1255" s="10" t="s">
        <v>2479</v>
      </c>
      <c r="K1255" s="10" t="s">
        <v>660</v>
      </c>
      <c r="L1255" s="10" t="s">
        <v>3719</v>
      </c>
      <c r="M1255" s="12">
        <v>43873</v>
      </c>
      <c r="N1255" s="11">
        <v>82195504</v>
      </c>
      <c r="O1255" s="12">
        <v>43872</v>
      </c>
      <c r="P1255" s="13">
        <v>0.85152777777777999</v>
      </c>
      <c r="Q1255" s="14">
        <v>1</v>
      </c>
      <c r="R1255" s="15">
        <v>296</v>
      </c>
      <c r="S1255" s="10" t="s">
        <v>3720</v>
      </c>
      <c r="T1255" s="12">
        <v>43872</v>
      </c>
      <c r="U1255" s="13">
        <v>0.85826388888889005</v>
      </c>
      <c r="V1255" s="12">
        <v>43873</v>
      </c>
      <c r="W1255" s="13">
        <v>0.12446759259259001</v>
      </c>
      <c r="X1255" s="12">
        <v>43873</v>
      </c>
      <c r="Y1255" s="13">
        <v>0.12511574074074</v>
      </c>
      <c r="Z1255" s="12">
        <v>43874</v>
      </c>
      <c r="AA1255" s="12"/>
      <c r="AB1255" s="12"/>
      <c r="AC1255" s="10" t="s">
        <v>140</v>
      </c>
      <c r="AD1255" s="16">
        <v>0</v>
      </c>
      <c r="AE1255" s="10" t="s">
        <v>72</v>
      </c>
      <c r="AF1255" s="10" t="s">
        <v>140</v>
      </c>
      <c r="AG1255" s="14">
        <v>1</v>
      </c>
      <c r="AH1255" s="14"/>
      <c r="AI1255" s="15">
        <v>223.48</v>
      </c>
      <c r="AJ1255" s="10" t="s">
        <v>74</v>
      </c>
      <c r="AK1255" s="15">
        <v>425.64800000000002</v>
      </c>
      <c r="AL1255" s="10" t="s">
        <v>75</v>
      </c>
      <c r="AM1255" s="9"/>
      <c r="AN1255" s="9"/>
    </row>
    <row r="1256" spans="1:40" x14ac:dyDescent="0.25">
      <c r="A1256" s="9">
        <f t="shared" si="39"/>
        <v>82195505</v>
      </c>
      <c r="B1256" s="10" t="s">
        <v>64</v>
      </c>
      <c r="C1256" s="10" t="s">
        <v>65</v>
      </c>
      <c r="D1256" s="10" t="s">
        <v>83</v>
      </c>
      <c r="E1256" s="10" t="s">
        <v>67</v>
      </c>
      <c r="F1256" s="10" t="s">
        <v>68</v>
      </c>
      <c r="G1256" s="10" t="s">
        <v>69</v>
      </c>
      <c r="H1256" s="10" t="s">
        <v>70</v>
      </c>
      <c r="I1256" s="10" t="s">
        <v>79</v>
      </c>
      <c r="J1256" s="10" t="s">
        <v>320</v>
      </c>
      <c r="K1256" s="10" t="s">
        <v>119</v>
      </c>
      <c r="L1256" s="10" t="s">
        <v>3721</v>
      </c>
      <c r="M1256" s="12">
        <v>43873</v>
      </c>
      <c r="N1256" s="11">
        <v>82195505</v>
      </c>
      <c r="O1256" s="12">
        <v>43872</v>
      </c>
      <c r="P1256" s="13">
        <v>0.85159722222222001</v>
      </c>
      <c r="Q1256" s="14">
        <v>1</v>
      </c>
      <c r="R1256" s="15">
        <v>1</v>
      </c>
      <c r="S1256" s="10" t="s">
        <v>3722</v>
      </c>
      <c r="T1256" s="12">
        <v>43872</v>
      </c>
      <c r="U1256" s="13">
        <v>0.85810185185184995</v>
      </c>
      <c r="V1256" s="12">
        <v>43873</v>
      </c>
      <c r="W1256" s="13">
        <v>0.70502314814815004</v>
      </c>
      <c r="X1256" s="12">
        <v>43873</v>
      </c>
      <c r="Y1256" s="13">
        <v>0.70626157407406998</v>
      </c>
      <c r="Z1256" s="12">
        <v>43875</v>
      </c>
      <c r="AA1256" s="12"/>
      <c r="AB1256" s="12"/>
      <c r="AC1256" s="10" t="s">
        <v>71</v>
      </c>
      <c r="AD1256" s="16">
        <v>1</v>
      </c>
      <c r="AE1256" s="10" t="s">
        <v>72</v>
      </c>
      <c r="AF1256" s="10" t="s">
        <v>73</v>
      </c>
      <c r="AG1256" s="14">
        <v>1</v>
      </c>
      <c r="AH1256" s="14"/>
      <c r="AI1256" s="15">
        <v>0.85</v>
      </c>
      <c r="AJ1256" s="10" t="s">
        <v>74</v>
      </c>
      <c r="AK1256" s="15">
        <v>1.4850000000000001</v>
      </c>
      <c r="AL1256" s="10" t="s">
        <v>75</v>
      </c>
      <c r="AM1256" s="9"/>
      <c r="AN1256" s="9"/>
    </row>
    <row r="1257" spans="1:40" x14ac:dyDescent="0.25">
      <c r="A1257" s="9">
        <f t="shared" si="39"/>
        <v>82195506</v>
      </c>
      <c r="B1257" s="10" t="s">
        <v>64</v>
      </c>
      <c r="C1257" s="10" t="s">
        <v>65</v>
      </c>
      <c r="D1257" s="10" t="s">
        <v>83</v>
      </c>
      <c r="E1257" s="10" t="s">
        <v>67</v>
      </c>
      <c r="F1257" s="10" t="s">
        <v>68</v>
      </c>
      <c r="G1257" s="10" t="s">
        <v>69</v>
      </c>
      <c r="H1257" s="10" t="s">
        <v>70</v>
      </c>
      <c r="I1257" s="10" t="s">
        <v>79</v>
      </c>
      <c r="J1257" s="10" t="s">
        <v>320</v>
      </c>
      <c r="K1257" s="10" t="s">
        <v>119</v>
      </c>
      <c r="L1257" s="10" t="s">
        <v>3723</v>
      </c>
      <c r="M1257" s="12">
        <v>43873</v>
      </c>
      <c r="N1257" s="11">
        <v>82195506</v>
      </c>
      <c r="O1257" s="12">
        <v>43872</v>
      </c>
      <c r="P1257" s="13">
        <v>0.85180555555556003</v>
      </c>
      <c r="Q1257" s="14">
        <v>1</v>
      </c>
      <c r="R1257" s="15">
        <v>1</v>
      </c>
      <c r="S1257" s="10" t="s">
        <v>3724</v>
      </c>
      <c r="T1257" s="12">
        <v>43872</v>
      </c>
      <c r="U1257" s="13">
        <v>0.85813657407406996</v>
      </c>
      <c r="V1257" s="12">
        <v>43873</v>
      </c>
      <c r="W1257" s="13">
        <v>0.70494212962962999</v>
      </c>
      <c r="X1257" s="12">
        <v>43873</v>
      </c>
      <c r="Y1257" s="13">
        <v>0.70532407407407005</v>
      </c>
      <c r="Z1257" s="12">
        <v>43875</v>
      </c>
      <c r="AA1257" s="12"/>
      <c r="AB1257" s="12"/>
      <c r="AC1257" s="10" t="s">
        <v>71</v>
      </c>
      <c r="AD1257" s="16">
        <v>1</v>
      </c>
      <c r="AE1257" s="10" t="s">
        <v>72</v>
      </c>
      <c r="AF1257" s="10" t="s">
        <v>73</v>
      </c>
      <c r="AG1257" s="14">
        <v>1</v>
      </c>
      <c r="AH1257" s="14"/>
      <c r="AI1257" s="15">
        <v>0.85</v>
      </c>
      <c r="AJ1257" s="10" t="s">
        <v>74</v>
      </c>
      <c r="AK1257" s="15">
        <v>1.4850000000000001</v>
      </c>
      <c r="AL1257" s="10" t="s">
        <v>75</v>
      </c>
      <c r="AM1257" s="9"/>
      <c r="AN1257" s="9"/>
    </row>
    <row r="1258" spans="1:40" x14ac:dyDescent="0.25">
      <c r="A1258" s="9">
        <f t="shared" si="39"/>
        <v>82195507</v>
      </c>
      <c r="B1258" s="10" t="s">
        <v>64</v>
      </c>
      <c r="C1258" s="10" t="s">
        <v>65</v>
      </c>
      <c r="D1258" s="10" t="s">
        <v>83</v>
      </c>
      <c r="E1258" s="10" t="s">
        <v>67</v>
      </c>
      <c r="F1258" s="10" t="s">
        <v>68</v>
      </c>
      <c r="G1258" s="10" t="s">
        <v>69</v>
      </c>
      <c r="H1258" s="10" t="s">
        <v>70</v>
      </c>
      <c r="I1258" s="10" t="s">
        <v>120</v>
      </c>
      <c r="J1258" s="10" t="s">
        <v>318</v>
      </c>
      <c r="K1258" s="10" t="s">
        <v>131</v>
      </c>
      <c r="L1258" s="10" t="s">
        <v>4394</v>
      </c>
      <c r="M1258" s="12">
        <v>43893</v>
      </c>
      <c r="N1258" s="11">
        <v>82195507</v>
      </c>
      <c r="O1258" s="12">
        <v>43872</v>
      </c>
      <c r="P1258" s="13">
        <v>0.85194444444443995</v>
      </c>
      <c r="Q1258" s="14">
        <v>1</v>
      </c>
      <c r="R1258" s="15">
        <v>2</v>
      </c>
      <c r="S1258" s="10" t="s">
        <v>3725</v>
      </c>
      <c r="T1258" s="12">
        <v>43872</v>
      </c>
      <c r="U1258" s="13">
        <v>0.85817129629629996</v>
      </c>
      <c r="V1258" s="12">
        <v>43892</v>
      </c>
      <c r="W1258" s="13">
        <v>0.99547453703704003</v>
      </c>
      <c r="X1258" s="12">
        <v>43892</v>
      </c>
      <c r="Y1258" s="13">
        <v>0.99587962962962995</v>
      </c>
      <c r="Z1258" s="12">
        <v>43875</v>
      </c>
      <c r="AA1258" s="12"/>
      <c r="AB1258" s="12"/>
      <c r="AC1258" s="10" t="s">
        <v>3096</v>
      </c>
      <c r="AD1258" s="16">
        <v>5</v>
      </c>
      <c r="AE1258" s="10" t="s">
        <v>72</v>
      </c>
      <c r="AF1258" s="10" t="s">
        <v>132</v>
      </c>
      <c r="AG1258" s="14">
        <v>1</v>
      </c>
      <c r="AH1258" s="14"/>
      <c r="AI1258" s="15">
        <v>1.7</v>
      </c>
      <c r="AJ1258" s="10" t="s">
        <v>74</v>
      </c>
      <c r="AK1258" s="15">
        <v>2.97</v>
      </c>
      <c r="AL1258" s="10" t="s">
        <v>75</v>
      </c>
      <c r="AM1258" s="9"/>
      <c r="AN1258" s="9"/>
    </row>
    <row r="1259" spans="1:40" x14ac:dyDescent="0.25">
      <c r="A1259" s="9">
        <f t="shared" si="39"/>
        <v>82195509</v>
      </c>
      <c r="B1259" s="10" t="s">
        <v>64</v>
      </c>
      <c r="C1259" s="10" t="s">
        <v>65</v>
      </c>
      <c r="D1259" s="10" t="s">
        <v>83</v>
      </c>
      <c r="E1259" s="10" t="s">
        <v>67</v>
      </c>
      <c r="F1259" s="10" t="s">
        <v>68</v>
      </c>
      <c r="G1259" s="10" t="s">
        <v>69</v>
      </c>
      <c r="H1259" s="10" t="s">
        <v>70</v>
      </c>
      <c r="I1259" s="10" t="s">
        <v>79</v>
      </c>
      <c r="J1259" s="10" t="s">
        <v>297</v>
      </c>
      <c r="K1259" s="10" t="s">
        <v>110</v>
      </c>
      <c r="L1259" s="10" t="s">
        <v>3726</v>
      </c>
      <c r="M1259" s="12">
        <v>43873</v>
      </c>
      <c r="N1259" s="11">
        <v>82195509</v>
      </c>
      <c r="O1259" s="12">
        <v>43872</v>
      </c>
      <c r="P1259" s="13">
        <v>0.85218749999999999</v>
      </c>
      <c r="Q1259" s="14">
        <v>1</v>
      </c>
      <c r="R1259" s="15">
        <v>80</v>
      </c>
      <c r="S1259" s="10" t="s">
        <v>3727</v>
      </c>
      <c r="T1259" s="12">
        <v>43872</v>
      </c>
      <c r="U1259" s="13">
        <v>0.85820601851851996</v>
      </c>
      <c r="V1259" s="12">
        <v>43873</v>
      </c>
      <c r="W1259" s="13">
        <v>0.11748842592593001</v>
      </c>
      <c r="X1259" s="12">
        <v>43873</v>
      </c>
      <c r="Y1259" s="13">
        <v>0.11811342592592999</v>
      </c>
      <c r="Z1259" s="12">
        <v>43875</v>
      </c>
      <c r="AA1259" s="12"/>
      <c r="AB1259" s="12"/>
      <c r="AC1259" s="10" t="s">
        <v>71</v>
      </c>
      <c r="AD1259" s="16">
        <v>1</v>
      </c>
      <c r="AE1259" s="10" t="s">
        <v>72</v>
      </c>
      <c r="AF1259" s="10" t="s">
        <v>73</v>
      </c>
      <c r="AG1259" s="14">
        <v>1</v>
      </c>
      <c r="AH1259" s="14"/>
      <c r="AI1259" s="15">
        <v>2.56</v>
      </c>
      <c r="AJ1259" s="10" t="s">
        <v>74</v>
      </c>
      <c r="AK1259" s="15">
        <v>6.08</v>
      </c>
      <c r="AL1259" s="10" t="s">
        <v>75</v>
      </c>
      <c r="AM1259" s="9"/>
      <c r="AN1259" s="9"/>
    </row>
    <row r="1260" spans="1:40" x14ac:dyDescent="0.25">
      <c r="A1260" s="9">
        <f t="shared" si="39"/>
        <v>82195524</v>
      </c>
      <c r="B1260" s="10" t="s">
        <v>64</v>
      </c>
      <c r="C1260" s="10" t="s">
        <v>65</v>
      </c>
      <c r="D1260" s="10" t="s">
        <v>66</v>
      </c>
      <c r="E1260" s="10" t="s">
        <v>67</v>
      </c>
      <c r="F1260" s="10" t="s">
        <v>68</v>
      </c>
      <c r="G1260" s="10" t="s">
        <v>69</v>
      </c>
      <c r="H1260" s="10" t="s">
        <v>70</v>
      </c>
      <c r="I1260" s="10" t="s">
        <v>92</v>
      </c>
      <c r="J1260" s="10" t="s">
        <v>335</v>
      </c>
      <c r="K1260" s="10" t="s">
        <v>93</v>
      </c>
      <c r="L1260" s="10" t="s">
        <v>3728</v>
      </c>
      <c r="M1260" s="12">
        <v>43875</v>
      </c>
      <c r="N1260" s="11">
        <v>82195524</v>
      </c>
      <c r="O1260" s="12">
        <v>43872</v>
      </c>
      <c r="P1260" s="13">
        <v>0.95855324074074</v>
      </c>
      <c r="Q1260" s="14">
        <v>1</v>
      </c>
      <c r="R1260" s="15">
        <v>2</v>
      </c>
      <c r="S1260" s="10" t="s">
        <v>3729</v>
      </c>
      <c r="T1260" s="12">
        <v>43875</v>
      </c>
      <c r="U1260" s="13">
        <v>0.27452546296295999</v>
      </c>
      <c r="V1260" s="12">
        <v>43875</v>
      </c>
      <c r="W1260" s="13">
        <v>0.43744212962963003</v>
      </c>
      <c r="X1260" s="12">
        <v>43875</v>
      </c>
      <c r="Y1260" s="13">
        <v>0.62244212962962997</v>
      </c>
      <c r="Z1260" s="12">
        <v>43875</v>
      </c>
      <c r="AA1260" s="12"/>
      <c r="AB1260" s="12"/>
      <c r="AC1260" s="10" t="s">
        <v>71</v>
      </c>
      <c r="AD1260" s="16">
        <v>3</v>
      </c>
      <c r="AE1260" s="10" t="s">
        <v>72</v>
      </c>
      <c r="AF1260" s="10" t="s">
        <v>73</v>
      </c>
      <c r="AG1260" s="14">
        <v>1</v>
      </c>
      <c r="AH1260" s="14"/>
      <c r="AI1260" s="15">
        <v>38.997999999999998</v>
      </c>
      <c r="AJ1260" s="10" t="s">
        <v>74</v>
      </c>
      <c r="AK1260" s="15">
        <v>22.542000000000002</v>
      </c>
      <c r="AL1260" s="10" t="s">
        <v>75</v>
      </c>
      <c r="AM1260" s="9"/>
      <c r="AN1260" s="9"/>
    </row>
    <row r="1261" spans="1:40" x14ac:dyDescent="0.25">
      <c r="A1261" s="9">
        <f t="shared" si="39"/>
        <v>82195528</v>
      </c>
      <c r="B1261" s="10" t="s">
        <v>64</v>
      </c>
      <c r="C1261" s="10" t="s">
        <v>65</v>
      </c>
      <c r="D1261" s="10" t="s">
        <v>83</v>
      </c>
      <c r="E1261" s="10" t="s">
        <v>67</v>
      </c>
      <c r="F1261" s="10" t="s">
        <v>68</v>
      </c>
      <c r="G1261" s="10" t="s">
        <v>69</v>
      </c>
      <c r="H1261" s="10" t="s">
        <v>70</v>
      </c>
      <c r="I1261" s="10" t="s">
        <v>79</v>
      </c>
      <c r="J1261" s="10" t="s">
        <v>299</v>
      </c>
      <c r="K1261" s="10" t="s">
        <v>90</v>
      </c>
      <c r="L1261" s="10" t="s">
        <v>3730</v>
      </c>
      <c r="M1261" s="12">
        <v>43882</v>
      </c>
      <c r="N1261" s="11">
        <v>82195528</v>
      </c>
      <c r="O1261" s="12">
        <v>43872</v>
      </c>
      <c r="P1261" s="13">
        <v>0.95854166666666996</v>
      </c>
      <c r="Q1261" s="14">
        <v>1</v>
      </c>
      <c r="R1261" s="15">
        <v>6</v>
      </c>
      <c r="S1261" s="10" t="s">
        <v>3731</v>
      </c>
      <c r="T1261" s="12">
        <v>43881</v>
      </c>
      <c r="U1261" s="13">
        <v>0.92192129629630004</v>
      </c>
      <c r="V1261" s="12">
        <v>43882</v>
      </c>
      <c r="W1261" s="13">
        <v>0.12769675925926</v>
      </c>
      <c r="X1261" s="12">
        <v>43882</v>
      </c>
      <c r="Y1261" s="13">
        <v>0.12910879629630001</v>
      </c>
      <c r="Z1261" s="12">
        <v>43875</v>
      </c>
      <c r="AA1261" s="12"/>
      <c r="AB1261" s="12"/>
      <c r="AC1261" s="10" t="s">
        <v>71</v>
      </c>
      <c r="AD1261" s="16">
        <v>10</v>
      </c>
      <c r="AE1261" s="10" t="s">
        <v>72</v>
      </c>
      <c r="AF1261" s="10" t="s">
        <v>73</v>
      </c>
      <c r="AG1261" s="14">
        <v>1</v>
      </c>
      <c r="AH1261" s="14"/>
      <c r="AI1261" s="15">
        <v>0.216</v>
      </c>
      <c r="AJ1261" s="10" t="s">
        <v>74</v>
      </c>
      <c r="AK1261" s="15">
        <v>0.114</v>
      </c>
      <c r="AL1261" s="10" t="s">
        <v>75</v>
      </c>
      <c r="AM1261" s="9"/>
      <c r="AN1261" s="9"/>
    </row>
    <row r="1262" spans="1:40" x14ac:dyDescent="0.25">
      <c r="A1262" s="9">
        <f t="shared" si="39"/>
        <v>82195534</v>
      </c>
      <c r="B1262" s="10" t="s">
        <v>64</v>
      </c>
      <c r="C1262" s="10" t="s">
        <v>65</v>
      </c>
      <c r="D1262" s="10" t="s">
        <v>83</v>
      </c>
      <c r="E1262" s="10" t="s">
        <v>67</v>
      </c>
      <c r="F1262" s="10" t="s">
        <v>68</v>
      </c>
      <c r="G1262" s="10" t="s">
        <v>69</v>
      </c>
      <c r="H1262" s="10" t="s">
        <v>70</v>
      </c>
      <c r="I1262" s="10" t="s">
        <v>79</v>
      </c>
      <c r="J1262" s="10" t="s">
        <v>299</v>
      </c>
      <c r="K1262" s="10" t="s">
        <v>90</v>
      </c>
      <c r="L1262" s="10" t="s">
        <v>3732</v>
      </c>
      <c r="M1262" s="12">
        <v>43882</v>
      </c>
      <c r="N1262" s="11">
        <v>82195534</v>
      </c>
      <c r="O1262" s="12">
        <v>43872</v>
      </c>
      <c r="P1262" s="13">
        <v>0.95857638888888996</v>
      </c>
      <c r="Q1262" s="14">
        <v>1</v>
      </c>
      <c r="R1262" s="15">
        <v>3</v>
      </c>
      <c r="S1262" s="10" t="s">
        <v>3733</v>
      </c>
      <c r="T1262" s="12">
        <v>43881</v>
      </c>
      <c r="U1262" s="13">
        <v>0.92195601851852005</v>
      </c>
      <c r="V1262" s="12">
        <v>43882</v>
      </c>
      <c r="W1262" s="13">
        <v>0.14327546296296001</v>
      </c>
      <c r="X1262" s="12">
        <v>43882</v>
      </c>
      <c r="Y1262" s="13">
        <v>0.14340277777777999</v>
      </c>
      <c r="Z1262" s="12">
        <v>43875</v>
      </c>
      <c r="AA1262" s="12"/>
      <c r="AB1262" s="12"/>
      <c r="AC1262" s="10" t="s">
        <v>71</v>
      </c>
      <c r="AD1262" s="16">
        <v>10</v>
      </c>
      <c r="AE1262" s="10" t="s">
        <v>72</v>
      </c>
      <c r="AF1262" s="10" t="s">
        <v>73</v>
      </c>
      <c r="AG1262" s="14">
        <v>1</v>
      </c>
      <c r="AH1262" s="14"/>
      <c r="AI1262" s="15">
        <v>0.114</v>
      </c>
      <c r="AJ1262" s="10" t="s">
        <v>74</v>
      </c>
      <c r="AK1262" s="15">
        <v>0.19500000000000001</v>
      </c>
      <c r="AL1262" s="10" t="s">
        <v>75</v>
      </c>
      <c r="AM1262" s="9"/>
      <c r="AN1262" s="9"/>
    </row>
    <row r="1263" spans="1:40" x14ac:dyDescent="0.25">
      <c r="A1263" s="9">
        <f t="shared" si="39"/>
        <v>82195544</v>
      </c>
      <c r="B1263" s="10" t="s">
        <v>64</v>
      </c>
      <c r="C1263" s="10" t="s">
        <v>65</v>
      </c>
      <c r="D1263" s="10" t="s">
        <v>66</v>
      </c>
      <c r="E1263" s="10" t="s">
        <v>67</v>
      </c>
      <c r="F1263" s="10" t="s">
        <v>68</v>
      </c>
      <c r="G1263" s="10" t="s">
        <v>69</v>
      </c>
      <c r="H1263" s="10" t="s">
        <v>70</v>
      </c>
      <c r="I1263" s="10" t="s">
        <v>79</v>
      </c>
      <c r="J1263" s="10" t="s">
        <v>362</v>
      </c>
      <c r="K1263" s="10" t="s">
        <v>143</v>
      </c>
      <c r="L1263" s="10" t="s">
        <v>4647</v>
      </c>
      <c r="M1263" s="12">
        <v>43896</v>
      </c>
      <c r="N1263" s="11">
        <v>82195544</v>
      </c>
      <c r="O1263" s="12">
        <v>43872</v>
      </c>
      <c r="P1263" s="13">
        <v>0.95856481481481004</v>
      </c>
      <c r="Q1263" s="14">
        <v>14</v>
      </c>
      <c r="R1263" s="15">
        <v>411</v>
      </c>
      <c r="S1263" s="10" t="s">
        <v>4550</v>
      </c>
      <c r="T1263" s="12">
        <v>43895</v>
      </c>
      <c r="U1263" s="13">
        <v>0.76862268518518995</v>
      </c>
      <c r="V1263" s="12">
        <v>43895</v>
      </c>
      <c r="W1263" s="13">
        <v>0.85918981481481005</v>
      </c>
      <c r="X1263" s="12">
        <v>43896</v>
      </c>
      <c r="Y1263" s="13">
        <v>3.6435185185189997E-2</v>
      </c>
      <c r="Z1263" s="12">
        <v>43875</v>
      </c>
      <c r="AA1263" s="12"/>
      <c r="AB1263" s="12"/>
      <c r="AC1263" s="10" t="s">
        <v>71</v>
      </c>
      <c r="AD1263" s="16">
        <v>25</v>
      </c>
      <c r="AE1263" s="10" t="s">
        <v>72</v>
      </c>
      <c r="AF1263" s="10" t="s">
        <v>73</v>
      </c>
      <c r="AG1263" s="14">
        <v>1</v>
      </c>
      <c r="AH1263" s="14"/>
      <c r="AI1263" s="15">
        <v>191.45500000000001</v>
      </c>
      <c r="AJ1263" s="10" t="s">
        <v>74</v>
      </c>
      <c r="AK1263" s="15">
        <v>643.73500000000001</v>
      </c>
      <c r="AL1263" s="10" t="s">
        <v>75</v>
      </c>
      <c r="AM1263" s="9"/>
      <c r="AN1263" s="9"/>
    </row>
    <row r="1264" spans="1:40" x14ac:dyDescent="0.25">
      <c r="A1264" s="9">
        <f t="shared" si="39"/>
        <v>82195547</v>
      </c>
      <c r="B1264" s="10" t="s">
        <v>64</v>
      </c>
      <c r="C1264" s="10" t="s">
        <v>65</v>
      </c>
      <c r="D1264" s="10" t="s">
        <v>83</v>
      </c>
      <c r="E1264" s="10" t="s">
        <v>67</v>
      </c>
      <c r="F1264" s="10" t="s">
        <v>68</v>
      </c>
      <c r="G1264" s="10" t="s">
        <v>69</v>
      </c>
      <c r="H1264" s="10" t="s">
        <v>70</v>
      </c>
      <c r="I1264" s="10" t="s">
        <v>79</v>
      </c>
      <c r="J1264" s="10" t="s">
        <v>299</v>
      </c>
      <c r="K1264" s="10" t="s">
        <v>90</v>
      </c>
      <c r="L1264" s="10" t="s">
        <v>3734</v>
      </c>
      <c r="M1264" s="12">
        <v>43882</v>
      </c>
      <c r="N1264" s="11">
        <v>82195547</v>
      </c>
      <c r="O1264" s="12">
        <v>43872</v>
      </c>
      <c r="P1264" s="13">
        <v>0.95858796296296001</v>
      </c>
      <c r="Q1264" s="14">
        <v>1</v>
      </c>
      <c r="R1264" s="15">
        <v>20</v>
      </c>
      <c r="S1264" s="10" t="s">
        <v>3735</v>
      </c>
      <c r="T1264" s="12">
        <v>43881</v>
      </c>
      <c r="U1264" s="13">
        <v>0.92199074074073994</v>
      </c>
      <c r="V1264" s="12">
        <v>43882</v>
      </c>
      <c r="W1264" s="13">
        <v>0.14124999999999999</v>
      </c>
      <c r="X1264" s="12">
        <v>43882</v>
      </c>
      <c r="Y1264" s="13">
        <v>0.14148148148147999</v>
      </c>
      <c r="Z1264" s="12">
        <v>43875</v>
      </c>
      <c r="AA1264" s="12"/>
      <c r="AB1264" s="12"/>
      <c r="AC1264" s="10" t="s">
        <v>71</v>
      </c>
      <c r="AD1264" s="16">
        <v>10</v>
      </c>
      <c r="AE1264" s="10" t="s">
        <v>72</v>
      </c>
      <c r="AF1264" s="10" t="s">
        <v>73</v>
      </c>
      <c r="AG1264" s="14">
        <v>1</v>
      </c>
      <c r="AH1264" s="14"/>
      <c r="AI1264" s="15">
        <v>2.4</v>
      </c>
      <c r="AJ1264" s="10" t="s">
        <v>74</v>
      </c>
      <c r="AK1264" s="15">
        <v>2.02</v>
      </c>
      <c r="AL1264" s="10" t="s">
        <v>75</v>
      </c>
      <c r="AM1264" s="9"/>
      <c r="AN1264" s="9"/>
    </row>
    <row r="1265" spans="1:40" x14ac:dyDescent="0.25">
      <c r="A1265" s="9">
        <f t="shared" si="39"/>
        <v>82195551</v>
      </c>
      <c r="B1265" s="10" t="s">
        <v>64</v>
      </c>
      <c r="C1265" s="10" t="s">
        <v>65</v>
      </c>
      <c r="D1265" s="10" t="s">
        <v>66</v>
      </c>
      <c r="E1265" s="10" t="s">
        <v>67</v>
      </c>
      <c r="F1265" s="10" t="s">
        <v>68</v>
      </c>
      <c r="G1265" s="10" t="s">
        <v>69</v>
      </c>
      <c r="H1265" s="10" t="s">
        <v>70</v>
      </c>
      <c r="I1265" s="10" t="s">
        <v>77</v>
      </c>
      <c r="J1265" s="10" t="s">
        <v>1087</v>
      </c>
      <c r="K1265" s="10" t="s">
        <v>1088</v>
      </c>
      <c r="L1265" s="10" t="s">
        <v>3736</v>
      </c>
      <c r="M1265" s="12">
        <v>43890</v>
      </c>
      <c r="N1265" s="11">
        <v>82195551</v>
      </c>
      <c r="O1265" s="12">
        <v>43872</v>
      </c>
      <c r="P1265" s="13">
        <v>0.95859953703704004</v>
      </c>
      <c r="Q1265" s="14">
        <v>2</v>
      </c>
      <c r="R1265" s="15">
        <v>20</v>
      </c>
      <c r="S1265" s="10" t="s">
        <v>3737</v>
      </c>
      <c r="T1265" s="12">
        <v>43889</v>
      </c>
      <c r="U1265" s="13">
        <v>0.87697916666666997</v>
      </c>
      <c r="V1265" s="12">
        <v>43890</v>
      </c>
      <c r="W1265" s="13">
        <v>0.69805555555555998</v>
      </c>
      <c r="X1265" s="12">
        <v>43890</v>
      </c>
      <c r="Y1265" s="13">
        <v>0.70335648148148</v>
      </c>
      <c r="Z1265" s="12">
        <v>43875</v>
      </c>
      <c r="AA1265" s="12"/>
      <c r="AB1265" s="12"/>
      <c r="AC1265" s="10" t="s">
        <v>71</v>
      </c>
      <c r="AD1265" s="16">
        <v>18</v>
      </c>
      <c r="AE1265" s="10" t="s">
        <v>72</v>
      </c>
      <c r="AF1265" s="10" t="s">
        <v>73</v>
      </c>
      <c r="AG1265" s="14">
        <v>1</v>
      </c>
      <c r="AH1265" s="14"/>
      <c r="AI1265" s="15">
        <v>280</v>
      </c>
      <c r="AJ1265" s="10" t="s">
        <v>74</v>
      </c>
      <c r="AK1265" s="15">
        <v>168.39</v>
      </c>
      <c r="AL1265" s="10" t="s">
        <v>75</v>
      </c>
      <c r="AM1265" s="9"/>
      <c r="AN1265" s="9"/>
    </row>
    <row r="1266" spans="1:40" x14ac:dyDescent="0.25">
      <c r="A1266" s="9">
        <f t="shared" si="39"/>
        <v>82195555</v>
      </c>
      <c r="B1266" s="10" t="s">
        <v>64</v>
      </c>
      <c r="C1266" s="10" t="s">
        <v>65</v>
      </c>
      <c r="D1266" s="10" t="s">
        <v>66</v>
      </c>
      <c r="E1266" s="10" t="s">
        <v>67</v>
      </c>
      <c r="F1266" s="10" t="s">
        <v>68</v>
      </c>
      <c r="G1266" s="10" t="s">
        <v>69</v>
      </c>
      <c r="H1266" s="10" t="s">
        <v>70</v>
      </c>
      <c r="I1266" s="10" t="s">
        <v>77</v>
      </c>
      <c r="J1266" s="10" t="s">
        <v>1087</v>
      </c>
      <c r="K1266" s="10" t="s">
        <v>1088</v>
      </c>
      <c r="L1266" s="10" t="s">
        <v>3738</v>
      </c>
      <c r="M1266" s="12">
        <v>43890</v>
      </c>
      <c r="N1266" s="11">
        <v>82195555</v>
      </c>
      <c r="O1266" s="12">
        <v>43872</v>
      </c>
      <c r="P1266" s="13">
        <v>0.95861111111110997</v>
      </c>
      <c r="Q1266" s="14">
        <v>2</v>
      </c>
      <c r="R1266" s="15">
        <v>15</v>
      </c>
      <c r="S1266" s="10" t="s">
        <v>3739</v>
      </c>
      <c r="T1266" s="12">
        <v>43889</v>
      </c>
      <c r="U1266" s="13">
        <v>0.87702546296296002</v>
      </c>
      <c r="V1266" s="12">
        <v>43890</v>
      </c>
      <c r="W1266" s="13">
        <v>0.69771990740740997</v>
      </c>
      <c r="X1266" s="12">
        <v>43890</v>
      </c>
      <c r="Y1266" s="13">
        <v>0.70464120370369998</v>
      </c>
      <c r="Z1266" s="12">
        <v>43875</v>
      </c>
      <c r="AA1266" s="12"/>
      <c r="AB1266" s="12"/>
      <c r="AC1266" s="10" t="s">
        <v>71</v>
      </c>
      <c r="AD1266" s="16">
        <v>18</v>
      </c>
      <c r="AE1266" s="10" t="s">
        <v>72</v>
      </c>
      <c r="AF1266" s="10" t="s">
        <v>73</v>
      </c>
      <c r="AG1266" s="14">
        <v>1</v>
      </c>
      <c r="AH1266" s="14"/>
      <c r="AI1266" s="15">
        <v>196.5</v>
      </c>
      <c r="AJ1266" s="10" t="s">
        <v>74</v>
      </c>
      <c r="AK1266" s="15">
        <v>122.05</v>
      </c>
      <c r="AL1266" s="10" t="s">
        <v>75</v>
      </c>
      <c r="AM1266" s="9"/>
      <c r="AN1266" s="9"/>
    </row>
    <row r="1267" spans="1:40" x14ac:dyDescent="0.25">
      <c r="A1267" s="9">
        <f t="shared" si="39"/>
        <v>82195562</v>
      </c>
      <c r="B1267" s="10" t="s">
        <v>64</v>
      </c>
      <c r="C1267" s="10" t="s">
        <v>65</v>
      </c>
      <c r="D1267" s="10" t="s">
        <v>66</v>
      </c>
      <c r="E1267" s="10" t="s">
        <v>67</v>
      </c>
      <c r="F1267" s="10" t="s">
        <v>68</v>
      </c>
      <c r="G1267" s="10" t="s">
        <v>69</v>
      </c>
      <c r="H1267" s="10" t="s">
        <v>70</v>
      </c>
      <c r="I1267" s="10" t="s">
        <v>79</v>
      </c>
      <c r="J1267" s="10" t="s">
        <v>303</v>
      </c>
      <c r="K1267" s="10" t="s">
        <v>87</v>
      </c>
      <c r="L1267" s="10" t="s">
        <v>3740</v>
      </c>
      <c r="M1267" s="12">
        <v>43879</v>
      </c>
      <c r="N1267" s="11">
        <v>82195562</v>
      </c>
      <c r="O1267" s="12">
        <v>43872</v>
      </c>
      <c r="P1267" s="13">
        <v>0.95861111111110997</v>
      </c>
      <c r="Q1267" s="14">
        <v>1</v>
      </c>
      <c r="R1267" s="15">
        <v>25</v>
      </c>
      <c r="S1267" s="10" t="s">
        <v>3741</v>
      </c>
      <c r="T1267" s="12">
        <v>43879</v>
      </c>
      <c r="U1267" s="13">
        <v>0.48350694444443998</v>
      </c>
      <c r="V1267" s="12">
        <v>43879</v>
      </c>
      <c r="W1267" s="13">
        <v>0.87875000000000003</v>
      </c>
      <c r="X1267" s="12">
        <v>43879</v>
      </c>
      <c r="Y1267" s="13">
        <v>0.88114583333332996</v>
      </c>
      <c r="Z1267" s="12">
        <v>43875</v>
      </c>
      <c r="AA1267" s="12"/>
      <c r="AB1267" s="12"/>
      <c r="AC1267" s="10" t="s">
        <v>71</v>
      </c>
      <c r="AD1267" s="16">
        <v>7</v>
      </c>
      <c r="AE1267" s="10" t="s">
        <v>72</v>
      </c>
      <c r="AF1267" s="10" t="s">
        <v>73</v>
      </c>
      <c r="AG1267" s="14">
        <v>1</v>
      </c>
      <c r="AH1267" s="14"/>
      <c r="AI1267" s="15">
        <v>1.3</v>
      </c>
      <c r="AJ1267" s="10" t="s">
        <v>74</v>
      </c>
      <c r="AK1267" s="15">
        <v>2.5750000000000002</v>
      </c>
      <c r="AL1267" s="10" t="s">
        <v>75</v>
      </c>
      <c r="AM1267" s="9"/>
      <c r="AN1267" s="9"/>
    </row>
    <row r="1268" spans="1:40" x14ac:dyDescent="0.25">
      <c r="A1268" s="9">
        <f t="shared" si="39"/>
        <v>82195565</v>
      </c>
      <c r="B1268" s="10" t="s">
        <v>64</v>
      </c>
      <c r="C1268" s="10" t="s">
        <v>65</v>
      </c>
      <c r="D1268" s="10" t="s">
        <v>66</v>
      </c>
      <c r="E1268" s="10" t="s">
        <v>67</v>
      </c>
      <c r="F1268" s="10" t="s">
        <v>68</v>
      </c>
      <c r="G1268" s="10" t="s">
        <v>69</v>
      </c>
      <c r="H1268" s="10" t="s">
        <v>70</v>
      </c>
      <c r="I1268" s="10" t="s">
        <v>79</v>
      </c>
      <c r="J1268" s="10" t="s">
        <v>303</v>
      </c>
      <c r="K1268" s="10" t="s">
        <v>87</v>
      </c>
      <c r="L1268" s="10" t="s">
        <v>3742</v>
      </c>
      <c r="M1268" s="12">
        <v>43879</v>
      </c>
      <c r="N1268" s="11">
        <v>82195565</v>
      </c>
      <c r="O1268" s="12">
        <v>43872</v>
      </c>
      <c r="P1268" s="13">
        <v>0.95862268518519</v>
      </c>
      <c r="Q1268" s="14">
        <v>1</v>
      </c>
      <c r="R1268" s="15">
        <v>10</v>
      </c>
      <c r="S1268" s="10" t="s">
        <v>3743</v>
      </c>
      <c r="T1268" s="12">
        <v>43879</v>
      </c>
      <c r="U1268" s="13">
        <v>0.48354166666666998</v>
      </c>
      <c r="V1268" s="12">
        <v>43879</v>
      </c>
      <c r="W1268" s="13">
        <v>0.78438657407406998</v>
      </c>
      <c r="X1268" s="12">
        <v>43879</v>
      </c>
      <c r="Y1268" s="13">
        <v>0.84304398148147996</v>
      </c>
      <c r="Z1268" s="12">
        <v>43875</v>
      </c>
      <c r="AA1268" s="12"/>
      <c r="AB1268" s="12"/>
      <c r="AC1268" s="10" t="s">
        <v>71</v>
      </c>
      <c r="AD1268" s="16">
        <v>7</v>
      </c>
      <c r="AE1268" s="10" t="s">
        <v>72</v>
      </c>
      <c r="AF1268" s="10" t="s">
        <v>73</v>
      </c>
      <c r="AG1268" s="14">
        <v>1</v>
      </c>
      <c r="AH1268" s="14"/>
      <c r="AI1268" s="15">
        <v>8.1999999999999993</v>
      </c>
      <c r="AJ1268" s="10" t="s">
        <v>74</v>
      </c>
      <c r="AK1268" s="15">
        <v>14.56</v>
      </c>
      <c r="AL1268" s="10" t="s">
        <v>75</v>
      </c>
      <c r="AM1268" s="9"/>
      <c r="AN1268" s="9"/>
    </row>
    <row r="1269" spans="1:40" x14ac:dyDescent="0.25">
      <c r="A1269" s="9">
        <f t="shared" si="39"/>
        <v>82195568</v>
      </c>
      <c r="B1269" s="10" t="s">
        <v>64</v>
      </c>
      <c r="C1269" s="10" t="s">
        <v>65</v>
      </c>
      <c r="D1269" s="10" t="s">
        <v>66</v>
      </c>
      <c r="E1269" s="10" t="s">
        <v>67</v>
      </c>
      <c r="F1269" s="10" t="s">
        <v>68</v>
      </c>
      <c r="G1269" s="10" t="s">
        <v>69</v>
      </c>
      <c r="H1269" s="10" t="s">
        <v>70</v>
      </c>
      <c r="I1269" s="10" t="s">
        <v>79</v>
      </c>
      <c r="J1269" s="10" t="s">
        <v>303</v>
      </c>
      <c r="K1269" s="10" t="s">
        <v>87</v>
      </c>
      <c r="L1269" s="10" t="s">
        <v>3744</v>
      </c>
      <c r="M1269" s="12">
        <v>43876</v>
      </c>
      <c r="N1269" s="11">
        <v>82195568</v>
      </c>
      <c r="O1269" s="12">
        <v>43872</v>
      </c>
      <c r="P1269" s="13">
        <v>0.95862268518519</v>
      </c>
      <c r="Q1269" s="14">
        <v>1</v>
      </c>
      <c r="R1269" s="15">
        <v>30</v>
      </c>
      <c r="S1269" s="10" t="s">
        <v>3745</v>
      </c>
      <c r="T1269" s="12">
        <v>43875</v>
      </c>
      <c r="U1269" s="13">
        <v>0.78525462962963</v>
      </c>
      <c r="V1269" s="12">
        <v>43876</v>
      </c>
      <c r="W1269" s="13">
        <v>0.44593749999999999</v>
      </c>
      <c r="X1269" s="12">
        <v>43876</v>
      </c>
      <c r="Y1269" s="13">
        <v>0.44624999999999998</v>
      </c>
      <c r="Z1269" s="12">
        <v>43875</v>
      </c>
      <c r="AA1269" s="12"/>
      <c r="AB1269" s="12"/>
      <c r="AC1269" s="10" t="s">
        <v>71</v>
      </c>
      <c r="AD1269" s="16">
        <v>4</v>
      </c>
      <c r="AE1269" s="10" t="s">
        <v>72</v>
      </c>
      <c r="AF1269" s="10" t="s">
        <v>73</v>
      </c>
      <c r="AG1269" s="14">
        <v>1</v>
      </c>
      <c r="AH1269" s="14"/>
      <c r="AI1269" s="15">
        <v>1.92</v>
      </c>
      <c r="AJ1269" s="10" t="s">
        <v>74</v>
      </c>
      <c r="AK1269" s="15">
        <v>11.4</v>
      </c>
      <c r="AL1269" s="10" t="s">
        <v>75</v>
      </c>
      <c r="AM1269" s="9"/>
      <c r="AN1269" s="9"/>
    </row>
    <row r="1270" spans="1:40" x14ac:dyDescent="0.25">
      <c r="A1270" s="9">
        <f t="shared" si="39"/>
        <v>82195573</v>
      </c>
      <c r="B1270" s="10" t="s">
        <v>64</v>
      </c>
      <c r="C1270" s="10" t="s">
        <v>65</v>
      </c>
      <c r="D1270" s="10" t="s">
        <v>66</v>
      </c>
      <c r="E1270" s="10" t="s">
        <v>67</v>
      </c>
      <c r="F1270" s="10" t="s">
        <v>68</v>
      </c>
      <c r="G1270" s="10" t="s">
        <v>69</v>
      </c>
      <c r="H1270" s="10" t="s">
        <v>70</v>
      </c>
      <c r="I1270" s="10" t="s">
        <v>79</v>
      </c>
      <c r="J1270" s="10" t="s">
        <v>303</v>
      </c>
      <c r="K1270" s="10" t="s">
        <v>87</v>
      </c>
      <c r="L1270" s="10" t="s">
        <v>3746</v>
      </c>
      <c r="M1270" s="12">
        <v>43876</v>
      </c>
      <c r="N1270" s="11">
        <v>82195573</v>
      </c>
      <c r="O1270" s="12">
        <v>43872</v>
      </c>
      <c r="P1270" s="13">
        <v>0.95863425925926005</v>
      </c>
      <c r="Q1270" s="14">
        <v>2</v>
      </c>
      <c r="R1270" s="15">
        <v>900</v>
      </c>
      <c r="S1270" s="10" t="s">
        <v>3747</v>
      </c>
      <c r="T1270" s="12">
        <v>43875</v>
      </c>
      <c r="U1270" s="13">
        <v>0.78528935185185</v>
      </c>
      <c r="V1270" s="12">
        <v>43876</v>
      </c>
      <c r="W1270" s="13">
        <v>0.45489583333333</v>
      </c>
      <c r="X1270" s="12">
        <v>43876</v>
      </c>
      <c r="Y1270" s="13">
        <v>0.45515046296296002</v>
      </c>
      <c r="Z1270" s="12">
        <v>43875</v>
      </c>
      <c r="AA1270" s="12"/>
      <c r="AB1270" s="12"/>
      <c r="AC1270" s="10" t="s">
        <v>71</v>
      </c>
      <c r="AD1270" s="16">
        <v>4</v>
      </c>
      <c r="AE1270" s="10" t="s">
        <v>72</v>
      </c>
      <c r="AF1270" s="10" t="s">
        <v>73</v>
      </c>
      <c r="AG1270" s="14">
        <v>1</v>
      </c>
      <c r="AH1270" s="14"/>
      <c r="AI1270" s="15">
        <v>72</v>
      </c>
      <c r="AJ1270" s="10" t="s">
        <v>74</v>
      </c>
      <c r="AK1270" s="15">
        <v>376.4</v>
      </c>
      <c r="AL1270" s="10" t="s">
        <v>75</v>
      </c>
      <c r="AM1270" s="9"/>
      <c r="AN1270" s="9"/>
    </row>
    <row r="1271" spans="1:40" x14ac:dyDescent="0.25">
      <c r="A1271" s="9">
        <f t="shared" si="39"/>
        <v>82195576</v>
      </c>
      <c r="B1271" s="10" t="s">
        <v>64</v>
      </c>
      <c r="C1271" s="10" t="s">
        <v>65</v>
      </c>
      <c r="D1271" s="10" t="s">
        <v>66</v>
      </c>
      <c r="E1271" s="10" t="s">
        <v>67</v>
      </c>
      <c r="F1271" s="10" t="s">
        <v>68</v>
      </c>
      <c r="G1271" s="10" t="s">
        <v>69</v>
      </c>
      <c r="H1271" s="10" t="s">
        <v>70</v>
      </c>
      <c r="I1271" s="10" t="s">
        <v>79</v>
      </c>
      <c r="J1271" s="10" t="s">
        <v>303</v>
      </c>
      <c r="K1271" s="10" t="s">
        <v>87</v>
      </c>
      <c r="L1271" s="10" t="s">
        <v>3748</v>
      </c>
      <c r="M1271" s="12">
        <v>43879</v>
      </c>
      <c r="N1271" s="11">
        <v>82195576</v>
      </c>
      <c r="O1271" s="12">
        <v>43872</v>
      </c>
      <c r="P1271" s="13">
        <v>0.95863425925926005</v>
      </c>
      <c r="Q1271" s="14">
        <v>1</v>
      </c>
      <c r="R1271" s="15">
        <v>4</v>
      </c>
      <c r="S1271" s="10" t="s">
        <v>3749</v>
      </c>
      <c r="T1271" s="12">
        <v>43879</v>
      </c>
      <c r="U1271" s="13">
        <v>0.48357638888888999</v>
      </c>
      <c r="V1271" s="12">
        <v>43879</v>
      </c>
      <c r="W1271" s="13">
        <v>0.87893518518518998</v>
      </c>
      <c r="X1271" s="12">
        <v>43879</v>
      </c>
      <c r="Y1271" s="13">
        <v>0.88010416666667002</v>
      </c>
      <c r="Z1271" s="12">
        <v>43875</v>
      </c>
      <c r="AA1271" s="12"/>
      <c r="AB1271" s="12"/>
      <c r="AC1271" s="10" t="s">
        <v>71</v>
      </c>
      <c r="AD1271" s="16">
        <v>7</v>
      </c>
      <c r="AE1271" s="10" t="s">
        <v>72</v>
      </c>
      <c r="AF1271" s="10" t="s">
        <v>73</v>
      </c>
      <c r="AG1271" s="14">
        <v>1</v>
      </c>
      <c r="AH1271" s="14"/>
      <c r="AI1271" s="15">
        <v>1.0720000000000001</v>
      </c>
      <c r="AJ1271" s="10" t="s">
        <v>74</v>
      </c>
      <c r="AK1271" s="15">
        <v>3.028</v>
      </c>
      <c r="AL1271" s="10" t="s">
        <v>75</v>
      </c>
      <c r="AM1271" s="9"/>
      <c r="AN1271" s="9"/>
    </row>
    <row r="1272" spans="1:40" x14ac:dyDescent="0.25">
      <c r="A1272" s="9">
        <f t="shared" si="39"/>
        <v>82195578</v>
      </c>
      <c r="B1272" s="10" t="s">
        <v>64</v>
      </c>
      <c r="C1272" s="10" t="s">
        <v>65</v>
      </c>
      <c r="D1272" s="10" t="s">
        <v>83</v>
      </c>
      <c r="E1272" s="10" t="s">
        <v>67</v>
      </c>
      <c r="F1272" s="10" t="s">
        <v>68</v>
      </c>
      <c r="G1272" s="10" t="s">
        <v>69</v>
      </c>
      <c r="H1272" s="10" t="s">
        <v>70</v>
      </c>
      <c r="I1272" s="10" t="s">
        <v>101</v>
      </c>
      <c r="J1272" s="10" t="s">
        <v>2209</v>
      </c>
      <c r="K1272" s="10" t="s">
        <v>952</v>
      </c>
      <c r="L1272" s="10" t="s">
        <v>3750</v>
      </c>
      <c r="M1272" s="12">
        <v>43890</v>
      </c>
      <c r="N1272" s="11">
        <v>82195578</v>
      </c>
      <c r="O1272" s="12">
        <v>43872</v>
      </c>
      <c r="P1272" s="13">
        <v>0.95864583333332998</v>
      </c>
      <c r="Q1272" s="14">
        <v>1</v>
      </c>
      <c r="R1272" s="15">
        <v>20</v>
      </c>
      <c r="S1272" s="10" t="s">
        <v>3751</v>
      </c>
      <c r="T1272" s="12">
        <v>43889</v>
      </c>
      <c r="U1272" s="13">
        <v>0.88136574074074003</v>
      </c>
      <c r="V1272" s="12">
        <v>43890</v>
      </c>
      <c r="W1272" s="13">
        <v>0.698125</v>
      </c>
      <c r="X1272" s="12">
        <v>43890</v>
      </c>
      <c r="Y1272" s="13">
        <v>0.70280092592593002</v>
      </c>
      <c r="Z1272" s="12">
        <v>43875</v>
      </c>
      <c r="AA1272" s="12"/>
      <c r="AB1272" s="12"/>
      <c r="AC1272" s="10" t="s">
        <v>71</v>
      </c>
      <c r="AD1272" s="16">
        <v>18</v>
      </c>
      <c r="AE1272" s="10" t="s">
        <v>72</v>
      </c>
      <c r="AF1272" s="10" t="s">
        <v>73</v>
      </c>
      <c r="AG1272" s="14">
        <v>1</v>
      </c>
      <c r="AH1272" s="14"/>
      <c r="AI1272" s="15">
        <v>352</v>
      </c>
      <c r="AJ1272" s="10" t="s">
        <v>74</v>
      </c>
      <c r="AK1272" s="15">
        <v>223.14</v>
      </c>
      <c r="AL1272" s="10" t="s">
        <v>75</v>
      </c>
      <c r="AM1272" s="9"/>
      <c r="AN1272" s="9"/>
    </row>
    <row r="1273" spans="1:40" x14ac:dyDescent="0.25">
      <c r="A1273" s="9">
        <f t="shared" si="39"/>
        <v>82195580</v>
      </c>
      <c r="B1273" s="10" t="s">
        <v>64</v>
      </c>
      <c r="C1273" s="10" t="s">
        <v>65</v>
      </c>
      <c r="D1273" s="10" t="s">
        <v>83</v>
      </c>
      <c r="E1273" s="10" t="s">
        <v>67</v>
      </c>
      <c r="F1273" s="10" t="s">
        <v>68</v>
      </c>
      <c r="G1273" s="10" t="s">
        <v>69</v>
      </c>
      <c r="H1273" s="10" t="s">
        <v>70</v>
      </c>
      <c r="I1273" s="10" t="s">
        <v>79</v>
      </c>
      <c r="J1273" s="10" t="s">
        <v>299</v>
      </c>
      <c r="K1273" s="10" t="s">
        <v>90</v>
      </c>
      <c r="L1273" s="10" t="s">
        <v>3752</v>
      </c>
      <c r="M1273" s="12">
        <v>43882</v>
      </c>
      <c r="N1273" s="11">
        <v>82195580</v>
      </c>
      <c r="O1273" s="12">
        <v>43872</v>
      </c>
      <c r="P1273" s="13">
        <v>0.95863425925926005</v>
      </c>
      <c r="Q1273" s="14">
        <v>2</v>
      </c>
      <c r="R1273" s="15">
        <v>7</v>
      </c>
      <c r="S1273" s="10" t="s">
        <v>3753</v>
      </c>
      <c r="T1273" s="12">
        <v>43881</v>
      </c>
      <c r="U1273" s="13">
        <v>0.92202546296295995</v>
      </c>
      <c r="V1273" s="12">
        <v>43882</v>
      </c>
      <c r="W1273" s="13">
        <v>0.1712962962963</v>
      </c>
      <c r="X1273" s="12">
        <v>43882</v>
      </c>
      <c r="Y1273" s="13">
        <v>0.17277777777778</v>
      </c>
      <c r="Z1273" s="12">
        <v>43875</v>
      </c>
      <c r="AA1273" s="12"/>
      <c r="AB1273" s="12"/>
      <c r="AC1273" s="10" t="s">
        <v>71</v>
      </c>
      <c r="AD1273" s="16">
        <v>10</v>
      </c>
      <c r="AE1273" s="10" t="s">
        <v>72</v>
      </c>
      <c r="AF1273" s="10" t="s">
        <v>73</v>
      </c>
      <c r="AG1273" s="14">
        <v>1</v>
      </c>
      <c r="AH1273" s="14"/>
      <c r="AI1273" s="15">
        <v>3.0840000000000001</v>
      </c>
      <c r="AJ1273" s="10" t="s">
        <v>74</v>
      </c>
      <c r="AK1273" s="15">
        <v>6.5579999999999998</v>
      </c>
      <c r="AL1273" s="10" t="s">
        <v>75</v>
      </c>
      <c r="AM1273" s="9"/>
      <c r="AN1273" s="9"/>
    </row>
    <row r="1274" spans="1:40" x14ac:dyDescent="0.25">
      <c r="A1274" s="9">
        <f t="shared" si="39"/>
        <v>82195581</v>
      </c>
      <c r="B1274" s="10" t="s">
        <v>64</v>
      </c>
      <c r="C1274" s="10" t="s">
        <v>65</v>
      </c>
      <c r="D1274" s="10" t="s">
        <v>83</v>
      </c>
      <c r="E1274" s="10" t="s">
        <v>67</v>
      </c>
      <c r="F1274" s="10" t="s">
        <v>68</v>
      </c>
      <c r="G1274" s="10" t="s">
        <v>69</v>
      </c>
      <c r="H1274" s="10" t="s">
        <v>70</v>
      </c>
      <c r="I1274" s="10" t="s">
        <v>76</v>
      </c>
      <c r="J1274" s="10" t="s">
        <v>310</v>
      </c>
      <c r="K1274" s="10" t="s">
        <v>91</v>
      </c>
      <c r="L1274" s="10" t="s">
        <v>3754</v>
      </c>
      <c r="M1274" s="12">
        <v>43890</v>
      </c>
      <c r="N1274" s="11">
        <v>82195581</v>
      </c>
      <c r="O1274" s="12">
        <v>43872</v>
      </c>
      <c r="P1274" s="13">
        <v>0.95864583333332998</v>
      </c>
      <c r="Q1274" s="14">
        <v>2</v>
      </c>
      <c r="R1274" s="15">
        <v>202</v>
      </c>
      <c r="S1274" s="10" t="s">
        <v>3755</v>
      </c>
      <c r="T1274" s="12">
        <v>43889</v>
      </c>
      <c r="U1274" s="13">
        <v>0.74173611111111004</v>
      </c>
      <c r="V1274" s="12">
        <v>43890</v>
      </c>
      <c r="W1274" s="13">
        <v>0.69030092592592995</v>
      </c>
      <c r="X1274" s="12">
        <v>43890</v>
      </c>
      <c r="Y1274" s="13">
        <v>0.72870370370369997</v>
      </c>
      <c r="Z1274" s="12">
        <v>43875</v>
      </c>
      <c r="AA1274" s="12"/>
      <c r="AB1274" s="12"/>
      <c r="AC1274" s="10" t="s">
        <v>71</v>
      </c>
      <c r="AD1274" s="16">
        <v>18</v>
      </c>
      <c r="AE1274" s="10" t="s">
        <v>72</v>
      </c>
      <c r="AF1274" s="10" t="s">
        <v>73</v>
      </c>
      <c r="AG1274" s="14">
        <v>1</v>
      </c>
      <c r="AH1274" s="14"/>
      <c r="AI1274" s="15">
        <v>39.200000000000003</v>
      </c>
      <c r="AJ1274" s="10" t="s">
        <v>74</v>
      </c>
      <c r="AK1274" s="15">
        <v>47.335999999999999</v>
      </c>
      <c r="AL1274" s="10" t="s">
        <v>75</v>
      </c>
      <c r="AM1274" s="9"/>
      <c r="AN1274" s="9"/>
    </row>
    <row r="1275" spans="1:40" x14ac:dyDescent="0.25">
      <c r="A1275" s="9">
        <f t="shared" si="39"/>
        <v>82195589</v>
      </c>
      <c r="B1275" s="10" t="s">
        <v>64</v>
      </c>
      <c r="C1275" s="10" t="s">
        <v>65</v>
      </c>
      <c r="D1275" s="10" t="s">
        <v>83</v>
      </c>
      <c r="E1275" s="10" t="s">
        <v>67</v>
      </c>
      <c r="F1275" s="10" t="s">
        <v>68</v>
      </c>
      <c r="G1275" s="10" t="s">
        <v>69</v>
      </c>
      <c r="H1275" s="10" t="s">
        <v>70</v>
      </c>
      <c r="I1275" s="10" t="s">
        <v>79</v>
      </c>
      <c r="J1275" s="10" t="s">
        <v>299</v>
      </c>
      <c r="K1275" s="10" t="s">
        <v>90</v>
      </c>
      <c r="L1275" s="10" t="s">
        <v>3756</v>
      </c>
      <c r="M1275" s="12">
        <v>43882</v>
      </c>
      <c r="N1275" s="11">
        <v>82195589</v>
      </c>
      <c r="O1275" s="12">
        <v>43872</v>
      </c>
      <c r="P1275" s="13">
        <v>0.95864583333332998</v>
      </c>
      <c r="Q1275" s="14">
        <v>2</v>
      </c>
      <c r="R1275" s="15">
        <v>21</v>
      </c>
      <c r="S1275" s="10" t="s">
        <v>3757</v>
      </c>
      <c r="T1275" s="12">
        <v>43881</v>
      </c>
      <c r="U1275" s="13">
        <v>0.92207175925925999</v>
      </c>
      <c r="V1275" s="12">
        <v>43882</v>
      </c>
      <c r="W1275" s="13">
        <v>0.14392361111110999</v>
      </c>
      <c r="X1275" s="12">
        <v>43882</v>
      </c>
      <c r="Y1275" s="13">
        <v>0.14415509259258999</v>
      </c>
      <c r="Z1275" s="12">
        <v>43875</v>
      </c>
      <c r="AA1275" s="12"/>
      <c r="AB1275" s="12"/>
      <c r="AC1275" s="10" t="s">
        <v>71</v>
      </c>
      <c r="AD1275" s="16">
        <v>10</v>
      </c>
      <c r="AE1275" s="10" t="s">
        <v>72</v>
      </c>
      <c r="AF1275" s="10" t="s">
        <v>73</v>
      </c>
      <c r="AG1275" s="14">
        <v>1</v>
      </c>
      <c r="AH1275" s="14"/>
      <c r="AI1275" s="15">
        <v>1.042</v>
      </c>
      <c r="AJ1275" s="10" t="s">
        <v>74</v>
      </c>
      <c r="AK1275" s="15">
        <v>1.2609999999999999</v>
      </c>
      <c r="AL1275" s="10" t="s">
        <v>75</v>
      </c>
      <c r="AM1275" s="9"/>
      <c r="AN1275" s="9"/>
    </row>
    <row r="1276" spans="1:40" x14ac:dyDescent="0.25">
      <c r="A1276" s="9">
        <f t="shared" si="39"/>
        <v>82195597</v>
      </c>
      <c r="B1276" s="10" t="s">
        <v>64</v>
      </c>
      <c r="C1276" s="10" t="s">
        <v>65</v>
      </c>
      <c r="D1276" s="10" t="s">
        <v>83</v>
      </c>
      <c r="E1276" s="10" t="s">
        <v>67</v>
      </c>
      <c r="F1276" s="10" t="s">
        <v>68</v>
      </c>
      <c r="G1276" s="10" t="s">
        <v>69</v>
      </c>
      <c r="H1276" s="10" t="s">
        <v>70</v>
      </c>
      <c r="I1276" s="10" t="s">
        <v>79</v>
      </c>
      <c r="J1276" s="10" t="s">
        <v>299</v>
      </c>
      <c r="K1276" s="10" t="s">
        <v>90</v>
      </c>
      <c r="L1276" s="10" t="s">
        <v>3758</v>
      </c>
      <c r="M1276" s="12">
        <v>43882</v>
      </c>
      <c r="N1276" s="11">
        <v>82195597</v>
      </c>
      <c r="O1276" s="12">
        <v>43872</v>
      </c>
      <c r="P1276" s="13">
        <v>0.95865740740741001</v>
      </c>
      <c r="Q1276" s="14">
        <v>1</v>
      </c>
      <c r="R1276" s="15">
        <v>14</v>
      </c>
      <c r="S1276" s="10" t="s">
        <v>3759</v>
      </c>
      <c r="T1276" s="12">
        <v>43881</v>
      </c>
      <c r="U1276" s="13">
        <v>0.92211805555556003</v>
      </c>
      <c r="V1276" s="12">
        <v>43882</v>
      </c>
      <c r="W1276" s="13">
        <v>0.15267361111111</v>
      </c>
      <c r="X1276" s="12">
        <v>43882</v>
      </c>
      <c r="Y1276" s="13">
        <v>0.16054398148148</v>
      </c>
      <c r="Z1276" s="12">
        <v>43875</v>
      </c>
      <c r="AA1276" s="12"/>
      <c r="AB1276" s="12"/>
      <c r="AC1276" s="10" t="s">
        <v>71</v>
      </c>
      <c r="AD1276" s="16">
        <v>10</v>
      </c>
      <c r="AE1276" s="10" t="s">
        <v>72</v>
      </c>
      <c r="AF1276" s="10" t="s">
        <v>73</v>
      </c>
      <c r="AG1276" s="14">
        <v>1</v>
      </c>
      <c r="AH1276" s="14"/>
      <c r="AI1276" s="15">
        <v>0.504</v>
      </c>
      <c r="AJ1276" s="10" t="s">
        <v>74</v>
      </c>
      <c r="AK1276" s="15">
        <v>0.44800000000000001</v>
      </c>
      <c r="AL1276" s="10" t="s">
        <v>75</v>
      </c>
      <c r="AM1276" s="9"/>
      <c r="AN1276" s="9"/>
    </row>
    <row r="1277" spans="1:40" x14ac:dyDescent="0.25">
      <c r="A1277" s="9">
        <f t="shared" si="39"/>
        <v>82195600</v>
      </c>
      <c r="B1277" s="10" t="s">
        <v>64</v>
      </c>
      <c r="C1277" s="10" t="s">
        <v>65</v>
      </c>
      <c r="D1277" s="10" t="s">
        <v>83</v>
      </c>
      <c r="E1277" s="10" t="s">
        <v>67</v>
      </c>
      <c r="F1277" s="10" t="s">
        <v>68</v>
      </c>
      <c r="G1277" s="10" t="s">
        <v>69</v>
      </c>
      <c r="H1277" s="10" t="s">
        <v>70</v>
      </c>
      <c r="I1277" s="10" t="s">
        <v>79</v>
      </c>
      <c r="J1277" s="10" t="s">
        <v>299</v>
      </c>
      <c r="K1277" s="10" t="s">
        <v>90</v>
      </c>
      <c r="L1277" s="10" t="s">
        <v>3760</v>
      </c>
      <c r="M1277" s="12">
        <v>43883</v>
      </c>
      <c r="N1277" s="11">
        <v>82195600</v>
      </c>
      <c r="O1277" s="12">
        <v>43872</v>
      </c>
      <c r="P1277" s="13">
        <v>0.95868055555555998</v>
      </c>
      <c r="Q1277" s="14">
        <v>1</v>
      </c>
      <c r="R1277" s="15">
        <v>6</v>
      </c>
      <c r="S1277" s="10" t="s">
        <v>3761</v>
      </c>
      <c r="T1277" s="12">
        <v>43881</v>
      </c>
      <c r="U1277" s="13">
        <v>0.92215277777778004</v>
      </c>
      <c r="V1277" s="12">
        <v>43883</v>
      </c>
      <c r="W1277" s="13">
        <v>0.23626157407407</v>
      </c>
      <c r="X1277" s="12">
        <v>43883</v>
      </c>
      <c r="Y1277" s="13">
        <v>0.23888888888889001</v>
      </c>
      <c r="Z1277" s="12">
        <v>43875</v>
      </c>
      <c r="AA1277" s="12"/>
      <c r="AB1277" s="12"/>
      <c r="AC1277" s="10" t="s">
        <v>96</v>
      </c>
      <c r="AD1277" s="16">
        <v>11</v>
      </c>
      <c r="AE1277" s="10" t="s">
        <v>72</v>
      </c>
      <c r="AF1277" s="10" t="s">
        <v>73</v>
      </c>
      <c r="AG1277" s="14">
        <v>1</v>
      </c>
      <c r="AH1277" s="14"/>
      <c r="AI1277" s="15">
        <v>5.49</v>
      </c>
      <c r="AJ1277" s="10" t="s">
        <v>74</v>
      </c>
      <c r="AK1277" s="15">
        <v>13.404</v>
      </c>
      <c r="AL1277" s="10" t="s">
        <v>75</v>
      </c>
      <c r="AM1277" s="9"/>
      <c r="AN1277" s="9"/>
    </row>
    <row r="1278" spans="1:40" x14ac:dyDescent="0.25">
      <c r="A1278" s="9">
        <f t="shared" si="39"/>
        <v>82195602</v>
      </c>
      <c r="B1278" s="10" t="s">
        <v>64</v>
      </c>
      <c r="C1278" s="10" t="s">
        <v>65</v>
      </c>
      <c r="D1278" s="10" t="s">
        <v>83</v>
      </c>
      <c r="E1278" s="10" t="s">
        <v>67</v>
      </c>
      <c r="F1278" s="10" t="s">
        <v>68</v>
      </c>
      <c r="G1278" s="10" t="s">
        <v>69</v>
      </c>
      <c r="H1278" s="10" t="s">
        <v>70</v>
      </c>
      <c r="I1278" s="10" t="s">
        <v>79</v>
      </c>
      <c r="J1278" s="10" t="s">
        <v>299</v>
      </c>
      <c r="K1278" s="10" t="s">
        <v>90</v>
      </c>
      <c r="L1278" s="10" t="s">
        <v>3762</v>
      </c>
      <c r="M1278" s="12">
        <v>43883</v>
      </c>
      <c r="N1278" s="11">
        <v>82195602</v>
      </c>
      <c r="O1278" s="12">
        <v>43872</v>
      </c>
      <c r="P1278" s="13">
        <v>0.95868055555555998</v>
      </c>
      <c r="Q1278" s="14">
        <v>6</v>
      </c>
      <c r="R1278" s="15">
        <v>1241</v>
      </c>
      <c r="S1278" s="10" t="s">
        <v>3763</v>
      </c>
      <c r="T1278" s="12">
        <v>43881</v>
      </c>
      <c r="U1278" s="13">
        <v>0.92219907407406998</v>
      </c>
      <c r="V1278" s="12">
        <v>43882</v>
      </c>
      <c r="W1278" s="13">
        <v>0.94893518518519004</v>
      </c>
      <c r="X1278" s="12">
        <v>43883</v>
      </c>
      <c r="Y1278" s="13">
        <v>0.84439814814814995</v>
      </c>
      <c r="Z1278" s="12">
        <v>43875</v>
      </c>
      <c r="AA1278" s="12"/>
      <c r="AB1278" s="12"/>
      <c r="AC1278" s="10" t="s">
        <v>96</v>
      </c>
      <c r="AD1278" s="16">
        <v>11</v>
      </c>
      <c r="AE1278" s="10" t="s">
        <v>72</v>
      </c>
      <c r="AF1278" s="10" t="s">
        <v>73</v>
      </c>
      <c r="AG1278" s="14">
        <v>1</v>
      </c>
      <c r="AH1278" s="14"/>
      <c r="AI1278" s="15">
        <v>3439.3130000000001</v>
      </c>
      <c r="AJ1278" s="10" t="s">
        <v>74</v>
      </c>
      <c r="AK1278" s="15">
        <v>5180.799</v>
      </c>
      <c r="AL1278" s="10" t="s">
        <v>75</v>
      </c>
      <c r="AM1278" s="9"/>
      <c r="AN1278" s="9"/>
    </row>
    <row r="1279" spans="1:40" x14ac:dyDescent="0.25">
      <c r="A1279" s="9">
        <f t="shared" si="39"/>
        <v>82197356</v>
      </c>
      <c r="B1279" s="10" t="s">
        <v>64</v>
      </c>
      <c r="C1279" s="10" t="s">
        <v>65</v>
      </c>
      <c r="D1279" s="10" t="s">
        <v>66</v>
      </c>
      <c r="E1279" s="10" t="s">
        <v>67</v>
      </c>
      <c r="F1279" s="10" t="s">
        <v>68</v>
      </c>
      <c r="G1279" s="10" t="s">
        <v>69</v>
      </c>
      <c r="H1279" s="10" t="s">
        <v>70</v>
      </c>
      <c r="I1279" s="10" t="s">
        <v>79</v>
      </c>
      <c r="J1279" s="10" t="s">
        <v>362</v>
      </c>
      <c r="K1279" s="10" t="s">
        <v>143</v>
      </c>
      <c r="L1279" s="10" t="s">
        <v>4591</v>
      </c>
      <c r="M1279" s="12">
        <v>43895</v>
      </c>
      <c r="N1279" s="11">
        <v>82197356</v>
      </c>
      <c r="O1279" s="12">
        <v>43873</v>
      </c>
      <c r="P1279" s="13">
        <v>0.37537037037037002</v>
      </c>
      <c r="Q1279" s="14">
        <v>2</v>
      </c>
      <c r="R1279" s="15">
        <v>1020</v>
      </c>
      <c r="S1279" s="10" t="s">
        <v>4551</v>
      </c>
      <c r="T1279" s="12">
        <v>43895</v>
      </c>
      <c r="U1279" s="13">
        <v>0.76842592592592995</v>
      </c>
      <c r="V1279" s="12">
        <v>43895</v>
      </c>
      <c r="W1279" s="13">
        <v>0.86641203703703995</v>
      </c>
      <c r="X1279" s="12">
        <v>43895</v>
      </c>
      <c r="Y1279" s="13">
        <v>0.93013888888888996</v>
      </c>
      <c r="Z1279" s="12">
        <v>43866</v>
      </c>
      <c r="AA1279" s="12"/>
      <c r="AB1279" s="12"/>
      <c r="AC1279" s="10" t="s">
        <v>71</v>
      </c>
      <c r="AD1279" s="16">
        <v>22</v>
      </c>
      <c r="AE1279" s="10" t="s">
        <v>72</v>
      </c>
      <c r="AF1279" s="10" t="s">
        <v>73</v>
      </c>
      <c r="AG1279" s="14">
        <v>1</v>
      </c>
      <c r="AH1279" s="14"/>
      <c r="AI1279" s="15">
        <v>50.2</v>
      </c>
      <c r="AJ1279" s="10" t="s">
        <v>74</v>
      </c>
      <c r="AK1279" s="15">
        <v>85.56</v>
      </c>
      <c r="AL1279" s="10" t="s">
        <v>75</v>
      </c>
      <c r="AM1279" s="9"/>
      <c r="AN1279" s="9"/>
    </row>
    <row r="1280" spans="1:40" x14ac:dyDescent="0.25">
      <c r="A1280" s="9">
        <f t="shared" si="39"/>
        <v>82198614</v>
      </c>
      <c r="B1280" s="10" t="s">
        <v>64</v>
      </c>
      <c r="C1280" s="10" t="s">
        <v>65</v>
      </c>
      <c r="D1280" s="10" t="s">
        <v>66</v>
      </c>
      <c r="E1280" s="10" t="s">
        <v>67</v>
      </c>
      <c r="F1280" s="10" t="s">
        <v>68</v>
      </c>
      <c r="G1280" s="10" t="s">
        <v>69</v>
      </c>
      <c r="H1280" s="10" t="s">
        <v>70</v>
      </c>
      <c r="I1280" s="10" t="s">
        <v>79</v>
      </c>
      <c r="J1280" s="10" t="s">
        <v>303</v>
      </c>
      <c r="K1280" s="10" t="s">
        <v>87</v>
      </c>
      <c r="L1280" s="10" t="s">
        <v>3764</v>
      </c>
      <c r="M1280" s="12">
        <v>43879</v>
      </c>
      <c r="N1280" s="11">
        <v>82198614</v>
      </c>
      <c r="O1280" s="12">
        <v>43873</v>
      </c>
      <c r="P1280" s="13">
        <v>0.58356481481481004</v>
      </c>
      <c r="Q1280" s="14">
        <v>1</v>
      </c>
      <c r="R1280" s="15">
        <v>29</v>
      </c>
      <c r="S1280" s="10" t="s">
        <v>3765</v>
      </c>
      <c r="T1280" s="12">
        <v>43879</v>
      </c>
      <c r="U1280" s="13">
        <v>0.48361111111110999</v>
      </c>
      <c r="V1280" s="12">
        <v>43879</v>
      </c>
      <c r="W1280" s="13">
        <v>0.87901620370370004</v>
      </c>
      <c r="X1280" s="12">
        <v>43879</v>
      </c>
      <c r="Y1280" s="13">
        <v>0.87934027777778001</v>
      </c>
      <c r="Z1280" s="12">
        <v>43878</v>
      </c>
      <c r="AA1280" s="12"/>
      <c r="AB1280" s="12"/>
      <c r="AC1280" s="10" t="s">
        <v>71</v>
      </c>
      <c r="AD1280" s="16">
        <v>6</v>
      </c>
      <c r="AE1280" s="10" t="s">
        <v>72</v>
      </c>
      <c r="AF1280" s="10" t="s">
        <v>73</v>
      </c>
      <c r="AG1280" s="14">
        <v>1</v>
      </c>
      <c r="AH1280" s="14"/>
      <c r="AI1280" s="15">
        <v>2.581</v>
      </c>
      <c r="AJ1280" s="10" t="s">
        <v>74</v>
      </c>
      <c r="AK1280" s="15">
        <v>23.693000000000001</v>
      </c>
      <c r="AL1280" s="10" t="s">
        <v>75</v>
      </c>
      <c r="AM1280" s="9"/>
      <c r="AN1280" s="9"/>
    </row>
    <row r="1281" spans="1:40" x14ac:dyDescent="0.25">
      <c r="A1281" s="9">
        <f t="shared" si="39"/>
        <v>82198615</v>
      </c>
      <c r="B1281" s="10" t="s">
        <v>64</v>
      </c>
      <c r="C1281" s="10" t="s">
        <v>65</v>
      </c>
      <c r="D1281" s="10" t="s">
        <v>66</v>
      </c>
      <c r="E1281" s="10" t="s">
        <v>67</v>
      </c>
      <c r="F1281" s="10" t="s">
        <v>68</v>
      </c>
      <c r="G1281" s="10" t="s">
        <v>69</v>
      </c>
      <c r="H1281" s="10" t="s">
        <v>70</v>
      </c>
      <c r="I1281" s="10" t="s">
        <v>79</v>
      </c>
      <c r="J1281" s="10" t="s">
        <v>303</v>
      </c>
      <c r="K1281" s="10" t="s">
        <v>87</v>
      </c>
      <c r="L1281" s="10" t="s">
        <v>3766</v>
      </c>
      <c r="M1281" s="12">
        <v>43879</v>
      </c>
      <c r="N1281" s="11">
        <v>82198615</v>
      </c>
      <c r="O1281" s="12">
        <v>43873</v>
      </c>
      <c r="P1281" s="13">
        <v>0.58357638888888996</v>
      </c>
      <c r="Q1281" s="14">
        <v>1</v>
      </c>
      <c r="R1281" s="15">
        <v>1</v>
      </c>
      <c r="S1281" s="10" t="s">
        <v>3767</v>
      </c>
      <c r="T1281" s="12">
        <v>43879</v>
      </c>
      <c r="U1281" s="13">
        <v>0.48364583333333</v>
      </c>
      <c r="V1281" s="12">
        <v>43879</v>
      </c>
      <c r="W1281" s="13">
        <v>0.78482638888889</v>
      </c>
      <c r="X1281" s="12">
        <v>43879</v>
      </c>
      <c r="Y1281" s="13">
        <v>0.84033564814814998</v>
      </c>
      <c r="Z1281" s="12">
        <v>43878</v>
      </c>
      <c r="AA1281" s="12"/>
      <c r="AB1281" s="12"/>
      <c r="AC1281" s="10" t="s">
        <v>71</v>
      </c>
      <c r="AD1281" s="16">
        <v>6</v>
      </c>
      <c r="AE1281" s="10" t="s">
        <v>72</v>
      </c>
      <c r="AF1281" s="10" t="s">
        <v>73</v>
      </c>
      <c r="AG1281" s="14">
        <v>1</v>
      </c>
      <c r="AH1281" s="14"/>
      <c r="AI1281" s="15">
        <v>0.35099999999999998</v>
      </c>
      <c r="AJ1281" s="10" t="s">
        <v>74</v>
      </c>
      <c r="AK1281" s="15">
        <v>0.81299999999999994</v>
      </c>
      <c r="AL1281" s="10" t="s">
        <v>75</v>
      </c>
      <c r="AM1281" s="9"/>
      <c r="AN1281" s="9"/>
    </row>
    <row r="1282" spans="1:40" x14ac:dyDescent="0.25">
      <c r="A1282" s="9">
        <f t="shared" si="39"/>
        <v>82198617</v>
      </c>
      <c r="B1282" s="10" t="s">
        <v>64</v>
      </c>
      <c r="C1282" s="10" t="s">
        <v>65</v>
      </c>
      <c r="D1282" s="10" t="s">
        <v>83</v>
      </c>
      <c r="E1282" s="10" t="s">
        <v>67</v>
      </c>
      <c r="F1282" s="10" t="s">
        <v>68</v>
      </c>
      <c r="G1282" s="10" t="s">
        <v>69</v>
      </c>
      <c r="H1282" s="10" t="s">
        <v>70</v>
      </c>
      <c r="I1282" s="10" t="s">
        <v>79</v>
      </c>
      <c r="J1282" s="10" t="s">
        <v>299</v>
      </c>
      <c r="K1282" s="10" t="s">
        <v>90</v>
      </c>
      <c r="L1282" s="10" t="s">
        <v>3768</v>
      </c>
      <c r="M1282" s="12">
        <v>43882</v>
      </c>
      <c r="N1282" s="11">
        <v>82198617</v>
      </c>
      <c r="O1282" s="12">
        <v>43873</v>
      </c>
      <c r="P1282" s="13">
        <v>0.58358796296296001</v>
      </c>
      <c r="Q1282" s="14">
        <v>1</v>
      </c>
      <c r="R1282" s="15">
        <v>29</v>
      </c>
      <c r="S1282" s="10" t="s">
        <v>3769</v>
      </c>
      <c r="T1282" s="12">
        <v>43881</v>
      </c>
      <c r="U1282" s="13">
        <v>0.92255787037036996</v>
      </c>
      <c r="V1282" s="12">
        <v>43882</v>
      </c>
      <c r="W1282" s="13">
        <v>0.47775462962963</v>
      </c>
      <c r="X1282" s="12">
        <v>43882</v>
      </c>
      <c r="Y1282" s="13">
        <v>0.47802083333333001</v>
      </c>
      <c r="Z1282" s="12">
        <v>43878</v>
      </c>
      <c r="AA1282" s="12"/>
      <c r="AB1282" s="12"/>
      <c r="AC1282" s="10" t="s">
        <v>71</v>
      </c>
      <c r="AD1282" s="16">
        <v>9</v>
      </c>
      <c r="AE1282" s="10" t="s">
        <v>72</v>
      </c>
      <c r="AF1282" s="10" t="s">
        <v>73</v>
      </c>
      <c r="AG1282" s="14">
        <v>1</v>
      </c>
      <c r="AH1282" s="14"/>
      <c r="AI1282" s="15">
        <v>10.179</v>
      </c>
      <c r="AJ1282" s="10" t="s">
        <v>74</v>
      </c>
      <c r="AK1282" s="15">
        <v>23.577000000000002</v>
      </c>
      <c r="AL1282" s="10" t="s">
        <v>75</v>
      </c>
      <c r="AM1282" s="9"/>
      <c r="AN1282" s="9"/>
    </row>
    <row r="1283" spans="1:40" x14ac:dyDescent="0.25">
      <c r="A1283" s="9">
        <f t="shared" ref="A1283:A1346" si="40">N1283</f>
        <v>82198618</v>
      </c>
      <c r="B1283" s="10" t="s">
        <v>64</v>
      </c>
      <c r="C1283" s="10" t="s">
        <v>65</v>
      </c>
      <c r="D1283" s="10" t="s">
        <v>66</v>
      </c>
      <c r="E1283" s="10" t="s">
        <v>67</v>
      </c>
      <c r="F1283" s="10" t="s">
        <v>68</v>
      </c>
      <c r="G1283" s="10" t="s">
        <v>69</v>
      </c>
      <c r="H1283" s="10" t="s">
        <v>70</v>
      </c>
      <c r="I1283" s="10" t="s">
        <v>79</v>
      </c>
      <c r="J1283" s="10" t="s">
        <v>362</v>
      </c>
      <c r="K1283" s="10" t="s">
        <v>143</v>
      </c>
      <c r="L1283" s="10" t="s">
        <v>4592</v>
      </c>
      <c r="M1283" s="12">
        <v>43895</v>
      </c>
      <c r="N1283" s="11">
        <v>82198618</v>
      </c>
      <c r="O1283" s="12">
        <v>43873</v>
      </c>
      <c r="P1283" s="13">
        <v>0.58359953703704004</v>
      </c>
      <c r="Q1283" s="14">
        <v>1</v>
      </c>
      <c r="R1283" s="15">
        <v>22</v>
      </c>
      <c r="S1283" s="10" t="s">
        <v>4552</v>
      </c>
      <c r="T1283" s="12">
        <v>43895</v>
      </c>
      <c r="U1283" s="13">
        <v>0.76884259259259002</v>
      </c>
      <c r="V1283" s="12">
        <v>43895</v>
      </c>
      <c r="W1283" s="13">
        <v>0.87776620370369995</v>
      </c>
      <c r="X1283" s="12">
        <v>43895</v>
      </c>
      <c r="Y1283" s="13">
        <v>0.91302083333332995</v>
      </c>
      <c r="Z1283" s="12">
        <v>43878</v>
      </c>
      <c r="AA1283" s="12"/>
      <c r="AB1283" s="12"/>
      <c r="AC1283" s="10" t="s">
        <v>71</v>
      </c>
      <c r="AD1283" s="16">
        <v>23</v>
      </c>
      <c r="AE1283" s="10" t="s">
        <v>72</v>
      </c>
      <c r="AF1283" s="10" t="s">
        <v>73</v>
      </c>
      <c r="AG1283" s="14">
        <v>1</v>
      </c>
      <c r="AH1283" s="14"/>
      <c r="AI1283" s="15">
        <v>18.655999999999999</v>
      </c>
      <c r="AJ1283" s="10" t="s">
        <v>74</v>
      </c>
      <c r="AK1283" s="15">
        <v>22.725999999999999</v>
      </c>
      <c r="AL1283" s="10" t="s">
        <v>75</v>
      </c>
      <c r="AM1283" s="9"/>
      <c r="AN1283" s="9"/>
    </row>
    <row r="1284" spans="1:40" x14ac:dyDescent="0.25">
      <c r="A1284" s="9">
        <f t="shared" si="40"/>
        <v>82198620</v>
      </c>
      <c r="B1284" s="10" t="s">
        <v>64</v>
      </c>
      <c r="C1284" s="10" t="s">
        <v>65</v>
      </c>
      <c r="D1284" s="10" t="s">
        <v>66</v>
      </c>
      <c r="E1284" s="10" t="s">
        <v>67</v>
      </c>
      <c r="F1284" s="10" t="s">
        <v>68</v>
      </c>
      <c r="G1284" s="10" t="s">
        <v>69</v>
      </c>
      <c r="H1284" s="10" t="s">
        <v>70</v>
      </c>
      <c r="I1284" s="10" t="s">
        <v>79</v>
      </c>
      <c r="J1284" s="10" t="s">
        <v>303</v>
      </c>
      <c r="K1284" s="10" t="s">
        <v>87</v>
      </c>
      <c r="L1284" s="10" t="s">
        <v>3770</v>
      </c>
      <c r="M1284" s="12">
        <v>43880</v>
      </c>
      <c r="N1284" s="11">
        <v>82198620</v>
      </c>
      <c r="O1284" s="12">
        <v>43873</v>
      </c>
      <c r="P1284" s="13">
        <v>0.58362268518519</v>
      </c>
      <c r="Q1284" s="14">
        <v>2</v>
      </c>
      <c r="R1284" s="15">
        <v>340</v>
      </c>
      <c r="S1284" s="10" t="s">
        <v>3771</v>
      </c>
      <c r="T1284" s="12">
        <v>43879</v>
      </c>
      <c r="U1284" s="13">
        <v>0.48370370370370003</v>
      </c>
      <c r="V1284" s="12">
        <v>43879</v>
      </c>
      <c r="W1284" s="13">
        <v>0.74416666666666997</v>
      </c>
      <c r="X1284" s="12">
        <v>43880</v>
      </c>
      <c r="Y1284" s="13">
        <v>0.95357638888888996</v>
      </c>
      <c r="Z1284" s="12">
        <v>43878</v>
      </c>
      <c r="AA1284" s="12"/>
      <c r="AB1284" s="12"/>
      <c r="AC1284" s="10" t="s">
        <v>71</v>
      </c>
      <c r="AD1284" s="16">
        <v>7</v>
      </c>
      <c r="AE1284" s="10" t="s">
        <v>72</v>
      </c>
      <c r="AF1284" s="10" t="s">
        <v>73</v>
      </c>
      <c r="AG1284" s="14">
        <v>1</v>
      </c>
      <c r="AH1284" s="14"/>
      <c r="AI1284" s="15">
        <v>14.24</v>
      </c>
      <c r="AJ1284" s="10" t="s">
        <v>74</v>
      </c>
      <c r="AK1284" s="15">
        <v>20.52</v>
      </c>
      <c r="AL1284" s="10" t="s">
        <v>75</v>
      </c>
      <c r="AM1284" s="9"/>
      <c r="AN1284" s="9"/>
    </row>
    <row r="1285" spans="1:40" x14ac:dyDescent="0.25">
      <c r="A1285" s="9">
        <f t="shared" si="40"/>
        <v>82198824</v>
      </c>
      <c r="B1285" s="10" t="s">
        <v>64</v>
      </c>
      <c r="C1285" s="10" t="s">
        <v>65</v>
      </c>
      <c r="D1285" s="10" t="s">
        <v>83</v>
      </c>
      <c r="E1285" s="10" t="s">
        <v>67</v>
      </c>
      <c r="F1285" s="10" t="s">
        <v>68</v>
      </c>
      <c r="G1285" s="10" t="s">
        <v>69</v>
      </c>
      <c r="H1285" s="10" t="s">
        <v>70</v>
      </c>
      <c r="I1285" s="10" t="s">
        <v>79</v>
      </c>
      <c r="J1285" s="10" t="s">
        <v>299</v>
      </c>
      <c r="K1285" s="10" t="s">
        <v>90</v>
      </c>
      <c r="L1285" s="10" t="s">
        <v>3772</v>
      </c>
      <c r="M1285" s="12">
        <v>43879</v>
      </c>
      <c r="N1285" s="11">
        <v>82198824</v>
      </c>
      <c r="O1285" s="12">
        <v>43873</v>
      </c>
      <c r="P1285" s="13">
        <v>0.69840277777778004</v>
      </c>
      <c r="Q1285" s="14">
        <v>1</v>
      </c>
      <c r="R1285" s="15">
        <v>56</v>
      </c>
      <c r="S1285" s="10" t="s">
        <v>3773</v>
      </c>
      <c r="T1285" s="12">
        <v>43879</v>
      </c>
      <c r="U1285" s="13">
        <v>0.63697916666666998</v>
      </c>
      <c r="V1285" s="12">
        <v>43879</v>
      </c>
      <c r="W1285" s="13">
        <v>0.78467592592593005</v>
      </c>
      <c r="X1285" s="12">
        <v>43879</v>
      </c>
      <c r="Y1285" s="13">
        <v>0.84104166666667002</v>
      </c>
      <c r="Z1285" s="12">
        <v>43903</v>
      </c>
      <c r="AA1285" s="12"/>
      <c r="AB1285" s="12"/>
      <c r="AC1285" s="10" t="s">
        <v>71</v>
      </c>
      <c r="AD1285" s="16">
        <v>6</v>
      </c>
      <c r="AE1285" s="10" t="s">
        <v>72</v>
      </c>
      <c r="AF1285" s="10" t="s">
        <v>73</v>
      </c>
      <c r="AG1285" s="14">
        <v>1</v>
      </c>
      <c r="AH1285" s="14"/>
      <c r="AI1285" s="15">
        <v>32.311999999999998</v>
      </c>
      <c r="AJ1285" s="10" t="s">
        <v>74</v>
      </c>
      <c r="AK1285" s="15">
        <v>79.968000000000004</v>
      </c>
      <c r="AL1285" s="10" t="s">
        <v>75</v>
      </c>
      <c r="AM1285" s="9"/>
      <c r="AN1285" s="9"/>
    </row>
    <row r="1286" spans="1:40" x14ac:dyDescent="0.25">
      <c r="A1286" s="9">
        <f t="shared" si="40"/>
        <v>82199255</v>
      </c>
      <c r="B1286" s="10" t="s">
        <v>64</v>
      </c>
      <c r="C1286" s="10" t="s">
        <v>65</v>
      </c>
      <c r="D1286" s="10" t="s">
        <v>83</v>
      </c>
      <c r="E1286" s="10" t="s">
        <v>67</v>
      </c>
      <c r="F1286" s="10" t="s">
        <v>68</v>
      </c>
      <c r="G1286" s="10" t="s">
        <v>69</v>
      </c>
      <c r="H1286" s="10" t="s">
        <v>70</v>
      </c>
      <c r="I1286" s="10" t="s">
        <v>79</v>
      </c>
      <c r="J1286" s="10" t="s">
        <v>299</v>
      </c>
      <c r="K1286" s="10" t="s">
        <v>90</v>
      </c>
      <c r="L1286" s="10" t="s">
        <v>3774</v>
      </c>
      <c r="M1286" s="12">
        <v>43882</v>
      </c>
      <c r="N1286" s="11">
        <v>82199255</v>
      </c>
      <c r="O1286" s="12">
        <v>43873</v>
      </c>
      <c r="P1286" s="13">
        <v>0.95865740740741001</v>
      </c>
      <c r="Q1286" s="14">
        <v>1</v>
      </c>
      <c r="R1286" s="15">
        <v>50</v>
      </c>
      <c r="S1286" s="10" t="s">
        <v>3775</v>
      </c>
      <c r="T1286" s="12">
        <v>43881</v>
      </c>
      <c r="U1286" s="13">
        <v>0.92259259259258997</v>
      </c>
      <c r="V1286" s="12">
        <v>43882</v>
      </c>
      <c r="W1286" s="13">
        <v>0.45627314814815001</v>
      </c>
      <c r="X1286" s="12">
        <v>43882</v>
      </c>
      <c r="Y1286" s="13">
        <v>0.45968750000000003</v>
      </c>
      <c r="Z1286" s="12">
        <v>43878</v>
      </c>
      <c r="AA1286" s="12"/>
      <c r="AB1286" s="12"/>
      <c r="AC1286" s="10" t="s">
        <v>71</v>
      </c>
      <c r="AD1286" s="16">
        <v>9</v>
      </c>
      <c r="AE1286" s="10" t="s">
        <v>72</v>
      </c>
      <c r="AF1286" s="10" t="s">
        <v>73</v>
      </c>
      <c r="AG1286" s="14">
        <v>1</v>
      </c>
      <c r="AH1286" s="14"/>
      <c r="AI1286" s="15">
        <v>202</v>
      </c>
      <c r="AJ1286" s="10" t="s">
        <v>74</v>
      </c>
      <c r="AK1286" s="15">
        <v>1092</v>
      </c>
      <c r="AL1286" s="10" t="s">
        <v>75</v>
      </c>
      <c r="AM1286" s="9"/>
      <c r="AN1286" s="9"/>
    </row>
    <row r="1287" spans="1:40" x14ac:dyDescent="0.25">
      <c r="A1287" s="9">
        <f t="shared" si="40"/>
        <v>82199262</v>
      </c>
      <c r="B1287" s="10" t="s">
        <v>64</v>
      </c>
      <c r="C1287" s="10" t="s">
        <v>65</v>
      </c>
      <c r="D1287" s="10" t="s">
        <v>66</v>
      </c>
      <c r="E1287" s="10" t="s">
        <v>67</v>
      </c>
      <c r="F1287" s="10" t="s">
        <v>68</v>
      </c>
      <c r="G1287" s="10" t="s">
        <v>69</v>
      </c>
      <c r="H1287" s="10" t="s">
        <v>70</v>
      </c>
      <c r="I1287" s="10" t="s">
        <v>81</v>
      </c>
      <c r="J1287" s="10" t="s">
        <v>322</v>
      </c>
      <c r="K1287" s="10" t="s">
        <v>82</v>
      </c>
      <c r="L1287" s="10" t="s">
        <v>3776</v>
      </c>
      <c r="M1287" s="12">
        <v>43875</v>
      </c>
      <c r="N1287" s="11">
        <v>82199262</v>
      </c>
      <c r="O1287" s="12">
        <v>43873</v>
      </c>
      <c r="P1287" s="13">
        <v>0.95865740740741001</v>
      </c>
      <c r="Q1287" s="14">
        <v>23</v>
      </c>
      <c r="R1287" s="15">
        <v>2444</v>
      </c>
      <c r="S1287" s="10" t="s">
        <v>3777</v>
      </c>
      <c r="T1287" s="12">
        <v>43873</v>
      </c>
      <c r="U1287" s="13">
        <v>0.85795138888889</v>
      </c>
      <c r="V1287" s="12">
        <v>43874</v>
      </c>
      <c r="W1287" s="13">
        <v>0.43562499999999998</v>
      </c>
      <c r="X1287" s="12">
        <v>43875</v>
      </c>
      <c r="Y1287" s="13">
        <v>0.86347222222221998</v>
      </c>
      <c r="Z1287" s="12">
        <v>43878</v>
      </c>
      <c r="AA1287" s="12"/>
      <c r="AB1287" s="12"/>
      <c r="AC1287" s="10" t="s">
        <v>96</v>
      </c>
      <c r="AD1287" s="16">
        <v>2</v>
      </c>
      <c r="AE1287" s="10" t="s">
        <v>72</v>
      </c>
      <c r="AF1287" s="10" t="s">
        <v>73</v>
      </c>
      <c r="AG1287" s="14">
        <v>1</v>
      </c>
      <c r="AH1287" s="14"/>
      <c r="AI1287" s="15">
        <v>4275.2039999999997</v>
      </c>
      <c r="AJ1287" s="10" t="s">
        <v>74</v>
      </c>
      <c r="AK1287" s="15">
        <v>2824.8319999999999</v>
      </c>
      <c r="AL1287" s="10" t="s">
        <v>75</v>
      </c>
      <c r="AM1287" s="9"/>
      <c r="AN1287" s="9"/>
    </row>
    <row r="1288" spans="1:40" x14ac:dyDescent="0.25">
      <c r="A1288" s="9">
        <f t="shared" si="40"/>
        <v>82199269</v>
      </c>
      <c r="B1288" s="10" t="s">
        <v>64</v>
      </c>
      <c r="C1288" s="10" t="s">
        <v>65</v>
      </c>
      <c r="D1288" s="10" t="s">
        <v>66</v>
      </c>
      <c r="E1288" s="10" t="s">
        <v>67</v>
      </c>
      <c r="F1288" s="10" t="s">
        <v>68</v>
      </c>
      <c r="G1288" s="10" t="s">
        <v>69</v>
      </c>
      <c r="H1288" s="10" t="s">
        <v>70</v>
      </c>
      <c r="I1288" s="10" t="s">
        <v>79</v>
      </c>
      <c r="J1288" s="10" t="s">
        <v>303</v>
      </c>
      <c r="K1288" s="10" t="s">
        <v>87</v>
      </c>
      <c r="L1288" s="10" t="s">
        <v>3778</v>
      </c>
      <c r="M1288" s="12">
        <v>43888</v>
      </c>
      <c r="N1288" s="11">
        <v>82199269</v>
      </c>
      <c r="O1288" s="12">
        <v>43873</v>
      </c>
      <c r="P1288" s="13">
        <v>0.95868055555555998</v>
      </c>
      <c r="Q1288" s="14">
        <v>1</v>
      </c>
      <c r="R1288" s="15">
        <v>50</v>
      </c>
      <c r="S1288" s="10" t="s">
        <v>3779</v>
      </c>
      <c r="T1288" s="12">
        <v>43886</v>
      </c>
      <c r="U1288" s="13">
        <v>0.85790509259258996</v>
      </c>
      <c r="V1288" s="12">
        <v>43887</v>
      </c>
      <c r="W1288" s="13">
        <v>0.42480324074074</v>
      </c>
      <c r="X1288" s="12">
        <v>43888</v>
      </c>
      <c r="Y1288" s="13">
        <v>0.91806712962963</v>
      </c>
      <c r="Z1288" s="12">
        <v>43878</v>
      </c>
      <c r="AA1288" s="12"/>
      <c r="AB1288" s="12"/>
      <c r="AC1288" s="10" t="s">
        <v>96</v>
      </c>
      <c r="AD1288" s="16">
        <v>15</v>
      </c>
      <c r="AE1288" s="10" t="s">
        <v>72</v>
      </c>
      <c r="AF1288" s="10" t="s">
        <v>73</v>
      </c>
      <c r="AG1288" s="14">
        <v>1</v>
      </c>
      <c r="AH1288" s="14"/>
      <c r="AI1288" s="15">
        <v>42.4</v>
      </c>
      <c r="AJ1288" s="10" t="s">
        <v>74</v>
      </c>
      <c r="AK1288" s="15">
        <v>51.65</v>
      </c>
      <c r="AL1288" s="10" t="s">
        <v>75</v>
      </c>
      <c r="AM1288" s="9"/>
      <c r="AN1288" s="9"/>
    </row>
    <row r="1289" spans="1:40" x14ac:dyDescent="0.25">
      <c r="A1289" s="9">
        <f t="shared" si="40"/>
        <v>82199271</v>
      </c>
      <c r="B1289" s="10" t="s">
        <v>64</v>
      </c>
      <c r="C1289" s="10" t="s">
        <v>65</v>
      </c>
      <c r="D1289" s="10" t="s">
        <v>66</v>
      </c>
      <c r="E1289" s="10" t="s">
        <v>67</v>
      </c>
      <c r="F1289" s="10" t="s">
        <v>68</v>
      </c>
      <c r="G1289" s="10" t="s">
        <v>69</v>
      </c>
      <c r="H1289" s="10" t="s">
        <v>70</v>
      </c>
      <c r="I1289" s="10" t="s">
        <v>79</v>
      </c>
      <c r="J1289" s="10" t="s">
        <v>362</v>
      </c>
      <c r="K1289" s="10" t="s">
        <v>143</v>
      </c>
      <c r="L1289" s="10" t="s">
        <v>4593</v>
      </c>
      <c r="M1289" s="12">
        <v>43895</v>
      </c>
      <c r="N1289" s="11">
        <v>82199271</v>
      </c>
      <c r="O1289" s="12">
        <v>43873</v>
      </c>
      <c r="P1289" s="13">
        <v>0.95866898148148005</v>
      </c>
      <c r="Q1289" s="14">
        <v>2</v>
      </c>
      <c r="R1289" s="15">
        <v>112</v>
      </c>
      <c r="S1289" s="10" t="s">
        <v>4553</v>
      </c>
      <c r="T1289" s="12">
        <v>43895</v>
      </c>
      <c r="U1289" s="13">
        <v>0.76892361111110996</v>
      </c>
      <c r="V1289" s="12">
        <v>43895</v>
      </c>
      <c r="W1289" s="13">
        <v>0.86199074074074</v>
      </c>
      <c r="X1289" s="12">
        <v>43895</v>
      </c>
      <c r="Y1289" s="13">
        <v>0.91241898148148004</v>
      </c>
      <c r="Z1289" s="12">
        <v>43878</v>
      </c>
      <c r="AA1289" s="12"/>
      <c r="AB1289" s="12"/>
      <c r="AC1289" s="10" t="s">
        <v>71</v>
      </c>
      <c r="AD1289" s="16">
        <v>23</v>
      </c>
      <c r="AE1289" s="10" t="s">
        <v>72</v>
      </c>
      <c r="AF1289" s="10" t="s">
        <v>73</v>
      </c>
      <c r="AG1289" s="14">
        <v>1</v>
      </c>
      <c r="AH1289" s="14"/>
      <c r="AI1289" s="15">
        <v>31.276</v>
      </c>
      <c r="AJ1289" s="10" t="s">
        <v>74</v>
      </c>
      <c r="AK1289" s="15">
        <v>101.896</v>
      </c>
      <c r="AL1289" s="10" t="s">
        <v>75</v>
      </c>
      <c r="AM1289" s="9"/>
      <c r="AN1289" s="9"/>
    </row>
    <row r="1290" spans="1:40" x14ac:dyDescent="0.25">
      <c r="A1290" s="9">
        <f t="shared" si="40"/>
        <v>82199274</v>
      </c>
      <c r="B1290" s="10" t="s">
        <v>64</v>
      </c>
      <c r="C1290" s="10" t="s">
        <v>65</v>
      </c>
      <c r="D1290" s="10" t="s">
        <v>83</v>
      </c>
      <c r="E1290" s="10" t="s">
        <v>67</v>
      </c>
      <c r="F1290" s="10" t="s">
        <v>68</v>
      </c>
      <c r="G1290" s="10" t="s">
        <v>69</v>
      </c>
      <c r="H1290" s="10" t="s">
        <v>70</v>
      </c>
      <c r="I1290" s="10" t="s">
        <v>79</v>
      </c>
      <c r="J1290" s="10" t="s">
        <v>320</v>
      </c>
      <c r="K1290" s="10" t="s">
        <v>119</v>
      </c>
      <c r="L1290" s="10" t="s">
        <v>3780</v>
      </c>
      <c r="M1290" s="12">
        <v>43874</v>
      </c>
      <c r="N1290" s="11">
        <v>82199274</v>
      </c>
      <c r="O1290" s="12">
        <v>43873</v>
      </c>
      <c r="P1290" s="13">
        <v>0.95869212962963002</v>
      </c>
      <c r="Q1290" s="14">
        <v>1</v>
      </c>
      <c r="R1290" s="15">
        <v>1</v>
      </c>
      <c r="S1290" s="10" t="s">
        <v>3781</v>
      </c>
      <c r="T1290" s="12">
        <v>43873</v>
      </c>
      <c r="U1290" s="13">
        <v>0.85828703703704001</v>
      </c>
      <c r="V1290" s="12">
        <v>43874</v>
      </c>
      <c r="W1290" s="13">
        <v>0.45900462962963001</v>
      </c>
      <c r="X1290" s="12">
        <v>43874</v>
      </c>
      <c r="Y1290" s="13">
        <v>0.94319444444444001</v>
      </c>
      <c r="Z1290" s="12">
        <v>43878</v>
      </c>
      <c r="AA1290" s="12"/>
      <c r="AB1290" s="12"/>
      <c r="AC1290" s="10" t="s">
        <v>71</v>
      </c>
      <c r="AD1290" s="16">
        <v>1</v>
      </c>
      <c r="AE1290" s="10" t="s">
        <v>72</v>
      </c>
      <c r="AF1290" s="10" t="s">
        <v>73</v>
      </c>
      <c r="AG1290" s="14">
        <v>1</v>
      </c>
      <c r="AH1290" s="14"/>
      <c r="AI1290" s="15">
        <v>0.34899999999999998</v>
      </c>
      <c r="AJ1290" s="10" t="s">
        <v>74</v>
      </c>
      <c r="AK1290" s="15">
        <v>3.7469999999999999</v>
      </c>
      <c r="AL1290" s="10" t="s">
        <v>75</v>
      </c>
      <c r="AM1290" s="9"/>
      <c r="AN1290" s="9"/>
    </row>
    <row r="1291" spans="1:40" x14ac:dyDescent="0.25">
      <c r="A1291" s="9">
        <f t="shared" si="40"/>
        <v>82199277</v>
      </c>
      <c r="B1291" s="10" t="s">
        <v>64</v>
      </c>
      <c r="C1291" s="10" t="s">
        <v>65</v>
      </c>
      <c r="D1291" s="10" t="s">
        <v>83</v>
      </c>
      <c r="E1291" s="10" t="s">
        <v>67</v>
      </c>
      <c r="F1291" s="10" t="s">
        <v>68</v>
      </c>
      <c r="G1291" s="10" t="s">
        <v>69</v>
      </c>
      <c r="H1291" s="10" t="s">
        <v>70</v>
      </c>
      <c r="I1291" s="10" t="s">
        <v>79</v>
      </c>
      <c r="J1291" s="10" t="s">
        <v>320</v>
      </c>
      <c r="K1291" s="10" t="s">
        <v>119</v>
      </c>
      <c r="L1291" s="10" t="s">
        <v>3782</v>
      </c>
      <c r="M1291" s="12">
        <v>43874</v>
      </c>
      <c r="N1291" s="11">
        <v>82199277</v>
      </c>
      <c r="O1291" s="12">
        <v>43873</v>
      </c>
      <c r="P1291" s="13">
        <v>0.95870370370369995</v>
      </c>
      <c r="Q1291" s="14">
        <v>1</v>
      </c>
      <c r="R1291" s="15">
        <v>3</v>
      </c>
      <c r="S1291" s="10" t="s">
        <v>3783</v>
      </c>
      <c r="T1291" s="12">
        <v>43873</v>
      </c>
      <c r="U1291" s="13">
        <v>0.85832175925926002</v>
      </c>
      <c r="V1291" s="12">
        <v>43874</v>
      </c>
      <c r="W1291" s="13">
        <v>0.45853009259258998</v>
      </c>
      <c r="X1291" s="12">
        <v>43874</v>
      </c>
      <c r="Y1291" s="13">
        <v>0.94287037037037003</v>
      </c>
      <c r="Z1291" s="12">
        <v>43878</v>
      </c>
      <c r="AA1291" s="12"/>
      <c r="AB1291" s="12"/>
      <c r="AC1291" s="10" t="s">
        <v>71</v>
      </c>
      <c r="AD1291" s="16">
        <v>1</v>
      </c>
      <c r="AE1291" s="10" t="s">
        <v>72</v>
      </c>
      <c r="AF1291" s="10" t="s">
        <v>73</v>
      </c>
      <c r="AG1291" s="14">
        <v>1</v>
      </c>
      <c r="AH1291" s="14"/>
      <c r="AI1291" s="15">
        <v>1.0469999999999999</v>
      </c>
      <c r="AJ1291" s="10" t="s">
        <v>74</v>
      </c>
      <c r="AK1291" s="15">
        <v>11.241</v>
      </c>
      <c r="AL1291" s="10" t="s">
        <v>75</v>
      </c>
      <c r="AM1291" s="9"/>
      <c r="AN1291" s="9"/>
    </row>
    <row r="1292" spans="1:40" x14ac:dyDescent="0.25">
      <c r="A1292" s="9">
        <f t="shared" si="40"/>
        <v>82199359</v>
      </c>
      <c r="B1292" s="10" t="s">
        <v>64</v>
      </c>
      <c r="C1292" s="10" t="s">
        <v>65</v>
      </c>
      <c r="D1292" s="10" t="s">
        <v>66</v>
      </c>
      <c r="E1292" s="10" t="s">
        <v>67</v>
      </c>
      <c r="F1292" s="10" t="s">
        <v>68</v>
      </c>
      <c r="G1292" s="10" t="s">
        <v>69</v>
      </c>
      <c r="H1292" s="10" t="s">
        <v>70</v>
      </c>
      <c r="I1292" s="10" t="s">
        <v>77</v>
      </c>
      <c r="J1292" s="10" t="s">
        <v>305</v>
      </c>
      <c r="K1292" s="10" t="s">
        <v>85</v>
      </c>
      <c r="L1292" s="10" t="s">
        <v>3784</v>
      </c>
      <c r="M1292" s="12">
        <v>43874</v>
      </c>
      <c r="N1292" s="11">
        <v>82199359</v>
      </c>
      <c r="O1292" s="12">
        <v>43873</v>
      </c>
      <c r="P1292" s="13">
        <v>0.99684027777777995</v>
      </c>
      <c r="Q1292" s="14">
        <v>1</v>
      </c>
      <c r="R1292" s="15">
        <v>1000</v>
      </c>
      <c r="S1292" s="10" t="s">
        <v>3785</v>
      </c>
      <c r="T1292" s="12">
        <v>43874</v>
      </c>
      <c r="U1292" s="13">
        <v>2.3148148148000001E-4</v>
      </c>
      <c r="V1292" s="12">
        <v>43874</v>
      </c>
      <c r="W1292" s="13">
        <v>0.45260416666667003</v>
      </c>
      <c r="X1292" s="12">
        <v>43874</v>
      </c>
      <c r="Y1292" s="13">
        <v>0.92694444444444002</v>
      </c>
      <c r="Z1292" s="12">
        <v>43882</v>
      </c>
      <c r="AA1292" s="12"/>
      <c r="AB1292" s="12"/>
      <c r="AC1292" s="10" t="s">
        <v>71</v>
      </c>
      <c r="AD1292" s="16">
        <v>1</v>
      </c>
      <c r="AE1292" s="10" t="s">
        <v>72</v>
      </c>
      <c r="AF1292" s="10" t="s">
        <v>73</v>
      </c>
      <c r="AG1292" s="14">
        <v>1</v>
      </c>
      <c r="AH1292" s="14"/>
      <c r="AI1292" s="15">
        <v>38</v>
      </c>
      <c r="AJ1292" s="10" t="s">
        <v>74</v>
      </c>
      <c r="AK1292" s="15">
        <v>47</v>
      </c>
      <c r="AL1292" s="10" t="s">
        <v>75</v>
      </c>
      <c r="AM1292" s="9"/>
      <c r="AN1292" s="9"/>
    </row>
    <row r="1293" spans="1:40" x14ac:dyDescent="0.25">
      <c r="A1293" s="9">
        <f t="shared" si="40"/>
        <v>82199360</v>
      </c>
      <c r="B1293" s="10" t="s">
        <v>64</v>
      </c>
      <c r="C1293" s="10" t="s">
        <v>65</v>
      </c>
      <c r="D1293" s="10" t="s">
        <v>66</v>
      </c>
      <c r="E1293" s="10" t="s">
        <v>67</v>
      </c>
      <c r="F1293" s="10" t="s">
        <v>68</v>
      </c>
      <c r="G1293" s="10" t="s">
        <v>69</v>
      </c>
      <c r="H1293" s="10" t="s">
        <v>70</v>
      </c>
      <c r="I1293" s="10" t="s">
        <v>77</v>
      </c>
      <c r="J1293" s="10" t="s">
        <v>305</v>
      </c>
      <c r="K1293" s="10" t="s">
        <v>85</v>
      </c>
      <c r="L1293" s="10" t="s">
        <v>3784</v>
      </c>
      <c r="M1293" s="12">
        <v>43874</v>
      </c>
      <c r="N1293" s="11">
        <v>82199360</v>
      </c>
      <c r="O1293" s="12">
        <v>43873</v>
      </c>
      <c r="P1293" s="13">
        <v>0.99752314814815002</v>
      </c>
      <c r="Q1293" s="14">
        <v>1</v>
      </c>
      <c r="R1293" s="15">
        <v>2000</v>
      </c>
      <c r="S1293" s="10" t="s">
        <v>3786</v>
      </c>
      <c r="T1293" s="12">
        <v>43874</v>
      </c>
      <c r="U1293" s="13">
        <v>1.63194444444E-3</v>
      </c>
      <c r="V1293" s="12">
        <v>43874</v>
      </c>
      <c r="W1293" s="13">
        <v>0.45170138888889</v>
      </c>
      <c r="X1293" s="12">
        <v>43874</v>
      </c>
      <c r="Y1293" s="13">
        <v>0.92756944444444001</v>
      </c>
      <c r="Z1293" s="12">
        <v>43914</v>
      </c>
      <c r="AA1293" s="12"/>
      <c r="AB1293" s="12"/>
      <c r="AC1293" s="10" t="s">
        <v>71</v>
      </c>
      <c r="AD1293" s="16">
        <v>1</v>
      </c>
      <c r="AE1293" s="10" t="s">
        <v>72</v>
      </c>
      <c r="AF1293" s="10" t="s">
        <v>73</v>
      </c>
      <c r="AG1293" s="14">
        <v>1</v>
      </c>
      <c r="AH1293" s="14"/>
      <c r="AI1293" s="15">
        <v>76</v>
      </c>
      <c r="AJ1293" s="10" t="s">
        <v>74</v>
      </c>
      <c r="AK1293" s="15">
        <v>94</v>
      </c>
      <c r="AL1293" s="10" t="s">
        <v>75</v>
      </c>
      <c r="AM1293" s="9"/>
      <c r="AN1293" s="9"/>
    </row>
    <row r="1294" spans="1:40" x14ac:dyDescent="0.25">
      <c r="A1294" s="9">
        <f t="shared" si="40"/>
        <v>82199361</v>
      </c>
      <c r="B1294" s="10" t="s">
        <v>64</v>
      </c>
      <c r="C1294" s="10" t="s">
        <v>65</v>
      </c>
      <c r="D1294" s="10" t="s">
        <v>66</v>
      </c>
      <c r="E1294" s="10" t="s">
        <v>67</v>
      </c>
      <c r="F1294" s="10" t="s">
        <v>68</v>
      </c>
      <c r="G1294" s="10" t="s">
        <v>69</v>
      </c>
      <c r="H1294" s="10" t="s">
        <v>70</v>
      </c>
      <c r="I1294" s="10" t="s">
        <v>77</v>
      </c>
      <c r="J1294" s="10" t="s">
        <v>305</v>
      </c>
      <c r="K1294" s="10" t="s">
        <v>85</v>
      </c>
      <c r="L1294" s="10" t="s">
        <v>3784</v>
      </c>
      <c r="M1294" s="12">
        <v>43874</v>
      </c>
      <c r="N1294" s="11">
        <v>82199361</v>
      </c>
      <c r="O1294" s="12">
        <v>43873</v>
      </c>
      <c r="P1294" s="13">
        <v>0.99802083333333003</v>
      </c>
      <c r="Q1294" s="14">
        <v>1</v>
      </c>
      <c r="R1294" s="15">
        <v>200</v>
      </c>
      <c r="S1294" s="10" t="s">
        <v>3787</v>
      </c>
      <c r="T1294" s="12">
        <v>43874</v>
      </c>
      <c r="U1294" s="13">
        <v>2.30324074074E-3</v>
      </c>
      <c r="V1294" s="12">
        <v>43874</v>
      </c>
      <c r="W1294" s="13">
        <v>0.45753472222222002</v>
      </c>
      <c r="X1294" s="12">
        <v>43874</v>
      </c>
      <c r="Y1294" s="13">
        <v>0.92824074074074003</v>
      </c>
      <c r="Z1294" s="12">
        <v>43914</v>
      </c>
      <c r="AA1294" s="12"/>
      <c r="AB1294" s="12"/>
      <c r="AC1294" s="10" t="s">
        <v>71</v>
      </c>
      <c r="AD1294" s="16">
        <v>1</v>
      </c>
      <c r="AE1294" s="10" t="s">
        <v>72</v>
      </c>
      <c r="AF1294" s="10" t="s">
        <v>73</v>
      </c>
      <c r="AG1294" s="14">
        <v>1</v>
      </c>
      <c r="AH1294" s="14"/>
      <c r="AI1294" s="15">
        <v>11.8</v>
      </c>
      <c r="AJ1294" s="10" t="s">
        <v>74</v>
      </c>
      <c r="AK1294" s="15">
        <v>9.4</v>
      </c>
      <c r="AL1294" s="10" t="s">
        <v>75</v>
      </c>
      <c r="AM1294" s="9"/>
      <c r="AN1294" s="9"/>
    </row>
    <row r="1295" spans="1:40" x14ac:dyDescent="0.25">
      <c r="A1295" s="9">
        <f t="shared" si="40"/>
        <v>82200947</v>
      </c>
      <c r="B1295" s="10" t="s">
        <v>64</v>
      </c>
      <c r="C1295" s="10" t="s">
        <v>65</v>
      </c>
      <c r="D1295" s="10" t="s">
        <v>66</v>
      </c>
      <c r="E1295" s="10" t="s">
        <v>67</v>
      </c>
      <c r="F1295" s="10" t="s">
        <v>68</v>
      </c>
      <c r="G1295" s="10" t="s">
        <v>69</v>
      </c>
      <c r="H1295" s="10" t="s">
        <v>70</v>
      </c>
      <c r="I1295" s="10" t="s">
        <v>79</v>
      </c>
      <c r="J1295" s="10" t="s">
        <v>303</v>
      </c>
      <c r="K1295" s="10" t="s">
        <v>87</v>
      </c>
      <c r="L1295" s="10" t="s">
        <v>3788</v>
      </c>
      <c r="M1295" s="12">
        <v>43888</v>
      </c>
      <c r="N1295" s="11">
        <v>82200947</v>
      </c>
      <c r="O1295" s="12">
        <v>43874</v>
      </c>
      <c r="P1295" s="13">
        <v>0.37525462962963002</v>
      </c>
      <c r="Q1295" s="14">
        <v>7</v>
      </c>
      <c r="R1295" s="15">
        <v>1624</v>
      </c>
      <c r="S1295" s="10" t="s">
        <v>3789</v>
      </c>
      <c r="T1295" s="12">
        <v>43886</v>
      </c>
      <c r="U1295" s="13">
        <v>0.85800925925925997</v>
      </c>
      <c r="V1295" s="12">
        <v>43887</v>
      </c>
      <c r="W1295" s="13">
        <v>0.43642361111111</v>
      </c>
      <c r="X1295" s="12">
        <v>43888</v>
      </c>
      <c r="Y1295" s="13">
        <v>0.1400462962963</v>
      </c>
      <c r="Z1295" s="12">
        <v>43879</v>
      </c>
      <c r="AA1295" s="12"/>
      <c r="AB1295" s="12"/>
      <c r="AC1295" s="10" t="s">
        <v>96</v>
      </c>
      <c r="AD1295" s="16">
        <v>13</v>
      </c>
      <c r="AE1295" s="10" t="s">
        <v>72</v>
      </c>
      <c r="AF1295" s="10" t="s">
        <v>73</v>
      </c>
      <c r="AG1295" s="14">
        <v>1</v>
      </c>
      <c r="AH1295" s="14"/>
      <c r="AI1295" s="15">
        <v>439.26799999999997</v>
      </c>
      <c r="AJ1295" s="10" t="s">
        <v>74</v>
      </c>
      <c r="AK1295" s="15">
        <v>186.21199999999999</v>
      </c>
      <c r="AL1295" s="10" t="s">
        <v>75</v>
      </c>
      <c r="AM1295" s="9"/>
      <c r="AN1295" s="9"/>
    </row>
    <row r="1296" spans="1:40" x14ac:dyDescent="0.25">
      <c r="A1296" s="9">
        <f t="shared" si="40"/>
        <v>82200949</v>
      </c>
      <c r="B1296" s="10" t="s">
        <v>64</v>
      </c>
      <c r="C1296" s="10" t="s">
        <v>65</v>
      </c>
      <c r="D1296" s="10" t="s">
        <v>66</v>
      </c>
      <c r="E1296" s="10" t="s">
        <v>67</v>
      </c>
      <c r="F1296" s="10" t="s">
        <v>68</v>
      </c>
      <c r="G1296" s="10" t="s">
        <v>69</v>
      </c>
      <c r="H1296" s="10" t="s">
        <v>70</v>
      </c>
      <c r="I1296" s="10" t="s">
        <v>120</v>
      </c>
      <c r="J1296" s="10" t="s">
        <v>308</v>
      </c>
      <c r="K1296" s="10" t="s">
        <v>124</v>
      </c>
      <c r="L1296" s="10" t="s">
        <v>3790</v>
      </c>
      <c r="M1296" s="12">
        <v>43875</v>
      </c>
      <c r="N1296" s="11">
        <v>82200949</v>
      </c>
      <c r="O1296" s="12">
        <v>43874</v>
      </c>
      <c r="P1296" s="13">
        <v>0.37526620370370001</v>
      </c>
      <c r="Q1296" s="14">
        <v>1</v>
      </c>
      <c r="R1296" s="15">
        <v>108</v>
      </c>
      <c r="S1296" s="10" t="s">
        <v>3791</v>
      </c>
      <c r="T1296" s="12">
        <v>43874</v>
      </c>
      <c r="U1296" s="13">
        <v>0.27438657407407002</v>
      </c>
      <c r="V1296" s="12">
        <v>43874</v>
      </c>
      <c r="W1296" s="13">
        <v>0.44317129629629998</v>
      </c>
      <c r="X1296" s="12">
        <v>43875</v>
      </c>
      <c r="Y1296" s="13">
        <v>0.10648148148148</v>
      </c>
      <c r="Z1296" s="12">
        <v>43879</v>
      </c>
      <c r="AA1296" s="12"/>
      <c r="AB1296" s="12"/>
      <c r="AC1296" s="10" t="s">
        <v>71</v>
      </c>
      <c r="AD1296" s="16">
        <v>0</v>
      </c>
      <c r="AE1296" s="10" t="s">
        <v>72</v>
      </c>
      <c r="AF1296" s="10" t="s">
        <v>73</v>
      </c>
      <c r="AG1296" s="14">
        <v>1</v>
      </c>
      <c r="AH1296" s="14"/>
      <c r="AI1296" s="15">
        <v>14.148</v>
      </c>
      <c r="AJ1296" s="10" t="s">
        <v>74</v>
      </c>
      <c r="AK1296" s="15">
        <v>31.103999999999999</v>
      </c>
      <c r="AL1296" s="10" t="s">
        <v>75</v>
      </c>
      <c r="AM1296" s="9"/>
      <c r="AN1296" s="9"/>
    </row>
    <row r="1297" spans="1:40" x14ac:dyDescent="0.25">
      <c r="A1297" s="9">
        <f t="shared" si="40"/>
        <v>82200966</v>
      </c>
      <c r="B1297" s="10" t="s">
        <v>64</v>
      </c>
      <c r="C1297" s="10" t="s">
        <v>65</v>
      </c>
      <c r="D1297" s="10" t="s">
        <v>66</v>
      </c>
      <c r="E1297" s="10" t="s">
        <v>67</v>
      </c>
      <c r="F1297" s="10" t="s">
        <v>68</v>
      </c>
      <c r="G1297" s="10" t="s">
        <v>69</v>
      </c>
      <c r="H1297" s="10" t="s">
        <v>70</v>
      </c>
      <c r="I1297" s="10" t="s">
        <v>79</v>
      </c>
      <c r="J1297" s="10" t="s">
        <v>300</v>
      </c>
      <c r="K1297" s="10" t="s">
        <v>109</v>
      </c>
      <c r="L1297" s="10" t="s">
        <v>3792</v>
      </c>
      <c r="M1297" s="12">
        <v>43883</v>
      </c>
      <c r="N1297" s="11">
        <v>82200966</v>
      </c>
      <c r="O1297" s="12">
        <v>43874</v>
      </c>
      <c r="P1297" s="13">
        <v>0.37526620370370001</v>
      </c>
      <c r="Q1297" s="14">
        <v>8</v>
      </c>
      <c r="R1297" s="15">
        <v>1014</v>
      </c>
      <c r="S1297" s="10" t="s">
        <v>3793</v>
      </c>
      <c r="T1297" s="12">
        <v>43882</v>
      </c>
      <c r="U1297" s="13">
        <v>0.48370370370370003</v>
      </c>
      <c r="V1297" s="12">
        <v>43883</v>
      </c>
      <c r="W1297" s="13">
        <v>0.69401620370369999</v>
      </c>
      <c r="X1297" s="12">
        <v>43883</v>
      </c>
      <c r="Y1297" s="13">
        <v>0.69442129629630001</v>
      </c>
      <c r="Z1297" s="12">
        <v>43879</v>
      </c>
      <c r="AA1297" s="12"/>
      <c r="AB1297" s="12"/>
      <c r="AC1297" s="10" t="s">
        <v>71</v>
      </c>
      <c r="AD1297" s="16">
        <v>8</v>
      </c>
      <c r="AE1297" s="10" t="s">
        <v>72</v>
      </c>
      <c r="AF1297" s="10" t="s">
        <v>73</v>
      </c>
      <c r="AG1297" s="14">
        <v>1</v>
      </c>
      <c r="AH1297" s="14"/>
      <c r="AI1297" s="15">
        <v>44.624000000000002</v>
      </c>
      <c r="AJ1297" s="10" t="s">
        <v>74</v>
      </c>
      <c r="AK1297" s="15">
        <v>29.321999999999999</v>
      </c>
      <c r="AL1297" s="10" t="s">
        <v>75</v>
      </c>
      <c r="AM1297" s="9"/>
      <c r="AN1297" s="9"/>
    </row>
    <row r="1298" spans="1:40" x14ac:dyDescent="0.25">
      <c r="A1298" s="9">
        <f t="shared" si="40"/>
        <v>82200968</v>
      </c>
      <c r="B1298" s="10" t="s">
        <v>64</v>
      </c>
      <c r="C1298" s="10" t="s">
        <v>65</v>
      </c>
      <c r="D1298" s="10" t="s">
        <v>66</v>
      </c>
      <c r="E1298" s="10" t="s">
        <v>67</v>
      </c>
      <c r="F1298" s="10" t="s">
        <v>68</v>
      </c>
      <c r="G1298" s="10" t="s">
        <v>69</v>
      </c>
      <c r="H1298" s="10" t="s">
        <v>70</v>
      </c>
      <c r="I1298" s="10" t="s">
        <v>77</v>
      </c>
      <c r="J1298" s="10" t="s">
        <v>305</v>
      </c>
      <c r="K1298" s="10" t="s">
        <v>85</v>
      </c>
      <c r="L1298" s="10" t="s">
        <v>3794</v>
      </c>
      <c r="M1298" s="12">
        <v>43875</v>
      </c>
      <c r="N1298" s="11">
        <v>82200968</v>
      </c>
      <c r="O1298" s="12">
        <v>43874</v>
      </c>
      <c r="P1298" s="13">
        <v>0.37531249999999999</v>
      </c>
      <c r="Q1298" s="14">
        <v>1</v>
      </c>
      <c r="R1298" s="15">
        <v>3000</v>
      </c>
      <c r="S1298" s="10" t="s">
        <v>3795</v>
      </c>
      <c r="T1298" s="12">
        <v>43874</v>
      </c>
      <c r="U1298" s="13">
        <v>0.27445601851851997</v>
      </c>
      <c r="V1298" s="12">
        <v>43874</v>
      </c>
      <c r="W1298" s="13">
        <v>0.46476851851852002</v>
      </c>
      <c r="X1298" s="12">
        <v>43875</v>
      </c>
      <c r="Y1298" s="13">
        <v>1.0266203703700001E-2</v>
      </c>
      <c r="Z1298" s="12">
        <v>43879</v>
      </c>
      <c r="AA1298" s="12"/>
      <c r="AB1298" s="12"/>
      <c r="AC1298" s="10" t="s">
        <v>71</v>
      </c>
      <c r="AD1298" s="16">
        <v>0</v>
      </c>
      <c r="AE1298" s="10" t="s">
        <v>72</v>
      </c>
      <c r="AF1298" s="10" t="s">
        <v>73</v>
      </c>
      <c r="AG1298" s="14">
        <v>1</v>
      </c>
      <c r="AH1298" s="14"/>
      <c r="AI1298" s="15">
        <v>114</v>
      </c>
      <c r="AJ1298" s="10" t="s">
        <v>74</v>
      </c>
      <c r="AK1298" s="15">
        <v>120</v>
      </c>
      <c r="AL1298" s="10" t="s">
        <v>75</v>
      </c>
      <c r="AM1298" s="9"/>
      <c r="AN1298" s="9"/>
    </row>
    <row r="1299" spans="1:40" x14ac:dyDescent="0.25">
      <c r="A1299" s="9">
        <f t="shared" si="40"/>
        <v>82200980</v>
      </c>
      <c r="B1299" s="10" t="s">
        <v>64</v>
      </c>
      <c r="C1299" s="10" t="s">
        <v>65</v>
      </c>
      <c r="D1299" s="10" t="s">
        <v>83</v>
      </c>
      <c r="E1299" s="10" t="s">
        <v>67</v>
      </c>
      <c r="F1299" s="10" t="s">
        <v>68</v>
      </c>
      <c r="G1299" s="10" t="s">
        <v>69</v>
      </c>
      <c r="H1299" s="10" t="s">
        <v>70</v>
      </c>
      <c r="I1299" s="10" t="s">
        <v>79</v>
      </c>
      <c r="J1299" s="10" t="s">
        <v>299</v>
      </c>
      <c r="K1299" s="10" t="s">
        <v>90</v>
      </c>
      <c r="L1299" s="10" t="s">
        <v>3796</v>
      </c>
      <c r="M1299" s="12">
        <v>43882</v>
      </c>
      <c r="N1299" s="11">
        <v>82200980</v>
      </c>
      <c r="O1299" s="12">
        <v>43874</v>
      </c>
      <c r="P1299" s="13">
        <v>0.37533564814815001</v>
      </c>
      <c r="Q1299" s="14">
        <v>1</v>
      </c>
      <c r="R1299" s="15">
        <v>120</v>
      </c>
      <c r="S1299" s="10" t="s">
        <v>3797</v>
      </c>
      <c r="T1299" s="12">
        <v>43881</v>
      </c>
      <c r="U1299" s="13">
        <v>0.92274305555556002</v>
      </c>
      <c r="V1299" s="12">
        <v>43882</v>
      </c>
      <c r="W1299" s="13">
        <v>0.15333333333332999</v>
      </c>
      <c r="X1299" s="12">
        <v>43882</v>
      </c>
      <c r="Y1299" s="13">
        <v>0.15636574074074</v>
      </c>
      <c r="Z1299" s="12">
        <v>43879</v>
      </c>
      <c r="AA1299" s="12"/>
      <c r="AB1299" s="12"/>
      <c r="AC1299" s="10" t="s">
        <v>71</v>
      </c>
      <c r="AD1299" s="16">
        <v>7</v>
      </c>
      <c r="AE1299" s="10" t="s">
        <v>72</v>
      </c>
      <c r="AF1299" s="10" t="s">
        <v>73</v>
      </c>
      <c r="AG1299" s="14">
        <v>1</v>
      </c>
      <c r="AH1299" s="14"/>
      <c r="AI1299" s="15">
        <v>7.2</v>
      </c>
      <c r="AJ1299" s="10" t="s">
        <v>74</v>
      </c>
      <c r="AK1299" s="15">
        <v>3.96</v>
      </c>
      <c r="AL1299" s="10" t="s">
        <v>75</v>
      </c>
      <c r="AM1299" s="9"/>
      <c r="AN1299" s="9"/>
    </row>
    <row r="1300" spans="1:40" x14ac:dyDescent="0.25">
      <c r="A1300" s="9">
        <f t="shared" si="40"/>
        <v>82200982</v>
      </c>
      <c r="B1300" s="10" t="s">
        <v>64</v>
      </c>
      <c r="C1300" s="10" t="s">
        <v>65</v>
      </c>
      <c r="D1300" s="10" t="s">
        <v>83</v>
      </c>
      <c r="E1300" s="10" t="s">
        <v>67</v>
      </c>
      <c r="F1300" s="10" t="s">
        <v>68</v>
      </c>
      <c r="G1300" s="10" t="s">
        <v>69</v>
      </c>
      <c r="H1300" s="10" t="s">
        <v>70</v>
      </c>
      <c r="I1300" s="10" t="s">
        <v>79</v>
      </c>
      <c r="J1300" s="10" t="s">
        <v>299</v>
      </c>
      <c r="K1300" s="10" t="s">
        <v>90</v>
      </c>
      <c r="L1300" s="10" t="s">
        <v>3798</v>
      </c>
      <c r="M1300" s="12">
        <v>43882</v>
      </c>
      <c r="N1300" s="11">
        <v>82200982</v>
      </c>
      <c r="O1300" s="12">
        <v>43874</v>
      </c>
      <c r="P1300" s="13">
        <v>0.37534722222222</v>
      </c>
      <c r="Q1300" s="14">
        <v>2</v>
      </c>
      <c r="R1300" s="15">
        <v>96</v>
      </c>
      <c r="S1300" s="10" t="s">
        <v>3799</v>
      </c>
      <c r="T1300" s="12">
        <v>43881</v>
      </c>
      <c r="U1300" s="13">
        <v>0.92277777777778003</v>
      </c>
      <c r="V1300" s="12">
        <v>43882</v>
      </c>
      <c r="W1300" s="13">
        <v>0.17431712962963</v>
      </c>
      <c r="X1300" s="12">
        <v>43882</v>
      </c>
      <c r="Y1300" s="13">
        <v>0.17462962962963</v>
      </c>
      <c r="Z1300" s="12">
        <v>43879</v>
      </c>
      <c r="AA1300" s="12"/>
      <c r="AB1300" s="12"/>
      <c r="AC1300" s="10" t="s">
        <v>71</v>
      </c>
      <c r="AD1300" s="16">
        <v>7</v>
      </c>
      <c r="AE1300" s="10" t="s">
        <v>72</v>
      </c>
      <c r="AF1300" s="10" t="s">
        <v>73</v>
      </c>
      <c r="AG1300" s="14">
        <v>1</v>
      </c>
      <c r="AH1300" s="14"/>
      <c r="AI1300" s="15">
        <v>3.96</v>
      </c>
      <c r="AJ1300" s="10" t="s">
        <v>74</v>
      </c>
      <c r="AK1300" s="15">
        <v>10.278</v>
      </c>
      <c r="AL1300" s="10" t="s">
        <v>75</v>
      </c>
      <c r="AM1300" s="9"/>
      <c r="AN1300" s="9"/>
    </row>
    <row r="1301" spans="1:40" x14ac:dyDescent="0.25">
      <c r="A1301" s="9">
        <f t="shared" si="40"/>
        <v>82201386</v>
      </c>
      <c r="B1301" s="10" t="s">
        <v>64</v>
      </c>
      <c r="C1301" s="10" t="s">
        <v>65</v>
      </c>
      <c r="D1301" s="10" t="s">
        <v>66</v>
      </c>
      <c r="E1301" s="10" t="s">
        <v>67</v>
      </c>
      <c r="F1301" s="10" t="s">
        <v>68</v>
      </c>
      <c r="G1301" s="10" t="s">
        <v>69</v>
      </c>
      <c r="H1301" s="10" t="s">
        <v>70</v>
      </c>
      <c r="I1301" s="10" t="s">
        <v>79</v>
      </c>
      <c r="J1301" s="10" t="s">
        <v>300</v>
      </c>
      <c r="K1301" s="10" t="s">
        <v>109</v>
      </c>
      <c r="L1301" s="10" t="s">
        <v>3800</v>
      </c>
      <c r="M1301" s="12">
        <v>43882</v>
      </c>
      <c r="N1301" s="11">
        <v>82201386</v>
      </c>
      <c r="O1301" s="12">
        <v>43874</v>
      </c>
      <c r="P1301" s="13">
        <v>0.45975694444443999</v>
      </c>
      <c r="Q1301" s="14">
        <v>11</v>
      </c>
      <c r="R1301" s="15">
        <v>900</v>
      </c>
      <c r="S1301" s="10" t="s">
        <v>3801</v>
      </c>
      <c r="T1301" s="12">
        <v>43882</v>
      </c>
      <c r="U1301" s="13">
        <v>0.48385416666667003</v>
      </c>
      <c r="V1301" s="12">
        <v>43882</v>
      </c>
      <c r="W1301" s="13">
        <v>0.91521990740740999</v>
      </c>
      <c r="X1301" s="12">
        <v>43882</v>
      </c>
      <c r="Y1301" s="13">
        <v>0.91548611111111</v>
      </c>
      <c r="Z1301" s="12">
        <v>43908</v>
      </c>
      <c r="AA1301" s="12"/>
      <c r="AB1301" s="12"/>
      <c r="AC1301" s="10" t="s">
        <v>71</v>
      </c>
      <c r="AD1301" s="16">
        <v>7</v>
      </c>
      <c r="AE1301" s="10" t="s">
        <v>72</v>
      </c>
      <c r="AF1301" s="10" t="s">
        <v>73</v>
      </c>
      <c r="AG1301" s="14">
        <v>1</v>
      </c>
      <c r="AH1301" s="14"/>
      <c r="AI1301" s="15">
        <v>78.852000000000004</v>
      </c>
      <c r="AJ1301" s="10" t="s">
        <v>74</v>
      </c>
      <c r="AK1301" s="15">
        <v>70.319999999999993</v>
      </c>
      <c r="AL1301" s="10" t="s">
        <v>75</v>
      </c>
      <c r="AM1301" s="9"/>
      <c r="AN1301" s="9"/>
    </row>
    <row r="1302" spans="1:40" x14ac:dyDescent="0.25">
      <c r="A1302" s="9">
        <f t="shared" si="40"/>
        <v>82201387</v>
      </c>
      <c r="B1302" s="10" t="s">
        <v>64</v>
      </c>
      <c r="C1302" s="10" t="s">
        <v>65</v>
      </c>
      <c r="D1302" s="10" t="s">
        <v>66</v>
      </c>
      <c r="E1302" s="10" t="s">
        <v>67</v>
      </c>
      <c r="F1302" s="10" t="s">
        <v>68</v>
      </c>
      <c r="G1302" s="10" t="s">
        <v>69</v>
      </c>
      <c r="H1302" s="10" t="s">
        <v>70</v>
      </c>
      <c r="I1302" s="10" t="s">
        <v>79</v>
      </c>
      <c r="J1302" s="10" t="s">
        <v>300</v>
      </c>
      <c r="K1302" s="10" t="s">
        <v>109</v>
      </c>
      <c r="L1302" s="10" t="s">
        <v>3802</v>
      </c>
      <c r="M1302" s="12">
        <v>43883</v>
      </c>
      <c r="N1302" s="11">
        <v>82201387</v>
      </c>
      <c r="O1302" s="12">
        <v>43874</v>
      </c>
      <c r="P1302" s="13">
        <v>0.46190972222221999</v>
      </c>
      <c r="Q1302" s="14">
        <v>1</v>
      </c>
      <c r="R1302" s="15">
        <v>204</v>
      </c>
      <c r="S1302" s="10" t="s">
        <v>3803</v>
      </c>
      <c r="T1302" s="12">
        <v>43882</v>
      </c>
      <c r="U1302" s="13">
        <v>0.48408564814815003</v>
      </c>
      <c r="V1302" s="12">
        <v>43882</v>
      </c>
      <c r="W1302" s="13">
        <v>0.95940972222221998</v>
      </c>
      <c r="X1302" s="12">
        <v>43883</v>
      </c>
      <c r="Y1302" s="13">
        <v>0.22530092592593001</v>
      </c>
      <c r="Z1302" s="12">
        <v>43889</v>
      </c>
      <c r="AA1302" s="12"/>
      <c r="AB1302" s="12"/>
      <c r="AC1302" s="10" t="s">
        <v>71</v>
      </c>
      <c r="AD1302" s="16">
        <v>8</v>
      </c>
      <c r="AE1302" s="10" t="s">
        <v>72</v>
      </c>
      <c r="AF1302" s="10" t="s">
        <v>73</v>
      </c>
      <c r="AG1302" s="14">
        <v>1</v>
      </c>
      <c r="AH1302" s="14"/>
      <c r="AI1302" s="15">
        <v>11.423999999999999</v>
      </c>
      <c r="AJ1302" s="10" t="s">
        <v>74</v>
      </c>
      <c r="AK1302" s="15">
        <v>6.12</v>
      </c>
      <c r="AL1302" s="10" t="s">
        <v>75</v>
      </c>
      <c r="AM1302" s="9"/>
      <c r="AN1302" s="9"/>
    </row>
    <row r="1303" spans="1:40" x14ac:dyDescent="0.25">
      <c r="A1303" s="9">
        <f t="shared" si="40"/>
        <v>82201388</v>
      </c>
      <c r="B1303" s="10" t="s">
        <v>64</v>
      </c>
      <c r="C1303" s="10" t="s">
        <v>65</v>
      </c>
      <c r="D1303" s="10" t="s">
        <v>66</v>
      </c>
      <c r="E1303" s="10" t="s">
        <v>67</v>
      </c>
      <c r="F1303" s="10" t="s">
        <v>68</v>
      </c>
      <c r="G1303" s="10" t="s">
        <v>69</v>
      </c>
      <c r="H1303" s="10" t="s">
        <v>70</v>
      </c>
      <c r="I1303" s="10" t="s">
        <v>79</v>
      </c>
      <c r="J1303" s="10" t="s">
        <v>300</v>
      </c>
      <c r="K1303" s="10" t="s">
        <v>109</v>
      </c>
      <c r="L1303" s="10" t="s">
        <v>3804</v>
      </c>
      <c r="M1303" s="12">
        <v>43883</v>
      </c>
      <c r="N1303" s="11">
        <v>82201388</v>
      </c>
      <c r="O1303" s="12">
        <v>43874</v>
      </c>
      <c r="P1303" s="13">
        <v>0.46241898148147997</v>
      </c>
      <c r="Q1303" s="14">
        <v>2</v>
      </c>
      <c r="R1303" s="15">
        <v>408</v>
      </c>
      <c r="S1303" s="10" t="s">
        <v>3805</v>
      </c>
      <c r="T1303" s="12">
        <v>43882</v>
      </c>
      <c r="U1303" s="13">
        <v>0.48416666666667002</v>
      </c>
      <c r="V1303" s="12">
        <v>43882</v>
      </c>
      <c r="W1303" s="13">
        <v>0.95892361111111002</v>
      </c>
      <c r="X1303" s="12">
        <v>43883</v>
      </c>
      <c r="Y1303" s="13">
        <v>0.23689814814815</v>
      </c>
      <c r="Z1303" s="12">
        <v>43889</v>
      </c>
      <c r="AA1303" s="12"/>
      <c r="AB1303" s="12"/>
      <c r="AC1303" s="10" t="s">
        <v>71</v>
      </c>
      <c r="AD1303" s="16">
        <v>8</v>
      </c>
      <c r="AE1303" s="10" t="s">
        <v>72</v>
      </c>
      <c r="AF1303" s="10" t="s">
        <v>73</v>
      </c>
      <c r="AG1303" s="14">
        <v>1</v>
      </c>
      <c r="AH1303" s="14"/>
      <c r="AI1303" s="15">
        <v>21.731999999999999</v>
      </c>
      <c r="AJ1303" s="10" t="s">
        <v>74</v>
      </c>
      <c r="AK1303" s="15">
        <v>13.752000000000001</v>
      </c>
      <c r="AL1303" s="10" t="s">
        <v>75</v>
      </c>
      <c r="AM1303" s="9"/>
      <c r="AN1303" s="9"/>
    </row>
    <row r="1304" spans="1:40" x14ac:dyDescent="0.25">
      <c r="A1304" s="9">
        <f t="shared" si="40"/>
        <v>82201389</v>
      </c>
      <c r="B1304" s="10" t="s">
        <v>64</v>
      </c>
      <c r="C1304" s="10" t="s">
        <v>65</v>
      </c>
      <c r="D1304" s="10" t="s">
        <v>66</v>
      </c>
      <c r="E1304" s="10" t="s">
        <v>67</v>
      </c>
      <c r="F1304" s="10" t="s">
        <v>68</v>
      </c>
      <c r="G1304" s="10" t="s">
        <v>69</v>
      </c>
      <c r="H1304" s="10" t="s">
        <v>70</v>
      </c>
      <c r="I1304" s="10" t="s">
        <v>79</v>
      </c>
      <c r="J1304" s="10" t="s">
        <v>300</v>
      </c>
      <c r="K1304" s="10" t="s">
        <v>109</v>
      </c>
      <c r="L1304" s="10" t="s">
        <v>3806</v>
      </c>
      <c r="M1304" s="12">
        <v>43882</v>
      </c>
      <c r="N1304" s="11">
        <v>82201389</v>
      </c>
      <c r="O1304" s="12">
        <v>43874</v>
      </c>
      <c r="P1304" s="13">
        <v>0.46278935185184999</v>
      </c>
      <c r="Q1304" s="14">
        <v>1</v>
      </c>
      <c r="R1304" s="15">
        <v>12</v>
      </c>
      <c r="S1304" s="10" t="s">
        <v>3807</v>
      </c>
      <c r="T1304" s="12">
        <v>43882</v>
      </c>
      <c r="U1304" s="13">
        <v>0.48420138888889003</v>
      </c>
      <c r="V1304" s="12">
        <v>43882</v>
      </c>
      <c r="W1304" s="13">
        <v>0.78658564814815002</v>
      </c>
      <c r="X1304" s="12">
        <v>43882</v>
      </c>
      <c r="Y1304" s="13">
        <v>0.78951388888888996</v>
      </c>
      <c r="Z1304" s="12">
        <v>43889</v>
      </c>
      <c r="AA1304" s="12"/>
      <c r="AB1304" s="12"/>
      <c r="AC1304" s="10" t="s">
        <v>71</v>
      </c>
      <c r="AD1304" s="16">
        <v>7</v>
      </c>
      <c r="AE1304" s="10" t="s">
        <v>72</v>
      </c>
      <c r="AF1304" s="10" t="s">
        <v>73</v>
      </c>
      <c r="AG1304" s="14">
        <v>1</v>
      </c>
      <c r="AH1304" s="14"/>
      <c r="AI1304" s="15">
        <v>0.67200000000000004</v>
      </c>
      <c r="AJ1304" s="10" t="s">
        <v>74</v>
      </c>
      <c r="AK1304" s="15">
        <v>0.36</v>
      </c>
      <c r="AL1304" s="10" t="s">
        <v>75</v>
      </c>
      <c r="AM1304" s="9"/>
      <c r="AN1304" s="9"/>
    </row>
    <row r="1305" spans="1:40" x14ac:dyDescent="0.25">
      <c r="A1305" s="9">
        <f t="shared" si="40"/>
        <v>82201390</v>
      </c>
      <c r="B1305" s="10" t="s">
        <v>64</v>
      </c>
      <c r="C1305" s="10" t="s">
        <v>65</v>
      </c>
      <c r="D1305" s="10" t="s">
        <v>66</v>
      </c>
      <c r="E1305" s="10" t="s">
        <v>67</v>
      </c>
      <c r="F1305" s="10" t="s">
        <v>68</v>
      </c>
      <c r="G1305" s="10" t="s">
        <v>69</v>
      </c>
      <c r="H1305" s="10" t="s">
        <v>70</v>
      </c>
      <c r="I1305" s="10" t="s">
        <v>79</v>
      </c>
      <c r="J1305" s="10" t="s">
        <v>300</v>
      </c>
      <c r="K1305" s="10" t="s">
        <v>109</v>
      </c>
      <c r="L1305" s="10" t="s">
        <v>3808</v>
      </c>
      <c r="M1305" s="12">
        <v>43882</v>
      </c>
      <c r="N1305" s="11">
        <v>82201390</v>
      </c>
      <c r="O1305" s="12">
        <v>43874</v>
      </c>
      <c r="P1305" s="13">
        <v>0.46357638888889002</v>
      </c>
      <c r="Q1305" s="14">
        <v>7</v>
      </c>
      <c r="R1305" s="15">
        <v>408</v>
      </c>
      <c r="S1305" s="10" t="s">
        <v>3809</v>
      </c>
      <c r="T1305" s="12">
        <v>43882</v>
      </c>
      <c r="U1305" s="13">
        <v>0.48423611111110998</v>
      </c>
      <c r="V1305" s="12">
        <v>43882</v>
      </c>
      <c r="W1305" s="13">
        <v>0.87320601851851998</v>
      </c>
      <c r="X1305" s="12">
        <v>43882</v>
      </c>
      <c r="Y1305" s="13">
        <v>0.87548611111110997</v>
      </c>
      <c r="Z1305" s="12">
        <v>43889</v>
      </c>
      <c r="AA1305" s="12"/>
      <c r="AB1305" s="12"/>
      <c r="AC1305" s="10" t="s">
        <v>71</v>
      </c>
      <c r="AD1305" s="16">
        <v>7</v>
      </c>
      <c r="AE1305" s="10" t="s">
        <v>72</v>
      </c>
      <c r="AF1305" s="10" t="s">
        <v>73</v>
      </c>
      <c r="AG1305" s="14">
        <v>1</v>
      </c>
      <c r="AH1305" s="14"/>
      <c r="AI1305" s="15">
        <v>23.303999999999998</v>
      </c>
      <c r="AJ1305" s="10" t="s">
        <v>74</v>
      </c>
      <c r="AK1305" s="15">
        <v>14.472</v>
      </c>
      <c r="AL1305" s="10" t="s">
        <v>75</v>
      </c>
      <c r="AM1305" s="9"/>
      <c r="AN1305" s="9"/>
    </row>
    <row r="1306" spans="1:40" x14ac:dyDescent="0.25">
      <c r="A1306" s="9">
        <f t="shared" si="40"/>
        <v>82201865</v>
      </c>
      <c r="B1306" s="10" t="s">
        <v>64</v>
      </c>
      <c r="C1306" s="10" t="s">
        <v>65</v>
      </c>
      <c r="D1306" s="10" t="s">
        <v>83</v>
      </c>
      <c r="E1306" s="10" t="s">
        <v>67</v>
      </c>
      <c r="F1306" s="10" t="s">
        <v>68</v>
      </c>
      <c r="G1306" s="10" t="s">
        <v>69</v>
      </c>
      <c r="H1306" s="10" t="s">
        <v>70</v>
      </c>
      <c r="I1306" s="10" t="s">
        <v>79</v>
      </c>
      <c r="J1306" s="10" t="s">
        <v>299</v>
      </c>
      <c r="K1306" s="10" t="s">
        <v>90</v>
      </c>
      <c r="L1306" s="10" t="s">
        <v>3810</v>
      </c>
      <c r="M1306" s="12">
        <v>43882</v>
      </c>
      <c r="N1306" s="11">
        <v>82201865</v>
      </c>
      <c r="O1306" s="12">
        <v>43874</v>
      </c>
      <c r="P1306" s="13">
        <v>0.58351851851851999</v>
      </c>
      <c r="Q1306" s="14">
        <v>1</v>
      </c>
      <c r="R1306" s="15">
        <v>24</v>
      </c>
      <c r="S1306" s="10" t="s">
        <v>3811</v>
      </c>
      <c r="T1306" s="12">
        <v>43881</v>
      </c>
      <c r="U1306" s="13">
        <v>0.92262731481480997</v>
      </c>
      <c r="V1306" s="12">
        <v>43882</v>
      </c>
      <c r="W1306" s="13">
        <v>0.15314814814815</v>
      </c>
      <c r="X1306" s="12">
        <v>43882</v>
      </c>
      <c r="Y1306" s="13">
        <v>0.15745370370369999</v>
      </c>
      <c r="Z1306" s="12">
        <v>43879</v>
      </c>
      <c r="AA1306" s="12"/>
      <c r="AB1306" s="12"/>
      <c r="AC1306" s="10" t="s">
        <v>71</v>
      </c>
      <c r="AD1306" s="16">
        <v>8</v>
      </c>
      <c r="AE1306" s="10" t="s">
        <v>72</v>
      </c>
      <c r="AF1306" s="10" t="s">
        <v>73</v>
      </c>
      <c r="AG1306" s="14">
        <v>1</v>
      </c>
      <c r="AH1306" s="14"/>
      <c r="AI1306" s="15">
        <v>1.3440000000000001</v>
      </c>
      <c r="AJ1306" s="10" t="s">
        <v>74</v>
      </c>
      <c r="AK1306" s="15">
        <v>0.72</v>
      </c>
      <c r="AL1306" s="10" t="s">
        <v>75</v>
      </c>
      <c r="AM1306" s="9"/>
      <c r="AN1306" s="9"/>
    </row>
    <row r="1307" spans="1:40" x14ac:dyDescent="0.25">
      <c r="A1307" s="9">
        <f t="shared" si="40"/>
        <v>82201867</v>
      </c>
      <c r="B1307" s="10" t="s">
        <v>64</v>
      </c>
      <c r="C1307" s="10" t="s">
        <v>65</v>
      </c>
      <c r="D1307" s="10" t="s">
        <v>83</v>
      </c>
      <c r="E1307" s="10" t="s">
        <v>67</v>
      </c>
      <c r="F1307" s="10" t="s">
        <v>68</v>
      </c>
      <c r="G1307" s="10" t="s">
        <v>69</v>
      </c>
      <c r="H1307" s="10" t="s">
        <v>70</v>
      </c>
      <c r="I1307" s="10" t="s">
        <v>79</v>
      </c>
      <c r="J1307" s="10" t="s">
        <v>299</v>
      </c>
      <c r="K1307" s="10" t="s">
        <v>90</v>
      </c>
      <c r="L1307" s="10" t="s">
        <v>3812</v>
      </c>
      <c r="M1307" s="12">
        <v>43882</v>
      </c>
      <c r="N1307" s="11">
        <v>82201867</v>
      </c>
      <c r="O1307" s="12">
        <v>43874</v>
      </c>
      <c r="P1307" s="13">
        <v>0.58354166666666996</v>
      </c>
      <c r="Q1307" s="14">
        <v>2</v>
      </c>
      <c r="R1307" s="15">
        <v>54</v>
      </c>
      <c r="S1307" s="10" t="s">
        <v>3813</v>
      </c>
      <c r="T1307" s="12">
        <v>43881</v>
      </c>
      <c r="U1307" s="13">
        <v>0.92266203703703997</v>
      </c>
      <c r="V1307" s="12">
        <v>43882</v>
      </c>
      <c r="W1307" s="13">
        <v>0.1534375</v>
      </c>
      <c r="X1307" s="12">
        <v>43882</v>
      </c>
      <c r="Y1307" s="13">
        <v>0.15587962962963001</v>
      </c>
      <c r="Z1307" s="12">
        <v>43879</v>
      </c>
      <c r="AA1307" s="12"/>
      <c r="AB1307" s="12"/>
      <c r="AC1307" s="10" t="s">
        <v>71</v>
      </c>
      <c r="AD1307" s="16">
        <v>8</v>
      </c>
      <c r="AE1307" s="10" t="s">
        <v>72</v>
      </c>
      <c r="AF1307" s="10" t="s">
        <v>73</v>
      </c>
      <c r="AG1307" s="14">
        <v>1</v>
      </c>
      <c r="AH1307" s="14"/>
      <c r="AI1307" s="15">
        <v>3.1139999999999999</v>
      </c>
      <c r="AJ1307" s="10" t="s">
        <v>74</v>
      </c>
      <c r="AK1307" s="15">
        <v>1.782</v>
      </c>
      <c r="AL1307" s="10" t="s">
        <v>75</v>
      </c>
      <c r="AM1307" s="9"/>
      <c r="AN1307" s="9"/>
    </row>
    <row r="1308" spans="1:40" x14ac:dyDescent="0.25">
      <c r="A1308" s="9">
        <f t="shared" si="40"/>
        <v>82202432</v>
      </c>
      <c r="B1308" s="10" t="s">
        <v>64</v>
      </c>
      <c r="C1308" s="10" t="s">
        <v>65</v>
      </c>
      <c r="D1308" s="10" t="s">
        <v>66</v>
      </c>
      <c r="E1308" s="10" t="s">
        <v>67</v>
      </c>
      <c r="F1308" s="10" t="s">
        <v>68</v>
      </c>
      <c r="G1308" s="10" t="s">
        <v>69</v>
      </c>
      <c r="H1308" s="10" t="s">
        <v>70</v>
      </c>
      <c r="I1308" s="10" t="s">
        <v>103</v>
      </c>
      <c r="J1308" s="10" t="s">
        <v>298</v>
      </c>
      <c r="K1308" s="10" t="s">
        <v>104</v>
      </c>
      <c r="L1308" s="10" t="s">
        <v>3814</v>
      </c>
      <c r="M1308" s="12">
        <v>43875</v>
      </c>
      <c r="N1308" s="11">
        <v>82202432</v>
      </c>
      <c r="O1308" s="12">
        <v>43874</v>
      </c>
      <c r="P1308" s="13">
        <v>0.95851851851851999</v>
      </c>
      <c r="Q1308" s="14">
        <v>1</v>
      </c>
      <c r="R1308" s="15">
        <v>1</v>
      </c>
      <c r="S1308" s="10" t="s">
        <v>3815</v>
      </c>
      <c r="T1308" s="12">
        <v>43874</v>
      </c>
      <c r="U1308" s="13">
        <v>0.85782407407407002</v>
      </c>
      <c r="V1308" s="12">
        <v>43875</v>
      </c>
      <c r="W1308" s="13">
        <v>0.76244212962962998</v>
      </c>
      <c r="X1308" s="12">
        <v>43875</v>
      </c>
      <c r="Y1308" s="13">
        <v>0.76469907407407001</v>
      </c>
      <c r="Z1308" s="12">
        <v>43879</v>
      </c>
      <c r="AA1308" s="12"/>
      <c r="AB1308" s="12"/>
      <c r="AC1308" s="10" t="s">
        <v>71</v>
      </c>
      <c r="AD1308" s="16">
        <v>1</v>
      </c>
      <c r="AE1308" s="10" t="s">
        <v>72</v>
      </c>
      <c r="AF1308" s="10" t="s">
        <v>73</v>
      </c>
      <c r="AG1308" s="14">
        <v>1</v>
      </c>
      <c r="AH1308" s="14"/>
      <c r="AI1308" s="15">
        <v>4.8600000000000003</v>
      </c>
      <c r="AJ1308" s="10" t="s">
        <v>74</v>
      </c>
      <c r="AK1308" s="15">
        <v>26.399000000000001</v>
      </c>
      <c r="AL1308" s="10" t="s">
        <v>75</v>
      </c>
      <c r="AM1308" s="9"/>
      <c r="AN1308" s="9"/>
    </row>
    <row r="1309" spans="1:40" x14ac:dyDescent="0.25">
      <c r="A1309" s="9">
        <f t="shared" si="40"/>
        <v>82202437</v>
      </c>
      <c r="B1309" s="10" t="s">
        <v>64</v>
      </c>
      <c r="C1309" s="10" t="s">
        <v>65</v>
      </c>
      <c r="D1309" s="10" t="s">
        <v>66</v>
      </c>
      <c r="E1309" s="10" t="s">
        <v>67</v>
      </c>
      <c r="F1309" s="10" t="s">
        <v>68</v>
      </c>
      <c r="G1309" s="10" t="s">
        <v>69</v>
      </c>
      <c r="H1309" s="10" t="s">
        <v>70</v>
      </c>
      <c r="I1309" s="10" t="s">
        <v>79</v>
      </c>
      <c r="J1309" s="10" t="s">
        <v>303</v>
      </c>
      <c r="K1309" s="10" t="s">
        <v>87</v>
      </c>
      <c r="L1309" s="10" t="s">
        <v>3816</v>
      </c>
      <c r="M1309" s="12">
        <v>43879</v>
      </c>
      <c r="N1309" s="11">
        <v>82202437</v>
      </c>
      <c r="O1309" s="12">
        <v>43874</v>
      </c>
      <c r="P1309" s="13">
        <v>0.95853009259259003</v>
      </c>
      <c r="Q1309" s="14">
        <v>2</v>
      </c>
      <c r="R1309" s="15">
        <v>9</v>
      </c>
      <c r="S1309" s="10" t="s">
        <v>3817</v>
      </c>
      <c r="T1309" s="12">
        <v>43879</v>
      </c>
      <c r="U1309" s="13">
        <v>0.48375000000000001</v>
      </c>
      <c r="V1309" s="12">
        <v>43879</v>
      </c>
      <c r="W1309" s="13">
        <v>0.84344907407406999</v>
      </c>
      <c r="X1309" s="12">
        <v>43879</v>
      </c>
      <c r="Y1309" s="13">
        <v>0.84365740740741002</v>
      </c>
      <c r="Z1309" s="12">
        <v>43879</v>
      </c>
      <c r="AA1309" s="12"/>
      <c r="AB1309" s="12"/>
      <c r="AC1309" s="10" t="s">
        <v>71</v>
      </c>
      <c r="AD1309" s="16">
        <v>5</v>
      </c>
      <c r="AE1309" s="10" t="s">
        <v>72</v>
      </c>
      <c r="AF1309" s="10" t="s">
        <v>73</v>
      </c>
      <c r="AG1309" s="14">
        <v>1</v>
      </c>
      <c r="AH1309" s="14"/>
      <c r="AI1309" s="15">
        <v>0.96799999999999997</v>
      </c>
      <c r="AJ1309" s="10" t="s">
        <v>74</v>
      </c>
      <c r="AK1309" s="15">
        <v>9.8190000000000008</v>
      </c>
      <c r="AL1309" s="10" t="s">
        <v>75</v>
      </c>
      <c r="AM1309" s="9"/>
      <c r="AN1309" s="9"/>
    </row>
    <row r="1310" spans="1:40" x14ac:dyDescent="0.25">
      <c r="A1310" s="9">
        <f t="shared" si="40"/>
        <v>82202438</v>
      </c>
      <c r="B1310" s="10" t="s">
        <v>64</v>
      </c>
      <c r="C1310" s="10" t="s">
        <v>65</v>
      </c>
      <c r="D1310" s="10" t="s">
        <v>66</v>
      </c>
      <c r="E1310" s="10" t="s">
        <v>67</v>
      </c>
      <c r="F1310" s="10" t="s">
        <v>68</v>
      </c>
      <c r="G1310" s="10" t="s">
        <v>69</v>
      </c>
      <c r="H1310" s="10" t="s">
        <v>70</v>
      </c>
      <c r="I1310" s="10" t="s">
        <v>79</v>
      </c>
      <c r="J1310" s="10" t="s">
        <v>303</v>
      </c>
      <c r="K1310" s="10" t="s">
        <v>87</v>
      </c>
      <c r="L1310" s="10" t="s">
        <v>3818</v>
      </c>
      <c r="M1310" s="12">
        <v>43880</v>
      </c>
      <c r="N1310" s="11">
        <v>82202438</v>
      </c>
      <c r="O1310" s="12">
        <v>43874</v>
      </c>
      <c r="P1310" s="13">
        <v>0.95853009259259003</v>
      </c>
      <c r="Q1310" s="14">
        <v>2</v>
      </c>
      <c r="R1310" s="15">
        <v>1380</v>
      </c>
      <c r="S1310" s="10" t="s">
        <v>3819</v>
      </c>
      <c r="T1310" s="12">
        <v>43879</v>
      </c>
      <c r="U1310" s="13">
        <v>0.48383101851852001</v>
      </c>
      <c r="V1310" s="12">
        <v>43879</v>
      </c>
      <c r="W1310" s="13">
        <v>0.74320601851851997</v>
      </c>
      <c r="X1310" s="12">
        <v>43880</v>
      </c>
      <c r="Y1310" s="13">
        <v>0.86372685185185005</v>
      </c>
      <c r="Z1310" s="12">
        <v>43879</v>
      </c>
      <c r="AA1310" s="12"/>
      <c r="AB1310" s="12"/>
      <c r="AC1310" s="10" t="s">
        <v>71</v>
      </c>
      <c r="AD1310" s="16">
        <v>6</v>
      </c>
      <c r="AE1310" s="10" t="s">
        <v>72</v>
      </c>
      <c r="AF1310" s="10" t="s">
        <v>73</v>
      </c>
      <c r="AG1310" s="14">
        <v>1</v>
      </c>
      <c r="AH1310" s="14"/>
      <c r="AI1310" s="15">
        <v>221.22</v>
      </c>
      <c r="AJ1310" s="10" t="s">
        <v>74</v>
      </c>
      <c r="AK1310" s="15">
        <v>1388.88</v>
      </c>
      <c r="AL1310" s="10" t="s">
        <v>75</v>
      </c>
      <c r="AM1310" s="9"/>
      <c r="AN1310" s="9"/>
    </row>
    <row r="1311" spans="1:40" x14ac:dyDescent="0.25">
      <c r="A1311" s="9">
        <f t="shared" si="40"/>
        <v>82202441</v>
      </c>
      <c r="B1311" s="10" t="s">
        <v>64</v>
      </c>
      <c r="C1311" s="10" t="s">
        <v>65</v>
      </c>
      <c r="D1311" s="10" t="s">
        <v>66</v>
      </c>
      <c r="E1311" s="10" t="s">
        <v>67</v>
      </c>
      <c r="F1311" s="10" t="s">
        <v>68</v>
      </c>
      <c r="G1311" s="10" t="s">
        <v>69</v>
      </c>
      <c r="H1311" s="10" t="s">
        <v>70</v>
      </c>
      <c r="I1311" s="10" t="s">
        <v>79</v>
      </c>
      <c r="J1311" s="10" t="s">
        <v>303</v>
      </c>
      <c r="K1311" s="10" t="s">
        <v>87</v>
      </c>
      <c r="L1311" s="10" t="s">
        <v>3820</v>
      </c>
      <c r="M1311" s="12">
        <v>43880</v>
      </c>
      <c r="N1311" s="11">
        <v>82202441</v>
      </c>
      <c r="O1311" s="12">
        <v>43874</v>
      </c>
      <c r="P1311" s="13">
        <v>0.95854166666666996</v>
      </c>
      <c r="Q1311" s="14">
        <v>1</v>
      </c>
      <c r="R1311" s="15">
        <v>990</v>
      </c>
      <c r="S1311" s="10" t="s">
        <v>3821</v>
      </c>
      <c r="T1311" s="12">
        <v>43879</v>
      </c>
      <c r="U1311" s="13">
        <v>0.48387731481481</v>
      </c>
      <c r="V1311" s="12">
        <v>43879</v>
      </c>
      <c r="W1311" s="13">
        <v>0.74267361111110997</v>
      </c>
      <c r="X1311" s="12">
        <v>43880</v>
      </c>
      <c r="Y1311" s="13">
        <v>0.89471064814815005</v>
      </c>
      <c r="Z1311" s="12">
        <v>43879</v>
      </c>
      <c r="AA1311" s="12"/>
      <c r="AB1311" s="12"/>
      <c r="AC1311" s="10" t="s">
        <v>71</v>
      </c>
      <c r="AD1311" s="16">
        <v>6</v>
      </c>
      <c r="AE1311" s="10" t="s">
        <v>72</v>
      </c>
      <c r="AF1311" s="10" t="s">
        <v>73</v>
      </c>
      <c r="AG1311" s="14">
        <v>1</v>
      </c>
      <c r="AH1311" s="14"/>
      <c r="AI1311" s="15">
        <v>176.22</v>
      </c>
      <c r="AJ1311" s="10" t="s">
        <v>74</v>
      </c>
      <c r="AK1311" s="15">
        <v>1098.9000000000001</v>
      </c>
      <c r="AL1311" s="10" t="s">
        <v>75</v>
      </c>
      <c r="AM1311" s="9"/>
      <c r="AN1311" s="9"/>
    </row>
    <row r="1312" spans="1:40" x14ac:dyDescent="0.25">
      <c r="A1312" s="9">
        <f t="shared" si="40"/>
        <v>82202446</v>
      </c>
      <c r="B1312" s="10" t="s">
        <v>64</v>
      </c>
      <c r="C1312" s="10" t="s">
        <v>65</v>
      </c>
      <c r="D1312" s="10" t="s">
        <v>66</v>
      </c>
      <c r="E1312" s="10" t="s">
        <v>67</v>
      </c>
      <c r="F1312" s="10" t="s">
        <v>68</v>
      </c>
      <c r="G1312" s="10" t="s">
        <v>69</v>
      </c>
      <c r="H1312" s="10" t="s">
        <v>70</v>
      </c>
      <c r="I1312" s="10" t="s">
        <v>79</v>
      </c>
      <c r="J1312" s="10" t="s">
        <v>303</v>
      </c>
      <c r="K1312" s="10" t="s">
        <v>87</v>
      </c>
      <c r="L1312" s="10" t="s">
        <v>3822</v>
      </c>
      <c r="M1312" s="12">
        <v>43887</v>
      </c>
      <c r="N1312" s="11">
        <v>82202446</v>
      </c>
      <c r="O1312" s="12">
        <v>43874</v>
      </c>
      <c r="P1312" s="13">
        <v>0.95854166666666996</v>
      </c>
      <c r="Q1312" s="14">
        <v>5</v>
      </c>
      <c r="R1312" s="15">
        <v>156</v>
      </c>
      <c r="S1312" s="10" t="s">
        <v>3823</v>
      </c>
      <c r="T1312" s="12">
        <v>43886</v>
      </c>
      <c r="U1312" s="13">
        <v>0.85812500000000003</v>
      </c>
      <c r="V1312" s="12">
        <v>43887</v>
      </c>
      <c r="W1312" s="13">
        <v>0.47090277777778</v>
      </c>
      <c r="X1312" s="12">
        <v>43887</v>
      </c>
      <c r="Y1312" s="13">
        <v>0.87299768518519005</v>
      </c>
      <c r="Z1312" s="12">
        <v>43879</v>
      </c>
      <c r="AA1312" s="12"/>
      <c r="AB1312" s="12"/>
      <c r="AC1312" s="10" t="s">
        <v>71</v>
      </c>
      <c r="AD1312" s="16">
        <v>13</v>
      </c>
      <c r="AE1312" s="10" t="s">
        <v>72</v>
      </c>
      <c r="AF1312" s="10" t="s">
        <v>73</v>
      </c>
      <c r="AG1312" s="14">
        <v>1</v>
      </c>
      <c r="AH1312" s="14"/>
      <c r="AI1312" s="15">
        <v>15.968</v>
      </c>
      <c r="AJ1312" s="10" t="s">
        <v>74</v>
      </c>
      <c r="AK1312" s="15">
        <v>23.46</v>
      </c>
      <c r="AL1312" s="10" t="s">
        <v>75</v>
      </c>
      <c r="AM1312" s="9"/>
      <c r="AN1312" s="9"/>
    </row>
    <row r="1313" spans="1:40" x14ac:dyDescent="0.25">
      <c r="A1313" s="9">
        <f t="shared" si="40"/>
        <v>82202449</v>
      </c>
      <c r="B1313" s="10" t="s">
        <v>64</v>
      </c>
      <c r="C1313" s="10" t="s">
        <v>65</v>
      </c>
      <c r="D1313" s="10" t="s">
        <v>66</v>
      </c>
      <c r="E1313" s="10" t="s">
        <v>67</v>
      </c>
      <c r="F1313" s="10" t="s">
        <v>68</v>
      </c>
      <c r="G1313" s="10" t="s">
        <v>69</v>
      </c>
      <c r="H1313" s="10" t="s">
        <v>70</v>
      </c>
      <c r="I1313" s="10" t="s">
        <v>128</v>
      </c>
      <c r="J1313" s="10" t="s">
        <v>307</v>
      </c>
      <c r="K1313" s="10" t="s">
        <v>129</v>
      </c>
      <c r="L1313" s="10" t="s">
        <v>3824</v>
      </c>
      <c r="M1313" s="12">
        <v>43875</v>
      </c>
      <c r="N1313" s="11">
        <v>82202449</v>
      </c>
      <c r="O1313" s="12">
        <v>43874</v>
      </c>
      <c r="P1313" s="13">
        <v>0.95855324074074</v>
      </c>
      <c r="Q1313" s="14">
        <v>9</v>
      </c>
      <c r="R1313" s="15">
        <v>1518</v>
      </c>
      <c r="S1313" s="10" t="s">
        <v>3825</v>
      </c>
      <c r="T1313" s="12">
        <v>43874</v>
      </c>
      <c r="U1313" s="13">
        <v>0.85789351851852003</v>
      </c>
      <c r="V1313" s="12">
        <v>43875</v>
      </c>
      <c r="W1313" s="13">
        <v>0.88590277777778004</v>
      </c>
      <c r="X1313" s="12">
        <v>43875</v>
      </c>
      <c r="Y1313" s="13">
        <v>0.88620370370370005</v>
      </c>
      <c r="Z1313" s="12">
        <v>43879</v>
      </c>
      <c r="AA1313" s="12"/>
      <c r="AB1313" s="12"/>
      <c r="AC1313" s="10" t="s">
        <v>71</v>
      </c>
      <c r="AD1313" s="16">
        <v>1</v>
      </c>
      <c r="AE1313" s="10" t="s">
        <v>72</v>
      </c>
      <c r="AF1313" s="10" t="s">
        <v>73</v>
      </c>
      <c r="AG1313" s="14">
        <v>1</v>
      </c>
      <c r="AH1313" s="14"/>
      <c r="AI1313" s="15">
        <v>172.13200000000001</v>
      </c>
      <c r="AJ1313" s="10" t="s">
        <v>74</v>
      </c>
      <c r="AK1313" s="15">
        <v>1191.7460000000001</v>
      </c>
      <c r="AL1313" s="10" t="s">
        <v>75</v>
      </c>
      <c r="AM1313" s="9"/>
      <c r="AN1313" s="9"/>
    </row>
    <row r="1314" spans="1:40" x14ac:dyDescent="0.25">
      <c r="A1314" s="9">
        <f t="shared" si="40"/>
        <v>82205828</v>
      </c>
      <c r="B1314" s="10" t="s">
        <v>64</v>
      </c>
      <c r="C1314" s="10" t="s">
        <v>65</v>
      </c>
      <c r="D1314" s="10" t="s">
        <v>66</v>
      </c>
      <c r="E1314" s="10" t="s">
        <v>67</v>
      </c>
      <c r="F1314" s="10" t="s">
        <v>68</v>
      </c>
      <c r="G1314" s="10" t="s">
        <v>69</v>
      </c>
      <c r="H1314" s="10" t="s">
        <v>70</v>
      </c>
      <c r="I1314" s="10" t="s">
        <v>77</v>
      </c>
      <c r="J1314" s="10" t="s">
        <v>305</v>
      </c>
      <c r="K1314" s="10" t="s">
        <v>85</v>
      </c>
      <c r="L1314" s="10" t="s">
        <v>3826</v>
      </c>
      <c r="M1314" s="12">
        <v>43878</v>
      </c>
      <c r="N1314" s="11">
        <v>82205828</v>
      </c>
      <c r="O1314" s="12">
        <v>43876</v>
      </c>
      <c r="P1314" s="13">
        <v>0.85790509259258996</v>
      </c>
      <c r="Q1314" s="14">
        <v>2</v>
      </c>
      <c r="R1314" s="15">
        <v>500</v>
      </c>
      <c r="S1314" s="10" t="s">
        <v>3827</v>
      </c>
      <c r="T1314" s="12">
        <v>43876</v>
      </c>
      <c r="U1314" s="13">
        <v>0.86343749999999997</v>
      </c>
      <c r="V1314" s="12">
        <v>43878</v>
      </c>
      <c r="W1314" s="13">
        <v>0.75557870370369995</v>
      </c>
      <c r="X1314" s="12">
        <v>43878</v>
      </c>
      <c r="Y1314" s="13">
        <v>0.7558912037037</v>
      </c>
      <c r="Z1314" s="12">
        <v>43964</v>
      </c>
      <c r="AA1314" s="12"/>
      <c r="AB1314" s="12"/>
      <c r="AC1314" s="10" t="s">
        <v>71</v>
      </c>
      <c r="AD1314" s="16">
        <v>2</v>
      </c>
      <c r="AE1314" s="10" t="s">
        <v>72</v>
      </c>
      <c r="AF1314" s="10" t="s">
        <v>73</v>
      </c>
      <c r="AG1314" s="14">
        <v>1</v>
      </c>
      <c r="AH1314" s="14"/>
      <c r="AI1314" s="15">
        <v>89.8</v>
      </c>
      <c r="AJ1314" s="10" t="s">
        <v>74</v>
      </c>
      <c r="AK1314" s="15">
        <v>497.3</v>
      </c>
      <c r="AL1314" s="10" t="s">
        <v>75</v>
      </c>
      <c r="AM1314" s="9"/>
      <c r="AN1314" s="9"/>
    </row>
    <row r="1315" spans="1:40" x14ac:dyDescent="0.25">
      <c r="A1315" s="9">
        <f t="shared" si="40"/>
        <v>82205829</v>
      </c>
      <c r="B1315" s="10" t="s">
        <v>64</v>
      </c>
      <c r="C1315" s="10" t="s">
        <v>65</v>
      </c>
      <c r="D1315" s="10" t="s">
        <v>66</v>
      </c>
      <c r="E1315" s="10" t="s">
        <v>67</v>
      </c>
      <c r="F1315" s="10" t="s">
        <v>68</v>
      </c>
      <c r="G1315" s="10" t="s">
        <v>69</v>
      </c>
      <c r="H1315" s="10" t="s">
        <v>70</v>
      </c>
      <c r="I1315" s="10" t="s">
        <v>77</v>
      </c>
      <c r="J1315" s="10" t="s">
        <v>305</v>
      </c>
      <c r="K1315" s="10" t="s">
        <v>85</v>
      </c>
      <c r="L1315" s="10" t="s">
        <v>3828</v>
      </c>
      <c r="M1315" s="12">
        <v>43879</v>
      </c>
      <c r="N1315" s="11">
        <v>82205829</v>
      </c>
      <c r="O1315" s="12">
        <v>43876</v>
      </c>
      <c r="P1315" s="13">
        <v>0.85827546296295998</v>
      </c>
      <c r="Q1315" s="14">
        <v>3</v>
      </c>
      <c r="R1315" s="15">
        <v>820</v>
      </c>
      <c r="S1315" s="10" t="s">
        <v>3829</v>
      </c>
      <c r="T1315" s="12">
        <v>43876</v>
      </c>
      <c r="U1315" s="13">
        <v>0.86354166666666998</v>
      </c>
      <c r="V1315" s="12">
        <v>43879</v>
      </c>
      <c r="W1315" s="13">
        <v>0.74931712962963004</v>
      </c>
      <c r="X1315" s="12">
        <v>43879</v>
      </c>
      <c r="Y1315" s="13">
        <v>0.74969907407406999</v>
      </c>
      <c r="Z1315" s="12">
        <v>43964</v>
      </c>
      <c r="AA1315" s="12"/>
      <c r="AB1315" s="12"/>
      <c r="AC1315" s="10" t="s">
        <v>96</v>
      </c>
      <c r="AD1315" s="16">
        <v>3</v>
      </c>
      <c r="AE1315" s="10" t="s">
        <v>72</v>
      </c>
      <c r="AF1315" s="10" t="s">
        <v>73</v>
      </c>
      <c r="AG1315" s="14">
        <v>1</v>
      </c>
      <c r="AH1315" s="14"/>
      <c r="AI1315" s="15">
        <v>133.55000000000001</v>
      </c>
      <c r="AJ1315" s="10" t="s">
        <v>74</v>
      </c>
      <c r="AK1315" s="15">
        <v>895.22</v>
      </c>
      <c r="AL1315" s="10" t="s">
        <v>75</v>
      </c>
      <c r="AM1315" s="9"/>
      <c r="AN1315" s="9"/>
    </row>
    <row r="1316" spans="1:40" x14ac:dyDescent="0.25">
      <c r="A1316" s="9">
        <f t="shared" si="40"/>
        <v>82207689</v>
      </c>
      <c r="B1316" s="10" t="s">
        <v>64</v>
      </c>
      <c r="C1316" s="10" t="s">
        <v>65</v>
      </c>
      <c r="D1316" s="10" t="s">
        <v>66</v>
      </c>
      <c r="E1316" s="10" t="s">
        <v>67</v>
      </c>
      <c r="F1316" s="10" t="s">
        <v>68</v>
      </c>
      <c r="G1316" s="10" t="s">
        <v>69</v>
      </c>
      <c r="H1316" s="10" t="s">
        <v>70</v>
      </c>
      <c r="I1316" s="10" t="s">
        <v>97</v>
      </c>
      <c r="J1316" s="10" t="s">
        <v>311</v>
      </c>
      <c r="K1316" s="10" t="s">
        <v>98</v>
      </c>
      <c r="L1316" s="10" t="s">
        <v>3830</v>
      </c>
      <c r="M1316" s="12">
        <v>43878</v>
      </c>
      <c r="N1316" s="11">
        <v>82207689</v>
      </c>
      <c r="O1316" s="12">
        <v>43878</v>
      </c>
      <c r="P1316" s="13">
        <v>0.37539351851851999</v>
      </c>
      <c r="Q1316" s="14">
        <v>1</v>
      </c>
      <c r="R1316" s="15">
        <v>8</v>
      </c>
      <c r="S1316" s="10" t="s">
        <v>3831</v>
      </c>
      <c r="T1316" s="12">
        <v>43878</v>
      </c>
      <c r="U1316" s="13">
        <v>0.27456018518518999</v>
      </c>
      <c r="V1316" s="12">
        <v>43878</v>
      </c>
      <c r="W1316" s="13">
        <v>0.62120370370370004</v>
      </c>
      <c r="X1316" s="12">
        <v>43878</v>
      </c>
      <c r="Y1316" s="13">
        <v>0.89298611111111004</v>
      </c>
      <c r="Z1316" s="12">
        <v>43880</v>
      </c>
      <c r="AA1316" s="12"/>
      <c r="AB1316" s="12"/>
      <c r="AC1316" s="10" t="s">
        <v>71</v>
      </c>
      <c r="AD1316" s="16">
        <v>0</v>
      </c>
      <c r="AE1316" s="10" t="s">
        <v>72</v>
      </c>
      <c r="AF1316" s="10" t="s">
        <v>73</v>
      </c>
      <c r="AG1316" s="14">
        <v>1</v>
      </c>
      <c r="AH1316" s="14"/>
      <c r="AI1316" s="15">
        <v>108.4</v>
      </c>
      <c r="AJ1316" s="10" t="s">
        <v>74</v>
      </c>
      <c r="AK1316" s="15">
        <v>71.024000000000001</v>
      </c>
      <c r="AL1316" s="10" t="s">
        <v>75</v>
      </c>
      <c r="AM1316" s="9"/>
      <c r="AN1316" s="9"/>
    </row>
    <row r="1317" spans="1:40" x14ac:dyDescent="0.25">
      <c r="A1317" s="9">
        <f t="shared" si="40"/>
        <v>82207690</v>
      </c>
      <c r="B1317" s="10" t="s">
        <v>64</v>
      </c>
      <c r="C1317" s="10" t="s">
        <v>65</v>
      </c>
      <c r="D1317" s="10" t="s">
        <v>83</v>
      </c>
      <c r="E1317" s="10" t="s">
        <v>67</v>
      </c>
      <c r="F1317" s="10" t="s">
        <v>68</v>
      </c>
      <c r="G1317" s="10" t="s">
        <v>69</v>
      </c>
      <c r="H1317" s="10" t="s">
        <v>70</v>
      </c>
      <c r="I1317" s="10" t="s">
        <v>95</v>
      </c>
      <c r="J1317" s="10" t="s">
        <v>401</v>
      </c>
      <c r="K1317" s="10" t="s">
        <v>402</v>
      </c>
      <c r="L1317" s="10" t="s">
        <v>3832</v>
      </c>
      <c r="M1317" s="12">
        <v>43878</v>
      </c>
      <c r="N1317" s="11">
        <v>82207690</v>
      </c>
      <c r="O1317" s="12">
        <v>43878</v>
      </c>
      <c r="P1317" s="13">
        <v>0.37540509259258997</v>
      </c>
      <c r="Q1317" s="14">
        <v>1</v>
      </c>
      <c r="R1317" s="15">
        <v>7</v>
      </c>
      <c r="S1317" s="10" t="s">
        <v>3833</v>
      </c>
      <c r="T1317" s="12">
        <v>43878</v>
      </c>
      <c r="U1317" s="13">
        <v>0.27460648148147998</v>
      </c>
      <c r="V1317" s="12">
        <v>43878</v>
      </c>
      <c r="W1317" s="13">
        <v>0.65016203703704001</v>
      </c>
      <c r="X1317" s="12">
        <v>43878</v>
      </c>
      <c r="Y1317" s="13">
        <v>0.88997685185185005</v>
      </c>
      <c r="Z1317" s="12">
        <v>43880</v>
      </c>
      <c r="AA1317" s="12"/>
      <c r="AB1317" s="12"/>
      <c r="AC1317" s="10" t="s">
        <v>71</v>
      </c>
      <c r="AD1317" s="16">
        <v>0</v>
      </c>
      <c r="AE1317" s="10" t="s">
        <v>72</v>
      </c>
      <c r="AF1317" s="10" t="s">
        <v>73</v>
      </c>
      <c r="AG1317" s="14">
        <v>1</v>
      </c>
      <c r="AH1317" s="14"/>
      <c r="AI1317" s="15">
        <v>265.99299999999999</v>
      </c>
      <c r="AJ1317" s="10" t="s">
        <v>74</v>
      </c>
      <c r="AK1317" s="15">
        <v>219.77199999999999</v>
      </c>
      <c r="AL1317" s="10" t="s">
        <v>75</v>
      </c>
      <c r="AM1317" s="9"/>
      <c r="AN1317" s="9"/>
    </row>
    <row r="1318" spans="1:40" x14ac:dyDescent="0.25">
      <c r="A1318" s="9">
        <f t="shared" si="40"/>
        <v>82207694</v>
      </c>
      <c r="B1318" s="10" t="s">
        <v>64</v>
      </c>
      <c r="C1318" s="10" t="s">
        <v>65</v>
      </c>
      <c r="D1318" s="10" t="s">
        <v>66</v>
      </c>
      <c r="E1318" s="10" t="s">
        <v>67</v>
      </c>
      <c r="F1318" s="10" t="s">
        <v>68</v>
      </c>
      <c r="G1318" s="10" t="s">
        <v>69</v>
      </c>
      <c r="H1318" s="10" t="s">
        <v>70</v>
      </c>
      <c r="I1318" s="10" t="s">
        <v>81</v>
      </c>
      <c r="J1318" s="10" t="s">
        <v>322</v>
      </c>
      <c r="K1318" s="10" t="s">
        <v>82</v>
      </c>
      <c r="L1318" s="10" t="s">
        <v>3834</v>
      </c>
      <c r="M1318" s="12">
        <v>43878</v>
      </c>
      <c r="N1318" s="11">
        <v>82207694</v>
      </c>
      <c r="O1318" s="12">
        <v>43878</v>
      </c>
      <c r="P1318" s="13">
        <v>0.37540509259258997</v>
      </c>
      <c r="Q1318" s="14">
        <v>3</v>
      </c>
      <c r="R1318" s="15">
        <v>28</v>
      </c>
      <c r="S1318" s="10" t="s">
        <v>3835</v>
      </c>
      <c r="T1318" s="12">
        <v>43878</v>
      </c>
      <c r="U1318" s="13">
        <v>0.27464120370369999</v>
      </c>
      <c r="V1318" s="12">
        <v>43878</v>
      </c>
      <c r="W1318" s="13">
        <v>0.63035879629629998</v>
      </c>
      <c r="X1318" s="12">
        <v>43878</v>
      </c>
      <c r="Y1318" s="13">
        <v>0.88526620370370002</v>
      </c>
      <c r="Z1318" s="12">
        <v>43880</v>
      </c>
      <c r="AA1318" s="12"/>
      <c r="AB1318" s="12"/>
      <c r="AC1318" s="10" t="s">
        <v>71</v>
      </c>
      <c r="AD1318" s="16">
        <v>0</v>
      </c>
      <c r="AE1318" s="10" t="s">
        <v>72</v>
      </c>
      <c r="AF1318" s="10" t="s">
        <v>73</v>
      </c>
      <c r="AG1318" s="14">
        <v>1</v>
      </c>
      <c r="AH1318" s="14"/>
      <c r="AI1318" s="15">
        <v>583.97199999999998</v>
      </c>
      <c r="AJ1318" s="10" t="s">
        <v>74</v>
      </c>
      <c r="AK1318" s="15">
        <v>366.16</v>
      </c>
      <c r="AL1318" s="10" t="s">
        <v>75</v>
      </c>
      <c r="AM1318" s="9"/>
      <c r="AN1318" s="9"/>
    </row>
    <row r="1319" spans="1:40" x14ac:dyDescent="0.25">
      <c r="A1319" s="9">
        <f t="shared" si="40"/>
        <v>82207697</v>
      </c>
      <c r="B1319" s="10" t="s">
        <v>64</v>
      </c>
      <c r="C1319" s="10" t="s">
        <v>65</v>
      </c>
      <c r="D1319" s="10" t="s">
        <v>66</v>
      </c>
      <c r="E1319" s="10" t="s">
        <v>67</v>
      </c>
      <c r="F1319" s="10" t="s">
        <v>68</v>
      </c>
      <c r="G1319" s="10" t="s">
        <v>69</v>
      </c>
      <c r="H1319" s="10" t="s">
        <v>70</v>
      </c>
      <c r="I1319" s="10" t="s">
        <v>92</v>
      </c>
      <c r="J1319" s="10" t="s">
        <v>335</v>
      </c>
      <c r="K1319" s="10" t="s">
        <v>93</v>
      </c>
      <c r="L1319" s="10" t="s">
        <v>3836</v>
      </c>
      <c r="M1319" s="12">
        <v>43878</v>
      </c>
      <c r="N1319" s="11">
        <v>82207697</v>
      </c>
      <c r="O1319" s="12">
        <v>43878</v>
      </c>
      <c r="P1319" s="13">
        <v>0.37541666666667001</v>
      </c>
      <c r="Q1319" s="14">
        <v>2</v>
      </c>
      <c r="R1319" s="15">
        <v>12</v>
      </c>
      <c r="S1319" s="10" t="s">
        <v>3837</v>
      </c>
      <c r="T1319" s="12">
        <v>43878</v>
      </c>
      <c r="U1319" s="13">
        <v>0.27468749999999997</v>
      </c>
      <c r="V1319" s="12">
        <v>43878</v>
      </c>
      <c r="W1319" s="13">
        <v>0.65043981481480995</v>
      </c>
      <c r="X1319" s="12">
        <v>43878</v>
      </c>
      <c r="Y1319" s="13">
        <v>0.88649305555556002</v>
      </c>
      <c r="Z1319" s="12">
        <v>43880</v>
      </c>
      <c r="AA1319" s="12"/>
      <c r="AB1319" s="12"/>
      <c r="AC1319" s="10" t="s">
        <v>71</v>
      </c>
      <c r="AD1319" s="16">
        <v>0</v>
      </c>
      <c r="AE1319" s="10" t="s">
        <v>72</v>
      </c>
      <c r="AF1319" s="10" t="s">
        <v>73</v>
      </c>
      <c r="AG1319" s="14">
        <v>1</v>
      </c>
      <c r="AH1319" s="14"/>
      <c r="AI1319" s="15">
        <v>414.988</v>
      </c>
      <c r="AJ1319" s="10" t="s">
        <v>74</v>
      </c>
      <c r="AK1319" s="15">
        <v>334.00799999999998</v>
      </c>
      <c r="AL1319" s="10" t="s">
        <v>75</v>
      </c>
      <c r="AM1319" s="9"/>
      <c r="AN1319" s="9"/>
    </row>
    <row r="1320" spans="1:40" x14ac:dyDescent="0.25">
      <c r="A1320" s="9">
        <f t="shared" si="40"/>
        <v>82207698</v>
      </c>
      <c r="B1320" s="10" t="s">
        <v>64</v>
      </c>
      <c r="C1320" s="10" t="s">
        <v>65</v>
      </c>
      <c r="D1320" s="10" t="s">
        <v>66</v>
      </c>
      <c r="E1320" s="10" t="s">
        <v>67</v>
      </c>
      <c r="F1320" s="10" t="s">
        <v>68</v>
      </c>
      <c r="G1320" s="10" t="s">
        <v>69</v>
      </c>
      <c r="H1320" s="10" t="s">
        <v>70</v>
      </c>
      <c r="I1320" s="10" t="s">
        <v>136</v>
      </c>
      <c r="J1320" s="10" t="s">
        <v>306</v>
      </c>
      <c r="K1320" s="10" t="s">
        <v>141</v>
      </c>
      <c r="L1320" s="10" t="s">
        <v>3838</v>
      </c>
      <c r="M1320" s="12">
        <v>43878</v>
      </c>
      <c r="N1320" s="11">
        <v>82207698</v>
      </c>
      <c r="O1320" s="12">
        <v>43878</v>
      </c>
      <c r="P1320" s="13">
        <v>0.37541666666667001</v>
      </c>
      <c r="Q1320" s="14">
        <v>1</v>
      </c>
      <c r="R1320" s="15">
        <v>17</v>
      </c>
      <c r="S1320" s="10" t="s">
        <v>3839</v>
      </c>
      <c r="T1320" s="12">
        <v>43878</v>
      </c>
      <c r="U1320" s="13">
        <v>0.27473379629630001</v>
      </c>
      <c r="V1320" s="12">
        <v>43878</v>
      </c>
      <c r="W1320" s="13">
        <v>0.63195601851852001</v>
      </c>
      <c r="X1320" s="12">
        <v>43878</v>
      </c>
      <c r="Y1320" s="13">
        <v>0.89159722222222004</v>
      </c>
      <c r="Z1320" s="12">
        <v>43880</v>
      </c>
      <c r="AA1320" s="12"/>
      <c r="AB1320" s="12"/>
      <c r="AC1320" s="10" t="s">
        <v>71</v>
      </c>
      <c r="AD1320" s="16">
        <v>0</v>
      </c>
      <c r="AE1320" s="10" t="s">
        <v>72</v>
      </c>
      <c r="AF1320" s="10" t="s">
        <v>73</v>
      </c>
      <c r="AG1320" s="14">
        <v>1</v>
      </c>
      <c r="AH1320" s="14"/>
      <c r="AI1320" s="15">
        <v>305.983</v>
      </c>
      <c r="AJ1320" s="10" t="s">
        <v>74</v>
      </c>
      <c r="AK1320" s="15">
        <v>170.40799999999999</v>
      </c>
      <c r="AL1320" s="10" t="s">
        <v>75</v>
      </c>
      <c r="AM1320" s="9"/>
      <c r="AN1320" s="9"/>
    </row>
    <row r="1321" spans="1:40" x14ac:dyDescent="0.25">
      <c r="A1321" s="9">
        <f t="shared" si="40"/>
        <v>82207701</v>
      </c>
      <c r="B1321" s="10" t="s">
        <v>64</v>
      </c>
      <c r="C1321" s="10" t="s">
        <v>65</v>
      </c>
      <c r="D1321" s="10" t="s">
        <v>66</v>
      </c>
      <c r="E1321" s="10" t="s">
        <v>67</v>
      </c>
      <c r="F1321" s="10" t="s">
        <v>68</v>
      </c>
      <c r="G1321" s="10" t="s">
        <v>69</v>
      </c>
      <c r="H1321" s="10" t="s">
        <v>70</v>
      </c>
      <c r="I1321" s="10" t="s">
        <v>84</v>
      </c>
      <c r="J1321" s="10" t="s">
        <v>334</v>
      </c>
      <c r="K1321" s="10" t="s">
        <v>135</v>
      </c>
      <c r="L1321" s="10" t="s">
        <v>3840</v>
      </c>
      <c r="M1321" s="12">
        <v>43878</v>
      </c>
      <c r="N1321" s="11">
        <v>82207701</v>
      </c>
      <c r="O1321" s="12">
        <v>43878</v>
      </c>
      <c r="P1321" s="13">
        <v>0.37542824074073999</v>
      </c>
      <c r="Q1321" s="14">
        <v>1</v>
      </c>
      <c r="R1321" s="15">
        <v>2</v>
      </c>
      <c r="S1321" s="10" t="s">
        <v>3841</v>
      </c>
      <c r="T1321" s="12">
        <v>43878</v>
      </c>
      <c r="U1321" s="13">
        <v>0.27476851851852002</v>
      </c>
      <c r="V1321" s="12">
        <v>43878</v>
      </c>
      <c r="W1321" s="13">
        <v>0.62313657407406997</v>
      </c>
      <c r="X1321" s="12">
        <v>43878</v>
      </c>
      <c r="Y1321" s="13">
        <v>0.89473379629630001</v>
      </c>
      <c r="Z1321" s="12">
        <v>43880</v>
      </c>
      <c r="AA1321" s="12"/>
      <c r="AB1321" s="12"/>
      <c r="AC1321" s="10" t="s">
        <v>71</v>
      </c>
      <c r="AD1321" s="16">
        <v>0</v>
      </c>
      <c r="AE1321" s="10" t="s">
        <v>72</v>
      </c>
      <c r="AF1321" s="10" t="s">
        <v>73</v>
      </c>
      <c r="AG1321" s="14">
        <v>1</v>
      </c>
      <c r="AH1321" s="14"/>
      <c r="AI1321" s="15">
        <v>27.1</v>
      </c>
      <c r="AJ1321" s="10" t="s">
        <v>74</v>
      </c>
      <c r="AK1321" s="15">
        <v>17.756</v>
      </c>
      <c r="AL1321" s="10" t="s">
        <v>75</v>
      </c>
      <c r="AM1321" s="9"/>
      <c r="AN1321" s="9"/>
    </row>
    <row r="1322" spans="1:40" x14ac:dyDescent="0.25">
      <c r="A1322" s="9">
        <f t="shared" si="40"/>
        <v>82207706</v>
      </c>
      <c r="B1322" s="10" t="s">
        <v>64</v>
      </c>
      <c r="C1322" s="10" t="s">
        <v>65</v>
      </c>
      <c r="D1322" s="10" t="s">
        <v>83</v>
      </c>
      <c r="E1322" s="10" t="s">
        <v>67</v>
      </c>
      <c r="F1322" s="10" t="s">
        <v>68</v>
      </c>
      <c r="G1322" s="10" t="s">
        <v>69</v>
      </c>
      <c r="H1322" s="10" t="s">
        <v>70</v>
      </c>
      <c r="I1322" s="10" t="s">
        <v>95</v>
      </c>
      <c r="J1322" s="10" t="s">
        <v>401</v>
      </c>
      <c r="K1322" s="10" t="s">
        <v>402</v>
      </c>
      <c r="L1322" s="10" t="s">
        <v>3842</v>
      </c>
      <c r="M1322" s="12">
        <v>43878</v>
      </c>
      <c r="N1322" s="11">
        <v>82207706</v>
      </c>
      <c r="O1322" s="12">
        <v>43878</v>
      </c>
      <c r="P1322" s="13">
        <v>0.37542824074073999</v>
      </c>
      <c r="Q1322" s="14">
        <v>1</v>
      </c>
      <c r="R1322" s="15">
        <v>25</v>
      </c>
      <c r="S1322" s="10" t="s">
        <v>3843</v>
      </c>
      <c r="T1322" s="12">
        <v>43878</v>
      </c>
      <c r="U1322" s="13">
        <v>0.27480324074073997</v>
      </c>
      <c r="V1322" s="12">
        <v>43878</v>
      </c>
      <c r="W1322" s="13">
        <v>0.65098379629629999</v>
      </c>
      <c r="X1322" s="12">
        <v>43878</v>
      </c>
      <c r="Y1322" s="13">
        <v>0.88724537037036999</v>
      </c>
      <c r="Z1322" s="12">
        <v>43880</v>
      </c>
      <c r="AA1322" s="12"/>
      <c r="AB1322" s="12"/>
      <c r="AC1322" s="10" t="s">
        <v>71</v>
      </c>
      <c r="AD1322" s="16">
        <v>0</v>
      </c>
      <c r="AE1322" s="10" t="s">
        <v>72</v>
      </c>
      <c r="AF1322" s="10" t="s">
        <v>73</v>
      </c>
      <c r="AG1322" s="14">
        <v>1</v>
      </c>
      <c r="AH1322" s="14"/>
      <c r="AI1322" s="15">
        <v>949.97500000000002</v>
      </c>
      <c r="AJ1322" s="10" t="s">
        <v>74</v>
      </c>
      <c r="AK1322" s="15">
        <v>784.9</v>
      </c>
      <c r="AL1322" s="10" t="s">
        <v>75</v>
      </c>
      <c r="AM1322" s="9"/>
      <c r="AN1322" s="9"/>
    </row>
    <row r="1323" spans="1:40" x14ac:dyDescent="0.25">
      <c r="A1323" s="9">
        <f t="shared" si="40"/>
        <v>82207709</v>
      </c>
      <c r="B1323" s="10" t="s">
        <v>64</v>
      </c>
      <c r="C1323" s="10" t="s">
        <v>65</v>
      </c>
      <c r="D1323" s="10" t="s">
        <v>83</v>
      </c>
      <c r="E1323" s="10" t="s">
        <v>67</v>
      </c>
      <c r="F1323" s="10" t="s">
        <v>68</v>
      </c>
      <c r="G1323" s="10" t="s">
        <v>69</v>
      </c>
      <c r="H1323" s="10" t="s">
        <v>70</v>
      </c>
      <c r="I1323" s="10" t="s">
        <v>95</v>
      </c>
      <c r="J1323" s="10" t="s">
        <v>401</v>
      </c>
      <c r="K1323" s="10" t="s">
        <v>402</v>
      </c>
      <c r="L1323" s="10" t="s">
        <v>3844</v>
      </c>
      <c r="M1323" s="12">
        <v>43878</v>
      </c>
      <c r="N1323" s="11">
        <v>82207709</v>
      </c>
      <c r="O1323" s="12">
        <v>43878</v>
      </c>
      <c r="P1323" s="13">
        <v>0.37543981481480998</v>
      </c>
      <c r="Q1323" s="14">
        <v>1</v>
      </c>
      <c r="R1323" s="15">
        <v>20</v>
      </c>
      <c r="S1323" s="10" t="s">
        <v>3845</v>
      </c>
      <c r="T1323" s="12">
        <v>43878</v>
      </c>
      <c r="U1323" s="13">
        <v>0.27483796296295998</v>
      </c>
      <c r="V1323" s="12">
        <v>43878</v>
      </c>
      <c r="W1323" s="13">
        <v>0.62635416666666999</v>
      </c>
      <c r="X1323" s="12">
        <v>43878</v>
      </c>
      <c r="Y1323" s="13">
        <v>0.89356481481480998</v>
      </c>
      <c r="Z1323" s="12">
        <v>43880</v>
      </c>
      <c r="AA1323" s="12"/>
      <c r="AB1323" s="12"/>
      <c r="AC1323" s="10" t="s">
        <v>71</v>
      </c>
      <c r="AD1323" s="16">
        <v>0</v>
      </c>
      <c r="AE1323" s="10" t="s">
        <v>72</v>
      </c>
      <c r="AF1323" s="10" t="s">
        <v>73</v>
      </c>
      <c r="AG1323" s="14">
        <v>1</v>
      </c>
      <c r="AH1323" s="14"/>
      <c r="AI1323" s="15">
        <v>312</v>
      </c>
      <c r="AJ1323" s="10" t="s">
        <v>74</v>
      </c>
      <c r="AK1323" s="15">
        <v>223.14</v>
      </c>
      <c r="AL1323" s="10" t="s">
        <v>75</v>
      </c>
      <c r="AM1323" s="9"/>
      <c r="AN1323" s="9"/>
    </row>
    <row r="1324" spans="1:40" x14ac:dyDescent="0.25">
      <c r="A1324" s="9">
        <f t="shared" si="40"/>
        <v>82207710</v>
      </c>
      <c r="B1324" s="10" t="s">
        <v>64</v>
      </c>
      <c r="C1324" s="10" t="s">
        <v>65</v>
      </c>
      <c r="D1324" s="10" t="s">
        <v>66</v>
      </c>
      <c r="E1324" s="10" t="s">
        <v>67</v>
      </c>
      <c r="F1324" s="10" t="s">
        <v>68</v>
      </c>
      <c r="G1324" s="10" t="s">
        <v>69</v>
      </c>
      <c r="H1324" s="10" t="s">
        <v>70</v>
      </c>
      <c r="I1324" s="10" t="s">
        <v>77</v>
      </c>
      <c r="J1324" s="10" t="s">
        <v>305</v>
      </c>
      <c r="K1324" s="10" t="s">
        <v>85</v>
      </c>
      <c r="L1324" s="10" t="s">
        <v>3846</v>
      </c>
      <c r="M1324" s="12">
        <v>43878</v>
      </c>
      <c r="N1324" s="11">
        <v>82207710</v>
      </c>
      <c r="O1324" s="12">
        <v>43878</v>
      </c>
      <c r="P1324" s="13">
        <v>0.37543981481480998</v>
      </c>
      <c r="Q1324" s="14">
        <v>1</v>
      </c>
      <c r="R1324" s="15">
        <v>1990</v>
      </c>
      <c r="S1324" s="10" t="s">
        <v>3847</v>
      </c>
      <c r="T1324" s="12">
        <v>43878</v>
      </c>
      <c r="U1324" s="13">
        <v>0.27487268518518998</v>
      </c>
      <c r="V1324" s="12">
        <v>43878</v>
      </c>
      <c r="W1324" s="13">
        <v>0.75256944444443996</v>
      </c>
      <c r="X1324" s="12">
        <v>43878</v>
      </c>
      <c r="Y1324" s="13">
        <v>0.91568287037036999</v>
      </c>
      <c r="Z1324" s="12">
        <v>43880</v>
      </c>
      <c r="AA1324" s="12"/>
      <c r="AB1324" s="12"/>
      <c r="AC1324" s="10" t="s">
        <v>71</v>
      </c>
      <c r="AD1324" s="16">
        <v>0</v>
      </c>
      <c r="AE1324" s="10" t="s">
        <v>72</v>
      </c>
      <c r="AF1324" s="10" t="s">
        <v>73</v>
      </c>
      <c r="AG1324" s="14">
        <v>1</v>
      </c>
      <c r="AH1324" s="14"/>
      <c r="AI1324" s="15">
        <v>21.89</v>
      </c>
      <c r="AJ1324" s="10" t="s">
        <v>74</v>
      </c>
      <c r="AK1324" s="15">
        <v>77.61</v>
      </c>
      <c r="AL1324" s="10" t="s">
        <v>75</v>
      </c>
      <c r="AM1324" s="9"/>
      <c r="AN1324" s="9"/>
    </row>
    <row r="1325" spans="1:40" x14ac:dyDescent="0.25">
      <c r="A1325" s="9">
        <f t="shared" si="40"/>
        <v>82207714</v>
      </c>
      <c r="B1325" s="10" t="s">
        <v>64</v>
      </c>
      <c r="C1325" s="10" t="s">
        <v>65</v>
      </c>
      <c r="D1325" s="10" t="s">
        <v>83</v>
      </c>
      <c r="E1325" s="10" t="s">
        <v>67</v>
      </c>
      <c r="F1325" s="10" t="s">
        <v>68</v>
      </c>
      <c r="G1325" s="10" t="s">
        <v>69</v>
      </c>
      <c r="H1325" s="10" t="s">
        <v>70</v>
      </c>
      <c r="I1325" s="10" t="s">
        <v>76</v>
      </c>
      <c r="J1325" s="10" t="s">
        <v>310</v>
      </c>
      <c r="K1325" s="10" t="s">
        <v>91</v>
      </c>
      <c r="L1325" s="10" t="s">
        <v>3848</v>
      </c>
      <c r="M1325" s="12">
        <v>43890</v>
      </c>
      <c r="N1325" s="11">
        <v>82207714</v>
      </c>
      <c r="O1325" s="12">
        <v>43878</v>
      </c>
      <c r="P1325" s="13">
        <v>0.37545138888889001</v>
      </c>
      <c r="Q1325" s="14">
        <v>1</v>
      </c>
      <c r="R1325" s="15">
        <v>20</v>
      </c>
      <c r="S1325" s="10" t="s">
        <v>3849</v>
      </c>
      <c r="T1325" s="12">
        <v>43889</v>
      </c>
      <c r="U1325" s="13">
        <v>0.73696759259259004</v>
      </c>
      <c r="V1325" s="12">
        <v>43890</v>
      </c>
      <c r="W1325" s="13">
        <v>0.66854166666667003</v>
      </c>
      <c r="X1325" s="12">
        <v>43890</v>
      </c>
      <c r="Y1325" s="13">
        <v>0.72401620370370001</v>
      </c>
      <c r="Z1325" s="12">
        <v>43880</v>
      </c>
      <c r="AA1325" s="12"/>
      <c r="AB1325" s="12"/>
      <c r="AC1325" s="10" t="s">
        <v>71</v>
      </c>
      <c r="AD1325" s="16">
        <v>11</v>
      </c>
      <c r="AE1325" s="10" t="s">
        <v>72</v>
      </c>
      <c r="AF1325" s="10" t="s">
        <v>73</v>
      </c>
      <c r="AG1325" s="14">
        <v>1</v>
      </c>
      <c r="AH1325" s="14"/>
      <c r="AI1325" s="15">
        <v>271</v>
      </c>
      <c r="AJ1325" s="10" t="s">
        <v>74</v>
      </c>
      <c r="AK1325" s="15">
        <v>177.56</v>
      </c>
      <c r="AL1325" s="10" t="s">
        <v>75</v>
      </c>
      <c r="AM1325" s="9"/>
      <c r="AN1325" s="9"/>
    </row>
    <row r="1326" spans="1:40" x14ac:dyDescent="0.25">
      <c r="A1326" s="9">
        <f t="shared" si="40"/>
        <v>82207717</v>
      </c>
      <c r="B1326" s="10" t="s">
        <v>64</v>
      </c>
      <c r="C1326" s="10" t="s">
        <v>65</v>
      </c>
      <c r="D1326" s="10" t="s">
        <v>83</v>
      </c>
      <c r="E1326" s="10" t="s">
        <v>67</v>
      </c>
      <c r="F1326" s="10" t="s">
        <v>68</v>
      </c>
      <c r="G1326" s="10" t="s">
        <v>69</v>
      </c>
      <c r="H1326" s="10" t="s">
        <v>70</v>
      </c>
      <c r="I1326" s="10" t="s">
        <v>92</v>
      </c>
      <c r="J1326" s="10" t="s">
        <v>331</v>
      </c>
      <c r="K1326" s="10" t="s">
        <v>91</v>
      </c>
      <c r="L1326" s="10" t="s">
        <v>3850</v>
      </c>
      <c r="M1326" s="12">
        <v>43890</v>
      </c>
      <c r="N1326" s="11">
        <v>82207717</v>
      </c>
      <c r="O1326" s="12">
        <v>43878</v>
      </c>
      <c r="P1326" s="13">
        <v>0.37545138888889001</v>
      </c>
      <c r="Q1326" s="14">
        <v>2</v>
      </c>
      <c r="R1326" s="15">
        <v>14</v>
      </c>
      <c r="S1326" s="10" t="s">
        <v>3851</v>
      </c>
      <c r="T1326" s="12">
        <v>43889</v>
      </c>
      <c r="U1326" s="13">
        <v>0.73704861111110997</v>
      </c>
      <c r="V1326" s="12">
        <v>43890</v>
      </c>
      <c r="W1326" s="13">
        <v>0.66872685185184999</v>
      </c>
      <c r="X1326" s="12">
        <v>43890</v>
      </c>
      <c r="Y1326" s="13">
        <v>0.72466435185184996</v>
      </c>
      <c r="Z1326" s="12">
        <v>43880</v>
      </c>
      <c r="AA1326" s="12"/>
      <c r="AB1326" s="12"/>
      <c r="AC1326" s="10" t="s">
        <v>71</v>
      </c>
      <c r="AD1326" s="16">
        <v>11</v>
      </c>
      <c r="AE1326" s="10" t="s">
        <v>72</v>
      </c>
      <c r="AF1326" s="10" t="s">
        <v>73</v>
      </c>
      <c r="AG1326" s="14">
        <v>1</v>
      </c>
      <c r="AH1326" s="14"/>
      <c r="AI1326" s="15">
        <v>381.7</v>
      </c>
      <c r="AJ1326" s="10" t="s">
        <v>74</v>
      </c>
      <c r="AK1326" s="15">
        <v>292.25200000000001</v>
      </c>
      <c r="AL1326" s="10" t="s">
        <v>75</v>
      </c>
      <c r="AM1326" s="9"/>
      <c r="AN1326" s="9"/>
    </row>
    <row r="1327" spans="1:40" x14ac:dyDescent="0.25">
      <c r="A1327" s="9">
        <f t="shared" si="40"/>
        <v>82207720</v>
      </c>
      <c r="B1327" s="10" t="s">
        <v>64</v>
      </c>
      <c r="C1327" s="10" t="s">
        <v>65</v>
      </c>
      <c r="D1327" s="10" t="s">
        <v>66</v>
      </c>
      <c r="E1327" s="10" t="s">
        <v>67</v>
      </c>
      <c r="F1327" s="10" t="s">
        <v>68</v>
      </c>
      <c r="G1327" s="10" t="s">
        <v>69</v>
      </c>
      <c r="H1327" s="10" t="s">
        <v>70</v>
      </c>
      <c r="I1327" s="10" t="s">
        <v>97</v>
      </c>
      <c r="J1327" s="10" t="s">
        <v>311</v>
      </c>
      <c r="K1327" s="10" t="s">
        <v>98</v>
      </c>
      <c r="L1327" s="10" t="s">
        <v>3830</v>
      </c>
      <c r="M1327" s="12">
        <v>43878</v>
      </c>
      <c r="N1327" s="11">
        <v>82207720</v>
      </c>
      <c r="O1327" s="12">
        <v>43878</v>
      </c>
      <c r="P1327" s="13">
        <v>0.37546296296296</v>
      </c>
      <c r="Q1327" s="14">
        <v>1</v>
      </c>
      <c r="R1327" s="15">
        <v>2</v>
      </c>
      <c r="S1327" s="10" t="s">
        <v>3852</v>
      </c>
      <c r="T1327" s="12">
        <v>43878</v>
      </c>
      <c r="U1327" s="13">
        <v>0.27491898148147997</v>
      </c>
      <c r="V1327" s="12">
        <v>43878</v>
      </c>
      <c r="W1327" s="13">
        <v>0.61968749999999995</v>
      </c>
      <c r="X1327" s="12">
        <v>43878</v>
      </c>
      <c r="Y1327" s="13">
        <v>0.89521990740740998</v>
      </c>
      <c r="Z1327" s="12">
        <v>43880</v>
      </c>
      <c r="AA1327" s="12"/>
      <c r="AB1327" s="12"/>
      <c r="AC1327" s="10" t="s">
        <v>71</v>
      </c>
      <c r="AD1327" s="16">
        <v>0</v>
      </c>
      <c r="AE1327" s="10" t="s">
        <v>72</v>
      </c>
      <c r="AF1327" s="10" t="s">
        <v>73</v>
      </c>
      <c r="AG1327" s="14">
        <v>1</v>
      </c>
      <c r="AH1327" s="14"/>
      <c r="AI1327" s="15">
        <v>27.1</v>
      </c>
      <c r="AJ1327" s="10" t="s">
        <v>74</v>
      </c>
      <c r="AK1327" s="15">
        <v>17.756</v>
      </c>
      <c r="AL1327" s="10" t="s">
        <v>75</v>
      </c>
      <c r="AM1327" s="9"/>
      <c r="AN1327" s="9"/>
    </row>
    <row r="1328" spans="1:40" x14ac:dyDescent="0.25">
      <c r="A1328" s="9">
        <f t="shared" si="40"/>
        <v>82207722</v>
      </c>
      <c r="B1328" s="10" t="s">
        <v>64</v>
      </c>
      <c r="C1328" s="10" t="s">
        <v>65</v>
      </c>
      <c r="D1328" s="10" t="s">
        <v>83</v>
      </c>
      <c r="E1328" s="10" t="s">
        <v>67</v>
      </c>
      <c r="F1328" s="10" t="s">
        <v>68</v>
      </c>
      <c r="G1328" s="10" t="s">
        <v>69</v>
      </c>
      <c r="H1328" s="10" t="s">
        <v>70</v>
      </c>
      <c r="I1328" s="10" t="s">
        <v>76</v>
      </c>
      <c r="J1328" s="10" t="s">
        <v>310</v>
      </c>
      <c r="K1328" s="10" t="s">
        <v>91</v>
      </c>
      <c r="L1328" s="10" t="s">
        <v>3853</v>
      </c>
      <c r="M1328" s="12">
        <v>43890</v>
      </c>
      <c r="N1328" s="11">
        <v>82207722</v>
      </c>
      <c r="O1328" s="12">
        <v>43878</v>
      </c>
      <c r="P1328" s="13">
        <v>0.37546296296296</v>
      </c>
      <c r="Q1328" s="14">
        <v>2</v>
      </c>
      <c r="R1328" s="15">
        <v>8</v>
      </c>
      <c r="S1328" s="10" t="s">
        <v>3854</v>
      </c>
      <c r="T1328" s="12">
        <v>43889</v>
      </c>
      <c r="U1328" s="13">
        <v>0.73709490740741002</v>
      </c>
      <c r="V1328" s="12">
        <v>43890</v>
      </c>
      <c r="W1328" s="13">
        <v>0.66843750000000002</v>
      </c>
      <c r="X1328" s="12">
        <v>43890</v>
      </c>
      <c r="Y1328" s="13">
        <v>0.72305555555556</v>
      </c>
      <c r="Z1328" s="12">
        <v>43880</v>
      </c>
      <c r="AA1328" s="12"/>
      <c r="AB1328" s="12"/>
      <c r="AC1328" s="10" t="s">
        <v>71</v>
      </c>
      <c r="AD1328" s="16">
        <v>11</v>
      </c>
      <c r="AE1328" s="10" t="s">
        <v>72</v>
      </c>
      <c r="AF1328" s="10" t="s">
        <v>73</v>
      </c>
      <c r="AG1328" s="14">
        <v>1</v>
      </c>
      <c r="AH1328" s="14"/>
      <c r="AI1328" s="15">
        <v>114.55</v>
      </c>
      <c r="AJ1328" s="10" t="s">
        <v>74</v>
      </c>
      <c r="AK1328" s="15">
        <v>77.861000000000004</v>
      </c>
      <c r="AL1328" s="10" t="s">
        <v>75</v>
      </c>
      <c r="AM1328" s="9"/>
      <c r="AN1328" s="9"/>
    </row>
    <row r="1329" spans="1:40" x14ac:dyDescent="0.25">
      <c r="A1329" s="9">
        <f t="shared" si="40"/>
        <v>82207727</v>
      </c>
      <c r="B1329" s="10" t="s">
        <v>64</v>
      </c>
      <c r="C1329" s="10" t="s">
        <v>65</v>
      </c>
      <c r="D1329" s="10" t="s">
        <v>66</v>
      </c>
      <c r="E1329" s="10" t="s">
        <v>67</v>
      </c>
      <c r="F1329" s="10" t="s">
        <v>68</v>
      </c>
      <c r="G1329" s="10" t="s">
        <v>69</v>
      </c>
      <c r="H1329" s="10" t="s">
        <v>70</v>
      </c>
      <c r="I1329" s="10" t="s">
        <v>92</v>
      </c>
      <c r="J1329" s="10" t="s">
        <v>335</v>
      </c>
      <c r="K1329" s="10" t="s">
        <v>93</v>
      </c>
      <c r="L1329" s="10" t="s">
        <v>3836</v>
      </c>
      <c r="M1329" s="12">
        <v>43878</v>
      </c>
      <c r="N1329" s="11">
        <v>82207727</v>
      </c>
      <c r="O1329" s="12">
        <v>43878</v>
      </c>
      <c r="P1329" s="13">
        <v>0.37546296296296</v>
      </c>
      <c r="Q1329" s="14">
        <v>2</v>
      </c>
      <c r="R1329" s="15">
        <v>56</v>
      </c>
      <c r="S1329" s="10" t="s">
        <v>3855</v>
      </c>
      <c r="T1329" s="12">
        <v>43878</v>
      </c>
      <c r="U1329" s="13">
        <v>0.27495370370369998</v>
      </c>
      <c r="V1329" s="12">
        <v>43878</v>
      </c>
      <c r="W1329" s="13">
        <v>0.6437037037037</v>
      </c>
      <c r="X1329" s="12">
        <v>43878</v>
      </c>
      <c r="Y1329" s="13">
        <v>0.88582175925925999</v>
      </c>
      <c r="Z1329" s="12">
        <v>43880</v>
      </c>
      <c r="AA1329" s="12"/>
      <c r="AB1329" s="12"/>
      <c r="AC1329" s="10" t="s">
        <v>71</v>
      </c>
      <c r="AD1329" s="16">
        <v>0</v>
      </c>
      <c r="AE1329" s="10" t="s">
        <v>72</v>
      </c>
      <c r="AF1329" s="10" t="s">
        <v>73</v>
      </c>
      <c r="AG1329" s="14">
        <v>1</v>
      </c>
      <c r="AH1329" s="14"/>
      <c r="AI1329" s="15">
        <v>1064.444</v>
      </c>
      <c r="AJ1329" s="10" t="s">
        <v>74</v>
      </c>
      <c r="AK1329" s="15">
        <v>608.31299999999999</v>
      </c>
      <c r="AL1329" s="10" t="s">
        <v>75</v>
      </c>
      <c r="AM1329" s="9"/>
      <c r="AN1329" s="9"/>
    </row>
    <row r="1330" spans="1:40" x14ac:dyDescent="0.25">
      <c r="A1330" s="9">
        <f t="shared" si="40"/>
        <v>82207728</v>
      </c>
      <c r="B1330" s="10" t="s">
        <v>64</v>
      </c>
      <c r="C1330" s="10" t="s">
        <v>65</v>
      </c>
      <c r="D1330" s="10" t="s">
        <v>83</v>
      </c>
      <c r="E1330" s="10" t="s">
        <v>67</v>
      </c>
      <c r="F1330" s="10" t="s">
        <v>68</v>
      </c>
      <c r="G1330" s="10" t="s">
        <v>69</v>
      </c>
      <c r="H1330" s="10" t="s">
        <v>70</v>
      </c>
      <c r="I1330" s="10" t="s">
        <v>79</v>
      </c>
      <c r="J1330" s="10" t="s">
        <v>299</v>
      </c>
      <c r="K1330" s="10" t="s">
        <v>90</v>
      </c>
      <c r="L1330" s="10" t="s">
        <v>3856</v>
      </c>
      <c r="M1330" s="12">
        <v>43882</v>
      </c>
      <c r="N1330" s="11">
        <v>82207728</v>
      </c>
      <c r="O1330" s="12">
        <v>43878</v>
      </c>
      <c r="P1330" s="13">
        <v>0.37546296296296</v>
      </c>
      <c r="Q1330" s="14">
        <v>1</v>
      </c>
      <c r="R1330" s="15">
        <v>90</v>
      </c>
      <c r="S1330" s="10" t="s">
        <v>3857</v>
      </c>
      <c r="T1330" s="12">
        <v>43881</v>
      </c>
      <c r="U1330" s="13">
        <v>0.92282407407406997</v>
      </c>
      <c r="V1330" s="12">
        <v>43882</v>
      </c>
      <c r="W1330" s="13">
        <v>0.19614583333332999</v>
      </c>
      <c r="X1330" s="12">
        <v>43882</v>
      </c>
      <c r="Y1330" s="13">
        <v>0.19733796296296</v>
      </c>
      <c r="Z1330" s="12">
        <v>43880</v>
      </c>
      <c r="AA1330" s="12"/>
      <c r="AB1330" s="12"/>
      <c r="AC1330" s="10" t="s">
        <v>71</v>
      </c>
      <c r="AD1330" s="16">
        <v>3</v>
      </c>
      <c r="AE1330" s="10" t="s">
        <v>72</v>
      </c>
      <c r="AF1330" s="10" t="s">
        <v>73</v>
      </c>
      <c r="AG1330" s="14">
        <v>1</v>
      </c>
      <c r="AH1330" s="14"/>
      <c r="AI1330" s="15">
        <v>1.17</v>
      </c>
      <c r="AJ1330" s="10" t="s">
        <v>74</v>
      </c>
      <c r="AK1330" s="15">
        <v>1.71</v>
      </c>
      <c r="AL1330" s="10" t="s">
        <v>75</v>
      </c>
      <c r="AM1330" s="9"/>
      <c r="AN1330" s="9"/>
    </row>
    <row r="1331" spans="1:40" x14ac:dyDescent="0.25">
      <c r="A1331" s="9">
        <f t="shared" si="40"/>
        <v>82207733</v>
      </c>
      <c r="B1331" s="10" t="s">
        <v>64</v>
      </c>
      <c r="C1331" s="10" t="s">
        <v>65</v>
      </c>
      <c r="D1331" s="10" t="s">
        <v>66</v>
      </c>
      <c r="E1331" s="10" t="s">
        <v>67</v>
      </c>
      <c r="F1331" s="10" t="s">
        <v>68</v>
      </c>
      <c r="G1331" s="10" t="s">
        <v>69</v>
      </c>
      <c r="H1331" s="10" t="s">
        <v>70</v>
      </c>
      <c r="I1331" s="10" t="s">
        <v>84</v>
      </c>
      <c r="J1331" s="10" t="s">
        <v>304</v>
      </c>
      <c r="K1331" s="10" t="s">
        <v>125</v>
      </c>
      <c r="L1331" s="10" t="s">
        <v>3858</v>
      </c>
      <c r="M1331" s="12">
        <v>43888</v>
      </c>
      <c r="N1331" s="11">
        <v>82207733</v>
      </c>
      <c r="O1331" s="12">
        <v>43878</v>
      </c>
      <c r="P1331" s="13">
        <v>0.37547453703703998</v>
      </c>
      <c r="Q1331" s="14">
        <v>2</v>
      </c>
      <c r="R1331" s="15">
        <v>150</v>
      </c>
      <c r="S1331" s="10" t="s">
        <v>3859</v>
      </c>
      <c r="T1331" s="12">
        <v>43887</v>
      </c>
      <c r="U1331" s="13">
        <v>0.75577546296296005</v>
      </c>
      <c r="V1331" s="12">
        <v>43888</v>
      </c>
      <c r="W1331" s="13">
        <v>0.71878472222222001</v>
      </c>
      <c r="X1331" s="12">
        <v>43888</v>
      </c>
      <c r="Y1331" s="13">
        <v>0.73987268518519</v>
      </c>
      <c r="Z1331" s="12">
        <v>43880</v>
      </c>
      <c r="AA1331" s="12"/>
      <c r="AB1331" s="12"/>
      <c r="AC1331" s="10" t="s">
        <v>71</v>
      </c>
      <c r="AD1331" s="16">
        <v>9</v>
      </c>
      <c r="AE1331" s="10" t="s">
        <v>72</v>
      </c>
      <c r="AF1331" s="10" t="s">
        <v>73</v>
      </c>
      <c r="AG1331" s="14">
        <v>1</v>
      </c>
      <c r="AH1331" s="14"/>
      <c r="AI1331" s="15">
        <v>27.15</v>
      </c>
      <c r="AJ1331" s="10" t="s">
        <v>74</v>
      </c>
      <c r="AK1331" s="15">
        <v>145.19999999999999</v>
      </c>
      <c r="AL1331" s="10" t="s">
        <v>75</v>
      </c>
      <c r="AM1331" s="9"/>
      <c r="AN1331" s="9"/>
    </row>
    <row r="1332" spans="1:40" x14ac:dyDescent="0.25">
      <c r="A1332" s="9">
        <f t="shared" si="40"/>
        <v>82207735</v>
      </c>
      <c r="B1332" s="10" t="s">
        <v>64</v>
      </c>
      <c r="C1332" s="10" t="s">
        <v>65</v>
      </c>
      <c r="D1332" s="10" t="s">
        <v>66</v>
      </c>
      <c r="E1332" s="10" t="s">
        <v>67</v>
      </c>
      <c r="F1332" s="10" t="s">
        <v>68</v>
      </c>
      <c r="G1332" s="10" t="s">
        <v>69</v>
      </c>
      <c r="H1332" s="10" t="s">
        <v>70</v>
      </c>
      <c r="I1332" s="10" t="s">
        <v>77</v>
      </c>
      <c r="J1332" s="10" t="s">
        <v>1087</v>
      </c>
      <c r="K1332" s="10" t="s">
        <v>1088</v>
      </c>
      <c r="L1332" s="10" t="s">
        <v>3860</v>
      </c>
      <c r="M1332" s="12">
        <v>43890</v>
      </c>
      <c r="N1332" s="11">
        <v>82207735</v>
      </c>
      <c r="O1332" s="12">
        <v>43878</v>
      </c>
      <c r="P1332" s="13">
        <v>0.37547453703703998</v>
      </c>
      <c r="Q1332" s="14">
        <v>1</v>
      </c>
      <c r="R1332" s="15">
        <v>1</v>
      </c>
      <c r="S1332" s="10" t="s">
        <v>3861</v>
      </c>
      <c r="T1332" s="12">
        <v>43889</v>
      </c>
      <c r="U1332" s="13">
        <v>0.87711805555555999</v>
      </c>
      <c r="V1332" s="12">
        <v>43890</v>
      </c>
      <c r="W1332" s="13">
        <v>0.69763888888889003</v>
      </c>
      <c r="X1332" s="12">
        <v>43890</v>
      </c>
      <c r="Y1332" s="13">
        <v>0.70518518518519002</v>
      </c>
      <c r="Z1332" s="12">
        <v>43880</v>
      </c>
      <c r="AA1332" s="12"/>
      <c r="AB1332" s="12"/>
      <c r="AC1332" s="10" t="s">
        <v>71</v>
      </c>
      <c r="AD1332" s="16">
        <v>11</v>
      </c>
      <c r="AE1332" s="10" t="s">
        <v>72</v>
      </c>
      <c r="AF1332" s="10" t="s">
        <v>73</v>
      </c>
      <c r="AG1332" s="14">
        <v>1</v>
      </c>
      <c r="AH1332" s="14"/>
      <c r="AI1332" s="15">
        <v>51.999000000000002</v>
      </c>
      <c r="AJ1332" s="10" t="s">
        <v>74</v>
      </c>
      <c r="AK1332" s="15">
        <v>41.683</v>
      </c>
      <c r="AL1332" s="10" t="s">
        <v>75</v>
      </c>
      <c r="AM1332" s="9"/>
      <c r="AN1332" s="9"/>
    </row>
    <row r="1333" spans="1:40" x14ac:dyDescent="0.25">
      <c r="A1333" s="9">
        <f t="shared" si="40"/>
        <v>82207738</v>
      </c>
      <c r="B1333" s="10" t="s">
        <v>64</v>
      </c>
      <c r="C1333" s="10" t="s">
        <v>65</v>
      </c>
      <c r="D1333" s="10" t="s">
        <v>66</v>
      </c>
      <c r="E1333" s="10" t="s">
        <v>67</v>
      </c>
      <c r="F1333" s="10" t="s">
        <v>68</v>
      </c>
      <c r="G1333" s="10" t="s">
        <v>69</v>
      </c>
      <c r="H1333" s="10" t="s">
        <v>70</v>
      </c>
      <c r="I1333" s="10" t="s">
        <v>77</v>
      </c>
      <c r="J1333" s="10" t="s">
        <v>1087</v>
      </c>
      <c r="K1333" s="10" t="s">
        <v>1088</v>
      </c>
      <c r="L1333" s="10" t="s">
        <v>3862</v>
      </c>
      <c r="M1333" s="12">
        <v>43890</v>
      </c>
      <c r="N1333" s="11">
        <v>82207738</v>
      </c>
      <c r="O1333" s="12">
        <v>43878</v>
      </c>
      <c r="P1333" s="13">
        <v>0.37548611111111002</v>
      </c>
      <c r="Q1333" s="14">
        <v>1</v>
      </c>
      <c r="R1333" s="15">
        <v>1</v>
      </c>
      <c r="S1333" s="10" t="s">
        <v>3863</v>
      </c>
      <c r="T1333" s="12">
        <v>43889</v>
      </c>
      <c r="U1333" s="13">
        <v>0.87715277777778</v>
      </c>
      <c r="V1333" s="12">
        <v>43890</v>
      </c>
      <c r="W1333" s="13">
        <v>0.69758101851851995</v>
      </c>
      <c r="X1333" s="12">
        <v>43890</v>
      </c>
      <c r="Y1333" s="13">
        <v>0.70565972222221995</v>
      </c>
      <c r="Z1333" s="12">
        <v>43880</v>
      </c>
      <c r="AA1333" s="12"/>
      <c r="AB1333" s="12"/>
      <c r="AC1333" s="10" t="s">
        <v>71</v>
      </c>
      <c r="AD1333" s="16">
        <v>11</v>
      </c>
      <c r="AE1333" s="10" t="s">
        <v>72</v>
      </c>
      <c r="AF1333" s="10" t="s">
        <v>73</v>
      </c>
      <c r="AG1333" s="14">
        <v>1</v>
      </c>
      <c r="AH1333" s="14"/>
      <c r="AI1333" s="15">
        <v>51.999000000000002</v>
      </c>
      <c r="AJ1333" s="10" t="s">
        <v>74</v>
      </c>
      <c r="AK1333" s="15">
        <v>41.683</v>
      </c>
      <c r="AL1333" s="10" t="s">
        <v>75</v>
      </c>
      <c r="AM1333" s="9"/>
      <c r="AN1333" s="9"/>
    </row>
    <row r="1334" spans="1:40" x14ac:dyDescent="0.25">
      <c r="A1334" s="9">
        <f t="shared" si="40"/>
        <v>82207743</v>
      </c>
      <c r="B1334" s="10" t="s">
        <v>64</v>
      </c>
      <c r="C1334" s="10" t="s">
        <v>65</v>
      </c>
      <c r="D1334" s="10" t="s">
        <v>66</v>
      </c>
      <c r="E1334" s="10" t="s">
        <v>67</v>
      </c>
      <c r="F1334" s="10" t="s">
        <v>68</v>
      </c>
      <c r="G1334" s="10" t="s">
        <v>69</v>
      </c>
      <c r="H1334" s="10" t="s">
        <v>70</v>
      </c>
      <c r="I1334" s="10" t="s">
        <v>84</v>
      </c>
      <c r="J1334" s="10" t="s">
        <v>304</v>
      </c>
      <c r="K1334" s="10" t="s">
        <v>125</v>
      </c>
      <c r="L1334" s="10" t="s">
        <v>3864</v>
      </c>
      <c r="M1334" s="12">
        <v>43888</v>
      </c>
      <c r="N1334" s="11">
        <v>82207743</v>
      </c>
      <c r="O1334" s="12">
        <v>43878</v>
      </c>
      <c r="P1334" s="13">
        <v>0.37548611111111002</v>
      </c>
      <c r="Q1334" s="14">
        <v>2</v>
      </c>
      <c r="R1334" s="15">
        <v>30</v>
      </c>
      <c r="S1334" s="10" t="s">
        <v>3865</v>
      </c>
      <c r="T1334" s="12">
        <v>43887</v>
      </c>
      <c r="U1334" s="13">
        <v>0.75586805555556003</v>
      </c>
      <c r="V1334" s="12">
        <v>43888</v>
      </c>
      <c r="W1334" s="13">
        <v>0.49530092592593</v>
      </c>
      <c r="X1334" s="12">
        <v>43888</v>
      </c>
      <c r="Y1334" s="13">
        <v>0.50118055555555996</v>
      </c>
      <c r="Z1334" s="12">
        <v>43880</v>
      </c>
      <c r="AA1334" s="12"/>
      <c r="AB1334" s="12"/>
      <c r="AC1334" s="10" t="s">
        <v>71</v>
      </c>
      <c r="AD1334" s="16">
        <v>9</v>
      </c>
      <c r="AE1334" s="10" t="s">
        <v>72</v>
      </c>
      <c r="AF1334" s="10" t="s">
        <v>73</v>
      </c>
      <c r="AG1334" s="14">
        <v>1</v>
      </c>
      <c r="AH1334" s="14"/>
      <c r="AI1334" s="15">
        <v>4.8</v>
      </c>
      <c r="AJ1334" s="10" t="s">
        <v>74</v>
      </c>
      <c r="AK1334" s="15">
        <v>33.68</v>
      </c>
      <c r="AL1334" s="10" t="s">
        <v>75</v>
      </c>
      <c r="AM1334" s="9"/>
      <c r="AN1334" s="9"/>
    </row>
    <row r="1335" spans="1:40" x14ac:dyDescent="0.25">
      <c r="A1335" s="9">
        <f t="shared" si="40"/>
        <v>82207751</v>
      </c>
      <c r="B1335" s="10" t="s">
        <v>64</v>
      </c>
      <c r="C1335" s="10" t="s">
        <v>65</v>
      </c>
      <c r="D1335" s="10" t="s">
        <v>83</v>
      </c>
      <c r="E1335" s="10" t="s">
        <v>67</v>
      </c>
      <c r="F1335" s="10" t="s">
        <v>68</v>
      </c>
      <c r="G1335" s="10" t="s">
        <v>69</v>
      </c>
      <c r="H1335" s="10" t="s">
        <v>70</v>
      </c>
      <c r="I1335" s="10" t="s">
        <v>79</v>
      </c>
      <c r="J1335" s="10" t="s">
        <v>299</v>
      </c>
      <c r="K1335" s="10" t="s">
        <v>90</v>
      </c>
      <c r="L1335" s="10" t="s">
        <v>3866</v>
      </c>
      <c r="M1335" s="12">
        <v>43882</v>
      </c>
      <c r="N1335" s="11">
        <v>82207751</v>
      </c>
      <c r="O1335" s="12">
        <v>43878</v>
      </c>
      <c r="P1335" s="13">
        <v>0.37550925925925999</v>
      </c>
      <c r="Q1335" s="14">
        <v>1</v>
      </c>
      <c r="R1335" s="15">
        <v>30</v>
      </c>
      <c r="S1335" s="10" t="s">
        <v>3867</v>
      </c>
      <c r="T1335" s="12">
        <v>43881</v>
      </c>
      <c r="U1335" s="13">
        <v>0.92289351851851997</v>
      </c>
      <c r="V1335" s="12">
        <v>43882</v>
      </c>
      <c r="W1335" s="13">
        <v>0.46082175925926</v>
      </c>
      <c r="X1335" s="12">
        <v>43882</v>
      </c>
      <c r="Y1335" s="13">
        <v>0.46120370370370001</v>
      </c>
      <c r="Z1335" s="12">
        <v>43881</v>
      </c>
      <c r="AA1335" s="12"/>
      <c r="AB1335" s="12"/>
      <c r="AC1335" s="10" t="s">
        <v>71</v>
      </c>
      <c r="AD1335" s="16">
        <v>3</v>
      </c>
      <c r="AE1335" s="10" t="s">
        <v>72</v>
      </c>
      <c r="AF1335" s="10" t="s">
        <v>73</v>
      </c>
      <c r="AG1335" s="14">
        <v>1</v>
      </c>
      <c r="AH1335" s="14"/>
      <c r="AI1335" s="15">
        <v>48.45</v>
      </c>
      <c r="AJ1335" s="10" t="s">
        <v>74</v>
      </c>
      <c r="AK1335" s="15">
        <v>28.44</v>
      </c>
      <c r="AL1335" s="10" t="s">
        <v>75</v>
      </c>
      <c r="AM1335" s="9"/>
      <c r="AN1335" s="9"/>
    </row>
    <row r="1336" spans="1:40" x14ac:dyDescent="0.25">
      <c r="A1336" s="9">
        <f t="shared" si="40"/>
        <v>82207760</v>
      </c>
      <c r="B1336" s="10" t="s">
        <v>64</v>
      </c>
      <c r="C1336" s="10" t="s">
        <v>65</v>
      </c>
      <c r="D1336" s="10" t="s">
        <v>66</v>
      </c>
      <c r="E1336" s="10" t="s">
        <v>67</v>
      </c>
      <c r="F1336" s="10" t="s">
        <v>68</v>
      </c>
      <c r="G1336" s="10" t="s">
        <v>69</v>
      </c>
      <c r="H1336" s="10" t="s">
        <v>70</v>
      </c>
      <c r="I1336" s="10" t="s">
        <v>86</v>
      </c>
      <c r="J1336" s="10" t="s">
        <v>2975</v>
      </c>
      <c r="K1336" s="10" t="s">
        <v>2976</v>
      </c>
      <c r="L1336" s="10" t="s">
        <v>3868</v>
      </c>
      <c r="M1336" s="12">
        <v>43878</v>
      </c>
      <c r="N1336" s="11">
        <v>82207760</v>
      </c>
      <c r="O1336" s="12">
        <v>43878</v>
      </c>
      <c r="P1336" s="13">
        <v>0.37552083333332997</v>
      </c>
      <c r="Q1336" s="14">
        <v>1</v>
      </c>
      <c r="R1336" s="15">
        <v>1</v>
      </c>
      <c r="S1336" s="10" t="s">
        <v>3869</v>
      </c>
      <c r="T1336" s="12">
        <v>43878</v>
      </c>
      <c r="U1336" s="13">
        <v>0.27500000000000002</v>
      </c>
      <c r="V1336" s="12">
        <v>43878</v>
      </c>
      <c r="W1336" s="13">
        <v>0.62226851851852005</v>
      </c>
      <c r="X1336" s="12">
        <v>43878</v>
      </c>
      <c r="Y1336" s="13">
        <v>0.89409722222221999</v>
      </c>
      <c r="Z1336" s="12">
        <v>43880</v>
      </c>
      <c r="AA1336" s="12"/>
      <c r="AB1336" s="12"/>
      <c r="AC1336" s="10" t="s">
        <v>71</v>
      </c>
      <c r="AD1336" s="16">
        <v>0</v>
      </c>
      <c r="AE1336" s="10" t="s">
        <v>72</v>
      </c>
      <c r="AF1336" s="10" t="s">
        <v>73</v>
      </c>
      <c r="AG1336" s="14">
        <v>1</v>
      </c>
      <c r="AH1336" s="14"/>
      <c r="AI1336" s="15">
        <v>51.999000000000002</v>
      </c>
      <c r="AJ1336" s="10" t="s">
        <v>74</v>
      </c>
      <c r="AK1336" s="15">
        <v>41.683</v>
      </c>
      <c r="AL1336" s="10" t="s">
        <v>75</v>
      </c>
      <c r="AM1336" s="9"/>
      <c r="AN1336" s="9"/>
    </row>
    <row r="1337" spans="1:40" x14ac:dyDescent="0.25">
      <c r="A1337" s="9">
        <f t="shared" si="40"/>
        <v>82207761</v>
      </c>
      <c r="B1337" s="10" t="s">
        <v>64</v>
      </c>
      <c r="C1337" s="10" t="s">
        <v>65</v>
      </c>
      <c r="D1337" s="10" t="s">
        <v>83</v>
      </c>
      <c r="E1337" s="10" t="s">
        <v>67</v>
      </c>
      <c r="F1337" s="10" t="s">
        <v>68</v>
      </c>
      <c r="G1337" s="10" t="s">
        <v>69</v>
      </c>
      <c r="H1337" s="10" t="s">
        <v>70</v>
      </c>
      <c r="I1337" s="10" t="s">
        <v>79</v>
      </c>
      <c r="J1337" s="10" t="s">
        <v>299</v>
      </c>
      <c r="K1337" s="10" t="s">
        <v>90</v>
      </c>
      <c r="L1337" s="10" t="s">
        <v>3870</v>
      </c>
      <c r="M1337" s="12">
        <v>43882</v>
      </c>
      <c r="N1337" s="11">
        <v>82207761</v>
      </c>
      <c r="O1337" s="12">
        <v>43878</v>
      </c>
      <c r="P1337" s="13">
        <v>0.37552083333332997</v>
      </c>
      <c r="Q1337" s="14">
        <v>1</v>
      </c>
      <c r="R1337" s="15">
        <v>87</v>
      </c>
      <c r="S1337" s="10" t="s">
        <v>3871</v>
      </c>
      <c r="T1337" s="12">
        <v>43881</v>
      </c>
      <c r="U1337" s="13">
        <v>0.92285879629629997</v>
      </c>
      <c r="V1337" s="12">
        <v>43882</v>
      </c>
      <c r="W1337" s="13">
        <v>0.47657407407406999</v>
      </c>
      <c r="X1337" s="12">
        <v>43882</v>
      </c>
      <c r="Y1337" s="13">
        <v>0.47662037037036997</v>
      </c>
      <c r="Z1337" s="12">
        <v>43880</v>
      </c>
      <c r="AA1337" s="12"/>
      <c r="AB1337" s="12"/>
      <c r="AC1337" s="10" t="s">
        <v>71</v>
      </c>
      <c r="AD1337" s="16">
        <v>3</v>
      </c>
      <c r="AE1337" s="10" t="s">
        <v>72</v>
      </c>
      <c r="AF1337" s="10" t="s">
        <v>73</v>
      </c>
      <c r="AG1337" s="14">
        <v>1</v>
      </c>
      <c r="AH1337" s="14"/>
      <c r="AI1337" s="15">
        <v>43.5</v>
      </c>
      <c r="AJ1337" s="10" t="s">
        <v>74</v>
      </c>
      <c r="AK1337" s="15">
        <v>150.858</v>
      </c>
      <c r="AL1337" s="10" t="s">
        <v>75</v>
      </c>
      <c r="AM1337" s="9"/>
      <c r="AN1337" s="9"/>
    </row>
    <row r="1338" spans="1:40" x14ac:dyDescent="0.25">
      <c r="A1338" s="9">
        <f t="shared" si="40"/>
        <v>82207767</v>
      </c>
      <c r="B1338" s="10" t="s">
        <v>64</v>
      </c>
      <c r="C1338" s="10" t="s">
        <v>65</v>
      </c>
      <c r="D1338" s="10" t="s">
        <v>66</v>
      </c>
      <c r="E1338" s="10" t="s">
        <v>67</v>
      </c>
      <c r="F1338" s="10" t="s">
        <v>68</v>
      </c>
      <c r="G1338" s="10" t="s">
        <v>69</v>
      </c>
      <c r="H1338" s="10" t="s">
        <v>70</v>
      </c>
      <c r="I1338" s="10" t="s">
        <v>77</v>
      </c>
      <c r="J1338" s="10" t="s">
        <v>305</v>
      </c>
      <c r="K1338" s="10" t="s">
        <v>85</v>
      </c>
      <c r="L1338" s="10" t="s">
        <v>3872</v>
      </c>
      <c r="M1338" s="12">
        <v>43880</v>
      </c>
      <c r="N1338" s="11">
        <v>82207767</v>
      </c>
      <c r="O1338" s="12">
        <v>43878</v>
      </c>
      <c r="P1338" s="13">
        <v>0.37553240740741001</v>
      </c>
      <c r="Q1338" s="14">
        <v>15</v>
      </c>
      <c r="R1338" s="15">
        <v>9480</v>
      </c>
      <c r="S1338" s="10" t="s">
        <v>3873</v>
      </c>
      <c r="T1338" s="12">
        <v>43878</v>
      </c>
      <c r="U1338" s="13">
        <v>0.27503472222221997</v>
      </c>
      <c r="V1338" s="12">
        <v>43880</v>
      </c>
      <c r="W1338" s="13">
        <v>3.0011574074069999E-2</v>
      </c>
      <c r="X1338" s="12">
        <v>43880</v>
      </c>
      <c r="Y1338" s="13">
        <v>3.02662037037E-2</v>
      </c>
      <c r="Z1338" s="12">
        <v>43880</v>
      </c>
      <c r="AA1338" s="12"/>
      <c r="AB1338" s="12"/>
      <c r="AC1338" s="10" t="s">
        <v>96</v>
      </c>
      <c r="AD1338" s="16">
        <v>1</v>
      </c>
      <c r="AE1338" s="10" t="s">
        <v>72</v>
      </c>
      <c r="AF1338" s="10" t="s">
        <v>73</v>
      </c>
      <c r="AG1338" s="14">
        <v>1</v>
      </c>
      <c r="AH1338" s="14"/>
      <c r="AI1338" s="15">
        <v>1440.54</v>
      </c>
      <c r="AJ1338" s="10" t="s">
        <v>74</v>
      </c>
      <c r="AK1338" s="15">
        <v>7510.74</v>
      </c>
      <c r="AL1338" s="10" t="s">
        <v>75</v>
      </c>
      <c r="AM1338" s="9"/>
      <c r="AN1338" s="9"/>
    </row>
    <row r="1339" spans="1:40" x14ac:dyDescent="0.25">
      <c r="A1339" s="9">
        <f t="shared" si="40"/>
        <v>82207769</v>
      </c>
      <c r="B1339" s="10" t="s">
        <v>64</v>
      </c>
      <c r="C1339" s="10" t="s">
        <v>65</v>
      </c>
      <c r="D1339" s="10" t="s">
        <v>83</v>
      </c>
      <c r="E1339" s="10" t="s">
        <v>67</v>
      </c>
      <c r="F1339" s="10" t="s">
        <v>68</v>
      </c>
      <c r="G1339" s="10" t="s">
        <v>69</v>
      </c>
      <c r="H1339" s="10" t="s">
        <v>70</v>
      </c>
      <c r="I1339" s="10" t="s">
        <v>120</v>
      </c>
      <c r="J1339" s="10" t="s">
        <v>319</v>
      </c>
      <c r="K1339" s="10" t="s">
        <v>121</v>
      </c>
      <c r="L1339" s="10" t="s">
        <v>3874</v>
      </c>
      <c r="M1339" s="12">
        <v>43878</v>
      </c>
      <c r="N1339" s="11">
        <v>82207769</v>
      </c>
      <c r="O1339" s="12">
        <v>43878</v>
      </c>
      <c r="P1339" s="13">
        <v>0.37554398148147999</v>
      </c>
      <c r="Q1339" s="14">
        <v>1</v>
      </c>
      <c r="R1339" s="15">
        <v>2</v>
      </c>
      <c r="S1339" s="10" t="s">
        <v>3875</v>
      </c>
      <c r="T1339" s="12">
        <v>43878</v>
      </c>
      <c r="U1339" s="13">
        <v>0.27530092592592997</v>
      </c>
      <c r="V1339" s="12">
        <v>43878</v>
      </c>
      <c r="W1339" s="13">
        <v>0.50708333333333</v>
      </c>
      <c r="X1339" s="12">
        <v>43878</v>
      </c>
      <c r="Y1339" s="13">
        <v>0.50738425925926001</v>
      </c>
      <c r="Z1339" s="12">
        <v>43880</v>
      </c>
      <c r="AA1339" s="12"/>
      <c r="AB1339" s="12"/>
      <c r="AC1339" s="10" t="s">
        <v>71</v>
      </c>
      <c r="AD1339" s="16">
        <v>0</v>
      </c>
      <c r="AE1339" s="10" t="s">
        <v>72</v>
      </c>
      <c r="AF1339" s="10" t="s">
        <v>73</v>
      </c>
      <c r="AG1339" s="14">
        <v>1</v>
      </c>
      <c r="AH1339" s="14"/>
      <c r="AI1339" s="15">
        <v>1.54</v>
      </c>
      <c r="AJ1339" s="10" t="s">
        <v>74</v>
      </c>
      <c r="AK1339" s="15">
        <v>7.4939999999999998</v>
      </c>
      <c r="AL1339" s="10" t="s">
        <v>75</v>
      </c>
      <c r="AM1339" s="9"/>
      <c r="AN1339" s="9"/>
    </row>
    <row r="1340" spans="1:40" x14ac:dyDescent="0.25">
      <c r="A1340" s="9">
        <f t="shared" si="40"/>
        <v>82207771</v>
      </c>
      <c r="B1340" s="10" t="s">
        <v>64</v>
      </c>
      <c r="C1340" s="10" t="s">
        <v>1958</v>
      </c>
      <c r="D1340" s="10" t="s">
        <v>66</v>
      </c>
      <c r="E1340" s="10" t="s">
        <v>67</v>
      </c>
      <c r="F1340" s="10" t="s">
        <v>1959</v>
      </c>
      <c r="G1340" s="10" t="s">
        <v>69</v>
      </c>
      <c r="H1340" s="10" t="s">
        <v>70</v>
      </c>
      <c r="I1340" s="10" t="s">
        <v>1960</v>
      </c>
      <c r="J1340" s="10" t="s">
        <v>2479</v>
      </c>
      <c r="K1340" s="10" t="s">
        <v>660</v>
      </c>
      <c r="L1340" s="10" t="s">
        <v>3876</v>
      </c>
      <c r="M1340" s="12">
        <v>43880</v>
      </c>
      <c r="N1340" s="11">
        <v>82207771</v>
      </c>
      <c r="O1340" s="12">
        <v>43878</v>
      </c>
      <c r="P1340" s="13">
        <v>0.37554398148147999</v>
      </c>
      <c r="Q1340" s="14">
        <v>1</v>
      </c>
      <c r="R1340" s="15">
        <v>8000</v>
      </c>
      <c r="S1340" s="10" t="s">
        <v>3877</v>
      </c>
      <c r="T1340" s="12">
        <v>43878</v>
      </c>
      <c r="U1340" s="13">
        <v>0.27533564814814998</v>
      </c>
      <c r="V1340" s="12">
        <v>43878</v>
      </c>
      <c r="W1340" s="13">
        <v>0.75548611111110997</v>
      </c>
      <c r="X1340" s="12">
        <v>43880</v>
      </c>
      <c r="Y1340" s="13">
        <v>0.67141203703704</v>
      </c>
      <c r="Z1340" s="12">
        <v>43878</v>
      </c>
      <c r="AA1340" s="12"/>
      <c r="AB1340" s="12"/>
      <c r="AC1340" s="10" t="s">
        <v>140</v>
      </c>
      <c r="AD1340" s="16">
        <v>0</v>
      </c>
      <c r="AE1340" s="10" t="s">
        <v>72</v>
      </c>
      <c r="AF1340" s="10" t="s">
        <v>140</v>
      </c>
      <c r="AG1340" s="14">
        <v>1</v>
      </c>
      <c r="AH1340" s="14"/>
      <c r="AI1340" s="15">
        <v>296</v>
      </c>
      <c r="AJ1340" s="10" t="s">
        <v>74</v>
      </c>
      <c r="AK1340" s="15">
        <v>464</v>
      </c>
      <c r="AL1340" s="10" t="s">
        <v>75</v>
      </c>
      <c r="AM1340" s="9"/>
      <c r="AN1340" s="9"/>
    </row>
    <row r="1341" spans="1:40" x14ac:dyDescent="0.25">
      <c r="A1341" s="9">
        <f t="shared" si="40"/>
        <v>82207776</v>
      </c>
      <c r="B1341" s="10" t="s">
        <v>64</v>
      </c>
      <c r="C1341" s="10" t="s">
        <v>65</v>
      </c>
      <c r="D1341" s="10" t="s">
        <v>66</v>
      </c>
      <c r="E1341" s="10" t="s">
        <v>67</v>
      </c>
      <c r="F1341" s="10" t="s">
        <v>68</v>
      </c>
      <c r="G1341" s="10" t="s">
        <v>69</v>
      </c>
      <c r="H1341" s="10" t="s">
        <v>70</v>
      </c>
      <c r="I1341" s="10" t="s">
        <v>128</v>
      </c>
      <c r="J1341" s="10" t="s">
        <v>307</v>
      </c>
      <c r="K1341" s="10" t="s">
        <v>129</v>
      </c>
      <c r="L1341" s="10" t="s">
        <v>3878</v>
      </c>
      <c r="M1341" s="12">
        <v>43878</v>
      </c>
      <c r="N1341" s="11">
        <v>82207776</v>
      </c>
      <c r="O1341" s="12">
        <v>43878</v>
      </c>
      <c r="P1341" s="13">
        <v>0.37555555555555997</v>
      </c>
      <c r="Q1341" s="14">
        <v>1</v>
      </c>
      <c r="R1341" s="15">
        <v>2000</v>
      </c>
      <c r="S1341" s="10" t="s">
        <v>3879</v>
      </c>
      <c r="T1341" s="12">
        <v>43878</v>
      </c>
      <c r="U1341" s="13">
        <v>0.27538194444443997</v>
      </c>
      <c r="V1341" s="12">
        <v>43878</v>
      </c>
      <c r="W1341" s="13">
        <v>0.71695601851851998</v>
      </c>
      <c r="X1341" s="12">
        <v>43878</v>
      </c>
      <c r="Y1341" s="13">
        <v>0.71892361111111003</v>
      </c>
      <c r="Z1341" s="12">
        <v>43880</v>
      </c>
      <c r="AA1341" s="12"/>
      <c r="AB1341" s="12"/>
      <c r="AC1341" s="10" t="s">
        <v>71</v>
      </c>
      <c r="AD1341" s="16">
        <v>0</v>
      </c>
      <c r="AE1341" s="10" t="s">
        <v>72</v>
      </c>
      <c r="AF1341" s="10" t="s">
        <v>73</v>
      </c>
      <c r="AG1341" s="14">
        <v>1</v>
      </c>
      <c r="AH1341" s="14"/>
      <c r="AI1341" s="15">
        <v>76</v>
      </c>
      <c r="AJ1341" s="10" t="s">
        <v>74</v>
      </c>
      <c r="AK1341" s="15">
        <v>80</v>
      </c>
      <c r="AL1341" s="10" t="s">
        <v>75</v>
      </c>
      <c r="AM1341" s="9"/>
      <c r="AN1341" s="9"/>
    </row>
    <row r="1342" spans="1:40" x14ac:dyDescent="0.25">
      <c r="A1342" s="9">
        <f t="shared" si="40"/>
        <v>82207780</v>
      </c>
      <c r="B1342" s="10" t="s">
        <v>64</v>
      </c>
      <c r="C1342" s="10" t="s">
        <v>65</v>
      </c>
      <c r="D1342" s="10" t="s">
        <v>66</v>
      </c>
      <c r="E1342" s="10" t="s">
        <v>67</v>
      </c>
      <c r="F1342" s="10" t="s">
        <v>68</v>
      </c>
      <c r="G1342" s="10" t="s">
        <v>69</v>
      </c>
      <c r="H1342" s="10" t="s">
        <v>70</v>
      </c>
      <c r="I1342" s="10" t="s">
        <v>128</v>
      </c>
      <c r="J1342" s="10" t="s">
        <v>307</v>
      </c>
      <c r="K1342" s="10" t="s">
        <v>129</v>
      </c>
      <c r="L1342" s="10" t="s">
        <v>3878</v>
      </c>
      <c r="M1342" s="12">
        <v>43878</v>
      </c>
      <c r="N1342" s="11">
        <v>82207780</v>
      </c>
      <c r="O1342" s="12">
        <v>43878</v>
      </c>
      <c r="P1342" s="13">
        <v>0.37555555555555997</v>
      </c>
      <c r="Q1342" s="14">
        <v>1</v>
      </c>
      <c r="R1342" s="15">
        <v>200</v>
      </c>
      <c r="S1342" s="10" t="s">
        <v>3880</v>
      </c>
      <c r="T1342" s="12">
        <v>43878</v>
      </c>
      <c r="U1342" s="13">
        <v>0.27541666666666997</v>
      </c>
      <c r="V1342" s="12">
        <v>43878</v>
      </c>
      <c r="W1342" s="13">
        <v>0.71709490740741</v>
      </c>
      <c r="X1342" s="12">
        <v>43878</v>
      </c>
      <c r="Y1342" s="13">
        <v>0.71811342592592997</v>
      </c>
      <c r="Z1342" s="12">
        <v>43880</v>
      </c>
      <c r="AA1342" s="12"/>
      <c r="AB1342" s="12"/>
      <c r="AC1342" s="10" t="s">
        <v>71</v>
      </c>
      <c r="AD1342" s="16">
        <v>0</v>
      </c>
      <c r="AE1342" s="10" t="s">
        <v>72</v>
      </c>
      <c r="AF1342" s="10" t="s">
        <v>73</v>
      </c>
      <c r="AG1342" s="14">
        <v>1</v>
      </c>
      <c r="AH1342" s="14"/>
      <c r="AI1342" s="15">
        <v>11.8</v>
      </c>
      <c r="AJ1342" s="10" t="s">
        <v>74</v>
      </c>
      <c r="AK1342" s="15">
        <v>9.4</v>
      </c>
      <c r="AL1342" s="10" t="s">
        <v>75</v>
      </c>
      <c r="AM1342" s="9"/>
      <c r="AN1342" s="9"/>
    </row>
    <row r="1343" spans="1:40" x14ac:dyDescent="0.25">
      <c r="A1343" s="9">
        <f t="shared" si="40"/>
        <v>82207785</v>
      </c>
      <c r="B1343" s="10" t="s">
        <v>64</v>
      </c>
      <c r="C1343" s="10" t="s">
        <v>65</v>
      </c>
      <c r="D1343" s="10" t="s">
        <v>83</v>
      </c>
      <c r="E1343" s="10" t="s">
        <v>67</v>
      </c>
      <c r="F1343" s="10" t="s">
        <v>68</v>
      </c>
      <c r="G1343" s="10" t="s">
        <v>69</v>
      </c>
      <c r="H1343" s="10" t="s">
        <v>70</v>
      </c>
      <c r="I1343" s="10" t="s">
        <v>95</v>
      </c>
      <c r="J1343" s="10" t="s">
        <v>401</v>
      </c>
      <c r="K1343" s="10" t="s">
        <v>402</v>
      </c>
      <c r="L1343" s="10" t="s">
        <v>3881</v>
      </c>
      <c r="M1343" s="12">
        <v>43878</v>
      </c>
      <c r="N1343" s="11">
        <v>82207785</v>
      </c>
      <c r="O1343" s="12">
        <v>43878</v>
      </c>
      <c r="P1343" s="13">
        <v>0.37556712962963001</v>
      </c>
      <c r="Q1343" s="14">
        <v>1</v>
      </c>
      <c r="R1343" s="15">
        <v>18</v>
      </c>
      <c r="S1343" s="10" t="s">
        <v>3882</v>
      </c>
      <c r="T1343" s="12">
        <v>43878</v>
      </c>
      <c r="U1343" s="13">
        <v>0.27543981481481</v>
      </c>
      <c r="V1343" s="12">
        <v>43878</v>
      </c>
      <c r="W1343" s="13">
        <v>0.65761574074074003</v>
      </c>
      <c r="X1343" s="12">
        <v>43878</v>
      </c>
      <c r="Y1343" s="13">
        <v>0.89049768518519001</v>
      </c>
      <c r="Z1343" s="12">
        <v>43880</v>
      </c>
      <c r="AA1343" s="12"/>
      <c r="AB1343" s="12"/>
      <c r="AC1343" s="10" t="s">
        <v>71</v>
      </c>
      <c r="AD1343" s="16">
        <v>0</v>
      </c>
      <c r="AE1343" s="10" t="s">
        <v>72</v>
      </c>
      <c r="AF1343" s="10" t="s">
        <v>73</v>
      </c>
      <c r="AG1343" s="14">
        <v>1</v>
      </c>
      <c r="AH1343" s="14"/>
      <c r="AI1343" s="15">
        <v>683.98199999999997</v>
      </c>
      <c r="AJ1343" s="10" t="s">
        <v>74</v>
      </c>
      <c r="AK1343" s="15">
        <v>565.12800000000004</v>
      </c>
      <c r="AL1343" s="10" t="s">
        <v>75</v>
      </c>
      <c r="AM1343" s="9"/>
      <c r="AN1343" s="9"/>
    </row>
    <row r="1344" spans="1:40" x14ac:dyDescent="0.25">
      <c r="A1344" s="9">
        <f t="shared" si="40"/>
        <v>82209019</v>
      </c>
      <c r="B1344" s="10" t="s">
        <v>64</v>
      </c>
      <c r="C1344" s="10" t="s">
        <v>65</v>
      </c>
      <c r="D1344" s="10" t="s">
        <v>66</v>
      </c>
      <c r="E1344" s="10" t="s">
        <v>67</v>
      </c>
      <c r="F1344" s="10" t="s">
        <v>68</v>
      </c>
      <c r="G1344" s="10" t="s">
        <v>69</v>
      </c>
      <c r="H1344" s="10" t="s">
        <v>70</v>
      </c>
      <c r="I1344" s="10" t="s">
        <v>103</v>
      </c>
      <c r="J1344" s="10" t="s">
        <v>298</v>
      </c>
      <c r="K1344" s="10" t="s">
        <v>104</v>
      </c>
      <c r="L1344" s="10" t="s">
        <v>3883</v>
      </c>
      <c r="M1344" s="12">
        <v>43878</v>
      </c>
      <c r="N1344" s="11">
        <v>82209019</v>
      </c>
      <c r="O1344" s="12">
        <v>43878</v>
      </c>
      <c r="P1344" s="13">
        <v>0.58361111111110997</v>
      </c>
      <c r="Q1344" s="14">
        <v>1</v>
      </c>
      <c r="R1344" s="15">
        <v>4</v>
      </c>
      <c r="S1344" s="10" t="s">
        <v>3884</v>
      </c>
      <c r="T1344" s="12">
        <v>43878</v>
      </c>
      <c r="U1344" s="13">
        <v>0.48291666666666999</v>
      </c>
      <c r="V1344" s="12">
        <v>43878</v>
      </c>
      <c r="W1344" s="13">
        <v>0.89957175925926003</v>
      </c>
      <c r="X1344" s="12">
        <v>43878</v>
      </c>
      <c r="Y1344" s="13">
        <v>0.90428240740740995</v>
      </c>
      <c r="Z1344" s="12">
        <v>43881</v>
      </c>
      <c r="AA1344" s="12"/>
      <c r="AB1344" s="12"/>
      <c r="AC1344" s="10" t="s">
        <v>71</v>
      </c>
      <c r="AD1344" s="16">
        <v>0</v>
      </c>
      <c r="AE1344" s="10" t="s">
        <v>72</v>
      </c>
      <c r="AF1344" s="10" t="s">
        <v>73</v>
      </c>
      <c r="AG1344" s="14">
        <v>1</v>
      </c>
      <c r="AH1344" s="14"/>
      <c r="AI1344" s="15">
        <v>131</v>
      </c>
      <c r="AJ1344" s="10" t="s">
        <v>74</v>
      </c>
      <c r="AK1344" s="15">
        <v>102.696</v>
      </c>
      <c r="AL1344" s="10" t="s">
        <v>75</v>
      </c>
      <c r="AM1344" s="9"/>
      <c r="AN1344" s="9"/>
    </row>
    <row r="1345" spans="1:40" x14ac:dyDescent="0.25">
      <c r="A1345" s="9">
        <f t="shared" si="40"/>
        <v>82209020</v>
      </c>
      <c r="B1345" s="10" t="s">
        <v>64</v>
      </c>
      <c r="C1345" s="10" t="s">
        <v>65</v>
      </c>
      <c r="D1345" s="10" t="s">
        <v>66</v>
      </c>
      <c r="E1345" s="10" t="s">
        <v>67</v>
      </c>
      <c r="F1345" s="10" t="s">
        <v>68</v>
      </c>
      <c r="G1345" s="10" t="s">
        <v>69</v>
      </c>
      <c r="H1345" s="10" t="s">
        <v>70</v>
      </c>
      <c r="I1345" s="10" t="s">
        <v>79</v>
      </c>
      <c r="J1345" s="10" t="s">
        <v>300</v>
      </c>
      <c r="K1345" s="10" t="s">
        <v>109</v>
      </c>
      <c r="L1345" s="10" t="s">
        <v>3885</v>
      </c>
      <c r="M1345" s="12">
        <v>43890</v>
      </c>
      <c r="N1345" s="11">
        <v>82209020</v>
      </c>
      <c r="O1345" s="12">
        <v>43878</v>
      </c>
      <c r="P1345" s="13">
        <v>0.58362268518519</v>
      </c>
      <c r="Q1345" s="14">
        <v>3</v>
      </c>
      <c r="R1345" s="15">
        <v>928</v>
      </c>
      <c r="S1345" s="10" t="s">
        <v>3886</v>
      </c>
      <c r="T1345" s="12">
        <v>43889</v>
      </c>
      <c r="U1345" s="13">
        <v>0.73714120370369995</v>
      </c>
      <c r="V1345" s="12">
        <v>43890</v>
      </c>
      <c r="W1345" s="13">
        <v>0.69020833333332998</v>
      </c>
      <c r="X1345" s="12">
        <v>43890</v>
      </c>
      <c r="Y1345" s="13">
        <v>0.72921296296296001</v>
      </c>
      <c r="Z1345" s="12">
        <v>43881</v>
      </c>
      <c r="AA1345" s="12"/>
      <c r="AB1345" s="12"/>
      <c r="AC1345" s="10" t="s">
        <v>71</v>
      </c>
      <c r="AD1345" s="16">
        <v>12</v>
      </c>
      <c r="AE1345" s="10" t="s">
        <v>72</v>
      </c>
      <c r="AF1345" s="10" t="s">
        <v>73</v>
      </c>
      <c r="AG1345" s="14">
        <v>1</v>
      </c>
      <c r="AH1345" s="14"/>
      <c r="AI1345" s="15">
        <v>34.207999999999998</v>
      </c>
      <c r="AJ1345" s="10" t="s">
        <v>74</v>
      </c>
      <c r="AK1345" s="15">
        <v>20.512</v>
      </c>
      <c r="AL1345" s="10" t="s">
        <v>75</v>
      </c>
      <c r="AM1345" s="9"/>
      <c r="AN1345" s="9"/>
    </row>
    <row r="1346" spans="1:40" x14ac:dyDescent="0.25">
      <c r="A1346" s="9">
        <f t="shared" si="40"/>
        <v>82209442</v>
      </c>
      <c r="B1346" s="10" t="s">
        <v>64</v>
      </c>
      <c r="C1346" s="10" t="s">
        <v>65</v>
      </c>
      <c r="D1346" s="10" t="s">
        <v>83</v>
      </c>
      <c r="E1346" s="10" t="s">
        <v>67</v>
      </c>
      <c r="F1346" s="10" t="s">
        <v>68</v>
      </c>
      <c r="G1346" s="10" t="s">
        <v>69</v>
      </c>
      <c r="H1346" s="10" t="s">
        <v>70</v>
      </c>
      <c r="I1346" s="10" t="s">
        <v>79</v>
      </c>
      <c r="J1346" s="10" t="s">
        <v>320</v>
      </c>
      <c r="K1346" s="10" t="s">
        <v>119</v>
      </c>
      <c r="L1346" s="10" t="s">
        <v>3887</v>
      </c>
      <c r="M1346" s="12">
        <v>43879</v>
      </c>
      <c r="N1346" s="11">
        <v>82209442</v>
      </c>
      <c r="O1346" s="12">
        <v>43878</v>
      </c>
      <c r="P1346" s="13">
        <v>0.95866898148148005</v>
      </c>
      <c r="Q1346" s="14">
        <v>1</v>
      </c>
      <c r="R1346" s="15">
        <v>2</v>
      </c>
      <c r="S1346" s="10" t="s">
        <v>3888</v>
      </c>
      <c r="T1346" s="12">
        <v>43878</v>
      </c>
      <c r="U1346" s="13">
        <v>0.85793981481480996</v>
      </c>
      <c r="V1346" s="12">
        <v>43879</v>
      </c>
      <c r="W1346" s="13">
        <v>1.8680555555559999E-2</v>
      </c>
      <c r="X1346" s="12">
        <v>43879</v>
      </c>
      <c r="Y1346" s="13">
        <v>0.93128472222222003</v>
      </c>
      <c r="Z1346" s="12">
        <v>43881</v>
      </c>
      <c r="AA1346" s="12"/>
      <c r="AB1346" s="12"/>
      <c r="AC1346" s="10" t="s">
        <v>71</v>
      </c>
      <c r="AD1346" s="16">
        <v>1</v>
      </c>
      <c r="AE1346" s="10" t="s">
        <v>72</v>
      </c>
      <c r="AF1346" s="10" t="s">
        <v>73</v>
      </c>
      <c r="AG1346" s="14">
        <v>1</v>
      </c>
      <c r="AH1346" s="14"/>
      <c r="AI1346" s="15">
        <v>0.69799999999999995</v>
      </c>
      <c r="AJ1346" s="10" t="s">
        <v>74</v>
      </c>
      <c r="AK1346" s="15">
        <v>7.4939999999999998</v>
      </c>
      <c r="AL1346" s="10" t="s">
        <v>75</v>
      </c>
      <c r="AM1346" s="9"/>
      <c r="AN1346" s="9"/>
    </row>
    <row r="1347" spans="1:40" x14ac:dyDescent="0.25">
      <c r="A1347" s="9">
        <f t="shared" ref="A1347:A1410" si="41">N1347</f>
        <v>82209446</v>
      </c>
      <c r="B1347" s="10" t="s">
        <v>64</v>
      </c>
      <c r="C1347" s="10" t="s">
        <v>65</v>
      </c>
      <c r="D1347" s="10" t="s">
        <v>83</v>
      </c>
      <c r="E1347" s="10" t="s">
        <v>67</v>
      </c>
      <c r="F1347" s="10" t="s">
        <v>68</v>
      </c>
      <c r="G1347" s="10" t="s">
        <v>69</v>
      </c>
      <c r="H1347" s="10" t="s">
        <v>70</v>
      </c>
      <c r="I1347" s="10" t="s">
        <v>120</v>
      </c>
      <c r="J1347" s="10" t="s">
        <v>319</v>
      </c>
      <c r="K1347" s="10" t="s">
        <v>121</v>
      </c>
      <c r="L1347" s="10" t="s">
        <v>3889</v>
      </c>
      <c r="M1347" s="12">
        <v>43881</v>
      </c>
      <c r="N1347" s="11">
        <v>82209446</v>
      </c>
      <c r="O1347" s="12">
        <v>43878</v>
      </c>
      <c r="P1347" s="13">
        <v>0.95868055555555998</v>
      </c>
      <c r="Q1347" s="14">
        <v>1</v>
      </c>
      <c r="R1347" s="15">
        <v>2</v>
      </c>
      <c r="S1347" s="10" t="s">
        <v>3890</v>
      </c>
      <c r="T1347" s="12">
        <v>43878</v>
      </c>
      <c r="U1347" s="13">
        <v>0.85805555555556001</v>
      </c>
      <c r="V1347" s="12">
        <v>43879</v>
      </c>
      <c r="W1347" s="13">
        <v>2.0231481481480001E-2</v>
      </c>
      <c r="X1347" s="12">
        <v>43881</v>
      </c>
      <c r="Y1347" s="13">
        <v>0.85200231481481004</v>
      </c>
      <c r="Z1347" s="12">
        <v>43881</v>
      </c>
      <c r="AA1347" s="12"/>
      <c r="AB1347" s="12"/>
      <c r="AC1347" s="10" t="s">
        <v>138</v>
      </c>
      <c r="AD1347" s="16">
        <v>3</v>
      </c>
      <c r="AE1347" s="10" t="s">
        <v>72</v>
      </c>
      <c r="AF1347" s="10" t="s">
        <v>73</v>
      </c>
      <c r="AG1347" s="14">
        <v>1</v>
      </c>
      <c r="AH1347" s="14"/>
      <c r="AI1347" s="15">
        <v>0.69799999999999995</v>
      </c>
      <c r="AJ1347" s="10" t="s">
        <v>74</v>
      </c>
      <c r="AK1347" s="15">
        <v>7.4939999999999998</v>
      </c>
      <c r="AL1347" s="10" t="s">
        <v>75</v>
      </c>
      <c r="AM1347" s="9"/>
      <c r="AN1347" s="9"/>
    </row>
    <row r="1348" spans="1:40" x14ac:dyDescent="0.25">
      <c r="A1348" s="9">
        <f t="shared" si="41"/>
        <v>82211220</v>
      </c>
      <c r="B1348" s="10" t="s">
        <v>64</v>
      </c>
      <c r="C1348" s="10" t="s">
        <v>65</v>
      </c>
      <c r="D1348" s="10" t="s">
        <v>83</v>
      </c>
      <c r="E1348" s="10" t="s">
        <v>67</v>
      </c>
      <c r="F1348" s="10" t="s">
        <v>68</v>
      </c>
      <c r="G1348" s="10" t="s">
        <v>69</v>
      </c>
      <c r="H1348" s="10" t="s">
        <v>70</v>
      </c>
      <c r="I1348" s="10" t="s">
        <v>95</v>
      </c>
      <c r="J1348" s="10" t="s">
        <v>401</v>
      </c>
      <c r="K1348" s="10" t="s">
        <v>402</v>
      </c>
      <c r="L1348" s="10" t="s">
        <v>3891</v>
      </c>
      <c r="M1348" s="12">
        <v>43879</v>
      </c>
      <c r="N1348" s="11">
        <v>82211220</v>
      </c>
      <c r="O1348" s="12">
        <v>43879</v>
      </c>
      <c r="P1348" s="13">
        <v>0.37545138888889001</v>
      </c>
      <c r="Q1348" s="14">
        <v>5</v>
      </c>
      <c r="R1348" s="15">
        <v>100</v>
      </c>
      <c r="S1348" s="10" t="s">
        <v>3892</v>
      </c>
      <c r="T1348" s="12">
        <v>43879</v>
      </c>
      <c r="U1348" s="13">
        <v>0.27459490740740999</v>
      </c>
      <c r="V1348" s="12">
        <v>43879</v>
      </c>
      <c r="W1348" s="13">
        <v>0.77142361111111002</v>
      </c>
      <c r="X1348" s="12">
        <v>43879</v>
      </c>
      <c r="Y1348" s="13">
        <v>0.78541666666666998</v>
      </c>
      <c r="Z1348" s="12">
        <v>43882</v>
      </c>
      <c r="AA1348" s="12"/>
      <c r="AB1348" s="12"/>
      <c r="AC1348" s="10" t="s">
        <v>71</v>
      </c>
      <c r="AD1348" s="16">
        <v>0</v>
      </c>
      <c r="AE1348" s="10" t="s">
        <v>72</v>
      </c>
      <c r="AF1348" s="10" t="s">
        <v>73</v>
      </c>
      <c r="AG1348" s="14">
        <v>1</v>
      </c>
      <c r="AH1348" s="14"/>
      <c r="AI1348" s="15">
        <v>2531.875</v>
      </c>
      <c r="AJ1348" s="10" t="s">
        <v>74</v>
      </c>
      <c r="AK1348" s="15">
        <v>2005.835</v>
      </c>
      <c r="AL1348" s="10" t="s">
        <v>75</v>
      </c>
      <c r="AM1348" s="9"/>
      <c r="AN1348" s="9"/>
    </row>
    <row r="1349" spans="1:40" x14ac:dyDescent="0.25">
      <c r="A1349" s="9">
        <f t="shared" si="41"/>
        <v>82211221</v>
      </c>
      <c r="B1349" s="10" t="s">
        <v>64</v>
      </c>
      <c r="C1349" s="10" t="s">
        <v>65</v>
      </c>
      <c r="D1349" s="10" t="s">
        <v>83</v>
      </c>
      <c r="E1349" s="10" t="s">
        <v>67</v>
      </c>
      <c r="F1349" s="10" t="s">
        <v>68</v>
      </c>
      <c r="G1349" s="10" t="s">
        <v>69</v>
      </c>
      <c r="H1349" s="10" t="s">
        <v>70</v>
      </c>
      <c r="I1349" s="10" t="s">
        <v>95</v>
      </c>
      <c r="J1349" s="10" t="s">
        <v>401</v>
      </c>
      <c r="K1349" s="10" t="s">
        <v>402</v>
      </c>
      <c r="L1349" s="10" t="s">
        <v>3893</v>
      </c>
      <c r="M1349" s="12">
        <v>43888</v>
      </c>
      <c r="N1349" s="11">
        <v>82211221</v>
      </c>
      <c r="O1349" s="12">
        <v>43879</v>
      </c>
      <c r="P1349" s="13">
        <v>0.37546296296296</v>
      </c>
      <c r="Q1349" s="14">
        <v>1</v>
      </c>
      <c r="R1349" s="15">
        <v>5</v>
      </c>
      <c r="S1349" s="10" t="s">
        <v>3894</v>
      </c>
      <c r="T1349" s="12">
        <v>43887</v>
      </c>
      <c r="U1349" s="13">
        <v>0.48291666666666999</v>
      </c>
      <c r="V1349" s="12">
        <v>43888</v>
      </c>
      <c r="W1349" s="13">
        <v>0.92474537037036997</v>
      </c>
      <c r="X1349" s="12">
        <v>43888</v>
      </c>
      <c r="Y1349" s="13">
        <v>0.94270833333333004</v>
      </c>
      <c r="Z1349" s="12">
        <v>43882</v>
      </c>
      <c r="AA1349" s="12"/>
      <c r="AB1349" s="12"/>
      <c r="AC1349" s="10" t="s">
        <v>71</v>
      </c>
      <c r="AD1349" s="16">
        <v>8</v>
      </c>
      <c r="AE1349" s="10" t="s">
        <v>72</v>
      </c>
      <c r="AF1349" s="10" t="s">
        <v>73</v>
      </c>
      <c r="AG1349" s="14">
        <v>1</v>
      </c>
      <c r="AH1349" s="14"/>
      <c r="AI1349" s="15">
        <v>209</v>
      </c>
      <c r="AJ1349" s="10" t="s">
        <v>74</v>
      </c>
      <c r="AK1349" s="15">
        <v>167.47</v>
      </c>
      <c r="AL1349" s="10" t="s">
        <v>75</v>
      </c>
      <c r="AM1349" s="9"/>
      <c r="AN1349" s="9"/>
    </row>
    <row r="1350" spans="1:40" x14ac:dyDescent="0.25">
      <c r="A1350" s="9">
        <f t="shared" si="41"/>
        <v>82211222</v>
      </c>
      <c r="B1350" s="10" t="s">
        <v>64</v>
      </c>
      <c r="C1350" s="10" t="s">
        <v>65</v>
      </c>
      <c r="D1350" s="10" t="s">
        <v>66</v>
      </c>
      <c r="E1350" s="10" t="s">
        <v>67</v>
      </c>
      <c r="F1350" s="10" t="s">
        <v>68</v>
      </c>
      <c r="G1350" s="10" t="s">
        <v>69</v>
      </c>
      <c r="H1350" s="10" t="s">
        <v>70</v>
      </c>
      <c r="I1350" s="10" t="s">
        <v>81</v>
      </c>
      <c r="J1350" s="10" t="s">
        <v>322</v>
      </c>
      <c r="K1350" s="10" t="s">
        <v>82</v>
      </c>
      <c r="L1350" s="10" t="s">
        <v>3895</v>
      </c>
      <c r="M1350" s="12">
        <v>43879</v>
      </c>
      <c r="N1350" s="11">
        <v>82211222</v>
      </c>
      <c r="O1350" s="12">
        <v>43879</v>
      </c>
      <c r="P1350" s="13">
        <v>0.37546296296296</v>
      </c>
      <c r="Q1350" s="14">
        <v>1</v>
      </c>
      <c r="R1350" s="15">
        <v>10</v>
      </c>
      <c r="S1350" s="10" t="s">
        <v>3896</v>
      </c>
      <c r="T1350" s="12">
        <v>43879</v>
      </c>
      <c r="U1350" s="13">
        <v>0.27471064814814999</v>
      </c>
      <c r="V1350" s="12">
        <v>43879</v>
      </c>
      <c r="W1350" s="13">
        <v>0.63878472222222005</v>
      </c>
      <c r="X1350" s="12">
        <v>43879</v>
      </c>
      <c r="Y1350" s="13">
        <v>0.78593749999999996</v>
      </c>
      <c r="Z1350" s="12">
        <v>43882</v>
      </c>
      <c r="AA1350" s="12"/>
      <c r="AB1350" s="12"/>
      <c r="AC1350" s="10" t="s">
        <v>71</v>
      </c>
      <c r="AD1350" s="16">
        <v>0</v>
      </c>
      <c r="AE1350" s="10" t="s">
        <v>72</v>
      </c>
      <c r="AF1350" s="10" t="s">
        <v>73</v>
      </c>
      <c r="AG1350" s="14">
        <v>1</v>
      </c>
      <c r="AH1350" s="14"/>
      <c r="AI1350" s="15">
        <v>239.99</v>
      </c>
      <c r="AJ1350" s="10" t="s">
        <v>74</v>
      </c>
      <c r="AK1350" s="15">
        <v>136.37</v>
      </c>
      <c r="AL1350" s="10" t="s">
        <v>75</v>
      </c>
      <c r="AM1350" s="9"/>
      <c r="AN1350" s="9"/>
    </row>
    <row r="1351" spans="1:40" x14ac:dyDescent="0.25">
      <c r="A1351" s="9">
        <f t="shared" si="41"/>
        <v>82211231</v>
      </c>
      <c r="B1351" s="10" t="s">
        <v>64</v>
      </c>
      <c r="C1351" s="10" t="s">
        <v>65</v>
      </c>
      <c r="D1351" s="10" t="s">
        <v>83</v>
      </c>
      <c r="E1351" s="10" t="s">
        <v>67</v>
      </c>
      <c r="F1351" s="10" t="s">
        <v>68</v>
      </c>
      <c r="G1351" s="10" t="s">
        <v>69</v>
      </c>
      <c r="H1351" s="10" t="s">
        <v>70</v>
      </c>
      <c r="I1351" s="10" t="s">
        <v>120</v>
      </c>
      <c r="J1351" s="10" t="s">
        <v>318</v>
      </c>
      <c r="K1351" s="10" t="s">
        <v>131</v>
      </c>
      <c r="L1351" s="10" t="s">
        <v>4395</v>
      </c>
      <c r="M1351" s="12">
        <v>43893</v>
      </c>
      <c r="N1351" s="11">
        <v>82211231</v>
      </c>
      <c r="O1351" s="12">
        <v>43879</v>
      </c>
      <c r="P1351" s="13">
        <v>0.37548611111111002</v>
      </c>
      <c r="Q1351" s="14">
        <v>1</v>
      </c>
      <c r="R1351" s="15">
        <v>5</v>
      </c>
      <c r="S1351" s="10" t="s">
        <v>3897</v>
      </c>
      <c r="T1351" s="12">
        <v>43879</v>
      </c>
      <c r="U1351" s="13">
        <v>0.27478009259259001</v>
      </c>
      <c r="V1351" s="12">
        <v>43892</v>
      </c>
      <c r="W1351" s="13">
        <v>0.99556712962963001</v>
      </c>
      <c r="X1351" s="12">
        <v>43892</v>
      </c>
      <c r="Y1351" s="13">
        <v>0.99643518518519003</v>
      </c>
      <c r="Z1351" s="12">
        <v>43882</v>
      </c>
      <c r="AA1351" s="12"/>
      <c r="AB1351" s="12"/>
      <c r="AC1351" s="10" t="s">
        <v>3096</v>
      </c>
      <c r="AD1351" s="16">
        <v>5</v>
      </c>
      <c r="AE1351" s="10" t="s">
        <v>72</v>
      </c>
      <c r="AF1351" s="10" t="s">
        <v>132</v>
      </c>
      <c r="AG1351" s="14">
        <v>1</v>
      </c>
      <c r="AH1351" s="14"/>
      <c r="AI1351" s="15">
        <v>4.25</v>
      </c>
      <c r="AJ1351" s="10" t="s">
        <v>74</v>
      </c>
      <c r="AK1351" s="15">
        <v>7.4249999999999998</v>
      </c>
      <c r="AL1351" s="10" t="s">
        <v>75</v>
      </c>
      <c r="AM1351" s="9"/>
      <c r="AN1351" s="9"/>
    </row>
    <row r="1352" spans="1:40" x14ac:dyDescent="0.25">
      <c r="A1352" s="9">
        <f t="shared" si="41"/>
        <v>82211235</v>
      </c>
      <c r="B1352" s="10" t="s">
        <v>64</v>
      </c>
      <c r="C1352" s="10" t="s">
        <v>65</v>
      </c>
      <c r="D1352" s="10" t="s">
        <v>83</v>
      </c>
      <c r="E1352" s="10" t="s">
        <v>67</v>
      </c>
      <c r="F1352" s="10" t="s">
        <v>68</v>
      </c>
      <c r="G1352" s="10" t="s">
        <v>69</v>
      </c>
      <c r="H1352" s="10" t="s">
        <v>70</v>
      </c>
      <c r="I1352" s="10" t="s">
        <v>79</v>
      </c>
      <c r="J1352" s="10" t="s">
        <v>299</v>
      </c>
      <c r="K1352" s="10" t="s">
        <v>90</v>
      </c>
      <c r="L1352" s="10" t="s">
        <v>3898</v>
      </c>
      <c r="M1352" s="12">
        <v>43882</v>
      </c>
      <c r="N1352" s="11">
        <v>82211235</v>
      </c>
      <c r="O1352" s="12">
        <v>43879</v>
      </c>
      <c r="P1352" s="13">
        <v>0.37552083333332997</v>
      </c>
      <c r="Q1352" s="14">
        <v>2</v>
      </c>
      <c r="R1352" s="15">
        <v>9</v>
      </c>
      <c r="S1352" s="10" t="s">
        <v>3899</v>
      </c>
      <c r="T1352" s="12">
        <v>43881</v>
      </c>
      <c r="U1352" s="13">
        <v>0.92298611111110995</v>
      </c>
      <c r="V1352" s="12">
        <v>43882</v>
      </c>
      <c r="W1352" s="13">
        <v>0.15322916666667</v>
      </c>
      <c r="X1352" s="12">
        <v>43882</v>
      </c>
      <c r="Y1352" s="13">
        <v>0.15694444444444</v>
      </c>
      <c r="Z1352" s="12">
        <v>43882</v>
      </c>
      <c r="AA1352" s="12"/>
      <c r="AB1352" s="12"/>
      <c r="AC1352" s="10" t="s">
        <v>71</v>
      </c>
      <c r="AD1352" s="16">
        <v>2</v>
      </c>
      <c r="AE1352" s="10" t="s">
        <v>72</v>
      </c>
      <c r="AF1352" s="10" t="s">
        <v>73</v>
      </c>
      <c r="AG1352" s="14">
        <v>1</v>
      </c>
      <c r="AH1352" s="14"/>
      <c r="AI1352" s="15">
        <v>0.45500000000000002</v>
      </c>
      <c r="AJ1352" s="10" t="s">
        <v>74</v>
      </c>
      <c r="AK1352" s="15">
        <v>0.27800000000000002</v>
      </c>
      <c r="AL1352" s="10" t="s">
        <v>75</v>
      </c>
      <c r="AM1352" s="9"/>
      <c r="AN1352" s="9"/>
    </row>
    <row r="1353" spans="1:40" x14ac:dyDescent="0.25">
      <c r="A1353" s="9">
        <f t="shared" si="41"/>
        <v>82211236</v>
      </c>
      <c r="B1353" s="10" t="s">
        <v>64</v>
      </c>
      <c r="C1353" s="10" t="s">
        <v>65</v>
      </c>
      <c r="D1353" s="10" t="s">
        <v>83</v>
      </c>
      <c r="E1353" s="10" t="s">
        <v>67</v>
      </c>
      <c r="F1353" s="10" t="s">
        <v>68</v>
      </c>
      <c r="G1353" s="10" t="s">
        <v>69</v>
      </c>
      <c r="H1353" s="10" t="s">
        <v>70</v>
      </c>
      <c r="I1353" s="10" t="s">
        <v>79</v>
      </c>
      <c r="J1353" s="10" t="s">
        <v>299</v>
      </c>
      <c r="K1353" s="10" t="s">
        <v>90</v>
      </c>
      <c r="L1353" s="10" t="s">
        <v>3900</v>
      </c>
      <c r="M1353" s="12">
        <v>43882</v>
      </c>
      <c r="N1353" s="11">
        <v>82211236</v>
      </c>
      <c r="O1353" s="12">
        <v>43879</v>
      </c>
      <c r="P1353" s="13">
        <v>0.37553240740741001</v>
      </c>
      <c r="Q1353" s="14">
        <v>3</v>
      </c>
      <c r="R1353" s="15">
        <v>56</v>
      </c>
      <c r="S1353" s="10" t="s">
        <v>3901</v>
      </c>
      <c r="T1353" s="12">
        <v>43881</v>
      </c>
      <c r="U1353" s="13">
        <v>0.92302083333332996</v>
      </c>
      <c r="V1353" s="12">
        <v>43882</v>
      </c>
      <c r="W1353" s="13">
        <v>0.1712037037037</v>
      </c>
      <c r="X1353" s="12">
        <v>43882</v>
      </c>
      <c r="Y1353" s="13">
        <v>0.17165509259258999</v>
      </c>
      <c r="Z1353" s="12">
        <v>43882</v>
      </c>
      <c r="AA1353" s="12"/>
      <c r="AB1353" s="12"/>
      <c r="AC1353" s="10" t="s">
        <v>71</v>
      </c>
      <c r="AD1353" s="16">
        <v>2</v>
      </c>
      <c r="AE1353" s="10" t="s">
        <v>72</v>
      </c>
      <c r="AF1353" s="10" t="s">
        <v>73</v>
      </c>
      <c r="AG1353" s="14">
        <v>1</v>
      </c>
      <c r="AH1353" s="14"/>
      <c r="AI1353" s="15">
        <v>1.8680000000000001</v>
      </c>
      <c r="AJ1353" s="10" t="s">
        <v>74</v>
      </c>
      <c r="AK1353" s="15">
        <v>1.228</v>
      </c>
      <c r="AL1353" s="10" t="s">
        <v>75</v>
      </c>
      <c r="AM1353" s="9"/>
      <c r="AN1353" s="9"/>
    </row>
    <row r="1354" spans="1:40" x14ac:dyDescent="0.25">
      <c r="A1354" s="9">
        <f t="shared" si="41"/>
        <v>82212286</v>
      </c>
      <c r="B1354" s="10" t="s">
        <v>64</v>
      </c>
      <c r="C1354" s="10" t="s">
        <v>65</v>
      </c>
      <c r="D1354" s="10" t="s">
        <v>66</v>
      </c>
      <c r="E1354" s="10" t="s">
        <v>67</v>
      </c>
      <c r="F1354" s="10" t="s">
        <v>68</v>
      </c>
      <c r="G1354" s="10" t="s">
        <v>69</v>
      </c>
      <c r="H1354" s="10" t="s">
        <v>70</v>
      </c>
      <c r="I1354" s="10" t="s">
        <v>79</v>
      </c>
      <c r="J1354" s="10" t="s">
        <v>303</v>
      </c>
      <c r="K1354" s="10" t="s">
        <v>87</v>
      </c>
      <c r="L1354" s="10" t="s">
        <v>4480</v>
      </c>
      <c r="M1354" s="12">
        <v>43894</v>
      </c>
      <c r="N1354" s="11">
        <v>82212286</v>
      </c>
      <c r="O1354" s="12">
        <v>43879</v>
      </c>
      <c r="P1354" s="13">
        <v>0.58364583333332998</v>
      </c>
      <c r="Q1354" s="14">
        <v>1</v>
      </c>
      <c r="R1354" s="15">
        <v>16400</v>
      </c>
      <c r="S1354" s="10" t="s">
        <v>4465</v>
      </c>
      <c r="T1354" s="12">
        <v>43893</v>
      </c>
      <c r="U1354" s="13">
        <v>0.85799768518519004</v>
      </c>
      <c r="V1354" s="12">
        <v>43894</v>
      </c>
      <c r="W1354" s="13">
        <v>1.7187500000000001E-2</v>
      </c>
      <c r="X1354" s="12">
        <v>43894</v>
      </c>
      <c r="Y1354" s="13">
        <v>1.7581018518520002E-2</v>
      </c>
      <c r="Z1354" s="12">
        <v>43882</v>
      </c>
      <c r="AA1354" s="12"/>
      <c r="AB1354" s="12"/>
      <c r="AC1354" s="10" t="s">
        <v>71</v>
      </c>
      <c r="AD1354" s="16">
        <v>16</v>
      </c>
      <c r="AE1354" s="10" t="s">
        <v>72</v>
      </c>
      <c r="AF1354" s="10" t="s">
        <v>73</v>
      </c>
      <c r="AG1354" s="14">
        <v>1</v>
      </c>
      <c r="AH1354" s="14"/>
      <c r="AI1354" s="15">
        <v>705.2</v>
      </c>
      <c r="AJ1354" s="10" t="s">
        <v>74</v>
      </c>
      <c r="AK1354" s="15">
        <v>1115.2</v>
      </c>
      <c r="AL1354" s="10" t="s">
        <v>75</v>
      </c>
      <c r="AM1354" s="9"/>
      <c r="AN1354" s="9"/>
    </row>
    <row r="1355" spans="1:40" x14ac:dyDescent="0.25">
      <c r="A1355" s="9">
        <f t="shared" si="41"/>
        <v>82212287</v>
      </c>
      <c r="B1355" s="10" t="s">
        <v>64</v>
      </c>
      <c r="C1355" s="10" t="s">
        <v>65</v>
      </c>
      <c r="D1355" s="10" t="s">
        <v>83</v>
      </c>
      <c r="E1355" s="10" t="s">
        <v>67</v>
      </c>
      <c r="F1355" s="10" t="s">
        <v>68</v>
      </c>
      <c r="G1355" s="10" t="s">
        <v>69</v>
      </c>
      <c r="H1355" s="10" t="s">
        <v>70</v>
      </c>
      <c r="I1355" s="10" t="s">
        <v>79</v>
      </c>
      <c r="J1355" s="10" t="s">
        <v>299</v>
      </c>
      <c r="K1355" s="10" t="s">
        <v>90</v>
      </c>
      <c r="L1355" s="10" t="s">
        <v>3902</v>
      </c>
      <c r="M1355" s="12">
        <v>43889</v>
      </c>
      <c r="N1355" s="11">
        <v>82212287</v>
      </c>
      <c r="O1355" s="12">
        <v>43879</v>
      </c>
      <c r="P1355" s="13">
        <v>0.58369212962963002</v>
      </c>
      <c r="Q1355" s="14">
        <v>1</v>
      </c>
      <c r="R1355" s="15">
        <v>24</v>
      </c>
      <c r="S1355" s="10" t="s">
        <v>3903</v>
      </c>
      <c r="T1355" s="12">
        <v>43888</v>
      </c>
      <c r="U1355" s="13">
        <v>0.64429398148147998</v>
      </c>
      <c r="V1355" s="12">
        <v>43889</v>
      </c>
      <c r="W1355" s="13">
        <v>2.9560185185190001E-2</v>
      </c>
      <c r="X1355" s="12">
        <v>43889</v>
      </c>
      <c r="Y1355" s="13">
        <v>3.186342592593E-2</v>
      </c>
      <c r="Z1355" s="12">
        <v>43882</v>
      </c>
      <c r="AA1355" s="12"/>
      <c r="AB1355" s="12"/>
      <c r="AC1355" s="10" t="s">
        <v>71</v>
      </c>
      <c r="AD1355" s="16">
        <v>10</v>
      </c>
      <c r="AE1355" s="10" t="s">
        <v>72</v>
      </c>
      <c r="AF1355" s="10" t="s">
        <v>73</v>
      </c>
      <c r="AG1355" s="14">
        <v>1</v>
      </c>
      <c r="AH1355" s="14"/>
      <c r="AI1355" s="15">
        <v>1.3440000000000001</v>
      </c>
      <c r="AJ1355" s="10" t="s">
        <v>74</v>
      </c>
      <c r="AK1355" s="15">
        <v>0.72</v>
      </c>
      <c r="AL1355" s="10" t="s">
        <v>75</v>
      </c>
      <c r="AM1355" s="9"/>
      <c r="AN1355" s="9"/>
    </row>
    <row r="1356" spans="1:40" x14ac:dyDescent="0.25">
      <c r="A1356" s="9">
        <f t="shared" si="41"/>
        <v>82212289</v>
      </c>
      <c r="B1356" s="10" t="s">
        <v>64</v>
      </c>
      <c r="C1356" s="10" t="s">
        <v>65</v>
      </c>
      <c r="D1356" s="10" t="s">
        <v>83</v>
      </c>
      <c r="E1356" s="10" t="s">
        <v>67</v>
      </c>
      <c r="F1356" s="10" t="s">
        <v>68</v>
      </c>
      <c r="G1356" s="10" t="s">
        <v>69</v>
      </c>
      <c r="H1356" s="10" t="s">
        <v>70</v>
      </c>
      <c r="I1356" s="10" t="s">
        <v>79</v>
      </c>
      <c r="J1356" s="10" t="s">
        <v>299</v>
      </c>
      <c r="K1356" s="10" t="s">
        <v>90</v>
      </c>
      <c r="L1356" s="10" t="s">
        <v>3904</v>
      </c>
      <c r="M1356" s="12">
        <v>43888</v>
      </c>
      <c r="N1356" s="11">
        <v>82212289</v>
      </c>
      <c r="O1356" s="12">
        <v>43879</v>
      </c>
      <c r="P1356" s="13">
        <v>0.58373842592592995</v>
      </c>
      <c r="Q1356" s="14">
        <v>1</v>
      </c>
      <c r="R1356" s="15">
        <v>12</v>
      </c>
      <c r="S1356" s="10" t="s">
        <v>3905</v>
      </c>
      <c r="T1356" s="12">
        <v>43888</v>
      </c>
      <c r="U1356" s="13">
        <v>0.64436342592592999</v>
      </c>
      <c r="V1356" s="12">
        <v>43888</v>
      </c>
      <c r="W1356" s="13">
        <v>0.95013888888888998</v>
      </c>
      <c r="X1356" s="12">
        <v>43888</v>
      </c>
      <c r="Y1356" s="13">
        <v>0.95405092592592999</v>
      </c>
      <c r="Z1356" s="12">
        <v>43882</v>
      </c>
      <c r="AA1356" s="12"/>
      <c r="AB1356" s="12"/>
      <c r="AC1356" s="10" t="s">
        <v>71</v>
      </c>
      <c r="AD1356" s="16">
        <v>9</v>
      </c>
      <c r="AE1356" s="10" t="s">
        <v>72</v>
      </c>
      <c r="AF1356" s="10" t="s">
        <v>73</v>
      </c>
      <c r="AG1356" s="14">
        <v>1</v>
      </c>
      <c r="AH1356" s="14"/>
      <c r="AI1356" s="15">
        <v>0.67200000000000004</v>
      </c>
      <c r="AJ1356" s="10" t="s">
        <v>74</v>
      </c>
      <c r="AK1356" s="15">
        <v>0.36</v>
      </c>
      <c r="AL1356" s="10" t="s">
        <v>75</v>
      </c>
      <c r="AM1356" s="9"/>
      <c r="AN1356" s="9"/>
    </row>
    <row r="1357" spans="1:40" x14ac:dyDescent="0.25">
      <c r="A1357" s="9">
        <f t="shared" si="41"/>
        <v>82212468</v>
      </c>
      <c r="B1357" s="10" t="s">
        <v>64</v>
      </c>
      <c r="C1357" s="10" t="s">
        <v>65</v>
      </c>
      <c r="D1357" s="10" t="s">
        <v>83</v>
      </c>
      <c r="E1357" s="10" t="s">
        <v>67</v>
      </c>
      <c r="F1357" s="10" t="s">
        <v>68</v>
      </c>
      <c r="G1357" s="10" t="s">
        <v>69</v>
      </c>
      <c r="H1357" s="10" t="s">
        <v>70</v>
      </c>
      <c r="I1357" s="10" t="s">
        <v>79</v>
      </c>
      <c r="J1357" s="10" t="s">
        <v>320</v>
      </c>
      <c r="K1357" s="10" t="s">
        <v>119</v>
      </c>
      <c r="L1357" s="10" t="s">
        <v>3906</v>
      </c>
      <c r="M1357" s="12">
        <v>43879</v>
      </c>
      <c r="N1357" s="11">
        <v>82212468</v>
      </c>
      <c r="O1357" s="12">
        <v>43879</v>
      </c>
      <c r="P1357" s="13">
        <v>0.72792824074074003</v>
      </c>
      <c r="Q1357" s="14">
        <v>1</v>
      </c>
      <c r="R1357" s="15">
        <v>3</v>
      </c>
      <c r="S1357" s="10" t="s">
        <v>3907</v>
      </c>
      <c r="T1357" s="12">
        <v>43879</v>
      </c>
      <c r="U1357" s="13">
        <v>0.72812500000000002</v>
      </c>
      <c r="V1357" s="12">
        <v>43879</v>
      </c>
      <c r="W1357" s="13">
        <v>0.74105324074073997</v>
      </c>
      <c r="X1357" s="12">
        <v>43879</v>
      </c>
      <c r="Y1357" s="13">
        <v>0.95410879629629997</v>
      </c>
      <c r="Z1357" s="12">
        <v>43882</v>
      </c>
      <c r="AA1357" s="12"/>
      <c r="AB1357" s="12"/>
      <c r="AC1357" s="10" t="s">
        <v>71</v>
      </c>
      <c r="AD1357" s="16">
        <v>0</v>
      </c>
      <c r="AE1357" s="10" t="s">
        <v>72</v>
      </c>
      <c r="AF1357" s="10" t="s">
        <v>73</v>
      </c>
      <c r="AG1357" s="14">
        <v>1</v>
      </c>
      <c r="AH1357" s="14"/>
      <c r="AI1357" s="15">
        <v>0.246</v>
      </c>
      <c r="AJ1357" s="10" t="s">
        <v>74</v>
      </c>
      <c r="AK1357" s="15">
        <v>1.968</v>
      </c>
      <c r="AL1357" s="10" t="s">
        <v>75</v>
      </c>
      <c r="AM1357" s="9"/>
      <c r="AN1357" s="9"/>
    </row>
    <row r="1358" spans="1:40" x14ac:dyDescent="0.25">
      <c r="A1358" s="9">
        <f t="shared" si="41"/>
        <v>82212469</v>
      </c>
      <c r="B1358" s="10" t="s">
        <v>64</v>
      </c>
      <c r="C1358" s="10" t="s">
        <v>65</v>
      </c>
      <c r="D1358" s="10" t="s">
        <v>83</v>
      </c>
      <c r="E1358" s="10" t="s">
        <v>67</v>
      </c>
      <c r="F1358" s="10" t="s">
        <v>68</v>
      </c>
      <c r="G1358" s="10" t="s">
        <v>69</v>
      </c>
      <c r="H1358" s="10" t="s">
        <v>70</v>
      </c>
      <c r="I1358" s="10" t="s">
        <v>79</v>
      </c>
      <c r="J1358" s="10" t="s">
        <v>320</v>
      </c>
      <c r="K1358" s="10" t="s">
        <v>119</v>
      </c>
      <c r="L1358" s="10" t="s">
        <v>3908</v>
      </c>
      <c r="M1358" s="12">
        <v>43880</v>
      </c>
      <c r="N1358" s="11">
        <v>82212469</v>
      </c>
      <c r="O1358" s="12">
        <v>43879</v>
      </c>
      <c r="P1358" s="13">
        <v>0.72828703703704001</v>
      </c>
      <c r="Q1358" s="14">
        <v>1</v>
      </c>
      <c r="R1358" s="15">
        <v>3</v>
      </c>
      <c r="S1358" s="10" t="s">
        <v>3909</v>
      </c>
      <c r="T1358" s="12">
        <v>43879</v>
      </c>
      <c r="U1358" s="13">
        <v>0.72839120370370003</v>
      </c>
      <c r="V1358" s="12">
        <v>43879</v>
      </c>
      <c r="W1358" s="13">
        <v>0.74056712962963001</v>
      </c>
      <c r="X1358" s="12">
        <v>43879</v>
      </c>
      <c r="Y1358" s="13">
        <v>0.99204861111110998</v>
      </c>
      <c r="Z1358" s="12">
        <v>43882</v>
      </c>
      <c r="AA1358" s="12"/>
      <c r="AB1358" s="12"/>
      <c r="AC1358" s="10" t="s">
        <v>71</v>
      </c>
      <c r="AD1358" s="16">
        <v>0</v>
      </c>
      <c r="AE1358" s="10" t="s">
        <v>72</v>
      </c>
      <c r="AF1358" s="10" t="s">
        <v>73</v>
      </c>
      <c r="AG1358" s="14">
        <v>1</v>
      </c>
      <c r="AH1358" s="14"/>
      <c r="AI1358" s="15">
        <v>0.12</v>
      </c>
      <c r="AJ1358" s="10" t="s">
        <v>74</v>
      </c>
      <c r="AK1358" s="15">
        <v>3.0000000000000001E-3</v>
      </c>
      <c r="AL1358" s="10" t="s">
        <v>75</v>
      </c>
      <c r="AM1358" s="9"/>
      <c r="AN1358" s="9"/>
    </row>
    <row r="1359" spans="1:40" x14ac:dyDescent="0.25">
      <c r="A1359" s="9">
        <f t="shared" si="41"/>
        <v>82212470</v>
      </c>
      <c r="B1359" s="10" t="s">
        <v>64</v>
      </c>
      <c r="C1359" s="10" t="s">
        <v>65</v>
      </c>
      <c r="D1359" s="10" t="s">
        <v>83</v>
      </c>
      <c r="E1359" s="10" t="s">
        <v>67</v>
      </c>
      <c r="F1359" s="10" t="s">
        <v>68</v>
      </c>
      <c r="G1359" s="10" t="s">
        <v>69</v>
      </c>
      <c r="H1359" s="10" t="s">
        <v>70</v>
      </c>
      <c r="I1359" s="10" t="s">
        <v>79</v>
      </c>
      <c r="J1359" s="10" t="s">
        <v>320</v>
      </c>
      <c r="K1359" s="10" t="s">
        <v>119</v>
      </c>
      <c r="L1359" s="10" t="s">
        <v>3910</v>
      </c>
      <c r="M1359" s="12">
        <v>43880</v>
      </c>
      <c r="N1359" s="11">
        <v>82212470</v>
      </c>
      <c r="O1359" s="12">
        <v>43879</v>
      </c>
      <c r="P1359" s="13">
        <v>0.72855324074074002</v>
      </c>
      <c r="Q1359" s="14">
        <v>1</v>
      </c>
      <c r="R1359" s="15">
        <v>20</v>
      </c>
      <c r="S1359" s="10" t="s">
        <v>3911</v>
      </c>
      <c r="T1359" s="12">
        <v>43879</v>
      </c>
      <c r="U1359" s="13">
        <v>0.72865740740741003</v>
      </c>
      <c r="V1359" s="12">
        <v>43879</v>
      </c>
      <c r="W1359" s="13">
        <v>0.74006944444444001</v>
      </c>
      <c r="X1359" s="12">
        <v>43880</v>
      </c>
      <c r="Y1359" s="13">
        <v>2.2476851851849999E-2</v>
      </c>
      <c r="Z1359" s="12">
        <v>43882</v>
      </c>
      <c r="AA1359" s="12"/>
      <c r="AB1359" s="12"/>
      <c r="AC1359" s="10" t="s">
        <v>71</v>
      </c>
      <c r="AD1359" s="16">
        <v>1</v>
      </c>
      <c r="AE1359" s="10" t="s">
        <v>72</v>
      </c>
      <c r="AF1359" s="10" t="s">
        <v>73</v>
      </c>
      <c r="AG1359" s="14">
        <v>1</v>
      </c>
      <c r="AH1359" s="14"/>
      <c r="AI1359" s="15">
        <v>0.8</v>
      </c>
      <c r="AJ1359" s="10" t="s">
        <v>74</v>
      </c>
      <c r="AK1359" s="15">
        <v>0.02</v>
      </c>
      <c r="AL1359" s="10" t="s">
        <v>75</v>
      </c>
      <c r="AM1359" s="9"/>
      <c r="AN1359" s="9"/>
    </row>
    <row r="1360" spans="1:40" x14ac:dyDescent="0.25">
      <c r="A1360" s="9">
        <f t="shared" si="41"/>
        <v>82212471</v>
      </c>
      <c r="B1360" s="10" t="s">
        <v>64</v>
      </c>
      <c r="C1360" s="10" t="s">
        <v>65</v>
      </c>
      <c r="D1360" s="10" t="s">
        <v>83</v>
      </c>
      <c r="E1360" s="10" t="s">
        <v>67</v>
      </c>
      <c r="F1360" s="10" t="s">
        <v>68</v>
      </c>
      <c r="G1360" s="10" t="s">
        <v>69</v>
      </c>
      <c r="H1360" s="10" t="s">
        <v>70</v>
      </c>
      <c r="I1360" s="10" t="s">
        <v>79</v>
      </c>
      <c r="J1360" s="10" t="s">
        <v>320</v>
      </c>
      <c r="K1360" s="10" t="s">
        <v>119</v>
      </c>
      <c r="L1360" s="10" t="s">
        <v>3912</v>
      </c>
      <c r="M1360" s="12">
        <v>43880</v>
      </c>
      <c r="N1360" s="11">
        <v>82212471</v>
      </c>
      <c r="O1360" s="12">
        <v>43879</v>
      </c>
      <c r="P1360" s="13">
        <v>0.72887731481481</v>
      </c>
      <c r="Q1360" s="14">
        <v>1</v>
      </c>
      <c r="R1360" s="15">
        <v>5</v>
      </c>
      <c r="S1360" s="10" t="s">
        <v>3913</v>
      </c>
      <c r="T1360" s="12">
        <v>43879</v>
      </c>
      <c r="U1360" s="13">
        <v>0.72896990740740997</v>
      </c>
      <c r="V1360" s="12">
        <v>43879</v>
      </c>
      <c r="W1360" s="13">
        <v>0.73951388888889003</v>
      </c>
      <c r="X1360" s="12">
        <v>43879</v>
      </c>
      <c r="Y1360" s="13">
        <v>0.99752314814815002</v>
      </c>
      <c r="Z1360" s="12">
        <v>43882</v>
      </c>
      <c r="AA1360" s="12"/>
      <c r="AB1360" s="12"/>
      <c r="AC1360" s="10" t="s">
        <v>71</v>
      </c>
      <c r="AD1360" s="16">
        <v>0</v>
      </c>
      <c r="AE1360" s="10" t="s">
        <v>72</v>
      </c>
      <c r="AF1360" s="10" t="s">
        <v>73</v>
      </c>
      <c r="AG1360" s="14">
        <v>1</v>
      </c>
      <c r="AH1360" s="14"/>
      <c r="AI1360" s="15">
        <v>0.2</v>
      </c>
      <c r="AJ1360" s="10" t="s">
        <v>74</v>
      </c>
      <c r="AK1360" s="15">
        <v>5.0000000000000001E-3</v>
      </c>
      <c r="AL1360" s="10" t="s">
        <v>75</v>
      </c>
      <c r="AM1360" s="9"/>
      <c r="AN1360" s="9"/>
    </row>
    <row r="1361" spans="1:40" x14ac:dyDescent="0.25">
      <c r="A1361" s="9">
        <f t="shared" si="41"/>
        <v>82212472</v>
      </c>
      <c r="B1361" s="10" t="s">
        <v>64</v>
      </c>
      <c r="C1361" s="10" t="s">
        <v>65</v>
      </c>
      <c r="D1361" s="10" t="s">
        <v>83</v>
      </c>
      <c r="E1361" s="10" t="s">
        <v>67</v>
      </c>
      <c r="F1361" s="10" t="s">
        <v>68</v>
      </c>
      <c r="G1361" s="10" t="s">
        <v>69</v>
      </c>
      <c r="H1361" s="10" t="s">
        <v>70</v>
      </c>
      <c r="I1361" s="10" t="s">
        <v>79</v>
      </c>
      <c r="J1361" s="10" t="s">
        <v>320</v>
      </c>
      <c r="K1361" s="10" t="s">
        <v>119</v>
      </c>
      <c r="L1361" s="10" t="s">
        <v>3914</v>
      </c>
      <c r="M1361" s="12">
        <v>43880</v>
      </c>
      <c r="N1361" s="11">
        <v>82212472</v>
      </c>
      <c r="O1361" s="12">
        <v>43879</v>
      </c>
      <c r="P1361" s="13">
        <v>0.72916666666666996</v>
      </c>
      <c r="Q1361" s="14">
        <v>1</v>
      </c>
      <c r="R1361" s="15">
        <v>2</v>
      </c>
      <c r="S1361" s="10" t="s">
        <v>3915</v>
      </c>
      <c r="T1361" s="12">
        <v>43879</v>
      </c>
      <c r="U1361" s="13">
        <v>0.72927083333332998</v>
      </c>
      <c r="V1361" s="12">
        <v>43879</v>
      </c>
      <c r="W1361" s="13">
        <v>0.73865740740741004</v>
      </c>
      <c r="X1361" s="12">
        <v>43880</v>
      </c>
      <c r="Y1361" s="13">
        <v>0.76822916666666996</v>
      </c>
      <c r="Z1361" s="12">
        <v>43882</v>
      </c>
      <c r="AA1361" s="12"/>
      <c r="AB1361" s="12"/>
      <c r="AC1361" s="10" t="s">
        <v>71</v>
      </c>
      <c r="AD1361" s="16">
        <v>1</v>
      </c>
      <c r="AE1361" s="10" t="s">
        <v>72</v>
      </c>
      <c r="AF1361" s="10" t="s">
        <v>73</v>
      </c>
      <c r="AG1361" s="14">
        <v>1</v>
      </c>
      <c r="AH1361" s="14"/>
      <c r="AI1361" s="15">
        <v>0.08</v>
      </c>
      <c r="AJ1361" s="10" t="s">
        <v>74</v>
      </c>
      <c r="AK1361" s="15">
        <v>2E-3</v>
      </c>
      <c r="AL1361" s="10" t="s">
        <v>75</v>
      </c>
      <c r="AM1361" s="9"/>
      <c r="AN1361" s="9"/>
    </row>
    <row r="1362" spans="1:40" x14ac:dyDescent="0.25">
      <c r="A1362" s="9">
        <f t="shared" si="41"/>
        <v>82212473</v>
      </c>
      <c r="B1362" s="10" t="s">
        <v>64</v>
      </c>
      <c r="C1362" s="10" t="s">
        <v>65</v>
      </c>
      <c r="D1362" s="10" t="s">
        <v>83</v>
      </c>
      <c r="E1362" s="10" t="s">
        <v>67</v>
      </c>
      <c r="F1362" s="10" t="s">
        <v>68</v>
      </c>
      <c r="G1362" s="10" t="s">
        <v>69</v>
      </c>
      <c r="H1362" s="10" t="s">
        <v>70</v>
      </c>
      <c r="I1362" s="10" t="s">
        <v>106</v>
      </c>
      <c r="J1362" s="10" t="s">
        <v>326</v>
      </c>
      <c r="K1362" s="10" t="s">
        <v>107</v>
      </c>
      <c r="L1362" s="10" t="s">
        <v>3916</v>
      </c>
      <c r="M1362" s="12">
        <v>43879</v>
      </c>
      <c r="N1362" s="11">
        <v>82212473</v>
      </c>
      <c r="O1362" s="12">
        <v>43879</v>
      </c>
      <c r="P1362" s="13">
        <v>0.72954861111111002</v>
      </c>
      <c r="Q1362" s="14">
        <v>1</v>
      </c>
      <c r="R1362" s="15">
        <v>1</v>
      </c>
      <c r="S1362" s="10" t="s">
        <v>3917</v>
      </c>
      <c r="T1362" s="12">
        <v>43879</v>
      </c>
      <c r="U1362" s="13">
        <v>0.72967592592593</v>
      </c>
      <c r="V1362" s="12">
        <v>43879</v>
      </c>
      <c r="W1362" s="13">
        <v>0.73818287037037</v>
      </c>
      <c r="X1362" s="12">
        <v>43879</v>
      </c>
      <c r="Y1362" s="13">
        <v>0.93238425925926005</v>
      </c>
      <c r="Z1362" s="12">
        <v>43882</v>
      </c>
      <c r="AA1362" s="12"/>
      <c r="AB1362" s="12"/>
      <c r="AC1362" s="10" t="s">
        <v>71</v>
      </c>
      <c r="AD1362" s="16">
        <v>0</v>
      </c>
      <c r="AE1362" s="10" t="s">
        <v>72</v>
      </c>
      <c r="AF1362" s="10" t="s">
        <v>73</v>
      </c>
      <c r="AG1362" s="14">
        <v>1</v>
      </c>
      <c r="AH1362" s="14"/>
      <c r="AI1362" s="15">
        <v>2.0950000000000002</v>
      </c>
      <c r="AJ1362" s="10" t="s">
        <v>74</v>
      </c>
      <c r="AK1362" s="15">
        <v>19.277999999999999</v>
      </c>
      <c r="AL1362" s="10" t="s">
        <v>75</v>
      </c>
      <c r="AM1362" s="9"/>
      <c r="AN1362" s="9"/>
    </row>
    <row r="1363" spans="1:40" x14ac:dyDescent="0.25">
      <c r="A1363" s="9">
        <f t="shared" si="41"/>
        <v>82212474</v>
      </c>
      <c r="B1363" s="10" t="s">
        <v>64</v>
      </c>
      <c r="C1363" s="10" t="s">
        <v>65</v>
      </c>
      <c r="D1363" s="10" t="s">
        <v>83</v>
      </c>
      <c r="E1363" s="10" t="s">
        <v>67</v>
      </c>
      <c r="F1363" s="10" t="s">
        <v>68</v>
      </c>
      <c r="G1363" s="10" t="s">
        <v>69</v>
      </c>
      <c r="H1363" s="10" t="s">
        <v>70</v>
      </c>
      <c r="I1363" s="10" t="s">
        <v>120</v>
      </c>
      <c r="J1363" s="10" t="s">
        <v>319</v>
      </c>
      <c r="K1363" s="10" t="s">
        <v>121</v>
      </c>
      <c r="L1363" s="10" t="s">
        <v>3918</v>
      </c>
      <c r="M1363" s="12">
        <v>43882</v>
      </c>
      <c r="N1363" s="11">
        <v>82212474</v>
      </c>
      <c r="O1363" s="12">
        <v>43879</v>
      </c>
      <c r="P1363" s="13">
        <v>0.73037037037037</v>
      </c>
      <c r="Q1363" s="14">
        <v>1</v>
      </c>
      <c r="R1363" s="15">
        <v>2</v>
      </c>
      <c r="S1363" s="10" t="s">
        <v>3919</v>
      </c>
      <c r="T1363" s="12">
        <v>43879</v>
      </c>
      <c r="U1363" s="13">
        <v>0.73049768518518998</v>
      </c>
      <c r="V1363" s="12">
        <v>43879</v>
      </c>
      <c r="W1363" s="13">
        <v>0.74136574074074002</v>
      </c>
      <c r="X1363" s="12">
        <v>43882</v>
      </c>
      <c r="Y1363" s="13">
        <v>0.79035879629630001</v>
      </c>
      <c r="Z1363" s="12">
        <v>43882</v>
      </c>
      <c r="AA1363" s="12"/>
      <c r="AB1363" s="12"/>
      <c r="AC1363" s="10" t="s">
        <v>138</v>
      </c>
      <c r="AD1363" s="16">
        <v>3</v>
      </c>
      <c r="AE1363" s="10" t="s">
        <v>72</v>
      </c>
      <c r="AF1363" s="10" t="s">
        <v>73</v>
      </c>
      <c r="AG1363" s="14">
        <v>1</v>
      </c>
      <c r="AH1363" s="14"/>
      <c r="AI1363" s="15">
        <v>1.54</v>
      </c>
      <c r="AJ1363" s="10" t="s">
        <v>74</v>
      </c>
      <c r="AK1363" s="15">
        <v>7.4939999999999998</v>
      </c>
      <c r="AL1363" s="10" t="s">
        <v>75</v>
      </c>
      <c r="AM1363" s="9"/>
      <c r="AN1363" s="9"/>
    </row>
    <row r="1364" spans="1:40" x14ac:dyDescent="0.25">
      <c r="A1364" s="9">
        <f t="shared" si="41"/>
        <v>82212736</v>
      </c>
      <c r="B1364" s="10" t="s">
        <v>64</v>
      </c>
      <c r="C1364" s="10" t="s">
        <v>65</v>
      </c>
      <c r="D1364" s="10" t="s">
        <v>83</v>
      </c>
      <c r="E1364" s="10" t="s">
        <v>67</v>
      </c>
      <c r="F1364" s="10" t="s">
        <v>68</v>
      </c>
      <c r="G1364" s="10" t="s">
        <v>69</v>
      </c>
      <c r="H1364" s="10" t="s">
        <v>70</v>
      </c>
      <c r="I1364" s="10" t="s">
        <v>79</v>
      </c>
      <c r="J1364" s="10" t="s">
        <v>978</v>
      </c>
      <c r="K1364" s="10" t="s">
        <v>979</v>
      </c>
      <c r="L1364" s="10" t="s">
        <v>3920</v>
      </c>
      <c r="M1364" s="12">
        <v>43879</v>
      </c>
      <c r="N1364" s="11">
        <v>82212736</v>
      </c>
      <c r="O1364" s="12">
        <v>43879</v>
      </c>
      <c r="P1364" s="13">
        <v>0.77883101851851999</v>
      </c>
      <c r="Q1364" s="14">
        <v>1</v>
      </c>
      <c r="R1364" s="15">
        <v>100</v>
      </c>
      <c r="S1364" s="10" t="s">
        <v>3921</v>
      </c>
      <c r="T1364" s="12">
        <v>43879</v>
      </c>
      <c r="U1364" s="13">
        <v>0.77902777777777998</v>
      </c>
      <c r="V1364" s="12">
        <v>43879</v>
      </c>
      <c r="W1364" s="13">
        <v>0.84019675925925996</v>
      </c>
      <c r="X1364" s="12">
        <v>43879</v>
      </c>
      <c r="Y1364" s="13">
        <v>0.88768518518519002</v>
      </c>
      <c r="Z1364" s="12">
        <v>43882</v>
      </c>
      <c r="AA1364" s="12"/>
      <c r="AB1364" s="12"/>
      <c r="AC1364" s="10" t="s">
        <v>71</v>
      </c>
      <c r="AD1364" s="16">
        <v>0</v>
      </c>
      <c r="AE1364" s="10" t="s">
        <v>72</v>
      </c>
      <c r="AF1364" s="10" t="s">
        <v>73</v>
      </c>
      <c r="AG1364" s="14">
        <v>1</v>
      </c>
      <c r="AH1364" s="14"/>
      <c r="AI1364" s="15">
        <v>17.7</v>
      </c>
      <c r="AJ1364" s="10" t="s">
        <v>74</v>
      </c>
      <c r="AK1364" s="15">
        <v>75.8</v>
      </c>
      <c r="AL1364" s="10" t="s">
        <v>75</v>
      </c>
      <c r="AM1364" s="9"/>
      <c r="AN1364" s="9"/>
    </row>
    <row r="1365" spans="1:40" x14ac:dyDescent="0.25">
      <c r="A1365" s="9">
        <f t="shared" si="41"/>
        <v>82213316</v>
      </c>
      <c r="B1365" s="10" t="s">
        <v>64</v>
      </c>
      <c r="C1365" s="10" t="s">
        <v>65</v>
      </c>
      <c r="D1365" s="10" t="s">
        <v>66</v>
      </c>
      <c r="E1365" s="10" t="s">
        <v>67</v>
      </c>
      <c r="F1365" s="10" t="s">
        <v>68</v>
      </c>
      <c r="G1365" s="10" t="s">
        <v>69</v>
      </c>
      <c r="H1365" s="10" t="s">
        <v>70</v>
      </c>
      <c r="I1365" s="10" t="s">
        <v>79</v>
      </c>
      <c r="J1365" s="10" t="s">
        <v>303</v>
      </c>
      <c r="K1365" s="10" t="s">
        <v>87</v>
      </c>
      <c r="L1365" s="10" t="s">
        <v>4481</v>
      </c>
      <c r="M1365" s="12">
        <v>43894</v>
      </c>
      <c r="N1365" s="11">
        <v>82213316</v>
      </c>
      <c r="O1365" s="12">
        <v>43879</v>
      </c>
      <c r="P1365" s="13">
        <v>0.95865740740741001</v>
      </c>
      <c r="Q1365" s="14">
        <v>1</v>
      </c>
      <c r="R1365" s="15">
        <v>5320</v>
      </c>
      <c r="S1365" s="10" t="s">
        <v>4466</v>
      </c>
      <c r="T1365" s="12">
        <v>43893</v>
      </c>
      <c r="U1365" s="13">
        <v>0.85811342592592998</v>
      </c>
      <c r="V1365" s="12">
        <v>43894</v>
      </c>
      <c r="W1365" s="13">
        <v>1.7268518518520001E-2</v>
      </c>
      <c r="X1365" s="12">
        <v>43894</v>
      </c>
      <c r="Y1365" s="13">
        <v>1.8124999999999999E-2</v>
      </c>
      <c r="Z1365" s="12">
        <v>43882</v>
      </c>
      <c r="AA1365" s="12"/>
      <c r="AB1365" s="12"/>
      <c r="AC1365" s="10" t="s">
        <v>71</v>
      </c>
      <c r="AD1365" s="16">
        <v>16</v>
      </c>
      <c r="AE1365" s="10" t="s">
        <v>72</v>
      </c>
      <c r="AF1365" s="10" t="s">
        <v>73</v>
      </c>
      <c r="AG1365" s="14">
        <v>1</v>
      </c>
      <c r="AH1365" s="14"/>
      <c r="AI1365" s="15">
        <v>228.76</v>
      </c>
      <c r="AJ1365" s="10" t="s">
        <v>74</v>
      </c>
      <c r="AK1365" s="15">
        <v>361.76</v>
      </c>
      <c r="AL1365" s="10" t="s">
        <v>75</v>
      </c>
      <c r="AM1365" s="9"/>
      <c r="AN1365" s="9"/>
    </row>
    <row r="1366" spans="1:40" x14ac:dyDescent="0.25">
      <c r="A1366" s="9">
        <f t="shared" si="41"/>
        <v>82213325</v>
      </c>
      <c r="B1366" s="10" t="s">
        <v>64</v>
      </c>
      <c r="C1366" s="10" t="s">
        <v>65</v>
      </c>
      <c r="D1366" s="10" t="s">
        <v>66</v>
      </c>
      <c r="E1366" s="10" t="s">
        <v>67</v>
      </c>
      <c r="F1366" s="10" t="s">
        <v>68</v>
      </c>
      <c r="G1366" s="10" t="s">
        <v>69</v>
      </c>
      <c r="H1366" s="10" t="s">
        <v>70</v>
      </c>
      <c r="I1366" s="10" t="s">
        <v>77</v>
      </c>
      <c r="J1366" s="10" t="s">
        <v>3313</v>
      </c>
      <c r="K1366" s="10" t="s">
        <v>1088</v>
      </c>
      <c r="L1366" s="10" t="s">
        <v>3922</v>
      </c>
      <c r="M1366" s="12">
        <v>43880</v>
      </c>
      <c r="N1366" s="11">
        <v>82213325</v>
      </c>
      <c r="O1366" s="12">
        <v>43879</v>
      </c>
      <c r="P1366" s="13">
        <v>0.95868055555555998</v>
      </c>
      <c r="Q1366" s="14">
        <v>1</v>
      </c>
      <c r="R1366" s="15">
        <v>10</v>
      </c>
      <c r="S1366" s="10" t="s">
        <v>3923</v>
      </c>
      <c r="T1366" s="12">
        <v>43879</v>
      </c>
      <c r="U1366" s="13">
        <v>0.85800925925925997</v>
      </c>
      <c r="V1366" s="12">
        <v>43879</v>
      </c>
      <c r="W1366" s="13">
        <v>0.99358796296296004</v>
      </c>
      <c r="X1366" s="12">
        <v>43880</v>
      </c>
      <c r="Y1366" s="13">
        <v>0.78012731481481001</v>
      </c>
      <c r="Z1366" s="12">
        <v>43882</v>
      </c>
      <c r="AA1366" s="12"/>
      <c r="AB1366" s="12"/>
      <c r="AC1366" s="10" t="s">
        <v>71</v>
      </c>
      <c r="AD1366" s="16">
        <v>1</v>
      </c>
      <c r="AE1366" s="10" t="s">
        <v>72</v>
      </c>
      <c r="AF1366" s="10" t="s">
        <v>73</v>
      </c>
      <c r="AG1366" s="14">
        <v>1</v>
      </c>
      <c r="AH1366" s="14"/>
      <c r="AI1366" s="15">
        <v>17.87</v>
      </c>
      <c r="AJ1366" s="10" t="s">
        <v>74</v>
      </c>
      <c r="AK1366" s="15">
        <v>70.150000000000006</v>
      </c>
      <c r="AL1366" s="10" t="s">
        <v>75</v>
      </c>
      <c r="AM1366" s="9"/>
      <c r="AN1366" s="9"/>
    </row>
    <row r="1367" spans="1:40" x14ac:dyDescent="0.25">
      <c r="A1367" s="9">
        <f t="shared" si="41"/>
        <v>82213328</v>
      </c>
      <c r="B1367" s="10" t="s">
        <v>64</v>
      </c>
      <c r="C1367" s="10" t="s">
        <v>65</v>
      </c>
      <c r="D1367" s="10" t="s">
        <v>83</v>
      </c>
      <c r="E1367" s="10" t="s">
        <v>67</v>
      </c>
      <c r="F1367" s="10" t="s">
        <v>68</v>
      </c>
      <c r="G1367" s="10" t="s">
        <v>69</v>
      </c>
      <c r="H1367" s="10" t="s">
        <v>70</v>
      </c>
      <c r="I1367" s="10" t="s">
        <v>79</v>
      </c>
      <c r="J1367" s="10" t="s">
        <v>320</v>
      </c>
      <c r="K1367" s="10" t="s">
        <v>119</v>
      </c>
      <c r="L1367" s="10" t="s">
        <v>3924</v>
      </c>
      <c r="M1367" s="12">
        <v>43880</v>
      </c>
      <c r="N1367" s="11">
        <v>82213328</v>
      </c>
      <c r="O1367" s="12">
        <v>43879</v>
      </c>
      <c r="P1367" s="13">
        <v>0.95869212962963002</v>
      </c>
      <c r="Q1367" s="14">
        <v>1</v>
      </c>
      <c r="R1367" s="15">
        <v>6</v>
      </c>
      <c r="S1367" s="10" t="s">
        <v>3925</v>
      </c>
      <c r="T1367" s="12">
        <v>43879</v>
      </c>
      <c r="U1367" s="13">
        <v>0.85809027777778002</v>
      </c>
      <c r="V1367" s="12">
        <v>43879</v>
      </c>
      <c r="W1367" s="13">
        <v>0.99380787037036999</v>
      </c>
      <c r="X1367" s="12">
        <v>43880</v>
      </c>
      <c r="Y1367" s="13">
        <v>0.76636574074074004</v>
      </c>
      <c r="Z1367" s="12">
        <v>43882</v>
      </c>
      <c r="AA1367" s="12"/>
      <c r="AB1367" s="12"/>
      <c r="AC1367" s="10" t="s">
        <v>71</v>
      </c>
      <c r="AD1367" s="16">
        <v>1</v>
      </c>
      <c r="AE1367" s="10" t="s">
        <v>72</v>
      </c>
      <c r="AF1367" s="10" t="s">
        <v>73</v>
      </c>
      <c r="AG1367" s="14">
        <v>1</v>
      </c>
      <c r="AH1367" s="14"/>
      <c r="AI1367" s="15">
        <v>0.49199999999999999</v>
      </c>
      <c r="AJ1367" s="10" t="s">
        <v>74</v>
      </c>
      <c r="AK1367" s="15">
        <v>3.9359999999999999</v>
      </c>
      <c r="AL1367" s="10" t="s">
        <v>75</v>
      </c>
      <c r="AM1367" s="9"/>
      <c r="AN1367" s="9"/>
    </row>
    <row r="1368" spans="1:40" x14ac:dyDescent="0.25">
      <c r="A1368" s="9">
        <f t="shared" si="41"/>
        <v>82213332</v>
      </c>
      <c r="B1368" s="10" t="s">
        <v>64</v>
      </c>
      <c r="C1368" s="10" t="s">
        <v>65</v>
      </c>
      <c r="D1368" s="10" t="s">
        <v>83</v>
      </c>
      <c r="E1368" s="10" t="s">
        <v>67</v>
      </c>
      <c r="F1368" s="10" t="s">
        <v>68</v>
      </c>
      <c r="G1368" s="10" t="s">
        <v>69</v>
      </c>
      <c r="H1368" s="10" t="s">
        <v>70</v>
      </c>
      <c r="I1368" s="10" t="s">
        <v>79</v>
      </c>
      <c r="J1368" s="10" t="s">
        <v>320</v>
      </c>
      <c r="K1368" s="10" t="s">
        <v>119</v>
      </c>
      <c r="L1368" s="10" t="s">
        <v>3926</v>
      </c>
      <c r="M1368" s="12">
        <v>43880</v>
      </c>
      <c r="N1368" s="11">
        <v>82213332</v>
      </c>
      <c r="O1368" s="12">
        <v>43879</v>
      </c>
      <c r="P1368" s="13">
        <v>0.95869212962963002</v>
      </c>
      <c r="Q1368" s="14">
        <v>1</v>
      </c>
      <c r="R1368" s="15">
        <v>118</v>
      </c>
      <c r="S1368" s="10" t="s">
        <v>3927</v>
      </c>
      <c r="T1368" s="12">
        <v>43879</v>
      </c>
      <c r="U1368" s="13">
        <v>0.85815972222222003</v>
      </c>
      <c r="V1368" s="12">
        <v>43879</v>
      </c>
      <c r="W1368" s="13">
        <v>0.99412037037037004</v>
      </c>
      <c r="X1368" s="12">
        <v>43880</v>
      </c>
      <c r="Y1368" s="13">
        <v>0.93978009259258999</v>
      </c>
      <c r="Z1368" s="12">
        <v>43882</v>
      </c>
      <c r="AA1368" s="12"/>
      <c r="AB1368" s="12"/>
      <c r="AC1368" s="10" t="s">
        <v>71</v>
      </c>
      <c r="AD1368" s="16">
        <v>1</v>
      </c>
      <c r="AE1368" s="10" t="s">
        <v>72</v>
      </c>
      <c r="AF1368" s="10" t="s">
        <v>73</v>
      </c>
      <c r="AG1368" s="14">
        <v>1</v>
      </c>
      <c r="AH1368" s="14"/>
      <c r="AI1368" s="15">
        <v>25.724</v>
      </c>
      <c r="AJ1368" s="10" t="s">
        <v>74</v>
      </c>
      <c r="AK1368" s="15">
        <v>1165.604</v>
      </c>
      <c r="AL1368" s="10" t="s">
        <v>75</v>
      </c>
      <c r="AM1368" s="9"/>
      <c r="AN1368" s="9"/>
    </row>
    <row r="1369" spans="1:40" x14ac:dyDescent="0.25">
      <c r="A1369" s="9">
        <f t="shared" si="41"/>
        <v>82213336</v>
      </c>
      <c r="B1369" s="10" t="s">
        <v>64</v>
      </c>
      <c r="C1369" s="10" t="s">
        <v>65</v>
      </c>
      <c r="D1369" s="10" t="s">
        <v>83</v>
      </c>
      <c r="E1369" s="10" t="s">
        <v>67</v>
      </c>
      <c r="F1369" s="10" t="s">
        <v>68</v>
      </c>
      <c r="G1369" s="10" t="s">
        <v>69</v>
      </c>
      <c r="H1369" s="10" t="s">
        <v>70</v>
      </c>
      <c r="I1369" s="10" t="s">
        <v>79</v>
      </c>
      <c r="J1369" s="10" t="s">
        <v>320</v>
      </c>
      <c r="K1369" s="10" t="s">
        <v>119</v>
      </c>
      <c r="L1369" s="10" t="s">
        <v>3928</v>
      </c>
      <c r="M1369" s="12">
        <v>43880</v>
      </c>
      <c r="N1369" s="11">
        <v>82213336</v>
      </c>
      <c r="O1369" s="12">
        <v>43879</v>
      </c>
      <c r="P1369" s="13">
        <v>0.95870370370369995</v>
      </c>
      <c r="Q1369" s="14">
        <v>1</v>
      </c>
      <c r="R1369" s="15">
        <v>104</v>
      </c>
      <c r="S1369" s="10" t="s">
        <v>3929</v>
      </c>
      <c r="T1369" s="12">
        <v>43879</v>
      </c>
      <c r="U1369" s="13">
        <v>0.85819444444444004</v>
      </c>
      <c r="V1369" s="12">
        <v>43879</v>
      </c>
      <c r="W1369" s="13">
        <v>0.99436342592592997</v>
      </c>
      <c r="X1369" s="12">
        <v>43880</v>
      </c>
      <c r="Y1369" s="13">
        <v>0.93835648148147999</v>
      </c>
      <c r="Z1369" s="12">
        <v>43882</v>
      </c>
      <c r="AA1369" s="12"/>
      <c r="AB1369" s="12"/>
      <c r="AC1369" s="10" t="s">
        <v>71</v>
      </c>
      <c r="AD1369" s="16">
        <v>1</v>
      </c>
      <c r="AE1369" s="10" t="s">
        <v>72</v>
      </c>
      <c r="AF1369" s="10" t="s">
        <v>73</v>
      </c>
      <c r="AG1369" s="14">
        <v>1</v>
      </c>
      <c r="AH1369" s="14"/>
      <c r="AI1369" s="15">
        <v>22.672000000000001</v>
      </c>
      <c r="AJ1369" s="10" t="s">
        <v>74</v>
      </c>
      <c r="AK1369" s="15">
        <v>1027.3119999999999</v>
      </c>
      <c r="AL1369" s="10" t="s">
        <v>75</v>
      </c>
      <c r="AM1369" s="9"/>
      <c r="AN1369" s="9"/>
    </row>
    <row r="1370" spans="1:40" x14ac:dyDescent="0.25">
      <c r="A1370" s="9">
        <f t="shared" si="41"/>
        <v>82214799</v>
      </c>
      <c r="B1370" s="10" t="s">
        <v>64</v>
      </c>
      <c r="C1370" s="10" t="s">
        <v>65</v>
      </c>
      <c r="D1370" s="10" t="s">
        <v>66</v>
      </c>
      <c r="E1370" s="10" t="s">
        <v>67</v>
      </c>
      <c r="F1370" s="10" t="s">
        <v>68</v>
      </c>
      <c r="G1370" s="10" t="s">
        <v>69</v>
      </c>
      <c r="H1370" s="10" t="s">
        <v>70</v>
      </c>
      <c r="I1370" s="10" t="s">
        <v>486</v>
      </c>
      <c r="J1370" s="10" t="s">
        <v>487</v>
      </c>
      <c r="K1370" s="10" t="s">
        <v>488</v>
      </c>
      <c r="L1370" s="10" t="s">
        <v>3930</v>
      </c>
      <c r="M1370" s="12">
        <v>43880</v>
      </c>
      <c r="N1370" s="11">
        <v>82214799</v>
      </c>
      <c r="O1370" s="12">
        <v>43880</v>
      </c>
      <c r="P1370" s="13">
        <v>0.37545138888889001</v>
      </c>
      <c r="Q1370" s="14">
        <v>1</v>
      </c>
      <c r="R1370" s="15">
        <v>16</v>
      </c>
      <c r="S1370" s="10" t="s">
        <v>3931</v>
      </c>
      <c r="T1370" s="12">
        <v>43880</v>
      </c>
      <c r="U1370" s="13">
        <v>0.27459490740740999</v>
      </c>
      <c r="V1370" s="12">
        <v>43880</v>
      </c>
      <c r="W1370" s="13">
        <v>0.65337962962963003</v>
      </c>
      <c r="X1370" s="12">
        <v>43880</v>
      </c>
      <c r="Y1370" s="13">
        <v>0.67374999999999996</v>
      </c>
      <c r="Z1370" s="12">
        <v>43885</v>
      </c>
      <c r="AA1370" s="12"/>
      <c r="AB1370" s="12"/>
      <c r="AC1370" s="10" t="s">
        <v>71</v>
      </c>
      <c r="AD1370" s="16">
        <v>0</v>
      </c>
      <c r="AE1370" s="10" t="s">
        <v>72</v>
      </c>
      <c r="AF1370" s="10" t="s">
        <v>73</v>
      </c>
      <c r="AG1370" s="14">
        <v>1</v>
      </c>
      <c r="AH1370" s="14"/>
      <c r="AI1370" s="15">
        <v>524</v>
      </c>
      <c r="AJ1370" s="10" t="s">
        <v>74</v>
      </c>
      <c r="AK1370" s="15">
        <v>410.78399999999999</v>
      </c>
      <c r="AL1370" s="10" t="s">
        <v>75</v>
      </c>
      <c r="AM1370" s="9"/>
      <c r="AN1370" s="9"/>
    </row>
    <row r="1371" spans="1:40" x14ac:dyDescent="0.25">
      <c r="A1371" s="9">
        <f t="shared" si="41"/>
        <v>82214810</v>
      </c>
      <c r="B1371" s="10" t="s">
        <v>64</v>
      </c>
      <c r="C1371" s="10" t="s">
        <v>65</v>
      </c>
      <c r="D1371" s="10" t="s">
        <v>66</v>
      </c>
      <c r="E1371" s="10" t="s">
        <v>67</v>
      </c>
      <c r="F1371" s="10" t="s">
        <v>68</v>
      </c>
      <c r="G1371" s="10" t="s">
        <v>69</v>
      </c>
      <c r="H1371" s="10" t="s">
        <v>70</v>
      </c>
      <c r="I1371" s="10" t="s">
        <v>3638</v>
      </c>
      <c r="J1371" s="10" t="s">
        <v>3932</v>
      </c>
      <c r="K1371" s="10" t="s">
        <v>3933</v>
      </c>
      <c r="L1371" s="10" t="s">
        <v>3934</v>
      </c>
      <c r="M1371" s="12">
        <v>43880</v>
      </c>
      <c r="N1371" s="11">
        <v>82214810</v>
      </c>
      <c r="O1371" s="12">
        <v>43880</v>
      </c>
      <c r="P1371" s="13">
        <v>0.37547453703703998</v>
      </c>
      <c r="Q1371" s="14">
        <v>17</v>
      </c>
      <c r="R1371" s="15">
        <v>680</v>
      </c>
      <c r="S1371" s="10" t="s">
        <v>3935</v>
      </c>
      <c r="T1371" s="12">
        <v>43880</v>
      </c>
      <c r="U1371" s="13">
        <v>0.27462962962963</v>
      </c>
      <c r="V1371" s="12">
        <v>43880</v>
      </c>
      <c r="W1371" s="13">
        <v>0.92559027777778002</v>
      </c>
      <c r="X1371" s="12">
        <v>43880</v>
      </c>
      <c r="Y1371" s="13">
        <v>0.92690972222222001</v>
      </c>
      <c r="Z1371" s="12">
        <v>43885</v>
      </c>
      <c r="AA1371" s="12"/>
      <c r="AB1371" s="12"/>
      <c r="AC1371" s="10" t="s">
        <v>71</v>
      </c>
      <c r="AD1371" s="16">
        <v>0</v>
      </c>
      <c r="AE1371" s="10" t="s">
        <v>72</v>
      </c>
      <c r="AF1371" s="10" t="s">
        <v>73</v>
      </c>
      <c r="AG1371" s="14">
        <v>1</v>
      </c>
      <c r="AH1371" s="14"/>
      <c r="AI1371" s="15">
        <v>22.7</v>
      </c>
      <c r="AJ1371" s="10" t="s">
        <v>74</v>
      </c>
      <c r="AK1371" s="15">
        <v>37.94</v>
      </c>
      <c r="AL1371" s="10" t="s">
        <v>75</v>
      </c>
      <c r="AM1371" s="9"/>
      <c r="AN1371" s="9"/>
    </row>
    <row r="1372" spans="1:40" x14ac:dyDescent="0.25">
      <c r="A1372" s="9">
        <f t="shared" si="41"/>
        <v>82214813</v>
      </c>
      <c r="B1372" s="10" t="s">
        <v>64</v>
      </c>
      <c r="C1372" s="10" t="s">
        <v>65</v>
      </c>
      <c r="D1372" s="10" t="s">
        <v>66</v>
      </c>
      <c r="E1372" s="10" t="s">
        <v>67</v>
      </c>
      <c r="F1372" s="10" t="s">
        <v>68</v>
      </c>
      <c r="G1372" s="10" t="s">
        <v>69</v>
      </c>
      <c r="H1372" s="10" t="s">
        <v>70</v>
      </c>
      <c r="I1372" s="10" t="s">
        <v>3638</v>
      </c>
      <c r="J1372" s="10" t="s">
        <v>3932</v>
      </c>
      <c r="K1372" s="10" t="s">
        <v>3933</v>
      </c>
      <c r="L1372" s="10" t="s">
        <v>3936</v>
      </c>
      <c r="M1372" s="12">
        <v>43880</v>
      </c>
      <c r="N1372" s="11">
        <v>82214813</v>
      </c>
      <c r="O1372" s="12">
        <v>43880</v>
      </c>
      <c r="P1372" s="13">
        <v>0.37549768518519</v>
      </c>
      <c r="Q1372" s="14">
        <v>3</v>
      </c>
      <c r="R1372" s="15">
        <v>55</v>
      </c>
      <c r="S1372" s="10" t="s">
        <v>3937</v>
      </c>
      <c r="T1372" s="12">
        <v>43880</v>
      </c>
      <c r="U1372" s="13">
        <v>0.27480324074073997</v>
      </c>
      <c r="V1372" s="12">
        <v>43880</v>
      </c>
      <c r="W1372" s="13">
        <v>0.77862268518518996</v>
      </c>
      <c r="X1372" s="12">
        <v>43880</v>
      </c>
      <c r="Y1372" s="13">
        <v>0.78153935185184997</v>
      </c>
      <c r="Z1372" s="12">
        <v>43885</v>
      </c>
      <c r="AA1372" s="12"/>
      <c r="AB1372" s="12"/>
      <c r="AC1372" s="10" t="s">
        <v>71</v>
      </c>
      <c r="AD1372" s="16">
        <v>0</v>
      </c>
      <c r="AE1372" s="10" t="s">
        <v>72</v>
      </c>
      <c r="AF1372" s="10" t="s">
        <v>73</v>
      </c>
      <c r="AG1372" s="14">
        <v>1</v>
      </c>
      <c r="AH1372" s="14"/>
      <c r="AI1372" s="15">
        <v>45.412999999999997</v>
      </c>
      <c r="AJ1372" s="10" t="s">
        <v>74</v>
      </c>
      <c r="AK1372" s="15">
        <v>205.19</v>
      </c>
      <c r="AL1372" s="10" t="s">
        <v>75</v>
      </c>
      <c r="AM1372" s="9"/>
      <c r="AN1372" s="9"/>
    </row>
    <row r="1373" spans="1:40" x14ac:dyDescent="0.25">
      <c r="A1373" s="9">
        <f t="shared" si="41"/>
        <v>82214816</v>
      </c>
      <c r="B1373" s="10" t="s">
        <v>64</v>
      </c>
      <c r="C1373" s="10" t="s">
        <v>65</v>
      </c>
      <c r="D1373" s="10" t="s">
        <v>66</v>
      </c>
      <c r="E1373" s="10" t="s">
        <v>67</v>
      </c>
      <c r="F1373" s="10" t="s">
        <v>68</v>
      </c>
      <c r="G1373" s="10" t="s">
        <v>69</v>
      </c>
      <c r="H1373" s="10" t="s">
        <v>70</v>
      </c>
      <c r="I1373" s="10" t="s">
        <v>3638</v>
      </c>
      <c r="J1373" s="10" t="s">
        <v>3932</v>
      </c>
      <c r="K1373" s="10" t="s">
        <v>3933</v>
      </c>
      <c r="L1373" s="10" t="s">
        <v>3936</v>
      </c>
      <c r="M1373" s="12">
        <v>43880</v>
      </c>
      <c r="N1373" s="11">
        <v>82214816</v>
      </c>
      <c r="O1373" s="12">
        <v>43880</v>
      </c>
      <c r="P1373" s="13">
        <v>0.37549768518519</v>
      </c>
      <c r="Q1373" s="14">
        <v>1</v>
      </c>
      <c r="R1373" s="15">
        <v>400</v>
      </c>
      <c r="S1373" s="10" t="s">
        <v>3938</v>
      </c>
      <c r="T1373" s="12">
        <v>43880</v>
      </c>
      <c r="U1373" s="13">
        <v>0.27486111111111</v>
      </c>
      <c r="V1373" s="12">
        <v>43880</v>
      </c>
      <c r="W1373" s="13">
        <v>0.77831018518519002</v>
      </c>
      <c r="X1373" s="12">
        <v>43880</v>
      </c>
      <c r="Y1373" s="13">
        <v>0.78091435185184999</v>
      </c>
      <c r="Z1373" s="12">
        <v>43885</v>
      </c>
      <c r="AA1373" s="12"/>
      <c r="AB1373" s="12"/>
      <c r="AC1373" s="10" t="s">
        <v>71</v>
      </c>
      <c r="AD1373" s="16">
        <v>0</v>
      </c>
      <c r="AE1373" s="10" t="s">
        <v>72</v>
      </c>
      <c r="AF1373" s="10" t="s">
        <v>73</v>
      </c>
      <c r="AG1373" s="14">
        <v>1</v>
      </c>
      <c r="AH1373" s="14"/>
      <c r="AI1373" s="15">
        <v>17.2</v>
      </c>
      <c r="AJ1373" s="10" t="s">
        <v>74</v>
      </c>
      <c r="AK1373" s="15">
        <v>27.2</v>
      </c>
      <c r="AL1373" s="10" t="s">
        <v>75</v>
      </c>
      <c r="AM1373" s="9"/>
      <c r="AN1373" s="9"/>
    </row>
    <row r="1374" spans="1:40" x14ac:dyDescent="0.25">
      <c r="A1374" s="9">
        <f t="shared" si="41"/>
        <v>82214818</v>
      </c>
      <c r="B1374" s="10" t="s">
        <v>64</v>
      </c>
      <c r="C1374" s="10" t="s">
        <v>65</v>
      </c>
      <c r="D1374" s="10" t="s">
        <v>66</v>
      </c>
      <c r="E1374" s="10" t="s">
        <v>67</v>
      </c>
      <c r="F1374" s="10" t="s">
        <v>68</v>
      </c>
      <c r="G1374" s="10" t="s">
        <v>69</v>
      </c>
      <c r="H1374" s="10" t="s">
        <v>70</v>
      </c>
      <c r="I1374" s="10" t="s">
        <v>3638</v>
      </c>
      <c r="J1374" s="10" t="s">
        <v>3932</v>
      </c>
      <c r="K1374" s="10" t="s">
        <v>3933</v>
      </c>
      <c r="L1374" s="10" t="s">
        <v>3939</v>
      </c>
      <c r="M1374" s="12">
        <v>43880</v>
      </c>
      <c r="N1374" s="11">
        <v>82214818</v>
      </c>
      <c r="O1374" s="12">
        <v>43880</v>
      </c>
      <c r="P1374" s="13">
        <v>0.37549768518519</v>
      </c>
      <c r="Q1374" s="14">
        <v>4</v>
      </c>
      <c r="R1374" s="15">
        <v>250</v>
      </c>
      <c r="S1374" s="10" t="s">
        <v>3940</v>
      </c>
      <c r="T1374" s="12">
        <v>43880</v>
      </c>
      <c r="U1374" s="13">
        <v>0.27488425925926002</v>
      </c>
      <c r="V1374" s="12">
        <v>43880</v>
      </c>
      <c r="W1374" s="13">
        <v>0.89295138888889003</v>
      </c>
      <c r="X1374" s="12">
        <v>43880</v>
      </c>
      <c r="Y1374" s="13">
        <v>0.89527777777777995</v>
      </c>
      <c r="Z1374" s="12">
        <v>43885</v>
      </c>
      <c r="AA1374" s="12"/>
      <c r="AB1374" s="12"/>
      <c r="AC1374" s="10" t="s">
        <v>71</v>
      </c>
      <c r="AD1374" s="16">
        <v>0</v>
      </c>
      <c r="AE1374" s="10" t="s">
        <v>72</v>
      </c>
      <c r="AF1374" s="10" t="s">
        <v>73</v>
      </c>
      <c r="AG1374" s="14">
        <v>1</v>
      </c>
      <c r="AH1374" s="14"/>
      <c r="AI1374" s="15">
        <v>90.15</v>
      </c>
      <c r="AJ1374" s="10" t="s">
        <v>74</v>
      </c>
      <c r="AK1374" s="15">
        <v>160.35</v>
      </c>
      <c r="AL1374" s="10" t="s">
        <v>75</v>
      </c>
      <c r="AM1374" s="9"/>
      <c r="AN1374" s="9"/>
    </row>
    <row r="1375" spans="1:40" x14ac:dyDescent="0.25">
      <c r="A1375" s="9">
        <f t="shared" si="41"/>
        <v>82214820</v>
      </c>
      <c r="B1375" s="10" t="s">
        <v>64</v>
      </c>
      <c r="C1375" s="10" t="s">
        <v>65</v>
      </c>
      <c r="D1375" s="10" t="s">
        <v>66</v>
      </c>
      <c r="E1375" s="10" t="s">
        <v>67</v>
      </c>
      <c r="F1375" s="10" t="s">
        <v>68</v>
      </c>
      <c r="G1375" s="10" t="s">
        <v>69</v>
      </c>
      <c r="H1375" s="10" t="s">
        <v>70</v>
      </c>
      <c r="I1375" s="10" t="s">
        <v>3638</v>
      </c>
      <c r="J1375" s="10" t="s">
        <v>3932</v>
      </c>
      <c r="K1375" s="10" t="s">
        <v>3933</v>
      </c>
      <c r="L1375" s="10" t="s">
        <v>3941</v>
      </c>
      <c r="M1375" s="12">
        <v>43880</v>
      </c>
      <c r="N1375" s="11">
        <v>82214820</v>
      </c>
      <c r="O1375" s="12">
        <v>43880</v>
      </c>
      <c r="P1375" s="13">
        <v>0.37550925925925999</v>
      </c>
      <c r="Q1375" s="14">
        <v>1</v>
      </c>
      <c r="R1375" s="15">
        <v>38</v>
      </c>
      <c r="S1375" s="10" t="s">
        <v>3942</v>
      </c>
      <c r="T1375" s="12">
        <v>43880</v>
      </c>
      <c r="U1375" s="13">
        <v>0.27495370370369998</v>
      </c>
      <c r="V1375" s="12">
        <v>43880</v>
      </c>
      <c r="W1375" s="13">
        <v>0.86106481481481001</v>
      </c>
      <c r="X1375" s="12">
        <v>43880</v>
      </c>
      <c r="Y1375" s="13">
        <v>0.86467592592593001</v>
      </c>
      <c r="Z1375" s="12">
        <v>43885</v>
      </c>
      <c r="AA1375" s="12"/>
      <c r="AB1375" s="12"/>
      <c r="AC1375" s="10" t="s">
        <v>71</v>
      </c>
      <c r="AD1375" s="16">
        <v>0</v>
      </c>
      <c r="AE1375" s="10" t="s">
        <v>72</v>
      </c>
      <c r="AF1375" s="10" t="s">
        <v>73</v>
      </c>
      <c r="AG1375" s="14">
        <v>1</v>
      </c>
      <c r="AH1375" s="14"/>
      <c r="AI1375" s="15">
        <v>11.59</v>
      </c>
      <c r="AJ1375" s="10" t="s">
        <v>74</v>
      </c>
      <c r="AK1375" s="15">
        <v>12.388</v>
      </c>
      <c r="AL1375" s="10" t="s">
        <v>75</v>
      </c>
      <c r="AM1375" s="9"/>
      <c r="AN1375" s="9"/>
    </row>
    <row r="1376" spans="1:40" x14ac:dyDescent="0.25">
      <c r="A1376" s="9">
        <f t="shared" si="41"/>
        <v>82216464</v>
      </c>
      <c r="B1376" s="10" t="s">
        <v>64</v>
      </c>
      <c r="C1376" s="10" t="s">
        <v>65</v>
      </c>
      <c r="D1376" s="10" t="s">
        <v>66</v>
      </c>
      <c r="E1376" s="10" t="s">
        <v>67</v>
      </c>
      <c r="F1376" s="10" t="s">
        <v>68</v>
      </c>
      <c r="G1376" s="10" t="s">
        <v>69</v>
      </c>
      <c r="H1376" s="10" t="s">
        <v>70</v>
      </c>
      <c r="I1376" s="10" t="s">
        <v>79</v>
      </c>
      <c r="J1376" s="10" t="s">
        <v>661</v>
      </c>
      <c r="K1376" s="10" t="s">
        <v>108</v>
      </c>
      <c r="L1376" s="10" t="s">
        <v>3943</v>
      </c>
      <c r="M1376" s="12">
        <v>43880</v>
      </c>
      <c r="N1376" s="11">
        <v>82216464</v>
      </c>
      <c r="O1376" s="12">
        <v>43880</v>
      </c>
      <c r="P1376" s="13">
        <v>0.69111111111111001</v>
      </c>
      <c r="Q1376" s="14">
        <v>1</v>
      </c>
      <c r="R1376" s="15">
        <v>5</v>
      </c>
      <c r="S1376" s="10" t="s">
        <v>3944</v>
      </c>
      <c r="T1376" s="12">
        <v>43880</v>
      </c>
      <c r="U1376" s="13">
        <v>0.69130787037037</v>
      </c>
      <c r="V1376" s="12">
        <v>43880</v>
      </c>
      <c r="W1376" s="13">
        <v>0.77849537037036998</v>
      </c>
      <c r="X1376" s="12">
        <v>43880</v>
      </c>
      <c r="Y1376" s="13">
        <v>0.77902777777777998</v>
      </c>
      <c r="Z1376" s="12">
        <v>43885</v>
      </c>
      <c r="AA1376" s="12"/>
      <c r="AB1376" s="12"/>
      <c r="AC1376" s="10" t="s">
        <v>71</v>
      </c>
      <c r="AD1376" s="16">
        <v>0</v>
      </c>
      <c r="AE1376" s="10" t="s">
        <v>72</v>
      </c>
      <c r="AF1376" s="10" t="s">
        <v>73</v>
      </c>
      <c r="AG1376" s="14">
        <v>1</v>
      </c>
      <c r="AH1376" s="14"/>
      <c r="AI1376" s="15">
        <v>900</v>
      </c>
      <c r="AJ1376" s="10" t="s">
        <v>74</v>
      </c>
      <c r="AK1376" s="15">
        <v>4503</v>
      </c>
      <c r="AL1376" s="10" t="s">
        <v>75</v>
      </c>
      <c r="AM1376" s="9"/>
      <c r="AN1376" s="9"/>
    </row>
    <row r="1377" spans="1:40" x14ac:dyDescent="0.25">
      <c r="A1377" s="9">
        <f t="shared" si="41"/>
        <v>82216968</v>
      </c>
      <c r="B1377" s="10" t="s">
        <v>64</v>
      </c>
      <c r="C1377" s="10" t="s">
        <v>65</v>
      </c>
      <c r="D1377" s="10" t="s">
        <v>83</v>
      </c>
      <c r="E1377" s="10" t="s">
        <v>67</v>
      </c>
      <c r="F1377" s="10" t="s">
        <v>68</v>
      </c>
      <c r="G1377" s="10" t="s">
        <v>69</v>
      </c>
      <c r="H1377" s="10" t="s">
        <v>70</v>
      </c>
      <c r="I1377" s="10" t="s">
        <v>79</v>
      </c>
      <c r="J1377" s="10" t="s">
        <v>299</v>
      </c>
      <c r="K1377" s="10" t="s">
        <v>90</v>
      </c>
      <c r="L1377" s="10" t="s">
        <v>3945</v>
      </c>
      <c r="M1377" s="12">
        <v>43889</v>
      </c>
      <c r="N1377" s="11">
        <v>82216968</v>
      </c>
      <c r="O1377" s="12">
        <v>43880</v>
      </c>
      <c r="P1377" s="13">
        <v>0.95865740740741001</v>
      </c>
      <c r="Q1377" s="14">
        <v>1</v>
      </c>
      <c r="R1377" s="15">
        <v>12</v>
      </c>
      <c r="S1377" s="10" t="s">
        <v>3946</v>
      </c>
      <c r="T1377" s="12">
        <v>43888</v>
      </c>
      <c r="U1377" s="13">
        <v>0.64444444444444005</v>
      </c>
      <c r="V1377" s="12">
        <v>43889</v>
      </c>
      <c r="W1377" s="13">
        <v>1.949074074074E-2</v>
      </c>
      <c r="X1377" s="12">
        <v>43889</v>
      </c>
      <c r="Y1377" s="13">
        <v>1.980324074074E-2</v>
      </c>
      <c r="Z1377" s="12">
        <v>43885</v>
      </c>
      <c r="AA1377" s="12"/>
      <c r="AB1377" s="12"/>
      <c r="AC1377" s="10" t="s">
        <v>71</v>
      </c>
      <c r="AD1377" s="16">
        <v>9</v>
      </c>
      <c r="AE1377" s="10" t="s">
        <v>72</v>
      </c>
      <c r="AF1377" s="10" t="s">
        <v>73</v>
      </c>
      <c r="AG1377" s="14">
        <v>1</v>
      </c>
      <c r="AH1377" s="14"/>
      <c r="AI1377" s="15">
        <v>1.6559999999999999</v>
      </c>
      <c r="AJ1377" s="10" t="s">
        <v>74</v>
      </c>
      <c r="AK1377" s="15">
        <v>1.5960000000000001</v>
      </c>
      <c r="AL1377" s="10" t="s">
        <v>75</v>
      </c>
      <c r="AM1377" s="9"/>
      <c r="AN1377" s="9"/>
    </row>
    <row r="1378" spans="1:40" x14ac:dyDescent="0.25">
      <c r="A1378" s="9">
        <f t="shared" si="41"/>
        <v>82216972</v>
      </c>
      <c r="B1378" s="10" t="s">
        <v>64</v>
      </c>
      <c r="C1378" s="10" t="s">
        <v>65</v>
      </c>
      <c r="D1378" s="10" t="s">
        <v>83</v>
      </c>
      <c r="E1378" s="10" t="s">
        <v>67</v>
      </c>
      <c r="F1378" s="10" t="s">
        <v>68</v>
      </c>
      <c r="G1378" s="10" t="s">
        <v>69</v>
      </c>
      <c r="H1378" s="10" t="s">
        <v>70</v>
      </c>
      <c r="I1378" s="10" t="s">
        <v>79</v>
      </c>
      <c r="J1378" s="10" t="s">
        <v>299</v>
      </c>
      <c r="K1378" s="10" t="s">
        <v>90</v>
      </c>
      <c r="L1378" s="10" t="s">
        <v>3947</v>
      </c>
      <c r="M1378" s="12">
        <v>43888</v>
      </c>
      <c r="N1378" s="11">
        <v>82216972</v>
      </c>
      <c r="O1378" s="12">
        <v>43880</v>
      </c>
      <c r="P1378" s="13">
        <v>0.95870370370369995</v>
      </c>
      <c r="Q1378" s="14">
        <v>1</v>
      </c>
      <c r="R1378" s="15">
        <v>1</v>
      </c>
      <c r="S1378" s="10" t="s">
        <v>3948</v>
      </c>
      <c r="T1378" s="12">
        <v>43888</v>
      </c>
      <c r="U1378" s="13">
        <v>0.64449074074073998</v>
      </c>
      <c r="V1378" s="12">
        <v>43888</v>
      </c>
      <c r="W1378" s="13">
        <v>0.94997685185184999</v>
      </c>
      <c r="X1378" s="12">
        <v>43888</v>
      </c>
      <c r="Y1378" s="13">
        <v>0.95550925925926</v>
      </c>
      <c r="Z1378" s="12">
        <v>43885</v>
      </c>
      <c r="AA1378" s="12"/>
      <c r="AB1378" s="12"/>
      <c r="AC1378" s="10" t="s">
        <v>71</v>
      </c>
      <c r="AD1378" s="16">
        <v>8</v>
      </c>
      <c r="AE1378" s="10" t="s">
        <v>72</v>
      </c>
      <c r="AF1378" s="10" t="s">
        <v>73</v>
      </c>
      <c r="AG1378" s="14">
        <v>1</v>
      </c>
      <c r="AH1378" s="14"/>
      <c r="AI1378" s="15">
        <v>0.68</v>
      </c>
      <c r="AJ1378" s="10" t="s">
        <v>74</v>
      </c>
      <c r="AK1378" s="15">
        <v>0.97799999999999998</v>
      </c>
      <c r="AL1378" s="10" t="s">
        <v>75</v>
      </c>
      <c r="AM1378" s="9"/>
      <c r="AN1378" s="9"/>
    </row>
    <row r="1379" spans="1:40" x14ac:dyDescent="0.25">
      <c r="A1379" s="9">
        <f t="shared" si="41"/>
        <v>82216984</v>
      </c>
      <c r="B1379" s="10" t="s">
        <v>64</v>
      </c>
      <c r="C1379" s="10" t="s">
        <v>65</v>
      </c>
      <c r="D1379" s="10" t="s">
        <v>66</v>
      </c>
      <c r="E1379" s="10" t="s">
        <v>67</v>
      </c>
      <c r="F1379" s="10" t="s">
        <v>68</v>
      </c>
      <c r="G1379" s="10" t="s">
        <v>69</v>
      </c>
      <c r="H1379" s="10" t="s">
        <v>70</v>
      </c>
      <c r="I1379" s="10" t="s">
        <v>77</v>
      </c>
      <c r="J1379" s="10" t="s">
        <v>305</v>
      </c>
      <c r="K1379" s="10" t="s">
        <v>85</v>
      </c>
      <c r="L1379" s="10" t="s">
        <v>3949</v>
      </c>
      <c r="M1379" s="12">
        <v>43881</v>
      </c>
      <c r="N1379" s="11">
        <v>82216984</v>
      </c>
      <c r="O1379" s="12">
        <v>43880</v>
      </c>
      <c r="P1379" s="13">
        <v>0.95871527777777998</v>
      </c>
      <c r="Q1379" s="14">
        <v>2</v>
      </c>
      <c r="R1379" s="15">
        <v>100</v>
      </c>
      <c r="S1379" s="10" t="s">
        <v>3950</v>
      </c>
      <c r="T1379" s="12">
        <v>43880</v>
      </c>
      <c r="U1379" s="13">
        <v>0.85797453703703996</v>
      </c>
      <c r="V1379" s="12">
        <v>43880</v>
      </c>
      <c r="W1379" s="13">
        <v>0.98217592592592995</v>
      </c>
      <c r="X1379" s="12">
        <v>43881</v>
      </c>
      <c r="Y1379" s="13">
        <v>1.7094907407410001E-2</v>
      </c>
      <c r="Z1379" s="12">
        <v>43885</v>
      </c>
      <c r="AA1379" s="12"/>
      <c r="AB1379" s="12"/>
      <c r="AC1379" s="10" t="s">
        <v>71</v>
      </c>
      <c r="AD1379" s="16">
        <v>1</v>
      </c>
      <c r="AE1379" s="10" t="s">
        <v>72</v>
      </c>
      <c r="AF1379" s="10" t="s">
        <v>73</v>
      </c>
      <c r="AG1379" s="14">
        <v>1</v>
      </c>
      <c r="AH1379" s="14"/>
      <c r="AI1379" s="15">
        <v>23.6</v>
      </c>
      <c r="AJ1379" s="10" t="s">
        <v>74</v>
      </c>
      <c r="AK1379" s="15">
        <v>38.72</v>
      </c>
      <c r="AL1379" s="10" t="s">
        <v>75</v>
      </c>
      <c r="AM1379" s="9"/>
      <c r="AN1379" s="9"/>
    </row>
    <row r="1380" spans="1:40" x14ac:dyDescent="0.25">
      <c r="A1380" s="9">
        <f t="shared" si="41"/>
        <v>82217000</v>
      </c>
      <c r="B1380" s="10" t="s">
        <v>64</v>
      </c>
      <c r="C1380" s="10" t="s">
        <v>65</v>
      </c>
      <c r="D1380" s="10" t="s">
        <v>83</v>
      </c>
      <c r="E1380" s="10" t="s">
        <v>67</v>
      </c>
      <c r="F1380" s="10" t="s">
        <v>68</v>
      </c>
      <c r="G1380" s="10" t="s">
        <v>69</v>
      </c>
      <c r="H1380" s="10" t="s">
        <v>70</v>
      </c>
      <c r="I1380" s="10" t="s">
        <v>79</v>
      </c>
      <c r="J1380" s="10" t="s">
        <v>299</v>
      </c>
      <c r="K1380" s="10" t="s">
        <v>90</v>
      </c>
      <c r="L1380" s="10" t="s">
        <v>3951</v>
      </c>
      <c r="M1380" s="12">
        <v>43889</v>
      </c>
      <c r="N1380" s="11">
        <v>82217000</v>
      </c>
      <c r="O1380" s="12">
        <v>43880</v>
      </c>
      <c r="P1380" s="13">
        <v>0.95874999999999999</v>
      </c>
      <c r="Q1380" s="14">
        <v>2</v>
      </c>
      <c r="R1380" s="15">
        <v>15</v>
      </c>
      <c r="S1380" s="10" t="s">
        <v>3952</v>
      </c>
      <c r="T1380" s="12">
        <v>43888</v>
      </c>
      <c r="U1380" s="13">
        <v>0.64452546296295998</v>
      </c>
      <c r="V1380" s="12">
        <v>43889</v>
      </c>
      <c r="W1380" s="13">
        <v>2.0752314814810002E-2</v>
      </c>
      <c r="X1380" s="12">
        <v>43889</v>
      </c>
      <c r="Y1380" s="13">
        <v>2.2256944444439999E-2</v>
      </c>
      <c r="Z1380" s="12">
        <v>43885</v>
      </c>
      <c r="AA1380" s="12"/>
      <c r="AB1380" s="12"/>
      <c r="AC1380" s="10" t="s">
        <v>71</v>
      </c>
      <c r="AD1380" s="16">
        <v>9</v>
      </c>
      <c r="AE1380" s="10" t="s">
        <v>72</v>
      </c>
      <c r="AF1380" s="10" t="s">
        <v>73</v>
      </c>
      <c r="AG1380" s="14">
        <v>1</v>
      </c>
      <c r="AH1380" s="14"/>
      <c r="AI1380" s="15">
        <v>3.0939999999999999</v>
      </c>
      <c r="AJ1380" s="10" t="s">
        <v>74</v>
      </c>
      <c r="AK1380" s="15">
        <v>4.2640000000000002</v>
      </c>
      <c r="AL1380" s="10" t="s">
        <v>75</v>
      </c>
      <c r="AM1380" s="9"/>
      <c r="AN1380" s="9"/>
    </row>
    <row r="1381" spans="1:40" x14ac:dyDescent="0.25">
      <c r="A1381" s="9">
        <f t="shared" si="41"/>
        <v>82217004</v>
      </c>
      <c r="B1381" s="10" t="s">
        <v>64</v>
      </c>
      <c r="C1381" s="10" t="s">
        <v>65</v>
      </c>
      <c r="D1381" s="10" t="s">
        <v>83</v>
      </c>
      <c r="E1381" s="10" t="s">
        <v>67</v>
      </c>
      <c r="F1381" s="10" t="s">
        <v>68</v>
      </c>
      <c r="G1381" s="10" t="s">
        <v>69</v>
      </c>
      <c r="H1381" s="10" t="s">
        <v>70</v>
      </c>
      <c r="I1381" s="10" t="s">
        <v>79</v>
      </c>
      <c r="J1381" s="10" t="s">
        <v>299</v>
      </c>
      <c r="K1381" s="10" t="s">
        <v>90</v>
      </c>
      <c r="L1381" s="10" t="s">
        <v>3953</v>
      </c>
      <c r="M1381" s="12">
        <v>43888</v>
      </c>
      <c r="N1381" s="11">
        <v>82217004</v>
      </c>
      <c r="O1381" s="12">
        <v>43880</v>
      </c>
      <c r="P1381" s="13">
        <v>0.95876157407407003</v>
      </c>
      <c r="Q1381" s="14">
        <v>3</v>
      </c>
      <c r="R1381" s="15">
        <v>32</v>
      </c>
      <c r="S1381" s="10" t="s">
        <v>3954</v>
      </c>
      <c r="T1381" s="12">
        <v>43888</v>
      </c>
      <c r="U1381" s="13">
        <v>0.64456018518518998</v>
      </c>
      <c r="V1381" s="12">
        <v>43888</v>
      </c>
      <c r="W1381" s="13">
        <v>0.90487268518519004</v>
      </c>
      <c r="X1381" s="12">
        <v>43888</v>
      </c>
      <c r="Y1381" s="13">
        <v>0.90518518518518998</v>
      </c>
      <c r="Z1381" s="12">
        <v>43885</v>
      </c>
      <c r="AA1381" s="12"/>
      <c r="AB1381" s="12"/>
      <c r="AC1381" s="10" t="s">
        <v>71</v>
      </c>
      <c r="AD1381" s="16">
        <v>8</v>
      </c>
      <c r="AE1381" s="10" t="s">
        <v>72</v>
      </c>
      <c r="AF1381" s="10" t="s">
        <v>73</v>
      </c>
      <c r="AG1381" s="14">
        <v>1</v>
      </c>
      <c r="AH1381" s="14"/>
      <c r="AI1381" s="15">
        <v>10.039999999999999</v>
      </c>
      <c r="AJ1381" s="10" t="s">
        <v>74</v>
      </c>
      <c r="AK1381" s="15">
        <v>12.696</v>
      </c>
      <c r="AL1381" s="10" t="s">
        <v>75</v>
      </c>
      <c r="AM1381" s="9"/>
      <c r="AN1381" s="9"/>
    </row>
    <row r="1382" spans="1:40" x14ac:dyDescent="0.25">
      <c r="A1382" s="9">
        <f t="shared" si="41"/>
        <v>82218427</v>
      </c>
      <c r="B1382" s="10" t="s">
        <v>64</v>
      </c>
      <c r="C1382" s="10" t="s">
        <v>65</v>
      </c>
      <c r="D1382" s="10" t="s">
        <v>83</v>
      </c>
      <c r="E1382" s="10" t="s">
        <v>67</v>
      </c>
      <c r="F1382" s="10" t="s">
        <v>68</v>
      </c>
      <c r="G1382" s="10" t="s">
        <v>69</v>
      </c>
      <c r="H1382" s="10" t="s">
        <v>70</v>
      </c>
      <c r="I1382" s="10" t="s">
        <v>79</v>
      </c>
      <c r="J1382" s="10" t="s">
        <v>297</v>
      </c>
      <c r="K1382" s="10" t="s">
        <v>110</v>
      </c>
      <c r="L1382" s="10" t="s">
        <v>3955</v>
      </c>
      <c r="M1382" s="12">
        <v>43881</v>
      </c>
      <c r="N1382" s="11">
        <v>82218427</v>
      </c>
      <c r="O1382" s="12">
        <v>43881</v>
      </c>
      <c r="P1382" s="13">
        <v>0.37547453703703998</v>
      </c>
      <c r="Q1382" s="14">
        <v>1</v>
      </c>
      <c r="R1382" s="15">
        <v>3</v>
      </c>
      <c r="S1382" s="10" t="s">
        <v>3956</v>
      </c>
      <c r="T1382" s="12">
        <v>43881</v>
      </c>
      <c r="U1382" s="13">
        <v>0.27460648148147998</v>
      </c>
      <c r="V1382" s="12">
        <v>43881</v>
      </c>
      <c r="W1382" s="13">
        <v>0.52232638888889005</v>
      </c>
      <c r="X1382" s="12">
        <v>43881</v>
      </c>
      <c r="Y1382" s="13">
        <v>0.6777662037037</v>
      </c>
      <c r="Z1382" s="12">
        <v>43886</v>
      </c>
      <c r="AA1382" s="12"/>
      <c r="AB1382" s="12"/>
      <c r="AC1382" s="10" t="s">
        <v>71</v>
      </c>
      <c r="AD1382" s="16">
        <v>0</v>
      </c>
      <c r="AE1382" s="10" t="s">
        <v>72</v>
      </c>
      <c r="AF1382" s="10" t="s">
        <v>73</v>
      </c>
      <c r="AG1382" s="14">
        <v>1</v>
      </c>
      <c r="AH1382" s="14"/>
      <c r="AI1382" s="15">
        <v>165.3</v>
      </c>
      <c r="AJ1382" s="10" t="s">
        <v>74</v>
      </c>
      <c r="AK1382" s="15">
        <v>106.34099999999999</v>
      </c>
      <c r="AL1382" s="10" t="s">
        <v>75</v>
      </c>
      <c r="AM1382" s="9"/>
      <c r="AN1382" s="9"/>
    </row>
    <row r="1383" spans="1:40" x14ac:dyDescent="0.25">
      <c r="A1383" s="9">
        <f t="shared" si="41"/>
        <v>82218430</v>
      </c>
      <c r="B1383" s="10" t="s">
        <v>64</v>
      </c>
      <c r="C1383" s="10" t="s">
        <v>65</v>
      </c>
      <c r="D1383" s="10" t="s">
        <v>83</v>
      </c>
      <c r="E1383" s="10" t="s">
        <v>67</v>
      </c>
      <c r="F1383" s="10" t="s">
        <v>68</v>
      </c>
      <c r="G1383" s="10" t="s">
        <v>69</v>
      </c>
      <c r="H1383" s="10" t="s">
        <v>70</v>
      </c>
      <c r="I1383" s="10" t="s">
        <v>79</v>
      </c>
      <c r="J1383" s="10" t="s">
        <v>297</v>
      </c>
      <c r="K1383" s="10" t="s">
        <v>110</v>
      </c>
      <c r="L1383" s="10" t="s">
        <v>3957</v>
      </c>
      <c r="M1383" s="12">
        <v>43881</v>
      </c>
      <c r="N1383" s="11">
        <v>82218430</v>
      </c>
      <c r="O1383" s="12">
        <v>43881</v>
      </c>
      <c r="P1383" s="13">
        <v>0.37548611111111002</v>
      </c>
      <c r="Q1383" s="14">
        <v>1</v>
      </c>
      <c r="R1383" s="15">
        <v>27</v>
      </c>
      <c r="S1383" s="10" t="s">
        <v>3958</v>
      </c>
      <c r="T1383" s="12">
        <v>43881</v>
      </c>
      <c r="U1383" s="13">
        <v>0.27465277777778002</v>
      </c>
      <c r="V1383" s="12">
        <v>43881</v>
      </c>
      <c r="W1383" s="13">
        <v>0.52304398148148001</v>
      </c>
      <c r="X1383" s="12">
        <v>43881</v>
      </c>
      <c r="Y1383" s="13">
        <v>0.67671296296296002</v>
      </c>
      <c r="Z1383" s="12">
        <v>43886</v>
      </c>
      <c r="AA1383" s="12"/>
      <c r="AB1383" s="12"/>
      <c r="AC1383" s="10" t="s">
        <v>71</v>
      </c>
      <c r="AD1383" s="16">
        <v>0</v>
      </c>
      <c r="AE1383" s="10" t="s">
        <v>72</v>
      </c>
      <c r="AF1383" s="10" t="s">
        <v>73</v>
      </c>
      <c r="AG1383" s="14">
        <v>1</v>
      </c>
      <c r="AH1383" s="14"/>
      <c r="AI1383" s="15">
        <v>1487.7</v>
      </c>
      <c r="AJ1383" s="10" t="s">
        <v>74</v>
      </c>
      <c r="AK1383" s="15">
        <v>957.06899999999996</v>
      </c>
      <c r="AL1383" s="10" t="s">
        <v>75</v>
      </c>
      <c r="AM1383" s="9"/>
      <c r="AN1383" s="9"/>
    </row>
    <row r="1384" spans="1:40" x14ac:dyDescent="0.25">
      <c r="A1384" s="9">
        <f t="shared" si="41"/>
        <v>82218437</v>
      </c>
      <c r="B1384" s="10" t="s">
        <v>64</v>
      </c>
      <c r="C1384" s="10" t="s">
        <v>65</v>
      </c>
      <c r="D1384" s="10" t="s">
        <v>83</v>
      </c>
      <c r="E1384" s="10" t="s">
        <v>67</v>
      </c>
      <c r="F1384" s="10" t="s">
        <v>68</v>
      </c>
      <c r="G1384" s="10" t="s">
        <v>69</v>
      </c>
      <c r="H1384" s="10" t="s">
        <v>70</v>
      </c>
      <c r="I1384" s="10" t="s">
        <v>79</v>
      </c>
      <c r="J1384" s="10" t="s">
        <v>299</v>
      </c>
      <c r="K1384" s="10" t="s">
        <v>90</v>
      </c>
      <c r="L1384" s="10" t="s">
        <v>3959</v>
      </c>
      <c r="M1384" s="12">
        <v>43888</v>
      </c>
      <c r="N1384" s="11">
        <v>82218437</v>
      </c>
      <c r="O1384" s="12">
        <v>43881</v>
      </c>
      <c r="P1384" s="13">
        <v>0.37555555555555997</v>
      </c>
      <c r="Q1384" s="14">
        <v>7</v>
      </c>
      <c r="R1384" s="15">
        <v>79</v>
      </c>
      <c r="S1384" s="10" t="s">
        <v>3960</v>
      </c>
      <c r="T1384" s="12">
        <v>43888</v>
      </c>
      <c r="U1384" s="13">
        <v>0.64482638888888999</v>
      </c>
      <c r="V1384" s="12">
        <v>43888</v>
      </c>
      <c r="W1384" s="13">
        <v>0.93815972222221999</v>
      </c>
      <c r="X1384" s="12">
        <v>43888</v>
      </c>
      <c r="Y1384" s="13">
        <v>0.94494212962962998</v>
      </c>
      <c r="Z1384" s="12">
        <v>43886</v>
      </c>
      <c r="AA1384" s="12"/>
      <c r="AB1384" s="12"/>
      <c r="AC1384" s="10" t="s">
        <v>71</v>
      </c>
      <c r="AD1384" s="16">
        <v>6</v>
      </c>
      <c r="AE1384" s="10" t="s">
        <v>72</v>
      </c>
      <c r="AF1384" s="10" t="s">
        <v>73</v>
      </c>
      <c r="AG1384" s="14">
        <v>1</v>
      </c>
      <c r="AH1384" s="14"/>
      <c r="AI1384" s="15">
        <v>5.24</v>
      </c>
      <c r="AJ1384" s="10" t="s">
        <v>74</v>
      </c>
      <c r="AK1384" s="15">
        <v>5.4189999999999996</v>
      </c>
      <c r="AL1384" s="10" t="s">
        <v>75</v>
      </c>
      <c r="AM1384" s="9"/>
      <c r="AN1384" s="9"/>
    </row>
    <row r="1385" spans="1:40" x14ac:dyDescent="0.25">
      <c r="A1385" s="9">
        <f t="shared" si="41"/>
        <v>82218439</v>
      </c>
      <c r="B1385" s="10" t="s">
        <v>64</v>
      </c>
      <c r="C1385" s="10" t="s">
        <v>65</v>
      </c>
      <c r="D1385" s="10" t="s">
        <v>83</v>
      </c>
      <c r="E1385" s="10" t="s">
        <v>67</v>
      </c>
      <c r="F1385" s="10" t="s">
        <v>68</v>
      </c>
      <c r="G1385" s="10" t="s">
        <v>69</v>
      </c>
      <c r="H1385" s="10" t="s">
        <v>70</v>
      </c>
      <c r="I1385" s="10" t="s">
        <v>79</v>
      </c>
      <c r="J1385" s="10" t="s">
        <v>299</v>
      </c>
      <c r="K1385" s="10" t="s">
        <v>90</v>
      </c>
      <c r="L1385" s="10" t="s">
        <v>3961</v>
      </c>
      <c r="M1385" s="12">
        <v>43889</v>
      </c>
      <c r="N1385" s="11">
        <v>82218439</v>
      </c>
      <c r="O1385" s="12">
        <v>43881</v>
      </c>
      <c r="P1385" s="13">
        <v>0.3755787037037</v>
      </c>
      <c r="Q1385" s="14">
        <v>10</v>
      </c>
      <c r="R1385" s="15">
        <v>39</v>
      </c>
      <c r="S1385" s="10" t="s">
        <v>3962</v>
      </c>
      <c r="T1385" s="12">
        <v>43888</v>
      </c>
      <c r="U1385" s="13">
        <v>0.64491898148147997</v>
      </c>
      <c r="V1385" s="12">
        <v>43888</v>
      </c>
      <c r="W1385" s="13">
        <v>0.98895833333333005</v>
      </c>
      <c r="X1385" s="12">
        <v>43888</v>
      </c>
      <c r="Y1385" s="13">
        <v>0.99137731481480995</v>
      </c>
      <c r="Z1385" s="12">
        <v>43886</v>
      </c>
      <c r="AA1385" s="12"/>
      <c r="AB1385" s="12"/>
      <c r="AC1385" s="10" t="s">
        <v>71</v>
      </c>
      <c r="AD1385" s="16">
        <v>6</v>
      </c>
      <c r="AE1385" s="10" t="s">
        <v>72</v>
      </c>
      <c r="AF1385" s="10" t="s">
        <v>73</v>
      </c>
      <c r="AG1385" s="14">
        <v>1</v>
      </c>
      <c r="AH1385" s="14"/>
      <c r="AI1385" s="15">
        <v>7.8310000000000004</v>
      </c>
      <c r="AJ1385" s="10" t="s">
        <v>74</v>
      </c>
      <c r="AK1385" s="15">
        <v>15.076000000000001</v>
      </c>
      <c r="AL1385" s="10" t="s">
        <v>75</v>
      </c>
      <c r="AM1385" s="9"/>
      <c r="AN1385" s="9"/>
    </row>
    <row r="1386" spans="1:40" x14ac:dyDescent="0.25">
      <c r="A1386" s="9">
        <f t="shared" si="41"/>
        <v>82219213</v>
      </c>
      <c r="B1386" s="10" t="s">
        <v>64</v>
      </c>
      <c r="C1386" s="10" t="s">
        <v>65</v>
      </c>
      <c r="D1386" s="10" t="s">
        <v>83</v>
      </c>
      <c r="E1386" s="10" t="s">
        <v>67</v>
      </c>
      <c r="F1386" s="10" t="s">
        <v>68</v>
      </c>
      <c r="G1386" s="10" t="s">
        <v>69</v>
      </c>
      <c r="H1386" s="10" t="s">
        <v>70</v>
      </c>
      <c r="I1386" s="10" t="s">
        <v>79</v>
      </c>
      <c r="J1386" s="10" t="s">
        <v>299</v>
      </c>
      <c r="K1386" s="10" t="s">
        <v>90</v>
      </c>
      <c r="L1386" s="10" t="s">
        <v>3963</v>
      </c>
      <c r="M1386" s="12">
        <v>43888</v>
      </c>
      <c r="N1386" s="11">
        <v>82219213</v>
      </c>
      <c r="O1386" s="12">
        <v>43881</v>
      </c>
      <c r="P1386" s="13">
        <v>0.58364583333332998</v>
      </c>
      <c r="Q1386" s="14">
        <v>1</v>
      </c>
      <c r="R1386" s="15">
        <v>12</v>
      </c>
      <c r="S1386" s="10" t="s">
        <v>3964</v>
      </c>
      <c r="T1386" s="12">
        <v>43888</v>
      </c>
      <c r="U1386" s="13">
        <v>0.64461805555555995</v>
      </c>
      <c r="V1386" s="12">
        <v>43888</v>
      </c>
      <c r="W1386" s="13">
        <v>0.95005787037037004</v>
      </c>
      <c r="X1386" s="12">
        <v>43888</v>
      </c>
      <c r="Y1386" s="13">
        <v>0.95481481481481001</v>
      </c>
      <c r="Z1386" s="12">
        <v>43886</v>
      </c>
      <c r="AA1386" s="12"/>
      <c r="AB1386" s="12"/>
      <c r="AC1386" s="10" t="s">
        <v>71</v>
      </c>
      <c r="AD1386" s="16">
        <v>7</v>
      </c>
      <c r="AE1386" s="10" t="s">
        <v>72</v>
      </c>
      <c r="AF1386" s="10" t="s">
        <v>73</v>
      </c>
      <c r="AG1386" s="14">
        <v>1</v>
      </c>
      <c r="AH1386" s="14"/>
      <c r="AI1386" s="15">
        <v>0.34799999999999998</v>
      </c>
      <c r="AJ1386" s="10" t="s">
        <v>74</v>
      </c>
      <c r="AK1386" s="15">
        <v>0.22800000000000001</v>
      </c>
      <c r="AL1386" s="10" t="s">
        <v>75</v>
      </c>
      <c r="AM1386" s="9"/>
      <c r="AN1386" s="9"/>
    </row>
    <row r="1387" spans="1:40" x14ac:dyDescent="0.25">
      <c r="A1387" s="9">
        <f t="shared" si="41"/>
        <v>82219214</v>
      </c>
      <c r="B1387" s="10" t="s">
        <v>64</v>
      </c>
      <c r="C1387" s="10" t="s">
        <v>65</v>
      </c>
      <c r="D1387" s="10" t="s">
        <v>83</v>
      </c>
      <c r="E1387" s="10" t="s">
        <v>67</v>
      </c>
      <c r="F1387" s="10" t="s">
        <v>68</v>
      </c>
      <c r="G1387" s="10" t="s">
        <v>69</v>
      </c>
      <c r="H1387" s="10" t="s">
        <v>70</v>
      </c>
      <c r="I1387" s="10" t="s">
        <v>79</v>
      </c>
      <c r="J1387" s="10" t="s">
        <v>299</v>
      </c>
      <c r="K1387" s="10" t="s">
        <v>90</v>
      </c>
      <c r="L1387" s="10" t="s">
        <v>3965</v>
      </c>
      <c r="M1387" s="12">
        <v>43888</v>
      </c>
      <c r="N1387" s="11">
        <v>82219214</v>
      </c>
      <c r="O1387" s="12">
        <v>43881</v>
      </c>
      <c r="P1387" s="13">
        <v>0.58365740740741001</v>
      </c>
      <c r="Q1387" s="14">
        <v>1</v>
      </c>
      <c r="R1387" s="15">
        <v>12</v>
      </c>
      <c r="S1387" s="10" t="s">
        <v>3966</v>
      </c>
      <c r="T1387" s="12">
        <v>43888</v>
      </c>
      <c r="U1387" s="13">
        <v>0.64465277777777996</v>
      </c>
      <c r="V1387" s="12">
        <v>43888</v>
      </c>
      <c r="W1387" s="13">
        <v>0.95024305555555999</v>
      </c>
      <c r="X1387" s="12">
        <v>43888</v>
      </c>
      <c r="Y1387" s="13">
        <v>0.95347222222221995</v>
      </c>
      <c r="Z1387" s="12">
        <v>43886</v>
      </c>
      <c r="AA1387" s="12"/>
      <c r="AB1387" s="12"/>
      <c r="AC1387" s="10" t="s">
        <v>71</v>
      </c>
      <c r="AD1387" s="16">
        <v>7</v>
      </c>
      <c r="AE1387" s="10" t="s">
        <v>72</v>
      </c>
      <c r="AF1387" s="10" t="s">
        <v>73</v>
      </c>
      <c r="AG1387" s="14">
        <v>1</v>
      </c>
      <c r="AH1387" s="14"/>
      <c r="AI1387" s="15">
        <v>0.34799999999999998</v>
      </c>
      <c r="AJ1387" s="10" t="s">
        <v>74</v>
      </c>
      <c r="AK1387" s="15">
        <v>0.22800000000000001</v>
      </c>
      <c r="AL1387" s="10" t="s">
        <v>75</v>
      </c>
      <c r="AM1387" s="9"/>
      <c r="AN1387" s="9"/>
    </row>
    <row r="1388" spans="1:40" x14ac:dyDescent="0.25">
      <c r="A1388" s="9">
        <f t="shared" si="41"/>
        <v>82219215</v>
      </c>
      <c r="B1388" s="10" t="s">
        <v>64</v>
      </c>
      <c r="C1388" s="10" t="s">
        <v>65</v>
      </c>
      <c r="D1388" s="10" t="s">
        <v>83</v>
      </c>
      <c r="E1388" s="10" t="s">
        <v>67</v>
      </c>
      <c r="F1388" s="10" t="s">
        <v>68</v>
      </c>
      <c r="G1388" s="10" t="s">
        <v>69</v>
      </c>
      <c r="H1388" s="10" t="s">
        <v>70</v>
      </c>
      <c r="I1388" s="10" t="s">
        <v>79</v>
      </c>
      <c r="J1388" s="10" t="s">
        <v>299</v>
      </c>
      <c r="K1388" s="10" t="s">
        <v>90</v>
      </c>
      <c r="L1388" s="10" t="s">
        <v>3967</v>
      </c>
      <c r="M1388" s="12">
        <v>43888</v>
      </c>
      <c r="N1388" s="11">
        <v>82219215</v>
      </c>
      <c r="O1388" s="12">
        <v>43881</v>
      </c>
      <c r="P1388" s="13">
        <v>0.58365740740741001</v>
      </c>
      <c r="Q1388" s="14">
        <v>1</v>
      </c>
      <c r="R1388" s="15">
        <v>12</v>
      </c>
      <c r="S1388" s="10" t="s">
        <v>3968</v>
      </c>
      <c r="T1388" s="12">
        <v>43888</v>
      </c>
      <c r="U1388" s="13">
        <v>0.64468749999999997</v>
      </c>
      <c r="V1388" s="12">
        <v>43888</v>
      </c>
      <c r="W1388" s="13">
        <v>0.95030092592592996</v>
      </c>
      <c r="X1388" s="12">
        <v>43888</v>
      </c>
      <c r="Y1388" s="13">
        <v>0.95273148148148001</v>
      </c>
      <c r="Z1388" s="12">
        <v>43886</v>
      </c>
      <c r="AA1388" s="12"/>
      <c r="AB1388" s="12"/>
      <c r="AC1388" s="10" t="s">
        <v>71</v>
      </c>
      <c r="AD1388" s="16">
        <v>7</v>
      </c>
      <c r="AE1388" s="10" t="s">
        <v>72</v>
      </c>
      <c r="AF1388" s="10" t="s">
        <v>73</v>
      </c>
      <c r="AG1388" s="14">
        <v>1</v>
      </c>
      <c r="AH1388" s="14"/>
      <c r="AI1388" s="15">
        <v>0.34799999999999998</v>
      </c>
      <c r="AJ1388" s="10" t="s">
        <v>74</v>
      </c>
      <c r="AK1388" s="15">
        <v>0.22800000000000001</v>
      </c>
      <c r="AL1388" s="10" t="s">
        <v>75</v>
      </c>
      <c r="AM1388" s="9"/>
      <c r="AN1388" s="9"/>
    </row>
    <row r="1389" spans="1:40" x14ac:dyDescent="0.25">
      <c r="A1389" s="9">
        <f t="shared" si="41"/>
        <v>82219218</v>
      </c>
      <c r="B1389" s="10" t="s">
        <v>64</v>
      </c>
      <c r="C1389" s="10" t="s">
        <v>65</v>
      </c>
      <c r="D1389" s="10" t="s">
        <v>83</v>
      </c>
      <c r="E1389" s="10" t="s">
        <v>67</v>
      </c>
      <c r="F1389" s="10" t="s">
        <v>68</v>
      </c>
      <c r="G1389" s="10" t="s">
        <v>69</v>
      </c>
      <c r="H1389" s="10" t="s">
        <v>70</v>
      </c>
      <c r="I1389" s="10" t="s">
        <v>79</v>
      </c>
      <c r="J1389" s="10" t="s">
        <v>299</v>
      </c>
      <c r="K1389" s="10" t="s">
        <v>90</v>
      </c>
      <c r="L1389" s="10" t="s">
        <v>3969</v>
      </c>
      <c r="M1389" s="12">
        <v>43889</v>
      </c>
      <c r="N1389" s="11">
        <v>82219218</v>
      </c>
      <c r="O1389" s="12">
        <v>43881</v>
      </c>
      <c r="P1389" s="13">
        <v>0.58366898148148005</v>
      </c>
      <c r="Q1389" s="14">
        <v>1</v>
      </c>
      <c r="R1389" s="15">
        <v>2</v>
      </c>
      <c r="S1389" s="10" t="s">
        <v>3970</v>
      </c>
      <c r="T1389" s="12">
        <v>43888</v>
      </c>
      <c r="U1389" s="13">
        <v>0.64472222222221998</v>
      </c>
      <c r="V1389" s="12">
        <v>43889</v>
      </c>
      <c r="W1389" s="13">
        <v>2.0057870370370001E-2</v>
      </c>
      <c r="X1389" s="12">
        <v>43889</v>
      </c>
      <c r="Y1389" s="13">
        <v>2.0312500000000001E-2</v>
      </c>
      <c r="Z1389" s="12">
        <v>43886</v>
      </c>
      <c r="AA1389" s="12"/>
      <c r="AB1389" s="12"/>
      <c r="AC1389" s="10" t="s">
        <v>71</v>
      </c>
      <c r="AD1389" s="16">
        <v>8</v>
      </c>
      <c r="AE1389" s="10" t="s">
        <v>72</v>
      </c>
      <c r="AF1389" s="10" t="s">
        <v>73</v>
      </c>
      <c r="AG1389" s="14">
        <v>1</v>
      </c>
      <c r="AH1389" s="14"/>
      <c r="AI1389" s="15">
        <v>3.5</v>
      </c>
      <c r="AJ1389" s="10" t="s">
        <v>74</v>
      </c>
      <c r="AK1389" s="15">
        <v>1.8959999999999999</v>
      </c>
      <c r="AL1389" s="10" t="s">
        <v>75</v>
      </c>
      <c r="AM1389" s="9"/>
      <c r="AN1389" s="9"/>
    </row>
    <row r="1390" spans="1:40" x14ac:dyDescent="0.25">
      <c r="A1390" s="9">
        <f t="shared" si="41"/>
        <v>82219221</v>
      </c>
      <c r="B1390" s="10" t="s">
        <v>64</v>
      </c>
      <c r="C1390" s="10" t="s">
        <v>65</v>
      </c>
      <c r="D1390" s="10" t="s">
        <v>83</v>
      </c>
      <c r="E1390" s="10" t="s">
        <v>67</v>
      </c>
      <c r="F1390" s="10" t="s">
        <v>68</v>
      </c>
      <c r="G1390" s="10" t="s">
        <v>69</v>
      </c>
      <c r="H1390" s="10" t="s">
        <v>70</v>
      </c>
      <c r="I1390" s="10" t="s">
        <v>79</v>
      </c>
      <c r="J1390" s="10" t="s">
        <v>299</v>
      </c>
      <c r="K1390" s="10" t="s">
        <v>90</v>
      </c>
      <c r="L1390" s="10" t="s">
        <v>3971</v>
      </c>
      <c r="M1390" s="12">
        <v>43889</v>
      </c>
      <c r="N1390" s="11">
        <v>82219221</v>
      </c>
      <c r="O1390" s="12">
        <v>43881</v>
      </c>
      <c r="P1390" s="13">
        <v>0.58368055555555998</v>
      </c>
      <c r="Q1390" s="14">
        <v>1</v>
      </c>
      <c r="R1390" s="15">
        <v>1</v>
      </c>
      <c r="S1390" s="10" t="s">
        <v>3972</v>
      </c>
      <c r="T1390" s="12">
        <v>43888</v>
      </c>
      <c r="U1390" s="13">
        <v>0.64475694444443998</v>
      </c>
      <c r="V1390" s="12">
        <v>43889</v>
      </c>
      <c r="W1390" s="13">
        <v>2.0532407407410001E-2</v>
      </c>
      <c r="X1390" s="12">
        <v>43889</v>
      </c>
      <c r="Y1390" s="13">
        <v>2.1053240740740001E-2</v>
      </c>
      <c r="Z1390" s="12">
        <v>43886</v>
      </c>
      <c r="AA1390" s="12"/>
      <c r="AB1390" s="12"/>
      <c r="AC1390" s="10" t="s">
        <v>71</v>
      </c>
      <c r="AD1390" s="16">
        <v>8</v>
      </c>
      <c r="AE1390" s="10" t="s">
        <v>72</v>
      </c>
      <c r="AF1390" s="10" t="s">
        <v>73</v>
      </c>
      <c r="AG1390" s="14">
        <v>1</v>
      </c>
      <c r="AH1390" s="14"/>
      <c r="AI1390" s="15">
        <v>3.6999999999999998E-2</v>
      </c>
      <c r="AJ1390" s="10" t="s">
        <v>74</v>
      </c>
      <c r="AK1390" s="15">
        <v>3.2000000000000001E-2</v>
      </c>
      <c r="AL1390" s="10" t="s">
        <v>75</v>
      </c>
      <c r="AM1390" s="9"/>
      <c r="AN1390" s="9"/>
    </row>
    <row r="1391" spans="1:40" x14ac:dyDescent="0.25">
      <c r="A1391" s="9">
        <f t="shared" si="41"/>
        <v>82219223</v>
      </c>
      <c r="B1391" s="10" t="s">
        <v>64</v>
      </c>
      <c r="C1391" s="10" t="s">
        <v>65</v>
      </c>
      <c r="D1391" s="10" t="s">
        <v>83</v>
      </c>
      <c r="E1391" s="10" t="s">
        <v>67</v>
      </c>
      <c r="F1391" s="10" t="s">
        <v>68</v>
      </c>
      <c r="G1391" s="10" t="s">
        <v>69</v>
      </c>
      <c r="H1391" s="10" t="s">
        <v>70</v>
      </c>
      <c r="I1391" s="10" t="s">
        <v>79</v>
      </c>
      <c r="J1391" s="10" t="s">
        <v>299</v>
      </c>
      <c r="K1391" s="10" t="s">
        <v>90</v>
      </c>
      <c r="L1391" s="10" t="s">
        <v>3973</v>
      </c>
      <c r="M1391" s="12">
        <v>43889</v>
      </c>
      <c r="N1391" s="11">
        <v>82219223</v>
      </c>
      <c r="O1391" s="12">
        <v>43881</v>
      </c>
      <c r="P1391" s="13">
        <v>0.58369212962963002</v>
      </c>
      <c r="Q1391" s="14">
        <v>1</v>
      </c>
      <c r="R1391" s="15">
        <v>6</v>
      </c>
      <c r="S1391" s="10" t="s">
        <v>3974</v>
      </c>
      <c r="T1391" s="12">
        <v>43888</v>
      </c>
      <c r="U1391" s="13">
        <v>0.64479166666666998</v>
      </c>
      <c r="V1391" s="12">
        <v>43889</v>
      </c>
      <c r="W1391" s="13">
        <v>1.7372685185190001E-2</v>
      </c>
      <c r="X1391" s="12">
        <v>43889</v>
      </c>
      <c r="Y1391" s="13">
        <v>1.7442129629630002E-2</v>
      </c>
      <c r="Z1391" s="12">
        <v>43886</v>
      </c>
      <c r="AA1391" s="12"/>
      <c r="AB1391" s="12"/>
      <c r="AC1391" s="10" t="s">
        <v>71</v>
      </c>
      <c r="AD1391" s="16">
        <v>8</v>
      </c>
      <c r="AE1391" s="10" t="s">
        <v>72</v>
      </c>
      <c r="AF1391" s="10" t="s">
        <v>73</v>
      </c>
      <c r="AG1391" s="14">
        <v>1</v>
      </c>
      <c r="AH1391" s="14"/>
      <c r="AI1391" s="15">
        <v>0.18</v>
      </c>
      <c r="AJ1391" s="10" t="s">
        <v>74</v>
      </c>
      <c r="AK1391" s="15">
        <v>0.114</v>
      </c>
      <c r="AL1391" s="10" t="s">
        <v>75</v>
      </c>
      <c r="AM1391" s="9"/>
      <c r="AN1391" s="9"/>
    </row>
    <row r="1392" spans="1:40" x14ac:dyDescent="0.25">
      <c r="A1392" s="9">
        <f t="shared" si="41"/>
        <v>82219391</v>
      </c>
      <c r="B1392" s="10" t="s">
        <v>64</v>
      </c>
      <c r="C1392" s="10" t="s">
        <v>65</v>
      </c>
      <c r="D1392" s="10" t="s">
        <v>66</v>
      </c>
      <c r="E1392" s="10" t="s">
        <v>67</v>
      </c>
      <c r="F1392" s="10" t="s">
        <v>68</v>
      </c>
      <c r="G1392" s="10" t="s">
        <v>69</v>
      </c>
      <c r="H1392" s="10" t="s">
        <v>70</v>
      </c>
      <c r="I1392" s="10" t="s">
        <v>92</v>
      </c>
      <c r="J1392" s="10" t="s">
        <v>335</v>
      </c>
      <c r="K1392" s="10" t="s">
        <v>93</v>
      </c>
      <c r="L1392" s="10" t="s">
        <v>3975</v>
      </c>
      <c r="M1392" s="12">
        <v>43883</v>
      </c>
      <c r="N1392" s="11">
        <v>82219391</v>
      </c>
      <c r="O1392" s="12">
        <v>43881</v>
      </c>
      <c r="P1392" s="13">
        <v>0.65655092592593001</v>
      </c>
      <c r="Q1392" s="14">
        <v>1</v>
      </c>
      <c r="R1392" s="15">
        <v>1008</v>
      </c>
      <c r="S1392" s="10" t="s">
        <v>3976</v>
      </c>
      <c r="T1392" s="12">
        <v>43881</v>
      </c>
      <c r="U1392" s="13">
        <v>0.65673611111110997</v>
      </c>
      <c r="V1392" s="12">
        <v>43882</v>
      </c>
      <c r="W1392" s="13">
        <v>0.90193287037036995</v>
      </c>
      <c r="X1392" s="12">
        <v>43883</v>
      </c>
      <c r="Y1392" s="13">
        <v>0.1255787037037</v>
      </c>
      <c r="Z1392" s="12">
        <v>43896</v>
      </c>
      <c r="AA1392" s="12"/>
      <c r="AB1392" s="12"/>
      <c r="AC1392" s="10" t="s">
        <v>96</v>
      </c>
      <c r="AD1392" s="16">
        <v>2</v>
      </c>
      <c r="AE1392" s="10" t="s">
        <v>72</v>
      </c>
      <c r="AF1392" s="10" t="s">
        <v>73</v>
      </c>
      <c r="AG1392" s="14">
        <v>1</v>
      </c>
      <c r="AH1392" s="14"/>
      <c r="AI1392" s="15">
        <v>664.27200000000005</v>
      </c>
      <c r="AJ1392" s="10" t="s">
        <v>74</v>
      </c>
      <c r="AK1392" s="15">
        <v>12531.456</v>
      </c>
      <c r="AL1392" s="10" t="s">
        <v>75</v>
      </c>
      <c r="AM1392" s="9"/>
      <c r="AN1392" s="9"/>
    </row>
    <row r="1393" spans="1:40" x14ac:dyDescent="0.25">
      <c r="A1393" s="9">
        <f t="shared" si="41"/>
        <v>82219894</v>
      </c>
      <c r="B1393" s="10" t="s">
        <v>64</v>
      </c>
      <c r="C1393" s="10" t="s">
        <v>65</v>
      </c>
      <c r="D1393" s="10" t="s">
        <v>66</v>
      </c>
      <c r="E1393" s="10" t="s">
        <v>67</v>
      </c>
      <c r="F1393" s="10" t="s">
        <v>68</v>
      </c>
      <c r="G1393" s="10" t="s">
        <v>69</v>
      </c>
      <c r="H1393" s="10" t="s">
        <v>70</v>
      </c>
      <c r="I1393" s="10" t="s">
        <v>88</v>
      </c>
      <c r="J1393" s="10" t="s">
        <v>2530</v>
      </c>
      <c r="K1393" s="10" t="s">
        <v>1745</v>
      </c>
      <c r="L1393" s="10" t="s">
        <v>3977</v>
      </c>
      <c r="M1393" s="12">
        <v>43883</v>
      </c>
      <c r="N1393" s="11">
        <v>82219894</v>
      </c>
      <c r="O1393" s="12">
        <v>43881</v>
      </c>
      <c r="P1393" s="13">
        <v>0.78703703703703998</v>
      </c>
      <c r="Q1393" s="14">
        <v>2</v>
      </c>
      <c r="R1393" s="15">
        <v>10500</v>
      </c>
      <c r="S1393" s="10" t="s">
        <v>3978</v>
      </c>
      <c r="T1393" s="12">
        <v>43881</v>
      </c>
      <c r="U1393" s="13">
        <v>0.78748842592593005</v>
      </c>
      <c r="V1393" s="12">
        <v>43883</v>
      </c>
      <c r="W1393" s="13">
        <v>0.11693287037037001</v>
      </c>
      <c r="X1393" s="12">
        <v>43883</v>
      </c>
      <c r="Y1393" s="13">
        <v>0.11719907407407</v>
      </c>
      <c r="Z1393" s="12">
        <v>43888</v>
      </c>
      <c r="AA1393" s="12"/>
      <c r="AB1393" s="12"/>
      <c r="AC1393" s="10" t="s">
        <v>96</v>
      </c>
      <c r="AD1393" s="16">
        <v>2</v>
      </c>
      <c r="AE1393" s="10" t="s">
        <v>72</v>
      </c>
      <c r="AF1393" s="10" t="s">
        <v>73</v>
      </c>
      <c r="AG1393" s="14">
        <v>1</v>
      </c>
      <c r="AH1393" s="14"/>
      <c r="AI1393" s="15">
        <v>385.5</v>
      </c>
      <c r="AJ1393" s="10" t="s">
        <v>74</v>
      </c>
      <c r="AK1393" s="15">
        <v>423.5</v>
      </c>
      <c r="AL1393" s="10" t="s">
        <v>75</v>
      </c>
      <c r="AM1393" s="9"/>
      <c r="AN1393" s="9"/>
    </row>
    <row r="1394" spans="1:40" x14ac:dyDescent="0.25">
      <c r="A1394" s="9">
        <f t="shared" si="41"/>
        <v>82219895</v>
      </c>
      <c r="B1394" s="10" t="s">
        <v>64</v>
      </c>
      <c r="C1394" s="10" t="s">
        <v>65</v>
      </c>
      <c r="D1394" s="10" t="s">
        <v>66</v>
      </c>
      <c r="E1394" s="10" t="s">
        <v>67</v>
      </c>
      <c r="F1394" s="10" t="s">
        <v>68</v>
      </c>
      <c r="G1394" s="10" t="s">
        <v>69</v>
      </c>
      <c r="H1394" s="10" t="s">
        <v>70</v>
      </c>
      <c r="I1394" s="10" t="s">
        <v>88</v>
      </c>
      <c r="J1394" s="10" t="s">
        <v>2530</v>
      </c>
      <c r="K1394" s="10" t="s">
        <v>1745</v>
      </c>
      <c r="L1394" s="10" t="s">
        <v>3977</v>
      </c>
      <c r="M1394" s="12">
        <v>43883</v>
      </c>
      <c r="N1394" s="11">
        <v>82219895</v>
      </c>
      <c r="O1394" s="12">
        <v>43881</v>
      </c>
      <c r="P1394" s="13">
        <v>0.78836805555556</v>
      </c>
      <c r="Q1394" s="14">
        <v>12</v>
      </c>
      <c r="R1394" s="15">
        <v>9833</v>
      </c>
      <c r="S1394" s="10" t="s">
        <v>3979</v>
      </c>
      <c r="T1394" s="12">
        <v>43881</v>
      </c>
      <c r="U1394" s="13">
        <v>0.78857638888889003</v>
      </c>
      <c r="V1394" s="12">
        <v>43882</v>
      </c>
      <c r="W1394" s="13">
        <v>0.90619212962963003</v>
      </c>
      <c r="X1394" s="12">
        <v>43883</v>
      </c>
      <c r="Y1394" s="13">
        <v>9.9120370370369998E-2</v>
      </c>
      <c r="Z1394" s="12">
        <v>43917</v>
      </c>
      <c r="AA1394" s="12"/>
      <c r="AB1394" s="12"/>
      <c r="AC1394" s="10" t="s">
        <v>96</v>
      </c>
      <c r="AD1394" s="16">
        <v>2</v>
      </c>
      <c r="AE1394" s="10" t="s">
        <v>72</v>
      </c>
      <c r="AF1394" s="10" t="s">
        <v>73</v>
      </c>
      <c r="AG1394" s="14">
        <v>1</v>
      </c>
      <c r="AH1394" s="14"/>
      <c r="AI1394" s="15">
        <v>1685.308</v>
      </c>
      <c r="AJ1394" s="10" t="s">
        <v>74</v>
      </c>
      <c r="AK1394" s="15">
        <v>1224.576</v>
      </c>
      <c r="AL1394" s="10" t="s">
        <v>75</v>
      </c>
      <c r="AM1394" s="9"/>
      <c r="AN1394" s="9"/>
    </row>
    <row r="1395" spans="1:40" x14ac:dyDescent="0.25">
      <c r="A1395" s="9">
        <f t="shared" si="41"/>
        <v>82219896</v>
      </c>
      <c r="B1395" s="10" t="s">
        <v>64</v>
      </c>
      <c r="C1395" s="10" t="s">
        <v>65</v>
      </c>
      <c r="D1395" s="10" t="s">
        <v>66</v>
      </c>
      <c r="E1395" s="10" t="s">
        <v>67</v>
      </c>
      <c r="F1395" s="10" t="s">
        <v>68</v>
      </c>
      <c r="G1395" s="10" t="s">
        <v>69</v>
      </c>
      <c r="H1395" s="10" t="s">
        <v>70</v>
      </c>
      <c r="I1395" s="10" t="s">
        <v>88</v>
      </c>
      <c r="J1395" s="10" t="s">
        <v>2530</v>
      </c>
      <c r="K1395" s="10" t="s">
        <v>1745</v>
      </c>
      <c r="L1395" s="10" t="s">
        <v>3980</v>
      </c>
      <c r="M1395" s="12">
        <v>43882</v>
      </c>
      <c r="N1395" s="11">
        <v>82219896</v>
      </c>
      <c r="O1395" s="12">
        <v>43881</v>
      </c>
      <c r="P1395" s="13">
        <v>0.78936342592593001</v>
      </c>
      <c r="Q1395" s="14">
        <v>1</v>
      </c>
      <c r="R1395" s="15">
        <v>500</v>
      </c>
      <c r="S1395" s="10" t="s">
        <v>3981</v>
      </c>
      <c r="T1395" s="12">
        <v>43881</v>
      </c>
      <c r="U1395" s="13">
        <v>0.78950231481481004</v>
      </c>
      <c r="V1395" s="12">
        <v>43882</v>
      </c>
      <c r="W1395" s="13">
        <v>0.88994212962963004</v>
      </c>
      <c r="X1395" s="12">
        <v>43882</v>
      </c>
      <c r="Y1395" s="13">
        <v>0.89004629629630005</v>
      </c>
      <c r="Z1395" s="12">
        <v>43980</v>
      </c>
      <c r="AA1395" s="12"/>
      <c r="AB1395" s="12"/>
      <c r="AC1395" s="10" t="s">
        <v>71</v>
      </c>
      <c r="AD1395" s="16">
        <v>1</v>
      </c>
      <c r="AE1395" s="10" t="s">
        <v>72</v>
      </c>
      <c r="AF1395" s="10" t="s">
        <v>73</v>
      </c>
      <c r="AG1395" s="14">
        <v>1</v>
      </c>
      <c r="AH1395" s="14"/>
      <c r="AI1395" s="15">
        <v>1069.5</v>
      </c>
      <c r="AJ1395" s="10" t="s">
        <v>74</v>
      </c>
      <c r="AK1395" s="15">
        <v>2079.5</v>
      </c>
      <c r="AL1395" s="10" t="s">
        <v>75</v>
      </c>
      <c r="AM1395" s="9"/>
      <c r="AN1395" s="9"/>
    </row>
    <row r="1396" spans="1:40" x14ac:dyDescent="0.25">
      <c r="A1396" s="9">
        <f t="shared" si="41"/>
        <v>82219897</v>
      </c>
      <c r="B1396" s="10" t="s">
        <v>64</v>
      </c>
      <c r="C1396" s="10" t="s">
        <v>65</v>
      </c>
      <c r="D1396" s="10" t="s">
        <v>66</v>
      </c>
      <c r="E1396" s="10" t="s">
        <v>67</v>
      </c>
      <c r="F1396" s="10" t="s">
        <v>68</v>
      </c>
      <c r="G1396" s="10" t="s">
        <v>69</v>
      </c>
      <c r="H1396" s="10" t="s">
        <v>70</v>
      </c>
      <c r="I1396" s="10" t="s">
        <v>88</v>
      </c>
      <c r="J1396" s="10" t="s">
        <v>2530</v>
      </c>
      <c r="K1396" s="10" t="s">
        <v>1745</v>
      </c>
      <c r="L1396" s="10" t="s">
        <v>3982</v>
      </c>
      <c r="M1396" s="12">
        <v>43881</v>
      </c>
      <c r="N1396" s="11">
        <v>82219897</v>
      </c>
      <c r="O1396" s="12">
        <v>43881</v>
      </c>
      <c r="P1396" s="13">
        <v>0.78987268518519005</v>
      </c>
      <c r="Q1396" s="14">
        <v>3</v>
      </c>
      <c r="R1396" s="15">
        <v>262</v>
      </c>
      <c r="S1396" s="10" t="s">
        <v>3983</v>
      </c>
      <c r="T1396" s="12">
        <v>43881</v>
      </c>
      <c r="U1396" s="13">
        <v>0.79002314814815</v>
      </c>
      <c r="V1396" s="12">
        <v>43881</v>
      </c>
      <c r="W1396" s="13">
        <v>0.91273148148147998</v>
      </c>
      <c r="X1396" s="12">
        <v>43881</v>
      </c>
      <c r="Y1396" s="13">
        <v>0.93456018518519002</v>
      </c>
      <c r="Z1396" s="12">
        <v>43900</v>
      </c>
      <c r="AA1396" s="12"/>
      <c r="AB1396" s="12"/>
      <c r="AC1396" s="10" t="s">
        <v>71</v>
      </c>
      <c r="AD1396" s="16">
        <v>0</v>
      </c>
      <c r="AE1396" s="10" t="s">
        <v>72</v>
      </c>
      <c r="AF1396" s="10" t="s">
        <v>73</v>
      </c>
      <c r="AG1396" s="14">
        <v>1</v>
      </c>
      <c r="AH1396" s="14"/>
      <c r="AI1396" s="15">
        <v>3416.3</v>
      </c>
      <c r="AJ1396" s="10" t="s">
        <v>74</v>
      </c>
      <c r="AK1396" s="15">
        <v>3152.4079999999999</v>
      </c>
      <c r="AL1396" s="10" t="s">
        <v>75</v>
      </c>
      <c r="AM1396" s="9"/>
      <c r="AN1396" s="9"/>
    </row>
    <row r="1397" spans="1:40" x14ac:dyDescent="0.25">
      <c r="A1397" s="9">
        <f t="shared" si="41"/>
        <v>82219922</v>
      </c>
      <c r="B1397" s="10" t="s">
        <v>64</v>
      </c>
      <c r="C1397" s="10" t="s">
        <v>65</v>
      </c>
      <c r="D1397" s="10" t="s">
        <v>83</v>
      </c>
      <c r="E1397" s="10" t="s">
        <v>67</v>
      </c>
      <c r="F1397" s="10" t="s">
        <v>68</v>
      </c>
      <c r="G1397" s="10" t="s">
        <v>69</v>
      </c>
      <c r="H1397" s="10" t="s">
        <v>70</v>
      </c>
      <c r="I1397" s="10" t="s">
        <v>79</v>
      </c>
      <c r="J1397" s="10" t="s">
        <v>320</v>
      </c>
      <c r="K1397" s="10" t="s">
        <v>119</v>
      </c>
      <c r="L1397" s="10" t="s">
        <v>3984</v>
      </c>
      <c r="M1397" s="12">
        <v>43883</v>
      </c>
      <c r="N1397" s="11">
        <v>82219922</v>
      </c>
      <c r="O1397" s="12">
        <v>43881</v>
      </c>
      <c r="P1397" s="13">
        <v>0.95855324074074</v>
      </c>
      <c r="Q1397" s="14">
        <v>1</v>
      </c>
      <c r="R1397" s="15">
        <v>19</v>
      </c>
      <c r="S1397" s="10" t="s">
        <v>3985</v>
      </c>
      <c r="T1397" s="12">
        <v>43881</v>
      </c>
      <c r="U1397" s="13">
        <v>0.85787037037036995</v>
      </c>
      <c r="V1397" s="12">
        <v>43883</v>
      </c>
      <c r="W1397" s="13">
        <v>0.61033564814815</v>
      </c>
      <c r="X1397" s="12">
        <v>43883</v>
      </c>
      <c r="Y1397" s="13">
        <v>0.61060185185185001</v>
      </c>
      <c r="Z1397" s="12">
        <v>43886</v>
      </c>
      <c r="AA1397" s="12"/>
      <c r="AB1397" s="12"/>
      <c r="AC1397" s="10" t="s">
        <v>96</v>
      </c>
      <c r="AD1397" s="16">
        <v>2</v>
      </c>
      <c r="AE1397" s="10" t="s">
        <v>72</v>
      </c>
      <c r="AF1397" s="10" t="s">
        <v>73</v>
      </c>
      <c r="AG1397" s="14">
        <v>1</v>
      </c>
      <c r="AH1397" s="14"/>
      <c r="AI1397" s="15">
        <v>21.28</v>
      </c>
      <c r="AJ1397" s="10" t="s">
        <v>74</v>
      </c>
      <c r="AK1397" s="15">
        <v>71.192999999999998</v>
      </c>
      <c r="AL1397" s="10" t="s">
        <v>75</v>
      </c>
      <c r="AM1397" s="9"/>
      <c r="AN1397" s="9"/>
    </row>
    <row r="1398" spans="1:40" x14ac:dyDescent="0.25">
      <c r="A1398" s="9">
        <f t="shared" si="41"/>
        <v>82219924</v>
      </c>
      <c r="B1398" s="10" t="s">
        <v>64</v>
      </c>
      <c r="C1398" s="10" t="s">
        <v>65</v>
      </c>
      <c r="D1398" s="10" t="s">
        <v>83</v>
      </c>
      <c r="E1398" s="10" t="s">
        <v>67</v>
      </c>
      <c r="F1398" s="10" t="s">
        <v>68</v>
      </c>
      <c r="G1398" s="10" t="s">
        <v>69</v>
      </c>
      <c r="H1398" s="10" t="s">
        <v>70</v>
      </c>
      <c r="I1398" s="10" t="s">
        <v>79</v>
      </c>
      <c r="J1398" s="10" t="s">
        <v>320</v>
      </c>
      <c r="K1398" s="10" t="s">
        <v>119</v>
      </c>
      <c r="L1398" s="10" t="s">
        <v>3986</v>
      </c>
      <c r="M1398" s="12">
        <v>43890</v>
      </c>
      <c r="N1398" s="11">
        <v>82219924</v>
      </c>
      <c r="O1398" s="12">
        <v>43881</v>
      </c>
      <c r="P1398" s="13">
        <v>0.95856481481481004</v>
      </c>
      <c r="Q1398" s="14">
        <v>1</v>
      </c>
      <c r="R1398" s="15">
        <v>20</v>
      </c>
      <c r="S1398" s="10" t="s">
        <v>3987</v>
      </c>
      <c r="T1398" s="12">
        <v>43881</v>
      </c>
      <c r="U1398" s="13">
        <v>0.85793981481480996</v>
      </c>
      <c r="V1398" s="12">
        <v>43890</v>
      </c>
      <c r="W1398" s="13">
        <v>0.76722222222222003</v>
      </c>
      <c r="X1398" s="12">
        <v>43890</v>
      </c>
      <c r="Y1398" s="13">
        <v>0.76746527777777995</v>
      </c>
      <c r="Z1398" s="12">
        <v>43886</v>
      </c>
      <c r="AA1398" s="12"/>
      <c r="AB1398" s="12"/>
      <c r="AC1398" s="10" t="s">
        <v>3096</v>
      </c>
      <c r="AD1398" s="16">
        <v>5</v>
      </c>
      <c r="AE1398" s="10" t="s">
        <v>72</v>
      </c>
      <c r="AF1398" s="10" t="s">
        <v>132</v>
      </c>
      <c r="AG1398" s="14">
        <v>1</v>
      </c>
      <c r="AH1398" s="14"/>
      <c r="AI1398" s="15">
        <v>22.4</v>
      </c>
      <c r="AJ1398" s="10" t="s">
        <v>74</v>
      </c>
      <c r="AK1398" s="15">
        <v>74.94</v>
      </c>
      <c r="AL1398" s="10" t="s">
        <v>75</v>
      </c>
      <c r="AM1398" s="9"/>
      <c r="AN1398" s="9"/>
    </row>
    <row r="1399" spans="1:40" x14ac:dyDescent="0.25">
      <c r="A1399" s="9">
        <f t="shared" si="41"/>
        <v>82219926</v>
      </c>
      <c r="B1399" s="10" t="s">
        <v>64</v>
      </c>
      <c r="C1399" s="10" t="s">
        <v>65</v>
      </c>
      <c r="D1399" s="10" t="s">
        <v>83</v>
      </c>
      <c r="E1399" s="10" t="s">
        <v>67</v>
      </c>
      <c r="F1399" s="10" t="s">
        <v>68</v>
      </c>
      <c r="G1399" s="10" t="s">
        <v>69</v>
      </c>
      <c r="H1399" s="10" t="s">
        <v>70</v>
      </c>
      <c r="I1399" s="10" t="s">
        <v>79</v>
      </c>
      <c r="J1399" s="10" t="s">
        <v>299</v>
      </c>
      <c r="K1399" s="10" t="s">
        <v>90</v>
      </c>
      <c r="L1399" s="10" t="s">
        <v>3988</v>
      </c>
      <c r="M1399" s="12">
        <v>43888</v>
      </c>
      <c r="N1399" s="11">
        <v>82219926</v>
      </c>
      <c r="O1399" s="12">
        <v>43881</v>
      </c>
      <c r="P1399" s="13">
        <v>0.95856481481481004</v>
      </c>
      <c r="Q1399" s="14">
        <v>2</v>
      </c>
      <c r="R1399" s="15">
        <v>733</v>
      </c>
      <c r="S1399" s="10" t="s">
        <v>3989</v>
      </c>
      <c r="T1399" s="12">
        <v>43888</v>
      </c>
      <c r="U1399" s="13">
        <v>0.64502314814814998</v>
      </c>
      <c r="V1399" s="12">
        <v>43888</v>
      </c>
      <c r="W1399" s="13">
        <v>0.90491898148147998</v>
      </c>
      <c r="X1399" s="12">
        <v>43888</v>
      </c>
      <c r="Y1399" s="13">
        <v>0.90572916666667003</v>
      </c>
      <c r="Z1399" s="12">
        <v>43886</v>
      </c>
      <c r="AA1399" s="12"/>
      <c r="AB1399" s="12"/>
      <c r="AC1399" s="10" t="s">
        <v>71</v>
      </c>
      <c r="AD1399" s="16">
        <v>7</v>
      </c>
      <c r="AE1399" s="10" t="s">
        <v>72</v>
      </c>
      <c r="AF1399" s="10" t="s">
        <v>73</v>
      </c>
      <c r="AG1399" s="14">
        <v>1</v>
      </c>
      <c r="AH1399" s="14"/>
      <c r="AI1399" s="15">
        <v>2.8650000000000002</v>
      </c>
      <c r="AJ1399" s="10" t="s">
        <v>74</v>
      </c>
      <c r="AK1399" s="15">
        <v>14.654</v>
      </c>
      <c r="AL1399" s="10" t="s">
        <v>75</v>
      </c>
      <c r="AM1399" s="9"/>
      <c r="AN1399" s="9"/>
    </row>
    <row r="1400" spans="1:40" x14ac:dyDescent="0.25">
      <c r="A1400" s="9">
        <f t="shared" si="41"/>
        <v>82219927</v>
      </c>
      <c r="B1400" s="10" t="s">
        <v>64</v>
      </c>
      <c r="C1400" s="10" t="s">
        <v>65</v>
      </c>
      <c r="D1400" s="10" t="s">
        <v>83</v>
      </c>
      <c r="E1400" s="10" t="s">
        <v>67</v>
      </c>
      <c r="F1400" s="10" t="s">
        <v>68</v>
      </c>
      <c r="G1400" s="10" t="s">
        <v>69</v>
      </c>
      <c r="H1400" s="10" t="s">
        <v>70</v>
      </c>
      <c r="I1400" s="10" t="s">
        <v>79</v>
      </c>
      <c r="J1400" s="10" t="s">
        <v>320</v>
      </c>
      <c r="K1400" s="10" t="s">
        <v>119</v>
      </c>
      <c r="L1400" s="10" t="s">
        <v>3990</v>
      </c>
      <c r="M1400" s="12">
        <v>43883</v>
      </c>
      <c r="N1400" s="11">
        <v>82219927</v>
      </c>
      <c r="O1400" s="12">
        <v>43881</v>
      </c>
      <c r="P1400" s="13">
        <v>0.95856481481481004</v>
      </c>
      <c r="Q1400" s="14">
        <v>1</v>
      </c>
      <c r="R1400" s="15">
        <v>3</v>
      </c>
      <c r="S1400" s="10" t="s">
        <v>3991</v>
      </c>
      <c r="T1400" s="12">
        <v>43881</v>
      </c>
      <c r="U1400" s="13">
        <v>0.85802083333333001</v>
      </c>
      <c r="V1400" s="12">
        <v>43883</v>
      </c>
      <c r="W1400" s="13">
        <v>0.53315972222221997</v>
      </c>
      <c r="X1400" s="12">
        <v>43883</v>
      </c>
      <c r="Y1400" s="13">
        <v>0.60892361111111004</v>
      </c>
      <c r="Z1400" s="12">
        <v>43886</v>
      </c>
      <c r="AA1400" s="12"/>
      <c r="AB1400" s="12"/>
      <c r="AC1400" s="10" t="s">
        <v>96</v>
      </c>
      <c r="AD1400" s="16">
        <v>2</v>
      </c>
      <c r="AE1400" s="10" t="s">
        <v>72</v>
      </c>
      <c r="AF1400" s="10" t="s">
        <v>73</v>
      </c>
      <c r="AG1400" s="14">
        <v>1</v>
      </c>
      <c r="AH1400" s="14"/>
      <c r="AI1400" s="15">
        <v>3.36</v>
      </c>
      <c r="AJ1400" s="10" t="s">
        <v>74</v>
      </c>
      <c r="AK1400" s="15">
        <v>11.241</v>
      </c>
      <c r="AL1400" s="10" t="s">
        <v>75</v>
      </c>
      <c r="AM1400" s="9"/>
      <c r="AN1400" s="9"/>
    </row>
    <row r="1401" spans="1:40" x14ac:dyDescent="0.25">
      <c r="A1401" s="9">
        <f t="shared" si="41"/>
        <v>82219932</v>
      </c>
      <c r="B1401" s="10" t="s">
        <v>64</v>
      </c>
      <c r="C1401" s="10" t="s">
        <v>65</v>
      </c>
      <c r="D1401" s="10" t="s">
        <v>83</v>
      </c>
      <c r="E1401" s="10" t="s">
        <v>67</v>
      </c>
      <c r="F1401" s="10" t="s">
        <v>68</v>
      </c>
      <c r="G1401" s="10" t="s">
        <v>69</v>
      </c>
      <c r="H1401" s="10" t="s">
        <v>70</v>
      </c>
      <c r="I1401" s="10" t="s">
        <v>79</v>
      </c>
      <c r="J1401" s="10" t="s">
        <v>320</v>
      </c>
      <c r="K1401" s="10" t="s">
        <v>119</v>
      </c>
      <c r="L1401" s="10" t="s">
        <v>3992</v>
      </c>
      <c r="M1401" s="12">
        <v>43890</v>
      </c>
      <c r="N1401" s="11">
        <v>82219932</v>
      </c>
      <c r="O1401" s="12">
        <v>43881</v>
      </c>
      <c r="P1401" s="13">
        <v>0.95857638888888996</v>
      </c>
      <c r="Q1401" s="14">
        <v>1</v>
      </c>
      <c r="R1401" s="15">
        <v>19</v>
      </c>
      <c r="S1401" s="10" t="s">
        <v>3993</v>
      </c>
      <c r="T1401" s="12">
        <v>43881</v>
      </c>
      <c r="U1401" s="13">
        <v>0.85805555555556001</v>
      </c>
      <c r="V1401" s="12">
        <v>43890</v>
      </c>
      <c r="W1401" s="13">
        <v>0.76666666666667005</v>
      </c>
      <c r="X1401" s="12">
        <v>43890</v>
      </c>
      <c r="Y1401" s="13">
        <v>0.76694444444443999</v>
      </c>
      <c r="Z1401" s="12">
        <v>43886</v>
      </c>
      <c r="AA1401" s="12"/>
      <c r="AB1401" s="12"/>
      <c r="AC1401" s="10" t="s">
        <v>3096</v>
      </c>
      <c r="AD1401" s="16">
        <v>5</v>
      </c>
      <c r="AE1401" s="10" t="s">
        <v>72</v>
      </c>
      <c r="AF1401" s="10" t="s">
        <v>132</v>
      </c>
      <c r="AG1401" s="14">
        <v>1</v>
      </c>
      <c r="AH1401" s="14"/>
      <c r="AI1401" s="15">
        <v>21.28</v>
      </c>
      <c r="AJ1401" s="10" t="s">
        <v>74</v>
      </c>
      <c r="AK1401" s="15">
        <v>71.192999999999998</v>
      </c>
      <c r="AL1401" s="10" t="s">
        <v>75</v>
      </c>
      <c r="AM1401" s="9"/>
      <c r="AN1401" s="9"/>
    </row>
    <row r="1402" spans="1:40" x14ac:dyDescent="0.25">
      <c r="A1402" s="9">
        <f t="shared" si="41"/>
        <v>82219934</v>
      </c>
      <c r="B1402" s="10" t="s">
        <v>64</v>
      </c>
      <c r="C1402" s="10" t="s">
        <v>65</v>
      </c>
      <c r="D1402" s="10" t="s">
        <v>83</v>
      </c>
      <c r="E1402" s="10" t="s">
        <v>67</v>
      </c>
      <c r="F1402" s="10" t="s">
        <v>68</v>
      </c>
      <c r="G1402" s="10" t="s">
        <v>69</v>
      </c>
      <c r="H1402" s="10" t="s">
        <v>70</v>
      </c>
      <c r="I1402" s="10" t="s">
        <v>79</v>
      </c>
      <c r="J1402" s="10" t="s">
        <v>299</v>
      </c>
      <c r="K1402" s="10" t="s">
        <v>90</v>
      </c>
      <c r="L1402" s="10" t="s">
        <v>3994</v>
      </c>
      <c r="M1402" s="12">
        <v>43889</v>
      </c>
      <c r="N1402" s="11">
        <v>82219934</v>
      </c>
      <c r="O1402" s="12">
        <v>43881</v>
      </c>
      <c r="P1402" s="13">
        <v>0.95857638888888996</v>
      </c>
      <c r="Q1402" s="14">
        <v>1</v>
      </c>
      <c r="R1402" s="15">
        <v>275</v>
      </c>
      <c r="S1402" s="10" t="s">
        <v>3995</v>
      </c>
      <c r="T1402" s="12">
        <v>43888</v>
      </c>
      <c r="U1402" s="13">
        <v>0.64506944444444003</v>
      </c>
      <c r="V1402" s="12">
        <v>43889</v>
      </c>
      <c r="W1402" s="13">
        <v>9.7662037037040003E-2</v>
      </c>
      <c r="X1402" s="12">
        <v>43889</v>
      </c>
      <c r="Y1402" s="13">
        <v>0.1015162037037</v>
      </c>
      <c r="Z1402" s="12">
        <v>43886</v>
      </c>
      <c r="AA1402" s="12"/>
      <c r="AB1402" s="12"/>
      <c r="AC1402" s="10" t="s">
        <v>71</v>
      </c>
      <c r="AD1402" s="16">
        <v>8</v>
      </c>
      <c r="AE1402" s="10" t="s">
        <v>72</v>
      </c>
      <c r="AF1402" s="10" t="s">
        <v>73</v>
      </c>
      <c r="AG1402" s="14">
        <v>1</v>
      </c>
      <c r="AH1402" s="14"/>
      <c r="AI1402" s="15">
        <v>8.25</v>
      </c>
      <c r="AJ1402" s="10" t="s">
        <v>74</v>
      </c>
      <c r="AK1402" s="15">
        <v>11.55</v>
      </c>
      <c r="AL1402" s="10" t="s">
        <v>75</v>
      </c>
      <c r="AM1402" s="9"/>
      <c r="AN1402" s="9"/>
    </row>
    <row r="1403" spans="1:40" x14ac:dyDescent="0.25">
      <c r="A1403" s="9">
        <f t="shared" si="41"/>
        <v>82219935</v>
      </c>
      <c r="B1403" s="10" t="s">
        <v>64</v>
      </c>
      <c r="C1403" s="10" t="s">
        <v>65</v>
      </c>
      <c r="D1403" s="10" t="s">
        <v>83</v>
      </c>
      <c r="E1403" s="10" t="s">
        <v>67</v>
      </c>
      <c r="F1403" s="10" t="s">
        <v>68</v>
      </c>
      <c r="G1403" s="10" t="s">
        <v>69</v>
      </c>
      <c r="H1403" s="10" t="s">
        <v>70</v>
      </c>
      <c r="I1403" s="10" t="s">
        <v>79</v>
      </c>
      <c r="J1403" s="10" t="s">
        <v>320</v>
      </c>
      <c r="K1403" s="10" t="s">
        <v>119</v>
      </c>
      <c r="L1403" s="10" t="s">
        <v>3996</v>
      </c>
      <c r="M1403" s="12">
        <v>43883</v>
      </c>
      <c r="N1403" s="11">
        <v>82219935</v>
      </c>
      <c r="O1403" s="12">
        <v>43881</v>
      </c>
      <c r="P1403" s="13">
        <v>0.95857638888888996</v>
      </c>
      <c r="Q1403" s="14">
        <v>1</v>
      </c>
      <c r="R1403" s="15">
        <v>4</v>
      </c>
      <c r="S1403" s="10" t="s">
        <v>3997</v>
      </c>
      <c r="T1403" s="12">
        <v>43881</v>
      </c>
      <c r="U1403" s="13">
        <v>0.85807870370369999</v>
      </c>
      <c r="V1403" s="12">
        <v>43883</v>
      </c>
      <c r="W1403" s="13">
        <v>0.60995370370369995</v>
      </c>
      <c r="X1403" s="12">
        <v>43883</v>
      </c>
      <c r="Y1403" s="13">
        <v>0.61021990740740994</v>
      </c>
      <c r="Z1403" s="12">
        <v>43886</v>
      </c>
      <c r="AA1403" s="12"/>
      <c r="AB1403" s="12"/>
      <c r="AC1403" s="10" t="s">
        <v>96</v>
      </c>
      <c r="AD1403" s="16">
        <v>2</v>
      </c>
      <c r="AE1403" s="10" t="s">
        <v>72</v>
      </c>
      <c r="AF1403" s="10" t="s">
        <v>73</v>
      </c>
      <c r="AG1403" s="14">
        <v>1</v>
      </c>
      <c r="AH1403" s="14"/>
      <c r="AI1403" s="15">
        <v>4.4800000000000004</v>
      </c>
      <c r="AJ1403" s="10" t="s">
        <v>74</v>
      </c>
      <c r="AK1403" s="15">
        <v>14.988</v>
      </c>
      <c r="AL1403" s="10" t="s">
        <v>75</v>
      </c>
      <c r="AM1403" s="9"/>
      <c r="AN1403" s="9"/>
    </row>
    <row r="1404" spans="1:40" x14ac:dyDescent="0.25">
      <c r="A1404" s="9">
        <f t="shared" si="41"/>
        <v>82219938</v>
      </c>
      <c r="B1404" s="10" t="s">
        <v>64</v>
      </c>
      <c r="C1404" s="10" t="s">
        <v>65</v>
      </c>
      <c r="D1404" s="10" t="s">
        <v>83</v>
      </c>
      <c r="E1404" s="10" t="s">
        <v>67</v>
      </c>
      <c r="F1404" s="10" t="s">
        <v>68</v>
      </c>
      <c r="G1404" s="10" t="s">
        <v>69</v>
      </c>
      <c r="H1404" s="10" t="s">
        <v>70</v>
      </c>
      <c r="I1404" s="10" t="s">
        <v>79</v>
      </c>
      <c r="J1404" s="10" t="s">
        <v>320</v>
      </c>
      <c r="K1404" s="10" t="s">
        <v>119</v>
      </c>
      <c r="L1404" s="10" t="s">
        <v>3998</v>
      </c>
      <c r="M1404" s="12">
        <v>43883</v>
      </c>
      <c r="N1404" s="11">
        <v>82219938</v>
      </c>
      <c r="O1404" s="12">
        <v>43881</v>
      </c>
      <c r="P1404" s="13">
        <v>0.95858796296296001</v>
      </c>
      <c r="Q1404" s="14">
        <v>1</v>
      </c>
      <c r="R1404" s="15">
        <v>3</v>
      </c>
      <c r="S1404" s="10" t="s">
        <v>3999</v>
      </c>
      <c r="T1404" s="12">
        <v>43881</v>
      </c>
      <c r="U1404" s="13">
        <v>0.85811342592592998</v>
      </c>
      <c r="V1404" s="12">
        <v>43883</v>
      </c>
      <c r="W1404" s="13">
        <v>0.60936342592592996</v>
      </c>
      <c r="X1404" s="12">
        <v>43883</v>
      </c>
      <c r="Y1404" s="13">
        <v>0.60943287037036997</v>
      </c>
      <c r="Z1404" s="12">
        <v>43886</v>
      </c>
      <c r="AA1404" s="12"/>
      <c r="AB1404" s="12"/>
      <c r="AC1404" s="10" t="s">
        <v>96</v>
      </c>
      <c r="AD1404" s="16">
        <v>2</v>
      </c>
      <c r="AE1404" s="10" t="s">
        <v>72</v>
      </c>
      <c r="AF1404" s="10" t="s">
        <v>73</v>
      </c>
      <c r="AG1404" s="14">
        <v>1</v>
      </c>
      <c r="AH1404" s="14"/>
      <c r="AI1404" s="15">
        <v>3.36</v>
      </c>
      <c r="AJ1404" s="10" t="s">
        <v>74</v>
      </c>
      <c r="AK1404" s="15">
        <v>11.241</v>
      </c>
      <c r="AL1404" s="10" t="s">
        <v>75</v>
      </c>
      <c r="AM1404" s="9"/>
      <c r="AN1404" s="9"/>
    </row>
    <row r="1405" spans="1:40" x14ac:dyDescent="0.25">
      <c r="A1405" s="9">
        <f t="shared" si="41"/>
        <v>82219941</v>
      </c>
      <c r="B1405" s="10" t="s">
        <v>64</v>
      </c>
      <c r="C1405" s="10" t="s">
        <v>65</v>
      </c>
      <c r="D1405" s="10" t="s">
        <v>83</v>
      </c>
      <c r="E1405" s="10" t="s">
        <v>67</v>
      </c>
      <c r="F1405" s="10" t="s">
        <v>68</v>
      </c>
      <c r="G1405" s="10" t="s">
        <v>69</v>
      </c>
      <c r="H1405" s="10" t="s">
        <v>70</v>
      </c>
      <c r="I1405" s="10" t="s">
        <v>79</v>
      </c>
      <c r="J1405" s="10" t="s">
        <v>320</v>
      </c>
      <c r="K1405" s="10" t="s">
        <v>119</v>
      </c>
      <c r="L1405" s="10" t="s">
        <v>4000</v>
      </c>
      <c r="M1405" s="12">
        <v>43883</v>
      </c>
      <c r="N1405" s="11">
        <v>82219941</v>
      </c>
      <c r="O1405" s="12">
        <v>43881</v>
      </c>
      <c r="P1405" s="13">
        <v>0.95858796296296001</v>
      </c>
      <c r="Q1405" s="14">
        <v>1</v>
      </c>
      <c r="R1405" s="15">
        <v>1</v>
      </c>
      <c r="S1405" s="10" t="s">
        <v>4001</v>
      </c>
      <c r="T1405" s="12">
        <v>43881</v>
      </c>
      <c r="U1405" s="13">
        <v>0.85814814814814999</v>
      </c>
      <c r="V1405" s="12">
        <v>43883</v>
      </c>
      <c r="W1405" s="13">
        <v>0.47981481481480998</v>
      </c>
      <c r="X1405" s="12">
        <v>43883</v>
      </c>
      <c r="Y1405" s="13">
        <v>0.48077546296295998</v>
      </c>
      <c r="Z1405" s="12">
        <v>43886</v>
      </c>
      <c r="AA1405" s="12"/>
      <c r="AB1405" s="12"/>
      <c r="AC1405" s="10" t="s">
        <v>96</v>
      </c>
      <c r="AD1405" s="16">
        <v>2</v>
      </c>
      <c r="AE1405" s="10" t="s">
        <v>72</v>
      </c>
      <c r="AF1405" s="10" t="s">
        <v>73</v>
      </c>
      <c r="AG1405" s="14">
        <v>1</v>
      </c>
      <c r="AH1405" s="14"/>
      <c r="AI1405" s="15">
        <v>1.1200000000000001</v>
      </c>
      <c r="AJ1405" s="10" t="s">
        <v>74</v>
      </c>
      <c r="AK1405" s="15">
        <v>3.7469999999999999</v>
      </c>
      <c r="AL1405" s="10" t="s">
        <v>75</v>
      </c>
      <c r="AM1405" s="9"/>
      <c r="AN1405" s="9"/>
    </row>
    <row r="1406" spans="1:40" x14ac:dyDescent="0.25">
      <c r="A1406" s="9">
        <f t="shared" si="41"/>
        <v>82219943</v>
      </c>
      <c r="B1406" s="10" t="s">
        <v>64</v>
      </c>
      <c r="C1406" s="10" t="s">
        <v>65</v>
      </c>
      <c r="D1406" s="10" t="s">
        <v>83</v>
      </c>
      <c r="E1406" s="10" t="s">
        <v>67</v>
      </c>
      <c r="F1406" s="10" t="s">
        <v>68</v>
      </c>
      <c r="G1406" s="10" t="s">
        <v>69</v>
      </c>
      <c r="H1406" s="10" t="s">
        <v>70</v>
      </c>
      <c r="I1406" s="10" t="s">
        <v>79</v>
      </c>
      <c r="J1406" s="10" t="s">
        <v>299</v>
      </c>
      <c r="K1406" s="10" t="s">
        <v>90</v>
      </c>
      <c r="L1406" s="10" t="s">
        <v>4002</v>
      </c>
      <c r="M1406" s="12">
        <v>43889</v>
      </c>
      <c r="N1406" s="11">
        <v>82219943</v>
      </c>
      <c r="O1406" s="12">
        <v>43881</v>
      </c>
      <c r="P1406" s="13">
        <v>0.95858796296296001</v>
      </c>
      <c r="Q1406" s="14">
        <v>1</v>
      </c>
      <c r="R1406" s="15">
        <v>30</v>
      </c>
      <c r="S1406" s="10" t="s">
        <v>4003</v>
      </c>
      <c r="T1406" s="12">
        <v>43888</v>
      </c>
      <c r="U1406" s="13">
        <v>0.64510416666667003</v>
      </c>
      <c r="V1406" s="12">
        <v>43889</v>
      </c>
      <c r="W1406" s="13">
        <v>2.0659722222220001E-2</v>
      </c>
      <c r="X1406" s="12">
        <v>43889</v>
      </c>
      <c r="Y1406" s="13">
        <v>2.1944444444439999E-2</v>
      </c>
      <c r="Z1406" s="12">
        <v>43886</v>
      </c>
      <c r="AA1406" s="12"/>
      <c r="AB1406" s="12"/>
      <c r="AC1406" s="10" t="s">
        <v>71</v>
      </c>
      <c r="AD1406" s="16">
        <v>8</v>
      </c>
      <c r="AE1406" s="10" t="s">
        <v>72</v>
      </c>
      <c r="AF1406" s="10" t="s">
        <v>73</v>
      </c>
      <c r="AG1406" s="14">
        <v>1</v>
      </c>
      <c r="AH1406" s="14"/>
      <c r="AI1406" s="15">
        <v>1.68</v>
      </c>
      <c r="AJ1406" s="10" t="s">
        <v>74</v>
      </c>
      <c r="AK1406" s="15">
        <v>3.18</v>
      </c>
      <c r="AL1406" s="10" t="s">
        <v>75</v>
      </c>
      <c r="AM1406" s="9"/>
      <c r="AN1406" s="9"/>
    </row>
    <row r="1407" spans="1:40" x14ac:dyDescent="0.25">
      <c r="A1407" s="9">
        <f t="shared" si="41"/>
        <v>82219945</v>
      </c>
      <c r="B1407" s="10" t="s">
        <v>64</v>
      </c>
      <c r="C1407" s="10" t="s">
        <v>65</v>
      </c>
      <c r="D1407" s="10" t="s">
        <v>83</v>
      </c>
      <c r="E1407" s="10" t="s">
        <v>67</v>
      </c>
      <c r="F1407" s="10" t="s">
        <v>68</v>
      </c>
      <c r="G1407" s="10" t="s">
        <v>69</v>
      </c>
      <c r="H1407" s="10" t="s">
        <v>70</v>
      </c>
      <c r="I1407" s="10" t="s">
        <v>79</v>
      </c>
      <c r="J1407" s="10" t="s">
        <v>320</v>
      </c>
      <c r="K1407" s="10" t="s">
        <v>119</v>
      </c>
      <c r="L1407" s="10" t="s">
        <v>4004</v>
      </c>
      <c r="M1407" s="12">
        <v>43883</v>
      </c>
      <c r="N1407" s="11">
        <v>82219945</v>
      </c>
      <c r="O1407" s="12">
        <v>43881</v>
      </c>
      <c r="P1407" s="13">
        <v>0.95859953703704004</v>
      </c>
      <c r="Q1407" s="14">
        <v>1</v>
      </c>
      <c r="R1407" s="15">
        <v>1</v>
      </c>
      <c r="S1407" s="10" t="s">
        <v>4005</v>
      </c>
      <c r="T1407" s="12">
        <v>43881</v>
      </c>
      <c r="U1407" s="13">
        <v>0.85818287037037</v>
      </c>
      <c r="V1407" s="12">
        <v>43883</v>
      </c>
      <c r="W1407" s="13">
        <v>0.53194444444444</v>
      </c>
      <c r="X1407" s="12">
        <v>43883</v>
      </c>
      <c r="Y1407" s="13">
        <v>0.53280092592592998</v>
      </c>
      <c r="Z1407" s="12">
        <v>43886</v>
      </c>
      <c r="AA1407" s="12"/>
      <c r="AB1407" s="12"/>
      <c r="AC1407" s="10" t="s">
        <v>96</v>
      </c>
      <c r="AD1407" s="16">
        <v>2</v>
      </c>
      <c r="AE1407" s="10" t="s">
        <v>72</v>
      </c>
      <c r="AF1407" s="10" t="s">
        <v>73</v>
      </c>
      <c r="AG1407" s="14">
        <v>1</v>
      </c>
      <c r="AH1407" s="14"/>
      <c r="AI1407" s="15">
        <v>1.1200000000000001</v>
      </c>
      <c r="AJ1407" s="10" t="s">
        <v>74</v>
      </c>
      <c r="AK1407" s="15">
        <v>3.7469999999999999</v>
      </c>
      <c r="AL1407" s="10" t="s">
        <v>75</v>
      </c>
      <c r="AM1407" s="9"/>
      <c r="AN1407" s="9"/>
    </row>
    <row r="1408" spans="1:40" x14ac:dyDescent="0.25">
      <c r="A1408" s="9">
        <f t="shared" si="41"/>
        <v>82219948</v>
      </c>
      <c r="B1408" s="10" t="s">
        <v>64</v>
      </c>
      <c r="C1408" s="10" t="s">
        <v>65</v>
      </c>
      <c r="D1408" s="10" t="s">
        <v>83</v>
      </c>
      <c r="E1408" s="10" t="s">
        <v>67</v>
      </c>
      <c r="F1408" s="10" t="s">
        <v>68</v>
      </c>
      <c r="G1408" s="10" t="s">
        <v>69</v>
      </c>
      <c r="H1408" s="10" t="s">
        <v>70</v>
      </c>
      <c r="I1408" s="10" t="s">
        <v>79</v>
      </c>
      <c r="J1408" s="10" t="s">
        <v>320</v>
      </c>
      <c r="K1408" s="10" t="s">
        <v>119</v>
      </c>
      <c r="L1408" s="10" t="s">
        <v>4006</v>
      </c>
      <c r="M1408" s="12">
        <v>43883</v>
      </c>
      <c r="N1408" s="11">
        <v>82219948</v>
      </c>
      <c r="O1408" s="12">
        <v>43881</v>
      </c>
      <c r="P1408" s="13">
        <v>0.95859953703704004</v>
      </c>
      <c r="Q1408" s="14">
        <v>1</v>
      </c>
      <c r="R1408" s="15">
        <v>3</v>
      </c>
      <c r="S1408" s="10" t="s">
        <v>4007</v>
      </c>
      <c r="T1408" s="12">
        <v>43881</v>
      </c>
      <c r="U1408" s="13">
        <v>0.85821759259259001</v>
      </c>
      <c r="V1408" s="12">
        <v>43883</v>
      </c>
      <c r="W1408" s="13">
        <v>0.60958333333333004</v>
      </c>
      <c r="X1408" s="12">
        <v>43883</v>
      </c>
      <c r="Y1408" s="13">
        <v>0.60983796296296</v>
      </c>
      <c r="Z1408" s="12">
        <v>43886</v>
      </c>
      <c r="AA1408" s="12"/>
      <c r="AB1408" s="12"/>
      <c r="AC1408" s="10" t="s">
        <v>96</v>
      </c>
      <c r="AD1408" s="16">
        <v>2</v>
      </c>
      <c r="AE1408" s="10" t="s">
        <v>72</v>
      </c>
      <c r="AF1408" s="10" t="s">
        <v>73</v>
      </c>
      <c r="AG1408" s="14">
        <v>1</v>
      </c>
      <c r="AH1408" s="14"/>
      <c r="AI1408" s="15">
        <v>3.36</v>
      </c>
      <c r="AJ1408" s="10" t="s">
        <v>74</v>
      </c>
      <c r="AK1408" s="15">
        <v>11.241</v>
      </c>
      <c r="AL1408" s="10" t="s">
        <v>75</v>
      </c>
      <c r="AM1408" s="9"/>
      <c r="AN1408" s="9"/>
    </row>
    <row r="1409" spans="1:40" x14ac:dyDescent="0.25">
      <c r="A1409" s="9">
        <f t="shared" si="41"/>
        <v>82219951</v>
      </c>
      <c r="B1409" s="10" t="s">
        <v>64</v>
      </c>
      <c r="C1409" s="10" t="s">
        <v>65</v>
      </c>
      <c r="D1409" s="10" t="s">
        <v>66</v>
      </c>
      <c r="E1409" s="10" t="s">
        <v>67</v>
      </c>
      <c r="F1409" s="10" t="s">
        <v>68</v>
      </c>
      <c r="G1409" s="10" t="s">
        <v>69</v>
      </c>
      <c r="H1409" s="10" t="s">
        <v>70</v>
      </c>
      <c r="I1409" s="10" t="s">
        <v>3638</v>
      </c>
      <c r="J1409" s="10" t="s">
        <v>3932</v>
      </c>
      <c r="K1409" s="10" t="s">
        <v>3933</v>
      </c>
      <c r="L1409" s="10" t="s">
        <v>4008</v>
      </c>
      <c r="M1409" s="12">
        <v>43883</v>
      </c>
      <c r="N1409" s="11">
        <v>82219951</v>
      </c>
      <c r="O1409" s="12">
        <v>43881</v>
      </c>
      <c r="P1409" s="13">
        <v>0.95859953703704004</v>
      </c>
      <c r="Q1409" s="14">
        <v>1</v>
      </c>
      <c r="R1409" s="15">
        <v>50</v>
      </c>
      <c r="S1409" s="10" t="s">
        <v>4009</v>
      </c>
      <c r="T1409" s="12">
        <v>43881</v>
      </c>
      <c r="U1409" s="13">
        <v>0.85825231481481001</v>
      </c>
      <c r="V1409" s="12">
        <v>43883</v>
      </c>
      <c r="W1409" s="13">
        <v>0.23302083333333001</v>
      </c>
      <c r="X1409" s="12">
        <v>43883</v>
      </c>
      <c r="Y1409" s="13">
        <v>0.23416666666666999</v>
      </c>
      <c r="Z1409" s="12">
        <v>43886</v>
      </c>
      <c r="AA1409" s="12"/>
      <c r="AB1409" s="12"/>
      <c r="AC1409" s="10" t="s">
        <v>96</v>
      </c>
      <c r="AD1409" s="16">
        <v>2</v>
      </c>
      <c r="AE1409" s="10" t="s">
        <v>72</v>
      </c>
      <c r="AF1409" s="10" t="s">
        <v>73</v>
      </c>
      <c r="AG1409" s="14">
        <v>1</v>
      </c>
      <c r="AH1409" s="14"/>
      <c r="AI1409" s="15">
        <v>10.75</v>
      </c>
      <c r="AJ1409" s="10" t="s">
        <v>74</v>
      </c>
      <c r="AK1409" s="15">
        <v>16.649999999999999</v>
      </c>
      <c r="AL1409" s="10" t="s">
        <v>75</v>
      </c>
      <c r="AM1409" s="9"/>
      <c r="AN1409" s="9"/>
    </row>
    <row r="1410" spans="1:40" x14ac:dyDescent="0.25">
      <c r="A1410" s="9">
        <f t="shared" si="41"/>
        <v>82219955</v>
      </c>
      <c r="B1410" s="10" t="s">
        <v>64</v>
      </c>
      <c r="C1410" s="10" t="s">
        <v>65</v>
      </c>
      <c r="D1410" s="10" t="s">
        <v>83</v>
      </c>
      <c r="E1410" s="10" t="s">
        <v>67</v>
      </c>
      <c r="F1410" s="10" t="s">
        <v>68</v>
      </c>
      <c r="G1410" s="10" t="s">
        <v>69</v>
      </c>
      <c r="H1410" s="10" t="s">
        <v>70</v>
      </c>
      <c r="I1410" s="10" t="s">
        <v>79</v>
      </c>
      <c r="J1410" s="10" t="s">
        <v>299</v>
      </c>
      <c r="K1410" s="10" t="s">
        <v>90</v>
      </c>
      <c r="L1410" s="10" t="s">
        <v>4010</v>
      </c>
      <c r="M1410" s="12">
        <v>43889</v>
      </c>
      <c r="N1410" s="11">
        <v>82219955</v>
      </c>
      <c r="O1410" s="12">
        <v>43881</v>
      </c>
      <c r="P1410" s="13">
        <v>0.95859953703704004</v>
      </c>
      <c r="Q1410" s="14">
        <v>1</v>
      </c>
      <c r="R1410" s="15">
        <v>10</v>
      </c>
      <c r="S1410" s="10" t="s">
        <v>4011</v>
      </c>
      <c r="T1410" s="12">
        <v>43888</v>
      </c>
      <c r="U1410" s="13">
        <v>0.64513888888889004</v>
      </c>
      <c r="V1410" s="12">
        <v>43889</v>
      </c>
      <c r="W1410" s="13">
        <v>2.0601851851850001E-2</v>
      </c>
      <c r="X1410" s="12">
        <v>43889</v>
      </c>
      <c r="Y1410" s="13">
        <v>2.1400462962959999E-2</v>
      </c>
      <c r="Z1410" s="12">
        <v>43886</v>
      </c>
      <c r="AA1410" s="12"/>
      <c r="AB1410" s="12"/>
      <c r="AC1410" s="10" t="s">
        <v>71</v>
      </c>
      <c r="AD1410" s="16">
        <v>8</v>
      </c>
      <c r="AE1410" s="10" t="s">
        <v>72</v>
      </c>
      <c r="AF1410" s="10" t="s">
        <v>73</v>
      </c>
      <c r="AG1410" s="14">
        <v>1</v>
      </c>
      <c r="AH1410" s="14"/>
      <c r="AI1410" s="15">
        <v>0.43</v>
      </c>
      <c r="AJ1410" s="10" t="s">
        <v>74</v>
      </c>
      <c r="AK1410" s="15">
        <v>1.06</v>
      </c>
      <c r="AL1410" s="10" t="s">
        <v>75</v>
      </c>
      <c r="AM1410" s="9"/>
      <c r="AN1410" s="9"/>
    </row>
    <row r="1411" spans="1:40" x14ac:dyDescent="0.25">
      <c r="A1411" s="9">
        <f t="shared" ref="A1411:A1474" si="42">N1411</f>
        <v>82219957</v>
      </c>
      <c r="B1411" s="10" t="s">
        <v>64</v>
      </c>
      <c r="C1411" s="10" t="s">
        <v>65</v>
      </c>
      <c r="D1411" s="10" t="s">
        <v>66</v>
      </c>
      <c r="E1411" s="10" t="s">
        <v>67</v>
      </c>
      <c r="F1411" s="10" t="s">
        <v>68</v>
      </c>
      <c r="G1411" s="10" t="s">
        <v>69</v>
      </c>
      <c r="H1411" s="10" t="s">
        <v>70</v>
      </c>
      <c r="I1411" s="10" t="s">
        <v>1003</v>
      </c>
      <c r="J1411" s="10" t="s">
        <v>1004</v>
      </c>
      <c r="K1411" s="10" t="s">
        <v>1005</v>
      </c>
      <c r="L1411" s="10" t="s">
        <v>4012</v>
      </c>
      <c r="M1411" s="12">
        <v>43882</v>
      </c>
      <c r="N1411" s="11">
        <v>82219957</v>
      </c>
      <c r="O1411" s="12">
        <v>43881</v>
      </c>
      <c r="P1411" s="13">
        <v>0.95861111111110997</v>
      </c>
      <c r="Q1411" s="14">
        <v>9</v>
      </c>
      <c r="R1411" s="15">
        <v>1050</v>
      </c>
      <c r="S1411" s="10" t="s">
        <v>4013</v>
      </c>
      <c r="T1411" s="12">
        <v>43881</v>
      </c>
      <c r="U1411" s="13">
        <v>0.85828703703704001</v>
      </c>
      <c r="V1411" s="12">
        <v>43882</v>
      </c>
      <c r="W1411" s="13">
        <v>0.79074074074073997</v>
      </c>
      <c r="X1411" s="12">
        <v>43882</v>
      </c>
      <c r="Y1411" s="13">
        <v>0.79131944444444002</v>
      </c>
      <c r="Z1411" s="12">
        <v>43886</v>
      </c>
      <c r="AA1411" s="12"/>
      <c r="AB1411" s="12"/>
      <c r="AC1411" s="10" t="s">
        <v>71</v>
      </c>
      <c r="AD1411" s="16">
        <v>1</v>
      </c>
      <c r="AE1411" s="10" t="s">
        <v>72</v>
      </c>
      <c r="AF1411" s="10" t="s">
        <v>73</v>
      </c>
      <c r="AG1411" s="14">
        <v>1</v>
      </c>
      <c r="AH1411" s="14"/>
      <c r="AI1411" s="15">
        <v>171.7</v>
      </c>
      <c r="AJ1411" s="10" t="s">
        <v>74</v>
      </c>
      <c r="AK1411" s="15">
        <v>888.24</v>
      </c>
      <c r="AL1411" s="10" t="s">
        <v>75</v>
      </c>
      <c r="AM1411" s="9"/>
      <c r="AN1411" s="9"/>
    </row>
    <row r="1412" spans="1:40" x14ac:dyDescent="0.25">
      <c r="A1412" s="9">
        <f t="shared" si="42"/>
        <v>82219962</v>
      </c>
      <c r="B1412" s="10" t="s">
        <v>64</v>
      </c>
      <c r="C1412" s="10" t="s">
        <v>65</v>
      </c>
      <c r="D1412" s="10" t="s">
        <v>66</v>
      </c>
      <c r="E1412" s="10" t="s">
        <v>67</v>
      </c>
      <c r="F1412" s="10" t="s">
        <v>68</v>
      </c>
      <c r="G1412" s="10" t="s">
        <v>69</v>
      </c>
      <c r="H1412" s="10" t="s">
        <v>70</v>
      </c>
      <c r="I1412" s="10" t="s">
        <v>79</v>
      </c>
      <c r="J1412" s="10" t="s">
        <v>303</v>
      </c>
      <c r="K1412" s="10" t="s">
        <v>87</v>
      </c>
      <c r="L1412" s="10" t="s">
        <v>4676</v>
      </c>
      <c r="M1412" s="12">
        <v>43896</v>
      </c>
      <c r="N1412" s="11">
        <v>82219962</v>
      </c>
      <c r="O1412" s="12">
        <v>43881</v>
      </c>
      <c r="P1412" s="13">
        <v>0.95861111111110997</v>
      </c>
      <c r="Q1412" s="14">
        <v>1</v>
      </c>
      <c r="R1412" s="15">
        <v>16</v>
      </c>
      <c r="S1412" s="10" t="s">
        <v>4648</v>
      </c>
      <c r="T1412" s="12">
        <v>43896</v>
      </c>
      <c r="U1412" s="13">
        <v>0.75063657407407003</v>
      </c>
      <c r="V1412" s="12">
        <v>43896</v>
      </c>
      <c r="W1412" s="13">
        <v>0.77552083333333</v>
      </c>
      <c r="X1412" s="12">
        <v>43896</v>
      </c>
      <c r="Y1412" s="13">
        <v>0.95061342592593001</v>
      </c>
      <c r="Z1412" s="12">
        <v>43886</v>
      </c>
      <c r="AA1412" s="12"/>
      <c r="AB1412" s="12"/>
      <c r="AC1412" s="10" t="s">
        <v>71</v>
      </c>
      <c r="AD1412" s="16">
        <v>16</v>
      </c>
      <c r="AE1412" s="10" t="s">
        <v>72</v>
      </c>
      <c r="AF1412" s="10" t="s">
        <v>73</v>
      </c>
      <c r="AG1412" s="14">
        <v>1</v>
      </c>
      <c r="AH1412" s="14"/>
      <c r="AI1412" s="15">
        <v>96.48</v>
      </c>
      <c r="AJ1412" s="10" t="s">
        <v>74</v>
      </c>
      <c r="AK1412" s="15">
        <v>119.04</v>
      </c>
      <c r="AL1412" s="10" t="s">
        <v>75</v>
      </c>
      <c r="AM1412" s="9"/>
      <c r="AN1412" s="9"/>
    </row>
    <row r="1413" spans="1:40" x14ac:dyDescent="0.25">
      <c r="A1413" s="9">
        <f t="shared" si="42"/>
        <v>82219965</v>
      </c>
      <c r="B1413" s="10" t="s">
        <v>64</v>
      </c>
      <c r="C1413" s="10" t="s">
        <v>65</v>
      </c>
      <c r="D1413" s="10" t="s">
        <v>83</v>
      </c>
      <c r="E1413" s="10" t="s">
        <v>67</v>
      </c>
      <c r="F1413" s="10" t="s">
        <v>68</v>
      </c>
      <c r="G1413" s="10" t="s">
        <v>69</v>
      </c>
      <c r="H1413" s="10" t="s">
        <v>70</v>
      </c>
      <c r="I1413" s="10" t="s">
        <v>79</v>
      </c>
      <c r="J1413" s="10" t="s">
        <v>299</v>
      </c>
      <c r="K1413" s="10" t="s">
        <v>90</v>
      </c>
      <c r="L1413" s="10" t="s">
        <v>4014</v>
      </c>
      <c r="M1413" s="12">
        <v>43889</v>
      </c>
      <c r="N1413" s="11">
        <v>82219965</v>
      </c>
      <c r="O1413" s="12">
        <v>43881</v>
      </c>
      <c r="P1413" s="13">
        <v>0.95861111111110997</v>
      </c>
      <c r="Q1413" s="14">
        <v>2</v>
      </c>
      <c r="R1413" s="15">
        <v>107</v>
      </c>
      <c r="S1413" s="10" t="s">
        <v>4015</v>
      </c>
      <c r="T1413" s="12">
        <v>43888</v>
      </c>
      <c r="U1413" s="13">
        <v>0.64517361111111005</v>
      </c>
      <c r="V1413" s="12">
        <v>43889</v>
      </c>
      <c r="W1413" s="13">
        <v>9.7743055555559996E-2</v>
      </c>
      <c r="X1413" s="12">
        <v>43889</v>
      </c>
      <c r="Y1413" s="13">
        <v>9.8981481481480005E-2</v>
      </c>
      <c r="Z1413" s="12">
        <v>43886</v>
      </c>
      <c r="AA1413" s="12"/>
      <c r="AB1413" s="12"/>
      <c r="AC1413" s="10" t="s">
        <v>71</v>
      </c>
      <c r="AD1413" s="16">
        <v>8</v>
      </c>
      <c r="AE1413" s="10" t="s">
        <v>72</v>
      </c>
      <c r="AF1413" s="10" t="s">
        <v>73</v>
      </c>
      <c r="AG1413" s="14">
        <v>1</v>
      </c>
      <c r="AH1413" s="14"/>
      <c r="AI1413" s="15">
        <v>10.816000000000001</v>
      </c>
      <c r="AJ1413" s="10" t="s">
        <v>74</v>
      </c>
      <c r="AK1413" s="15">
        <v>9.66</v>
      </c>
      <c r="AL1413" s="10" t="s">
        <v>75</v>
      </c>
      <c r="AM1413" s="9"/>
      <c r="AN1413" s="9"/>
    </row>
    <row r="1414" spans="1:40" x14ac:dyDescent="0.25">
      <c r="A1414" s="9">
        <f t="shared" si="42"/>
        <v>82219971</v>
      </c>
      <c r="B1414" s="10" t="s">
        <v>64</v>
      </c>
      <c r="C1414" s="10" t="s">
        <v>65</v>
      </c>
      <c r="D1414" s="10" t="s">
        <v>66</v>
      </c>
      <c r="E1414" s="10" t="s">
        <v>67</v>
      </c>
      <c r="F1414" s="10" t="s">
        <v>68</v>
      </c>
      <c r="G1414" s="10" t="s">
        <v>69</v>
      </c>
      <c r="H1414" s="10" t="s">
        <v>70</v>
      </c>
      <c r="I1414" s="10" t="s">
        <v>3638</v>
      </c>
      <c r="J1414" s="10" t="s">
        <v>3932</v>
      </c>
      <c r="K1414" s="10" t="s">
        <v>3933</v>
      </c>
      <c r="L1414" s="10" t="s">
        <v>4008</v>
      </c>
      <c r="M1414" s="12">
        <v>43883</v>
      </c>
      <c r="N1414" s="11">
        <v>82219971</v>
      </c>
      <c r="O1414" s="12">
        <v>43881</v>
      </c>
      <c r="P1414" s="13">
        <v>0.95863425925926005</v>
      </c>
      <c r="Q1414" s="14">
        <v>2</v>
      </c>
      <c r="R1414" s="15">
        <v>80</v>
      </c>
      <c r="S1414" s="10" t="s">
        <v>4016</v>
      </c>
      <c r="T1414" s="12">
        <v>43881</v>
      </c>
      <c r="U1414" s="13">
        <v>0.85839120370370003</v>
      </c>
      <c r="V1414" s="12">
        <v>43883</v>
      </c>
      <c r="W1414" s="13">
        <v>0.23291666666666999</v>
      </c>
      <c r="X1414" s="12">
        <v>43883</v>
      </c>
      <c r="Y1414" s="13">
        <v>0.24697916666667</v>
      </c>
      <c r="Z1414" s="12">
        <v>43886</v>
      </c>
      <c r="AA1414" s="12"/>
      <c r="AB1414" s="12"/>
      <c r="AC1414" s="10" t="s">
        <v>96</v>
      </c>
      <c r="AD1414" s="16">
        <v>2</v>
      </c>
      <c r="AE1414" s="10" t="s">
        <v>72</v>
      </c>
      <c r="AF1414" s="10" t="s">
        <v>73</v>
      </c>
      <c r="AG1414" s="14">
        <v>1</v>
      </c>
      <c r="AH1414" s="14"/>
      <c r="AI1414" s="15">
        <v>1.48</v>
      </c>
      <c r="AJ1414" s="10" t="s">
        <v>74</v>
      </c>
      <c r="AK1414" s="15">
        <v>6.76</v>
      </c>
      <c r="AL1414" s="10" t="s">
        <v>75</v>
      </c>
      <c r="AM1414" s="9"/>
      <c r="AN1414" s="9"/>
    </row>
    <row r="1415" spans="1:40" x14ac:dyDescent="0.25">
      <c r="A1415" s="9">
        <f t="shared" si="42"/>
        <v>82219975</v>
      </c>
      <c r="B1415" s="10" t="s">
        <v>64</v>
      </c>
      <c r="C1415" s="10" t="s">
        <v>65</v>
      </c>
      <c r="D1415" s="10" t="s">
        <v>66</v>
      </c>
      <c r="E1415" s="10" t="s">
        <v>67</v>
      </c>
      <c r="F1415" s="10" t="s">
        <v>68</v>
      </c>
      <c r="G1415" s="10" t="s">
        <v>69</v>
      </c>
      <c r="H1415" s="10" t="s">
        <v>70</v>
      </c>
      <c r="I1415" s="10" t="s">
        <v>3638</v>
      </c>
      <c r="J1415" s="10" t="s">
        <v>3932</v>
      </c>
      <c r="K1415" s="10" t="s">
        <v>3933</v>
      </c>
      <c r="L1415" s="10" t="s">
        <v>4008</v>
      </c>
      <c r="M1415" s="12">
        <v>43883</v>
      </c>
      <c r="N1415" s="11">
        <v>82219975</v>
      </c>
      <c r="O1415" s="12">
        <v>43881</v>
      </c>
      <c r="P1415" s="13">
        <v>0.95863425925926005</v>
      </c>
      <c r="Q1415" s="14">
        <v>2</v>
      </c>
      <c r="R1415" s="15">
        <v>600</v>
      </c>
      <c r="S1415" s="10" t="s">
        <v>4017</v>
      </c>
      <c r="T1415" s="12">
        <v>43881</v>
      </c>
      <c r="U1415" s="13">
        <v>0.85843749999999996</v>
      </c>
      <c r="V1415" s="12">
        <v>43883</v>
      </c>
      <c r="W1415" s="13">
        <v>0.23281250000000001</v>
      </c>
      <c r="X1415" s="12">
        <v>43883</v>
      </c>
      <c r="Y1415" s="13">
        <v>0.23510416666667</v>
      </c>
      <c r="Z1415" s="12">
        <v>43886</v>
      </c>
      <c r="AA1415" s="12"/>
      <c r="AB1415" s="12"/>
      <c r="AC1415" s="10" t="s">
        <v>96</v>
      </c>
      <c r="AD1415" s="16">
        <v>2</v>
      </c>
      <c r="AE1415" s="10" t="s">
        <v>72</v>
      </c>
      <c r="AF1415" s="10" t="s">
        <v>73</v>
      </c>
      <c r="AG1415" s="14">
        <v>1</v>
      </c>
      <c r="AH1415" s="14"/>
      <c r="AI1415" s="15">
        <v>26</v>
      </c>
      <c r="AJ1415" s="10" t="s">
        <v>74</v>
      </c>
      <c r="AK1415" s="15">
        <v>28.2</v>
      </c>
      <c r="AL1415" s="10" t="s">
        <v>75</v>
      </c>
      <c r="AM1415" s="9"/>
      <c r="AN1415" s="9"/>
    </row>
    <row r="1416" spans="1:40" x14ac:dyDescent="0.25">
      <c r="A1416" s="9">
        <f t="shared" si="42"/>
        <v>82219978</v>
      </c>
      <c r="B1416" s="10" t="s">
        <v>64</v>
      </c>
      <c r="C1416" s="10" t="s">
        <v>65</v>
      </c>
      <c r="D1416" s="10" t="s">
        <v>83</v>
      </c>
      <c r="E1416" s="10" t="s">
        <v>67</v>
      </c>
      <c r="F1416" s="10" t="s">
        <v>68</v>
      </c>
      <c r="G1416" s="10" t="s">
        <v>69</v>
      </c>
      <c r="H1416" s="10" t="s">
        <v>70</v>
      </c>
      <c r="I1416" s="10" t="s">
        <v>79</v>
      </c>
      <c r="J1416" s="10" t="s">
        <v>299</v>
      </c>
      <c r="K1416" s="10" t="s">
        <v>90</v>
      </c>
      <c r="L1416" s="10" t="s">
        <v>4018</v>
      </c>
      <c r="M1416" s="12">
        <v>43888</v>
      </c>
      <c r="N1416" s="11">
        <v>82219978</v>
      </c>
      <c r="O1416" s="12">
        <v>43881</v>
      </c>
      <c r="P1416" s="13">
        <v>0.95862268518519</v>
      </c>
      <c r="Q1416" s="14">
        <v>5</v>
      </c>
      <c r="R1416" s="15">
        <v>34</v>
      </c>
      <c r="S1416" s="10" t="s">
        <v>4019</v>
      </c>
      <c r="T1416" s="12">
        <v>43888</v>
      </c>
      <c r="U1416" s="13">
        <v>0.64521990740740998</v>
      </c>
      <c r="V1416" s="12">
        <v>43888</v>
      </c>
      <c r="W1416" s="13">
        <v>0.91733796296296</v>
      </c>
      <c r="X1416" s="12">
        <v>43888</v>
      </c>
      <c r="Y1416" s="13">
        <v>0.91771990740741005</v>
      </c>
      <c r="Z1416" s="12">
        <v>43886</v>
      </c>
      <c r="AA1416" s="12"/>
      <c r="AB1416" s="12"/>
      <c r="AC1416" s="10" t="s">
        <v>71</v>
      </c>
      <c r="AD1416" s="16">
        <v>7</v>
      </c>
      <c r="AE1416" s="10" t="s">
        <v>72</v>
      </c>
      <c r="AF1416" s="10" t="s">
        <v>73</v>
      </c>
      <c r="AG1416" s="14">
        <v>1</v>
      </c>
      <c r="AH1416" s="14"/>
      <c r="AI1416" s="15">
        <v>5.7309999999999999</v>
      </c>
      <c r="AJ1416" s="10" t="s">
        <v>74</v>
      </c>
      <c r="AK1416" s="15">
        <v>6.4029999999999996</v>
      </c>
      <c r="AL1416" s="10" t="s">
        <v>75</v>
      </c>
      <c r="AM1416" s="9"/>
      <c r="AN1416" s="9"/>
    </row>
    <row r="1417" spans="1:40" x14ac:dyDescent="0.25">
      <c r="A1417" s="9">
        <f t="shared" si="42"/>
        <v>82219985</v>
      </c>
      <c r="B1417" s="10" t="s">
        <v>64</v>
      </c>
      <c r="C1417" s="10" t="s">
        <v>65</v>
      </c>
      <c r="D1417" s="10" t="s">
        <v>83</v>
      </c>
      <c r="E1417" s="10" t="s">
        <v>67</v>
      </c>
      <c r="F1417" s="10" t="s">
        <v>68</v>
      </c>
      <c r="G1417" s="10" t="s">
        <v>69</v>
      </c>
      <c r="H1417" s="10" t="s">
        <v>70</v>
      </c>
      <c r="I1417" s="10" t="s">
        <v>79</v>
      </c>
      <c r="J1417" s="10" t="s">
        <v>299</v>
      </c>
      <c r="K1417" s="10" t="s">
        <v>90</v>
      </c>
      <c r="L1417" s="10" t="s">
        <v>4020</v>
      </c>
      <c r="M1417" s="12">
        <v>43889</v>
      </c>
      <c r="N1417" s="11">
        <v>82219985</v>
      </c>
      <c r="O1417" s="12">
        <v>43881</v>
      </c>
      <c r="P1417" s="13">
        <v>0.95864583333332998</v>
      </c>
      <c r="Q1417" s="14">
        <v>11</v>
      </c>
      <c r="R1417" s="15">
        <v>219</v>
      </c>
      <c r="S1417" s="10" t="s">
        <v>4021</v>
      </c>
      <c r="T1417" s="12">
        <v>43888</v>
      </c>
      <c r="U1417" s="13">
        <v>0.64528935185184999</v>
      </c>
      <c r="V1417" s="12">
        <v>43888</v>
      </c>
      <c r="W1417" s="13">
        <v>0.99156250000000001</v>
      </c>
      <c r="X1417" s="12">
        <v>43888</v>
      </c>
      <c r="Y1417" s="13">
        <v>0.99229166666667001</v>
      </c>
      <c r="Z1417" s="12">
        <v>43886</v>
      </c>
      <c r="AA1417" s="12"/>
      <c r="AB1417" s="12"/>
      <c r="AC1417" s="10" t="s">
        <v>71</v>
      </c>
      <c r="AD1417" s="16">
        <v>7</v>
      </c>
      <c r="AE1417" s="10" t="s">
        <v>72</v>
      </c>
      <c r="AF1417" s="10" t="s">
        <v>73</v>
      </c>
      <c r="AG1417" s="14">
        <v>1</v>
      </c>
      <c r="AH1417" s="14"/>
      <c r="AI1417" s="15">
        <v>7.9560000000000004</v>
      </c>
      <c r="AJ1417" s="10" t="s">
        <v>74</v>
      </c>
      <c r="AK1417" s="15">
        <v>13.599</v>
      </c>
      <c r="AL1417" s="10" t="s">
        <v>75</v>
      </c>
      <c r="AM1417" s="9"/>
      <c r="AN1417" s="9"/>
    </row>
    <row r="1418" spans="1:40" x14ac:dyDescent="0.25">
      <c r="A1418" s="9">
        <f t="shared" si="42"/>
        <v>82219989</v>
      </c>
      <c r="B1418" s="10" t="s">
        <v>64</v>
      </c>
      <c r="C1418" s="10" t="s">
        <v>65</v>
      </c>
      <c r="D1418" s="10" t="s">
        <v>83</v>
      </c>
      <c r="E1418" s="10" t="s">
        <v>67</v>
      </c>
      <c r="F1418" s="10" t="s">
        <v>68</v>
      </c>
      <c r="G1418" s="10" t="s">
        <v>69</v>
      </c>
      <c r="H1418" s="10" t="s">
        <v>70</v>
      </c>
      <c r="I1418" s="10" t="s">
        <v>79</v>
      </c>
      <c r="J1418" s="10" t="s">
        <v>299</v>
      </c>
      <c r="K1418" s="10" t="s">
        <v>90</v>
      </c>
      <c r="L1418" s="10" t="s">
        <v>4022</v>
      </c>
      <c r="M1418" s="12">
        <v>43889</v>
      </c>
      <c r="N1418" s="11">
        <v>82219989</v>
      </c>
      <c r="O1418" s="12">
        <v>43881</v>
      </c>
      <c r="P1418" s="13">
        <v>0.95866898148148005</v>
      </c>
      <c r="Q1418" s="14">
        <v>1</v>
      </c>
      <c r="R1418" s="15">
        <v>200</v>
      </c>
      <c r="S1418" s="10" t="s">
        <v>4023</v>
      </c>
      <c r="T1418" s="12">
        <v>43888</v>
      </c>
      <c r="U1418" s="13">
        <v>0.64541666666666997</v>
      </c>
      <c r="V1418" s="12">
        <v>43889</v>
      </c>
      <c r="W1418" s="13">
        <v>9.7604166666670003E-2</v>
      </c>
      <c r="X1418" s="12">
        <v>43889</v>
      </c>
      <c r="Y1418" s="13">
        <v>0.10021990740741001</v>
      </c>
      <c r="Z1418" s="12">
        <v>43886</v>
      </c>
      <c r="AA1418" s="12"/>
      <c r="AB1418" s="12"/>
      <c r="AC1418" s="10" t="s">
        <v>71</v>
      </c>
      <c r="AD1418" s="16">
        <v>8</v>
      </c>
      <c r="AE1418" s="10" t="s">
        <v>72</v>
      </c>
      <c r="AF1418" s="10" t="s">
        <v>73</v>
      </c>
      <c r="AG1418" s="14">
        <v>1</v>
      </c>
      <c r="AH1418" s="14"/>
      <c r="AI1418" s="15">
        <v>2.4</v>
      </c>
      <c r="AJ1418" s="10" t="s">
        <v>74</v>
      </c>
      <c r="AK1418" s="15">
        <v>9.8000000000000007</v>
      </c>
      <c r="AL1418" s="10" t="s">
        <v>75</v>
      </c>
      <c r="AM1418" s="9"/>
      <c r="AN1418" s="9"/>
    </row>
    <row r="1419" spans="1:40" x14ac:dyDescent="0.25">
      <c r="A1419" s="9">
        <f t="shared" si="42"/>
        <v>82219991</v>
      </c>
      <c r="B1419" s="10" t="s">
        <v>64</v>
      </c>
      <c r="C1419" s="10" t="s">
        <v>65</v>
      </c>
      <c r="D1419" s="10" t="s">
        <v>83</v>
      </c>
      <c r="E1419" s="10" t="s">
        <v>67</v>
      </c>
      <c r="F1419" s="10" t="s">
        <v>68</v>
      </c>
      <c r="G1419" s="10" t="s">
        <v>69</v>
      </c>
      <c r="H1419" s="10" t="s">
        <v>70</v>
      </c>
      <c r="I1419" s="10" t="s">
        <v>79</v>
      </c>
      <c r="J1419" s="10" t="s">
        <v>299</v>
      </c>
      <c r="K1419" s="10" t="s">
        <v>90</v>
      </c>
      <c r="L1419" s="10" t="s">
        <v>4024</v>
      </c>
      <c r="M1419" s="12">
        <v>43889</v>
      </c>
      <c r="N1419" s="11">
        <v>82219991</v>
      </c>
      <c r="O1419" s="12">
        <v>43881</v>
      </c>
      <c r="P1419" s="13">
        <v>0.95866898148148005</v>
      </c>
      <c r="Q1419" s="14">
        <v>1</v>
      </c>
      <c r="R1419" s="15">
        <v>12</v>
      </c>
      <c r="S1419" s="10" t="s">
        <v>4025</v>
      </c>
      <c r="T1419" s="12">
        <v>43888</v>
      </c>
      <c r="U1419" s="13">
        <v>0.64545138888888998</v>
      </c>
      <c r="V1419" s="12">
        <v>43889</v>
      </c>
      <c r="W1419" s="13">
        <v>1.7523148148150001E-2</v>
      </c>
      <c r="X1419" s="12">
        <v>43889</v>
      </c>
      <c r="Y1419" s="13">
        <v>1.7766203703699999E-2</v>
      </c>
      <c r="Z1419" s="12">
        <v>43886</v>
      </c>
      <c r="AA1419" s="12"/>
      <c r="AB1419" s="12"/>
      <c r="AC1419" s="10" t="s">
        <v>71</v>
      </c>
      <c r="AD1419" s="16">
        <v>8</v>
      </c>
      <c r="AE1419" s="10" t="s">
        <v>72</v>
      </c>
      <c r="AF1419" s="10" t="s">
        <v>73</v>
      </c>
      <c r="AG1419" s="14">
        <v>1</v>
      </c>
      <c r="AH1419" s="14"/>
      <c r="AI1419" s="15">
        <v>3.7919999999999998</v>
      </c>
      <c r="AJ1419" s="10" t="s">
        <v>74</v>
      </c>
      <c r="AK1419" s="15">
        <v>6.2640000000000002</v>
      </c>
      <c r="AL1419" s="10" t="s">
        <v>75</v>
      </c>
      <c r="AM1419" s="9"/>
      <c r="AN1419" s="9"/>
    </row>
    <row r="1420" spans="1:40" x14ac:dyDescent="0.25">
      <c r="A1420" s="9">
        <f t="shared" si="42"/>
        <v>82222075</v>
      </c>
      <c r="B1420" s="10" t="s">
        <v>64</v>
      </c>
      <c r="C1420" s="10" t="s">
        <v>65</v>
      </c>
      <c r="D1420" s="10" t="s">
        <v>83</v>
      </c>
      <c r="E1420" s="10" t="s">
        <v>67</v>
      </c>
      <c r="F1420" s="10" t="s">
        <v>68</v>
      </c>
      <c r="G1420" s="10" t="s">
        <v>69</v>
      </c>
      <c r="H1420" s="10" t="s">
        <v>70</v>
      </c>
      <c r="I1420" s="10" t="s">
        <v>79</v>
      </c>
      <c r="J1420" s="10" t="s">
        <v>299</v>
      </c>
      <c r="K1420" s="10" t="s">
        <v>90</v>
      </c>
      <c r="L1420" s="10" t="s">
        <v>4026</v>
      </c>
      <c r="M1420" s="12">
        <v>43888</v>
      </c>
      <c r="N1420" s="11">
        <v>82222075</v>
      </c>
      <c r="O1420" s="12">
        <v>43882</v>
      </c>
      <c r="P1420" s="13">
        <v>0.58354166666666996</v>
      </c>
      <c r="Q1420" s="14">
        <v>1</v>
      </c>
      <c r="R1420" s="15">
        <v>72</v>
      </c>
      <c r="S1420" s="10" t="s">
        <v>4027</v>
      </c>
      <c r="T1420" s="12">
        <v>43888</v>
      </c>
      <c r="U1420" s="13">
        <v>0.64548611111110998</v>
      </c>
      <c r="V1420" s="12">
        <v>43888</v>
      </c>
      <c r="W1420" s="13">
        <v>0.94953703703703995</v>
      </c>
      <c r="X1420" s="12">
        <v>43888</v>
      </c>
      <c r="Y1420" s="13">
        <v>0.95796296296296002</v>
      </c>
      <c r="Z1420" s="12">
        <v>43887</v>
      </c>
      <c r="AA1420" s="12"/>
      <c r="AB1420" s="12"/>
      <c r="AC1420" s="10" t="s">
        <v>71</v>
      </c>
      <c r="AD1420" s="16">
        <v>6</v>
      </c>
      <c r="AE1420" s="10" t="s">
        <v>72</v>
      </c>
      <c r="AF1420" s="10" t="s">
        <v>73</v>
      </c>
      <c r="AG1420" s="14">
        <v>1</v>
      </c>
      <c r="AH1420" s="14"/>
      <c r="AI1420" s="15">
        <v>4.2480000000000002</v>
      </c>
      <c r="AJ1420" s="10" t="s">
        <v>74</v>
      </c>
      <c r="AK1420" s="15">
        <v>2.16</v>
      </c>
      <c r="AL1420" s="10" t="s">
        <v>75</v>
      </c>
      <c r="AM1420" s="9"/>
      <c r="AN1420" s="9"/>
    </row>
    <row r="1421" spans="1:40" x14ac:dyDescent="0.25">
      <c r="A1421" s="9">
        <f t="shared" si="42"/>
        <v>82222076</v>
      </c>
      <c r="B1421" s="10" t="s">
        <v>64</v>
      </c>
      <c r="C1421" s="10" t="s">
        <v>65</v>
      </c>
      <c r="D1421" s="10" t="s">
        <v>83</v>
      </c>
      <c r="E1421" s="10" t="s">
        <v>67</v>
      </c>
      <c r="F1421" s="10" t="s">
        <v>68</v>
      </c>
      <c r="G1421" s="10" t="s">
        <v>69</v>
      </c>
      <c r="H1421" s="10" t="s">
        <v>70</v>
      </c>
      <c r="I1421" s="10" t="s">
        <v>79</v>
      </c>
      <c r="J1421" s="10" t="s">
        <v>299</v>
      </c>
      <c r="K1421" s="10" t="s">
        <v>90</v>
      </c>
      <c r="L1421" s="10" t="s">
        <v>4028</v>
      </c>
      <c r="M1421" s="12">
        <v>43888</v>
      </c>
      <c r="N1421" s="11">
        <v>82222076</v>
      </c>
      <c r="O1421" s="12">
        <v>43882</v>
      </c>
      <c r="P1421" s="13">
        <v>0.58354166666666996</v>
      </c>
      <c r="Q1421" s="14">
        <v>1</v>
      </c>
      <c r="R1421" s="15">
        <v>1</v>
      </c>
      <c r="S1421" s="10" t="s">
        <v>4029</v>
      </c>
      <c r="T1421" s="12">
        <v>43888</v>
      </c>
      <c r="U1421" s="13">
        <v>0.64552083333332999</v>
      </c>
      <c r="V1421" s="12">
        <v>43888</v>
      </c>
      <c r="W1421" s="13">
        <v>0.94990740740740998</v>
      </c>
      <c r="X1421" s="12">
        <v>43888</v>
      </c>
      <c r="Y1421" s="13">
        <v>0.95609953703703998</v>
      </c>
      <c r="Z1421" s="12">
        <v>43887</v>
      </c>
      <c r="AA1421" s="12"/>
      <c r="AB1421" s="12"/>
      <c r="AC1421" s="10" t="s">
        <v>71</v>
      </c>
      <c r="AD1421" s="16">
        <v>6</v>
      </c>
      <c r="AE1421" s="10" t="s">
        <v>72</v>
      </c>
      <c r="AF1421" s="10" t="s">
        <v>73</v>
      </c>
      <c r="AG1421" s="14">
        <v>1</v>
      </c>
      <c r="AH1421" s="14"/>
      <c r="AI1421" s="15">
        <v>1.208</v>
      </c>
      <c r="AJ1421" s="10" t="s">
        <v>74</v>
      </c>
      <c r="AK1421" s="15">
        <v>2.4569999999999999</v>
      </c>
      <c r="AL1421" s="10" t="s">
        <v>75</v>
      </c>
      <c r="AM1421" s="9"/>
      <c r="AN1421" s="9"/>
    </row>
    <row r="1422" spans="1:40" x14ac:dyDescent="0.25">
      <c r="A1422" s="9">
        <f t="shared" si="42"/>
        <v>82222077</v>
      </c>
      <c r="B1422" s="10" t="s">
        <v>64</v>
      </c>
      <c r="C1422" s="10" t="s">
        <v>65</v>
      </c>
      <c r="D1422" s="10" t="s">
        <v>83</v>
      </c>
      <c r="E1422" s="10" t="s">
        <v>67</v>
      </c>
      <c r="F1422" s="10" t="s">
        <v>68</v>
      </c>
      <c r="G1422" s="10" t="s">
        <v>69</v>
      </c>
      <c r="H1422" s="10" t="s">
        <v>70</v>
      </c>
      <c r="I1422" s="10" t="s">
        <v>79</v>
      </c>
      <c r="J1422" s="10" t="s">
        <v>299</v>
      </c>
      <c r="K1422" s="10" t="s">
        <v>90</v>
      </c>
      <c r="L1422" s="10" t="s">
        <v>4030</v>
      </c>
      <c r="M1422" s="12">
        <v>43889</v>
      </c>
      <c r="N1422" s="11">
        <v>82222077</v>
      </c>
      <c r="O1422" s="12">
        <v>43882</v>
      </c>
      <c r="P1422" s="13">
        <v>0.58355324074074</v>
      </c>
      <c r="Q1422" s="14">
        <v>1</v>
      </c>
      <c r="R1422" s="15">
        <v>36</v>
      </c>
      <c r="S1422" s="10" t="s">
        <v>4031</v>
      </c>
      <c r="T1422" s="12">
        <v>43888</v>
      </c>
      <c r="U1422" s="13">
        <v>0.64554398148147996</v>
      </c>
      <c r="V1422" s="12">
        <v>43888</v>
      </c>
      <c r="W1422" s="13">
        <v>0.98913194444443997</v>
      </c>
      <c r="X1422" s="12">
        <v>43888</v>
      </c>
      <c r="Y1422" s="13">
        <v>0.99055555555555996</v>
      </c>
      <c r="Z1422" s="12">
        <v>43887</v>
      </c>
      <c r="AA1422" s="12"/>
      <c r="AB1422" s="12"/>
      <c r="AC1422" s="10" t="s">
        <v>71</v>
      </c>
      <c r="AD1422" s="16">
        <v>6</v>
      </c>
      <c r="AE1422" s="10" t="s">
        <v>72</v>
      </c>
      <c r="AF1422" s="10" t="s">
        <v>73</v>
      </c>
      <c r="AG1422" s="14">
        <v>1</v>
      </c>
      <c r="AH1422" s="14"/>
      <c r="AI1422" s="15">
        <v>2.016</v>
      </c>
      <c r="AJ1422" s="10" t="s">
        <v>74</v>
      </c>
      <c r="AK1422" s="15">
        <v>1.08</v>
      </c>
      <c r="AL1422" s="10" t="s">
        <v>75</v>
      </c>
      <c r="AM1422" s="9"/>
      <c r="AN1422" s="9"/>
    </row>
    <row r="1423" spans="1:40" x14ac:dyDescent="0.25">
      <c r="A1423" s="9">
        <f t="shared" si="42"/>
        <v>82222079</v>
      </c>
      <c r="B1423" s="10" t="s">
        <v>64</v>
      </c>
      <c r="C1423" s="10" t="s">
        <v>65</v>
      </c>
      <c r="D1423" s="10" t="s">
        <v>83</v>
      </c>
      <c r="E1423" s="10" t="s">
        <v>67</v>
      </c>
      <c r="F1423" s="10" t="s">
        <v>68</v>
      </c>
      <c r="G1423" s="10" t="s">
        <v>69</v>
      </c>
      <c r="H1423" s="10" t="s">
        <v>70</v>
      </c>
      <c r="I1423" s="10" t="s">
        <v>79</v>
      </c>
      <c r="J1423" s="10" t="s">
        <v>299</v>
      </c>
      <c r="K1423" s="10" t="s">
        <v>90</v>
      </c>
      <c r="L1423" s="10" t="s">
        <v>4032</v>
      </c>
      <c r="M1423" s="12">
        <v>43888</v>
      </c>
      <c r="N1423" s="11">
        <v>82222079</v>
      </c>
      <c r="O1423" s="12">
        <v>43882</v>
      </c>
      <c r="P1423" s="13">
        <v>0.58358796296296001</v>
      </c>
      <c r="Q1423" s="14">
        <v>1</v>
      </c>
      <c r="R1423" s="15">
        <v>18</v>
      </c>
      <c r="S1423" s="10" t="s">
        <v>4033</v>
      </c>
      <c r="T1423" s="12">
        <v>43888</v>
      </c>
      <c r="U1423" s="13">
        <v>0.64557870370369996</v>
      </c>
      <c r="V1423" s="12">
        <v>43888</v>
      </c>
      <c r="W1423" s="13">
        <v>0.9081712962963</v>
      </c>
      <c r="X1423" s="12">
        <v>43888</v>
      </c>
      <c r="Y1423" s="13">
        <v>0.90841435185185004</v>
      </c>
      <c r="Z1423" s="12">
        <v>43887</v>
      </c>
      <c r="AA1423" s="12"/>
      <c r="AB1423" s="12"/>
      <c r="AC1423" s="10" t="s">
        <v>71</v>
      </c>
      <c r="AD1423" s="16">
        <v>6</v>
      </c>
      <c r="AE1423" s="10" t="s">
        <v>72</v>
      </c>
      <c r="AF1423" s="10" t="s">
        <v>73</v>
      </c>
      <c r="AG1423" s="14">
        <v>1</v>
      </c>
      <c r="AH1423" s="14"/>
      <c r="AI1423" s="15">
        <v>1.8</v>
      </c>
      <c r="AJ1423" s="10" t="s">
        <v>74</v>
      </c>
      <c r="AK1423" s="15">
        <v>1.1879999999999999</v>
      </c>
      <c r="AL1423" s="10" t="s">
        <v>75</v>
      </c>
      <c r="AM1423" s="9"/>
      <c r="AN1423" s="9"/>
    </row>
    <row r="1424" spans="1:40" x14ac:dyDescent="0.25">
      <c r="A1424" s="9">
        <f t="shared" si="42"/>
        <v>82222080</v>
      </c>
      <c r="B1424" s="10" t="s">
        <v>64</v>
      </c>
      <c r="C1424" s="10" t="s">
        <v>65</v>
      </c>
      <c r="D1424" s="10" t="s">
        <v>83</v>
      </c>
      <c r="E1424" s="10" t="s">
        <v>67</v>
      </c>
      <c r="F1424" s="10" t="s">
        <v>68</v>
      </c>
      <c r="G1424" s="10" t="s">
        <v>69</v>
      </c>
      <c r="H1424" s="10" t="s">
        <v>70</v>
      </c>
      <c r="I1424" s="10" t="s">
        <v>79</v>
      </c>
      <c r="J1424" s="10" t="s">
        <v>299</v>
      </c>
      <c r="K1424" s="10" t="s">
        <v>90</v>
      </c>
      <c r="L1424" s="10" t="s">
        <v>4034</v>
      </c>
      <c r="M1424" s="12">
        <v>43889</v>
      </c>
      <c r="N1424" s="11">
        <v>82222080</v>
      </c>
      <c r="O1424" s="12">
        <v>43882</v>
      </c>
      <c r="P1424" s="13">
        <v>0.58359953703704004</v>
      </c>
      <c r="Q1424" s="14">
        <v>2</v>
      </c>
      <c r="R1424" s="15">
        <v>6</v>
      </c>
      <c r="S1424" s="10" t="s">
        <v>4035</v>
      </c>
      <c r="T1424" s="12">
        <v>43888</v>
      </c>
      <c r="U1424" s="13">
        <v>0.64565972222222001</v>
      </c>
      <c r="V1424" s="12">
        <v>43889</v>
      </c>
      <c r="W1424" s="13">
        <v>3.4340277777780003E-2</v>
      </c>
      <c r="X1424" s="12">
        <v>43889</v>
      </c>
      <c r="Y1424" s="13">
        <v>3.861111111111E-2</v>
      </c>
      <c r="Z1424" s="12">
        <v>43887</v>
      </c>
      <c r="AA1424" s="12"/>
      <c r="AB1424" s="12"/>
      <c r="AC1424" s="10" t="s">
        <v>71</v>
      </c>
      <c r="AD1424" s="16">
        <v>7</v>
      </c>
      <c r="AE1424" s="10" t="s">
        <v>72</v>
      </c>
      <c r="AF1424" s="10" t="s">
        <v>73</v>
      </c>
      <c r="AG1424" s="14">
        <v>1</v>
      </c>
      <c r="AH1424" s="14"/>
      <c r="AI1424" s="15">
        <v>8.8699999999999992</v>
      </c>
      <c r="AJ1424" s="10" t="s">
        <v>74</v>
      </c>
      <c r="AK1424" s="15">
        <v>8.7899999999999991</v>
      </c>
      <c r="AL1424" s="10" t="s">
        <v>75</v>
      </c>
      <c r="AM1424" s="9"/>
      <c r="AN1424" s="9"/>
    </row>
    <row r="1425" spans="1:40" x14ac:dyDescent="0.25">
      <c r="A1425" s="9">
        <f t="shared" si="42"/>
        <v>82222081</v>
      </c>
      <c r="B1425" s="10" t="s">
        <v>64</v>
      </c>
      <c r="C1425" s="10" t="s">
        <v>65</v>
      </c>
      <c r="D1425" s="10" t="s">
        <v>83</v>
      </c>
      <c r="E1425" s="10" t="s">
        <v>67</v>
      </c>
      <c r="F1425" s="10" t="s">
        <v>68</v>
      </c>
      <c r="G1425" s="10" t="s">
        <v>69</v>
      </c>
      <c r="H1425" s="10" t="s">
        <v>70</v>
      </c>
      <c r="I1425" s="10" t="s">
        <v>79</v>
      </c>
      <c r="J1425" s="10" t="s">
        <v>299</v>
      </c>
      <c r="K1425" s="10" t="s">
        <v>90</v>
      </c>
      <c r="L1425" s="10" t="s">
        <v>4036</v>
      </c>
      <c r="M1425" s="12">
        <v>43889</v>
      </c>
      <c r="N1425" s="11">
        <v>82222081</v>
      </c>
      <c r="O1425" s="12">
        <v>43882</v>
      </c>
      <c r="P1425" s="13">
        <v>0.58361111111110997</v>
      </c>
      <c r="Q1425" s="14">
        <v>1</v>
      </c>
      <c r="R1425" s="15">
        <v>3</v>
      </c>
      <c r="S1425" s="10" t="s">
        <v>4037</v>
      </c>
      <c r="T1425" s="12">
        <v>43888</v>
      </c>
      <c r="U1425" s="13">
        <v>0.64570601851852005</v>
      </c>
      <c r="V1425" s="12">
        <v>43889</v>
      </c>
      <c r="W1425" s="13">
        <v>2.9699074074069999E-2</v>
      </c>
      <c r="X1425" s="12">
        <v>43889</v>
      </c>
      <c r="Y1425" s="13">
        <v>3.2511574074070002E-2</v>
      </c>
      <c r="Z1425" s="12">
        <v>43887</v>
      </c>
      <c r="AA1425" s="12"/>
      <c r="AB1425" s="12"/>
      <c r="AC1425" s="10" t="s">
        <v>71</v>
      </c>
      <c r="AD1425" s="16">
        <v>7</v>
      </c>
      <c r="AE1425" s="10" t="s">
        <v>72</v>
      </c>
      <c r="AF1425" s="10" t="s">
        <v>73</v>
      </c>
      <c r="AG1425" s="14">
        <v>1</v>
      </c>
      <c r="AH1425" s="14"/>
      <c r="AI1425" s="15">
        <v>4.383</v>
      </c>
      <c r="AJ1425" s="10" t="s">
        <v>74</v>
      </c>
      <c r="AK1425" s="15">
        <v>12.192</v>
      </c>
      <c r="AL1425" s="10" t="s">
        <v>75</v>
      </c>
      <c r="AM1425" s="9"/>
      <c r="AN1425" s="9"/>
    </row>
    <row r="1426" spans="1:40" x14ac:dyDescent="0.25">
      <c r="A1426" s="9">
        <f t="shared" si="42"/>
        <v>82222082</v>
      </c>
      <c r="B1426" s="10" t="s">
        <v>64</v>
      </c>
      <c r="C1426" s="10" t="s">
        <v>65</v>
      </c>
      <c r="D1426" s="10" t="s">
        <v>83</v>
      </c>
      <c r="E1426" s="10" t="s">
        <v>67</v>
      </c>
      <c r="F1426" s="10" t="s">
        <v>68</v>
      </c>
      <c r="G1426" s="10" t="s">
        <v>69</v>
      </c>
      <c r="H1426" s="10" t="s">
        <v>70</v>
      </c>
      <c r="I1426" s="10" t="s">
        <v>79</v>
      </c>
      <c r="J1426" s="10" t="s">
        <v>299</v>
      </c>
      <c r="K1426" s="10" t="s">
        <v>90</v>
      </c>
      <c r="L1426" s="10" t="s">
        <v>4038</v>
      </c>
      <c r="M1426" s="12">
        <v>43889</v>
      </c>
      <c r="N1426" s="11">
        <v>82222082</v>
      </c>
      <c r="O1426" s="12">
        <v>43882</v>
      </c>
      <c r="P1426" s="13">
        <v>0.58362268518519</v>
      </c>
      <c r="Q1426" s="14">
        <v>1</v>
      </c>
      <c r="R1426" s="15">
        <v>120</v>
      </c>
      <c r="S1426" s="10" t="s">
        <v>4039</v>
      </c>
      <c r="T1426" s="12">
        <v>43888</v>
      </c>
      <c r="U1426" s="13">
        <v>0.64574074074073995</v>
      </c>
      <c r="V1426" s="12">
        <v>43889</v>
      </c>
      <c r="W1426" s="13">
        <v>2.9768518518519999E-2</v>
      </c>
      <c r="X1426" s="12">
        <v>43889</v>
      </c>
      <c r="Y1426" s="13">
        <v>3.1574074074070001E-2</v>
      </c>
      <c r="Z1426" s="12">
        <v>43887</v>
      </c>
      <c r="AA1426" s="12"/>
      <c r="AB1426" s="12"/>
      <c r="AC1426" s="10" t="s">
        <v>71</v>
      </c>
      <c r="AD1426" s="16">
        <v>7</v>
      </c>
      <c r="AE1426" s="10" t="s">
        <v>72</v>
      </c>
      <c r="AF1426" s="10" t="s">
        <v>73</v>
      </c>
      <c r="AG1426" s="14">
        <v>1</v>
      </c>
      <c r="AH1426" s="14"/>
      <c r="AI1426" s="15">
        <v>0.84</v>
      </c>
      <c r="AJ1426" s="10" t="s">
        <v>74</v>
      </c>
      <c r="AK1426" s="15">
        <v>10.56</v>
      </c>
      <c r="AL1426" s="10" t="s">
        <v>75</v>
      </c>
      <c r="AM1426" s="9"/>
      <c r="AN1426" s="9"/>
    </row>
    <row r="1427" spans="1:40" x14ac:dyDescent="0.25">
      <c r="A1427" s="9">
        <f t="shared" si="42"/>
        <v>82222083</v>
      </c>
      <c r="B1427" s="10" t="s">
        <v>64</v>
      </c>
      <c r="C1427" s="10" t="s">
        <v>65</v>
      </c>
      <c r="D1427" s="10" t="s">
        <v>83</v>
      </c>
      <c r="E1427" s="10" t="s">
        <v>67</v>
      </c>
      <c r="F1427" s="10" t="s">
        <v>68</v>
      </c>
      <c r="G1427" s="10" t="s">
        <v>69</v>
      </c>
      <c r="H1427" s="10" t="s">
        <v>70</v>
      </c>
      <c r="I1427" s="10" t="s">
        <v>79</v>
      </c>
      <c r="J1427" s="10" t="s">
        <v>299</v>
      </c>
      <c r="K1427" s="10" t="s">
        <v>90</v>
      </c>
      <c r="L1427" s="10" t="s">
        <v>4040</v>
      </c>
      <c r="M1427" s="12">
        <v>43888</v>
      </c>
      <c r="N1427" s="11">
        <v>82222083</v>
      </c>
      <c r="O1427" s="12">
        <v>43882</v>
      </c>
      <c r="P1427" s="13">
        <v>0.58363425925926005</v>
      </c>
      <c r="Q1427" s="14">
        <v>1</v>
      </c>
      <c r="R1427" s="15">
        <v>1</v>
      </c>
      <c r="S1427" s="10" t="s">
        <v>4041</v>
      </c>
      <c r="T1427" s="12">
        <v>43888</v>
      </c>
      <c r="U1427" s="13">
        <v>0.64576388888889003</v>
      </c>
      <c r="V1427" s="12">
        <v>43888</v>
      </c>
      <c r="W1427" s="13">
        <v>0.94982638888889004</v>
      </c>
      <c r="X1427" s="12">
        <v>43888</v>
      </c>
      <c r="Y1427" s="13">
        <v>0.95674768518519004</v>
      </c>
      <c r="Z1427" s="12">
        <v>43887</v>
      </c>
      <c r="AA1427" s="12"/>
      <c r="AB1427" s="12"/>
      <c r="AC1427" s="10" t="s">
        <v>71</v>
      </c>
      <c r="AD1427" s="16">
        <v>6</v>
      </c>
      <c r="AE1427" s="10" t="s">
        <v>72</v>
      </c>
      <c r="AF1427" s="10" t="s">
        <v>73</v>
      </c>
      <c r="AG1427" s="14">
        <v>1</v>
      </c>
      <c r="AH1427" s="14"/>
      <c r="AI1427" s="15">
        <v>3.6110000000000002</v>
      </c>
      <c r="AJ1427" s="10" t="s">
        <v>74</v>
      </c>
      <c r="AK1427" s="15">
        <v>13.496</v>
      </c>
      <c r="AL1427" s="10" t="s">
        <v>75</v>
      </c>
      <c r="AM1427" s="9"/>
      <c r="AN1427" s="9"/>
    </row>
    <row r="1428" spans="1:40" x14ac:dyDescent="0.25">
      <c r="A1428" s="9">
        <f t="shared" si="42"/>
        <v>82222652</v>
      </c>
      <c r="B1428" s="10" t="s">
        <v>64</v>
      </c>
      <c r="C1428" s="10" t="s">
        <v>65</v>
      </c>
      <c r="D1428" s="10" t="s">
        <v>66</v>
      </c>
      <c r="E1428" s="10" t="s">
        <v>67</v>
      </c>
      <c r="F1428" s="10" t="s">
        <v>68</v>
      </c>
      <c r="G1428" s="10" t="s">
        <v>69</v>
      </c>
      <c r="H1428" s="10" t="s">
        <v>70</v>
      </c>
      <c r="I1428" s="10" t="s">
        <v>76</v>
      </c>
      <c r="J1428" s="10" t="s">
        <v>1055</v>
      </c>
      <c r="K1428" s="10" t="s">
        <v>1056</v>
      </c>
      <c r="L1428" s="10" t="s">
        <v>4042</v>
      </c>
      <c r="M1428" s="12">
        <v>43887</v>
      </c>
      <c r="N1428" s="11">
        <v>82222652</v>
      </c>
      <c r="O1428" s="12">
        <v>43882</v>
      </c>
      <c r="P1428" s="13">
        <v>0.78148148148148</v>
      </c>
      <c r="Q1428" s="14">
        <v>2</v>
      </c>
      <c r="R1428" s="15">
        <v>11</v>
      </c>
      <c r="S1428" s="10" t="s">
        <v>4043</v>
      </c>
      <c r="T1428" s="12">
        <v>43886</v>
      </c>
      <c r="U1428" s="13">
        <v>0.85189814814815001</v>
      </c>
      <c r="V1428" s="12">
        <v>43887</v>
      </c>
      <c r="W1428" s="13">
        <v>2.3900462962960001E-2</v>
      </c>
      <c r="X1428" s="12">
        <v>43887</v>
      </c>
      <c r="Y1428" s="13">
        <v>2.4236111111110001E-2</v>
      </c>
      <c r="Z1428" s="12">
        <v>43887</v>
      </c>
      <c r="AA1428" s="12"/>
      <c r="AB1428" s="12"/>
      <c r="AC1428" s="10" t="s">
        <v>71</v>
      </c>
      <c r="AD1428" s="16">
        <v>5</v>
      </c>
      <c r="AE1428" s="10" t="s">
        <v>72</v>
      </c>
      <c r="AF1428" s="10" t="s">
        <v>73</v>
      </c>
      <c r="AG1428" s="14">
        <v>1</v>
      </c>
      <c r="AH1428" s="14"/>
      <c r="AI1428" s="15">
        <v>5.8369999999999997</v>
      </c>
      <c r="AJ1428" s="10" t="s">
        <v>74</v>
      </c>
      <c r="AK1428" s="15">
        <v>9.6379999999999999</v>
      </c>
      <c r="AL1428" s="10" t="s">
        <v>75</v>
      </c>
      <c r="AM1428" s="9"/>
      <c r="AN1428" s="9"/>
    </row>
    <row r="1429" spans="1:40" x14ac:dyDescent="0.25">
      <c r="A1429" s="9">
        <f t="shared" si="42"/>
        <v>82222656</v>
      </c>
      <c r="B1429" s="10" t="s">
        <v>64</v>
      </c>
      <c r="C1429" s="10" t="s">
        <v>65</v>
      </c>
      <c r="D1429" s="10" t="s">
        <v>83</v>
      </c>
      <c r="E1429" s="10" t="s">
        <v>67</v>
      </c>
      <c r="F1429" s="10" t="s">
        <v>68</v>
      </c>
      <c r="G1429" s="10" t="s">
        <v>69</v>
      </c>
      <c r="H1429" s="10" t="s">
        <v>70</v>
      </c>
      <c r="I1429" s="10" t="s">
        <v>95</v>
      </c>
      <c r="J1429" s="10" t="s">
        <v>401</v>
      </c>
      <c r="K1429" s="10" t="s">
        <v>402</v>
      </c>
      <c r="L1429" s="10" t="s">
        <v>4044</v>
      </c>
      <c r="M1429" s="12">
        <v>43883</v>
      </c>
      <c r="N1429" s="11">
        <v>82222656</v>
      </c>
      <c r="O1429" s="12">
        <v>43882</v>
      </c>
      <c r="P1429" s="13">
        <v>0.99542824074073999</v>
      </c>
      <c r="Q1429" s="14">
        <v>1</v>
      </c>
      <c r="R1429" s="15">
        <v>20</v>
      </c>
      <c r="S1429" s="10" t="s">
        <v>4045</v>
      </c>
      <c r="T1429" s="12">
        <v>43882</v>
      </c>
      <c r="U1429" s="13">
        <v>0.99571759259258996</v>
      </c>
      <c r="V1429" s="12">
        <v>43883</v>
      </c>
      <c r="W1429" s="13">
        <v>0.72622685185184999</v>
      </c>
      <c r="X1429" s="12">
        <v>43883</v>
      </c>
      <c r="Y1429" s="13">
        <v>0.74255787037037002</v>
      </c>
      <c r="Z1429" s="12">
        <v>43887</v>
      </c>
      <c r="AA1429" s="12"/>
      <c r="AB1429" s="12"/>
      <c r="AC1429" s="10" t="s">
        <v>71</v>
      </c>
      <c r="AD1429" s="16">
        <v>1</v>
      </c>
      <c r="AE1429" s="10" t="s">
        <v>72</v>
      </c>
      <c r="AF1429" s="10" t="s">
        <v>73</v>
      </c>
      <c r="AG1429" s="14">
        <v>1</v>
      </c>
      <c r="AH1429" s="14"/>
      <c r="AI1429" s="15">
        <v>171.16</v>
      </c>
      <c r="AJ1429" s="10" t="s">
        <v>74</v>
      </c>
      <c r="AK1429" s="15">
        <v>221.2</v>
      </c>
      <c r="AL1429" s="10" t="s">
        <v>75</v>
      </c>
      <c r="AM1429" s="9"/>
      <c r="AN1429" s="9"/>
    </row>
    <row r="1430" spans="1:40" x14ac:dyDescent="0.25">
      <c r="A1430" s="9">
        <f t="shared" si="42"/>
        <v>82222657</v>
      </c>
      <c r="B1430" s="10" t="s">
        <v>64</v>
      </c>
      <c r="C1430" s="10" t="s">
        <v>65</v>
      </c>
      <c r="D1430" s="10" t="s">
        <v>83</v>
      </c>
      <c r="E1430" s="10" t="s">
        <v>67</v>
      </c>
      <c r="F1430" s="10" t="s">
        <v>68</v>
      </c>
      <c r="G1430" s="10" t="s">
        <v>69</v>
      </c>
      <c r="H1430" s="10" t="s">
        <v>70</v>
      </c>
      <c r="I1430" s="10" t="s">
        <v>95</v>
      </c>
      <c r="J1430" s="10" t="s">
        <v>401</v>
      </c>
      <c r="K1430" s="10" t="s">
        <v>402</v>
      </c>
      <c r="L1430" s="10" t="s">
        <v>4046</v>
      </c>
      <c r="M1430" s="12">
        <v>43883</v>
      </c>
      <c r="N1430" s="11">
        <v>82222657</v>
      </c>
      <c r="O1430" s="12">
        <v>43882</v>
      </c>
      <c r="P1430" s="13">
        <v>0.99599537037037</v>
      </c>
      <c r="Q1430" s="14">
        <v>1</v>
      </c>
      <c r="R1430" s="15">
        <v>15</v>
      </c>
      <c r="S1430" s="10" t="s">
        <v>4047</v>
      </c>
      <c r="T1430" s="12">
        <v>43882</v>
      </c>
      <c r="U1430" s="13">
        <v>0.99611111111110995</v>
      </c>
      <c r="V1430" s="12">
        <v>43883</v>
      </c>
      <c r="W1430" s="13">
        <v>0.72559027777777996</v>
      </c>
      <c r="X1430" s="12">
        <v>43883</v>
      </c>
      <c r="Y1430" s="13">
        <v>0.74186342592593002</v>
      </c>
      <c r="Z1430" s="12">
        <v>43887</v>
      </c>
      <c r="AA1430" s="12"/>
      <c r="AB1430" s="12"/>
      <c r="AC1430" s="10" t="s">
        <v>71</v>
      </c>
      <c r="AD1430" s="16">
        <v>1</v>
      </c>
      <c r="AE1430" s="10" t="s">
        <v>72</v>
      </c>
      <c r="AF1430" s="10" t="s">
        <v>73</v>
      </c>
      <c r="AG1430" s="14">
        <v>1</v>
      </c>
      <c r="AH1430" s="14"/>
      <c r="AI1430" s="15">
        <v>174.21</v>
      </c>
      <c r="AJ1430" s="10" t="s">
        <v>74</v>
      </c>
      <c r="AK1430" s="15">
        <v>211.38</v>
      </c>
      <c r="AL1430" s="10" t="s">
        <v>75</v>
      </c>
      <c r="AM1430" s="9"/>
      <c r="AN1430" s="9"/>
    </row>
    <row r="1431" spans="1:40" x14ac:dyDescent="0.25">
      <c r="A1431" s="9">
        <f t="shared" si="42"/>
        <v>82222658</v>
      </c>
      <c r="B1431" s="10" t="s">
        <v>64</v>
      </c>
      <c r="C1431" s="10" t="s">
        <v>65</v>
      </c>
      <c r="D1431" s="10" t="s">
        <v>83</v>
      </c>
      <c r="E1431" s="10" t="s">
        <v>67</v>
      </c>
      <c r="F1431" s="10" t="s">
        <v>68</v>
      </c>
      <c r="G1431" s="10" t="s">
        <v>69</v>
      </c>
      <c r="H1431" s="10" t="s">
        <v>70</v>
      </c>
      <c r="I1431" s="10" t="s">
        <v>92</v>
      </c>
      <c r="J1431" s="10" t="s">
        <v>331</v>
      </c>
      <c r="K1431" s="10" t="s">
        <v>91</v>
      </c>
      <c r="L1431" s="10" t="s">
        <v>4048</v>
      </c>
      <c r="M1431" s="12">
        <v>43886</v>
      </c>
      <c r="N1431" s="11">
        <v>82222658</v>
      </c>
      <c r="O1431" s="12">
        <v>43882</v>
      </c>
      <c r="P1431" s="13">
        <v>0.99910879629630001</v>
      </c>
      <c r="Q1431" s="14">
        <v>1</v>
      </c>
      <c r="R1431" s="15">
        <v>20</v>
      </c>
      <c r="S1431" s="10" t="s">
        <v>4049</v>
      </c>
      <c r="T1431" s="12">
        <v>43885</v>
      </c>
      <c r="U1431" s="13">
        <v>0.72439814814814996</v>
      </c>
      <c r="V1431" s="12">
        <v>43885</v>
      </c>
      <c r="W1431" s="13">
        <v>0.93464120370369996</v>
      </c>
      <c r="X1431" s="12">
        <v>43886</v>
      </c>
      <c r="Y1431" s="13">
        <v>0.59585648148147996</v>
      </c>
      <c r="Z1431" s="12">
        <v>43889</v>
      </c>
      <c r="AA1431" s="12"/>
      <c r="AB1431" s="12"/>
      <c r="AC1431" s="10" t="s">
        <v>71</v>
      </c>
      <c r="AD1431" s="16">
        <v>4</v>
      </c>
      <c r="AE1431" s="10" t="s">
        <v>72</v>
      </c>
      <c r="AF1431" s="10" t="s">
        <v>73</v>
      </c>
      <c r="AG1431" s="14">
        <v>1</v>
      </c>
      <c r="AH1431" s="14"/>
      <c r="AI1431" s="15">
        <v>171.16</v>
      </c>
      <c r="AJ1431" s="10" t="s">
        <v>74</v>
      </c>
      <c r="AK1431" s="15">
        <v>221.2</v>
      </c>
      <c r="AL1431" s="10" t="s">
        <v>75</v>
      </c>
      <c r="AM1431" s="9"/>
      <c r="AN1431" s="9"/>
    </row>
    <row r="1432" spans="1:40" x14ac:dyDescent="0.25">
      <c r="A1432" s="9">
        <f t="shared" si="42"/>
        <v>82222659</v>
      </c>
      <c r="B1432" s="10" t="s">
        <v>64</v>
      </c>
      <c r="C1432" s="10" t="s">
        <v>65</v>
      </c>
      <c r="D1432" s="10" t="s">
        <v>83</v>
      </c>
      <c r="E1432" s="10" t="s">
        <v>67</v>
      </c>
      <c r="F1432" s="10" t="s">
        <v>68</v>
      </c>
      <c r="G1432" s="10" t="s">
        <v>69</v>
      </c>
      <c r="H1432" s="10" t="s">
        <v>70</v>
      </c>
      <c r="I1432" s="10" t="s">
        <v>92</v>
      </c>
      <c r="J1432" s="10" t="s">
        <v>331</v>
      </c>
      <c r="K1432" s="10" t="s">
        <v>91</v>
      </c>
      <c r="L1432" s="10" t="s">
        <v>4050</v>
      </c>
      <c r="M1432" s="12">
        <v>43886</v>
      </c>
      <c r="N1432" s="11">
        <v>82222659</v>
      </c>
      <c r="O1432" s="12">
        <v>43882</v>
      </c>
      <c r="P1432" s="13">
        <v>0.99950231481481</v>
      </c>
      <c r="Q1432" s="14">
        <v>1</v>
      </c>
      <c r="R1432" s="15">
        <v>20</v>
      </c>
      <c r="S1432" s="10" t="s">
        <v>4051</v>
      </c>
      <c r="T1432" s="12">
        <v>43885</v>
      </c>
      <c r="U1432" s="13">
        <v>0.72396990740740996</v>
      </c>
      <c r="V1432" s="12">
        <v>43885</v>
      </c>
      <c r="W1432" s="13">
        <v>0.93277777777778004</v>
      </c>
      <c r="X1432" s="12">
        <v>43886</v>
      </c>
      <c r="Y1432" s="13">
        <v>0.60049768518518998</v>
      </c>
      <c r="Z1432" s="12">
        <v>43887</v>
      </c>
      <c r="AA1432" s="12"/>
      <c r="AB1432" s="12"/>
      <c r="AC1432" s="10" t="s">
        <v>71</v>
      </c>
      <c r="AD1432" s="16">
        <v>4</v>
      </c>
      <c r="AE1432" s="10" t="s">
        <v>72</v>
      </c>
      <c r="AF1432" s="10" t="s">
        <v>73</v>
      </c>
      <c r="AG1432" s="14">
        <v>1</v>
      </c>
      <c r="AH1432" s="14"/>
      <c r="AI1432" s="15">
        <v>171.16</v>
      </c>
      <c r="AJ1432" s="10" t="s">
        <v>74</v>
      </c>
      <c r="AK1432" s="15">
        <v>221.2</v>
      </c>
      <c r="AL1432" s="10" t="s">
        <v>75</v>
      </c>
      <c r="AM1432" s="9"/>
      <c r="AN1432" s="9"/>
    </row>
    <row r="1433" spans="1:40" x14ac:dyDescent="0.25">
      <c r="A1433" s="9">
        <f t="shared" si="42"/>
        <v>82222660</v>
      </c>
      <c r="B1433" s="10" t="s">
        <v>64</v>
      </c>
      <c r="C1433" s="10" t="s">
        <v>65</v>
      </c>
      <c r="D1433" s="10" t="s">
        <v>83</v>
      </c>
      <c r="E1433" s="10" t="s">
        <v>67</v>
      </c>
      <c r="F1433" s="10" t="s">
        <v>68</v>
      </c>
      <c r="G1433" s="10" t="s">
        <v>69</v>
      </c>
      <c r="H1433" s="10" t="s">
        <v>70</v>
      </c>
      <c r="I1433" s="10" t="s">
        <v>76</v>
      </c>
      <c r="J1433" s="10" t="s">
        <v>310</v>
      </c>
      <c r="K1433" s="10" t="s">
        <v>91</v>
      </c>
      <c r="L1433" s="10" t="s">
        <v>4052</v>
      </c>
      <c r="M1433" s="12">
        <v>43887</v>
      </c>
      <c r="N1433" s="11">
        <v>82222660</v>
      </c>
      <c r="O1433" s="12">
        <v>43883</v>
      </c>
      <c r="P1433" s="13">
        <v>1.7129629629600001E-3</v>
      </c>
      <c r="Q1433" s="14">
        <v>1</v>
      </c>
      <c r="R1433" s="15">
        <v>48</v>
      </c>
      <c r="S1433" s="10" t="s">
        <v>4053</v>
      </c>
      <c r="T1433" s="12">
        <v>43885</v>
      </c>
      <c r="U1433" s="13">
        <v>0.72444444444444001</v>
      </c>
      <c r="V1433" s="12">
        <v>43885</v>
      </c>
      <c r="W1433" s="13">
        <v>0.92940972222221996</v>
      </c>
      <c r="X1433" s="12">
        <v>43887</v>
      </c>
      <c r="Y1433" s="13">
        <v>3.0532407407409999E-2</v>
      </c>
      <c r="Z1433" s="12">
        <v>43889</v>
      </c>
      <c r="AA1433" s="12"/>
      <c r="AB1433" s="12"/>
      <c r="AC1433" s="10" t="s">
        <v>96</v>
      </c>
      <c r="AD1433" s="16">
        <v>3</v>
      </c>
      <c r="AE1433" s="10" t="s">
        <v>72</v>
      </c>
      <c r="AF1433" s="10" t="s">
        <v>73</v>
      </c>
      <c r="AG1433" s="14">
        <v>1</v>
      </c>
      <c r="AH1433" s="14"/>
      <c r="AI1433" s="15">
        <v>1007.664</v>
      </c>
      <c r="AJ1433" s="10" t="s">
        <v>74</v>
      </c>
      <c r="AK1433" s="15">
        <v>1192.848</v>
      </c>
      <c r="AL1433" s="10" t="s">
        <v>75</v>
      </c>
      <c r="AM1433" s="9"/>
      <c r="AN1433" s="9"/>
    </row>
    <row r="1434" spans="1:40" x14ac:dyDescent="0.25">
      <c r="A1434" s="9">
        <f t="shared" si="42"/>
        <v>82222661</v>
      </c>
      <c r="B1434" s="10" t="s">
        <v>64</v>
      </c>
      <c r="C1434" s="10" t="s">
        <v>65</v>
      </c>
      <c r="D1434" s="10" t="s">
        <v>83</v>
      </c>
      <c r="E1434" s="10" t="s">
        <v>67</v>
      </c>
      <c r="F1434" s="10" t="s">
        <v>68</v>
      </c>
      <c r="G1434" s="10" t="s">
        <v>69</v>
      </c>
      <c r="H1434" s="10" t="s">
        <v>70</v>
      </c>
      <c r="I1434" s="10" t="s">
        <v>76</v>
      </c>
      <c r="J1434" s="10" t="s">
        <v>310</v>
      </c>
      <c r="K1434" s="10" t="s">
        <v>91</v>
      </c>
      <c r="L1434" s="10" t="s">
        <v>4054</v>
      </c>
      <c r="M1434" s="12">
        <v>43886</v>
      </c>
      <c r="N1434" s="11">
        <v>82222661</v>
      </c>
      <c r="O1434" s="12">
        <v>43883</v>
      </c>
      <c r="P1434" s="13">
        <v>1.93287037037E-3</v>
      </c>
      <c r="Q1434" s="14">
        <v>1</v>
      </c>
      <c r="R1434" s="15">
        <v>184</v>
      </c>
      <c r="S1434" s="10" t="s">
        <v>4055</v>
      </c>
      <c r="T1434" s="12">
        <v>43885</v>
      </c>
      <c r="U1434" s="13">
        <v>0.72403935185184998</v>
      </c>
      <c r="V1434" s="12">
        <v>43885</v>
      </c>
      <c r="W1434" s="13">
        <v>0.93172453703703995</v>
      </c>
      <c r="X1434" s="12">
        <v>43886</v>
      </c>
      <c r="Y1434" s="13">
        <v>0.94643518518518999</v>
      </c>
      <c r="Z1434" s="12">
        <v>43887</v>
      </c>
      <c r="AA1434" s="12"/>
      <c r="AB1434" s="12"/>
      <c r="AC1434" s="10" t="s">
        <v>71</v>
      </c>
      <c r="AD1434" s="16">
        <v>2</v>
      </c>
      <c r="AE1434" s="10" t="s">
        <v>72</v>
      </c>
      <c r="AF1434" s="10" t="s">
        <v>73</v>
      </c>
      <c r="AG1434" s="14">
        <v>1</v>
      </c>
      <c r="AH1434" s="14"/>
      <c r="AI1434" s="15">
        <v>2136.9760000000001</v>
      </c>
      <c r="AJ1434" s="10" t="s">
        <v>74</v>
      </c>
      <c r="AK1434" s="15">
        <v>2592.9279999999999</v>
      </c>
      <c r="AL1434" s="10" t="s">
        <v>75</v>
      </c>
      <c r="AM1434" s="9"/>
      <c r="AN1434" s="9"/>
    </row>
    <row r="1435" spans="1:40" x14ac:dyDescent="0.25">
      <c r="A1435" s="9">
        <f t="shared" si="42"/>
        <v>82222662</v>
      </c>
      <c r="B1435" s="10" t="s">
        <v>64</v>
      </c>
      <c r="C1435" s="10" t="s">
        <v>65</v>
      </c>
      <c r="D1435" s="10" t="s">
        <v>83</v>
      </c>
      <c r="E1435" s="10" t="s">
        <v>67</v>
      </c>
      <c r="F1435" s="10" t="s">
        <v>68</v>
      </c>
      <c r="G1435" s="10" t="s">
        <v>69</v>
      </c>
      <c r="H1435" s="10" t="s">
        <v>70</v>
      </c>
      <c r="I1435" s="10" t="s">
        <v>3638</v>
      </c>
      <c r="J1435" s="10" t="s">
        <v>3639</v>
      </c>
      <c r="K1435" s="10" t="s">
        <v>91</v>
      </c>
      <c r="L1435" s="10" t="s">
        <v>4056</v>
      </c>
      <c r="M1435" s="12">
        <v>43886</v>
      </c>
      <c r="N1435" s="11">
        <v>82222662</v>
      </c>
      <c r="O1435" s="12">
        <v>43883</v>
      </c>
      <c r="P1435" s="13">
        <v>2.1990740740700002E-3</v>
      </c>
      <c r="Q1435" s="14">
        <v>1</v>
      </c>
      <c r="R1435" s="15">
        <v>42</v>
      </c>
      <c r="S1435" s="10" t="s">
        <v>4057</v>
      </c>
      <c r="T1435" s="12">
        <v>43885</v>
      </c>
      <c r="U1435" s="13">
        <v>0.72414351851851999</v>
      </c>
      <c r="V1435" s="12">
        <v>43885</v>
      </c>
      <c r="W1435" s="13">
        <v>0.93247685185185003</v>
      </c>
      <c r="X1435" s="12">
        <v>43886</v>
      </c>
      <c r="Y1435" s="13">
        <v>0.94540509259258998</v>
      </c>
      <c r="Z1435" s="12">
        <v>43887</v>
      </c>
      <c r="AA1435" s="12"/>
      <c r="AB1435" s="12"/>
      <c r="AC1435" s="10" t="s">
        <v>71</v>
      </c>
      <c r="AD1435" s="16">
        <v>2</v>
      </c>
      <c r="AE1435" s="10" t="s">
        <v>72</v>
      </c>
      <c r="AF1435" s="10" t="s">
        <v>73</v>
      </c>
      <c r="AG1435" s="14">
        <v>1</v>
      </c>
      <c r="AH1435" s="14"/>
      <c r="AI1435" s="15">
        <v>487.78800000000001</v>
      </c>
      <c r="AJ1435" s="10" t="s">
        <v>74</v>
      </c>
      <c r="AK1435" s="15">
        <v>591.86400000000003</v>
      </c>
      <c r="AL1435" s="10" t="s">
        <v>75</v>
      </c>
      <c r="AM1435" s="9"/>
      <c r="AN1435" s="9"/>
    </row>
    <row r="1436" spans="1:40" x14ac:dyDescent="0.25">
      <c r="A1436" s="9">
        <f t="shared" si="42"/>
        <v>82222663</v>
      </c>
      <c r="B1436" s="10" t="s">
        <v>64</v>
      </c>
      <c r="C1436" s="10" t="s">
        <v>65</v>
      </c>
      <c r="D1436" s="10" t="s">
        <v>83</v>
      </c>
      <c r="E1436" s="10" t="s">
        <v>67</v>
      </c>
      <c r="F1436" s="10" t="s">
        <v>68</v>
      </c>
      <c r="G1436" s="10" t="s">
        <v>69</v>
      </c>
      <c r="H1436" s="10" t="s">
        <v>70</v>
      </c>
      <c r="I1436" s="10" t="s">
        <v>101</v>
      </c>
      <c r="J1436" s="10" t="s">
        <v>2209</v>
      </c>
      <c r="K1436" s="10" t="s">
        <v>952</v>
      </c>
      <c r="L1436" s="10" t="s">
        <v>4058</v>
      </c>
      <c r="M1436" s="12">
        <v>43888</v>
      </c>
      <c r="N1436" s="11">
        <v>82222663</v>
      </c>
      <c r="O1436" s="12">
        <v>43883</v>
      </c>
      <c r="P1436" s="13">
        <v>2.44212962963E-3</v>
      </c>
      <c r="Q1436" s="14">
        <v>1</v>
      </c>
      <c r="R1436" s="15">
        <v>37</v>
      </c>
      <c r="S1436" s="10" t="s">
        <v>4059</v>
      </c>
      <c r="T1436" s="12">
        <v>43885</v>
      </c>
      <c r="U1436" s="13">
        <v>0.85785879629630002</v>
      </c>
      <c r="V1436" s="12">
        <v>43888</v>
      </c>
      <c r="W1436" s="13">
        <v>0.92506944444443995</v>
      </c>
      <c r="X1436" s="12">
        <v>43888</v>
      </c>
      <c r="Y1436" s="13">
        <v>0.94336805555556003</v>
      </c>
      <c r="Z1436" s="12">
        <v>43900</v>
      </c>
      <c r="AA1436" s="12"/>
      <c r="AB1436" s="12"/>
      <c r="AC1436" s="10" t="s">
        <v>138</v>
      </c>
      <c r="AD1436" s="16">
        <v>4</v>
      </c>
      <c r="AE1436" s="10" t="s">
        <v>72</v>
      </c>
      <c r="AF1436" s="10" t="s">
        <v>73</v>
      </c>
      <c r="AG1436" s="14">
        <v>1</v>
      </c>
      <c r="AH1436" s="14"/>
      <c r="AI1436" s="15">
        <v>429.71800000000002</v>
      </c>
      <c r="AJ1436" s="10" t="s">
        <v>74</v>
      </c>
      <c r="AK1436" s="15">
        <v>521.404</v>
      </c>
      <c r="AL1436" s="10" t="s">
        <v>75</v>
      </c>
      <c r="AM1436" s="9"/>
      <c r="AN1436" s="9"/>
    </row>
    <row r="1437" spans="1:40" x14ac:dyDescent="0.25">
      <c r="A1437" s="9">
        <f t="shared" si="42"/>
        <v>82222664</v>
      </c>
      <c r="B1437" s="10" t="s">
        <v>64</v>
      </c>
      <c r="C1437" s="10" t="s">
        <v>65</v>
      </c>
      <c r="D1437" s="10" t="s">
        <v>83</v>
      </c>
      <c r="E1437" s="10" t="s">
        <v>67</v>
      </c>
      <c r="F1437" s="10" t="s">
        <v>68</v>
      </c>
      <c r="G1437" s="10" t="s">
        <v>69</v>
      </c>
      <c r="H1437" s="10" t="s">
        <v>70</v>
      </c>
      <c r="I1437" s="10" t="s">
        <v>486</v>
      </c>
      <c r="J1437" s="10" t="s">
        <v>1329</v>
      </c>
      <c r="K1437" s="10" t="s">
        <v>1330</v>
      </c>
      <c r="L1437" s="10" t="s">
        <v>4060</v>
      </c>
      <c r="M1437" s="12">
        <v>43890</v>
      </c>
      <c r="N1437" s="11">
        <v>82222664</v>
      </c>
      <c r="O1437" s="12">
        <v>43883</v>
      </c>
      <c r="P1437" s="13">
        <v>3.80787037037E-3</v>
      </c>
      <c r="Q1437" s="14">
        <v>1</v>
      </c>
      <c r="R1437" s="15">
        <v>84</v>
      </c>
      <c r="S1437" s="10" t="s">
        <v>4061</v>
      </c>
      <c r="T1437" s="12">
        <v>43888</v>
      </c>
      <c r="U1437" s="13">
        <v>0.85810185185184995</v>
      </c>
      <c r="V1437" s="12">
        <v>43890</v>
      </c>
      <c r="W1437" s="13">
        <v>0.63282407407407004</v>
      </c>
      <c r="X1437" s="12">
        <v>43890</v>
      </c>
      <c r="Y1437" s="13">
        <v>0.64298611111111004</v>
      </c>
      <c r="Z1437" s="12">
        <v>43900</v>
      </c>
      <c r="AA1437" s="12"/>
      <c r="AB1437" s="12"/>
      <c r="AC1437" s="10" t="s">
        <v>96</v>
      </c>
      <c r="AD1437" s="16">
        <v>6</v>
      </c>
      <c r="AE1437" s="10" t="s">
        <v>72</v>
      </c>
      <c r="AF1437" s="10" t="s">
        <v>73</v>
      </c>
      <c r="AG1437" s="14">
        <v>1</v>
      </c>
      <c r="AH1437" s="14"/>
      <c r="AI1437" s="15">
        <v>975.57600000000002</v>
      </c>
      <c r="AJ1437" s="10" t="s">
        <v>74</v>
      </c>
      <c r="AK1437" s="15">
        <v>1183.7280000000001</v>
      </c>
      <c r="AL1437" s="10" t="s">
        <v>75</v>
      </c>
      <c r="AM1437" s="9"/>
      <c r="AN1437" s="9"/>
    </row>
    <row r="1438" spans="1:40" x14ac:dyDescent="0.25">
      <c r="A1438" s="9">
        <f t="shared" si="42"/>
        <v>82222665</v>
      </c>
      <c r="B1438" s="10" t="s">
        <v>64</v>
      </c>
      <c r="C1438" s="10" t="s">
        <v>65</v>
      </c>
      <c r="D1438" s="10" t="s">
        <v>83</v>
      </c>
      <c r="E1438" s="10" t="s">
        <v>67</v>
      </c>
      <c r="F1438" s="10" t="s">
        <v>68</v>
      </c>
      <c r="G1438" s="10" t="s">
        <v>69</v>
      </c>
      <c r="H1438" s="10" t="s">
        <v>70</v>
      </c>
      <c r="I1438" s="10" t="s">
        <v>79</v>
      </c>
      <c r="J1438" s="10" t="s">
        <v>297</v>
      </c>
      <c r="K1438" s="10" t="s">
        <v>110</v>
      </c>
      <c r="L1438" s="10" t="s">
        <v>4062</v>
      </c>
      <c r="M1438" s="12">
        <v>43883</v>
      </c>
      <c r="N1438" s="11">
        <v>82222665</v>
      </c>
      <c r="O1438" s="12">
        <v>43883</v>
      </c>
      <c r="P1438" s="13">
        <v>4.0277777777799999E-3</v>
      </c>
      <c r="Q1438" s="14">
        <v>1</v>
      </c>
      <c r="R1438" s="15">
        <v>60</v>
      </c>
      <c r="S1438" s="10" t="s">
        <v>4063</v>
      </c>
      <c r="T1438" s="12">
        <v>43883</v>
      </c>
      <c r="U1438" s="13">
        <v>2.9398148148150002E-2</v>
      </c>
      <c r="V1438" s="12">
        <v>43883</v>
      </c>
      <c r="W1438" s="13">
        <v>0.72751157407406997</v>
      </c>
      <c r="X1438" s="12">
        <v>43883</v>
      </c>
      <c r="Y1438" s="13">
        <v>0.74311342592592999</v>
      </c>
      <c r="Z1438" s="12">
        <v>43964</v>
      </c>
      <c r="AA1438" s="12"/>
      <c r="AB1438" s="12"/>
      <c r="AC1438" s="10" t="s">
        <v>71</v>
      </c>
      <c r="AD1438" s="16">
        <v>0</v>
      </c>
      <c r="AE1438" s="10" t="s">
        <v>72</v>
      </c>
      <c r="AF1438" s="10" t="s">
        <v>73</v>
      </c>
      <c r="AG1438" s="14">
        <v>1</v>
      </c>
      <c r="AH1438" s="14"/>
      <c r="AI1438" s="15">
        <v>696.84</v>
      </c>
      <c r="AJ1438" s="10" t="s">
        <v>74</v>
      </c>
      <c r="AK1438" s="15">
        <v>845.52</v>
      </c>
      <c r="AL1438" s="10" t="s">
        <v>75</v>
      </c>
      <c r="AM1438" s="9"/>
      <c r="AN1438" s="9"/>
    </row>
    <row r="1439" spans="1:40" x14ac:dyDescent="0.25">
      <c r="A1439" s="9">
        <f t="shared" si="42"/>
        <v>82222666</v>
      </c>
      <c r="B1439" s="10" t="s">
        <v>64</v>
      </c>
      <c r="C1439" s="10" t="s">
        <v>65</v>
      </c>
      <c r="D1439" s="10" t="s">
        <v>83</v>
      </c>
      <c r="E1439" s="10" t="s">
        <v>67</v>
      </c>
      <c r="F1439" s="10" t="s">
        <v>68</v>
      </c>
      <c r="G1439" s="10" t="s">
        <v>69</v>
      </c>
      <c r="H1439" s="10" t="s">
        <v>70</v>
      </c>
      <c r="I1439" s="10" t="s">
        <v>76</v>
      </c>
      <c r="J1439" s="10" t="s">
        <v>310</v>
      </c>
      <c r="K1439" s="10" t="s">
        <v>91</v>
      </c>
      <c r="L1439" s="10" t="s">
        <v>4064</v>
      </c>
      <c r="M1439" s="12">
        <v>43886</v>
      </c>
      <c r="N1439" s="11">
        <v>82222666</v>
      </c>
      <c r="O1439" s="12">
        <v>43883</v>
      </c>
      <c r="P1439" s="13">
        <v>4.6759259259300003E-3</v>
      </c>
      <c r="Q1439" s="14">
        <v>1</v>
      </c>
      <c r="R1439" s="15">
        <v>20</v>
      </c>
      <c r="S1439" s="10" t="s">
        <v>4065</v>
      </c>
      <c r="T1439" s="12">
        <v>43885</v>
      </c>
      <c r="U1439" s="13">
        <v>0.72421296296296001</v>
      </c>
      <c r="V1439" s="12">
        <v>43885</v>
      </c>
      <c r="W1439" s="13">
        <v>0.93318287037036995</v>
      </c>
      <c r="X1439" s="12">
        <v>43886</v>
      </c>
      <c r="Y1439" s="13">
        <v>0.59953703703703998</v>
      </c>
      <c r="Z1439" s="12">
        <v>43887</v>
      </c>
      <c r="AA1439" s="12"/>
      <c r="AB1439" s="12"/>
      <c r="AC1439" s="10" t="s">
        <v>71</v>
      </c>
      <c r="AD1439" s="16">
        <v>2</v>
      </c>
      <c r="AE1439" s="10" t="s">
        <v>72</v>
      </c>
      <c r="AF1439" s="10" t="s">
        <v>73</v>
      </c>
      <c r="AG1439" s="14">
        <v>1</v>
      </c>
      <c r="AH1439" s="14"/>
      <c r="AI1439" s="15">
        <v>171.16</v>
      </c>
      <c r="AJ1439" s="10" t="s">
        <v>74</v>
      </c>
      <c r="AK1439" s="15">
        <v>221.2</v>
      </c>
      <c r="AL1439" s="10" t="s">
        <v>75</v>
      </c>
      <c r="AM1439" s="9"/>
      <c r="AN1439" s="9"/>
    </row>
    <row r="1440" spans="1:40" x14ac:dyDescent="0.25">
      <c r="A1440" s="9">
        <f t="shared" si="42"/>
        <v>82222667</v>
      </c>
      <c r="B1440" s="10" t="s">
        <v>64</v>
      </c>
      <c r="C1440" s="10" t="s">
        <v>65</v>
      </c>
      <c r="D1440" s="10" t="s">
        <v>83</v>
      </c>
      <c r="E1440" s="10" t="s">
        <v>67</v>
      </c>
      <c r="F1440" s="10" t="s">
        <v>68</v>
      </c>
      <c r="G1440" s="10" t="s">
        <v>69</v>
      </c>
      <c r="H1440" s="10" t="s">
        <v>70</v>
      </c>
      <c r="I1440" s="10" t="s">
        <v>76</v>
      </c>
      <c r="J1440" s="10" t="s">
        <v>310</v>
      </c>
      <c r="K1440" s="10" t="s">
        <v>91</v>
      </c>
      <c r="L1440" s="10" t="s">
        <v>4066</v>
      </c>
      <c r="M1440" s="12">
        <v>43886</v>
      </c>
      <c r="N1440" s="11">
        <v>82222667</v>
      </c>
      <c r="O1440" s="12">
        <v>43883</v>
      </c>
      <c r="P1440" s="13">
        <v>4.9652777777799998E-3</v>
      </c>
      <c r="Q1440" s="14">
        <v>1</v>
      </c>
      <c r="R1440" s="15">
        <v>20</v>
      </c>
      <c r="S1440" s="10" t="s">
        <v>4067</v>
      </c>
      <c r="T1440" s="12">
        <v>43885</v>
      </c>
      <c r="U1440" s="13">
        <v>0.72449074074074005</v>
      </c>
      <c r="V1440" s="12">
        <v>43885</v>
      </c>
      <c r="W1440" s="13">
        <v>0.93511574074074</v>
      </c>
      <c r="X1440" s="12">
        <v>43886</v>
      </c>
      <c r="Y1440" s="13">
        <v>0.59697916666666995</v>
      </c>
      <c r="Z1440" s="12">
        <v>43889</v>
      </c>
      <c r="AA1440" s="12"/>
      <c r="AB1440" s="12"/>
      <c r="AC1440" s="10" t="s">
        <v>71</v>
      </c>
      <c r="AD1440" s="16">
        <v>2</v>
      </c>
      <c r="AE1440" s="10" t="s">
        <v>72</v>
      </c>
      <c r="AF1440" s="10" t="s">
        <v>73</v>
      </c>
      <c r="AG1440" s="14">
        <v>1</v>
      </c>
      <c r="AH1440" s="14"/>
      <c r="AI1440" s="15">
        <v>171.16</v>
      </c>
      <c r="AJ1440" s="10" t="s">
        <v>74</v>
      </c>
      <c r="AK1440" s="15">
        <v>221.2</v>
      </c>
      <c r="AL1440" s="10" t="s">
        <v>75</v>
      </c>
      <c r="AM1440" s="9"/>
      <c r="AN1440" s="9"/>
    </row>
    <row r="1441" spans="1:40" x14ac:dyDescent="0.25">
      <c r="A1441" s="9">
        <f t="shared" si="42"/>
        <v>82222668</v>
      </c>
      <c r="B1441" s="10" t="s">
        <v>64</v>
      </c>
      <c r="C1441" s="10" t="s">
        <v>65</v>
      </c>
      <c r="D1441" s="10" t="s">
        <v>83</v>
      </c>
      <c r="E1441" s="10" t="s">
        <v>67</v>
      </c>
      <c r="F1441" s="10" t="s">
        <v>68</v>
      </c>
      <c r="G1441" s="10" t="s">
        <v>69</v>
      </c>
      <c r="H1441" s="10" t="s">
        <v>70</v>
      </c>
      <c r="I1441" s="10" t="s">
        <v>92</v>
      </c>
      <c r="J1441" s="10" t="s">
        <v>331</v>
      </c>
      <c r="K1441" s="10" t="s">
        <v>91</v>
      </c>
      <c r="L1441" s="10" t="s">
        <v>4068</v>
      </c>
      <c r="M1441" s="12">
        <v>43886</v>
      </c>
      <c r="N1441" s="11">
        <v>82222668</v>
      </c>
      <c r="O1441" s="12">
        <v>43883</v>
      </c>
      <c r="P1441" s="13">
        <v>5.1967592592600002E-3</v>
      </c>
      <c r="Q1441" s="14">
        <v>1</v>
      </c>
      <c r="R1441" s="15">
        <v>20</v>
      </c>
      <c r="S1441" s="10" t="s">
        <v>4069</v>
      </c>
      <c r="T1441" s="12">
        <v>43885</v>
      </c>
      <c r="U1441" s="13">
        <v>0.72424768518519</v>
      </c>
      <c r="V1441" s="12">
        <v>43885</v>
      </c>
      <c r="W1441" s="13">
        <v>0.93385416666666998</v>
      </c>
      <c r="X1441" s="12">
        <v>43886</v>
      </c>
      <c r="Y1441" s="13">
        <v>0.59868055555555999</v>
      </c>
      <c r="Z1441" s="12">
        <v>43887</v>
      </c>
      <c r="AA1441" s="12"/>
      <c r="AB1441" s="12"/>
      <c r="AC1441" s="10" t="s">
        <v>71</v>
      </c>
      <c r="AD1441" s="16">
        <v>2</v>
      </c>
      <c r="AE1441" s="10" t="s">
        <v>72</v>
      </c>
      <c r="AF1441" s="10" t="s">
        <v>73</v>
      </c>
      <c r="AG1441" s="14">
        <v>1</v>
      </c>
      <c r="AH1441" s="14"/>
      <c r="AI1441" s="15">
        <v>171.16</v>
      </c>
      <c r="AJ1441" s="10" t="s">
        <v>74</v>
      </c>
      <c r="AK1441" s="15">
        <v>221.2</v>
      </c>
      <c r="AL1441" s="10" t="s">
        <v>75</v>
      </c>
      <c r="AM1441" s="9"/>
      <c r="AN1441" s="9"/>
    </row>
    <row r="1442" spans="1:40" x14ac:dyDescent="0.25">
      <c r="A1442" s="9">
        <f t="shared" si="42"/>
        <v>82222669</v>
      </c>
      <c r="B1442" s="10" t="s">
        <v>64</v>
      </c>
      <c r="C1442" s="10" t="s">
        <v>65</v>
      </c>
      <c r="D1442" s="10" t="s">
        <v>83</v>
      </c>
      <c r="E1442" s="10" t="s">
        <v>67</v>
      </c>
      <c r="F1442" s="10" t="s">
        <v>68</v>
      </c>
      <c r="G1442" s="10" t="s">
        <v>69</v>
      </c>
      <c r="H1442" s="10" t="s">
        <v>70</v>
      </c>
      <c r="I1442" s="10" t="s">
        <v>76</v>
      </c>
      <c r="J1442" s="10" t="s">
        <v>310</v>
      </c>
      <c r="K1442" s="10" t="s">
        <v>91</v>
      </c>
      <c r="L1442" s="10" t="s">
        <v>4070</v>
      </c>
      <c r="M1442" s="12">
        <v>43886</v>
      </c>
      <c r="N1442" s="11">
        <v>82222669</v>
      </c>
      <c r="O1442" s="12">
        <v>43883</v>
      </c>
      <c r="P1442" s="13">
        <v>5.4282407407399997E-3</v>
      </c>
      <c r="Q1442" s="14">
        <v>1</v>
      </c>
      <c r="R1442" s="15">
        <v>20</v>
      </c>
      <c r="S1442" s="10" t="s">
        <v>4071</v>
      </c>
      <c r="T1442" s="12">
        <v>43885</v>
      </c>
      <c r="U1442" s="13">
        <v>0.72428240740741001</v>
      </c>
      <c r="V1442" s="12">
        <v>43885</v>
      </c>
      <c r="W1442" s="13">
        <v>0.93436342592593002</v>
      </c>
      <c r="X1442" s="12">
        <v>43886</v>
      </c>
      <c r="Y1442" s="13">
        <v>0.59788194444443998</v>
      </c>
      <c r="Z1442" s="12">
        <v>43887</v>
      </c>
      <c r="AA1442" s="12"/>
      <c r="AB1442" s="12"/>
      <c r="AC1442" s="10" t="s">
        <v>71</v>
      </c>
      <c r="AD1442" s="16">
        <v>2</v>
      </c>
      <c r="AE1442" s="10" t="s">
        <v>72</v>
      </c>
      <c r="AF1442" s="10" t="s">
        <v>73</v>
      </c>
      <c r="AG1442" s="14">
        <v>1</v>
      </c>
      <c r="AH1442" s="14"/>
      <c r="AI1442" s="15">
        <v>171.16</v>
      </c>
      <c r="AJ1442" s="10" t="s">
        <v>74</v>
      </c>
      <c r="AK1442" s="15">
        <v>221.2</v>
      </c>
      <c r="AL1442" s="10" t="s">
        <v>75</v>
      </c>
      <c r="AM1442" s="9"/>
      <c r="AN1442" s="9"/>
    </row>
    <row r="1443" spans="1:40" x14ac:dyDescent="0.25">
      <c r="A1443" s="9">
        <f t="shared" si="42"/>
        <v>82222670</v>
      </c>
      <c r="B1443" s="10" t="s">
        <v>64</v>
      </c>
      <c r="C1443" s="10" t="s">
        <v>65</v>
      </c>
      <c r="D1443" s="10" t="s">
        <v>83</v>
      </c>
      <c r="E1443" s="10" t="s">
        <v>67</v>
      </c>
      <c r="F1443" s="10" t="s">
        <v>68</v>
      </c>
      <c r="G1443" s="10" t="s">
        <v>69</v>
      </c>
      <c r="H1443" s="10" t="s">
        <v>70</v>
      </c>
      <c r="I1443" s="10" t="s">
        <v>101</v>
      </c>
      <c r="J1443" s="10" t="s">
        <v>2209</v>
      </c>
      <c r="K1443" s="10" t="s">
        <v>952</v>
      </c>
      <c r="L1443" s="10" t="s">
        <v>4072</v>
      </c>
      <c r="M1443" s="12">
        <v>43887</v>
      </c>
      <c r="N1443" s="11">
        <v>82222670</v>
      </c>
      <c r="O1443" s="12">
        <v>43883</v>
      </c>
      <c r="P1443" s="13">
        <v>5.7638888888899998E-3</v>
      </c>
      <c r="Q1443" s="14">
        <v>1</v>
      </c>
      <c r="R1443" s="15">
        <v>96</v>
      </c>
      <c r="S1443" s="10" t="s">
        <v>4073</v>
      </c>
      <c r="T1443" s="12">
        <v>43885</v>
      </c>
      <c r="U1443" s="13">
        <v>0.72432870370369995</v>
      </c>
      <c r="V1443" s="12">
        <v>43885</v>
      </c>
      <c r="W1443" s="13">
        <v>0.93071759259259002</v>
      </c>
      <c r="X1443" s="12">
        <v>43887</v>
      </c>
      <c r="Y1443" s="13">
        <v>2.9502314814809999E-2</v>
      </c>
      <c r="Z1443" s="12">
        <v>43887</v>
      </c>
      <c r="AA1443" s="12"/>
      <c r="AB1443" s="12"/>
      <c r="AC1443" s="10" t="s">
        <v>96</v>
      </c>
      <c r="AD1443" s="16">
        <v>3</v>
      </c>
      <c r="AE1443" s="10" t="s">
        <v>72</v>
      </c>
      <c r="AF1443" s="10" t="s">
        <v>73</v>
      </c>
      <c r="AG1443" s="14">
        <v>1</v>
      </c>
      <c r="AH1443" s="14"/>
      <c r="AI1443" s="15">
        <v>821.56799999999998</v>
      </c>
      <c r="AJ1443" s="10" t="s">
        <v>74</v>
      </c>
      <c r="AK1443" s="15">
        <v>1061.76</v>
      </c>
      <c r="AL1443" s="10" t="s">
        <v>75</v>
      </c>
      <c r="AM1443" s="9"/>
      <c r="AN1443" s="9"/>
    </row>
    <row r="1444" spans="1:40" x14ac:dyDescent="0.25">
      <c r="A1444" s="9">
        <f t="shared" si="42"/>
        <v>82222671</v>
      </c>
      <c r="B1444" s="10" t="s">
        <v>64</v>
      </c>
      <c r="C1444" s="10" t="s">
        <v>65</v>
      </c>
      <c r="D1444" s="10" t="s">
        <v>83</v>
      </c>
      <c r="E1444" s="10" t="s">
        <v>67</v>
      </c>
      <c r="F1444" s="10" t="s">
        <v>68</v>
      </c>
      <c r="G1444" s="10" t="s">
        <v>69</v>
      </c>
      <c r="H1444" s="10" t="s">
        <v>70</v>
      </c>
      <c r="I1444" s="10" t="s">
        <v>486</v>
      </c>
      <c r="J1444" s="10" t="s">
        <v>1329</v>
      </c>
      <c r="K1444" s="10" t="s">
        <v>1330</v>
      </c>
      <c r="L1444" s="10" t="s">
        <v>4074</v>
      </c>
      <c r="M1444" s="12">
        <v>43890</v>
      </c>
      <c r="N1444" s="11">
        <v>82222671</v>
      </c>
      <c r="O1444" s="12">
        <v>43883</v>
      </c>
      <c r="P1444" s="13">
        <v>6.0532407407400003E-3</v>
      </c>
      <c r="Q1444" s="14">
        <v>1</v>
      </c>
      <c r="R1444" s="15">
        <v>96</v>
      </c>
      <c r="S1444" s="10" t="s">
        <v>4075</v>
      </c>
      <c r="T1444" s="12">
        <v>43888</v>
      </c>
      <c r="U1444" s="13">
        <v>0.85814814814814999</v>
      </c>
      <c r="V1444" s="12">
        <v>43890</v>
      </c>
      <c r="W1444" s="13">
        <v>0.63344907407407003</v>
      </c>
      <c r="X1444" s="12">
        <v>43890</v>
      </c>
      <c r="Y1444" s="13">
        <v>0.63855324074074005</v>
      </c>
      <c r="Z1444" s="12">
        <v>43887</v>
      </c>
      <c r="AA1444" s="12"/>
      <c r="AB1444" s="12"/>
      <c r="AC1444" s="10" t="s">
        <v>96</v>
      </c>
      <c r="AD1444" s="16">
        <v>6</v>
      </c>
      <c r="AE1444" s="10" t="s">
        <v>72</v>
      </c>
      <c r="AF1444" s="10" t="s">
        <v>73</v>
      </c>
      <c r="AG1444" s="14">
        <v>1</v>
      </c>
      <c r="AH1444" s="14"/>
      <c r="AI1444" s="15">
        <v>821.56799999999998</v>
      </c>
      <c r="AJ1444" s="10" t="s">
        <v>74</v>
      </c>
      <c r="AK1444" s="15">
        <v>1061.76</v>
      </c>
      <c r="AL1444" s="10" t="s">
        <v>75</v>
      </c>
      <c r="AM1444" s="9"/>
      <c r="AN1444" s="9"/>
    </row>
    <row r="1445" spans="1:40" x14ac:dyDescent="0.25">
      <c r="A1445" s="9">
        <f t="shared" si="42"/>
        <v>82222694</v>
      </c>
      <c r="B1445" s="10" t="s">
        <v>64</v>
      </c>
      <c r="C1445" s="10" t="s">
        <v>65</v>
      </c>
      <c r="D1445" s="10" t="s">
        <v>83</v>
      </c>
      <c r="E1445" s="10" t="s">
        <v>67</v>
      </c>
      <c r="F1445" s="10" t="s">
        <v>68</v>
      </c>
      <c r="G1445" s="10" t="s">
        <v>69</v>
      </c>
      <c r="H1445" s="10" t="s">
        <v>70</v>
      </c>
      <c r="I1445" s="10" t="s">
        <v>95</v>
      </c>
      <c r="J1445" s="10" t="s">
        <v>401</v>
      </c>
      <c r="K1445" s="10" t="s">
        <v>402</v>
      </c>
      <c r="L1445" s="10" t="s">
        <v>4076</v>
      </c>
      <c r="M1445" s="12">
        <v>43883</v>
      </c>
      <c r="N1445" s="11">
        <v>82222694</v>
      </c>
      <c r="O1445" s="12">
        <v>43883</v>
      </c>
      <c r="P1445" s="13">
        <v>0.52135416666667</v>
      </c>
      <c r="Q1445" s="14">
        <v>1</v>
      </c>
      <c r="R1445" s="15">
        <v>32</v>
      </c>
      <c r="S1445" s="10" t="s">
        <v>4077</v>
      </c>
      <c r="T1445" s="12">
        <v>43883</v>
      </c>
      <c r="U1445" s="13">
        <v>0.52160879629629997</v>
      </c>
      <c r="V1445" s="12">
        <v>43883</v>
      </c>
      <c r="W1445" s="13">
        <v>0.72865740740741003</v>
      </c>
      <c r="X1445" s="12">
        <v>43883</v>
      </c>
      <c r="Y1445" s="13">
        <v>0.74370370370369998</v>
      </c>
      <c r="Z1445" s="12">
        <v>43887</v>
      </c>
      <c r="AA1445" s="12"/>
      <c r="AB1445" s="12"/>
      <c r="AC1445" s="10" t="s">
        <v>71</v>
      </c>
      <c r="AD1445" s="16">
        <v>0</v>
      </c>
      <c r="AE1445" s="10" t="s">
        <v>72</v>
      </c>
      <c r="AF1445" s="10" t="s">
        <v>73</v>
      </c>
      <c r="AG1445" s="14">
        <v>1</v>
      </c>
      <c r="AH1445" s="14"/>
      <c r="AI1445" s="15">
        <v>820.54399999999998</v>
      </c>
      <c r="AJ1445" s="10" t="s">
        <v>74</v>
      </c>
      <c r="AK1445" s="15">
        <v>1066.7840000000001</v>
      </c>
      <c r="AL1445" s="10" t="s">
        <v>75</v>
      </c>
      <c r="AM1445" s="9"/>
      <c r="AN1445" s="9"/>
    </row>
    <row r="1446" spans="1:40" x14ac:dyDescent="0.25">
      <c r="A1446" s="9">
        <f t="shared" si="42"/>
        <v>82222695</v>
      </c>
      <c r="B1446" s="10" t="s">
        <v>64</v>
      </c>
      <c r="C1446" s="10" t="s">
        <v>65</v>
      </c>
      <c r="D1446" s="10" t="s">
        <v>83</v>
      </c>
      <c r="E1446" s="10" t="s">
        <v>67</v>
      </c>
      <c r="F1446" s="10" t="s">
        <v>68</v>
      </c>
      <c r="G1446" s="10" t="s">
        <v>69</v>
      </c>
      <c r="H1446" s="10" t="s">
        <v>70</v>
      </c>
      <c r="I1446" s="10" t="s">
        <v>76</v>
      </c>
      <c r="J1446" s="10" t="s">
        <v>310</v>
      </c>
      <c r="K1446" s="10" t="s">
        <v>91</v>
      </c>
      <c r="L1446" s="10" t="s">
        <v>4078</v>
      </c>
      <c r="M1446" s="12">
        <v>43886</v>
      </c>
      <c r="N1446" s="11">
        <v>82222695</v>
      </c>
      <c r="O1446" s="12">
        <v>43883</v>
      </c>
      <c r="P1446" s="13">
        <v>0.52189814814815005</v>
      </c>
      <c r="Q1446" s="14">
        <v>1</v>
      </c>
      <c r="R1446" s="15">
        <v>17</v>
      </c>
      <c r="S1446" s="10" t="s">
        <v>4079</v>
      </c>
      <c r="T1446" s="12">
        <v>43885</v>
      </c>
      <c r="U1446" s="13">
        <v>0.72436342592592995</v>
      </c>
      <c r="V1446" s="12">
        <v>43885</v>
      </c>
      <c r="W1446" s="13">
        <v>0.93026620370369995</v>
      </c>
      <c r="X1446" s="12">
        <v>43886</v>
      </c>
      <c r="Y1446" s="13">
        <v>0.60131944444443997</v>
      </c>
      <c r="Z1446" s="12">
        <v>43887</v>
      </c>
      <c r="AA1446" s="12"/>
      <c r="AB1446" s="12"/>
      <c r="AC1446" s="10" t="s">
        <v>71</v>
      </c>
      <c r="AD1446" s="16">
        <v>2</v>
      </c>
      <c r="AE1446" s="10" t="s">
        <v>72</v>
      </c>
      <c r="AF1446" s="10" t="s">
        <v>73</v>
      </c>
      <c r="AG1446" s="14">
        <v>1</v>
      </c>
      <c r="AH1446" s="14"/>
      <c r="AI1446" s="15">
        <v>435.91399999999999</v>
      </c>
      <c r="AJ1446" s="10" t="s">
        <v>74</v>
      </c>
      <c r="AK1446" s="15">
        <v>566.72900000000004</v>
      </c>
      <c r="AL1446" s="10" t="s">
        <v>75</v>
      </c>
      <c r="AM1446" s="9"/>
      <c r="AN1446" s="9"/>
    </row>
    <row r="1447" spans="1:40" x14ac:dyDescent="0.25">
      <c r="A1447" s="9">
        <f t="shared" si="42"/>
        <v>82222696</v>
      </c>
      <c r="B1447" s="10" t="s">
        <v>64</v>
      </c>
      <c r="C1447" s="10" t="s">
        <v>65</v>
      </c>
      <c r="D1447" s="10" t="s">
        <v>83</v>
      </c>
      <c r="E1447" s="10" t="s">
        <v>67</v>
      </c>
      <c r="F1447" s="10" t="s">
        <v>68</v>
      </c>
      <c r="G1447" s="10" t="s">
        <v>69</v>
      </c>
      <c r="H1447" s="10" t="s">
        <v>70</v>
      </c>
      <c r="I1447" s="10" t="s">
        <v>3638</v>
      </c>
      <c r="J1447" s="10" t="s">
        <v>3639</v>
      </c>
      <c r="K1447" s="10" t="s">
        <v>91</v>
      </c>
      <c r="L1447" s="10" t="s">
        <v>4080</v>
      </c>
      <c r="M1447" s="12">
        <v>43888</v>
      </c>
      <c r="N1447" s="11">
        <v>82222696</v>
      </c>
      <c r="O1447" s="12">
        <v>43883</v>
      </c>
      <c r="P1447" s="13">
        <v>0.52215277777778002</v>
      </c>
      <c r="Q1447" s="14">
        <v>1</v>
      </c>
      <c r="R1447" s="15">
        <v>32</v>
      </c>
      <c r="S1447" s="10" t="s">
        <v>4081</v>
      </c>
      <c r="T1447" s="12">
        <v>43885</v>
      </c>
      <c r="U1447" s="13">
        <v>0.85793981481480996</v>
      </c>
      <c r="V1447" s="12">
        <v>43888</v>
      </c>
      <c r="W1447" s="13">
        <v>3.1944444444399998E-3</v>
      </c>
      <c r="X1447" s="12">
        <v>43888</v>
      </c>
      <c r="Y1447" s="13">
        <v>1.2800925925930001E-2</v>
      </c>
      <c r="Z1447" s="12">
        <v>43894</v>
      </c>
      <c r="AA1447" s="12"/>
      <c r="AB1447" s="12"/>
      <c r="AC1447" s="10" t="s">
        <v>138</v>
      </c>
      <c r="AD1447" s="16">
        <v>4</v>
      </c>
      <c r="AE1447" s="10" t="s">
        <v>72</v>
      </c>
      <c r="AF1447" s="10" t="s">
        <v>73</v>
      </c>
      <c r="AG1447" s="14">
        <v>1</v>
      </c>
      <c r="AH1447" s="14"/>
      <c r="AI1447" s="15">
        <v>820.54399999999998</v>
      </c>
      <c r="AJ1447" s="10" t="s">
        <v>74</v>
      </c>
      <c r="AK1447" s="15">
        <v>1066.7840000000001</v>
      </c>
      <c r="AL1447" s="10" t="s">
        <v>75</v>
      </c>
      <c r="AM1447" s="9"/>
      <c r="AN1447" s="9"/>
    </row>
    <row r="1448" spans="1:40" x14ac:dyDescent="0.25">
      <c r="A1448" s="9">
        <f t="shared" si="42"/>
        <v>82223385</v>
      </c>
      <c r="B1448" s="10" t="s">
        <v>64</v>
      </c>
      <c r="C1448" s="10" t="s">
        <v>65</v>
      </c>
      <c r="D1448" s="10" t="s">
        <v>83</v>
      </c>
      <c r="E1448" s="10" t="s">
        <v>67</v>
      </c>
      <c r="F1448" s="10" t="s">
        <v>68</v>
      </c>
      <c r="G1448" s="10" t="s">
        <v>69</v>
      </c>
      <c r="H1448" s="10" t="s">
        <v>70</v>
      </c>
      <c r="I1448" s="10" t="s">
        <v>79</v>
      </c>
      <c r="J1448" s="10" t="s">
        <v>299</v>
      </c>
      <c r="K1448" s="10" t="s">
        <v>90</v>
      </c>
      <c r="L1448" s="10" t="s">
        <v>4082</v>
      </c>
      <c r="M1448" s="12">
        <v>43889</v>
      </c>
      <c r="N1448" s="11">
        <v>82223385</v>
      </c>
      <c r="O1448" s="12">
        <v>43885</v>
      </c>
      <c r="P1448" s="13">
        <v>0.37546296296296</v>
      </c>
      <c r="Q1448" s="14">
        <v>1</v>
      </c>
      <c r="R1448" s="15">
        <v>24</v>
      </c>
      <c r="S1448" s="10" t="s">
        <v>4083</v>
      </c>
      <c r="T1448" s="12">
        <v>43888</v>
      </c>
      <c r="U1448" s="13">
        <v>0.64579861111111003</v>
      </c>
      <c r="V1448" s="12">
        <v>43889</v>
      </c>
      <c r="W1448" s="13">
        <v>0.88761574074074001</v>
      </c>
      <c r="X1448" s="12">
        <v>43889</v>
      </c>
      <c r="Y1448" s="13">
        <v>0.88854166666667</v>
      </c>
      <c r="Z1448" s="12">
        <v>43887</v>
      </c>
      <c r="AA1448" s="12"/>
      <c r="AB1448" s="12"/>
      <c r="AC1448" s="10" t="s">
        <v>71</v>
      </c>
      <c r="AD1448" s="16">
        <v>3</v>
      </c>
      <c r="AE1448" s="10" t="s">
        <v>72</v>
      </c>
      <c r="AF1448" s="10" t="s">
        <v>73</v>
      </c>
      <c r="AG1448" s="14">
        <v>1</v>
      </c>
      <c r="AH1448" s="14"/>
      <c r="AI1448" s="15">
        <v>93.864000000000004</v>
      </c>
      <c r="AJ1448" s="10" t="s">
        <v>74</v>
      </c>
      <c r="AK1448" s="15">
        <v>323.904</v>
      </c>
      <c r="AL1448" s="10" t="s">
        <v>75</v>
      </c>
      <c r="AM1448" s="9"/>
      <c r="AN1448" s="9"/>
    </row>
    <row r="1449" spans="1:40" x14ac:dyDescent="0.25">
      <c r="A1449" s="9">
        <f t="shared" si="42"/>
        <v>82223387</v>
      </c>
      <c r="B1449" s="10" t="s">
        <v>64</v>
      </c>
      <c r="C1449" s="10" t="s">
        <v>65</v>
      </c>
      <c r="D1449" s="10" t="s">
        <v>66</v>
      </c>
      <c r="E1449" s="10" t="s">
        <v>67</v>
      </c>
      <c r="F1449" s="10" t="s">
        <v>68</v>
      </c>
      <c r="G1449" s="10" t="s">
        <v>69</v>
      </c>
      <c r="H1449" s="10" t="s">
        <v>70</v>
      </c>
      <c r="I1449" s="10" t="s">
        <v>126</v>
      </c>
      <c r="J1449" s="10" t="s">
        <v>309</v>
      </c>
      <c r="K1449" s="10" t="s">
        <v>127</v>
      </c>
      <c r="L1449" s="10" t="s">
        <v>4084</v>
      </c>
      <c r="M1449" s="12">
        <v>43887</v>
      </c>
      <c r="N1449" s="11">
        <v>82223387</v>
      </c>
      <c r="O1449" s="12">
        <v>43885</v>
      </c>
      <c r="P1449" s="13">
        <v>0.37546296296296</v>
      </c>
      <c r="Q1449" s="14">
        <v>1</v>
      </c>
      <c r="R1449" s="15">
        <v>19</v>
      </c>
      <c r="S1449" s="10" t="s">
        <v>4085</v>
      </c>
      <c r="T1449" s="12">
        <v>43885</v>
      </c>
      <c r="U1449" s="13">
        <v>0.27460648148147998</v>
      </c>
      <c r="V1449" s="12">
        <v>43885</v>
      </c>
      <c r="W1449" s="13">
        <v>0.50837962962963001</v>
      </c>
      <c r="X1449" s="12">
        <v>43887</v>
      </c>
      <c r="Y1449" s="13">
        <v>4.8032407407410001E-2</v>
      </c>
      <c r="Z1449" s="12">
        <v>43887</v>
      </c>
      <c r="AA1449" s="12"/>
      <c r="AB1449" s="12"/>
      <c r="AC1449" s="10" t="s">
        <v>96</v>
      </c>
      <c r="AD1449" s="16">
        <v>1</v>
      </c>
      <c r="AE1449" s="10" t="s">
        <v>72</v>
      </c>
      <c r="AF1449" s="10" t="s">
        <v>73</v>
      </c>
      <c r="AG1449" s="14">
        <v>1</v>
      </c>
      <c r="AH1449" s="14"/>
      <c r="AI1449" s="15">
        <v>220.666</v>
      </c>
      <c r="AJ1449" s="10" t="s">
        <v>74</v>
      </c>
      <c r="AK1449" s="15">
        <v>267.74799999999999</v>
      </c>
      <c r="AL1449" s="10" t="s">
        <v>75</v>
      </c>
      <c r="AM1449" s="9"/>
      <c r="AN1449" s="9"/>
    </row>
    <row r="1450" spans="1:40" x14ac:dyDescent="0.25">
      <c r="A1450" s="9">
        <f t="shared" si="42"/>
        <v>82223392</v>
      </c>
      <c r="B1450" s="10" t="s">
        <v>64</v>
      </c>
      <c r="C1450" s="10" t="s">
        <v>65</v>
      </c>
      <c r="D1450" s="10" t="s">
        <v>83</v>
      </c>
      <c r="E1450" s="10" t="s">
        <v>67</v>
      </c>
      <c r="F1450" s="10" t="s">
        <v>68</v>
      </c>
      <c r="G1450" s="10" t="s">
        <v>69</v>
      </c>
      <c r="H1450" s="10" t="s">
        <v>70</v>
      </c>
      <c r="I1450" s="10" t="s">
        <v>120</v>
      </c>
      <c r="J1450" s="10" t="s">
        <v>327</v>
      </c>
      <c r="K1450" s="10" t="s">
        <v>139</v>
      </c>
      <c r="L1450" s="10" t="s">
        <v>4086</v>
      </c>
      <c r="M1450" s="12">
        <v>43887</v>
      </c>
      <c r="N1450" s="11">
        <v>82223392</v>
      </c>
      <c r="O1450" s="12">
        <v>43885</v>
      </c>
      <c r="P1450" s="13">
        <v>0.37547453703703998</v>
      </c>
      <c r="Q1450" s="14">
        <v>2</v>
      </c>
      <c r="R1450" s="15">
        <v>165</v>
      </c>
      <c r="S1450" s="10" t="s">
        <v>4087</v>
      </c>
      <c r="T1450" s="12">
        <v>43885</v>
      </c>
      <c r="U1450" s="13">
        <v>0.27465277777778002</v>
      </c>
      <c r="V1450" s="12">
        <v>43885</v>
      </c>
      <c r="W1450" s="13">
        <v>0.43189814814814997</v>
      </c>
      <c r="X1450" s="12">
        <v>43886</v>
      </c>
      <c r="Y1450" s="13">
        <v>0.99042824074073998</v>
      </c>
      <c r="Z1450" s="12">
        <v>43887</v>
      </c>
      <c r="AA1450" s="12"/>
      <c r="AB1450" s="12"/>
      <c r="AC1450" s="10" t="s">
        <v>71</v>
      </c>
      <c r="AD1450" s="16">
        <v>0</v>
      </c>
      <c r="AE1450" s="10" t="s">
        <v>72</v>
      </c>
      <c r="AF1450" s="10" t="s">
        <v>73</v>
      </c>
      <c r="AG1450" s="14">
        <v>1</v>
      </c>
      <c r="AH1450" s="14"/>
      <c r="AI1450" s="15">
        <v>34.340000000000003</v>
      </c>
      <c r="AJ1450" s="10" t="s">
        <v>74</v>
      </c>
      <c r="AK1450" s="15">
        <v>133.42500000000001</v>
      </c>
      <c r="AL1450" s="10" t="s">
        <v>75</v>
      </c>
      <c r="AM1450" s="9"/>
      <c r="AN1450" s="9"/>
    </row>
    <row r="1451" spans="1:40" x14ac:dyDescent="0.25">
      <c r="A1451" s="9">
        <f t="shared" si="42"/>
        <v>82223393</v>
      </c>
      <c r="B1451" s="10" t="s">
        <v>64</v>
      </c>
      <c r="C1451" s="10" t="s">
        <v>65</v>
      </c>
      <c r="D1451" s="10" t="s">
        <v>83</v>
      </c>
      <c r="E1451" s="10" t="s">
        <v>67</v>
      </c>
      <c r="F1451" s="10" t="s">
        <v>68</v>
      </c>
      <c r="G1451" s="10" t="s">
        <v>69</v>
      </c>
      <c r="H1451" s="10" t="s">
        <v>70</v>
      </c>
      <c r="I1451" s="10" t="s">
        <v>79</v>
      </c>
      <c r="J1451" s="10" t="s">
        <v>299</v>
      </c>
      <c r="K1451" s="10" t="s">
        <v>90</v>
      </c>
      <c r="L1451" s="10" t="s">
        <v>4088</v>
      </c>
      <c r="M1451" s="12">
        <v>43889</v>
      </c>
      <c r="N1451" s="11">
        <v>82223393</v>
      </c>
      <c r="O1451" s="12">
        <v>43885</v>
      </c>
      <c r="P1451" s="13">
        <v>0.37547453703703998</v>
      </c>
      <c r="Q1451" s="14">
        <v>1</v>
      </c>
      <c r="R1451" s="15">
        <v>12</v>
      </c>
      <c r="S1451" s="10" t="s">
        <v>4089</v>
      </c>
      <c r="T1451" s="12">
        <v>43888</v>
      </c>
      <c r="U1451" s="13">
        <v>0.64584490740740996</v>
      </c>
      <c r="V1451" s="12">
        <v>43889</v>
      </c>
      <c r="W1451" s="13">
        <v>2.9629629629629999E-2</v>
      </c>
      <c r="X1451" s="12">
        <v>43889</v>
      </c>
      <c r="Y1451" s="13">
        <v>3.2187500000000001E-2</v>
      </c>
      <c r="Z1451" s="12">
        <v>43887</v>
      </c>
      <c r="AA1451" s="12"/>
      <c r="AB1451" s="12"/>
      <c r="AC1451" s="10" t="s">
        <v>71</v>
      </c>
      <c r="AD1451" s="16">
        <v>3</v>
      </c>
      <c r="AE1451" s="10" t="s">
        <v>72</v>
      </c>
      <c r="AF1451" s="10" t="s">
        <v>73</v>
      </c>
      <c r="AG1451" s="14">
        <v>1</v>
      </c>
      <c r="AH1451" s="14"/>
      <c r="AI1451" s="15">
        <v>0.67200000000000004</v>
      </c>
      <c r="AJ1451" s="10" t="s">
        <v>74</v>
      </c>
      <c r="AK1451" s="15">
        <v>0.36</v>
      </c>
      <c r="AL1451" s="10" t="s">
        <v>75</v>
      </c>
      <c r="AM1451" s="9"/>
      <c r="AN1451" s="9"/>
    </row>
    <row r="1452" spans="1:40" x14ac:dyDescent="0.25">
      <c r="A1452" s="9">
        <f t="shared" si="42"/>
        <v>82223398</v>
      </c>
      <c r="B1452" s="10" t="s">
        <v>64</v>
      </c>
      <c r="C1452" s="10" t="s">
        <v>65</v>
      </c>
      <c r="D1452" s="10" t="s">
        <v>83</v>
      </c>
      <c r="E1452" s="10" t="s">
        <v>67</v>
      </c>
      <c r="F1452" s="10" t="s">
        <v>68</v>
      </c>
      <c r="G1452" s="10" t="s">
        <v>69</v>
      </c>
      <c r="H1452" s="10" t="s">
        <v>70</v>
      </c>
      <c r="I1452" s="10" t="s">
        <v>79</v>
      </c>
      <c r="J1452" s="10" t="s">
        <v>299</v>
      </c>
      <c r="K1452" s="10" t="s">
        <v>90</v>
      </c>
      <c r="L1452" s="10" t="s">
        <v>4090</v>
      </c>
      <c r="M1452" s="12">
        <v>43890</v>
      </c>
      <c r="N1452" s="11">
        <v>82223398</v>
      </c>
      <c r="O1452" s="12">
        <v>43885</v>
      </c>
      <c r="P1452" s="13">
        <v>0.37548611111111002</v>
      </c>
      <c r="Q1452" s="14">
        <v>1</v>
      </c>
      <c r="R1452" s="15">
        <v>180</v>
      </c>
      <c r="S1452" s="10" t="s">
        <v>4091</v>
      </c>
      <c r="T1452" s="12">
        <v>43888</v>
      </c>
      <c r="U1452" s="13">
        <v>0.64591435185184998</v>
      </c>
      <c r="V1452" s="12">
        <v>43890</v>
      </c>
      <c r="W1452" s="13">
        <v>0.71050925925926001</v>
      </c>
      <c r="X1452" s="12">
        <v>43890</v>
      </c>
      <c r="Y1452" s="13">
        <v>0.71075231481481005</v>
      </c>
      <c r="Z1452" s="12">
        <v>43887</v>
      </c>
      <c r="AA1452" s="12"/>
      <c r="AB1452" s="12"/>
      <c r="AC1452" s="10" t="s">
        <v>96</v>
      </c>
      <c r="AD1452" s="16">
        <v>4</v>
      </c>
      <c r="AE1452" s="10" t="s">
        <v>72</v>
      </c>
      <c r="AF1452" s="10" t="s">
        <v>73</v>
      </c>
      <c r="AG1452" s="14">
        <v>1</v>
      </c>
      <c r="AH1452" s="14"/>
      <c r="AI1452" s="15">
        <v>10.98</v>
      </c>
      <c r="AJ1452" s="10" t="s">
        <v>74</v>
      </c>
      <c r="AK1452" s="15">
        <v>6.12</v>
      </c>
      <c r="AL1452" s="10" t="s">
        <v>75</v>
      </c>
      <c r="AM1452" s="9"/>
      <c r="AN1452" s="9"/>
    </row>
    <row r="1453" spans="1:40" x14ac:dyDescent="0.25">
      <c r="A1453" s="9">
        <f t="shared" si="42"/>
        <v>82223402</v>
      </c>
      <c r="B1453" s="10" t="s">
        <v>64</v>
      </c>
      <c r="C1453" s="10" t="s">
        <v>65</v>
      </c>
      <c r="D1453" s="10" t="s">
        <v>83</v>
      </c>
      <c r="E1453" s="10" t="s">
        <v>67</v>
      </c>
      <c r="F1453" s="10" t="s">
        <v>68</v>
      </c>
      <c r="G1453" s="10" t="s">
        <v>69</v>
      </c>
      <c r="H1453" s="10" t="s">
        <v>70</v>
      </c>
      <c r="I1453" s="10" t="s">
        <v>95</v>
      </c>
      <c r="J1453" s="10" t="s">
        <v>401</v>
      </c>
      <c r="K1453" s="10" t="s">
        <v>402</v>
      </c>
      <c r="L1453" s="10" t="s">
        <v>4092</v>
      </c>
      <c r="M1453" s="12">
        <v>43885</v>
      </c>
      <c r="N1453" s="11">
        <v>82223402</v>
      </c>
      <c r="O1453" s="12">
        <v>43885</v>
      </c>
      <c r="P1453" s="13">
        <v>0.37549768518519</v>
      </c>
      <c r="Q1453" s="14">
        <v>1</v>
      </c>
      <c r="R1453" s="15">
        <v>30</v>
      </c>
      <c r="S1453" s="10" t="s">
        <v>4093</v>
      </c>
      <c r="T1453" s="12">
        <v>43885</v>
      </c>
      <c r="U1453" s="13">
        <v>0.27469907407407002</v>
      </c>
      <c r="V1453" s="12">
        <v>43885</v>
      </c>
      <c r="W1453" s="13">
        <v>0.50938657407406995</v>
      </c>
      <c r="X1453" s="12">
        <v>43885</v>
      </c>
      <c r="Y1453" s="13">
        <v>0.77178240740741</v>
      </c>
      <c r="Z1453" s="12">
        <v>43887</v>
      </c>
      <c r="AA1453" s="12"/>
      <c r="AB1453" s="12"/>
      <c r="AC1453" s="10" t="s">
        <v>71</v>
      </c>
      <c r="AD1453" s="16">
        <v>0</v>
      </c>
      <c r="AE1453" s="10" t="s">
        <v>72</v>
      </c>
      <c r="AF1453" s="10" t="s">
        <v>73</v>
      </c>
      <c r="AG1453" s="14">
        <v>1</v>
      </c>
      <c r="AH1453" s="14"/>
      <c r="AI1453" s="15">
        <v>989.58</v>
      </c>
      <c r="AJ1453" s="10" t="s">
        <v>74</v>
      </c>
      <c r="AK1453" s="15">
        <v>1366.41</v>
      </c>
      <c r="AL1453" s="10" t="s">
        <v>75</v>
      </c>
      <c r="AM1453" s="9"/>
      <c r="AN1453" s="9"/>
    </row>
    <row r="1454" spans="1:40" x14ac:dyDescent="0.25">
      <c r="A1454" s="9">
        <f t="shared" si="42"/>
        <v>82223403</v>
      </c>
      <c r="B1454" s="10" t="s">
        <v>64</v>
      </c>
      <c r="C1454" s="10" t="s">
        <v>65</v>
      </c>
      <c r="D1454" s="10" t="s">
        <v>83</v>
      </c>
      <c r="E1454" s="10" t="s">
        <v>67</v>
      </c>
      <c r="F1454" s="10" t="s">
        <v>68</v>
      </c>
      <c r="G1454" s="10" t="s">
        <v>69</v>
      </c>
      <c r="H1454" s="10" t="s">
        <v>70</v>
      </c>
      <c r="I1454" s="10" t="s">
        <v>79</v>
      </c>
      <c r="J1454" s="10" t="s">
        <v>299</v>
      </c>
      <c r="K1454" s="10" t="s">
        <v>90</v>
      </c>
      <c r="L1454" s="10" t="s">
        <v>4094</v>
      </c>
      <c r="M1454" s="12">
        <v>43889</v>
      </c>
      <c r="N1454" s="11">
        <v>82223403</v>
      </c>
      <c r="O1454" s="12">
        <v>43885</v>
      </c>
      <c r="P1454" s="13">
        <v>0.37549768518519</v>
      </c>
      <c r="Q1454" s="14">
        <v>1</v>
      </c>
      <c r="R1454" s="15">
        <v>6</v>
      </c>
      <c r="S1454" s="10" t="s">
        <v>4095</v>
      </c>
      <c r="T1454" s="12">
        <v>43888</v>
      </c>
      <c r="U1454" s="13">
        <v>0.64594907407406998</v>
      </c>
      <c r="V1454" s="12">
        <v>43888</v>
      </c>
      <c r="W1454" s="13">
        <v>0.98921296296296002</v>
      </c>
      <c r="X1454" s="12">
        <v>43888</v>
      </c>
      <c r="Y1454" s="13">
        <v>0.98988425925926005</v>
      </c>
      <c r="Z1454" s="12">
        <v>43887</v>
      </c>
      <c r="AA1454" s="12"/>
      <c r="AB1454" s="12"/>
      <c r="AC1454" s="10" t="s">
        <v>71</v>
      </c>
      <c r="AD1454" s="16">
        <v>2</v>
      </c>
      <c r="AE1454" s="10" t="s">
        <v>72</v>
      </c>
      <c r="AF1454" s="10" t="s">
        <v>73</v>
      </c>
      <c r="AG1454" s="14">
        <v>1</v>
      </c>
      <c r="AH1454" s="14"/>
      <c r="AI1454" s="15">
        <v>0.372</v>
      </c>
      <c r="AJ1454" s="10" t="s">
        <v>74</v>
      </c>
      <c r="AK1454" s="15">
        <v>0.23400000000000001</v>
      </c>
      <c r="AL1454" s="10" t="s">
        <v>75</v>
      </c>
      <c r="AM1454" s="9"/>
      <c r="AN1454" s="9"/>
    </row>
    <row r="1455" spans="1:40" x14ac:dyDescent="0.25">
      <c r="A1455" s="9">
        <f t="shared" si="42"/>
        <v>82223407</v>
      </c>
      <c r="B1455" s="10" t="s">
        <v>64</v>
      </c>
      <c r="C1455" s="10" t="s">
        <v>65</v>
      </c>
      <c r="D1455" s="10" t="s">
        <v>83</v>
      </c>
      <c r="E1455" s="10" t="s">
        <v>67</v>
      </c>
      <c r="F1455" s="10" t="s">
        <v>68</v>
      </c>
      <c r="G1455" s="10" t="s">
        <v>69</v>
      </c>
      <c r="H1455" s="10" t="s">
        <v>70</v>
      </c>
      <c r="I1455" s="10" t="s">
        <v>79</v>
      </c>
      <c r="J1455" s="10" t="s">
        <v>299</v>
      </c>
      <c r="K1455" s="10" t="s">
        <v>90</v>
      </c>
      <c r="L1455" s="10" t="s">
        <v>4096</v>
      </c>
      <c r="M1455" s="12">
        <v>43889</v>
      </c>
      <c r="N1455" s="11">
        <v>82223407</v>
      </c>
      <c r="O1455" s="12">
        <v>43885</v>
      </c>
      <c r="P1455" s="13">
        <v>0.37549768518519</v>
      </c>
      <c r="Q1455" s="14">
        <v>1</v>
      </c>
      <c r="R1455" s="15">
        <v>84</v>
      </c>
      <c r="S1455" s="10" t="s">
        <v>4097</v>
      </c>
      <c r="T1455" s="12">
        <v>43888</v>
      </c>
      <c r="U1455" s="13">
        <v>0.64598379629629998</v>
      </c>
      <c r="V1455" s="12">
        <v>43889</v>
      </c>
      <c r="W1455" s="13">
        <v>1.7893518518519998E-2</v>
      </c>
      <c r="X1455" s="12">
        <v>43889</v>
      </c>
      <c r="Y1455" s="13">
        <v>1.8171296296299998E-2</v>
      </c>
      <c r="Z1455" s="12">
        <v>43887</v>
      </c>
      <c r="AA1455" s="12"/>
      <c r="AB1455" s="12"/>
      <c r="AC1455" s="10" t="s">
        <v>71</v>
      </c>
      <c r="AD1455" s="16">
        <v>3</v>
      </c>
      <c r="AE1455" s="10" t="s">
        <v>72</v>
      </c>
      <c r="AF1455" s="10" t="s">
        <v>73</v>
      </c>
      <c r="AG1455" s="14">
        <v>1</v>
      </c>
      <c r="AH1455" s="14"/>
      <c r="AI1455" s="15">
        <v>2.3519999999999999</v>
      </c>
      <c r="AJ1455" s="10" t="s">
        <v>74</v>
      </c>
      <c r="AK1455" s="15">
        <v>1.5960000000000001</v>
      </c>
      <c r="AL1455" s="10" t="s">
        <v>75</v>
      </c>
      <c r="AM1455" s="9"/>
      <c r="AN1455" s="9"/>
    </row>
    <row r="1456" spans="1:40" x14ac:dyDescent="0.25">
      <c r="A1456" s="9">
        <f t="shared" si="42"/>
        <v>82223408</v>
      </c>
      <c r="B1456" s="10" t="s">
        <v>64</v>
      </c>
      <c r="C1456" s="10" t="s">
        <v>65</v>
      </c>
      <c r="D1456" s="10" t="s">
        <v>83</v>
      </c>
      <c r="E1456" s="10" t="s">
        <v>67</v>
      </c>
      <c r="F1456" s="10" t="s">
        <v>68</v>
      </c>
      <c r="G1456" s="10" t="s">
        <v>69</v>
      </c>
      <c r="H1456" s="10" t="s">
        <v>70</v>
      </c>
      <c r="I1456" s="10" t="s">
        <v>95</v>
      </c>
      <c r="J1456" s="10" t="s">
        <v>401</v>
      </c>
      <c r="K1456" s="10" t="s">
        <v>402</v>
      </c>
      <c r="L1456" s="10" t="s">
        <v>4098</v>
      </c>
      <c r="M1456" s="12">
        <v>43885</v>
      </c>
      <c r="N1456" s="11">
        <v>82223408</v>
      </c>
      <c r="O1456" s="12">
        <v>43885</v>
      </c>
      <c r="P1456" s="13">
        <v>0.37549768518519</v>
      </c>
      <c r="Q1456" s="14">
        <v>1</v>
      </c>
      <c r="R1456" s="15">
        <v>17</v>
      </c>
      <c r="S1456" s="10" t="s">
        <v>4099</v>
      </c>
      <c r="T1456" s="12">
        <v>43885</v>
      </c>
      <c r="U1456" s="13">
        <v>0.27472222222221998</v>
      </c>
      <c r="V1456" s="12">
        <v>43885</v>
      </c>
      <c r="W1456" s="13">
        <v>0.51185185185185</v>
      </c>
      <c r="X1456" s="12">
        <v>43885</v>
      </c>
      <c r="Y1456" s="13">
        <v>0.77247685185185</v>
      </c>
      <c r="Z1456" s="12">
        <v>43887</v>
      </c>
      <c r="AA1456" s="12"/>
      <c r="AB1456" s="12"/>
      <c r="AC1456" s="10" t="s">
        <v>71</v>
      </c>
      <c r="AD1456" s="16">
        <v>0</v>
      </c>
      <c r="AE1456" s="10" t="s">
        <v>72</v>
      </c>
      <c r="AF1456" s="10" t="s">
        <v>73</v>
      </c>
      <c r="AG1456" s="14">
        <v>1</v>
      </c>
      <c r="AH1456" s="14"/>
      <c r="AI1456" s="15">
        <v>560.76199999999994</v>
      </c>
      <c r="AJ1456" s="10" t="s">
        <v>74</v>
      </c>
      <c r="AK1456" s="15">
        <v>774.29899999999998</v>
      </c>
      <c r="AL1456" s="10" t="s">
        <v>75</v>
      </c>
      <c r="AM1456" s="9"/>
      <c r="AN1456" s="9"/>
    </row>
    <row r="1457" spans="1:40" x14ac:dyDescent="0.25">
      <c r="A1457" s="9">
        <f t="shared" si="42"/>
        <v>82223411</v>
      </c>
      <c r="B1457" s="10" t="s">
        <v>64</v>
      </c>
      <c r="C1457" s="10" t="s">
        <v>65</v>
      </c>
      <c r="D1457" s="10" t="s">
        <v>83</v>
      </c>
      <c r="E1457" s="10" t="s">
        <v>67</v>
      </c>
      <c r="F1457" s="10" t="s">
        <v>68</v>
      </c>
      <c r="G1457" s="10" t="s">
        <v>69</v>
      </c>
      <c r="H1457" s="10" t="s">
        <v>70</v>
      </c>
      <c r="I1457" s="10" t="s">
        <v>95</v>
      </c>
      <c r="J1457" s="10" t="s">
        <v>401</v>
      </c>
      <c r="K1457" s="10" t="s">
        <v>402</v>
      </c>
      <c r="L1457" s="10" t="s">
        <v>4100</v>
      </c>
      <c r="M1457" s="12">
        <v>43885</v>
      </c>
      <c r="N1457" s="11">
        <v>82223411</v>
      </c>
      <c r="O1457" s="12">
        <v>43885</v>
      </c>
      <c r="P1457" s="13">
        <v>0.37550925925925999</v>
      </c>
      <c r="Q1457" s="14">
        <v>1</v>
      </c>
      <c r="R1457" s="15">
        <v>17</v>
      </c>
      <c r="S1457" s="10" t="s">
        <v>4101</v>
      </c>
      <c r="T1457" s="12">
        <v>43885</v>
      </c>
      <c r="U1457" s="13">
        <v>0.27476851851852002</v>
      </c>
      <c r="V1457" s="12">
        <v>43885</v>
      </c>
      <c r="W1457" s="13">
        <v>0.51336805555555998</v>
      </c>
      <c r="X1457" s="12">
        <v>43885</v>
      </c>
      <c r="Y1457" s="13">
        <v>0.77115740740741001</v>
      </c>
      <c r="Z1457" s="12">
        <v>43887</v>
      </c>
      <c r="AA1457" s="12"/>
      <c r="AB1457" s="12"/>
      <c r="AC1457" s="10" t="s">
        <v>71</v>
      </c>
      <c r="AD1457" s="16">
        <v>0</v>
      </c>
      <c r="AE1457" s="10" t="s">
        <v>72</v>
      </c>
      <c r="AF1457" s="10" t="s">
        <v>73</v>
      </c>
      <c r="AG1457" s="14">
        <v>1</v>
      </c>
      <c r="AH1457" s="14"/>
      <c r="AI1457" s="15">
        <v>560.76199999999994</v>
      </c>
      <c r="AJ1457" s="10" t="s">
        <v>74</v>
      </c>
      <c r="AK1457" s="15">
        <v>774.29899999999998</v>
      </c>
      <c r="AL1457" s="10" t="s">
        <v>75</v>
      </c>
      <c r="AM1457" s="9"/>
      <c r="AN1457" s="9"/>
    </row>
    <row r="1458" spans="1:40" x14ac:dyDescent="0.25">
      <c r="A1458" s="9">
        <f t="shared" si="42"/>
        <v>82223417</v>
      </c>
      <c r="B1458" s="10" t="s">
        <v>64</v>
      </c>
      <c r="C1458" s="10" t="s">
        <v>65</v>
      </c>
      <c r="D1458" s="10" t="s">
        <v>83</v>
      </c>
      <c r="E1458" s="10" t="s">
        <v>67</v>
      </c>
      <c r="F1458" s="10" t="s">
        <v>68</v>
      </c>
      <c r="G1458" s="10" t="s">
        <v>69</v>
      </c>
      <c r="H1458" s="10" t="s">
        <v>70</v>
      </c>
      <c r="I1458" s="10" t="s">
        <v>79</v>
      </c>
      <c r="J1458" s="10" t="s">
        <v>299</v>
      </c>
      <c r="K1458" s="10" t="s">
        <v>90</v>
      </c>
      <c r="L1458" s="10" t="s">
        <v>4102</v>
      </c>
      <c r="M1458" s="12">
        <v>43890</v>
      </c>
      <c r="N1458" s="11">
        <v>82223417</v>
      </c>
      <c r="O1458" s="12">
        <v>43885</v>
      </c>
      <c r="P1458" s="13">
        <v>0.37552083333332997</v>
      </c>
      <c r="Q1458" s="14">
        <v>1</v>
      </c>
      <c r="R1458" s="15">
        <v>180</v>
      </c>
      <c r="S1458" s="10" t="s">
        <v>4103</v>
      </c>
      <c r="T1458" s="12">
        <v>43888</v>
      </c>
      <c r="U1458" s="13">
        <v>0.64603009259259003</v>
      </c>
      <c r="V1458" s="12">
        <v>43890</v>
      </c>
      <c r="W1458" s="13">
        <v>0.67579861111110995</v>
      </c>
      <c r="X1458" s="12">
        <v>43890</v>
      </c>
      <c r="Y1458" s="13">
        <v>0.67747685185185003</v>
      </c>
      <c r="Z1458" s="12">
        <v>43887</v>
      </c>
      <c r="AA1458" s="12"/>
      <c r="AB1458" s="12"/>
      <c r="AC1458" s="10" t="s">
        <v>96</v>
      </c>
      <c r="AD1458" s="16">
        <v>4</v>
      </c>
      <c r="AE1458" s="10" t="s">
        <v>72</v>
      </c>
      <c r="AF1458" s="10" t="s">
        <v>73</v>
      </c>
      <c r="AG1458" s="14">
        <v>1</v>
      </c>
      <c r="AH1458" s="14"/>
      <c r="AI1458" s="15">
        <v>10.26</v>
      </c>
      <c r="AJ1458" s="10" t="s">
        <v>74</v>
      </c>
      <c r="AK1458" s="15">
        <v>5.4</v>
      </c>
      <c r="AL1458" s="10" t="s">
        <v>75</v>
      </c>
      <c r="AM1458" s="9"/>
      <c r="AN1458" s="9"/>
    </row>
    <row r="1459" spans="1:40" x14ac:dyDescent="0.25">
      <c r="A1459" s="9">
        <f t="shared" si="42"/>
        <v>82223421</v>
      </c>
      <c r="B1459" s="10" t="s">
        <v>64</v>
      </c>
      <c r="C1459" s="10" t="s">
        <v>65</v>
      </c>
      <c r="D1459" s="10" t="s">
        <v>83</v>
      </c>
      <c r="E1459" s="10" t="s">
        <v>67</v>
      </c>
      <c r="F1459" s="10" t="s">
        <v>68</v>
      </c>
      <c r="G1459" s="10" t="s">
        <v>69</v>
      </c>
      <c r="H1459" s="10" t="s">
        <v>70</v>
      </c>
      <c r="I1459" s="10" t="s">
        <v>79</v>
      </c>
      <c r="J1459" s="10" t="s">
        <v>299</v>
      </c>
      <c r="K1459" s="10" t="s">
        <v>90</v>
      </c>
      <c r="L1459" s="10" t="s">
        <v>4104</v>
      </c>
      <c r="M1459" s="12">
        <v>43890</v>
      </c>
      <c r="N1459" s="11">
        <v>82223421</v>
      </c>
      <c r="O1459" s="12">
        <v>43885</v>
      </c>
      <c r="P1459" s="13">
        <v>0.37552083333332997</v>
      </c>
      <c r="Q1459" s="14">
        <v>1</v>
      </c>
      <c r="R1459" s="15">
        <v>144</v>
      </c>
      <c r="S1459" s="10" t="s">
        <v>4105</v>
      </c>
      <c r="T1459" s="12">
        <v>43888</v>
      </c>
      <c r="U1459" s="13">
        <v>0.64606481481481004</v>
      </c>
      <c r="V1459" s="12">
        <v>43890</v>
      </c>
      <c r="W1459" s="13">
        <v>0.67307870370370004</v>
      </c>
      <c r="X1459" s="12">
        <v>43890</v>
      </c>
      <c r="Y1459" s="13">
        <v>0.68435185185184999</v>
      </c>
      <c r="Z1459" s="12">
        <v>43887</v>
      </c>
      <c r="AA1459" s="12"/>
      <c r="AB1459" s="12"/>
      <c r="AC1459" s="10" t="s">
        <v>96</v>
      </c>
      <c r="AD1459" s="16">
        <v>4</v>
      </c>
      <c r="AE1459" s="10" t="s">
        <v>72</v>
      </c>
      <c r="AF1459" s="10" t="s">
        <v>73</v>
      </c>
      <c r="AG1459" s="14">
        <v>1</v>
      </c>
      <c r="AH1459" s="14"/>
      <c r="AI1459" s="15">
        <v>14.688000000000001</v>
      </c>
      <c r="AJ1459" s="10" t="s">
        <v>74</v>
      </c>
      <c r="AK1459" s="15">
        <v>17.423999999999999</v>
      </c>
      <c r="AL1459" s="10" t="s">
        <v>75</v>
      </c>
      <c r="AM1459" s="9"/>
      <c r="AN1459" s="9"/>
    </row>
    <row r="1460" spans="1:40" x14ac:dyDescent="0.25">
      <c r="A1460" s="9">
        <f t="shared" si="42"/>
        <v>82223422</v>
      </c>
      <c r="B1460" s="10" t="s">
        <v>64</v>
      </c>
      <c r="C1460" s="10" t="s">
        <v>65</v>
      </c>
      <c r="D1460" s="10" t="s">
        <v>83</v>
      </c>
      <c r="E1460" s="10" t="s">
        <v>67</v>
      </c>
      <c r="F1460" s="10" t="s">
        <v>68</v>
      </c>
      <c r="G1460" s="10" t="s">
        <v>69</v>
      </c>
      <c r="H1460" s="10" t="s">
        <v>70</v>
      </c>
      <c r="I1460" s="10" t="s">
        <v>3638</v>
      </c>
      <c r="J1460" s="10" t="s">
        <v>3639</v>
      </c>
      <c r="K1460" s="10" t="s">
        <v>91</v>
      </c>
      <c r="L1460" s="10" t="s">
        <v>4106</v>
      </c>
      <c r="M1460" s="12">
        <v>43890</v>
      </c>
      <c r="N1460" s="11">
        <v>82223422</v>
      </c>
      <c r="O1460" s="12">
        <v>43885</v>
      </c>
      <c r="P1460" s="13">
        <v>0.37552083333332997</v>
      </c>
      <c r="Q1460" s="14">
        <v>1</v>
      </c>
      <c r="R1460" s="15">
        <v>42</v>
      </c>
      <c r="S1460" s="10" t="s">
        <v>4107</v>
      </c>
      <c r="T1460" s="12">
        <v>43889</v>
      </c>
      <c r="U1460" s="13">
        <v>0.73719907407407004</v>
      </c>
      <c r="V1460" s="12">
        <v>43890</v>
      </c>
      <c r="W1460" s="13">
        <v>0.63336805555555997</v>
      </c>
      <c r="X1460" s="12">
        <v>43890</v>
      </c>
      <c r="Y1460" s="13">
        <v>0.63909722222221998</v>
      </c>
      <c r="Z1460" s="12">
        <v>43887</v>
      </c>
      <c r="AA1460" s="12"/>
      <c r="AB1460" s="12"/>
      <c r="AC1460" s="10" t="s">
        <v>71</v>
      </c>
      <c r="AD1460" s="16">
        <v>4</v>
      </c>
      <c r="AE1460" s="10" t="s">
        <v>72</v>
      </c>
      <c r="AF1460" s="10" t="s">
        <v>73</v>
      </c>
      <c r="AG1460" s="14">
        <v>1</v>
      </c>
      <c r="AH1460" s="14"/>
      <c r="AI1460" s="15">
        <v>487.78800000000001</v>
      </c>
      <c r="AJ1460" s="10" t="s">
        <v>74</v>
      </c>
      <c r="AK1460" s="15">
        <v>591.86400000000003</v>
      </c>
      <c r="AL1460" s="10" t="s">
        <v>75</v>
      </c>
      <c r="AM1460" s="9"/>
      <c r="AN1460" s="9"/>
    </row>
    <row r="1461" spans="1:40" x14ac:dyDescent="0.25">
      <c r="A1461" s="9">
        <f t="shared" si="42"/>
        <v>82223426</v>
      </c>
      <c r="B1461" s="10" t="s">
        <v>64</v>
      </c>
      <c r="C1461" s="10" t="s">
        <v>65</v>
      </c>
      <c r="D1461" s="10" t="s">
        <v>83</v>
      </c>
      <c r="E1461" s="10" t="s">
        <v>67</v>
      </c>
      <c r="F1461" s="10" t="s">
        <v>68</v>
      </c>
      <c r="G1461" s="10" t="s">
        <v>69</v>
      </c>
      <c r="H1461" s="10" t="s">
        <v>70</v>
      </c>
      <c r="I1461" s="10" t="s">
        <v>76</v>
      </c>
      <c r="J1461" s="10" t="s">
        <v>310</v>
      </c>
      <c r="K1461" s="10" t="s">
        <v>91</v>
      </c>
      <c r="L1461" s="10" t="s">
        <v>4108</v>
      </c>
      <c r="M1461" s="12">
        <v>43890</v>
      </c>
      <c r="N1461" s="11">
        <v>82223426</v>
      </c>
      <c r="O1461" s="12">
        <v>43885</v>
      </c>
      <c r="P1461" s="13">
        <v>0.37553240740741001</v>
      </c>
      <c r="Q1461" s="14">
        <v>2</v>
      </c>
      <c r="R1461" s="15">
        <v>43</v>
      </c>
      <c r="S1461" s="10" t="s">
        <v>4109</v>
      </c>
      <c r="T1461" s="12">
        <v>43889</v>
      </c>
      <c r="U1461" s="13">
        <v>0.73723379629630004</v>
      </c>
      <c r="V1461" s="12">
        <v>43890</v>
      </c>
      <c r="W1461" s="13">
        <v>0.63413194444443999</v>
      </c>
      <c r="X1461" s="12">
        <v>43890</v>
      </c>
      <c r="Y1461" s="13">
        <v>0.63452546296295997</v>
      </c>
      <c r="Z1461" s="12">
        <v>43887</v>
      </c>
      <c r="AA1461" s="12"/>
      <c r="AB1461" s="12"/>
      <c r="AC1461" s="10" t="s">
        <v>71</v>
      </c>
      <c r="AD1461" s="16">
        <v>4</v>
      </c>
      <c r="AE1461" s="10" t="s">
        <v>72</v>
      </c>
      <c r="AF1461" s="10" t="s">
        <v>73</v>
      </c>
      <c r="AG1461" s="14">
        <v>1</v>
      </c>
      <c r="AH1461" s="14"/>
      <c r="AI1461" s="15">
        <v>734.49400000000003</v>
      </c>
      <c r="AJ1461" s="10" t="s">
        <v>74</v>
      </c>
      <c r="AK1461" s="15">
        <v>951.96100000000001</v>
      </c>
      <c r="AL1461" s="10" t="s">
        <v>75</v>
      </c>
      <c r="AM1461" s="9"/>
      <c r="AN1461" s="9"/>
    </row>
    <row r="1462" spans="1:40" x14ac:dyDescent="0.25">
      <c r="A1462" s="9">
        <f t="shared" si="42"/>
        <v>82223427</v>
      </c>
      <c r="B1462" s="10" t="s">
        <v>64</v>
      </c>
      <c r="C1462" s="10" t="s">
        <v>65</v>
      </c>
      <c r="D1462" s="10" t="s">
        <v>83</v>
      </c>
      <c r="E1462" s="10" t="s">
        <v>67</v>
      </c>
      <c r="F1462" s="10" t="s">
        <v>68</v>
      </c>
      <c r="G1462" s="10" t="s">
        <v>69</v>
      </c>
      <c r="H1462" s="10" t="s">
        <v>70</v>
      </c>
      <c r="I1462" s="10" t="s">
        <v>79</v>
      </c>
      <c r="J1462" s="10" t="s">
        <v>976</v>
      </c>
      <c r="K1462" s="10" t="s">
        <v>977</v>
      </c>
      <c r="L1462" s="10" t="s">
        <v>4110</v>
      </c>
      <c r="M1462" s="12">
        <v>43885</v>
      </c>
      <c r="N1462" s="11">
        <v>82223427</v>
      </c>
      <c r="O1462" s="12">
        <v>43885</v>
      </c>
      <c r="P1462" s="13">
        <v>0.37553240740741001</v>
      </c>
      <c r="Q1462" s="14">
        <v>1</v>
      </c>
      <c r="R1462" s="15">
        <v>40</v>
      </c>
      <c r="S1462" s="10" t="s">
        <v>4111</v>
      </c>
      <c r="T1462" s="12">
        <v>43885</v>
      </c>
      <c r="U1462" s="13">
        <v>0.27480324074073997</v>
      </c>
      <c r="V1462" s="12">
        <v>43885</v>
      </c>
      <c r="W1462" s="13">
        <v>0.4327662037037</v>
      </c>
      <c r="X1462" s="12">
        <v>43885</v>
      </c>
      <c r="Y1462" s="13">
        <v>0.78383101851852</v>
      </c>
      <c r="Z1462" s="12">
        <v>43887</v>
      </c>
      <c r="AA1462" s="12"/>
      <c r="AB1462" s="12"/>
      <c r="AC1462" s="10" t="s">
        <v>71</v>
      </c>
      <c r="AD1462" s="16">
        <v>0</v>
      </c>
      <c r="AE1462" s="10" t="s">
        <v>72</v>
      </c>
      <c r="AF1462" s="10" t="s">
        <v>73</v>
      </c>
      <c r="AG1462" s="14">
        <v>1</v>
      </c>
      <c r="AH1462" s="14"/>
      <c r="AI1462" s="15">
        <v>24</v>
      </c>
      <c r="AJ1462" s="10" t="s">
        <v>74</v>
      </c>
      <c r="AK1462" s="15">
        <v>39.119999999999997</v>
      </c>
      <c r="AL1462" s="10" t="s">
        <v>75</v>
      </c>
      <c r="AM1462" s="9"/>
      <c r="AN1462" s="9"/>
    </row>
    <row r="1463" spans="1:40" x14ac:dyDescent="0.25">
      <c r="A1463" s="9">
        <f t="shared" si="42"/>
        <v>82223431</v>
      </c>
      <c r="B1463" s="10" t="s">
        <v>64</v>
      </c>
      <c r="C1463" s="10" t="s">
        <v>65</v>
      </c>
      <c r="D1463" s="10" t="s">
        <v>66</v>
      </c>
      <c r="E1463" s="10" t="s">
        <v>67</v>
      </c>
      <c r="F1463" s="10" t="s">
        <v>68</v>
      </c>
      <c r="G1463" s="10" t="s">
        <v>69</v>
      </c>
      <c r="H1463" s="10" t="s">
        <v>70</v>
      </c>
      <c r="I1463" s="10" t="s">
        <v>486</v>
      </c>
      <c r="J1463" s="10" t="s">
        <v>1557</v>
      </c>
      <c r="K1463" s="10" t="s">
        <v>104</v>
      </c>
      <c r="L1463" s="10" t="s">
        <v>4112</v>
      </c>
      <c r="M1463" s="12">
        <v>43885</v>
      </c>
      <c r="N1463" s="11">
        <v>82223431</v>
      </c>
      <c r="O1463" s="12">
        <v>43885</v>
      </c>
      <c r="P1463" s="13">
        <v>0.37553240740741001</v>
      </c>
      <c r="Q1463" s="14">
        <v>1</v>
      </c>
      <c r="R1463" s="15">
        <v>211</v>
      </c>
      <c r="S1463" s="10" t="s">
        <v>4113</v>
      </c>
      <c r="T1463" s="12">
        <v>43885</v>
      </c>
      <c r="U1463" s="13">
        <v>0.27483796296295998</v>
      </c>
      <c r="V1463" s="12">
        <v>43885</v>
      </c>
      <c r="W1463" s="13">
        <v>0.50594907407406997</v>
      </c>
      <c r="X1463" s="12">
        <v>43885</v>
      </c>
      <c r="Y1463" s="13">
        <v>0.7703587962963</v>
      </c>
      <c r="Z1463" s="12">
        <v>43887</v>
      </c>
      <c r="AA1463" s="12"/>
      <c r="AB1463" s="12"/>
      <c r="AC1463" s="10" t="s">
        <v>71</v>
      </c>
      <c r="AD1463" s="16">
        <v>0</v>
      </c>
      <c r="AE1463" s="10" t="s">
        <v>72</v>
      </c>
      <c r="AF1463" s="10" t="s">
        <v>73</v>
      </c>
      <c r="AG1463" s="14">
        <v>1</v>
      </c>
      <c r="AH1463" s="14"/>
      <c r="AI1463" s="15">
        <v>1805.7380000000001</v>
      </c>
      <c r="AJ1463" s="10" t="s">
        <v>74</v>
      </c>
      <c r="AK1463" s="15">
        <v>2333.66</v>
      </c>
      <c r="AL1463" s="10" t="s">
        <v>75</v>
      </c>
      <c r="AM1463" s="9"/>
      <c r="AN1463" s="9"/>
    </row>
    <row r="1464" spans="1:40" x14ac:dyDescent="0.25">
      <c r="A1464" s="9">
        <f t="shared" si="42"/>
        <v>82223434</v>
      </c>
      <c r="B1464" s="10" t="s">
        <v>64</v>
      </c>
      <c r="C1464" s="10" t="s">
        <v>65</v>
      </c>
      <c r="D1464" s="10" t="s">
        <v>83</v>
      </c>
      <c r="E1464" s="10" t="s">
        <v>67</v>
      </c>
      <c r="F1464" s="10" t="s">
        <v>68</v>
      </c>
      <c r="G1464" s="10" t="s">
        <v>69</v>
      </c>
      <c r="H1464" s="10" t="s">
        <v>70</v>
      </c>
      <c r="I1464" s="10" t="s">
        <v>76</v>
      </c>
      <c r="J1464" s="10" t="s">
        <v>310</v>
      </c>
      <c r="K1464" s="10" t="s">
        <v>91</v>
      </c>
      <c r="L1464" s="10" t="s">
        <v>4114</v>
      </c>
      <c r="M1464" s="12">
        <v>43890</v>
      </c>
      <c r="N1464" s="11">
        <v>82223434</v>
      </c>
      <c r="O1464" s="12">
        <v>43885</v>
      </c>
      <c r="P1464" s="13">
        <v>0.37554398148147999</v>
      </c>
      <c r="Q1464" s="14">
        <v>1</v>
      </c>
      <c r="R1464" s="15">
        <v>10</v>
      </c>
      <c r="S1464" s="10" t="s">
        <v>4115</v>
      </c>
      <c r="T1464" s="12">
        <v>43889</v>
      </c>
      <c r="U1464" s="13">
        <v>0.73728009259258998</v>
      </c>
      <c r="V1464" s="12">
        <v>43890</v>
      </c>
      <c r="W1464" s="13">
        <v>0.63362268518519005</v>
      </c>
      <c r="X1464" s="12">
        <v>43890</v>
      </c>
      <c r="Y1464" s="13">
        <v>0.63756944444443997</v>
      </c>
      <c r="Z1464" s="12">
        <v>43887</v>
      </c>
      <c r="AA1464" s="12"/>
      <c r="AB1464" s="12"/>
      <c r="AC1464" s="10" t="s">
        <v>71</v>
      </c>
      <c r="AD1464" s="16">
        <v>4</v>
      </c>
      <c r="AE1464" s="10" t="s">
        <v>72</v>
      </c>
      <c r="AF1464" s="10" t="s">
        <v>73</v>
      </c>
      <c r="AG1464" s="14">
        <v>1</v>
      </c>
      <c r="AH1464" s="14"/>
      <c r="AI1464" s="15">
        <v>85.58</v>
      </c>
      <c r="AJ1464" s="10" t="s">
        <v>74</v>
      </c>
      <c r="AK1464" s="15">
        <v>110.6</v>
      </c>
      <c r="AL1464" s="10" t="s">
        <v>75</v>
      </c>
      <c r="AM1464" s="9"/>
      <c r="AN1464" s="9"/>
    </row>
    <row r="1465" spans="1:40" x14ac:dyDescent="0.25">
      <c r="A1465" s="9">
        <f t="shared" si="42"/>
        <v>82223437</v>
      </c>
      <c r="B1465" s="10" t="s">
        <v>64</v>
      </c>
      <c r="C1465" s="10" t="s">
        <v>65</v>
      </c>
      <c r="D1465" s="10" t="s">
        <v>83</v>
      </c>
      <c r="E1465" s="10" t="s">
        <v>67</v>
      </c>
      <c r="F1465" s="10" t="s">
        <v>68</v>
      </c>
      <c r="G1465" s="10" t="s">
        <v>69</v>
      </c>
      <c r="H1465" s="10" t="s">
        <v>70</v>
      </c>
      <c r="I1465" s="10" t="s">
        <v>79</v>
      </c>
      <c r="J1465" s="10" t="s">
        <v>299</v>
      </c>
      <c r="K1465" s="10" t="s">
        <v>90</v>
      </c>
      <c r="L1465" s="10" t="s">
        <v>4116</v>
      </c>
      <c r="M1465" s="12">
        <v>43890</v>
      </c>
      <c r="N1465" s="11">
        <v>82223437</v>
      </c>
      <c r="O1465" s="12">
        <v>43885</v>
      </c>
      <c r="P1465" s="13">
        <v>0.37553240740741001</v>
      </c>
      <c r="Q1465" s="14">
        <v>13</v>
      </c>
      <c r="R1465" s="15">
        <v>2590</v>
      </c>
      <c r="S1465" s="10" t="s">
        <v>4117</v>
      </c>
      <c r="T1465" s="12">
        <v>43888</v>
      </c>
      <c r="U1465" s="13">
        <v>0.64611111111110997</v>
      </c>
      <c r="V1465" s="12">
        <v>43889</v>
      </c>
      <c r="W1465" s="13">
        <v>0.89703703703703996</v>
      </c>
      <c r="X1465" s="12">
        <v>43890</v>
      </c>
      <c r="Y1465" s="13">
        <v>1.6736111111110001E-2</v>
      </c>
      <c r="Z1465" s="12">
        <v>43887</v>
      </c>
      <c r="AA1465" s="12"/>
      <c r="AB1465" s="12"/>
      <c r="AC1465" s="10" t="s">
        <v>96</v>
      </c>
      <c r="AD1465" s="16">
        <v>4</v>
      </c>
      <c r="AE1465" s="10" t="s">
        <v>72</v>
      </c>
      <c r="AF1465" s="10" t="s">
        <v>73</v>
      </c>
      <c r="AG1465" s="14">
        <v>1</v>
      </c>
      <c r="AH1465" s="14"/>
      <c r="AI1465" s="15">
        <v>106.58799999999999</v>
      </c>
      <c r="AJ1465" s="10" t="s">
        <v>74</v>
      </c>
      <c r="AK1465" s="15">
        <v>129.44800000000001</v>
      </c>
      <c r="AL1465" s="10" t="s">
        <v>75</v>
      </c>
      <c r="AM1465" s="9"/>
      <c r="AN1465" s="9"/>
    </row>
    <row r="1466" spans="1:40" x14ac:dyDescent="0.25">
      <c r="A1466" s="9">
        <f t="shared" si="42"/>
        <v>82223441</v>
      </c>
      <c r="B1466" s="10" t="s">
        <v>64</v>
      </c>
      <c r="C1466" s="10" t="s">
        <v>65</v>
      </c>
      <c r="D1466" s="10" t="s">
        <v>83</v>
      </c>
      <c r="E1466" s="10" t="s">
        <v>67</v>
      </c>
      <c r="F1466" s="10" t="s">
        <v>68</v>
      </c>
      <c r="G1466" s="10" t="s">
        <v>69</v>
      </c>
      <c r="H1466" s="10" t="s">
        <v>70</v>
      </c>
      <c r="I1466" s="10" t="s">
        <v>76</v>
      </c>
      <c r="J1466" s="10" t="s">
        <v>310</v>
      </c>
      <c r="K1466" s="10" t="s">
        <v>91</v>
      </c>
      <c r="L1466" s="10" t="s">
        <v>4118</v>
      </c>
      <c r="M1466" s="12">
        <v>43890</v>
      </c>
      <c r="N1466" s="11">
        <v>82223441</v>
      </c>
      <c r="O1466" s="12">
        <v>43885</v>
      </c>
      <c r="P1466" s="13">
        <v>0.37554398148147999</v>
      </c>
      <c r="Q1466" s="14">
        <v>1</v>
      </c>
      <c r="R1466" s="15">
        <v>10</v>
      </c>
      <c r="S1466" s="10" t="s">
        <v>4119</v>
      </c>
      <c r="T1466" s="12">
        <v>43889</v>
      </c>
      <c r="U1466" s="13">
        <v>0.73731481481480998</v>
      </c>
      <c r="V1466" s="12">
        <v>43890</v>
      </c>
      <c r="W1466" s="13">
        <v>0.63371527777778003</v>
      </c>
      <c r="X1466" s="12">
        <v>43890</v>
      </c>
      <c r="Y1466" s="13">
        <v>0.63709490740741004</v>
      </c>
      <c r="Z1466" s="12">
        <v>43887</v>
      </c>
      <c r="AA1466" s="12"/>
      <c r="AB1466" s="12"/>
      <c r="AC1466" s="10" t="s">
        <v>71</v>
      </c>
      <c r="AD1466" s="16">
        <v>4</v>
      </c>
      <c r="AE1466" s="10" t="s">
        <v>72</v>
      </c>
      <c r="AF1466" s="10" t="s">
        <v>73</v>
      </c>
      <c r="AG1466" s="14">
        <v>1</v>
      </c>
      <c r="AH1466" s="14"/>
      <c r="AI1466" s="15">
        <v>85.58</v>
      </c>
      <c r="AJ1466" s="10" t="s">
        <v>74</v>
      </c>
      <c r="AK1466" s="15">
        <v>110.6</v>
      </c>
      <c r="AL1466" s="10" t="s">
        <v>75</v>
      </c>
      <c r="AM1466" s="9"/>
      <c r="AN1466" s="9"/>
    </row>
    <row r="1467" spans="1:40" x14ac:dyDescent="0.25">
      <c r="A1467" s="9">
        <f t="shared" si="42"/>
        <v>82223446</v>
      </c>
      <c r="B1467" s="10" t="s">
        <v>64</v>
      </c>
      <c r="C1467" s="10" t="s">
        <v>65</v>
      </c>
      <c r="D1467" s="10" t="s">
        <v>83</v>
      </c>
      <c r="E1467" s="10" t="s">
        <v>67</v>
      </c>
      <c r="F1467" s="10" t="s">
        <v>68</v>
      </c>
      <c r="G1467" s="10" t="s">
        <v>69</v>
      </c>
      <c r="H1467" s="10" t="s">
        <v>70</v>
      </c>
      <c r="I1467" s="10" t="s">
        <v>77</v>
      </c>
      <c r="J1467" s="10" t="s">
        <v>315</v>
      </c>
      <c r="K1467" s="10" t="s">
        <v>78</v>
      </c>
      <c r="L1467" s="10" t="s">
        <v>4120</v>
      </c>
      <c r="M1467" s="12">
        <v>43885</v>
      </c>
      <c r="N1467" s="11">
        <v>82223446</v>
      </c>
      <c r="O1467" s="12">
        <v>43885</v>
      </c>
      <c r="P1467" s="13">
        <v>0.37555555555555997</v>
      </c>
      <c r="Q1467" s="14">
        <v>1</v>
      </c>
      <c r="R1467" s="15">
        <v>30</v>
      </c>
      <c r="S1467" s="10" t="s">
        <v>4121</v>
      </c>
      <c r="T1467" s="12">
        <v>43885</v>
      </c>
      <c r="U1467" s="13">
        <v>0.27489583333333001</v>
      </c>
      <c r="V1467" s="12">
        <v>43885</v>
      </c>
      <c r="W1467" s="13">
        <v>0.54292824074073998</v>
      </c>
      <c r="X1467" s="12">
        <v>43885</v>
      </c>
      <c r="Y1467" s="13">
        <v>0.54337962962963005</v>
      </c>
      <c r="Z1467" s="12">
        <v>43887</v>
      </c>
      <c r="AA1467" s="12"/>
      <c r="AB1467" s="12"/>
      <c r="AC1467" s="10" t="s">
        <v>71</v>
      </c>
      <c r="AD1467" s="16">
        <v>0</v>
      </c>
      <c r="AE1467" s="10" t="s">
        <v>72</v>
      </c>
      <c r="AF1467" s="10" t="s">
        <v>73</v>
      </c>
      <c r="AG1467" s="14">
        <v>1</v>
      </c>
      <c r="AH1467" s="14"/>
      <c r="AI1467" s="15">
        <v>0.03</v>
      </c>
      <c r="AJ1467" s="10" t="s">
        <v>74</v>
      </c>
      <c r="AK1467" s="15">
        <v>0.21</v>
      </c>
      <c r="AL1467" s="10" t="s">
        <v>75</v>
      </c>
      <c r="AM1467" s="9"/>
      <c r="AN1467" s="9"/>
    </row>
    <row r="1468" spans="1:40" x14ac:dyDescent="0.25">
      <c r="A1468" s="9">
        <f t="shared" si="42"/>
        <v>82223450</v>
      </c>
      <c r="B1468" s="10" t="s">
        <v>64</v>
      </c>
      <c r="C1468" s="10" t="s">
        <v>65</v>
      </c>
      <c r="D1468" s="10" t="s">
        <v>83</v>
      </c>
      <c r="E1468" s="10" t="s">
        <v>67</v>
      </c>
      <c r="F1468" s="10" t="s">
        <v>68</v>
      </c>
      <c r="G1468" s="10" t="s">
        <v>69</v>
      </c>
      <c r="H1468" s="10" t="s">
        <v>70</v>
      </c>
      <c r="I1468" s="10" t="s">
        <v>79</v>
      </c>
      <c r="J1468" s="10" t="s">
        <v>299</v>
      </c>
      <c r="K1468" s="10" t="s">
        <v>90</v>
      </c>
      <c r="L1468" s="10" t="s">
        <v>4122</v>
      </c>
      <c r="M1468" s="12">
        <v>43889</v>
      </c>
      <c r="N1468" s="11">
        <v>82223450</v>
      </c>
      <c r="O1468" s="12">
        <v>43885</v>
      </c>
      <c r="P1468" s="13">
        <v>0.37555555555555997</v>
      </c>
      <c r="Q1468" s="14">
        <v>17</v>
      </c>
      <c r="R1468" s="15">
        <v>1552</v>
      </c>
      <c r="S1468" s="10" t="s">
        <v>4123</v>
      </c>
      <c r="T1468" s="12">
        <v>43888</v>
      </c>
      <c r="U1468" s="13">
        <v>0.64624999999999999</v>
      </c>
      <c r="V1468" s="12">
        <v>43889</v>
      </c>
      <c r="W1468" s="13">
        <v>1.6631944444440001E-2</v>
      </c>
      <c r="X1468" s="12">
        <v>43889</v>
      </c>
      <c r="Y1468" s="13">
        <v>1.6921296296300001E-2</v>
      </c>
      <c r="Z1468" s="12">
        <v>43887</v>
      </c>
      <c r="AA1468" s="12"/>
      <c r="AB1468" s="12"/>
      <c r="AC1468" s="10" t="s">
        <v>71</v>
      </c>
      <c r="AD1468" s="16">
        <v>3</v>
      </c>
      <c r="AE1468" s="10" t="s">
        <v>72</v>
      </c>
      <c r="AF1468" s="10" t="s">
        <v>73</v>
      </c>
      <c r="AG1468" s="14">
        <v>1</v>
      </c>
      <c r="AH1468" s="14"/>
      <c r="AI1468" s="15">
        <v>48.468000000000004</v>
      </c>
      <c r="AJ1468" s="10" t="s">
        <v>74</v>
      </c>
      <c r="AK1468" s="15">
        <v>54.755000000000003</v>
      </c>
      <c r="AL1468" s="10" t="s">
        <v>75</v>
      </c>
      <c r="AM1468" s="9"/>
      <c r="AN1468" s="9"/>
    </row>
    <row r="1469" spans="1:40" x14ac:dyDescent="0.25">
      <c r="A1469" s="9">
        <f t="shared" si="42"/>
        <v>82223454</v>
      </c>
      <c r="B1469" s="10" t="s">
        <v>64</v>
      </c>
      <c r="C1469" s="10" t="s">
        <v>65</v>
      </c>
      <c r="D1469" s="10" t="s">
        <v>83</v>
      </c>
      <c r="E1469" s="10" t="s">
        <v>67</v>
      </c>
      <c r="F1469" s="10" t="s">
        <v>68</v>
      </c>
      <c r="G1469" s="10" t="s">
        <v>69</v>
      </c>
      <c r="H1469" s="10" t="s">
        <v>70</v>
      </c>
      <c r="I1469" s="10" t="s">
        <v>486</v>
      </c>
      <c r="J1469" s="10" t="s">
        <v>1329</v>
      </c>
      <c r="K1469" s="10" t="s">
        <v>1330</v>
      </c>
      <c r="L1469" s="10" t="s">
        <v>4522</v>
      </c>
      <c r="M1469" s="12">
        <v>43894</v>
      </c>
      <c r="N1469" s="11">
        <v>82223454</v>
      </c>
      <c r="O1469" s="12">
        <v>43885</v>
      </c>
      <c r="P1469" s="13">
        <v>0.37556712962963001</v>
      </c>
      <c r="Q1469" s="14">
        <v>1</v>
      </c>
      <c r="R1469" s="15">
        <v>45</v>
      </c>
      <c r="S1469" s="10" t="s">
        <v>4491</v>
      </c>
      <c r="T1469" s="12">
        <v>43894</v>
      </c>
      <c r="U1469" s="13">
        <v>0.64672453703704003</v>
      </c>
      <c r="V1469" s="12">
        <v>43894</v>
      </c>
      <c r="W1469" s="13">
        <v>0.91925925925926</v>
      </c>
      <c r="X1469" s="12">
        <v>43894</v>
      </c>
      <c r="Y1469" s="13">
        <v>0.93096064814815005</v>
      </c>
      <c r="Z1469" s="12">
        <v>43887</v>
      </c>
      <c r="AA1469" s="12"/>
      <c r="AB1469" s="12"/>
      <c r="AC1469" s="10" t="s">
        <v>71</v>
      </c>
      <c r="AD1469" s="16">
        <v>9</v>
      </c>
      <c r="AE1469" s="10" t="s">
        <v>72</v>
      </c>
      <c r="AF1469" s="10" t="s">
        <v>73</v>
      </c>
      <c r="AG1469" s="14">
        <v>1</v>
      </c>
      <c r="AH1469" s="14"/>
      <c r="AI1469" s="15">
        <v>385.11</v>
      </c>
      <c r="AJ1469" s="10" t="s">
        <v>74</v>
      </c>
      <c r="AK1469" s="15">
        <v>497.7</v>
      </c>
      <c r="AL1469" s="10" t="s">
        <v>75</v>
      </c>
      <c r="AM1469" s="9"/>
      <c r="AN1469" s="9"/>
    </row>
    <row r="1470" spans="1:40" x14ac:dyDescent="0.25">
      <c r="A1470" s="9">
        <f t="shared" si="42"/>
        <v>82223458</v>
      </c>
      <c r="B1470" s="10" t="s">
        <v>64</v>
      </c>
      <c r="C1470" s="10" t="s">
        <v>65</v>
      </c>
      <c r="D1470" s="10" t="s">
        <v>83</v>
      </c>
      <c r="E1470" s="10" t="s">
        <v>67</v>
      </c>
      <c r="F1470" s="10" t="s">
        <v>68</v>
      </c>
      <c r="G1470" s="10" t="s">
        <v>69</v>
      </c>
      <c r="H1470" s="10" t="s">
        <v>70</v>
      </c>
      <c r="I1470" s="10" t="s">
        <v>79</v>
      </c>
      <c r="J1470" s="10" t="s">
        <v>299</v>
      </c>
      <c r="K1470" s="10" t="s">
        <v>90</v>
      </c>
      <c r="L1470" s="10" t="s">
        <v>4124</v>
      </c>
      <c r="M1470" s="12">
        <v>43889</v>
      </c>
      <c r="N1470" s="11">
        <v>82223458</v>
      </c>
      <c r="O1470" s="12">
        <v>43885</v>
      </c>
      <c r="P1470" s="13">
        <v>0.3755787037037</v>
      </c>
      <c r="Q1470" s="14">
        <v>10</v>
      </c>
      <c r="R1470" s="15">
        <v>731</v>
      </c>
      <c r="S1470" s="10" t="s">
        <v>4125</v>
      </c>
      <c r="T1470" s="12">
        <v>43888</v>
      </c>
      <c r="U1470" s="13">
        <v>0.64642361111111002</v>
      </c>
      <c r="V1470" s="12">
        <v>43889</v>
      </c>
      <c r="W1470" s="13">
        <v>0.13828703703704001</v>
      </c>
      <c r="X1470" s="12">
        <v>43889</v>
      </c>
      <c r="Y1470" s="13">
        <v>0.13857638888889001</v>
      </c>
      <c r="Z1470" s="12">
        <v>43887</v>
      </c>
      <c r="AA1470" s="12"/>
      <c r="AB1470" s="12"/>
      <c r="AC1470" s="10" t="s">
        <v>71</v>
      </c>
      <c r="AD1470" s="16">
        <v>3</v>
      </c>
      <c r="AE1470" s="10" t="s">
        <v>72</v>
      </c>
      <c r="AF1470" s="10" t="s">
        <v>73</v>
      </c>
      <c r="AG1470" s="14">
        <v>1</v>
      </c>
      <c r="AH1470" s="14"/>
      <c r="AI1470" s="15">
        <v>59.222000000000001</v>
      </c>
      <c r="AJ1470" s="10" t="s">
        <v>74</v>
      </c>
      <c r="AK1470" s="15">
        <v>43.122</v>
      </c>
      <c r="AL1470" s="10" t="s">
        <v>75</v>
      </c>
      <c r="AM1470" s="9"/>
      <c r="AN1470" s="9"/>
    </row>
    <row r="1471" spans="1:40" x14ac:dyDescent="0.25">
      <c r="A1471" s="9">
        <f t="shared" si="42"/>
        <v>82223463</v>
      </c>
      <c r="B1471" s="10" t="s">
        <v>64</v>
      </c>
      <c r="C1471" s="10" t="s">
        <v>65</v>
      </c>
      <c r="D1471" s="10" t="s">
        <v>83</v>
      </c>
      <c r="E1471" s="10" t="s">
        <v>67</v>
      </c>
      <c r="F1471" s="10" t="s">
        <v>68</v>
      </c>
      <c r="G1471" s="10" t="s">
        <v>69</v>
      </c>
      <c r="H1471" s="10" t="s">
        <v>70</v>
      </c>
      <c r="I1471" s="10" t="s">
        <v>120</v>
      </c>
      <c r="J1471" s="10" t="s">
        <v>327</v>
      </c>
      <c r="K1471" s="10" t="s">
        <v>139</v>
      </c>
      <c r="L1471" s="10" t="s">
        <v>4126</v>
      </c>
      <c r="M1471" s="12">
        <v>43886</v>
      </c>
      <c r="N1471" s="11">
        <v>82223463</v>
      </c>
      <c r="O1471" s="12">
        <v>43885</v>
      </c>
      <c r="P1471" s="13">
        <v>0.37559027777777998</v>
      </c>
      <c r="Q1471" s="14">
        <v>1</v>
      </c>
      <c r="R1471" s="15">
        <v>50</v>
      </c>
      <c r="S1471" s="10" t="s">
        <v>4127</v>
      </c>
      <c r="T1471" s="12">
        <v>43885</v>
      </c>
      <c r="U1471" s="13">
        <v>0.27493055555556001</v>
      </c>
      <c r="V1471" s="12">
        <v>43885</v>
      </c>
      <c r="W1471" s="13">
        <v>0.42859953703704001</v>
      </c>
      <c r="X1471" s="12">
        <v>43886</v>
      </c>
      <c r="Y1471" s="13">
        <v>0.86475694444443996</v>
      </c>
      <c r="Z1471" s="12">
        <v>43887</v>
      </c>
      <c r="AA1471" s="12"/>
      <c r="AB1471" s="12"/>
      <c r="AC1471" s="10" t="s">
        <v>71</v>
      </c>
      <c r="AD1471" s="16">
        <v>0</v>
      </c>
      <c r="AE1471" s="10" t="s">
        <v>72</v>
      </c>
      <c r="AF1471" s="10" t="s">
        <v>73</v>
      </c>
      <c r="AG1471" s="14">
        <v>1</v>
      </c>
      <c r="AH1471" s="14"/>
      <c r="AI1471" s="15">
        <v>0.95</v>
      </c>
      <c r="AJ1471" s="10" t="s">
        <v>74</v>
      </c>
      <c r="AK1471" s="15">
        <v>5.05</v>
      </c>
      <c r="AL1471" s="10" t="s">
        <v>75</v>
      </c>
      <c r="AM1471" s="9"/>
      <c r="AN1471" s="9"/>
    </row>
    <row r="1472" spans="1:40" x14ac:dyDescent="0.25">
      <c r="A1472" s="9">
        <f t="shared" si="42"/>
        <v>82223466</v>
      </c>
      <c r="B1472" s="10" t="s">
        <v>64</v>
      </c>
      <c r="C1472" s="10" t="s">
        <v>65</v>
      </c>
      <c r="D1472" s="10" t="s">
        <v>83</v>
      </c>
      <c r="E1472" s="10" t="s">
        <v>67</v>
      </c>
      <c r="F1472" s="10" t="s">
        <v>68</v>
      </c>
      <c r="G1472" s="10" t="s">
        <v>69</v>
      </c>
      <c r="H1472" s="10" t="s">
        <v>70</v>
      </c>
      <c r="I1472" s="10" t="s">
        <v>79</v>
      </c>
      <c r="J1472" s="10" t="s">
        <v>299</v>
      </c>
      <c r="K1472" s="10" t="s">
        <v>90</v>
      </c>
      <c r="L1472" s="10" t="s">
        <v>4128</v>
      </c>
      <c r="M1472" s="12">
        <v>43888</v>
      </c>
      <c r="N1472" s="11">
        <v>82223466</v>
      </c>
      <c r="O1472" s="12">
        <v>43885</v>
      </c>
      <c r="P1472" s="13">
        <v>0.37559027777777998</v>
      </c>
      <c r="Q1472" s="14">
        <v>7</v>
      </c>
      <c r="R1472" s="15">
        <v>152</v>
      </c>
      <c r="S1472" s="10" t="s">
        <v>4129</v>
      </c>
      <c r="T1472" s="12">
        <v>43888</v>
      </c>
      <c r="U1472" s="13">
        <v>0.64653935185184996</v>
      </c>
      <c r="V1472" s="12">
        <v>43888</v>
      </c>
      <c r="W1472" s="13">
        <v>0.94975694444444003</v>
      </c>
      <c r="X1472" s="12">
        <v>43888</v>
      </c>
      <c r="Y1472" s="13">
        <v>0.95732638888888999</v>
      </c>
      <c r="Z1472" s="12">
        <v>43887</v>
      </c>
      <c r="AA1472" s="12"/>
      <c r="AB1472" s="12"/>
      <c r="AC1472" s="10" t="s">
        <v>71</v>
      </c>
      <c r="AD1472" s="16">
        <v>2</v>
      </c>
      <c r="AE1472" s="10" t="s">
        <v>72</v>
      </c>
      <c r="AF1472" s="10" t="s">
        <v>73</v>
      </c>
      <c r="AG1472" s="14">
        <v>1</v>
      </c>
      <c r="AH1472" s="14"/>
      <c r="AI1472" s="15">
        <v>7.9260000000000002</v>
      </c>
      <c r="AJ1472" s="10" t="s">
        <v>74</v>
      </c>
      <c r="AK1472" s="15">
        <v>5.0720000000000001</v>
      </c>
      <c r="AL1472" s="10" t="s">
        <v>75</v>
      </c>
      <c r="AM1472" s="9"/>
      <c r="AN1472" s="9"/>
    </row>
    <row r="1473" spans="1:40" x14ac:dyDescent="0.25">
      <c r="A1473" s="9">
        <f t="shared" si="42"/>
        <v>82223471</v>
      </c>
      <c r="B1473" s="10" t="s">
        <v>64</v>
      </c>
      <c r="C1473" s="10" t="s">
        <v>65</v>
      </c>
      <c r="D1473" s="10" t="s">
        <v>83</v>
      </c>
      <c r="E1473" s="10" t="s">
        <v>67</v>
      </c>
      <c r="F1473" s="10" t="s">
        <v>68</v>
      </c>
      <c r="G1473" s="10" t="s">
        <v>69</v>
      </c>
      <c r="H1473" s="10" t="s">
        <v>70</v>
      </c>
      <c r="I1473" s="10" t="s">
        <v>79</v>
      </c>
      <c r="J1473" s="10" t="s">
        <v>299</v>
      </c>
      <c r="K1473" s="10" t="s">
        <v>90</v>
      </c>
      <c r="L1473" s="10" t="s">
        <v>4130</v>
      </c>
      <c r="M1473" s="12">
        <v>43890</v>
      </c>
      <c r="N1473" s="11">
        <v>82223471</v>
      </c>
      <c r="O1473" s="12">
        <v>43885</v>
      </c>
      <c r="P1473" s="13">
        <v>0.37560185185185002</v>
      </c>
      <c r="Q1473" s="14">
        <v>6</v>
      </c>
      <c r="R1473" s="15">
        <v>372</v>
      </c>
      <c r="S1473" s="10" t="s">
        <v>4131</v>
      </c>
      <c r="T1473" s="12">
        <v>43888</v>
      </c>
      <c r="U1473" s="13">
        <v>0.64662037037037001</v>
      </c>
      <c r="V1473" s="12">
        <v>43889</v>
      </c>
      <c r="W1473" s="13">
        <v>0.85756944444444005</v>
      </c>
      <c r="X1473" s="12">
        <v>43890</v>
      </c>
      <c r="Y1473" s="13">
        <v>0.67969907407407004</v>
      </c>
      <c r="Z1473" s="12">
        <v>43887</v>
      </c>
      <c r="AA1473" s="12"/>
      <c r="AB1473" s="12"/>
      <c r="AC1473" s="10" t="s">
        <v>96</v>
      </c>
      <c r="AD1473" s="16">
        <v>4</v>
      </c>
      <c r="AE1473" s="10" t="s">
        <v>72</v>
      </c>
      <c r="AF1473" s="10" t="s">
        <v>73</v>
      </c>
      <c r="AG1473" s="14">
        <v>1</v>
      </c>
      <c r="AH1473" s="14"/>
      <c r="AI1473" s="15">
        <v>160.851</v>
      </c>
      <c r="AJ1473" s="10" t="s">
        <v>74</v>
      </c>
      <c r="AK1473" s="15">
        <v>189.494</v>
      </c>
      <c r="AL1473" s="10" t="s">
        <v>75</v>
      </c>
      <c r="AM1473" s="9"/>
      <c r="AN1473" s="9"/>
    </row>
    <row r="1474" spans="1:40" x14ac:dyDescent="0.25">
      <c r="A1474" s="9">
        <f t="shared" si="42"/>
        <v>82223475</v>
      </c>
      <c r="B1474" s="10" t="s">
        <v>64</v>
      </c>
      <c r="C1474" s="10" t="s">
        <v>65</v>
      </c>
      <c r="D1474" s="10" t="s">
        <v>83</v>
      </c>
      <c r="E1474" s="10" t="s">
        <v>67</v>
      </c>
      <c r="F1474" s="10" t="s">
        <v>68</v>
      </c>
      <c r="G1474" s="10" t="s">
        <v>69</v>
      </c>
      <c r="H1474" s="10" t="s">
        <v>70</v>
      </c>
      <c r="I1474" s="10" t="s">
        <v>79</v>
      </c>
      <c r="J1474" s="10" t="s">
        <v>299</v>
      </c>
      <c r="K1474" s="10" t="s">
        <v>90</v>
      </c>
      <c r="L1474" s="10" t="s">
        <v>4132</v>
      </c>
      <c r="M1474" s="12">
        <v>43890</v>
      </c>
      <c r="N1474" s="11">
        <v>82223475</v>
      </c>
      <c r="O1474" s="12">
        <v>43885</v>
      </c>
      <c r="P1474" s="13">
        <v>0.37561342592593</v>
      </c>
      <c r="Q1474" s="14">
        <v>1</v>
      </c>
      <c r="R1474" s="15">
        <v>18</v>
      </c>
      <c r="S1474" s="10" t="s">
        <v>4133</v>
      </c>
      <c r="T1474" s="12">
        <v>43888</v>
      </c>
      <c r="U1474" s="13">
        <v>0.64671296296295999</v>
      </c>
      <c r="V1474" s="12">
        <v>43890</v>
      </c>
      <c r="W1474" s="13">
        <v>0.67101851851852001</v>
      </c>
      <c r="X1474" s="12">
        <v>43890</v>
      </c>
      <c r="Y1474" s="13">
        <v>0.68686342592592997</v>
      </c>
      <c r="Z1474" s="12">
        <v>43887</v>
      </c>
      <c r="AA1474" s="12"/>
      <c r="AB1474" s="12"/>
      <c r="AC1474" s="10" t="s">
        <v>96</v>
      </c>
      <c r="AD1474" s="16">
        <v>4</v>
      </c>
      <c r="AE1474" s="10" t="s">
        <v>72</v>
      </c>
      <c r="AF1474" s="10" t="s">
        <v>73</v>
      </c>
      <c r="AG1474" s="14">
        <v>1</v>
      </c>
      <c r="AH1474" s="14"/>
      <c r="AI1474" s="15">
        <v>1.1339999999999999</v>
      </c>
      <c r="AJ1474" s="10" t="s">
        <v>74</v>
      </c>
      <c r="AK1474" s="15">
        <v>0.61199999999999999</v>
      </c>
      <c r="AL1474" s="10" t="s">
        <v>75</v>
      </c>
      <c r="AM1474" s="9"/>
      <c r="AN1474" s="9"/>
    </row>
    <row r="1475" spans="1:40" x14ac:dyDescent="0.25">
      <c r="A1475" s="9">
        <f t="shared" ref="A1475:A1538" si="43">N1475</f>
        <v>82223478</v>
      </c>
      <c r="B1475" s="10" t="s">
        <v>64</v>
      </c>
      <c r="C1475" s="10" t="s">
        <v>65</v>
      </c>
      <c r="D1475" s="10" t="s">
        <v>83</v>
      </c>
      <c r="E1475" s="10" t="s">
        <v>67</v>
      </c>
      <c r="F1475" s="10" t="s">
        <v>68</v>
      </c>
      <c r="G1475" s="10" t="s">
        <v>69</v>
      </c>
      <c r="H1475" s="10" t="s">
        <v>70</v>
      </c>
      <c r="I1475" s="10" t="s">
        <v>79</v>
      </c>
      <c r="J1475" s="10" t="s">
        <v>299</v>
      </c>
      <c r="K1475" s="10" t="s">
        <v>90</v>
      </c>
      <c r="L1475" s="10" t="s">
        <v>4134</v>
      </c>
      <c r="M1475" s="12">
        <v>43890</v>
      </c>
      <c r="N1475" s="11">
        <v>82223478</v>
      </c>
      <c r="O1475" s="12">
        <v>43885</v>
      </c>
      <c r="P1475" s="13">
        <v>0.37561342592593</v>
      </c>
      <c r="Q1475" s="14">
        <v>1</v>
      </c>
      <c r="R1475" s="15">
        <v>792</v>
      </c>
      <c r="S1475" s="10" t="s">
        <v>4135</v>
      </c>
      <c r="T1475" s="12">
        <v>43888</v>
      </c>
      <c r="U1475" s="13">
        <v>0.64674768518518999</v>
      </c>
      <c r="V1475" s="12">
        <v>43890</v>
      </c>
      <c r="W1475" s="13">
        <v>0.68523148148148005</v>
      </c>
      <c r="X1475" s="12">
        <v>43890</v>
      </c>
      <c r="Y1475" s="13">
        <v>0.68621527777778002</v>
      </c>
      <c r="Z1475" s="12">
        <v>43887</v>
      </c>
      <c r="AA1475" s="12"/>
      <c r="AB1475" s="12"/>
      <c r="AC1475" s="10" t="s">
        <v>96</v>
      </c>
      <c r="AD1475" s="16">
        <v>4</v>
      </c>
      <c r="AE1475" s="10" t="s">
        <v>72</v>
      </c>
      <c r="AF1475" s="10" t="s">
        <v>73</v>
      </c>
      <c r="AG1475" s="14">
        <v>1</v>
      </c>
      <c r="AH1475" s="14"/>
      <c r="AI1475" s="15">
        <v>45.143999999999998</v>
      </c>
      <c r="AJ1475" s="10" t="s">
        <v>74</v>
      </c>
      <c r="AK1475" s="15">
        <v>23.76</v>
      </c>
      <c r="AL1475" s="10" t="s">
        <v>75</v>
      </c>
      <c r="AM1475" s="9"/>
      <c r="AN1475" s="9"/>
    </row>
    <row r="1476" spans="1:40" x14ac:dyDescent="0.25">
      <c r="A1476" s="9">
        <f t="shared" si="43"/>
        <v>82223482</v>
      </c>
      <c r="B1476" s="10" t="s">
        <v>64</v>
      </c>
      <c r="C1476" s="10" t="s">
        <v>65</v>
      </c>
      <c r="D1476" s="10" t="s">
        <v>83</v>
      </c>
      <c r="E1476" s="10" t="s">
        <v>67</v>
      </c>
      <c r="F1476" s="10" t="s">
        <v>68</v>
      </c>
      <c r="G1476" s="10" t="s">
        <v>69</v>
      </c>
      <c r="H1476" s="10" t="s">
        <v>70</v>
      </c>
      <c r="I1476" s="10" t="s">
        <v>79</v>
      </c>
      <c r="J1476" s="10" t="s">
        <v>299</v>
      </c>
      <c r="K1476" s="10" t="s">
        <v>90</v>
      </c>
      <c r="L1476" s="10" t="s">
        <v>4136</v>
      </c>
      <c r="M1476" s="12">
        <v>43890</v>
      </c>
      <c r="N1476" s="11">
        <v>82223482</v>
      </c>
      <c r="O1476" s="12">
        <v>43885</v>
      </c>
      <c r="P1476" s="13">
        <v>0.37561342592593</v>
      </c>
      <c r="Q1476" s="14">
        <v>1</v>
      </c>
      <c r="R1476" s="15">
        <v>40</v>
      </c>
      <c r="S1476" s="10" t="s">
        <v>4137</v>
      </c>
      <c r="T1476" s="12">
        <v>43888</v>
      </c>
      <c r="U1476" s="13">
        <v>0.64680555555555996</v>
      </c>
      <c r="V1476" s="12">
        <v>43890</v>
      </c>
      <c r="W1476" s="13">
        <v>0.67325231481480996</v>
      </c>
      <c r="X1476" s="12">
        <v>43890</v>
      </c>
      <c r="Y1476" s="13">
        <v>0.68370370370370004</v>
      </c>
      <c r="Z1476" s="12">
        <v>43887</v>
      </c>
      <c r="AA1476" s="12"/>
      <c r="AB1476" s="12"/>
      <c r="AC1476" s="10" t="s">
        <v>96</v>
      </c>
      <c r="AD1476" s="16">
        <v>4</v>
      </c>
      <c r="AE1476" s="10" t="s">
        <v>72</v>
      </c>
      <c r="AF1476" s="10" t="s">
        <v>73</v>
      </c>
      <c r="AG1476" s="14">
        <v>1</v>
      </c>
      <c r="AH1476" s="14"/>
      <c r="AI1476" s="15">
        <v>2.52</v>
      </c>
      <c r="AJ1476" s="10" t="s">
        <v>74</v>
      </c>
      <c r="AK1476" s="15">
        <v>1.36</v>
      </c>
      <c r="AL1476" s="10" t="s">
        <v>75</v>
      </c>
      <c r="AM1476" s="9"/>
      <c r="AN1476" s="9"/>
    </row>
    <row r="1477" spans="1:40" x14ac:dyDescent="0.25">
      <c r="A1477" s="9">
        <f t="shared" si="43"/>
        <v>82223488</v>
      </c>
      <c r="B1477" s="10" t="s">
        <v>64</v>
      </c>
      <c r="C1477" s="10" t="s">
        <v>65</v>
      </c>
      <c r="D1477" s="10" t="s">
        <v>66</v>
      </c>
      <c r="E1477" s="10" t="s">
        <v>67</v>
      </c>
      <c r="F1477" s="10" t="s">
        <v>68</v>
      </c>
      <c r="G1477" s="10" t="s">
        <v>69</v>
      </c>
      <c r="H1477" s="10" t="s">
        <v>70</v>
      </c>
      <c r="I1477" s="10" t="s">
        <v>79</v>
      </c>
      <c r="J1477" s="10" t="s">
        <v>362</v>
      </c>
      <c r="K1477" s="10" t="s">
        <v>143</v>
      </c>
      <c r="L1477" s="10" t="s">
        <v>4684</v>
      </c>
      <c r="M1477" s="12">
        <v>43897</v>
      </c>
      <c r="N1477" s="11">
        <v>82223488</v>
      </c>
      <c r="O1477" s="12">
        <v>43885</v>
      </c>
      <c r="P1477" s="13">
        <v>0.37562499999999999</v>
      </c>
      <c r="Q1477" s="14">
        <v>1</v>
      </c>
      <c r="R1477" s="15">
        <v>150</v>
      </c>
      <c r="S1477" s="10" t="s">
        <v>4554</v>
      </c>
      <c r="T1477" s="12">
        <v>43895</v>
      </c>
      <c r="U1477" s="13">
        <v>0.76896990740741</v>
      </c>
      <c r="V1477" s="12">
        <v>43895</v>
      </c>
      <c r="W1477" s="13">
        <v>0.86112268518518997</v>
      </c>
      <c r="X1477" s="12">
        <v>43897</v>
      </c>
      <c r="Y1477" s="13">
        <v>0.66770833333333002</v>
      </c>
      <c r="Z1477" s="12">
        <v>43887</v>
      </c>
      <c r="AA1477" s="12"/>
      <c r="AB1477" s="12"/>
      <c r="AC1477" s="10" t="s">
        <v>96</v>
      </c>
      <c r="AD1477" s="16">
        <v>12</v>
      </c>
      <c r="AE1477" s="10" t="s">
        <v>72</v>
      </c>
      <c r="AF1477" s="10" t="s">
        <v>73</v>
      </c>
      <c r="AG1477" s="14">
        <v>1</v>
      </c>
      <c r="AH1477" s="14"/>
      <c r="AI1477" s="15">
        <v>6.9</v>
      </c>
      <c r="AJ1477" s="10" t="s">
        <v>74</v>
      </c>
      <c r="AK1477" s="15">
        <v>8.6999999999999993</v>
      </c>
      <c r="AL1477" s="10" t="s">
        <v>75</v>
      </c>
      <c r="AM1477" s="9"/>
      <c r="AN1477" s="9"/>
    </row>
    <row r="1478" spans="1:40" x14ac:dyDescent="0.25">
      <c r="A1478" s="9">
        <f t="shared" si="43"/>
        <v>82223493</v>
      </c>
      <c r="B1478" s="10" t="s">
        <v>64</v>
      </c>
      <c r="C1478" s="10" t="s">
        <v>65</v>
      </c>
      <c r="D1478" s="10" t="s">
        <v>83</v>
      </c>
      <c r="E1478" s="10" t="s">
        <v>67</v>
      </c>
      <c r="F1478" s="10" t="s">
        <v>68</v>
      </c>
      <c r="G1478" s="10" t="s">
        <v>69</v>
      </c>
      <c r="H1478" s="10" t="s">
        <v>70</v>
      </c>
      <c r="I1478" s="10" t="s">
        <v>79</v>
      </c>
      <c r="J1478" s="10" t="s">
        <v>299</v>
      </c>
      <c r="K1478" s="10" t="s">
        <v>90</v>
      </c>
      <c r="L1478" s="10" t="s">
        <v>4138</v>
      </c>
      <c r="M1478" s="12">
        <v>43890</v>
      </c>
      <c r="N1478" s="11">
        <v>82223493</v>
      </c>
      <c r="O1478" s="12">
        <v>43885</v>
      </c>
      <c r="P1478" s="13">
        <v>0.37562499999999999</v>
      </c>
      <c r="Q1478" s="14">
        <v>8</v>
      </c>
      <c r="R1478" s="15">
        <v>209</v>
      </c>
      <c r="S1478" s="10" t="s">
        <v>4139</v>
      </c>
      <c r="T1478" s="12">
        <v>43888</v>
      </c>
      <c r="U1478" s="13">
        <v>0.64684027777777997</v>
      </c>
      <c r="V1478" s="12">
        <v>43889</v>
      </c>
      <c r="W1478" s="13">
        <v>0.87335648148148004</v>
      </c>
      <c r="X1478" s="12">
        <v>43890</v>
      </c>
      <c r="Y1478" s="13">
        <v>0.67668981481481005</v>
      </c>
      <c r="Z1478" s="12">
        <v>43887</v>
      </c>
      <c r="AA1478" s="12"/>
      <c r="AB1478" s="12"/>
      <c r="AC1478" s="10" t="s">
        <v>96</v>
      </c>
      <c r="AD1478" s="16">
        <v>4</v>
      </c>
      <c r="AE1478" s="10" t="s">
        <v>72</v>
      </c>
      <c r="AF1478" s="10" t="s">
        <v>73</v>
      </c>
      <c r="AG1478" s="14">
        <v>1</v>
      </c>
      <c r="AH1478" s="14"/>
      <c r="AI1478" s="15">
        <v>45.481000000000002</v>
      </c>
      <c r="AJ1478" s="10" t="s">
        <v>74</v>
      </c>
      <c r="AK1478" s="15">
        <v>57.374000000000002</v>
      </c>
      <c r="AL1478" s="10" t="s">
        <v>75</v>
      </c>
      <c r="AM1478" s="9"/>
      <c r="AN1478" s="9"/>
    </row>
    <row r="1479" spans="1:40" x14ac:dyDescent="0.25">
      <c r="A1479" s="9">
        <f t="shared" si="43"/>
        <v>82223502</v>
      </c>
      <c r="B1479" s="10" t="s">
        <v>64</v>
      </c>
      <c r="C1479" s="10" t="s">
        <v>65</v>
      </c>
      <c r="D1479" s="10" t="s">
        <v>83</v>
      </c>
      <c r="E1479" s="10" t="s">
        <v>67</v>
      </c>
      <c r="F1479" s="10" t="s">
        <v>68</v>
      </c>
      <c r="G1479" s="10" t="s">
        <v>69</v>
      </c>
      <c r="H1479" s="10" t="s">
        <v>70</v>
      </c>
      <c r="I1479" s="10" t="s">
        <v>79</v>
      </c>
      <c r="J1479" s="10" t="s">
        <v>299</v>
      </c>
      <c r="K1479" s="10" t="s">
        <v>90</v>
      </c>
      <c r="L1479" s="10" t="s">
        <v>4140</v>
      </c>
      <c r="M1479" s="12">
        <v>43889</v>
      </c>
      <c r="N1479" s="11">
        <v>82223502</v>
      </c>
      <c r="O1479" s="12">
        <v>43885</v>
      </c>
      <c r="P1479" s="13">
        <v>0.37564814814815001</v>
      </c>
      <c r="Q1479" s="14">
        <v>2</v>
      </c>
      <c r="R1479" s="15">
        <v>240</v>
      </c>
      <c r="S1479" s="10" t="s">
        <v>4141</v>
      </c>
      <c r="T1479" s="12">
        <v>43888</v>
      </c>
      <c r="U1479" s="13">
        <v>0.64693287037036995</v>
      </c>
      <c r="V1479" s="12">
        <v>43889</v>
      </c>
      <c r="W1479" s="13">
        <v>0.75217592592592997</v>
      </c>
      <c r="X1479" s="12">
        <v>43889</v>
      </c>
      <c r="Y1479" s="13">
        <v>0.75885416666667005</v>
      </c>
      <c r="Z1479" s="12">
        <v>43887</v>
      </c>
      <c r="AA1479" s="12"/>
      <c r="AB1479" s="12"/>
      <c r="AC1479" s="10" t="s">
        <v>71</v>
      </c>
      <c r="AD1479" s="16">
        <v>3</v>
      </c>
      <c r="AE1479" s="10" t="s">
        <v>72</v>
      </c>
      <c r="AF1479" s="10" t="s">
        <v>73</v>
      </c>
      <c r="AG1479" s="14">
        <v>1</v>
      </c>
      <c r="AH1479" s="14"/>
      <c r="AI1479" s="15">
        <v>7.3920000000000003</v>
      </c>
      <c r="AJ1479" s="10" t="s">
        <v>74</v>
      </c>
      <c r="AK1479" s="15">
        <v>4.8239999999999998</v>
      </c>
      <c r="AL1479" s="10" t="s">
        <v>75</v>
      </c>
      <c r="AM1479" s="9"/>
      <c r="AN1479" s="9"/>
    </row>
    <row r="1480" spans="1:40" x14ac:dyDescent="0.25">
      <c r="A1480" s="9">
        <f t="shared" si="43"/>
        <v>82223504</v>
      </c>
      <c r="B1480" s="10" t="s">
        <v>64</v>
      </c>
      <c r="C1480" s="10" t="s">
        <v>65</v>
      </c>
      <c r="D1480" s="10" t="s">
        <v>83</v>
      </c>
      <c r="E1480" s="10" t="s">
        <v>67</v>
      </c>
      <c r="F1480" s="10" t="s">
        <v>68</v>
      </c>
      <c r="G1480" s="10" t="s">
        <v>69</v>
      </c>
      <c r="H1480" s="10" t="s">
        <v>70</v>
      </c>
      <c r="I1480" s="10" t="s">
        <v>79</v>
      </c>
      <c r="J1480" s="10" t="s">
        <v>299</v>
      </c>
      <c r="K1480" s="10" t="s">
        <v>90</v>
      </c>
      <c r="L1480" s="10" t="s">
        <v>4142</v>
      </c>
      <c r="M1480" s="12">
        <v>43890</v>
      </c>
      <c r="N1480" s="11">
        <v>82223504</v>
      </c>
      <c r="O1480" s="12">
        <v>43885</v>
      </c>
      <c r="P1480" s="13">
        <v>0.37565972222221999</v>
      </c>
      <c r="Q1480" s="14">
        <v>1</v>
      </c>
      <c r="R1480" s="15">
        <v>343</v>
      </c>
      <c r="S1480" s="10" t="s">
        <v>4143</v>
      </c>
      <c r="T1480" s="12">
        <v>43888</v>
      </c>
      <c r="U1480" s="13">
        <v>0.64697916666666999</v>
      </c>
      <c r="V1480" s="12">
        <v>43890</v>
      </c>
      <c r="W1480" s="13">
        <v>0.66518518518518999</v>
      </c>
      <c r="X1480" s="12">
        <v>43890</v>
      </c>
      <c r="Y1480" s="13">
        <v>0.72023148148147997</v>
      </c>
      <c r="Z1480" s="12">
        <v>43887</v>
      </c>
      <c r="AA1480" s="12"/>
      <c r="AB1480" s="12"/>
      <c r="AC1480" s="10" t="s">
        <v>96</v>
      </c>
      <c r="AD1480" s="16">
        <v>4</v>
      </c>
      <c r="AE1480" s="10" t="s">
        <v>72</v>
      </c>
      <c r="AF1480" s="10" t="s">
        <v>73</v>
      </c>
      <c r="AG1480" s="14">
        <v>1</v>
      </c>
      <c r="AH1480" s="14"/>
      <c r="AI1480" s="15">
        <v>34.985999999999997</v>
      </c>
      <c r="AJ1480" s="10" t="s">
        <v>74</v>
      </c>
      <c r="AK1480" s="15">
        <v>28.469000000000001</v>
      </c>
      <c r="AL1480" s="10" t="s">
        <v>75</v>
      </c>
      <c r="AM1480" s="9"/>
      <c r="AN1480" s="9"/>
    </row>
    <row r="1481" spans="1:40" x14ac:dyDescent="0.25">
      <c r="A1481" s="9">
        <f t="shared" si="43"/>
        <v>82223509</v>
      </c>
      <c r="B1481" s="10" t="s">
        <v>64</v>
      </c>
      <c r="C1481" s="10" t="s">
        <v>65</v>
      </c>
      <c r="D1481" s="10" t="s">
        <v>66</v>
      </c>
      <c r="E1481" s="10" t="s">
        <v>67</v>
      </c>
      <c r="F1481" s="10" t="s">
        <v>68</v>
      </c>
      <c r="G1481" s="10" t="s">
        <v>69</v>
      </c>
      <c r="H1481" s="10" t="s">
        <v>70</v>
      </c>
      <c r="I1481" s="10" t="s">
        <v>79</v>
      </c>
      <c r="J1481" s="10" t="s">
        <v>300</v>
      </c>
      <c r="K1481" s="10" t="s">
        <v>109</v>
      </c>
      <c r="L1481" s="10" t="s">
        <v>4144</v>
      </c>
      <c r="M1481" s="12">
        <v>43890</v>
      </c>
      <c r="N1481" s="11">
        <v>82223509</v>
      </c>
      <c r="O1481" s="12">
        <v>43885</v>
      </c>
      <c r="P1481" s="13">
        <v>0.37563657407406997</v>
      </c>
      <c r="Q1481" s="14">
        <v>10</v>
      </c>
      <c r="R1481" s="15">
        <v>1752</v>
      </c>
      <c r="S1481" s="10" t="s">
        <v>4145</v>
      </c>
      <c r="T1481" s="12">
        <v>43889</v>
      </c>
      <c r="U1481" s="13">
        <v>0.73736111111111002</v>
      </c>
      <c r="V1481" s="12">
        <v>43890</v>
      </c>
      <c r="W1481" s="13">
        <v>0.72653935185185003</v>
      </c>
      <c r="X1481" s="12">
        <v>43890</v>
      </c>
      <c r="Y1481" s="13">
        <v>0.72682870370370001</v>
      </c>
      <c r="Z1481" s="12">
        <v>43887</v>
      </c>
      <c r="AA1481" s="12"/>
      <c r="AB1481" s="12"/>
      <c r="AC1481" s="10" t="s">
        <v>71</v>
      </c>
      <c r="AD1481" s="16">
        <v>4</v>
      </c>
      <c r="AE1481" s="10" t="s">
        <v>72</v>
      </c>
      <c r="AF1481" s="10" t="s">
        <v>73</v>
      </c>
      <c r="AG1481" s="14">
        <v>1</v>
      </c>
      <c r="AH1481" s="14"/>
      <c r="AI1481" s="15">
        <v>181.018</v>
      </c>
      <c r="AJ1481" s="10" t="s">
        <v>74</v>
      </c>
      <c r="AK1481" s="15">
        <v>163.24799999999999</v>
      </c>
      <c r="AL1481" s="10" t="s">
        <v>75</v>
      </c>
      <c r="AM1481" s="9"/>
      <c r="AN1481" s="9"/>
    </row>
    <row r="1482" spans="1:40" x14ac:dyDescent="0.25">
      <c r="A1482" s="9">
        <f t="shared" si="43"/>
        <v>82223513</v>
      </c>
      <c r="B1482" s="10" t="s">
        <v>64</v>
      </c>
      <c r="C1482" s="10" t="s">
        <v>65</v>
      </c>
      <c r="D1482" s="10" t="s">
        <v>83</v>
      </c>
      <c r="E1482" s="10" t="s">
        <v>67</v>
      </c>
      <c r="F1482" s="10" t="s">
        <v>68</v>
      </c>
      <c r="G1482" s="10" t="s">
        <v>69</v>
      </c>
      <c r="H1482" s="10" t="s">
        <v>70</v>
      </c>
      <c r="I1482" s="10" t="s">
        <v>77</v>
      </c>
      <c r="J1482" s="10" t="s">
        <v>315</v>
      </c>
      <c r="K1482" s="10" t="s">
        <v>78</v>
      </c>
      <c r="L1482" s="10" t="s">
        <v>4146</v>
      </c>
      <c r="M1482" s="12">
        <v>43885</v>
      </c>
      <c r="N1482" s="11">
        <v>82223513</v>
      </c>
      <c r="O1482" s="12">
        <v>43885</v>
      </c>
      <c r="P1482" s="13">
        <v>0.37567129629629997</v>
      </c>
      <c r="Q1482" s="14">
        <v>2</v>
      </c>
      <c r="R1482" s="15">
        <v>6</v>
      </c>
      <c r="S1482" s="10" t="s">
        <v>4147</v>
      </c>
      <c r="T1482" s="12">
        <v>43885</v>
      </c>
      <c r="U1482" s="13">
        <v>0.27496527777778002</v>
      </c>
      <c r="V1482" s="12">
        <v>43885</v>
      </c>
      <c r="W1482" s="13">
        <v>0.54300925925926002</v>
      </c>
      <c r="X1482" s="12">
        <v>43885</v>
      </c>
      <c r="Y1482" s="13">
        <v>0.54388888888888998</v>
      </c>
      <c r="Z1482" s="12">
        <v>43887</v>
      </c>
      <c r="AA1482" s="12"/>
      <c r="AB1482" s="12"/>
      <c r="AC1482" s="10" t="s">
        <v>71</v>
      </c>
      <c r="AD1482" s="16">
        <v>0</v>
      </c>
      <c r="AE1482" s="10" t="s">
        <v>72</v>
      </c>
      <c r="AF1482" s="10" t="s">
        <v>73</v>
      </c>
      <c r="AG1482" s="14">
        <v>1</v>
      </c>
      <c r="AH1482" s="14"/>
      <c r="AI1482" s="15">
        <v>0.252</v>
      </c>
      <c r="AJ1482" s="10" t="s">
        <v>74</v>
      </c>
      <c r="AK1482" s="15">
        <v>1.0529999999999999</v>
      </c>
      <c r="AL1482" s="10" t="s">
        <v>75</v>
      </c>
      <c r="AM1482" s="9"/>
      <c r="AN1482" s="9"/>
    </row>
    <row r="1483" spans="1:40" x14ac:dyDescent="0.25">
      <c r="A1483" s="9">
        <f t="shared" si="43"/>
        <v>82223515</v>
      </c>
      <c r="B1483" s="10" t="s">
        <v>64</v>
      </c>
      <c r="C1483" s="10" t="s">
        <v>65</v>
      </c>
      <c r="D1483" s="10" t="s">
        <v>66</v>
      </c>
      <c r="E1483" s="10" t="s">
        <v>67</v>
      </c>
      <c r="F1483" s="10" t="s">
        <v>68</v>
      </c>
      <c r="G1483" s="10" t="s">
        <v>69</v>
      </c>
      <c r="H1483" s="10" t="s">
        <v>70</v>
      </c>
      <c r="I1483" s="10" t="s">
        <v>88</v>
      </c>
      <c r="J1483" s="10" t="s">
        <v>2530</v>
      </c>
      <c r="K1483" s="10" t="s">
        <v>1745</v>
      </c>
      <c r="L1483" s="10" t="s">
        <v>4148</v>
      </c>
      <c r="M1483" s="12">
        <v>43885</v>
      </c>
      <c r="N1483" s="11">
        <v>82223515</v>
      </c>
      <c r="O1483" s="12">
        <v>43885</v>
      </c>
      <c r="P1483" s="13">
        <v>0.37568287037037001</v>
      </c>
      <c r="Q1483" s="14">
        <v>1</v>
      </c>
      <c r="R1483" s="15">
        <v>5000</v>
      </c>
      <c r="S1483" s="10" t="s">
        <v>4149</v>
      </c>
      <c r="T1483" s="12">
        <v>43885</v>
      </c>
      <c r="U1483" s="13">
        <v>0.27501157407407001</v>
      </c>
      <c r="V1483" s="12">
        <v>43885</v>
      </c>
      <c r="W1483" s="13">
        <v>0.43332175925925998</v>
      </c>
      <c r="X1483" s="12">
        <v>43885</v>
      </c>
      <c r="Y1483" s="13">
        <v>0.78497685185184995</v>
      </c>
      <c r="Z1483" s="12">
        <v>43888</v>
      </c>
      <c r="AA1483" s="12"/>
      <c r="AB1483" s="12"/>
      <c r="AC1483" s="10" t="s">
        <v>71</v>
      </c>
      <c r="AD1483" s="16">
        <v>0</v>
      </c>
      <c r="AE1483" s="10" t="s">
        <v>72</v>
      </c>
      <c r="AF1483" s="10" t="s">
        <v>73</v>
      </c>
      <c r="AG1483" s="14">
        <v>1</v>
      </c>
      <c r="AH1483" s="14"/>
      <c r="AI1483" s="15">
        <v>215</v>
      </c>
      <c r="AJ1483" s="10" t="s">
        <v>74</v>
      </c>
      <c r="AK1483" s="15">
        <v>340</v>
      </c>
      <c r="AL1483" s="10" t="s">
        <v>75</v>
      </c>
      <c r="AM1483" s="9"/>
      <c r="AN1483" s="9"/>
    </row>
    <row r="1484" spans="1:40" x14ac:dyDescent="0.25">
      <c r="A1484" s="9">
        <f t="shared" si="43"/>
        <v>82223517</v>
      </c>
      <c r="B1484" s="10" t="s">
        <v>64</v>
      </c>
      <c r="C1484" s="10" t="s">
        <v>65</v>
      </c>
      <c r="D1484" s="10" t="s">
        <v>83</v>
      </c>
      <c r="E1484" s="10" t="s">
        <v>67</v>
      </c>
      <c r="F1484" s="10" t="s">
        <v>68</v>
      </c>
      <c r="G1484" s="10" t="s">
        <v>69</v>
      </c>
      <c r="H1484" s="10" t="s">
        <v>70</v>
      </c>
      <c r="I1484" s="10" t="s">
        <v>79</v>
      </c>
      <c r="J1484" s="10" t="s">
        <v>299</v>
      </c>
      <c r="K1484" s="10" t="s">
        <v>90</v>
      </c>
      <c r="L1484" s="10" t="s">
        <v>4150</v>
      </c>
      <c r="M1484" s="12">
        <v>43889</v>
      </c>
      <c r="N1484" s="11">
        <v>82223517</v>
      </c>
      <c r="O1484" s="12">
        <v>43885</v>
      </c>
      <c r="P1484" s="13">
        <v>0.37568287037037001</v>
      </c>
      <c r="Q1484" s="14">
        <v>1</v>
      </c>
      <c r="R1484" s="15">
        <v>20</v>
      </c>
      <c r="S1484" s="10" t="s">
        <v>4151</v>
      </c>
      <c r="T1484" s="12">
        <v>43888</v>
      </c>
      <c r="U1484" s="13">
        <v>0.64703703703703996</v>
      </c>
      <c r="V1484" s="12">
        <v>43889</v>
      </c>
      <c r="W1484" s="13">
        <v>3.4398148148150003E-2</v>
      </c>
      <c r="X1484" s="12">
        <v>43889</v>
      </c>
      <c r="Y1484" s="13">
        <v>3.8298611111109999E-2</v>
      </c>
      <c r="Z1484" s="12">
        <v>43887</v>
      </c>
      <c r="AA1484" s="12"/>
      <c r="AB1484" s="12"/>
      <c r="AC1484" s="10" t="s">
        <v>71</v>
      </c>
      <c r="AD1484" s="16">
        <v>3</v>
      </c>
      <c r="AE1484" s="10" t="s">
        <v>72</v>
      </c>
      <c r="AF1484" s="10" t="s">
        <v>73</v>
      </c>
      <c r="AG1484" s="14">
        <v>1</v>
      </c>
      <c r="AH1484" s="14"/>
      <c r="AI1484" s="15">
        <v>2.52</v>
      </c>
      <c r="AJ1484" s="10" t="s">
        <v>74</v>
      </c>
      <c r="AK1484" s="15">
        <v>1.96</v>
      </c>
      <c r="AL1484" s="10" t="s">
        <v>75</v>
      </c>
      <c r="AM1484" s="9"/>
      <c r="AN1484" s="9"/>
    </row>
    <row r="1485" spans="1:40" x14ac:dyDescent="0.25">
      <c r="A1485" s="9">
        <f t="shared" si="43"/>
        <v>82223529</v>
      </c>
      <c r="B1485" s="10" t="s">
        <v>64</v>
      </c>
      <c r="C1485" s="10" t="s">
        <v>65</v>
      </c>
      <c r="D1485" s="10" t="s">
        <v>83</v>
      </c>
      <c r="E1485" s="10" t="s">
        <v>67</v>
      </c>
      <c r="F1485" s="10" t="s">
        <v>68</v>
      </c>
      <c r="G1485" s="10" t="s">
        <v>69</v>
      </c>
      <c r="H1485" s="10" t="s">
        <v>70</v>
      </c>
      <c r="I1485" s="10" t="s">
        <v>79</v>
      </c>
      <c r="J1485" s="10" t="s">
        <v>299</v>
      </c>
      <c r="K1485" s="10" t="s">
        <v>90</v>
      </c>
      <c r="L1485" s="10" t="s">
        <v>4152</v>
      </c>
      <c r="M1485" s="12">
        <v>43889</v>
      </c>
      <c r="N1485" s="11">
        <v>82223529</v>
      </c>
      <c r="O1485" s="12">
        <v>43885</v>
      </c>
      <c r="P1485" s="13">
        <v>0.37569444444444</v>
      </c>
      <c r="Q1485" s="14">
        <v>23</v>
      </c>
      <c r="R1485" s="15">
        <v>2870</v>
      </c>
      <c r="S1485" s="10" t="s">
        <v>4153</v>
      </c>
      <c r="T1485" s="12">
        <v>43888</v>
      </c>
      <c r="U1485" s="13">
        <v>0.64710648148147998</v>
      </c>
      <c r="V1485" s="12">
        <v>43889</v>
      </c>
      <c r="W1485" s="13">
        <v>0.79050925925925997</v>
      </c>
      <c r="X1485" s="12">
        <v>43889</v>
      </c>
      <c r="Y1485" s="13">
        <v>0.91259259259258996</v>
      </c>
      <c r="Z1485" s="12">
        <v>43887</v>
      </c>
      <c r="AA1485" s="12"/>
      <c r="AB1485" s="12"/>
      <c r="AC1485" s="10" t="s">
        <v>71</v>
      </c>
      <c r="AD1485" s="16">
        <v>3</v>
      </c>
      <c r="AE1485" s="10" t="s">
        <v>72</v>
      </c>
      <c r="AF1485" s="10" t="s">
        <v>73</v>
      </c>
      <c r="AG1485" s="14">
        <v>1</v>
      </c>
      <c r="AH1485" s="14"/>
      <c r="AI1485" s="15">
        <v>150.57599999999999</v>
      </c>
      <c r="AJ1485" s="10" t="s">
        <v>74</v>
      </c>
      <c r="AK1485" s="15">
        <v>246.982</v>
      </c>
      <c r="AL1485" s="10" t="s">
        <v>75</v>
      </c>
      <c r="AM1485" s="9"/>
      <c r="AN1485" s="9"/>
    </row>
    <row r="1486" spans="1:40" x14ac:dyDescent="0.25">
      <c r="A1486" s="9">
        <f t="shared" si="43"/>
        <v>82223537</v>
      </c>
      <c r="B1486" s="10" t="s">
        <v>64</v>
      </c>
      <c r="C1486" s="10" t="s">
        <v>65</v>
      </c>
      <c r="D1486" s="10" t="s">
        <v>83</v>
      </c>
      <c r="E1486" s="10" t="s">
        <v>67</v>
      </c>
      <c r="F1486" s="10" t="s">
        <v>68</v>
      </c>
      <c r="G1486" s="10" t="s">
        <v>69</v>
      </c>
      <c r="H1486" s="10" t="s">
        <v>70</v>
      </c>
      <c r="I1486" s="10" t="s">
        <v>79</v>
      </c>
      <c r="J1486" s="10" t="s">
        <v>299</v>
      </c>
      <c r="K1486" s="10" t="s">
        <v>90</v>
      </c>
      <c r="L1486" s="10" t="s">
        <v>4154</v>
      </c>
      <c r="M1486" s="12">
        <v>43890</v>
      </c>
      <c r="N1486" s="11">
        <v>82223537</v>
      </c>
      <c r="O1486" s="12">
        <v>43885</v>
      </c>
      <c r="P1486" s="13">
        <v>0.37574074074073999</v>
      </c>
      <c r="Q1486" s="14">
        <v>9</v>
      </c>
      <c r="R1486" s="15">
        <v>4461</v>
      </c>
      <c r="S1486" s="10" t="s">
        <v>4155</v>
      </c>
      <c r="T1486" s="12">
        <v>43888</v>
      </c>
      <c r="U1486" s="13">
        <v>0.64734953703704001</v>
      </c>
      <c r="V1486" s="12">
        <v>43890</v>
      </c>
      <c r="W1486" s="13">
        <v>0.68979166666667002</v>
      </c>
      <c r="X1486" s="12">
        <v>43890</v>
      </c>
      <c r="Y1486" s="13">
        <v>0.73223379629630003</v>
      </c>
      <c r="Z1486" s="12">
        <v>43887</v>
      </c>
      <c r="AA1486" s="12"/>
      <c r="AB1486" s="12"/>
      <c r="AC1486" s="10" t="s">
        <v>96</v>
      </c>
      <c r="AD1486" s="16">
        <v>4</v>
      </c>
      <c r="AE1486" s="10" t="s">
        <v>72</v>
      </c>
      <c r="AF1486" s="10" t="s">
        <v>73</v>
      </c>
      <c r="AG1486" s="14">
        <v>1</v>
      </c>
      <c r="AH1486" s="14"/>
      <c r="AI1486" s="15">
        <v>203.70599999999999</v>
      </c>
      <c r="AJ1486" s="10" t="s">
        <v>74</v>
      </c>
      <c r="AK1486" s="15">
        <v>2199.777</v>
      </c>
      <c r="AL1486" s="10" t="s">
        <v>75</v>
      </c>
      <c r="AM1486" s="9"/>
      <c r="AN1486" s="9"/>
    </row>
    <row r="1487" spans="1:40" x14ac:dyDescent="0.25">
      <c r="A1487" s="9">
        <f t="shared" si="43"/>
        <v>82223538</v>
      </c>
      <c r="B1487" s="10" t="s">
        <v>64</v>
      </c>
      <c r="C1487" s="10" t="s">
        <v>65</v>
      </c>
      <c r="D1487" s="10" t="s">
        <v>83</v>
      </c>
      <c r="E1487" s="10" t="s">
        <v>67</v>
      </c>
      <c r="F1487" s="10" t="s">
        <v>68</v>
      </c>
      <c r="G1487" s="10" t="s">
        <v>69</v>
      </c>
      <c r="H1487" s="10" t="s">
        <v>70</v>
      </c>
      <c r="I1487" s="10" t="s">
        <v>79</v>
      </c>
      <c r="J1487" s="10" t="s">
        <v>299</v>
      </c>
      <c r="K1487" s="10" t="s">
        <v>90</v>
      </c>
      <c r="L1487" s="10" t="s">
        <v>4156</v>
      </c>
      <c r="M1487" s="12">
        <v>43889</v>
      </c>
      <c r="N1487" s="11">
        <v>82223538</v>
      </c>
      <c r="O1487" s="12">
        <v>43885</v>
      </c>
      <c r="P1487" s="13">
        <v>0.37575231481480997</v>
      </c>
      <c r="Q1487" s="14">
        <v>12</v>
      </c>
      <c r="R1487" s="15">
        <v>775</v>
      </c>
      <c r="S1487" s="10" t="s">
        <v>4157</v>
      </c>
      <c r="T1487" s="12">
        <v>43888</v>
      </c>
      <c r="U1487" s="13">
        <v>0.64745370370370003</v>
      </c>
      <c r="V1487" s="12">
        <v>43889</v>
      </c>
      <c r="W1487" s="13">
        <v>0.13597222222222</v>
      </c>
      <c r="X1487" s="12">
        <v>43889</v>
      </c>
      <c r="Y1487" s="13">
        <v>0.13631944444444</v>
      </c>
      <c r="Z1487" s="12">
        <v>43887</v>
      </c>
      <c r="AA1487" s="12"/>
      <c r="AB1487" s="12"/>
      <c r="AC1487" s="10" t="s">
        <v>71</v>
      </c>
      <c r="AD1487" s="16">
        <v>3</v>
      </c>
      <c r="AE1487" s="10" t="s">
        <v>72</v>
      </c>
      <c r="AF1487" s="10" t="s">
        <v>73</v>
      </c>
      <c r="AG1487" s="14">
        <v>1</v>
      </c>
      <c r="AH1487" s="14"/>
      <c r="AI1487" s="15">
        <v>16.888999999999999</v>
      </c>
      <c r="AJ1487" s="10" t="s">
        <v>74</v>
      </c>
      <c r="AK1487" s="15">
        <v>42.847000000000001</v>
      </c>
      <c r="AL1487" s="10" t="s">
        <v>75</v>
      </c>
      <c r="AM1487" s="9"/>
      <c r="AN1487" s="9"/>
    </row>
    <row r="1488" spans="1:40" x14ac:dyDescent="0.25">
      <c r="A1488" s="9">
        <f t="shared" si="43"/>
        <v>82223539</v>
      </c>
      <c r="B1488" s="10" t="s">
        <v>64</v>
      </c>
      <c r="C1488" s="10" t="s">
        <v>65</v>
      </c>
      <c r="D1488" s="10" t="s">
        <v>83</v>
      </c>
      <c r="E1488" s="10" t="s">
        <v>67</v>
      </c>
      <c r="F1488" s="10" t="s">
        <v>68</v>
      </c>
      <c r="G1488" s="10" t="s">
        <v>69</v>
      </c>
      <c r="H1488" s="10" t="s">
        <v>70</v>
      </c>
      <c r="I1488" s="10" t="s">
        <v>79</v>
      </c>
      <c r="J1488" s="10" t="s">
        <v>299</v>
      </c>
      <c r="K1488" s="10" t="s">
        <v>90</v>
      </c>
      <c r="L1488" s="10" t="s">
        <v>4158</v>
      </c>
      <c r="M1488" s="12">
        <v>43889</v>
      </c>
      <c r="N1488" s="11">
        <v>82223539</v>
      </c>
      <c r="O1488" s="12">
        <v>43885</v>
      </c>
      <c r="P1488" s="13">
        <v>0.37577546296295999</v>
      </c>
      <c r="Q1488" s="14">
        <v>15</v>
      </c>
      <c r="R1488" s="15">
        <v>3185</v>
      </c>
      <c r="S1488" s="10" t="s">
        <v>4159</v>
      </c>
      <c r="T1488" s="12">
        <v>43888</v>
      </c>
      <c r="U1488" s="13">
        <v>0.64756944444443998</v>
      </c>
      <c r="V1488" s="12">
        <v>43889</v>
      </c>
      <c r="W1488" s="13">
        <v>0.17972222222222001</v>
      </c>
      <c r="X1488" s="12">
        <v>43889</v>
      </c>
      <c r="Y1488" s="13">
        <v>0.18005787037036999</v>
      </c>
      <c r="Z1488" s="12">
        <v>43887</v>
      </c>
      <c r="AA1488" s="12"/>
      <c r="AB1488" s="12"/>
      <c r="AC1488" s="10" t="s">
        <v>71</v>
      </c>
      <c r="AD1488" s="16">
        <v>3</v>
      </c>
      <c r="AE1488" s="10" t="s">
        <v>72</v>
      </c>
      <c r="AF1488" s="10" t="s">
        <v>73</v>
      </c>
      <c r="AG1488" s="14">
        <v>1</v>
      </c>
      <c r="AH1488" s="14"/>
      <c r="AI1488" s="15">
        <v>54.005000000000003</v>
      </c>
      <c r="AJ1488" s="10" t="s">
        <v>74</v>
      </c>
      <c r="AK1488" s="15">
        <v>103.34099999999999</v>
      </c>
      <c r="AL1488" s="10" t="s">
        <v>75</v>
      </c>
      <c r="AM1488" s="9"/>
      <c r="AN1488" s="9"/>
    </row>
    <row r="1489" spans="1:40" x14ac:dyDescent="0.25">
      <c r="A1489" s="9">
        <f t="shared" si="43"/>
        <v>82223540</v>
      </c>
      <c r="B1489" s="10" t="s">
        <v>64</v>
      </c>
      <c r="C1489" s="10" t="s">
        <v>65</v>
      </c>
      <c r="D1489" s="10" t="s">
        <v>83</v>
      </c>
      <c r="E1489" s="10" t="s">
        <v>67</v>
      </c>
      <c r="F1489" s="10" t="s">
        <v>68</v>
      </c>
      <c r="G1489" s="10" t="s">
        <v>69</v>
      </c>
      <c r="H1489" s="10" t="s">
        <v>70</v>
      </c>
      <c r="I1489" s="10" t="s">
        <v>79</v>
      </c>
      <c r="J1489" s="10" t="s">
        <v>299</v>
      </c>
      <c r="K1489" s="10" t="s">
        <v>90</v>
      </c>
      <c r="L1489" s="10" t="s">
        <v>4160</v>
      </c>
      <c r="M1489" s="12">
        <v>43889</v>
      </c>
      <c r="N1489" s="11">
        <v>82223540</v>
      </c>
      <c r="O1489" s="12">
        <v>43885</v>
      </c>
      <c r="P1489" s="13">
        <v>0.37578703703703997</v>
      </c>
      <c r="Q1489" s="14">
        <v>16</v>
      </c>
      <c r="R1489" s="15">
        <v>929</v>
      </c>
      <c r="S1489" s="10" t="s">
        <v>4161</v>
      </c>
      <c r="T1489" s="12">
        <v>43888</v>
      </c>
      <c r="U1489" s="13">
        <v>0.64773148148147996</v>
      </c>
      <c r="V1489" s="12">
        <v>43889</v>
      </c>
      <c r="W1489" s="13">
        <v>0.72524305555556001</v>
      </c>
      <c r="X1489" s="12">
        <v>43889</v>
      </c>
      <c r="Y1489" s="13">
        <v>0.72658564814814997</v>
      </c>
      <c r="Z1489" s="12">
        <v>43887</v>
      </c>
      <c r="AA1489" s="12"/>
      <c r="AB1489" s="12"/>
      <c r="AC1489" s="10" t="s">
        <v>71</v>
      </c>
      <c r="AD1489" s="16">
        <v>3</v>
      </c>
      <c r="AE1489" s="10" t="s">
        <v>72</v>
      </c>
      <c r="AF1489" s="10" t="s">
        <v>73</v>
      </c>
      <c r="AG1489" s="14">
        <v>1</v>
      </c>
      <c r="AH1489" s="14"/>
      <c r="AI1489" s="15">
        <v>41.518000000000001</v>
      </c>
      <c r="AJ1489" s="10" t="s">
        <v>74</v>
      </c>
      <c r="AK1489" s="15">
        <v>122.986</v>
      </c>
      <c r="AL1489" s="10" t="s">
        <v>75</v>
      </c>
      <c r="AM1489" s="9"/>
      <c r="AN1489" s="9"/>
    </row>
    <row r="1490" spans="1:40" x14ac:dyDescent="0.25">
      <c r="A1490" s="9">
        <f t="shared" si="43"/>
        <v>82223541</v>
      </c>
      <c r="B1490" s="10" t="s">
        <v>64</v>
      </c>
      <c r="C1490" s="10" t="s">
        <v>65</v>
      </c>
      <c r="D1490" s="10" t="s">
        <v>83</v>
      </c>
      <c r="E1490" s="10" t="s">
        <v>67</v>
      </c>
      <c r="F1490" s="10" t="s">
        <v>68</v>
      </c>
      <c r="G1490" s="10" t="s">
        <v>69</v>
      </c>
      <c r="H1490" s="10" t="s">
        <v>70</v>
      </c>
      <c r="I1490" s="10" t="s">
        <v>79</v>
      </c>
      <c r="J1490" s="10" t="s">
        <v>299</v>
      </c>
      <c r="K1490" s="10" t="s">
        <v>90</v>
      </c>
      <c r="L1490" s="10" t="s">
        <v>4162</v>
      </c>
      <c r="M1490" s="12">
        <v>43889</v>
      </c>
      <c r="N1490" s="11">
        <v>82223541</v>
      </c>
      <c r="O1490" s="12">
        <v>43885</v>
      </c>
      <c r="P1490" s="13">
        <v>0.37579861111111001</v>
      </c>
      <c r="Q1490" s="14">
        <v>14</v>
      </c>
      <c r="R1490" s="15">
        <v>132</v>
      </c>
      <c r="S1490" s="10" t="s">
        <v>4163</v>
      </c>
      <c r="T1490" s="12">
        <v>43888</v>
      </c>
      <c r="U1490" s="13">
        <v>0.64792824074073996</v>
      </c>
      <c r="V1490" s="12">
        <v>43889</v>
      </c>
      <c r="W1490" s="13">
        <v>3.6469907407409997E-2</v>
      </c>
      <c r="X1490" s="12">
        <v>43889</v>
      </c>
      <c r="Y1490" s="13">
        <v>3.7997685185189999E-2</v>
      </c>
      <c r="Z1490" s="12">
        <v>43887</v>
      </c>
      <c r="AA1490" s="12"/>
      <c r="AB1490" s="12"/>
      <c r="AC1490" s="10" t="s">
        <v>71</v>
      </c>
      <c r="AD1490" s="16">
        <v>3</v>
      </c>
      <c r="AE1490" s="10" t="s">
        <v>72</v>
      </c>
      <c r="AF1490" s="10" t="s">
        <v>73</v>
      </c>
      <c r="AG1490" s="14">
        <v>1</v>
      </c>
      <c r="AH1490" s="14"/>
      <c r="AI1490" s="15">
        <v>30.056000000000001</v>
      </c>
      <c r="AJ1490" s="10" t="s">
        <v>74</v>
      </c>
      <c r="AK1490" s="15">
        <v>64.328999999999994</v>
      </c>
      <c r="AL1490" s="10" t="s">
        <v>75</v>
      </c>
      <c r="AM1490" s="9"/>
      <c r="AN1490" s="9"/>
    </row>
    <row r="1491" spans="1:40" x14ac:dyDescent="0.25">
      <c r="A1491" s="9">
        <f t="shared" si="43"/>
        <v>82223542</v>
      </c>
      <c r="B1491" s="10" t="s">
        <v>64</v>
      </c>
      <c r="C1491" s="10" t="s">
        <v>65</v>
      </c>
      <c r="D1491" s="10" t="s">
        <v>83</v>
      </c>
      <c r="E1491" s="10" t="s">
        <v>67</v>
      </c>
      <c r="F1491" s="10" t="s">
        <v>68</v>
      </c>
      <c r="G1491" s="10" t="s">
        <v>69</v>
      </c>
      <c r="H1491" s="10" t="s">
        <v>70</v>
      </c>
      <c r="I1491" s="10" t="s">
        <v>79</v>
      </c>
      <c r="J1491" s="10" t="s">
        <v>299</v>
      </c>
      <c r="K1491" s="10" t="s">
        <v>90</v>
      </c>
      <c r="L1491" s="10" t="s">
        <v>4164</v>
      </c>
      <c r="M1491" s="12">
        <v>43890</v>
      </c>
      <c r="N1491" s="11">
        <v>82223542</v>
      </c>
      <c r="O1491" s="12">
        <v>43885</v>
      </c>
      <c r="P1491" s="13">
        <v>0.37582175925925998</v>
      </c>
      <c r="Q1491" s="14">
        <v>17</v>
      </c>
      <c r="R1491" s="15">
        <v>351</v>
      </c>
      <c r="S1491" s="10" t="s">
        <v>4165</v>
      </c>
      <c r="T1491" s="12">
        <v>43888</v>
      </c>
      <c r="U1491" s="13">
        <v>0.64806712962962998</v>
      </c>
      <c r="V1491" s="12">
        <v>43890</v>
      </c>
      <c r="W1491" s="13">
        <v>3.4027777777800002E-3</v>
      </c>
      <c r="X1491" s="12">
        <v>43890</v>
      </c>
      <c r="Y1491" s="13">
        <v>4.52546296296E-3</v>
      </c>
      <c r="Z1491" s="12">
        <v>43887</v>
      </c>
      <c r="AA1491" s="12"/>
      <c r="AB1491" s="12"/>
      <c r="AC1491" s="10" t="s">
        <v>96</v>
      </c>
      <c r="AD1491" s="16">
        <v>4</v>
      </c>
      <c r="AE1491" s="10" t="s">
        <v>72</v>
      </c>
      <c r="AF1491" s="10" t="s">
        <v>73</v>
      </c>
      <c r="AG1491" s="14">
        <v>1</v>
      </c>
      <c r="AH1491" s="14"/>
      <c r="AI1491" s="15">
        <v>50.209000000000003</v>
      </c>
      <c r="AJ1491" s="10" t="s">
        <v>74</v>
      </c>
      <c r="AK1491" s="15">
        <v>67.656000000000006</v>
      </c>
      <c r="AL1491" s="10" t="s">
        <v>75</v>
      </c>
      <c r="AM1491" s="9"/>
      <c r="AN1491" s="9"/>
    </row>
    <row r="1492" spans="1:40" x14ac:dyDescent="0.25">
      <c r="A1492" s="9">
        <f t="shared" si="43"/>
        <v>82223543</v>
      </c>
      <c r="B1492" s="10" t="s">
        <v>64</v>
      </c>
      <c r="C1492" s="10" t="s">
        <v>65</v>
      </c>
      <c r="D1492" s="10" t="s">
        <v>83</v>
      </c>
      <c r="E1492" s="10" t="s">
        <v>67</v>
      </c>
      <c r="F1492" s="10" t="s">
        <v>68</v>
      </c>
      <c r="G1492" s="10" t="s">
        <v>69</v>
      </c>
      <c r="H1492" s="10" t="s">
        <v>70</v>
      </c>
      <c r="I1492" s="10" t="s">
        <v>79</v>
      </c>
      <c r="J1492" s="10" t="s">
        <v>299</v>
      </c>
      <c r="K1492" s="10" t="s">
        <v>90</v>
      </c>
      <c r="L1492" s="10" t="s">
        <v>4166</v>
      </c>
      <c r="M1492" s="12">
        <v>43890</v>
      </c>
      <c r="N1492" s="11">
        <v>82223543</v>
      </c>
      <c r="O1492" s="12">
        <v>43885</v>
      </c>
      <c r="P1492" s="13">
        <v>0.37585648148147999</v>
      </c>
      <c r="Q1492" s="14">
        <v>2</v>
      </c>
      <c r="R1492" s="15">
        <v>330</v>
      </c>
      <c r="S1492" s="10" t="s">
        <v>4167</v>
      </c>
      <c r="T1492" s="12">
        <v>43888</v>
      </c>
      <c r="U1492" s="13">
        <v>0.64827546296296001</v>
      </c>
      <c r="V1492" s="12">
        <v>43890</v>
      </c>
      <c r="W1492" s="13">
        <v>0.66684027777777999</v>
      </c>
      <c r="X1492" s="12">
        <v>43890</v>
      </c>
      <c r="Y1492" s="13">
        <v>0.72250000000000003</v>
      </c>
      <c r="Z1492" s="12">
        <v>43887</v>
      </c>
      <c r="AA1492" s="12"/>
      <c r="AB1492" s="12"/>
      <c r="AC1492" s="10" t="s">
        <v>96</v>
      </c>
      <c r="AD1492" s="16">
        <v>4</v>
      </c>
      <c r="AE1492" s="10" t="s">
        <v>72</v>
      </c>
      <c r="AF1492" s="10" t="s">
        <v>73</v>
      </c>
      <c r="AG1492" s="14">
        <v>1</v>
      </c>
      <c r="AH1492" s="14"/>
      <c r="AI1492" s="15">
        <v>18.55</v>
      </c>
      <c r="AJ1492" s="10" t="s">
        <v>74</v>
      </c>
      <c r="AK1492" s="15">
        <v>9.9</v>
      </c>
      <c r="AL1492" s="10" t="s">
        <v>75</v>
      </c>
      <c r="AM1492" s="9"/>
      <c r="AN1492" s="9"/>
    </row>
    <row r="1493" spans="1:40" x14ac:dyDescent="0.25">
      <c r="A1493" s="9">
        <f t="shared" si="43"/>
        <v>82223544</v>
      </c>
      <c r="B1493" s="10" t="s">
        <v>64</v>
      </c>
      <c r="C1493" s="10" t="s">
        <v>65</v>
      </c>
      <c r="D1493" s="10" t="s">
        <v>83</v>
      </c>
      <c r="E1493" s="10" t="s">
        <v>67</v>
      </c>
      <c r="F1493" s="10" t="s">
        <v>68</v>
      </c>
      <c r="G1493" s="10" t="s">
        <v>69</v>
      </c>
      <c r="H1493" s="10" t="s">
        <v>70</v>
      </c>
      <c r="I1493" s="10" t="s">
        <v>79</v>
      </c>
      <c r="J1493" s="10" t="s">
        <v>299</v>
      </c>
      <c r="K1493" s="10" t="s">
        <v>90</v>
      </c>
      <c r="L1493" s="10" t="s">
        <v>4168</v>
      </c>
      <c r="M1493" s="12">
        <v>43889</v>
      </c>
      <c r="N1493" s="11">
        <v>82223544</v>
      </c>
      <c r="O1493" s="12">
        <v>43885</v>
      </c>
      <c r="P1493" s="13">
        <v>0.37587962962963001</v>
      </c>
      <c r="Q1493" s="14">
        <v>1</v>
      </c>
      <c r="R1493" s="15">
        <v>13</v>
      </c>
      <c r="S1493" s="10" t="s">
        <v>4169</v>
      </c>
      <c r="T1493" s="12">
        <v>43888</v>
      </c>
      <c r="U1493" s="13">
        <v>0.64832175925926006</v>
      </c>
      <c r="V1493" s="12">
        <v>43889</v>
      </c>
      <c r="W1493" s="13">
        <v>0.75284722222222</v>
      </c>
      <c r="X1493" s="12">
        <v>43889</v>
      </c>
      <c r="Y1493" s="13">
        <v>0.75967592592593003</v>
      </c>
      <c r="Z1493" s="12">
        <v>43887</v>
      </c>
      <c r="AA1493" s="12"/>
      <c r="AB1493" s="12"/>
      <c r="AC1493" s="10" t="s">
        <v>71</v>
      </c>
      <c r="AD1493" s="16">
        <v>3</v>
      </c>
      <c r="AE1493" s="10" t="s">
        <v>72</v>
      </c>
      <c r="AF1493" s="10" t="s">
        <v>73</v>
      </c>
      <c r="AG1493" s="14">
        <v>1</v>
      </c>
      <c r="AH1493" s="14"/>
      <c r="AI1493" s="15">
        <v>6.5</v>
      </c>
      <c r="AJ1493" s="10" t="s">
        <v>74</v>
      </c>
      <c r="AK1493" s="15">
        <v>22.542000000000002</v>
      </c>
      <c r="AL1493" s="10" t="s">
        <v>75</v>
      </c>
      <c r="AM1493" s="9"/>
      <c r="AN1493" s="9"/>
    </row>
    <row r="1494" spans="1:40" x14ac:dyDescent="0.25">
      <c r="A1494" s="9">
        <f t="shared" si="43"/>
        <v>82223743</v>
      </c>
      <c r="B1494" s="10" t="s">
        <v>64</v>
      </c>
      <c r="C1494" s="10" t="s">
        <v>65</v>
      </c>
      <c r="D1494" s="10" t="s">
        <v>83</v>
      </c>
      <c r="E1494" s="10" t="s">
        <v>67</v>
      </c>
      <c r="F1494" s="10" t="s">
        <v>68</v>
      </c>
      <c r="G1494" s="10" t="s">
        <v>69</v>
      </c>
      <c r="H1494" s="10" t="s">
        <v>70</v>
      </c>
      <c r="I1494" s="10" t="s">
        <v>79</v>
      </c>
      <c r="J1494" s="10" t="s">
        <v>299</v>
      </c>
      <c r="K1494" s="10" t="s">
        <v>90</v>
      </c>
      <c r="L1494" s="10" t="s">
        <v>4594</v>
      </c>
      <c r="M1494" s="12">
        <v>43895</v>
      </c>
      <c r="N1494" s="11">
        <v>82223743</v>
      </c>
      <c r="O1494" s="12">
        <v>43885</v>
      </c>
      <c r="P1494" s="13">
        <v>0.58343750000000005</v>
      </c>
      <c r="Q1494" s="14">
        <v>2</v>
      </c>
      <c r="R1494" s="15">
        <v>488</v>
      </c>
      <c r="S1494" s="10" t="s">
        <v>4555</v>
      </c>
      <c r="T1494" s="12">
        <v>43895</v>
      </c>
      <c r="U1494" s="13">
        <v>0.76902777777777998</v>
      </c>
      <c r="V1494" s="12">
        <v>43895</v>
      </c>
      <c r="W1494" s="13">
        <v>0.88658564814815</v>
      </c>
      <c r="X1494" s="12">
        <v>43895</v>
      </c>
      <c r="Y1494" s="13">
        <v>0.95347222222221995</v>
      </c>
      <c r="Z1494" s="12">
        <v>43888</v>
      </c>
      <c r="AA1494" s="12"/>
      <c r="AB1494" s="12"/>
      <c r="AC1494" s="10" t="s">
        <v>71</v>
      </c>
      <c r="AD1494" s="16">
        <v>11</v>
      </c>
      <c r="AE1494" s="10" t="s">
        <v>72</v>
      </c>
      <c r="AF1494" s="10" t="s">
        <v>73</v>
      </c>
      <c r="AG1494" s="14">
        <v>1</v>
      </c>
      <c r="AH1494" s="14"/>
      <c r="AI1494" s="15">
        <v>25.552</v>
      </c>
      <c r="AJ1494" s="10" t="s">
        <v>74</v>
      </c>
      <c r="AK1494" s="15">
        <v>17.463999999999999</v>
      </c>
      <c r="AL1494" s="10" t="s">
        <v>75</v>
      </c>
      <c r="AM1494" s="9"/>
      <c r="AN1494" s="9"/>
    </row>
    <row r="1495" spans="1:40" x14ac:dyDescent="0.25">
      <c r="A1495" s="9">
        <f t="shared" si="43"/>
        <v>82223748</v>
      </c>
      <c r="B1495" s="10" t="s">
        <v>64</v>
      </c>
      <c r="C1495" s="10" t="s">
        <v>65</v>
      </c>
      <c r="D1495" s="10" t="s">
        <v>83</v>
      </c>
      <c r="E1495" s="10" t="s">
        <v>67</v>
      </c>
      <c r="F1495" s="10" t="s">
        <v>68</v>
      </c>
      <c r="G1495" s="10" t="s">
        <v>69</v>
      </c>
      <c r="H1495" s="10" t="s">
        <v>70</v>
      </c>
      <c r="I1495" s="10" t="s">
        <v>79</v>
      </c>
      <c r="J1495" s="10" t="s">
        <v>299</v>
      </c>
      <c r="K1495" s="10" t="s">
        <v>90</v>
      </c>
      <c r="L1495" s="10" t="s">
        <v>4649</v>
      </c>
      <c r="M1495" s="12">
        <v>43896</v>
      </c>
      <c r="N1495" s="11">
        <v>82223748</v>
      </c>
      <c r="O1495" s="12">
        <v>43885</v>
      </c>
      <c r="P1495" s="13">
        <v>0.58347222222221995</v>
      </c>
      <c r="Q1495" s="14">
        <v>1</v>
      </c>
      <c r="R1495" s="15">
        <v>120</v>
      </c>
      <c r="S1495" s="10" t="s">
        <v>4556</v>
      </c>
      <c r="T1495" s="12">
        <v>43895</v>
      </c>
      <c r="U1495" s="13">
        <v>0.76907407407407002</v>
      </c>
      <c r="V1495" s="12">
        <v>43895</v>
      </c>
      <c r="W1495" s="13">
        <v>0.86521990740740995</v>
      </c>
      <c r="X1495" s="12">
        <v>43896</v>
      </c>
      <c r="Y1495" s="13">
        <v>1.7233796296300001E-2</v>
      </c>
      <c r="Z1495" s="12">
        <v>43888</v>
      </c>
      <c r="AA1495" s="12"/>
      <c r="AB1495" s="12"/>
      <c r="AC1495" s="10" t="s">
        <v>71</v>
      </c>
      <c r="AD1495" s="16">
        <v>12</v>
      </c>
      <c r="AE1495" s="10" t="s">
        <v>72</v>
      </c>
      <c r="AF1495" s="10" t="s">
        <v>73</v>
      </c>
      <c r="AG1495" s="14">
        <v>1</v>
      </c>
      <c r="AH1495" s="14"/>
      <c r="AI1495" s="15">
        <v>12.24</v>
      </c>
      <c r="AJ1495" s="10" t="s">
        <v>74</v>
      </c>
      <c r="AK1495" s="15">
        <v>9.9600000000000009</v>
      </c>
      <c r="AL1495" s="10" t="s">
        <v>75</v>
      </c>
      <c r="AM1495" s="9"/>
      <c r="AN1495" s="9"/>
    </row>
    <row r="1496" spans="1:40" x14ac:dyDescent="0.25">
      <c r="A1496" s="9">
        <f t="shared" si="43"/>
        <v>82223752</v>
      </c>
      <c r="B1496" s="10" t="s">
        <v>64</v>
      </c>
      <c r="C1496" s="10" t="s">
        <v>65</v>
      </c>
      <c r="D1496" s="10" t="s">
        <v>66</v>
      </c>
      <c r="E1496" s="10" t="s">
        <v>67</v>
      </c>
      <c r="F1496" s="10" t="s">
        <v>68</v>
      </c>
      <c r="G1496" s="10" t="s">
        <v>69</v>
      </c>
      <c r="H1496" s="10" t="s">
        <v>70</v>
      </c>
      <c r="I1496" s="10" t="s">
        <v>79</v>
      </c>
      <c r="J1496" s="10" t="s">
        <v>303</v>
      </c>
      <c r="K1496" s="10" t="s">
        <v>87</v>
      </c>
      <c r="L1496" s="10" t="s">
        <v>4482</v>
      </c>
      <c r="M1496" s="12">
        <v>43894</v>
      </c>
      <c r="N1496" s="11">
        <v>82223752</v>
      </c>
      <c r="O1496" s="12">
        <v>43885</v>
      </c>
      <c r="P1496" s="13">
        <v>0.58349537037037003</v>
      </c>
      <c r="Q1496" s="14">
        <v>1</v>
      </c>
      <c r="R1496" s="15">
        <v>8280</v>
      </c>
      <c r="S1496" s="10" t="s">
        <v>4467</v>
      </c>
      <c r="T1496" s="12">
        <v>43893</v>
      </c>
      <c r="U1496" s="13">
        <v>0.85815972222222003</v>
      </c>
      <c r="V1496" s="12">
        <v>43894</v>
      </c>
      <c r="W1496" s="13">
        <v>2.4699074074070002E-2</v>
      </c>
      <c r="X1496" s="12">
        <v>43894</v>
      </c>
      <c r="Y1496" s="13">
        <v>2.5243055555560001E-2</v>
      </c>
      <c r="Z1496" s="12">
        <v>43882</v>
      </c>
      <c r="AA1496" s="12"/>
      <c r="AB1496" s="12"/>
      <c r="AC1496" s="10" t="s">
        <v>71</v>
      </c>
      <c r="AD1496" s="16">
        <v>10</v>
      </c>
      <c r="AE1496" s="10" t="s">
        <v>72</v>
      </c>
      <c r="AF1496" s="10" t="s">
        <v>73</v>
      </c>
      <c r="AG1496" s="14">
        <v>1</v>
      </c>
      <c r="AH1496" s="14"/>
      <c r="AI1496" s="15">
        <v>356.04</v>
      </c>
      <c r="AJ1496" s="10" t="s">
        <v>74</v>
      </c>
      <c r="AK1496" s="15">
        <v>563.04</v>
      </c>
      <c r="AL1496" s="10" t="s">
        <v>75</v>
      </c>
      <c r="AM1496" s="9"/>
      <c r="AN1496" s="9"/>
    </row>
    <row r="1497" spans="1:40" x14ac:dyDescent="0.25">
      <c r="A1497" s="9">
        <f t="shared" si="43"/>
        <v>82223757</v>
      </c>
      <c r="B1497" s="10" t="s">
        <v>64</v>
      </c>
      <c r="C1497" s="10" t="s">
        <v>65</v>
      </c>
      <c r="D1497" s="10" t="s">
        <v>83</v>
      </c>
      <c r="E1497" s="10" t="s">
        <v>67</v>
      </c>
      <c r="F1497" s="10" t="s">
        <v>68</v>
      </c>
      <c r="G1497" s="10" t="s">
        <v>69</v>
      </c>
      <c r="H1497" s="10" t="s">
        <v>70</v>
      </c>
      <c r="I1497" s="10" t="s">
        <v>79</v>
      </c>
      <c r="J1497" s="10" t="s">
        <v>299</v>
      </c>
      <c r="K1497" s="10" t="s">
        <v>90</v>
      </c>
      <c r="L1497" s="10" t="s">
        <v>4595</v>
      </c>
      <c r="M1497" s="12">
        <v>43895</v>
      </c>
      <c r="N1497" s="11">
        <v>82223757</v>
      </c>
      <c r="O1497" s="12">
        <v>43885</v>
      </c>
      <c r="P1497" s="13">
        <v>0.58349537037037003</v>
      </c>
      <c r="Q1497" s="14">
        <v>2</v>
      </c>
      <c r="R1497" s="15">
        <v>1376</v>
      </c>
      <c r="S1497" s="10" t="s">
        <v>4557</v>
      </c>
      <c r="T1497" s="12">
        <v>43895</v>
      </c>
      <c r="U1497" s="13">
        <v>0.76915509259258996</v>
      </c>
      <c r="V1497" s="12">
        <v>43895</v>
      </c>
      <c r="W1497" s="13">
        <v>0.87697916666666997</v>
      </c>
      <c r="X1497" s="12">
        <v>43895</v>
      </c>
      <c r="Y1497" s="13">
        <v>0.91395833333332999</v>
      </c>
      <c r="Z1497" s="12">
        <v>43888</v>
      </c>
      <c r="AA1497" s="12"/>
      <c r="AB1497" s="12"/>
      <c r="AC1497" s="10" t="s">
        <v>71</v>
      </c>
      <c r="AD1497" s="16">
        <v>11</v>
      </c>
      <c r="AE1497" s="10" t="s">
        <v>72</v>
      </c>
      <c r="AF1497" s="10" t="s">
        <v>73</v>
      </c>
      <c r="AG1497" s="14">
        <v>1</v>
      </c>
      <c r="AH1497" s="14"/>
      <c r="AI1497" s="15">
        <v>10.848000000000001</v>
      </c>
      <c r="AJ1497" s="10" t="s">
        <v>74</v>
      </c>
      <c r="AK1497" s="15">
        <v>65.888000000000005</v>
      </c>
      <c r="AL1497" s="10" t="s">
        <v>75</v>
      </c>
      <c r="AM1497" s="9"/>
      <c r="AN1497" s="9"/>
    </row>
    <row r="1498" spans="1:40" x14ac:dyDescent="0.25">
      <c r="A1498" s="9">
        <f t="shared" si="43"/>
        <v>82223785</v>
      </c>
      <c r="B1498" s="10" t="s">
        <v>64</v>
      </c>
      <c r="C1498" s="10" t="s">
        <v>65</v>
      </c>
      <c r="D1498" s="10" t="s">
        <v>66</v>
      </c>
      <c r="E1498" s="10" t="s">
        <v>67</v>
      </c>
      <c r="F1498" s="10" t="s">
        <v>68</v>
      </c>
      <c r="G1498" s="10" t="s">
        <v>69</v>
      </c>
      <c r="H1498" s="10" t="s">
        <v>70</v>
      </c>
      <c r="I1498" s="10" t="s">
        <v>84</v>
      </c>
      <c r="J1498" s="10" t="s">
        <v>304</v>
      </c>
      <c r="K1498" s="10" t="s">
        <v>125</v>
      </c>
      <c r="L1498" s="10" t="s">
        <v>4170</v>
      </c>
      <c r="M1498" s="12">
        <v>43890</v>
      </c>
      <c r="N1498" s="11">
        <v>82223785</v>
      </c>
      <c r="O1498" s="12">
        <v>43885</v>
      </c>
      <c r="P1498" s="13">
        <v>0.62244212962962997</v>
      </c>
      <c r="Q1498" s="14">
        <v>18</v>
      </c>
      <c r="R1498" s="15">
        <v>33849</v>
      </c>
      <c r="S1498" s="10" t="s">
        <v>4171</v>
      </c>
      <c r="T1498" s="12">
        <v>43887</v>
      </c>
      <c r="U1498" s="13">
        <v>0.75671296296295998</v>
      </c>
      <c r="V1498" s="12">
        <v>43889</v>
      </c>
      <c r="W1498" s="13">
        <v>0.43119212962962999</v>
      </c>
      <c r="X1498" s="12">
        <v>43890</v>
      </c>
      <c r="Y1498" s="13">
        <v>0.64394675925926004</v>
      </c>
      <c r="Z1498" s="12">
        <v>43903</v>
      </c>
      <c r="AA1498" s="12"/>
      <c r="AB1498" s="12"/>
      <c r="AC1498" s="10" t="s">
        <v>138</v>
      </c>
      <c r="AD1498" s="16">
        <v>5</v>
      </c>
      <c r="AE1498" s="10" t="s">
        <v>72</v>
      </c>
      <c r="AF1498" s="10" t="s">
        <v>73</v>
      </c>
      <c r="AG1498" s="14">
        <v>1</v>
      </c>
      <c r="AH1498" s="14"/>
      <c r="AI1498" s="15">
        <v>5449.4030000000002</v>
      </c>
      <c r="AJ1498" s="10" t="s">
        <v>74</v>
      </c>
      <c r="AK1498" s="15">
        <v>28713.169000000002</v>
      </c>
      <c r="AL1498" s="10" t="s">
        <v>75</v>
      </c>
      <c r="AM1498" s="9"/>
      <c r="AN1498" s="9"/>
    </row>
    <row r="1499" spans="1:40" x14ac:dyDescent="0.25">
      <c r="A1499" s="9">
        <f t="shared" si="43"/>
        <v>82223787</v>
      </c>
      <c r="B1499" s="10" t="s">
        <v>64</v>
      </c>
      <c r="C1499" s="10" t="s">
        <v>65</v>
      </c>
      <c r="D1499" s="10" t="s">
        <v>66</v>
      </c>
      <c r="E1499" s="10" t="s">
        <v>67</v>
      </c>
      <c r="F1499" s="10" t="s">
        <v>68</v>
      </c>
      <c r="G1499" s="10" t="s">
        <v>69</v>
      </c>
      <c r="H1499" s="10" t="s">
        <v>70</v>
      </c>
      <c r="I1499" s="10" t="s">
        <v>84</v>
      </c>
      <c r="J1499" s="10" t="s">
        <v>304</v>
      </c>
      <c r="K1499" s="10" t="s">
        <v>125</v>
      </c>
      <c r="L1499" s="10" t="s">
        <v>4172</v>
      </c>
      <c r="M1499" s="12">
        <v>43890</v>
      </c>
      <c r="N1499" s="11">
        <v>82223787</v>
      </c>
      <c r="O1499" s="12">
        <v>43885</v>
      </c>
      <c r="P1499" s="13">
        <v>0.62593750000000004</v>
      </c>
      <c r="Q1499" s="14">
        <v>5</v>
      </c>
      <c r="R1499" s="15">
        <v>4129</v>
      </c>
      <c r="S1499" s="10" t="s">
        <v>4173</v>
      </c>
      <c r="T1499" s="12">
        <v>43887</v>
      </c>
      <c r="U1499" s="13">
        <v>0.75739583333333005</v>
      </c>
      <c r="V1499" s="12">
        <v>43890</v>
      </c>
      <c r="W1499" s="13">
        <v>0.68953703703703995</v>
      </c>
      <c r="X1499" s="12">
        <v>43890</v>
      </c>
      <c r="Y1499" s="13">
        <v>0.73351851851852001</v>
      </c>
      <c r="Z1499" s="12">
        <v>43903</v>
      </c>
      <c r="AA1499" s="12"/>
      <c r="AB1499" s="12"/>
      <c r="AC1499" s="10" t="s">
        <v>138</v>
      </c>
      <c r="AD1499" s="16">
        <v>5</v>
      </c>
      <c r="AE1499" s="10" t="s">
        <v>72</v>
      </c>
      <c r="AF1499" s="10" t="s">
        <v>73</v>
      </c>
      <c r="AG1499" s="14">
        <v>1</v>
      </c>
      <c r="AH1499" s="14"/>
      <c r="AI1499" s="15">
        <v>164.59100000000001</v>
      </c>
      <c r="AJ1499" s="10" t="s">
        <v>74</v>
      </c>
      <c r="AK1499" s="15">
        <v>298.572</v>
      </c>
      <c r="AL1499" s="10" t="s">
        <v>75</v>
      </c>
      <c r="AM1499" s="9"/>
      <c r="AN1499" s="9"/>
    </row>
    <row r="1500" spans="1:40" x14ac:dyDescent="0.25">
      <c r="A1500" s="9">
        <f t="shared" si="43"/>
        <v>82223788</v>
      </c>
      <c r="B1500" s="10" t="s">
        <v>64</v>
      </c>
      <c r="C1500" s="10" t="s">
        <v>65</v>
      </c>
      <c r="D1500" s="10" t="s">
        <v>66</v>
      </c>
      <c r="E1500" s="10" t="s">
        <v>67</v>
      </c>
      <c r="F1500" s="10" t="s">
        <v>68</v>
      </c>
      <c r="G1500" s="10" t="s">
        <v>69</v>
      </c>
      <c r="H1500" s="10" t="s">
        <v>70</v>
      </c>
      <c r="I1500" s="10" t="s">
        <v>84</v>
      </c>
      <c r="J1500" s="10" t="s">
        <v>304</v>
      </c>
      <c r="K1500" s="10" t="s">
        <v>125</v>
      </c>
      <c r="L1500" s="10" t="s">
        <v>4174</v>
      </c>
      <c r="M1500" s="12">
        <v>43888</v>
      </c>
      <c r="N1500" s="11">
        <v>82223788</v>
      </c>
      <c r="O1500" s="12">
        <v>43885</v>
      </c>
      <c r="P1500" s="13">
        <v>0.62717592592592997</v>
      </c>
      <c r="Q1500" s="14">
        <v>1</v>
      </c>
      <c r="R1500" s="15">
        <v>2000</v>
      </c>
      <c r="S1500" s="10" t="s">
        <v>4175</v>
      </c>
      <c r="T1500" s="12">
        <v>43887</v>
      </c>
      <c r="U1500" s="13">
        <v>0.75746527777778005</v>
      </c>
      <c r="V1500" s="12">
        <v>43888</v>
      </c>
      <c r="W1500" s="13">
        <v>0.90292824074073996</v>
      </c>
      <c r="X1500" s="12">
        <v>43888</v>
      </c>
      <c r="Y1500" s="13">
        <v>0.90297453703704</v>
      </c>
      <c r="Z1500" s="12">
        <v>43935</v>
      </c>
      <c r="AA1500" s="12"/>
      <c r="AB1500" s="12"/>
      <c r="AC1500" s="10" t="s">
        <v>71</v>
      </c>
      <c r="AD1500" s="16">
        <v>3</v>
      </c>
      <c r="AE1500" s="10" t="s">
        <v>72</v>
      </c>
      <c r="AF1500" s="10" t="s">
        <v>73</v>
      </c>
      <c r="AG1500" s="14">
        <v>1</v>
      </c>
      <c r="AH1500" s="14"/>
      <c r="AI1500" s="15">
        <v>966</v>
      </c>
      <c r="AJ1500" s="10" t="s">
        <v>74</v>
      </c>
      <c r="AK1500" s="15">
        <v>124</v>
      </c>
      <c r="AL1500" s="10" t="s">
        <v>75</v>
      </c>
      <c r="AM1500" s="9"/>
      <c r="AN1500" s="9"/>
    </row>
    <row r="1501" spans="1:40" x14ac:dyDescent="0.25">
      <c r="A1501" s="9">
        <f t="shared" si="43"/>
        <v>82223790</v>
      </c>
      <c r="B1501" s="10" t="s">
        <v>64</v>
      </c>
      <c r="C1501" s="10" t="s">
        <v>65</v>
      </c>
      <c r="D1501" s="10" t="s">
        <v>66</v>
      </c>
      <c r="E1501" s="10" t="s">
        <v>67</v>
      </c>
      <c r="F1501" s="10" t="s">
        <v>68</v>
      </c>
      <c r="G1501" s="10" t="s">
        <v>69</v>
      </c>
      <c r="H1501" s="10" t="s">
        <v>70</v>
      </c>
      <c r="I1501" s="10" t="s">
        <v>84</v>
      </c>
      <c r="J1501" s="10" t="s">
        <v>304</v>
      </c>
      <c r="K1501" s="10" t="s">
        <v>125</v>
      </c>
      <c r="L1501" s="10" t="s">
        <v>4176</v>
      </c>
      <c r="M1501" s="12">
        <v>43890</v>
      </c>
      <c r="N1501" s="11">
        <v>82223790</v>
      </c>
      <c r="O1501" s="12">
        <v>43885</v>
      </c>
      <c r="P1501" s="13">
        <v>0.62872685185184995</v>
      </c>
      <c r="Q1501" s="14">
        <v>21</v>
      </c>
      <c r="R1501" s="15">
        <v>27300</v>
      </c>
      <c r="S1501" s="10" t="s">
        <v>4177</v>
      </c>
      <c r="T1501" s="12">
        <v>43887</v>
      </c>
      <c r="U1501" s="13">
        <v>0.75597222222222005</v>
      </c>
      <c r="V1501" s="12">
        <v>43889</v>
      </c>
      <c r="W1501" s="13">
        <v>0.78424768518518995</v>
      </c>
      <c r="X1501" s="12">
        <v>43890</v>
      </c>
      <c r="Y1501" s="13">
        <v>0.71718749999999998</v>
      </c>
      <c r="Z1501" s="12">
        <v>43902</v>
      </c>
      <c r="AA1501" s="12"/>
      <c r="AB1501" s="12"/>
      <c r="AC1501" s="10" t="s">
        <v>138</v>
      </c>
      <c r="AD1501" s="16">
        <v>5</v>
      </c>
      <c r="AE1501" s="10" t="s">
        <v>72</v>
      </c>
      <c r="AF1501" s="10" t="s">
        <v>73</v>
      </c>
      <c r="AG1501" s="14">
        <v>1</v>
      </c>
      <c r="AH1501" s="14"/>
      <c r="AI1501" s="15">
        <v>3617.4</v>
      </c>
      <c r="AJ1501" s="10" t="s">
        <v>74</v>
      </c>
      <c r="AK1501" s="15">
        <v>24370</v>
      </c>
      <c r="AL1501" s="10" t="s">
        <v>75</v>
      </c>
      <c r="AM1501" s="9"/>
      <c r="AN1501" s="9"/>
    </row>
    <row r="1502" spans="1:40" x14ac:dyDescent="0.25">
      <c r="A1502" s="9">
        <f t="shared" si="43"/>
        <v>82223812</v>
      </c>
      <c r="B1502" s="10" t="s">
        <v>64</v>
      </c>
      <c r="C1502" s="10" t="s">
        <v>65</v>
      </c>
      <c r="D1502" s="10" t="s">
        <v>66</v>
      </c>
      <c r="E1502" s="10" t="s">
        <v>67</v>
      </c>
      <c r="F1502" s="10" t="s">
        <v>68</v>
      </c>
      <c r="G1502" s="10" t="s">
        <v>69</v>
      </c>
      <c r="H1502" s="10" t="s">
        <v>70</v>
      </c>
      <c r="I1502" s="10" t="s">
        <v>79</v>
      </c>
      <c r="J1502" s="10" t="s">
        <v>312</v>
      </c>
      <c r="K1502" s="10" t="s">
        <v>105</v>
      </c>
      <c r="L1502" s="10" t="s">
        <v>4178</v>
      </c>
      <c r="M1502" s="12">
        <v>43888</v>
      </c>
      <c r="N1502" s="11">
        <v>82223812</v>
      </c>
      <c r="O1502" s="12">
        <v>43885</v>
      </c>
      <c r="P1502" s="13">
        <v>0.69515046296296001</v>
      </c>
      <c r="Q1502" s="14">
        <v>14</v>
      </c>
      <c r="R1502" s="15">
        <v>581</v>
      </c>
      <c r="S1502" s="10" t="s">
        <v>4179</v>
      </c>
      <c r="T1502" s="12">
        <v>43885</v>
      </c>
      <c r="U1502" s="13">
        <v>0.69815972222222</v>
      </c>
      <c r="V1502" s="12">
        <v>43886</v>
      </c>
      <c r="W1502" s="13">
        <v>0.46934027777777998</v>
      </c>
      <c r="X1502" s="12">
        <v>43888</v>
      </c>
      <c r="Y1502" s="13">
        <v>0.94422453703704001</v>
      </c>
      <c r="Z1502" s="12">
        <v>43994</v>
      </c>
      <c r="AA1502" s="12"/>
      <c r="AB1502" s="12"/>
      <c r="AC1502" s="10" t="s">
        <v>138</v>
      </c>
      <c r="AD1502" s="16">
        <v>3</v>
      </c>
      <c r="AE1502" s="10" t="s">
        <v>72</v>
      </c>
      <c r="AF1502" s="10" t="s">
        <v>73</v>
      </c>
      <c r="AG1502" s="14">
        <v>1</v>
      </c>
      <c r="AH1502" s="14"/>
      <c r="AI1502" s="15">
        <v>8484.5390000000007</v>
      </c>
      <c r="AJ1502" s="10" t="s">
        <v>74</v>
      </c>
      <c r="AK1502" s="15">
        <v>5483.8670000000002</v>
      </c>
      <c r="AL1502" s="10" t="s">
        <v>75</v>
      </c>
      <c r="AM1502" s="9"/>
      <c r="AN1502" s="9"/>
    </row>
    <row r="1503" spans="1:40" x14ac:dyDescent="0.25">
      <c r="A1503" s="9">
        <f t="shared" si="43"/>
        <v>82223815</v>
      </c>
      <c r="B1503" s="10" t="s">
        <v>64</v>
      </c>
      <c r="C1503" s="10" t="s">
        <v>65</v>
      </c>
      <c r="D1503" s="10" t="s">
        <v>66</v>
      </c>
      <c r="E1503" s="10" t="s">
        <v>67</v>
      </c>
      <c r="F1503" s="10" t="s">
        <v>68</v>
      </c>
      <c r="G1503" s="10" t="s">
        <v>69</v>
      </c>
      <c r="H1503" s="10" t="s">
        <v>70</v>
      </c>
      <c r="I1503" s="10" t="s">
        <v>79</v>
      </c>
      <c r="J1503" s="10" t="s">
        <v>312</v>
      </c>
      <c r="K1503" s="10" t="s">
        <v>105</v>
      </c>
      <c r="L1503" s="10" t="s">
        <v>4180</v>
      </c>
      <c r="M1503" s="12">
        <v>43887</v>
      </c>
      <c r="N1503" s="11">
        <v>82223815</v>
      </c>
      <c r="O1503" s="12">
        <v>43885</v>
      </c>
      <c r="P1503" s="13">
        <v>0.69861111111110996</v>
      </c>
      <c r="Q1503" s="14">
        <v>2</v>
      </c>
      <c r="R1503" s="15">
        <v>50</v>
      </c>
      <c r="S1503" s="10" t="s">
        <v>4181</v>
      </c>
      <c r="T1503" s="12">
        <v>43885</v>
      </c>
      <c r="U1503" s="13">
        <v>0.69872685185185002</v>
      </c>
      <c r="V1503" s="12">
        <v>43886</v>
      </c>
      <c r="W1503" s="13">
        <v>0.46549768518519002</v>
      </c>
      <c r="X1503" s="12">
        <v>43887</v>
      </c>
      <c r="Y1503" s="13">
        <v>0.52967592592593005</v>
      </c>
      <c r="Z1503" s="12">
        <v>43986</v>
      </c>
      <c r="AA1503" s="12"/>
      <c r="AB1503" s="12"/>
      <c r="AC1503" s="10" t="s">
        <v>96</v>
      </c>
      <c r="AD1503" s="16">
        <v>2</v>
      </c>
      <c r="AE1503" s="10" t="s">
        <v>72</v>
      </c>
      <c r="AF1503" s="10" t="s">
        <v>73</v>
      </c>
      <c r="AG1503" s="14">
        <v>1</v>
      </c>
      <c r="AH1503" s="14"/>
      <c r="AI1503" s="15">
        <v>942.5</v>
      </c>
      <c r="AJ1503" s="10" t="s">
        <v>74</v>
      </c>
      <c r="AK1503" s="15">
        <v>551.85</v>
      </c>
      <c r="AL1503" s="10" t="s">
        <v>75</v>
      </c>
      <c r="AM1503" s="9"/>
      <c r="AN1503" s="9"/>
    </row>
    <row r="1504" spans="1:40" x14ac:dyDescent="0.25">
      <c r="A1504" s="9">
        <f t="shared" si="43"/>
        <v>82223816</v>
      </c>
      <c r="B1504" s="10" t="s">
        <v>64</v>
      </c>
      <c r="C1504" s="10" t="s">
        <v>65</v>
      </c>
      <c r="D1504" s="10" t="s">
        <v>83</v>
      </c>
      <c r="E1504" s="10" t="s">
        <v>67</v>
      </c>
      <c r="F1504" s="10" t="s">
        <v>68</v>
      </c>
      <c r="G1504" s="10" t="s">
        <v>69</v>
      </c>
      <c r="H1504" s="10" t="s">
        <v>70</v>
      </c>
      <c r="I1504" s="10" t="s">
        <v>95</v>
      </c>
      <c r="J1504" s="10" t="s">
        <v>401</v>
      </c>
      <c r="K1504" s="10" t="s">
        <v>402</v>
      </c>
      <c r="L1504" s="10" t="s">
        <v>4182</v>
      </c>
      <c r="M1504" s="12">
        <v>43886</v>
      </c>
      <c r="N1504" s="11">
        <v>82223816</v>
      </c>
      <c r="O1504" s="12">
        <v>43885</v>
      </c>
      <c r="P1504" s="13">
        <v>0.69892361111111001</v>
      </c>
      <c r="Q1504" s="14">
        <v>1</v>
      </c>
      <c r="R1504" s="15">
        <v>10</v>
      </c>
      <c r="S1504" s="10" t="s">
        <v>4183</v>
      </c>
      <c r="T1504" s="12">
        <v>43885</v>
      </c>
      <c r="U1504" s="13">
        <v>0.69903935185184995</v>
      </c>
      <c r="V1504" s="12">
        <v>43886</v>
      </c>
      <c r="W1504" s="13">
        <v>5.2094907407409997E-2</v>
      </c>
      <c r="X1504" s="12">
        <v>43886</v>
      </c>
      <c r="Y1504" s="13">
        <v>5.2361111111109998E-2</v>
      </c>
      <c r="Z1504" s="12">
        <v>43888</v>
      </c>
      <c r="AA1504" s="12"/>
      <c r="AB1504" s="12"/>
      <c r="AC1504" s="10" t="s">
        <v>71</v>
      </c>
      <c r="AD1504" s="16">
        <v>1</v>
      </c>
      <c r="AE1504" s="10" t="s">
        <v>72</v>
      </c>
      <c r="AF1504" s="10" t="s">
        <v>73</v>
      </c>
      <c r="AG1504" s="14">
        <v>1</v>
      </c>
      <c r="AH1504" s="14"/>
      <c r="AI1504" s="15">
        <v>12.6</v>
      </c>
      <c r="AJ1504" s="10" t="s">
        <v>74</v>
      </c>
      <c r="AK1504" s="15">
        <v>30.8</v>
      </c>
      <c r="AL1504" s="10" t="s">
        <v>75</v>
      </c>
      <c r="AM1504" s="9"/>
      <c r="AN1504" s="9"/>
    </row>
    <row r="1505" spans="1:40" x14ac:dyDescent="0.25">
      <c r="A1505" s="9">
        <f t="shared" si="43"/>
        <v>82223817</v>
      </c>
      <c r="B1505" s="10" t="s">
        <v>64</v>
      </c>
      <c r="C1505" s="10" t="s">
        <v>65</v>
      </c>
      <c r="D1505" s="10" t="s">
        <v>66</v>
      </c>
      <c r="E1505" s="10" t="s">
        <v>67</v>
      </c>
      <c r="F1505" s="10" t="s">
        <v>68</v>
      </c>
      <c r="G1505" s="10" t="s">
        <v>69</v>
      </c>
      <c r="H1505" s="10" t="s">
        <v>70</v>
      </c>
      <c r="I1505" s="10" t="s">
        <v>79</v>
      </c>
      <c r="J1505" s="10" t="s">
        <v>378</v>
      </c>
      <c r="K1505" s="10" t="s">
        <v>379</v>
      </c>
      <c r="L1505" s="10" t="s">
        <v>4184</v>
      </c>
      <c r="M1505" s="12">
        <v>43888</v>
      </c>
      <c r="N1505" s="11">
        <v>82223817</v>
      </c>
      <c r="O1505" s="12">
        <v>43885</v>
      </c>
      <c r="P1505" s="13">
        <v>0.69922453703704002</v>
      </c>
      <c r="Q1505" s="14">
        <v>1</v>
      </c>
      <c r="R1505" s="15">
        <v>2</v>
      </c>
      <c r="S1505" s="10" t="s">
        <v>4185</v>
      </c>
      <c r="T1505" s="12">
        <v>43885</v>
      </c>
      <c r="U1505" s="13">
        <v>0.69943287037037005</v>
      </c>
      <c r="V1505" s="12">
        <v>43886</v>
      </c>
      <c r="W1505" s="13">
        <v>0.46697916666667</v>
      </c>
      <c r="X1505" s="12">
        <v>43888</v>
      </c>
      <c r="Y1505" s="13">
        <v>1.412037037037E-2</v>
      </c>
      <c r="Z1505" s="12">
        <v>43888</v>
      </c>
      <c r="AA1505" s="12"/>
      <c r="AB1505" s="12"/>
      <c r="AC1505" s="10" t="s">
        <v>138</v>
      </c>
      <c r="AD1505" s="16">
        <v>3</v>
      </c>
      <c r="AE1505" s="10" t="s">
        <v>72</v>
      </c>
      <c r="AF1505" s="10" t="s">
        <v>73</v>
      </c>
      <c r="AG1505" s="14">
        <v>1</v>
      </c>
      <c r="AH1505" s="14"/>
      <c r="AI1505" s="15">
        <v>37.6</v>
      </c>
      <c r="AJ1505" s="10" t="s">
        <v>74</v>
      </c>
      <c r="AK1505" s="15">
        <v>17.856000000000002</v>
      </c>
      <c r="AL1505" s="10" t="s">
        <v>75</v>
      </c>
      <c r="AM1505" s="9"/>
      <c r="AN1505" s="9"/>
    </row>
    <row r="1506" spans="1:40" x14ac:dyDescent="0.25">
      <c r="A1506" s="9">
        <f t="shared" si="43"/>
        <v>82223818</v>
      </c>
      <c r="B1506" s="10" t="s">
        <v>64</v>
      </c>
      <c r="C1506" s="10" t="s">
        <v>65</v>
      </c>
      <c r="D1506" s="10" t="s">
        <v>66</v>
      </c>
      <c r="E1506" s="10" t="s">
        <v>67</v>
      </c>
      <c r="F1506" s="10" t="s">
        <v>68</v>
      </c>
      <c r="G1506" s="10" t="s">
        <v>69</v>
      </c>
      <c r="H1506" s="10" t="s">
        <v>70</v>
      </c>
      <c r="I1506" s="10" t="s">
        <v>120</v>
      </c>
      <c r="J1506" s="10" t="s">
        <v>308</v>
      </c>
      <c r="K1506" s="10" t="s">
        <v>124</v>
      </c>
      <c r="L1506" s="10" t="s">
        <v>4186</v>
      </c>
      <c r="M1506" s="12">
        <v>43886</v>
      </c>
      <c r="N1506" s="11">
        <v>82223818</v>
      </c>
      <c r="O1506" s="12">
        <v>43885</v>
      </c>
      <c r="P1506" s="13">
        <v>0.69969907407406995</v>
      </c>
      <c r="Q1506" s="14">
        <v>12</v>
      </c>
      <c r="R1506" s="15">
        <v>1316</v>
      </c>
      <c r="S1506" s="10" t="s">
        <v>4187</v>
      </c>
      <c r="T1506" s="12">
        <v>43885</v>
      </c>
      <c r="U1506" s="13">
        <v>0.69983796296295997</v>
      </c>
      <c r="V1506" s="12">
        <v>43886</v>
      </c>
      <c r="W1506" s="13">
        <v>5.0891203703699997E-2</v>
      </c>
      <c r="X1506" s="12">
        <v>43886</v>
      </c>
      <c r="Y1506" s="13">
        <v>5.1157407407409997E-2</v>
      </c>
      <c r="Z1506" s="12">
        <v>43888</v>
      </c>
      <c r="AA1506" s="12"/>
      <c r="AB1506" s="12"/>
      <c r="AC1506" s="10" t="s">
        <v>71</v>
      </c>
      <c r="AD1506" s="16">
        <v>1</v>
      </c>
      <c r="AE1506" s="10" t="s">
        <v>72</v>
      </c>
      <c r="AF1506" s="10" t="s">
        <v>73</v>
      </c>
      <c r="AG1506" s="14">
        <v>1</v>
      </c>
      <c r="AH1506" s="14"/>
      <c r="AI1506" s="15">
        <v>237.934</v>
      </c>
      <c r="AJ1506" s="10" t="s">
        <v>74</v>
      </c>
      <c r="AK1506" s="15">
        <v>2119.3820000000001</v>
      </c>
      <c r="AL1506" s="10" t="s">
        <v>75</v>
      </c>
      <c r="AM1506" s="9"/>
      <c r="AN1506" s="9"/>
    </row>
    <row r="1507" spans="1:40" x14ac:dyDescent="0.25">
      <c r="A1507" s="9">
        <f t="shared" si="43"/>
        <v>82223819</v>
      </c>
      <c r="B1507" s="10" t="s">
        <v>64</v>
      </c>
      <c r="C1507" s="10" t="s">
        <v>65</v>
      </c>
      <c r="D1507" s="10" t="s">
        <v>83</v>
      </c>
      <c r="E1507" s="10" t="s">
        <v>67</v>
      </c>
      <c r="F1507" s="10" t="s">
        <v>68</v>
      </c>
      <c r="G1507" s="10" t="s">
        <v>69</v>
      </c>
      <c r="H1507" s="10" t="s">
        <v>70</v>
      </c>
      <c r="I1507" s="10" t="s">
        <v>79</v>
      </c>
      <c r="J1507" s="10" t="s">
        <v>320</v>
      </c>
      <c r="K1507" s="10" t="s">
        <v>119</v>
      </c>
      <c r="L1507" s="10" t="s">
        <v>4188</v>
      </c>
      <c r="M1507" s="12">
        <v>43885</v>
      </c>
      <c r="N1507" s="11">
        <v>82223819</v>
      </c>
      <c r="O1507" s="12">
        <v>43885</v>
      </c>
      <c r="P1507" s="13">
        <v>0.70002314814815003</v>
      </c>
      <c r="Q1507" s="14">
        <v>1</v>
      </c>
      <c r="R1507" s="15">
        <v>26</v>
      </c>
      <c r="S1507" s="10" t="s">
        <v>4189</v>
      </c>
      <c r="T1507" s="12">
        <v>43885</v>
      </c>
      <c r="U1507" s="13">
        <v>0.70012731481481005</v>
      </c>
      <c r="V1507" s="12">
        <v>43885</v>
      </c>
      <c r="W1507" s="13">
        <v>0.90767361111111</v>
      </c>
      <c r="X1507" s="12">
        <v>43885</v>
      </c>
      <c r="Y1507" s="13">
        <v>0.90795138888889004</v>
      </c>
      <c r="Z1507" s="12">
        <v>43888</v>
      </c>
      <c r="AA1507" s="12"/>
      <c r="AB1507" s="12"/>
      <c r="AC1507" s="10" t="s">
        <v>71</v>
      </c>
      <c r="AD1507" s="16">
        <v>0</v>
      </c>
      <c r="AE1507" s="10" t="s">
        <v>72</v>
      </c>
      <c r="AF1507" s="10" t="s">
        <v>73</v>
      </c>
      <c r="AG1507" s="14">
        <v>1</v>
      </c>
      <c r="AH1507" s="14"/>
      <c r="AI1507" s="15">
        <v>1.04</v>
      </c>
      <c r="AJ1507" s="10" t="s">
        <v>74</v>
      </c>
      <c r="AK1507" s="15">
        <v>2.5999999999999999E-2</v>
      </c>
      <c r="AL1507" s="10" t="s">
        <v>75</v>
      </c>
      <c r="AM1507" s="9"/>
      <c r="AN1507" s="9"/>
    </row>
    <row r="1508" spans="1:40" x14ac:dyDescent="0.25">
      <c r="A1508" s="9">
        <f t="shared" si="43"/>
        <v>82223820</v>
      </c>
      <c r="B1508" s="10" t="s">
        <v>64</v>
      </c>
      <c r="C1508" s="10" t="s">
        <v>65</v>
      </c>
      <c r="D1508" s="10" t="s">
        <v>83</v>
      </c>
      <c r="E1508" s="10" t="s">
        <v>67</v>
      </c>
      <c r="F1508" s="10" t="s">
        <v>68</v>
      </c>
      <c r="G1508" s="10" t="s">
        <v>69</v>
      </c>
      <c r="H1508" s="10" t="s">
        <v>70</v>
      </c>
      <c r="I1508" s="10" t="s">
        <v>79</v>
      </c>
      <c r="J1508" s="10" t="s">
        <v>320</v>
      </c>
      <c r="K1508" s="10" t="s">
        <v>119</v>
      </c>
      <c r="L1508" s="10" t="s">
        <v>4190</v>
      </c>
      <c r="M1508" s="12">
        <v>43885</v>
      </c>
      <c r="N1508" s="11">
        <v>82223820</v>
      </c>
      <c r="O1508" s="12">
        <v>43885</v>
      </c>
      <c r="P1508" s="13">
        <v>0.70032407407407005</v>
      </c>
      <c r="Q1508" s="14">
        <v>2</v>
      </c>
      <c r="R1508" s="15">
        <v>21</v>
      </c>
      <c r="S1508" s="10" t="s">
        <v>4191</v>
      </c>
      <c r="T1508" s="12">
        <v>43885</v>
      </c>
      <c r="U1508" s="13">
        <v>0.70048611111111003</v>
      </c>
      <c r="V1508" s="12">
        <v>43885</v>
      </c>
      <c r="W1508" s="13">
        <v>0.93858796296295999</v>
      </c>
      <c r="X1508" s="12">
        <v>43885</v>
      </c>
      <c r="Y1508" s="13">
        <v>0.93888888888888999</v>
      </c>
      <c r="Z1508" s="12">
        <v>43901</v>
      </c>
      <c r="AA1508" s="12"/>
      <c r="AB1508" s="12"/>
      <c r="AC1508" s="10" t="s">
        <v>71</v>
      </c>
      <c r="AD1508" s="16">
        <v>0</v>
      </c>
      <c r="AE1508" s="10" t="s">
        <v>72</v>
      </c>
      <c r="AF1508" s="10" t="s">
        <v>73</v>
      </c>
      <c r="AG1508" s="14">
        <v>1</v>
      </c>
      <c r="AH1508" s="14"/>
      <c r="AI1508" s="15">
        <v>4.0439999999999996</v>
      </c>
      <c r="AJ1508" s="10" t="s">
        <v>74</v>
      </c>
      <c r="AK1508" s="15">
        <v>177.80699999999999</v>
      </c>
      <c r="AL1508" s="10" t="s">
        <v>75</v>
      </c>
      <c r="AM1508" s="9"/>
      <c r="AN1508" s="9"/>
    </row>
    <row r="1509" spans="1:40" x14ac:dyDescent="0.25">
      <c r="A1509" s="9">
        <f t="shared" si="43"/>
        <v>82223821</v>
      </c>
      <c r="B1509" s="10" t="s">
        <v>64</v>
      </c>
      <c r="C1509" s="10" t="s">
        <v>65</v>
      </c>
      <c r="D1509" s="10" t="s">
        <v>83</v>
      </c>
      <c r="E1509" s="10" t="s">
        <v>67</v>
      </c>
      <c r="F1509" s="10" t="s">
        <v>68</v>
      </c>
      <c r="G1509" s="10" t="s">
        <v>69</v>
      </c>
      <c r="H1509" s="10" t="s">
        <v>70</v>
      </c>
      <c r="I1509" s="10" t="s">
        <v>79</v>
      </c>
      <c r="J1509" s="10" t="s">
        <v>320</v>
      </c>
      <c r="K1509" s="10" t="s">
        <v>119</v>
      </c>
      <c r="L1509" s="10" t="s">
        <v>4192</v>
      </c>
      <c r="M1509" s="12">
        <v>43885</v>
      </c>
      <c r="N1509" s="11">
        <v>82223821</v>
      </c>
      <c r="O1509" s="12">
        <v>43885</v>
      </c>
      <c r="P1509" s="13">
        <v>0.70068287037037003</v>
      </c>
      <c r="Q1509" s="14">
        <v>1</v>
      </c>
      <c r="R1509" s="15">
        <v>4</v>
      </c>
      <c r="S1509" s="10" t="s">
        <v>4193</v>
      </c>
      <c r="T1509" s="12">
        <v>43885</v>
      </c>
      <c r="U1509" s="13">
        <v>0.70079861111110997</v>
      </c>
      <c r="V1509" s="12">
        <v>43885</v>
      </c>
      <c r="W1509" s="13">
        <v>0.88951388888889005</v>
      </c>
      <c r="X1509" s="12">
        <v>43885</v>
      </c>
      <c r="Y1509" s="13">
        <v>0.88989583333333</v>
      </c>
      <c r="Z1509" s="12">
        <v>43888</v>
      </c>
      <c r="AA1509" s="12"/>
      <c r="AB1509" s="12"/>
      <c r="AC1509" s="10" t="s">
        <v>71</v>
      </c>
      <c r="AD1509" s="16">
        <v>0</v>
      </c>
      <c r="AE1509" s="10" t="s">
        <v>72</v>
      </c>
      <c r="AF1509" s="10" t="s">
        <v>73</v>
      </c>
      <c r="AG1509" s="14">
        <v>1</v>
      </c>
      <c r="AH1509" s="14"/>
      <c r="AI1509" s="15">
        <v>1.3959999999999999</v>
      </c>
      <c r="AJ1509" s="10" t="s">
        <v>74</v>
      </c>
      <c r="AK1509" s="15">
        <v>14.988</v>
      </c>
      <c r="AL1509" s="10" t="s">
        <v>75</v>
      </c>
      <c r="AM1509" s="9"/>
      <c r="AN1509" s="9"/>
    </row>
    <row r="1510" spans="1:40" x14ac:dyDescent="0.25">
      <c r="A1510" s="9">
        <f t="shared" si="43"/>
        <v>82223822</v>
      </c>
      <c r="B1510" s="10" t="s">
        <v>64</v>
      </c>
      <c r="C1510" s="10" t="s">
        <v>65</v>
      </c>
      <c r="D1510" s="10" t="s">
        <v>83</v>
      </c>
      <c r="E1510" s="10" t="s">
        <v>67</v>
      </c>
      <c r="F1510" s="10" t="s">
        <v>68</v>
      </c>
      <c r="G1510" s="10" t="s">
        <v>69</v>
      </c>
      <c r="H1510" s="10" t="s">
        <v>70</v>
      </c>
      <c r="I1510" s="10" t="s">
        <v>79</v>
      </c>
      <c r="J1510" s="10" t="s">
        <v>320</v>
      </c>
      <c r="K1510" s="10" t="s">
        <v>119</v>
      </c>
      <c r="L1510" s="10" t="s">
        <v>4194</v>
      </c>
      <c r="M1510" s="12">
        <v>43885</v>
      </c>
      <c r="N1510" s="11">
        <v>82223822</v>
      </c>
      <c r="O1510" s="12">
        <v>43885</v>
      </c>
      <c r="P1510" s="13">
        <v>0.70097222222222</v>
      </c>
      <c r="Q1510" s="14">
        <v>1</v>
      </c>
      <c r="R1510" s="15">
        <v>5</v>
      </c>
      <c r="S1510" s="10" t="s">
        <v>4195</v>
      </c>
      <c r="T1510" s="12">
        <v>43885</v>
      </c>
      <c r="U1510" s="13">
        <v>0.70107638888889001</v>
      </c>
      <c r="V1510" s="12">
        <v>43885</v>
      </c>
      <c r="W1510" s="13">
        <v>0.89243055555555995</v>
      </c>
      <c r="X1510" s="12">
        <v>43885</v>
      </c>
      <c r="Y1510" s="13">
        <v>0.89283564814814997</v>
      </c>
      <c r="Z1510" s="12">
        <v>43888</v>
      </c>
      <c r="AA1510" s="12"/>
      <c r="AB1510" s="12"/>
      <c r="AC1510" s="10" t="s">
        <v>71</v>
      </c>
      <c r="AD1510" s="16">
        <v>0</v>
      </c>
      <c r="AE1510" s="10" t="s">
        <v>72</v>
      </c>
      <c r="AF1510" s="10" t="s">
        <v>73</v>
      </c>
      <c r="AG1510" s="14">
        <v>1</v>
      </c>
      <c r="AH1510" s="14"/>
      <c r="AI1510" s="15">
        <v>0.41</v>
      </c>
      <c r="AJ1510" s="10" t="s">
        <v>74</v>
      </c>
      <c r="AK1510" s="15">
        <v>3.28</v>
      </c>
      <c r="AL1510" s="10" t="s">
        <v>75</v>
      </c>
      <c r="AM1510" s="9"/>
      <c r="AN1510" s="9"/>
    </row>
    <row r="1511" spans="1:40" x14ac:dyDescent="0.25">
      <c r="A1511" s="9">
        <f t="shared" si="43"/>
        <v>82223823</v>
      </c>
      <c r="B1511" s="10" t="s">
        <v>64</v>
      </c>
      <c r="C1511" s="10" t="s">
        <v>65</v>
      </c>
      <c r="D1511" s="10" t="s">
        <v>66</v>
      </c>
      <c r="E1511" s="10" t="s">
        <v>67</v>
      </c>
      <c r="F1511" s="10" t="s">
        <v>68</v>
      </c>
      <c r="G1511" s="10" t="s">
        <v>69</v>
      </c>
      <c r="H1511" s="10" t="s">
        <v>70</v>
      </c>
      <c r="I1511" s="10" t="s">
        <v>79</v>
      </c>
      <c r="J1511" s="10" t="s">
        <v>378</v>
      </c>
      <c r="K1511" s="10" t="s">
        <v>379</v>
      </c>
      <c r="L1511" s="10" t="s">
        <v>4196</v>
      </c>
      <c r="M1511" s="12">
        <v>43887</v>
      </c>
      <c r="N1511" s="11">
        <v>82223823</v>
      </c>
      <c r="O1511" s="12">
        <v>43885</v>
      </c>
      <c r="P1511" s="13">
        <v>0.70131944444444005</v>
      </c>
      <c r="Q1511" s="14">
        <v>3</v>
      </c>
      <c r="R1511" s="15">
        <v>9</v>
      </c>
      <c r="S1511" s="10" t="s">
        <v>4197</v>
      </c>
      <c r="T1511" s="12">
        <v>43885</v>
      </c>
      <c r="U1511" s="13">
        <v>0.70143518518518999</v>
      </c>
      <c r="V1511" s="12">
        <v>43886</v>
      </c>
      <c r="W1511" s="13">
        <v>0.46780092592592998</v>
      </c>
      <c r="X1511" s="12">
        <v>43887</v>
      </c>
      <c r="Y1511" s="13">
        <v>0.53042824074074002</v>
      </c>
      <c r="Z1511" s="12">
        <v>43986</v>
      </c>
      <c r="AA1511" s="12"/>
      <c r="AB1511" s="12"/>
      <c r="AC1511" s="10" t="s">
        <v>96</v>
      </c>
      <c r="AD1511" s="16">
        <v>2</v>
      </c>
      <c r="AE1511" s="10" t="s">
        <v>72</v>
      </c>
      <c r="AF1511" s="10" t="s">
        <v>73</v>
      </c>
      <c r="AG1511" s="14">
        <v>1</v>
      </c>
      <c r="AH1511" s="14"/>
      <c r="AI1511" s="15">
        <v>172</v>
      </c>
      <c r="AJ1511" s="10" t="s">
        <v>74</v>
      </c>
      <c r="AK1511" s="15">
        <v>107.009</v>
      </c>
      <c r="AL1511" s="10" t="s">
        <v>75</v>
      </c>
      <c r="AM1511" s="9"/>
      <c r="AN1511" s="9"/>
    </row>
    <row r="1512" spans="1:40" x14ac:dyDescent="0.25">
      <c r="A1512" s="9">
        <f t="shared" si="43"/>
        <v>82223824</v>
      </c>
      <c r="B1512" s="10" t="s">
        <v>64</v>
      </c>
      <c r="C1512" s="10" t="s">
        <v>65</v>
      </c>
      <c r="D1512" s="10" t="s">
        <v>83</v>
      </c>
      <c r="E1512" s="10" t="s">
        <v>67</v>
      </c>
      <c r="F1512" s="10" t="s">
        <v>68</v>
      </c>
      <c r="G1512" s="10" t="s">
        <v>69</v>
      </c>
      <c r="H1512" s="10" t="s">
        <v>70</v>
      </c>
      <c r="I1512" s="10" t="s">
        <v>79</v>
      </c>
      <c r="J1512" s="10" t="s">
        <v>320</v>
      </c>
      <c r="K1512" s="10" t="s">
        <v>119</v>
      </c>
      <c r="L1512" s="10" t="s">
        <v>4198</v>
      </c>
      <c r="M1512" s="12">
        <v>43890</v>
      </c>
      <c r="N1512" s="11">
        <v>82223824</v>
      </c>
      <c r="O1512" s="12">
        <v>43885</v>
      </c>
      <c r="P1512" s="13">
        <v>0.70188657407406996</v>
      </c>
      <c r="Q1512" s="14">
        <v>1</v>
      </c>
      <c r="R1512" s="15">
        <v>1</v>
      </c>
      <c r="S1512" s="10" t="s">
        <v>4199</v>
      </c>
      <c r="T1512" s="12">
        <v>43885</v>
      </c>
      <c r="U1512" s="13">
        <v>0.70200231481481001</v>
      </c>
      <c r="V1512" s="12">
        <v>43890</v>
      </c>
      <c r="W1512" s="13">
        <v>0.76572916666667001</v>
      </c>
      <c r="X1512" s="12">
        <v>43890</v>
      </c>
      <c r="Y1512" s="13">
        <v>0.76603009259259003</v>
      </c>
      <c r="Z1512" s="12">
        <v>43888</v>
      </c>
      <c r="AA1512" s="12"/>
      <c r="AB1512" s="12"/>
      <c r="AC1512" s="10" t="s">
        <v>3096</v>
      </c>
      <c r="AD1512" s="16">
        <v>5</v>
      </c>
      <c r="AE1512" s="10" t="s">
        <v>72</v>
      </c>
      <c r="AF1512" s="10" t="s">
        <v>132</v>
      </c>
      <c r="AG1512" s="14">
        <v>1</v>
      </c>
      <c r="AH1512" s="14"/>
      <c r="AI1512" s="15">
        <v>0.34899999999999998</v>
      </c>
      <c r="AJ1512" s="10" t="s">
        <v>74</v>
      </c>
      <c r="AK1512" s="15">
        <v>3.7469999999999999</v>
      </c>
      <c r="AL1512" s="10" t="s">
        <v>75</v>
      </c>
      <c r="AM1512" s="9"/>
      <c r="AN1512" s="9"/>
    </row>
    <row r="1513" spans="1:40" x14ac:dyDescent="0.25">
      <c r="A1513" s="9">
        <f t="shared" si="43"/>
        <v>82224358</v>
      </c>
      <c r="B1513" s="10" t="s">
        <v>64</v>
      </c>
      <c r="C1513" s="10" t="s">
        <v>65</v>
      </c>
      <c r="D1513" s="10" t="s">
        <v>83</v>
      </c>
      <c r="E1513" s="10" t="s">
        <v>67</v>
      </c>
      <c r="F1513" s="10" t="s">
        <v>68</v>
      </c>
      <c r="G1513" s="10" t="s">
        <v>69</v>
      </c>
      <c r="H1513" s="10" t="s">
        <v>70</v>
      </c>
      <c r="I1513" s="10" t="s">
        <v>76</v>
      </c>
      <c r="J1513" s="10" t="s">
        <v>310</v>
      </c>
      <c r="K1513" s="10" t="s">
        <v>91</v>
      </c>
      <c r="L1513" s="10" t="s">
        <v>4200</v>
      </c>
      <c r="M1513" s="12">
        <v>43890</v>
      </c>
      <c r="N1513" s="11">
        <v>82224358</v>
      </c>
      <c r="O1513" s="12">
        <v>43885</v>
      </c>
      <c r="P1513" s="13">
        <v>0.95849537037037003</v>
      </c>
      <c r="Q1513" s="14">
        <v>3</v>
      </c>
      <c r="R1513" s="15">
        <v>182</v>
      </c>
      <c r="S1513" s="10" t="s">
        <v>4201</v>
      </c>
      <c r="T1513" s="12">
        <v>43889</v>
      </c>
      <c r="U1513" s="13">
        <v>0.73747685185184997</v>
      </c>
      <c r="V1513" s="12">
        <v>43890</v>
      </c>
      <c r="W1513" s="13">
        <v>0.66861111111111005</v>
      </c>
      <c r="X1513" s="12">
        <v>43890</v>
      </c>
      <c r="Y1513" s="13">
        <v>0.72539351851851996</v>
      </c>
      <c r="Z1513" s="12">
        <v>43888</v>
      </c>
      <c r="AA1513" s="12"/>
      <c r="AB1513" s="12"/>
      <c r="AC1513" s="10" t="s">
        <v>71</v>
      </c>
      <c r="AD1513" s="16">
        <v>5</v>
      </c>
      <c r="AE1513" s="10" t="s">
        <v>72</v>
      </c>
      <c r="AF1513" s="10" t="s">
        <v>73</v>
      </c>
      <c r="AG1513" s="14">
        <v>1</v>
      </c>
      <c r="AH1513" s="14"/>
      <c r="AI1513" s="15">
        <v>2754.9920000000002</v>
      </c>
      <c r="AJ1513" s="10" t="s">
        <v>74</v>
      </c>
      <c r="AK1513" s="15">
        <v>3463.6790000000001</v>
      </c>
      <c r="AL1513" s="10" t="s">
        <v>75</v>
      </c>
      <c r="AM1513" s="9"/>
      <c r="AN1513" s="9"/>
    </row>
    <row r="1514" spans="1:40" x14ac:dyDescent="0.25">
      <c r="A1514" s="9">
        <f t="shared" si="43"/>
        <v>82224359</v>
      </c>
      <c r="B1514" s="10" t="s">
        <v>64</v>
      </c>
      <c r="C1514" s="10" t="s">
        <v>65</v>
      </c>
      <c r="D1514" s="10" t="s">
        <v>83</v>
      </c>
      <c r="E1514" s="10" t="s">
        <v>67</v>
      </c>
      <c r="F1514" s="10" t="s">
        <v>68</v>
      </c>
      <c r="G1514" s="10" t="s">
        <v>69</v>
      </c>
      <c r="H1514" s="10" t="s">
        <v>70</v>
      </c>
      <c r="I1514" s="10" t="s">
        <v>3638</v>
      </c>
      <c r="J1514" s="10" t="s">
        <v>3639</v>
      </c>
      <c r="K1514" s="10" t="s">
        <v>91</v>
      </c>
      <c r="L1514" s="10" t="s">
        <v>4202</v>
      </c>
      <c r="M1514" s="12">
        <v>43890</v>
      </c>
      <c r="N1514" s="11">
        <v>82224359</v>
      </c>
      <c r="O1514" s="12">
        <v>43885</v>
      </c>
      <c r="P1514" s="13">
        <v>0.95850694444443996</v>
      </c>
      <c r="Q1514" s="14">
        <v>1</v>
      </c>
      <c r="R1514" s="15">
        <v>32</v>
      </c>
      <c r="S1514" s="10" t="s">
        <v>4203</v>
      </c>
      <c r="T1514" s="12">
        <v>43889</v>
      </c>
      <c r="U1514" s="13">
        <v>0.73759259259259002</v>
      </c>
      <c r="V1514" s="12">
        <v>43890</v>
      </c>
      <c r="W1514" s="13">
        <v>0.63405092592593004</v>
      </c>
      <c r="X1514" s="12">
        <v>43890</v>
      </c>
      <c r="Y1514" s="13">
        <v>0.63508101851851995</v>
      </c>
      <c r="Z1514" s="12">
        <v>43888</v>
      </c>
      <c r="AA1514" s="12"/>
      <c r="AB1514" s="12"/>
      <c r="AC1514" s="10" t="s">
        <v>71</v>
      </c>
      <c r="AD1514" s="16">
        <v>5</v>
      </c>
      <c r="AE1514" s="10" t="s">
        <v>72</v>
      </c>
      <c r="AF1514" s="10" t="s">
        <v>73</v>
      </c>
      <c r="AG1514" s="14">
        <v>1</v>
      </c>
      <c r="AH1514" s="14"/>
      <c r="AI1514" s="15">
        <v>820.54399999999998</v>
      </c>
      <c r="AJ1514" s="10" t="s">
        <v>74</v>
      </c>
      <c r="AK1514" s="15">
        <v>1066.7840000000001</v>
      </c>
      <c r="AL1514" s="10" t="s">
        <v>75</v>
      </c>
      <c r="AM1514" s="9"/>
      <c r="AN1514" s="9"/>
    </row>
    <row r="1515" spans="1:40" x14ac:dyDescent="0.25">
      <c r="A1515" s="9">
        <f t="shared" si="43"/>
        <v>82224361</v>
      </c>
      <c r="B1515" s="10" t="s">
        <v>64</v>
      </c>
      <c r="C1515" s="10" t="s">
        <v>65</v>
      </c>
      <c r="D1515" s="10" t="s">
        <v>83</v>
      </c>
      <c r="E1515" s="10" t="s">
        <v>67</v>
      </c>
      <c r="F1515" s="10" t="s">
        <v>68</v>
      </c>
      <c r="G1515" s="10" t="s">
        <v>69</v>
      </c>
      <c r="H1515" s="10" t="s">
        <v>70</v>
      </c>
      <c r="I1515" s="10" t="s">
        <v>79</v>
      </c>
      <c r="J1515" s="10" t="s">
        <v>297</v>
      </c>
      <c r="K1515" s="10" t="s">
        <v>110</v>
      </c>
      <c r="L1515" s="10" t="s">
        <v>4204</v>
      </c>
      <c r="M1515" s="12">
        <v>43888</v>
      </c>
      <c r="N1515" s="11">
        <v>82224361</v>
      </c>
      <c r="O1515" s="12">
        <v>43885</v>
      </c>
      <c r="P1515" s="13">
        <v>0.95850694444443996</v>
      </c>
      <c r="Q1515" s="14">
        <v>1</v>
      </c>
      <c r="R1515" s="15">
        <v>21</v>
      </c>
      <c r="S1515" s="10" t="s">
        <v>4205</v>
      </c>
      <c r="T1515" s="12">
        <v>43885</v>
      </c>
      <c r="U1515" s="13">
        <v>0.85803240740741005</v>
      </c>
      <c r="V1515" s="12">
        <v>43888</v>
      </c>
      <c r="W1515" s="13">
        <v>0.92436342592593002</v>
      </c>
      <c r="X1515" s="12">
        <v>43888</v>
      </c>
      <c r="Y1515" s="13">
        <v>0.94109953703703997</v>
      </c>
      <c r="Z1515" s="12">
        <v>43888</v>
      </c>
      <c r="AA1515" s="12"/>
      <c r="AB1515" s="12"/>
      <c r="AC1515" s="10" t="s">
        <v>138</v>
      </c>
      <c r="AD1515" s="16">
        <v>3</v>
      </c>
      <c r="AE1515" s="10" t="s">
        <v>72</v>
      </c>
      <c r="AF1515" s="10" t="s">
        <v>73</v>
      </c>
      <c r="AG1515" s="14">
        <v>1</v>
      </c>
      <c r="AH1515" s="14"/>
      <c r="AI1515" s="15">
        <v>692.70600000000002</v>
      </c>
      <c r="AJ1515" s="10" t="s">
        <v>74</v>
      </c>
      <c r="AK1515" s="15">
        <v>956.48699999999997</v>
      </c>
      <c r="AL1515" s="10" t="s">
        <v>75</v>
      </c>
      <c r="AM1515" s="9"/>
      <c r="AN1515" s="9"/>
    </row>
    <row r="1516" spans="1:40" x14ac:dyDescent="0.25">
      <c r="A1516" s="9">
        <f t="shared" si="43"/>
        <v>82224366</v>
      </c>
      <c r="B1516" s="10" t="s">
        <v>64</v>
      </c>
      <c r="C1516" s="10" t="s">
        <v>65</v>
      </c>
      <c r="D1516" s="10" t="s">
        <v>83</v>
      </c>
      <c r="E1516" s="10" t="s">
        <v>67</v>
      </c>
      <c r="F1516" s="10" t="s">
        <v>68</v>
      </c>
      <c r="G1516" s="10" t="s">
        <v>69</v>
      </c>
      <c r="H1516" s="10" t="s">
        <v>70</v>
      </c>
      <c r="I1516" s="10" t="s">
        <v>79</v>
      </c>
      <c r="J1516" s="10" t="s">
        <v>297</v>
      </c>
      <c r="K1516" s="10" t="s">
        <v>110</v>
      </c>
      <c r="L1516" s="10" t="s">
        <v>4206</v>
      </c>
      <c r="M1516" s="12">
        <v>43888</v>
      </c>
      <c r="N1516" s="11">
        <v>82224366</v>
      </c>
      <c r="O1516" s="12">
        <v>43885</v>
      </c>
      <c r="P1516" s="13">
        <v>0.95851851851851999</v>
      </c>
      <c r="Q1516" s="14">
        <v>1</v>
      </c>
      <c r="R1516" s="15">
        <v>16</v>
      </c>
      <c r="S1516" s="10" t="s">
        <v>4930</v>
      </c>
      <c r="T1516" s="12">
        <v>43885</v>
      </c>
      <c r="U1516" s="13">
        <v>0.99337962962963</v>
      </c>
      <c r="V1516" s="12">
        <v>43888</v>
      </c>
      <c r="W1516" s="13">
        <v>4.3518518518499997E-3</v>
      </c>
      <c r="X1516" s="12">
        <v>43888</v>
      </c>
      <c r="Y1516" s="13">
        <v>1.3819444444440001E-2</v>
      </c>
      <c r="Z1516" s="12">
        <v>43888</v>
      </c>
      <c r="AA1516" s="12"/>
      <c r="AB1516" s="12"/>
      <c r="AC1516" s="10" t="s">
        <v>138</v>
      </c>
      <c r="AD1516" s="16">
        <v>3</v>
      </c>
      <c r="AE1516" s="10" t="s">
        <v>72</v>
      </c>
      <c r="AF1516" s="10" t="s">
        <v>73</v>
      </c>
      <c r="AG1516" s="14">
        <v>1</v>
      </c>
      <c r="AH1516" s="14"/>
      <c r="AI1516" s="15">
        <v>410.27199999999999</v>
      </c>
      <c r="AJ1516" s="10" t="s">
        <v>74</v>
      </c>
      <c r="AK1516" s="15">
        <v>533.39200000000005</v>
      </c>
      <c r="AL1516" s="10" t="s">
        <v>75</v>
      </c>
      <c r="AM1516" s="9"/>
      <c r="AN1516" s="9"/>
    </row>
    <row r="1517" spans="1:40" x14ac:dyDescent="0.25">
      <c r="A1517" s="9">
        <f t="shared" si="43"/>
        <v>82224369</v>
      </c>
      <c r="B1517" s="10" t="s">
        <v>64</v>
      </c>
      <c r="C1517" s="10" t="s">
        <v>65</v>
      </c>
      <c r="D1517" s="10" t="s">
        <v>66</v>
      </c>
      <c r="E1517" s="10" t="s">
        <v>67</v>
      </c>
      <c r="F1517" s="10" t="s">
        <v>68</v>
      </c>
      <c r="G1517" s="10" t="s">
        <v>69</v>
      </c>
      <c r="H1517" s="10" t="s">
        <v>70</v>
      </c>
      <c r="I1517" s="10" t="s">
        <v>81</v>
      </c>
      <c r="J1517" s="10" t="s">
        <v>322</v>
      </c>
      <c r="K1517" s="10" t="s">
        <v>82</v>
      </c>
      <c r="L1517" s="10" t="s">
        <v>4207</v>
      </c>
      <c r="M1517" s="12">
        <v>43887</v>
      </c>
      <c r="N1517" s="11">
        <v>82224369</v>
      </c>
      <c r="O1517" s="12">
        <v>43885</v>
      </c>
      <c r="P1517" s="13">
        <v>0.95851851851851999</v>
      </c>
      <c r="Q1517" s="14">
        <v>1</v>
      </c>
      <c r="R1517" s="15">
        <v>15</v>
      </c>
      <c r="S1517" s="10" t="s">
        <v>4208</v>
      </c>
      <c r="T1517" s="12">
        <v>43885</v>
      </c>
      <c r="U1517" s="13">
        <v>0.85812500000000003</v>
      </c>
      <c r="V1517" s="12">
        <v>43887</v>
      </c>
      <c r="W1517" s="13">
        <v>0.85777777777777997</v>
      </c>
      <c r="X1517" s="12">
        <v>43887</v>
      </c>
      <c r="Y1517" s="13">
        <v>0.90768518518519004</v>
      </c>
      <c r="Z1517" s="12">
        <v>43888</v>
      </c>
      <c r="AA1517" s="12"/>
      <c r="AB1517" s="12"/>
      <c r="AC1517" s="10" t="s">
        <v>96</v>
      </c>
      <c r="AD1517" s="16">
        <v>2</v>
      </c>
      <c r="AE1517" s="10" t="s">
        <v>72</v>
      </c>
      <c r="AF1517" s="10" t="s">
        <v>73</v>
      </c>
      <c r="AG1517" s="14">
        <v>1</v>
      </c>
      <c r="AH1517" s="14"/>
      <c r="AI1517" s="15">
        <v>314.89499999999998</v>
      </c>
      <c r="AJ1517" s="10" t="s">
        <v>74</v>
      </c>
      <c r="AK1517" s="15">
        <v>372.76499999999999</v>
      </c>
      <c r="AL1517" s="10" t="s">
        <v>75</v>
      </c>
      <c r="AM1517" s="9"/>
      <c r="AN1517" s="9"/>
    </row>
    <row r="1518" spans="1:40" x14ac:dyDescent="0.25">
      <c r="A1518" s="9">
        <f t="shared" si="43"/>
        <v>82224382</v>
      </c>
      <c r="B1518" s="10" t="s">
        <v>64</v>
      </c>
      <c r="C1518" s="10" t="s">
        <v>65</v>
      </c>
      <c r="D1518" s="10" t="s">
        <v>66</v>
      </c>
      <c r="E1518" s="10" t="s">
        <v>67</v>
      </c>
      <c r="F1518" s="10" t="s">
        <v>68</v>
      </c>
      <c r="G1518" s="10" t="s">
        <v>69</v>
      </c>
      <c r="H1518" s="10" t="s">
        <v>70</v>
      </c>
      <c r="I1518" s="10" t="s">
        <v>77</v>
      </c>
      <c r="J1518" s="10" t="s">
        <v>1087</v>
      </c>
      <c r="K1518" s="10" t="s">
        <v>1088</v>
      </c>
      <c r="L1518" s="10" t="s">
        <v>4209</v>
      </c>
      <c r="M1518" s="12">
        <v>43890</v>
      </c>
      <c r="N1518" s="11">
        <v>82224382</v>
      </c>
      <c r="O1518" s="12">
        <v>43885</v>
      </c>
      <c r="P1518" s="13">
        <v>0.95854166666666996</v>
      </c>
      <c r="Q1518" s="14">
        <v>1</v>
      </c>
      <c r="R1518" s="15">
        <v>10</v>
      </c>
      <c r="S1518" s="10" t="s">
        <v>4210</v>
      </c>
      <c r="T1518" s="12">
        <v>43889</v>
      </c>
      <c r="U1518" s="13">
        <v>0.87718750000000001</v>
      </c>
      <c r="V1518" s="12">
        <v>43890</v>
      </c>
      <c r="W1518" s="13">
        <v>0.63388888888888995</v>
      </c>
      <c r="X1518" s="12">
        <v>43890</v>
      </c>
      <c r="Y1518" s="13">
        <v>0.63601851851851998</v>
      </c>
      <c r="Z1518" s="12">
        <v>43888</v>
      </c>
      <c r="AA1518" s="12"/>
      <c r="AB1518" s="12"/>
      <c r="AC1518" s="10" t="s">
        <v>71</v>
      </c>
      <c r="AD1518" s="16">
        <v>5</v>
      </c>
      <c r="AE1518" s="10" t="s">
        <v>72</v>
      </c>
      <c r="AF1518" s="10" t="s">
        <v>73</v>
      </c>
      <c r="AG1518" s="14">
        <v>1</v>
      </c>
      <c r="AH1518" s="14"/>
      <c r="AI1518" s="15">
        <v>209.93</v>
      </c>
      <c r="AJ1518" s="10" t="s">
        <v>74</v>
      </c>
      <c r="AK1518" s="15">
        <v>248.51</v>
      </c>
      <c r="AL1518" s="10" t="s">
        <v>75</v>
      </c>
      <c r="AM1518" s="9"/>
      <c r="AN1518" s="9"/>
    </row>
    <row r="1519" spans="1:40" x14ac:dyDescent="0.25">
      <c r="A1519" s="9">
        <f t="shared" si="43"/>
        <v>82224386</v>
      </c>
      <c r="B1519" s="10" t="s">
        <v>64</v>
      </c>
      <c r="C1519" s="10" t="s">
        <v>65</v>
      </c>
      <c r="D1519" s="10" t="s">
        <v>66</v>
      </c>
      <c r="E1519" s="10" t="s">
        <v>67</v>
      </c>
      <c r="F1519" s="10" t="s">
        <v>68</v>
      </c>
      <c r="G1519" s="10" t="s">
        <v>69</v>
      </c>
      <c r="H1519" s="10" t="s">
        <v>70</v>
      </c>
      <c r="I1519" s="10" t="s">
        <v>77</v>
      </c>
      <c r="J1519" s="10" t="s">
        <v>1087</v>
      </c>
      <c r="K1519" s="10" t="s">
        <v>1088</v>
      </c>
      <c r="L1519" s="10" t="s">
        <v>4211</v>
      </c>
      <c r="M1519" s="12">
        <v>43890</v>
      </c>
      <c r="N1519" s="11">
        <v>82224386</v>
      </c>
      <c r="O1519" s="12">
        <v>43885</v>
      </c>
      <c r="P1519" s="13">
        <v>0.95855324074074</v>
      </c>
      <c r="Q1519" s="14">
        <v>1</v>
      </c>
      <c r="R1519" s="15">
        <v>2</v>
      </c>
      <c r="S1519" s="10" t="s">
        <v>4212</v>
      </c>
      <c r="T1519" s="12">
        <v>43889</v>
      </c>
      <c r="U1519" s="13">
        <v>0.87722222222222002</v>
      </c>
      <c r="V1519" s="12">
        <v>43890</v>
      </c>
      <c r="W1519" s="13">
        <v>0.63378472222222004</v>
      </c>
      <c r="X1519" s="12">
        <v>43890</v>
      </c>
      <c r="Y1519" s="13">
        <v>0.63663194444444005</v>
      </c>
      <c r="Z1519" s="12">
        <v>43888</v>
      </c>
      <c r="AA1519" s="12"/>
      <c r="AB1519" s="12"/>
      <c r="AC1519" s="10" t="s">
        <v>71</v>
      </c>
      <c r="AD1519" s="16">
        <v>5</v>
      </c>
      <c r="AE1519" s="10" t="s">
        <v>72</v>
      </c>
      <c r="AF1519" s="10" t="s">
        <v>73</v>
      </c>
      <c r="AG1519" s="14">
        <v>1</v>
      </c>
      <c r="AH1519" s="14"/>
      <c r="AI1519" s="15">
        <v>41.985999999999997</v>
      </c>
      <c r="AJ1519" s="10" t="s">
        <v>74</v>
      </c>
      <c r="AK1519" s="15">
        <v>49.701999999999998</v>
      </c>
      <c r="AL1519" s="10" t="s">
        <v>75</v>
      </c>
      <c r="AM1519" s="9"/>
      <c r="AN1519" s="9"/>
    </row>
    <row r="1520" spans="1:40" x14ac:dyDescent="0.25">
      <c r="A1520" s="9">
        <f t="shared" si="43"/>
        <v>82224388</v>
      </c>
      <c r="B1520" s="10" t="s">
        <v>64</v>
      </c>
      <c r="C1520" s="10" t="s">
        <v>65</v>
      </c>
      <c r="D1520" s="10" t="s">
        <v>83</v>
      </c>
      <c r="E1520" s="10" t="s">
        <v>67</v>
      </c>
      <c r="F1520" s="10" t="s">
        <v>68</v>
      </c>
      <c r="G1520" s="10" t="s">
        <v>69</v>
      </c>
      <c r="H1520" s="10" t="s">
        <v>70</v>
      </c>
      <c r="I1520" s="10" t="s">
        <v>95</v>
      </c>
      <c r="J1520" s="10" t="s">
        <v>401</v>
      </c>
      <c r="K1520" s="10" t="s">
        <v>402</v>
      </c>
      <c r="L1520" s="10" t="s">
        <v>4213</v>
      </c>
      <c r="M1520" s="12">
        <v>43889</v>
      </c>
      <c r="N1520" s="11">
        <v>82224388</v>
      </c>
      <c r="O1520" s="12">
        <v>43885</v>
      </c>
      <c r="P1520" s="13">
        <v>0.95855324074074</v>
      </c>
      <c r="Q1520" s="14">
        <v>1</v>
      </c>
      <c r="R1520" s="15">
        <v>12</v>
      </c>
      <c r="S1520" s="10" t="s">
        <v>4214</v>
      </c>
      <c r="T1520" s="12">
        <v>43885</v>
      </c>
      <c r="U1520" s="13">
        <v>0.85815972222222003</v>
      </c>
      <c r="V1520" s="12">
        <v>43888</v>
      </c>
      <c r="W1520" s="13">
        <v>0.92354166666667004</v>
      </c>
      <c r="X1520" s="12">
        <v>43889</v>
      </c>
      <c r="Y1520" s="13">
        <v>0.75652777777778002</v>
      </c>
      <c r="Z1520" s="12">
        <v>43888</v>
      </c>
      <c r="AA1520" s="12"/>
      <c r="AB1520" s="12"/>
      <c r="AC1520" s="10" t="s">
        <v>593</v>
      </c>
      <c r="AD1520" s="16">
        <v>4</v>
      </c>
      <c r="AE1520" s="10" t="s">
        <v>72</v>
      </c>
      <c r="AF1520" s="10" t="s">
        <v>132</v>
      </c>
      <c r="AG1520" s="14">
        <v>1</v>
      </c>
      <c r="AH1520" s="14"/>
      <c r="AI1520" s="15">
        <v>252</v>
      </c>
      <c r="AJ1520" s="10" t="s">
        <v>74</v>
      </c>
      <c r="AK1520" s="15">
        <v>153.672</v>
      </c>
      <c r="AL1520" s="10" t="s">
        <v>75</v>
      </c>
      <c r="AM1520" s="9"/>
      <c r="AN1520" s="9"/>
    </row>
    <row r="1521" spans="1:40" x14ac:dyDescent="0.25">
      <c r="A1521" s="9">
        <f t="shared" si="43"/>
        <v>82224395</v>
      </c>
      <c r="B1521" s="10" t="s">
        <v>64</v>
      </c>
      <c r="C1521" s="10" t="s">
        <v>65</v>
      </c>
      <c r="D1521" s="10" t="s">
        <v>66</v>
      </c>
      <c r="E1521" s="10" t="s">
        <v>67</v>
      </c>
      <c r="F1521" s="10" t="s">
        <v>68</v>
      </c>
      <c r="G1521" s="10" t="s">
        <v>69</v>
      </c>
      <c r="H1521" s="10" t="s">
        <v>70</v>
      </c>
      <c r="I1521" s="10" t="s">
        <v>128</v>
      </c>
      <c r="J1521" s="10" t="s">
        <v>2460</v>
      </c>
      <c r="K1521" s="10" t="s">
        <v>2461</v>
      </c>
      <c r="L1521" s="10" t="s">
        <v>4215</v>
      </c>
      <c r="M1521" s="12">
        <v>43889</v>
      </c>
      <c r="N1521" s="11">
        <v>82224395</v>
      </c>
      <c r="O1521" s="12">
        <v>43885</v>
      </c>
      <c r="P1521" s="13">
        <v>0.95856481481481004</v>
      </c>
      <c r="Q1521" s="14">
        <v>3</v>
      </c>
      <c r="R1521" s="15">
        <v>95</v>
      </c>
      <c r="S1521" s="10" t="s">
        <v>4216</v>
      </c>
      <c r="T1521" s="12">
        <v>43885</v>
      </c>
      <c r="U1521" s="13">
        <v>0.85819444444444004</v>
      </c>
      <c r="V1521" s="12">
        <v>43889</v>
      </c>
      <c r="W1521" s="13">
        <v>0.75236111111111004</v>
      </c>
      <c r="X1521" s="12">
        <v>43889</v>
      </c>
      <c r="Y1521" s="13">
        <v>0.75822916666666995</v>
      </c>
      <c r="Z1521" s="12">
        <v>43888</v>
      </c>
      <c r="AA1521" s="12"/>
      <c r="AB1521" s="12"/>
      <c r="AC1521" s="10" t="s">
        <v>593</v>
      </c>
      <c r="AD1521" s="16">
        <v>4</v>
      </c>
      <c r="AE1521" s="10" t="s">
        <v>72</v>
      </c>
      <c r="AF1521" s="10" t="s">
        <v>132</v>
      </c>
      <c r="AG1521" s="14">
        <v>1</v>
      </c>
      <c r="AH1521" s="14"/>
      <c r="AI1521" s="15">
        <v>911.4</v>
      </c>
      <c r="AJ1521" s="10" t="s">
        <v>74</v>
      </c>
      <c r="AK1521" s="15">
        <v>597.19000000000005</v>
      </c>
      <c r="AL1521" s="10" t="s">
        <v>75</v>
      </c>
      <c r="AM1521" s="9"/>
      <c r="AN1521" s="9"/>
    </row>
    <row r="1522" spans="1:40" x14ac:dyDescent="0.25">
      <c r="A1522" s="9">
        <f t="shared" si="43"/>
        <v>82224416</v>
      </c>
      <c r="B1522" s="10" t="s">
        <v>64</v>
      </c>
      <c r="C1522" s="10" t="s">
        <v>65</v>
      </c>
      <c r="D1522" s="10" t="s">
        <v>66</v>
      </c>
      <c r="E1522" s="10" t="s">
        <v>67</v>
      </c>
      <c r="F1522" s="10" t="s">
        <v>68</v>
      </c>
      <c r="G1522" s="10" t="s">
        <v>69</v>
      </c>
      <c r="H1522" s="10" t="s">
        <v>70</v>
      </c>
      <c r="I1522" s="10" t="s">
        <v>86</v>
      </c>
      <c r="J1522" s="10" t="s">
        <v>2975</v>
      </c>
      <c r="K1522" s="10" t="s">
        <v>2976</v>
      </c>
      <c r="L1522" s="10" t="s">
        <v>4217</v>
      </c>
      <c r="M1522" s="12">
        <v>43889</v>
      </c>
      <c r="N1522" s="11">
        <v>82224416</v>
      </c>
      <c r="O1522" s="12">
        <v>43885</v>
      </c>
      <c r="P1522" s="13">
        <v>0.95859953703704004</v>
      </c>
      <c r="Q1522" s="14">
        <v>2</v>
      </c>
      <c r="R1522" s="15">
        <v>27</v>
      </c>
      <c r="S1522" s="10" t="s">
        <v>4218</v>
      </c>
      <c r="T1522" s="12">
        <v>43885</v>
      </c>
      <c r="U1522" s="13">
        <v>0.85824074074073997</v>
      </c>
      <c r="V1522" s="12">
        <v>43888</v>
      </c>
      <c r="W1522" s="13">
        <v>0.92291666666667005</v>
      </c>
      <c r="X1522" s="12">
        <v>43889</v>
      </c>
      <c r="Y1522" s="13">
        <v>0.75702546296296003</v>
      </c>
      <c r="Z1522" s="12">
        <v>43888</v>
      </c>
      <c r="AA1522" s="12"/>
      <c r="AB1522" s="12"/>
      <c r="AC1522" s="10" t="s">
        <v>593</v>
      </c>
      <c r="AD1522" s="16">
        <v>4</v>
      </c>
      <c r="AE1522" s="10" t="s">
        <v>72</v>
      </c>
      <c r="AF1522" s="10" t="s">
        <v>132</v>
      </c>
      <c r="AG1522" s="14">
        <v>1</v>
      </c>
      <c r="AH1522" s="14"/>
      <c r="AI1522" s="15">
        <v>241.92</v>
      </c>
      <c r="AJ1522" s="10" t="s">
        <v>74</v>
      </c>
      <c r="AK1522" s="15">
        <v>159.94800000000001</v>
      </c>
      <c r="AL1522" s="10" t="s">
        <v>75</v>
      </c>
      <c r="AM1522" s="9"/>
      <c r="AN1522" s="9"/>
    </row>
    <row r="1523" spans="1:40" x14ac:dyDescent="0.25">
      <c r="A1523" s="9">
        <f t="shared" si="43"/>
        <v>82224419</v>
      </c>
      <c r="B1523" s="10" t="s">
        <v>64</v>
      </c>
      <c r="C1523" s="10" t="s">
        <v>65</v>
      </c>
      <c r="D1523" s="10" t="s">
        <v>83</v>
      </c>
      <c r="E1523" s="10" t="s">
        <v>67</v>
      </c>
      <c r="F1523" s="10" t="s">
        <v>68</v>
      </c>
      <c r="G1523" s="10" t="s">
        <v>69</v>
      </c>
      <c r="H1523" s="10" t="s">
        <v>70</v>
      </c>
      <c r="I1523" s="10" t="s">
        <v>79</v>
      </c>
      <c r="J1523" s="10" t="s">
        <v>323</v>
      </c>
      <c r="K1523" s="10" t="s">
        <v>134</v>
      </c>
      <c r="L1523" s="10" t="s">
        <v>4219</v>
      </c>
      <c r="M1523" s="12">
        <v>43886</v>
      </c>
      <c r="N1523" s="11">
        <v>82224419</v>
      </c>
      <c r="O1523" s="12">
        <v>43885</v>
      </c>
      <c r="P1523" s="13">
        <v>0.95862268518519</v>
      </c>
      <c r="Q1523" s="14">
        <v>1</v>
      </c>
      <c r="R1523" s="15">
        <v>3</v>
      </c>
      <c r="S1523" s="10" t="s">
        <v>4220</v>
      </c>
      <c r="T1523" s="12">
        <v>43885</v>
      </c>
      <c r="U1523" s="13">
        <v>0.85828703703704001</v>
      </c>
      <c r="V1523" s="12">
        <v>43886</v>
      </c>
      <c r="W1523" s="13">
        <v>0.50075231481480997</v>
      </c>
      <c r="X1523" s="12">
        <v>43886</v>
      </c>
      <c r="Y1523" s="13">
        <v>0.50341435185185002</v>
      </c>
      <c r="Z1523" s="12">
        <v>43888</v>
      </c>
      <c r="AA1523" s="12"/>
      <c r="AB1523" s="12"/>
      <c r="AC1523" s="10" t="s">
        <v>71</v>
      </c>
      <c r="AD1523" s="16">
        <v>1</v>
      </c>
      <c r="AE1523" s="10" t="s">
        <v>72</v>
      </c>
      <c r="AF1523" s="10" t="s">
        <v>73</v>
      </c>
      <c r="AG1523" s="14">
        <v>1</v>
      </c>
      <c r="AH1523" s="14"/>
      <c r="AI1523" s="15">
        <v>6.0000000000000001E-3</v>
      </c>
      <c r="AJ1523" s="10" t="s">
        <v>74</v>
      </c>
      <c r="AK1523" s="15">
        <v>6.0000000000000001E-3</v>
      </c>
      <c r="AL1523" s="10" t="s">
        <v>75</v>
      </c>
      <c r="AM1523" s="9"/>
      <c r="AN1523" s="9"/>
    </row>
    <row r="1524" spans="1:40" x14ac:dyDescent="0.25">
      <c r="A1524" s="9">
        <f t="shared" si="43"/>
        <v>82224421</v>
      </c>
      <c r="B1524" s="10" t="s">
        <v>64</v>
      </c>
      <c r="C1524" s="10" t="s">
        <v>65</v>
      </c>
      <c r="D1524" s="10" t="s">
        <v>83</v>
      </c>
      <c r="E1524" s="10" t="s">
        <v>67</v>
      </c>
      <c r="F1524" s="10" t="s">
        <v>68</v>
      </c>
      <c r="G1524" s="10" t="s">
        <v>69</v>
      </c>
      <c r="H1524" s="10" t="s">
        <v>70</v>
      </c>
      <c r="I1524" s="10" t="s">
        <v>79</v>
      </c>
      <c r="J1524" s="10" t="s">
        <v>323</v>
      </c>
      <c r="K1524" s="10" t="s">
        <v>134</v>
      </c>
      <c r="L1524" s="10" t="s">
        <v>4221</v>
      </c>
      <c r="M1524" s="12">
        <v>43886</v>
      </c>
      <c r="N1524" s="11">
        <v>82224421</v>
      </c>
      <c r="O1524" s="12">
        <v>43885</v>
      </c>
      <c r="P1524" s="13">
        <v>0.95862268518519</v>
      </c>
      <c r="Q1524" s="14">
        <v>1</v>
      </c>
      <c r="R1524" s="15">
        <v>2</v>
      </c>
      <c r="S1524" s="10" t="s">
        <v>4222</v>
      </c>
      <c r="T1524" s="12">
        <v>43885</v>
      </c>
      <c r="U1524" s="13">
        <v>0.85832175925926002</v>
      </c>
      <c r="V1524" s="12">
        <v>43886</v>
      </c>
      <c r="W1524" s="13">
        <v>0.50065972222221999</v>
      </c>
      <c r="X1524" s="12">
        <v>43886</v>
      </c>
      <c r="Y1524" s="13">
        <v>0.50109953703704002</v>
      </c>
      <c r="Z1524" s="12">
        <v>43888</v>
      </c>
      <c r="AA1524" s="12"/>
      <c r="AB1524" s="12"/>
      <c r="AC1524" s="10" t="s">
        <v>71</v>
      </c>
      <c r="AD1524" s="16">
        <v>1</v>
      </c>
      <c r="AE1524" s="10" t="s">
        <v>72</v>
      </c>
      <c r="AF1524" s="10" t="s">
        <v>73</v>
      </c>
      <c r="AG1524" s="14">
        <v>1</v>
      </c>
      <c r="AH1524" s="14"/>
      <c r="AI1524" s="15">
        <v>2E-3</v>
      </c>
      <c r="AJ1524" s="10" t="s">
        <v>74</v>
      </c>
      <c r="AK1524" s="15">
        <v>6.0000000000000001E-3</v>
      </c>
      <c r="AL1524" s="10" t="s">
        <v>75</v>
      </c>
      <c r="AM1524" s="9"/>
      <c r="AN1524" s="9"/>
    </row>
    <row r="1525" spans="1:40" x14ac:dyDescent="0.25">
      <c r="A1525" s="9">
        <f t="shared" si="43"/>
        <v>82224423</v>
      </c>
      <c r="B1525" s="10" t="s">
        <v>64</v>
      </c>
      <c r="C1525" s="10" t="s">
        <v>65</v>
      </c>
      <c r="D1525" s="10" t="s">
        <v>83</v>
      </c>
      <c r="E1525" s="10" t="s">
        <v>67</v>
      </c>
      <c r="F1525" s="10" t="s">
        <v>68</v>
      </c>
      <c r="G1525" s="10" t="s">
        <v>69</v>
      </c>
      <c r="H1525" s="10" t="s">
        <v>70</v>
      </c>
      <c r="I1525" s="10" t="s">
        <v>79</v>
      </c>
      <c r="J1525" s="10" t="s">
        <v>323</v>
      </c>
      <c r="K1525" s="10" t="s">
        <v>134</v>
      </c>
      <c r="L1525" s="10" t="s">
        <v>4223</v>
      </c>
      <c r="M1525" s="12">
        <v>43886</v>
      </c>
      <c r="N1525" s="11">
        <v>82224423</v>
      </c>
      <c r="O1525" s="12">
        <v>43885</v>
      </c>
      <c r="P1525" s="13">
        <v>0.95862268518519</v>
      </c>
      <c r="Q1525" s="14">
        <v>1</v>
      </c>
      <c r="R1525" s="15">
        <v>8</v>
      </c>
      <c r="S1525" s="10" t="s">
        <v>4224</v>
      </c>
      <c r="T1525" s="12">
        <v>43885</v>
      </c>
      <c r="U1525" s="13">
        <v>0.85836805555555995</v>
      </c>
      <c r="V1525" s="12">
        <v>43886</v>
      </c>
      <c r="W1525" s="13">
        <v>2.8125000000000001E-2</v>
      </c>
      <c r="X1525" s="12">
        <v>43886</v>
      </c>
      <c r="Y1525" s="13">
        <v>2.8935185185190001E-2</v>
      </c>
      <c r="Z1525" s="12">
        <v>43888</v>
      </c>
      <c r="AA1525" s="12"/>
      <c r="AB1525" s="12"/>
      <c r="AC1525" s="10" t="s">
        <v>71</v>
      </c>
      <c r="AD1525" s="16">
        <v>1</v>
      </c>
      <c r="AE1525" s="10" t="s">
        <v>72</v>
      </c>
      <c r="AF1525" s="10" t="s">
        <v>73</v>
      </c>
      <c r="AG1525" s="14">
        <v>1</v>
      </c>
      <c r="AH1525" s="14"/>
      <c r="AI1525" s="15">
        <v>4.6479999999999997</v>
      </c>
      <c r="AJ1525" s="10" t="s">
        <v>74</v>
      </c>
      <c r="AK1525" s="15">
        <v>11.672000000000001</v>
      </c>
      <c r="AL1525" s="10" t="s">
        <v>75</v>
      </c>
      <c r="AM1525" s="9"/>
      <c r="AN1525" s="9"/>
    </row>
    <row r="1526" spans="1:40" x14ac:dyDescent="0.25">
      <c r="A1526" s="9">
        <f t="shared" si="43"/>
        <v>82224425</v>
      </c>
      <c r="B1526" s="10" t="s">
        <v>64</v>
      </c>
      <c r="C1526" s="10" t="s">
        <v>65</v>
      </c>
      <c r="D1526" s="10" t="s">
        <v>83</v>
      </c>
      <c r="E1526" s="10" t="s">
        <v>67</v>
      </c>
      <c r="F1526" s="10" t="s">
        <v>68</v>
      </c>
      <c r="G1526" s="10" t="s">
        <v>69</v>
      </c>
      <c r="H1526" s="10" t="s">
        <v>70</v>
      </c>
      <c r="I1526" s="10" t="s">
        <v>79</v>
      </c>
      <c r="J1526" s="10" t="s">
        <v>323</v>
      </c>
      <c r="K1526" s="10" t="s">
        <v>134</v>
      </c>
      <c r="L1526" s="10" t="s">
        <v>4225</v>
      </c>
      <c r="M1526" s="12">
        <v>43886</v>
      </c>
      <c r="N1526" s="11">
        <v>82224425</v>
      </c>
      <c r="O1526" s="12">
        <v>43885</v>
      </c>
      <c r="P1526" s="13">
        <v>0.95862268518519</v>
      </c>
      <c r="Q1526" s="14">
        <v>1</v>
      </c>
      <c r="R1526" s="15">
        <v>5</v>
      </c>
      <c r="S1526" s="10" t="s">
        <v>4226</v>
      </c>
      <c r="T1526" s="12">
        <v>43885</v>
      </c>
      <c r="U1526" s="13">
        <v>0.85840277777777996</v>
      </c>
      <c r="V1526" s="12">
        <v>43886</v>
      </c>
      <c r="W1526" s="13">
        <v>5.1319444444439997E-2</v>
      </c>
      <c r="X1526" s="12">
        <v>43886</v>
      </c>
      <c r="Y1526" s="13">
        <v>5.1956018518519997E-2</v>
      </c>
      <c r="Z1526" s="12">
        <v>43888</v>
      </c>
      <c r="AA1526" s="12"/>
      <c r="AB1526" s="12"/>
      <c r="AC1526" s="10" t="s">
        <v>71</v>
      </c>
      <c r="AD1526" s="16">
        <v>1</v>
      </c>
      <c r="AE1526" s="10" t="s">
        <v>72</v>
      </c>
      <c r="AF1526" s="10" t="s">
        <v>73</v>
      </c>
      <c r="AG1526" s="14">
        <v>1</v>
      </c>
      <c r="AH1526" s="14"/>
      <c r="AI1526" s="15">
        <v>0.03</v>
      </c>
      <c r="AJ1526" s="10" t="s">
        <v>74</v>
      </c>
      <c r="AK1526" s="15">
        <v>0.21</v>
      </c>
      <c r="AL1526" s="10" t="s">
        <v>75</v>
      </c>
      <c r="AM1526" s="9"/>
      <c r="AN1526" s="9"/>
    </row>
    <row r="1527" spans="1:40" x14ac:dyDescent="0.25">
      <c r="A1527" s="9">
        <f t="shared" si="43"/>
        <v>82225926</v>
      </c>
      <c r="B1527" s="10" t="s">
        <v>64</v>
      </c>
      <c r="C1527" s="10" t="s">
        <v>65</v>
      </c>
      <c r="D1527" s="10" t="s">
        <v>83</v>
      </c>
      <c r="E1527" s="10" t="s">
        <v>67</v>
      </c>
      <c r="F1527" s="10" t="s">
        <v>68</v>
      </c>
      <c r="G1527" s="10" t="s">
        <v>69</v>
      </c>
      <c r="H1527" s="10" t="s">
        <v>70</v>
      </c>
      <c r="I1527" s="10" t="s">
        <v>92</v>
      </c>
      <c r="J1527" s="10" t="s">
        <v>331</v>
      </c>
      <c r="K1527" s="10" t="s">
        <v>91</v>
      </c>
      <c r="L1527" s="10" t="s">
        <v>4227</v>
      </c>
      <c r="M1527" s="12">
        <v>43890</v>
      </c>
      <c r="N1527" s="11">
        <v>82225926</v>
      </c>
      <c r="O1527" s="12">
        <v>43886</v>
      </c>
      <c r="P1527" s="13">
        <v>0.37535879629629998</v>
      </c>
      <c r="Q1527" s="14">
        <v>2</v>
      </c>
      <c r="R1527" s="15">
        <v>155</v>
      </c>
      <c r="S1527" s="10" t="s">
        <v>4228</v>
      </c>
      <c r="T1527" s="12">
        <v>43889</v>
      </c>
      <c r="U1527" s="13">
        <v>0.73768518518519</v>
      </c>
      <c r="V1527" s="12">
        <v>43890</v>
      </c>
      <c r="W1527" s="13">
        <v>0.69038194444444001</v>
      </c>
      <c r="X1527" s="12">
        <v>43890</v>
      </c>
      <c r="Y1527" s="13">
        <v>0.72810185185184995</v>
      </c>
      <c r="Z1527" s="12">
        <v>43889</v>
      </c>
      <c r="AA1527" s="12"/>
      <c r="AB1527" s="12"/>
      <c r="AC1527" s="10" t="s">
        <v>71</v>
      </c>
      <c r="AD1527" s="16">
        <v>3</v>
      </c>
      <c r="AE1527" s="10" t="s">
        <v>72</v>
      </c>
      <c r="AF1527" s="10" t="s">
        <v>73</v>
      </c>
      <c r="AG1527" s="14">
        <v>1</v>
      </c>
      <c r="AH1527" s="14"/>
      <c r="AI1527" s="15">
        <v>100.85</v>
      </c>
      <c r="AJ1527" s="10" t="s">
        <v>74</v>
      </c>
      <c r="AK1527" s="15">
        <v>74.23</v>
      </c>
      <c r="AL1527" s="10" t="s">
        <v>75</v>
      </c>
      <c r="AM1527" s="9"/>
      <c r="AN1527" s="9"/>
    </row>
    <row r="1528" spans="1:40" x14ac:dyDescent="0.25">
      <c r="A1528" s="9">
        <f t="shared" si="43"/>
        <v>82225929</v>
      </c>
      <c r="B1528" s="10" t="s">
        <v>64</v>
      </c>
      <c r="C1528" s="10" t="s">
        <v>65</v>
      </c>
      <c r="D1528" s="10" t="s">
        <v>83</v>
      </c>
      <c r="E1528" s="10" t="s">
        <v>67</v>
      </c>
      <c r="F1528" s="10" t="s">
        <v>68</v>
      </c>
      <c r="G1528" s="10" t="s">
        <v>69</v>
      </c>
      <c r="H1528" s="10" t="s">
        <v>70</v>
      </c>
      <c r="I1528" s="10" t="s">
        <v>76</v>
      </c>
      <c r="J1528" s="10" t="s">
        <v>310</v>
      </c>
      <c r="K1528" s="10" t="s">
        <v>91</v>
      </c>
      <c r="L1528" s="10" t="s">
        <v>4229</v>
      </c>
      <c r="M1528" s="12">
        <v>43890</v>
      </c>
      <c r="N1528" s="11">
        <v>82225929</v>
      </c>
      <c r="O1528" s="12">
        <v>43886</v>
      </c>
      <c r="P1528" s="13">
        <v>0.37535879629629998</v>
      </c>
      <c r="Q1528" s="14">
        <v>13</v>
      </c>
      <c r="R1528" s="15">
        <v>548</v>
      </c>
      <c r="S1528" s="10" t="s">
        <v>4230</v>
      </c>
      <c r="T1528" s="12">
        <v>43889</v>
      </c>
      <c r="U1528" s="13">
        <v>0.73773148148148004</v>
      </c>
      <c r="V1528" s="12">
        <v>43890</v>
      </c>
      <c r="W1528" s="13">
        <v>0.66880787037037004</v>
      </c>
      <c r="X1528" s="12">
        <v>43890</v>
      </c>
      <c r="Y1528" s="13">
        <v>0.72598379629630005</v>
      </c>
      <c r="Z1528" s="12">
        <v>43889</v>
      </c>
      <c r="AA1528" s="12"/>
      <c r="AB1528" s="12"/>
      <c r="AC1528" s="10" t="s">
        <v>71</v>
      </c>
      <c r="AD1528" s="16">
        <v>3</v>
      </c>
      <c r="AE1528" s="10" t="s">
        <v>72</v>
      </c>
      <c r="AF1528" s="10" t="s">
        <v>73</v>
      </c>
      <c r="AG1528" s="14">
        <v>1</v>
      </c>
      <c r="AH1528" s="14"/>
      <c r="AI1528" s="15">
        <v>7713.7139999999999</v>
      </c>
      <c r="AJ1528" s="10" t="s">
        <v>74</v>
      </c>
      <c r="AK1528" s="15">
        <v>7935.1940000000004</v>
      </c>
      <c r="AL1528" s="10" t="s">
        <v>75</v>
      </c>
      <c r="AM1528" s="9"/>
      <c r="AN1528" s="9"/>
    </row>
    <row r="1529" spans="1:40" x14ac:dyDescent="0.25">
      <c r="A1529" s="9">
        <f t="shared" si="43"/>
        <v>82225931</v>
      </c>
      <c r="B1529" s="10" t="s">
        <v>64</v>
      </c>
      <c r="C1529" s="10" t="s">
        <v>65</v>
      </c>
      <c r="D1529" s="10" t="s">
        <v>83</v>
      </c>
      <c r="E1529" s="10" t="s">
        <v>67</v>
      </c>
      <c r="F1529" s="10" t="s">
        <v>68</v>
      </c>
      <c r="G1529" s="10" t="s">
        <v>69</v>
      </c>
      <c r="H1529" s="10" t="s">
        <v>70</v>
      </c>
      <c r="I1529" s="10" t="s">
        <v>79</v>
      </c>
      <c r="J1529" s="10" t="s">
        <v>297</v>
      </c>
      <c r="K1529" s="10" t="s">
        <v>110</v>
      </c>
      <c r="L1529" s="10" t="s">
        <v>4231</v>
      </c>
      <c r="M1529" s="12">
        <v>43888</v>
      </c>
      <c r="N1529" s="11">
        <v>82225931</v>
      </c>
      <c r="O1529" s="12">
        <v>43886</v>
      </c>
      <c r="P1529" s="13">
        <v>0.37537037037037002</v>
      </c>
      <c r="Q1529" s="14">
        <v>1</v>
      </c>
      <c r="R1529" s="15">
        <v>1</v>
      </c>
      <c r="S1529" s="10" t="s">
        <v>4232</v>
      </c>
      <c r="T1529" s="12">
        <v>43886</v>
      </c>
      <c r="U1529" s="13">
        <v>0.27450231481481002</v>
      </c>
      <c r="V1529" s="12">
        <v>43888</v>
      </c>
      <c r="W1529" s="13">
        <v>2.1643518518499999E-3</v>
      </c>
      <c r="X1529" s="12">
        <v>43888</v>
      </c>
      <c r="Y1529" s="13">
        <v>1.136574074074E-2</v>
      </c>
      <c r="Z1529" s="12">
        <v>43889</v>
      </c>
      <c r="AA1529" s="12"/>
      <c r="AB1529" s="12"/>
      <c r="AC1529" s="10" t="s">
        <v>96</v>
      </c>
      <c r="AD1529" s="16">
        <v>1</v>
      </c>
      <c r="AE1529" s="10" t="s">
        <v>72</v>
      </c>
      <c r="AF1529" s="10" t="s">
        <v>73</v>
      </c>
      <c r="AG1529" s="14">
        <v>1</v>
      </c>
      <c r="AH1529" s="14"/>
      <c r="AI1529" s="15">
        <v>32.985999999999997</v>
      </c>
      <c r="AJ1529" s="10" t="s">
        <v>74</v>
      </c>
      <c r="AK1529" s="15">
        <v>45.546999999999997</v>
      </c>
      <c r="AL1529" s="10" t="s">
        <v>75</v>
      </c>
      <c r="AM1529" s="9"/>
      <c r="AN1529" s="9"/>
    </row>
    <row r="1530" spans="1:40" x14ac:dyDescent="0.25">
      <c r="A1530" s="9">
        <f t="shared" si="43"/>
        <v>82225933</v>
      </c>
      <c r="B1530" s="10" t="s">
        <v>64</v>
      </c>
      <c r="C1530" s="10" t="s">
        <v>65</v>
      </c>
      <c r="D1530" s="10" t="s">
        <v>83</v>
      </c>
      <c r="E1530" s="10" t="s">
        <v>67</v>
      </c>
      <c r="F1530" s="10" t="s">
        <v>68</v>
      </c>
      <c r="G1530" s="10" t="s">
        <v>69</v>
      </c>
      <c r="H1530" s="10" t="s">
        <v>70</v>
      </c>
      <c r="I1530" s="10" t="s">
        <v>79</v>
      </c>
      <c r="J1530" s="10" t="s">
        <v>297</v>
      </c>
      <c r="K1530" s="10" t="s">
        <v>110</v>
      </c>
      <c r="L1530" s="10" t="s">
        <v>4233</v>
      </c>
      <c r="M1530" s="12">
        <v>43888</v>
      </c>
      <c r="N1530" s="11">
        <v>82225933</v>
      </c>
      <c r="O1530" s="12">
        <v>43886</v>
      </c>
      <c r="P1530" s="13">
        <v>0.37537037037037002</v>
      </c>
      <c r="Q1530" s="14">
        <v>1</v>
      </c>
      <c r="R1530" s="15">
        <v>24</v>
      </c>
      <c r="S1530" s="10" t="s">
        <v>4234</v>
      </c>
      <c r="T1530" s="12">
        <v>43886</v>
      </c>
      <c r="U1530" s="13">
        <v>0.27453703703704002</v>
      </c>
      <c r="V1530" s="12">
        <v>43888</v>
      </c>
      <c r="W1530" s="13">
        <v>2.5578703703700001E-3</v>
      </c>
      <c r="X1530" s="12">
        <v>43888</v>
      </c>
      <c r="Y1530" s="13">
        <v>1.2418981481480001E-2</v>
      </c>
      <c r="Z1530" s="12">
        <v>43888</v>
      </c>
      <c r="AA1530" s="12"/>
      <c r="AB1530" s="12"/>
      <c r="AC1530" s="10" t="s">
        <v>96</v>
      </c>
      <c r="AD1530" s="16">
        <v>1</v>
      </c>
      <c r="AE1530" s="10" t="s">
        <v>72</v>
      </c>
      <c r="AF1530" s="10" t="s">
        <v>73</v>
      </c>
      <c r="AG1530" s="14">
        <v>1</v>
      </c>
      <c r="AH1530" s="14"/>
      <c r="AI1530" s="15">
        <v>615.40800000000002</v>
      </c>
      <c r="AJ1530" s="10" t="s">
        <v>74</v>
      </c>
      <c r="AK1530" s="15">
        <v>800.08799999999997</v>
      </c>
      <c r="AL1530" s="10" t="s">
        <v>75</v>
      </c>
      <c r="AM1530" s="9"/>
      <c r="AN1530" s="9"/>
    </row>
    <row r="1531" spans="1:40" x14ac:dyDescent="0.25">
      <c r="A1531" s="9">
        <f t="shared" si="43"/>
        <v>82225935</v>
      </c>
      <c r="B1531" s="10" t="s">
        <v>64</v>
      </c>
      <c r="C1531" s="10" t="s">
        <v>65</v>
      </c>
      <c r="D1531" s="10" t="s">
        <v>83</v>
      </c>
      <c r="E1531" s="10" t="s">
        <v>67</v>
      </c>
      <c r="F1531" s="10" t="s">
        <v>68</v>
      </c>
      <c r="G1531" s="10" t="s">
        <v>69</v>
      </c>
      <c r="H1531" s="10" t="s">
        <v>70</v>
      </c>
      <c r="I1531" s="10" t="s">
        <v>76</v>
      </c>
      <c r="J1531" s="10" t="s">
        <v>310</v>
      </c>
      <c r="K1531" s="10" t="s">
        <v>91</v>
      </c>
      <c r="L1531" s="10" t="s">
        <v>4235</v>
      </c>
      <c r="M1531" s="12">
        <v>43890</v>
      </c>
      <c r="N1531" s="11">
        <v>82225935</v>
      </c>
      <c r="O1531" s="12">
        <v>43886</v>
      </c>
      <c r="P1531" s="13">
        <v>0.37538194444444001</v>
      </c>
      <c r="Q1531" s="14">
        <v>1</v>
      </c>
      <c r="R1531" s="15">
        <v>10</v>
      </c>
      <c r="S1531" s="10" t="s">
        <v>4236</v>
      </c>
      <c r="T1531" s="12">
        <v>43889</v>
      </c>
      <c r="U1531" s="13">
        <v>0.73792824074074004</v>
      </c>
      <c r="V1531" s="12">
        <v>43890</v>
      </c>
      <c r="W1531" s="13">
        <v>0.63354166666667</v>
      </c>
      <c r="X1531" s="12">
        <v>43890</v>
      </c>
      <c r="Y1531" s="13">
        <v>0.63810185185184998</v>
      </c>
      <c r="Z1531" s="12">
        <v>43889</v>
      </c>
      <c r="AA1531" s="12"/>
      <c r="AB1531" s="12"/>
      <c r="AC1531" s="10" t="s">
        <v>71</v>
      </c>
      <c r="AD1531" s="16">
        <v>3</v>
      </c>
      <c r="AE1531" s="10" t="s">
        <v>72</v>
      </c>
      <c r="AF1531" s="10" t="s">
        <v>73</v>
      </c>
      <c r="AG1531" s="14">
        <v>1</v>
      </c>
      <c r="AH1531" s="14"/>
      <c r="AI1531" s="15">
        <v>85.58</v>
      </c>
      <c r="AJ1531" s="10" t="s">
        <v>74</v>
      </c>
      <c r="AK1531" s="15">
        <v>110.6</v>
      </c>
      <c r="AL1531" s="10" t="s">
        <v>75</v>
      </c>
      <c r="AM1531" s="9"/>
      <c r="AN1531" s="9"/>
    </row>
    <row r="1532" spans="1:40" x14ac:dyDescent="0.25">
      <c r="A1532" s="9">
        <f t="shared" si="43"/>
        <v>82225961</v>
      </c>
      <c r="B1532" s="10" t="s">
        <v>64</v>
      </c>
      <c r="C1532" s="10" t="s">
        <v>65</v>
      </c>
      <c r="D1532" s="10" t="s">
        <v>66</v>
      </c>
      <c r="E1532" s="10" t="s">
        <v>67</v>
      </c>
      <c r="F1532" s="10" t="s">
        <v>68</v>
      </c>
      <c r="G1532" s="10" t="s">
        <v>69</v>
      </c>
      <c r="H1532" s="10" t="s">
        <v>70</v>
      </c>
      <c r="I1532" s="10" t="s">
        <v>79</v>
      </c>
      <c r="J1532" s="10" t="s">
        <v>300</v>
      </c>
      <c r="K1532" s="10" t="s">
        <v>109</v>
      </c>
      <c r="L1532" s="10" t="s">
        <v>4237</v>
      </c>
      <c r="M1532" s="12">
        <v>43890</v>
      </c>
      <c r="N1532" s="11">
        <v>82225961</v>
      </c>
      <c r="O1532" s="12">
        <v>43886</v>
      </c>
      <c r="P1532" s="13">
        <v>0.37542824074073999</v>
      </c>
      <c r="Q1532" s="14">
        <v>1</v>
      </c>
      <c r="R1532" s="15">
        <v>204</v>
      </c>
      <c r="S1532" s="10" t="s">
        <v>4238</v>
      </c>
      <c r="T1532" s="12">
        <v>43889</v>
      </c>
      <c r="U1532" s="13">
        <v>0.73796296296296005</v>
      </c>
      <c r="V1532" s="12">
        <v>43890</v>
      </c>
      <c r="W1532" s="13">
        <v>0.67008101851851998</v>
      </c>
      <c r="X1532" s="12">
        <v>43890</v>
      </c>
      <c r="Y1532" s="13">
        <v>0.68930555555555995</v>
      </c>
      <c r="Z1532" s="12">
        <v>43889</v>
      </c>
      <c r="AA1532" s="12"/>
      <c r="AB1532" s="12"/>
      <c r="AC1532" s="10" t="s">
        <v>71</v>
      </c>
      <c r="AD1532" s="16">
        <v>3</v>
      </c>
      <c r="AE1532" s="10" t="s">
        <v>72</v>
      </c>
      <c r="AF1532" s="10" t="s">
        <v>73</v>
      </c>
      <c r="AG1532" s="14">
        <v>1</v>
      </c>
      <c r="AH1532" s="14"/>
      <c r="AI1532" s="15">
        <v>11.832000000000001</v>
      </c>
      <c r="AJ1532" s="10" t="s">
        <v>74</v>
      </c>
      <c r="AK1532" s="15">
        <v>6.12</v>
      </c>
      <c r="AL1532" s="10" t="s">
        <v>75</v>
      </c>
      <c r="AM1532" s="9"/>
      <c r="AN1532" s="9"/>
    </row>
    <row r="1533" spans="1:40" x14ac:dyDescent="0.25">
      <c r="A1533" s="9">
        <f t="shared" si="43"/>
        <v>82225964</v>
      </c>
      <c r="B1533" s="10" t="s">
        <v>64</v>
      </c>
      <c r="C1533" s="10" t="s">
        <v>65</v>
      </c>
      <c r="D1533" s="10" t="s">
        <v>66</v>
      </c>
      <c r="E1533" s="10" t="s">
        <v>67</v>
      </c>
      <c r="F1533" s="10" t="s">
        <v>68</v>
      </c>
      <c r="G1533" s="10" t="s">
        <v>69</v>
      </c>
      <c r="H1533" s="10" t="s">
        <v>70</v>
      </c>
      <c r="I1533" s="10" t="s">
        <v>79</v>
      </c>
      <c r="J1533" s="10" t="s">
        <v>300</v>
      </c>
      <c r="K1533" s="10" t="s">
        <v>109</v>
      </c>
      <c r="L1533" s="10" t="s">
        <v>4239</v>
      </c>
      <c r="M1533" s="12">
        <v>43890</v>
      </c>
      <c r="N1533" s="11">
        <v>82225964</v>
      </c>
      <c r="O1533" s="12">
        <v>43886</v>
      </c>
      <c r="P1533" s="13">
        <v>0.37542824074073999</v>
      </c>
      <c r="Q1533" s="14">
        <v>1</v>
      </c>
      <c r="R1533" s="15">
        <v>50</v>
      </c>
      <c r="S1533" s="10" t="s">
        <v>4240</v>
      </c>
      <c r="T1533" s="12">
        <v>43889</v>
      </c>
      <c r="U1533" s="13">
        <v>0.73799768518519004</v>
      </c>
      <c r="V1533" s="12">
        <v>43890</v>
      </c>
      <c r="W1533" s="13">
        <v>0.67423611111111004</v>
      </c>
      <c r="X1533" s="12">
        <v>43890</v>
      </c>
      <c r="Y1533" s="13">
        <v>0.68072916666667005</v>
      </c>
      <c r="Z1533" s="12">
        <v>43889</v>
      </c>
      <c r="AA1533" s="12"/>
      <c r="AB1533" s="12"/>
      <c r="AC1533" s="10" t="s">
        <v>71</v>
      </c>
      <c r="AD1533" s="16">
        <v>3</v>
      </c>
      <c r="AE1533" s="10" t="s">
        <v>72</v>
      </c>
      <c r="AF1533" s="10" t="s">
        <v>73</v>
      </c>
      <c r="AG1533" s="14">
        <v>1</v>
      </c>
      <c r="AH1533" s="14"/>
      <c r="AI1533" s="15">
        <v>73.8</v>
      </c>
      <c r="AJ1533" s="10" t="s">
        <v>74</v>
      </c>
      <c r="AK1533" s="15">
        <v>49</v>
      </c>
      <c r="AL1533" s="10" t="s">
        <v>75</v>
      </c>
      <c r="AM1533" s="9"/>
      <c r="AN1533" s="9"/>
    </row>
    <row r="1534" spans="1:40" x14ac:dyDescent="0.25">
      <c r="A1534" s="9">
        <f t="shared" si="43"/>
        <v>82225969</v>
      </c>
      <c r="B1534" s="10" t="s">
        <v>64</v>
      </c>
      <c r="C1534" s="10" t="s">
        <v>65</v>
      </c>
      <c r="D1534" s="10" t="s">
        <v>66</v>
      </c>
      <c r="E1534" s="10" t="s">
        <v>67</v>
      </c>
      <c r="F1534" s="10" t="s">
        <v>68</v>
      </c>
      <c r="G1534" s="10" t="s">
        <v>69</v>
      </c>
      <c r="H1534" s="10" t="s">
        <v>70</v>
      </c>
      <c r="I1534" s="10" t="s">
        <v>79</v>
      </c>
      <c r="J1534" s="10" t="s">
        <v>303</v>
      </c>
      <c r="K1534" s="10" t="s">
        <v>87</v>
      </c>
      <c r="L1534" s="10" t="s">
        <v>4677</v>
      </c>
      <c r="M1534" s="12">
        <v>43896</v>
      </c>
      <c r="N1534" s="11">
        <v>82225969</v>
      </c>
      <c r="O1534" s="12">
        <v>43886</v>
      </c>
      <c r="P1534" s="13">
        <v>0.37545138888889001</v>
      </c>
      <c r="Q1534" s="14">
        <v>1</v>
      </c>
      <c r="R1534" s="15">
        <v>12</v>
      </c>
      <c r="S1534" s="10" t="s">
        <v>4650</v>
      </c>
      <c r="T1534" s="12">
        <v>43896</v>
      </c>
      <c r="U1534" s="13">
        <v>0.75070601851852004</v>
      </c>
      <c r="V1534" s="12">
        <v>43896</v>
      </c>
      <c r="W1534" s="13">
        <v>0.78807870370370003</v>
      </c>
      <c r="X1534" s="12">
        <v>43896</v>
      </c>
      <c r="Y1534" s="13">
        <v>0.91084490740740998</v>
      </c>
      <c r="Z1534" s="12">
        <v>43889</v>
      </c>
      <c r="AA1534" s="12"/>
      <c r="AB1534" s="12"/>
      <c r="AC1534" s="10" t="s">
        <v>71</v>
      </c>
      <c r="AD1534" s="16">
        <v>10</v>
      </c>
      <c r="AE1534" s="10" t="s">
        <v>72</v>
      </c>
      <c r="AF1534" s="10" t="s">
        <v>73</v>
      </c>
      <c r="AG1534" s="14">
        <v>1</v>
      </c>
      <c r="AH1534" s="14"/>
      <c r="AI1534" s="15">
        <v>0.72</v>
      </c>
      <c r="AJ1534" s="10" t="s">
        <v>74</v>
      </c>
      <c r="AK1534" s="15">
        <v>0.39600000000000002</v>
      </c>
      <c r="AL1534" s="10" t="s">
        <v>75</v>
      </c>
      <c r="AM1534" s="9"/>
      <c r="AN1534" s="9"/>
    </row>
    <row r="1535" spans="1:40" x14ac:dyDescent="0.25">
      <c r="A1535" s="9">
        <f t="shared" si="43"/>
        <v>82225977</v>
      </c>
      <c r="B1535" s="10" t="s">
        <v>64</v>
      </c>
      <c r="C1535" s="10" t="s">
        <v>65</v>
      </c>
      <c r="D1535" s="10" t="s">
        <v>66</v>
      </c>
      <c r="E1535" s="10" t="s">
        <v>67</v>
      </c>
      <c r="F1535" s="10" t="s">
        <v>68</v>
      </c>
      <c r="G1535" s="10" t="s">
        <v>69</v>
      </c>
      <c r="H1535" s="10" t="s">
        <v>70</v>
      </c>
      <c r="I1535" s="10" t="s">
        <v>79</v>
      </c>
      <c r="J1535" s="10" t="s">
        <v>300</v>
      </c>
      <c r="K1535" s="10" t="s">
        <v>109</v>
      </c>
      <c r="L1535" s="10" t="s">
        <v>4241</v>
      </c>
      <c r="M1535" s="12">
        <v>43890</v>
      </c>
      <c r="N1535" s="11">
        <v>82225977</v>
      </c>
      <c r="O1535" s="12">
        <v>43886</v>
      </c>
      <c r="P1535" s="13">
        <v>0.37546296296296</v>
      </c>
      <c r="Q1535" s="14">
        <v>2</v>
      </c>
      <c r="R1535" s="15">
        <v>204</v>
      </c>
      <c r="S1535" s="10" t="s">
        <v>4242</v>
      </c>
      <c r="T1535" s="12">
        <v>43889</v>
      </c>
      <c r="U1535" s="13">
        <v>0.73804398148147998</v>
      </c>
      <c r="V1535" s="12">
        <v>43890</v>
      </c>
      <c r="W1535" s="13">
        <v>0.67356481481481001</v>
      </c>
      <c r="X1535" s="12">
        <v>43890</v>
      </c>
      <c r="Y1535" s="13">
        <v>0.68246527777777999</v>
      </c>
      <c r="Z1535" s="12">
        <v>43889</v>
      </c>
      <c r="AA1535" s="12"/>
      <c r="AB1535" s="12"/>
      <c r="AC1535" s="10" t="s">
        <v>71</v>
      </c>
      <c r="AD1535" s="16">
        <v>3</v>
      </c>
      <c r="AE1535" s="10" t="s">
        <v>72</v>
      </c>
      <c r="AF1535" s="10" t="s">
        <v>73</v>
      </c>
      <c r="AG1535" s="14">
        <v>1</v>
      </c>
      <c r="AH1535" s="14"/>
      <c r="AI1535" s="15">
        <v>11.423999999999999</v>
      </c>
      <c r="AJ1535" s="10" t="s">
        <v>74</v>
      </c>
      <c r="AK1535" s="15">
        <v>6.12</v>
      </c>
      <c r="AL1535" s="10" t="s">
        <v>75</v>
      </c>
      <c r="AM1535" s="9"/>
      <c r="AN1535" s="9"/>
    </row>
    <row r="1536" spans="1:40" x14ac:dyDescent="0.25">
      <c r="A1536" s="9">
        <f t="shared" si="43"/>
        <v>82225996</v>
      </c>
      <c r="B1536" s="10" t="s">
        <v>64</v>
      </c>
      <c r="C1536" s="10" t="s">
        <v>65</v>
      </c>
      <c r="D1536" s="10" t="s">
        <v>83</v>
      </c>
      <c r="E1536" s="10" t="s">
        <v>67</v>
      </c>
      <c r="F1536" s="10" t="s">
        <v>68</v>
      </c>
      <c r="G1536" s="10" t="s">
        <v>69</v>
      </c>
      <c r="H1536" s="10" t="s">
        <v>70</v>
      </c>
      <c r="I1536" s="10" t="s">
        <v>79</v>
      </c>
      <c r="J1536" s="10" t="s">
        <v>299</v>
      </c>
      <c r="K1536" s="10" t="s">
        <v>90</v>
      </c>
      <c r="L1536" s="10" t="s">
        <v>4651</v>
      </c>
      <c r="M1536" s="12">
        <v>43896</v>
      </c>
      <c r="N1536" s="11">
        <v>82225996</v>
      </c>
      <c r="O1536" s="12">
        <v>43886</v>
      </c>
      <c r="P1536" s="13">
        <v>0.37550925925925999</v>
      </c>
      <c r="Q1536" s="14">
        <v>1</v>
      </c>
      <c r="R1536" s="15">
        <v>328</v>
      </c>
      <c r="S1536" s="10" t="s">
        <v>4558</v>
      </c>
      <c r="T1536" s="12">
        <v>43895</v>
      </c>
      <c r="U1536" s="13">
        <v>0.76918981481480997</v>
      </c>
      <c r="V1536" s="12">
        <v>43895</v>
      </c>
      <c r="W1536" s="13">
        <v>0.86107638888889004</v>
      </c>
      <c r="X1536" s="12">
        <v>43896</v>
      </c>
      <c r="Y1536" s="13">
        <v>2.0069444444440001E-2</v>
      </c>
      <c r="Z1536" s="12">
        <v>43889</v>
      </c>
      <c r="AA1536" s="12"/>
      <c r="AB1536" s="12"/>
      <c r="AC1536" s="10" t="s">
        <v>71</v>
      </c>
      <c r="AD1536" s="16">
        <v>10</v>
      </c>
      <c r="AE1536" s="10" t="s">
        <v>72</v>
      </c>
      <c r="AF1536" s="10" t="s">
        <v>73</v>
      </c>
      <c r="AG1536" s="14">
        <v>1</v>
      </c>
      <c r="AH1536" s="14"/>
      <c r="AI1536" s="15">
        <v>8.1999999999999993</v>
      </c>
      <c r="AJ1536" s="10" t="s">
        <v>74</v>
      </c>
      <c r="AK1536" s="15">
        <v>49.2</v>
      </c>
      <c r="AL1536" s="10" t="s">
        <v>75</v>
      </c>
      <c r="AM1536" s="9"/>
      <c r="AN1536" s="9"/>
    </row>
    <row r="1537" spans="1:40" x14ac:dyDescent="0.25">
      <c r="A1537" s="9">
        <f t="shared" si="43"/>
        <v>82225998</v>
      </c>
      <c r="B1537" s="10" t="s">
        <v>64</v>
      </c>
      <c r="C1537" s="10" t="s">
        <v>65</v>
      </c>
      <c r="D1537" s="10" t="s">
        <v>83</v>
      </c>
      <c r="E1537" s="10" t="s">
        <v>67</v>
      </c>
      <c r="F1537" s="10" t="s">
        <v>68</v>
      </c>
      <c r="G1537" s="10" t="s">
        <v>69</v>
      </c>
      <c r="H1537" s="10" t="s">
        <v>70</v>
      </c>
      <c r="I1537" s="10" t="s">
        <v>79</v>
      </c>
      <c r="J1537" s="10" t="s">
        <v>299</v>
      </c>
      <c r="K1537" s="10" t="s">
        <v>90</v>
      </c>
      <c r="L1537" s="10" t="s">
        <v>4596</v>
      </c>
      <c r="M1537" s="12">
        <v>43895</v>
      </c>
      <c r="N1537" s="11">
        <v>82225998</v>
      </c>
      <c r="O1537" s="12">
        <v>43886</v>
      </c>
      <c r="P1537" s="13">
        <v>0.37550925925925999</v>
      </c>
      <c r="Q1537" s="14">
        <v>1</v>
      </c>
      <c r="R1537" s="15">
        <v>2</v>
      </c>
      <c r="S1537" s="10" t="s">
        <v>4559</v>
      </c>
      <c r="T1537" s="12">
        <v>43895</v>
      </c>
      <c r="U1537" s="13">
        <v>0.76922453703703997</v>
      </c>
      <c r="V1537" s="12">
        <v>43895</v>
      </c>
      <c r="W1537" s="13">
        <v>0.85364583333333</v>
      </c>
      <c r="X1537" s="12">
        <v>43895</v>
      </c>
      <c r="Y1537" s="13">
        <v>0.87340277777777997</v>
      </c>
      <c r="Z1537" s="12">
        <v>43889</v>
      </c>
      <c r="AA1537" s="12"/>
      <c r="AB1537" s="12"/>
      <c r="AC1537" s="10" t="s">
        <v>71</v>
      </c>
      <c r="AD1537" s="16">
        <v>9</v>
      </c>
      <c r="AE1537" s="10" t="s">
        <v>72</v>
      </c>
      <c r="AF1537" s="10" t="s">
        <v>73</v>
      </c>
      <c r="AG1537" s="14">
        <v>1</v>
      </c>
      <c r="AH1537" s="14"/>
      <c r="AI1537" s="15">
        <v>6.6000000000000003E-2</v>
      </c>
      <c r="AJ1537" s="10" t="s">
        <v>74</v>
      </c>
      <c r="AK1537" s="15">
        <v>3.7999999999999999E-2</v>
      </c>
      <c r="AL1537" s="10" t="s">
        <v>75</v>
      </c>
      <c r="AM1537" s="9"/>
      <c r="AN1537" s="9"/>
    </row>
    <row r="1538" spans="1:40" x14ac:dyDescent="0.25">
      <c r="A1538" s="9">
        <f t="shared" si="43"/>
        <v>82225999</v>
      </c>
      <c r="B1538" s="10" t="s">
        <v>64</v>
      </c>
      <c r="C1538" s="10" t="s">
        <v>65</v>
      </c>
      <c r="D1538" s="10" t="s">
        <v>83</v>
      </c>
      <c r="E1538" s="10" t="s">
        <v>67</v>
      </c>
      <c r="F1538" s="10" t="s">
        <v>68</v>
      </c>
      <c r="G1538" s="10" t="s">
        <v>69</v>
      </c>
      <c r="H1538" s="10" t="s">
        <v>70</v>
      </c>
      <c r="I1538" s="10" t="s">
        <v>79</v>
      </c>
      <c r="J1538" s="10" t="s">
        <v>299</v>
      </c>
      <c r="K1538" s="10" t="s">
        <v>90</v>
      </c>
      <c r="L1538" s="10" t="s">
        <v>4597</v>
      </c>
      <c r="M1538" s="12">
        <v>43895</v>
      </c>
      <c r="N1538" s="11">
        <v>82225999</v>
      </c>
      <c r="O1538" s="12">
        <v>43886</v>
      </c>
      <c r="P1538" s="13">
        <v>0.37550925925925999</v>
      </c>
      <c r="Q1538" s="14">
        <v>1</v>
      </c>
      <c r="R1538" s="15">
        <v>76</v>
      </c>
      <c r="S1538" s="10" t="s">
        <v>4560</v>
      </c>
      <c r="T1538" s="12">
        <v>43895</v>
      </c>
      <c r="U1538" s="13">
        <v>0.76925925925925998</v>
      </c>
      <c r="V1538" s="12">
        <v>43895</v>
      </c>
      <c r="W1538" s="13">
        <v>0.85266203703704002</v>
      </c>
      <c r="X1538" s="12">
        <v>43895</v>
      </c>
      <c r="Y1538" s="13">
        <v>0.9031712962963</v>
      </c>
      <c r="Z1538" s="12">
        <v>43889</v>
      </c>
      <c r="AA1538" s="12"/>
      <c r="AB1538" s="12"/>
      <c r="AC1538" s="10" t="s">
        <v>71</v>
      </c>
      <c r="AD1538" s="16">
        <v>9</v>
      </c>
      <c r="AE1538" s="10" t="s">
        <v>72</v>
      </c>
      <c r="AF1538" s="10" t="s">
        <v>73</v>
      </c>
      <c r="AG1538" s="14">
        <v>1</v>
      </c>
      <c r="AH1538" s="14"/>
      <c r="AI1538" s="15">
        <v>0.45600000000000002</v>
      </c>
      <c r="AJ1538" s="10" t="s">
        <v>74</v>
      </c>
      <c r="AK1538" s="15">
        <v>6.6879999999999997</v>
      </c>
      <c r="AL1538" s="10" t="s">
        <v>75</v>
      </c>
      <c r="AM1538" s="9"/>
      <c r="AN1538" s="9"/>
    </row>
    <row r="1539" spans="1:40" x14ac:dyDescent="0.25">
      <c r="A1539" s="9">
        <f t="shared" ref="A1539:A1602" si="44">N1539</f>
        <v>82226001</v>
      </c>
      <c r="B1539" s="10" t="s">
        <v>64</v>
      </c>
      <c r="C1539" s="10" t="s">
        <v>65</v>
      </c>
      <c r="D1539" s="10" t="s">
        <v>83</v>
      </c>
      <c r="E1539" s="10" t="s">
        <v>67</v>
      </c>
      <c r="F1539" s="10" t="s">
        <v>68</v>
      </c>
      <c r="G1539" s="10" t="s">
        <v>69</v>
      </c>
      <c r="H1539" s="10" t="s">
        <v>70</v>
      </c>
      <c r="I1539" s="10" t="s">
        <v>79</v>
      </c>
      <c r="J1539" s="10" t="s">
        <v>299</v>
      </c>
      <c r="K1539" s="10" t="s">
        <v>90</v>
      </c>
      <c r="L1539" s="10" t="s">
        <v>4598</v>
      </c>
      <c r="M1539" s="12">
        <v>43895</v>
      </c>
      <c r="N1539" s="11">
        <v>82226001</v>
      </c>
      <c r="O1539" s="12">
        <v>43886</v>
      </c>
      <c r="P1539" s="13">
        <v>0.37550925925925999</v>
      </c>
      <c r="Q1539" s="14">
        <v>1</v>
      </c>
      <c r="R1539" s="15">
        <v>30</v>
      </c>
      <c r="S1539" s="10" t="s">
        <v>4561</v>
      </c>
      <c r="T1539" s="12">
        <v>43895</v>
      </c>
      <c r="U1539" s="13">
        <v>0.76935185185184995</v>
      </c>
      <c r="V1539" s="12">
        <v>43895</v>
      </c>
      <c r="W1539" s="13">
        <v>0.86554398148148004</v>
      </c>
      <c r="X1539" s="12">
        <v>43895</v>
      </c>
      <c r="Y1539" s="13">
        <v>0.95982638888889005</v>
      </c>
      <c r="Z1539" s="12">
        <v>43889</v>
      </c>
      <c r="AA1539" s="12"/>
      <c r="AB1539" s="12"/>
      <c r="AC1539" s="10" t="s">
        <v>71</v>
      </c>
      <c r="AD1539" s="16">
        <v>9</v>
      </c>
      <c r="AE1539" s="10" t="s">
        <v>72</v>
      </c>
      <c r="AF1539" s="10" t="s">
        <v>73</v>
      </c>
      <c r="AG1539" s="14">
        <v>1</v>
      </c>
      <c r="AH1539" s="14"/>
      <c r="AI1539" s="15">
        <v>1.86</v>
      </c>
      <c r="AJ1539" s="10" t="s">
        <v>74</v>
      </c>
      <c r="AK1539" s="15">
        <v>0.48</v>
      </c>
      <c r="AL1539" s="10" t="s">
        <v>75</v>
      </c>
      <c r="AM1539" s="9"/>
      <c r="AN1539" s="9"/>
    </row>
    <row r="1540" spans="1:40" x14ac:dyDescent="0.25">
      <c r="A1540" s="9">
        <f t="shared" si="44"/>
        <v>82227613</v>
      </c>
      <c r="B1540" s="10" t="s">
        <v>64</v>
      </c>
      <c r="C1540" s="10" t="s">
        <v>65</v>
      </c>
      <c r="D1540" s="10" t="s">
        <v>83</v>
      </c>
      <c r="E1540" s="10" t="s">
        <v>67</v>
      </c>
      <c r="F1540" s="10" t="s">
        <v>68</v>
      </c>
      <c r="G1540" s="10" t="s">
        <v>69</v>
      </c>
      <c r="H1540" s="10" t="s">
        <v>70</v>
      </c>
      <c r="I1540" s="10" t="s">
        <v>95</v>
      </c>
      <c r="J1540" s="10" t="s">
        <v>401</v>
      </c>
      <c r="K1540" s="10" t="s">
        <v>402</v>
      </c>
      <c r="L1540" s="10" t="s">
        <v>4243</v>
      </c>
      <c r="M1540" s="12">
        <v>43887</v>
      </c>
      <c r="N1540" s="11">
        <v>82227613</v>
      </c>
      <c r="O1540" s="12">
        <v>43886</v>
      </c>
      <c r="P1540" s="13">
        <v>0.58363425925926005</v>
      </c>
      <c r="Q1540" s="14">
        <v>1</v>
      </c>
      <c r="R1540" s="15">
        <v>1</v>
      </c>
      <c r="S1540" s="10" t="s">
        <v>4244</v>
      </c>
      <c r="T1540" s="12">
        <v>43886</v>
      </c>
      <c r="U1540" s="13">
        <v>0.48283564814815</v>
      </c>
      <c r="V1540" s="12">
        <v>43886</v>
      </c>
      <c r="W1540" s="13">
        <v>0.98643518518519002</v>
      </c>
      <c r="X1540" s="12">
        <v>43886</v>
      </c>
      <c r="Y1540" s="13">
        <v>0.99210648148147995</v>
      </c>
      <c r="Z1540" s="12">
        <v>43889</v>
      </c>
      <c r="AA1540" s="12"/>
      <c r="AB1540" s="12"/>
      <c r="AC1540" s="10" t="s">
        <v>71</v>
      </c>
      <c r="AD1540" s="16">
        <v>0</v>
      </c>
      <c r="AE1540" s="10" t="s">
        <v>72</v>
      </c>
      <c r="AF1540" s="10" t="s">
        <v>73</v>
      </c>
      <c r="AG1540" s="14">
        <v>1</v>
      </c>
      <c r="AH1540" s="14"/>
      <c r="AI1540" s="15">
        <v>4.5999999999999996</v>
      </c>
      <c r="AJ1540" s="10" t="s">
        <v>74</v>
      </c>
      <c r="AK1540" s="15">
        <v>8.8800000000000008</v>
      </c>
      <c r="AL1540" s="10" t="s">
        <v>75</v>
      </c>
      <c r="AM1540" s="9"/>
      <c r="AN1540" s="9"/>
    </row>
    <row r="1541" spans="1:40" x14ac:dyDescent="0.25">
      <c r="A1541" s="9">
        <f t="shared" si="44"/>
        <v>82228321</v>
      </c>
      <c r="B1541" s="10" t="s">
        <v>64</v>
      </c>
      <c r="C1541" s="10" t="s">
        <v>65</v>
      </c>
      <c r="D1541" s="10" t="s">
        <v>83</v>
      </c>
      <c r="E1541" s="10" t="s">
        <v>67</v>
      </c>
      <c r="F1541" s="10" t="s">
        <v>68</v>
      </c>
      <c r="G1541" s="10" t="s">
        <v>69</v>
      </c>
      <c r="H1541" s="10" t="s">
        <v>70</v>
      </c>
      <c r="I1541" s="10" t="s">
        <v>79</v>
      </c>
      <c r="J1541" s="10" t="s">
        <v>299</v>
      </c>
      <c r="K1541" s="10" t="s">
        <v>90</v>
      </c>
      <c r="L1541" s="10" t="s">
        <v>4652</v>
      </c>
      <c r="M1541" s="12">
        <v>43896</v>
      </c>
      <c r="N1541" s="11">
        <v>82228321</v>
      </c>
      <c r="O1541" s="12">
        <v>43886</v>
      </c>
      <c r="P1541" s="13">
        <v>0.95858796296296001</v>
      </c>
      <c r="Q1541" s="14">
        <v>1</v>
      </c>
      <c r="R1541" s="15">
        <v>14</v>
      </c>
      <c r="S1541" s="10" t="s">
        <v>4562</v>
      </c>
      <c r="T1541" s="12">
        <v>43895</v>
      </c>
      <c r="U1541" s="13">
        <v>0.76938657407406996</v>
      </c>
      <c r="V1541" s="12">
        <v>43895</v>
      </c>
      <c r="W1541" s="13">
        <v>0.86487268518519</v>
      </c>
      <c r="X1541" s="12">
        <v>43896</v>
      </c>
      <c r="Y1541" s="13">
        <v>2.0879629629630001E-2</v>
      </c>
      <c r="Z1541" s="12">
        <v>43889</v>
      </c>
      <c r="AA1541" s="12"/>
      <c r="AB1541" s="12"/>
      <c r="AC1541" s="10" t="s">
        <v>71</v>
      </c>
      <c r="AD1541" s="16">
        <v>11</v>
      </c>
      <c r="AE1541" s="10" t="s">
        <v>72</v>
      </c>
      <c r="AF1541" s="10" t="s">
        <v>73</v>
      </c>
      <c r="AG1541" s="14">
        <v>1</v>
      </c>
      <c r="AH1541" s="14"/>
      <c r="AI1541" s="15">
        <v>54.753999999999998</v>
      </c>
      <c r="AJ1541" s="10" t="s">
        <v>74</v>
      </c>
      <c r="AK1541" s="15">
        <v>188.94399999999999</v>
      </c>
      <c r="AL1541" s="10" t="s">
        <v>75</v>
      </c>
      <c r="AM1541" s="9"/>
      <c r="AN1541" s="9"/>
    </row>
    <row r="1542" spans="1:40" x14ac:dyDescent="0.25">
      <c r="A1542" s="9">
        <f t="shared" si="44"/>
        <v>82228322</v>
      </c>
      <c r="B1542" s="10" t="s">
        <v>64</v>
      </c>
      <c r="C1542" s="10" t="s">
        <v>65</v>
      </c>
      <c r="D1542" s="10" t="s">
        <v>66</v>
      </c>
      <c r="E1542" s="10" t="s">
        <v>67</v>
      </c>
      <c r="F1542" s="10" t="s">
        <v>68</v>
      </c>
      <c r="G1542" s="10" t="s">
        <v>69</v>
      </c>
      <c r="H1542" s="10" t="s">
        <v>70</v>
      </c>
      <c r="I1542" s="10" t="s">
        <v>77</v>
      </c>
      <c r="J1542" s="10" t="s">
        <v>305</v>
      </c>
      <c r="K1542" s="10" t="s">
        <v>85</v>
      </c>
      <c r="L1542" s="10" t="s">
        <v>4245</v>
      </c>
      <c r="M1542" s="12">
        <v>43887</v>
      </c>
      <c r="N1542" s="11">
        <v>82228322</v>
      </c>
      <c r="O1542" s="12">
        <v>43886</v>
      </c>
      <c r="P1542" s="13">
        <v>0.95858796296296001</v>
      </c>
      <c r="Q1542" s="14">
        <v>1</v>
      </c>
      <c r="R1542" s="15">
        <v>116</v>
      </c>
      <c r="S1542" s="10" t="s">
        <v>4246</v>
      </c>
      <c r="T1542" s="12">
        <v>43886</v>
      </c>
      <c r="U1542" s="13">
        <v>0.85824074074073997</v>
      </c>
      <c r="V1542" s="12">
        <v>43887</v>
      </c>
      <c r="W1542" s="13">
        <v>2.1759259259259998E-2</v>
      </c>
      <c r="X1542" s="12">
        <v>43887</v>
      </c>
      <c r="Y1542" s="13">
        <v>2.2048611111109999E-2</v>
      </c>
      <c r="Z1542" s="12">
        <v>43889</v>
      </c>
      <c r="AA1542" s="12"/>
      <c r="AB1542" s="12"/>
      <c r="AC1542" s="10" t="s">
        <v>71</v>
      </c>
      <c r="AD1542" s="16">
        <v>1</v>
      </c>
      <c r="AE1542" s="10" t="s">
        <v>72</v>
      </c>
      <c r="AF1542" s="10" t="s">
        <v>73</v>
      </c>
      <c r="AG1542" s="14">
        <v>1</v>
      </c>
      <c r="AH1542" s="14"/>
      <c r="AI1542" s="15">
        <v>4.6399999999999997</v>
      </c>
      <c r="AJ1542" s="10" t="s">
        <v>74</v>
      </c>
      <c r="AK1542" s="15">
        <v>7.8879999999999999</v>
      </c>
      <c r="AL1542" s="10" t="s">
        <v>75</v>
      </c>
      <c r="AM1542" s="9"/>
      <c r="AN1542" s="9"/>
    </row>
    <row r="1543" spans="1:40" x14ac:dyDescent="0.25">
      <c r="A1543" s="9">
        <f t="shared" si="44"/>
        <v>82228328</v>
      </c>
      <c r="B1543" s="10" t="s">
        <v>64</v>
      </c>
      <c r="C1543" s="10" t="s">
        <v>65</v>
      </c>
      <c r="D1543" s="10" t="s">
        <v>83</v>
      </c>
      <c r="E1543" s="10" t="s">
        <v>67</v>
      </c>
      <c r="F1543" s="10" t="s">
        <v>68</v>
      </c>
      <c r="G1543" s="10" t="s">
        <v>69</v>
      </c>
      <c r="H1543" s="10" t="s">
        <v>70</v>
      </c>
      <c r="I1543" s="10" t="s">
        <v>95</v>
      </c>
      <c r="J1543" s="10" t="s">
        <v>401</v>
      </c>
      <c r="K1543" s="10" t="s">
        <v>402</v>
      </c>
      <c r="L1543" s="10" t="s">
        <v>4247</v>
      </c>
      <c r="M1543" s="12">
        <v>43887</v>
      </c>
      <c r="N1543" s="11">
        <v>82228328</v>
      </c>
      <c r="O1543" s="12">
        <v>43886</v>
      </c>
      <c r="P1543" s="13">
        <v>0.95859953703704004</v>
      </c>
      <c r="Q1543" s="14">
        <v>1</v>
      </c>
      <c r="R1543" s="15">
        <v>1116</v>
      </c>
      <c r="S1543" s="10" t="s">
        <v>4248</v>
      </c>
      <c r="T1543" s="12">
        <v>43886</v>
      </c>
      <c r="U1543" s="13">
        <v>0.85827546296295998</v>
      </c>
      <c r="V1543" s="12">
        <v>43887</v>
      </c>
      <c r="W1543" s="13">
        <v>0.51643518518519005</v>
      </c>
      <c r="X1543" s="12">
        <v>43887</v>
      </c>
      <c r="Y1543" s="13">
        <v>0.52708333333333002</v>
      </c>
      <c r="Z1543" s="12">
        <v>43889</v>
      </c>
      <c r="AA1543" s="12"/>
      <c r="AB1543" s="12"/>
      <c r="AC1543" s="10" t="s">
        <v>71</v>
      </c>
      <c r="AD1543" s="16">
        <v>1</v>
      </c>
      <c r="AE1543" s="10" t="s">
        <v>72</v>
      </c>
      <c r="AF1543" s="10" t="s">
        <v>73</v>
      </c>
      <c r="AG1543" s="14">
        <v>1</v>
      </c>
      <c r="AH1543" s="14"/>
      <c r="AI1543" s="15">
        <v>43.524000000000001</v>
      </c>
      <c r="AJ1543" s="10" t="s">
        <v>74</v>
      </c>
      <c r="AK1543" s="15">
        <v>75.888000000000005</v>
      </c>
      <c r="AL1543" s="10" t="s">
        <v>75</v>
      </c>
      <c r="AM1543" s="9"/>
      <c r="AN1543" s="9"/>
    </row>
    <row r="1544" spans="1:40" x14ac:dyDescent="0.25">
      <c r="A1544" s="9">
        <f t="shared" si="44"/>
        <v>82228330</v>
      </c>
      <c r="B1544" s="10" t="s">
        <v>64</v>
      </c>
      <c r="C1544" s="10" t="s">
        <v>65</v>
      </c>
      <c r="D1544" s="10" t="s">
        <v>66</v>
      </c>
      <c r="E1544" s="10" t="s">
        <v>67</v>
      </c>
      <c r="F1544" s="10" t="s">
        <v>68</v>
      </c>
      <c r="G1544" s="10" t="s">
        <v>69</v>
      </c>
      <c r="H1544" s="10" t="s">
        <v>70</v>
      </c>
      <c r="I1544" s="10" t="s">
        <v>77</v>
      </c>
      <c r="J1544" s="10" t="s">
        <v>305</v>
      </c>
      <c r="K1544" s="10" t="s">
        <v>85</v>
      </c>
      <c r="L1544" s="10" t="s">
        <v>4249</v>
      </c>
      <c r="M1544" s="12">
        <v>43887</v>
      </c>
      <c r="N1544" s="11">
        <v>82228330</v>
      </c>
      <c r="O1544" s="12">
        <v>43886</v>
      </c>
      <c r="P1544" s="13">
        <v>0.95859953703704004</v>
      </c>
      <c r="Q1544" s="14">
        <v>1</v>
      </c>
      <c r="R1544" s="15">
        <v>400</v>
      </c>
      <c r="S1544" s="10" t="s">
        <v>4250</v>
      </c>
      <c r="T1544" s="12">
        <v>43886</v>
      </c>
      <c r="U1544" s="13">
        <v>0.85831018518518998</v>
      </c>
      <c r="V1544" s="12">
        <v>43887</v>
      </c>
      <c r="W1544" s="13">
        <v>0.45055555555555998</v>
      </c>
      <c r="X1544" s="12">
        <v>43887</v>
      </c>
      <c r="Y1544" s="13">
        <v>0.45717592592592998</v>
      </c>
      <c r="Z1544" s="12">
        <v>43889</v>
      </c>
      <c r="AA1544" s="12"/>
      <c r="AB1544" s="12"/>
      <c r="AC1544" s="10" t="s">
        <v>71</v>
      </c>
      <c r="AD1544" s="16">
        <v>1</v>
      </c>
      <c r="AE1544" s="10" t="s">
        <v>72</v>
      </c>
      <c r="AF1544" s="10" t="s">
        <v>73</v>
      </c>
      <c r="AG1544" s="14">
        <v>1</v>
      </c>
      <c r="AH1544" s="14"/>
      <c r="AI1544" s="15">
        <v>16</v>
      </c>
      <c r="AJ1544" s="10" t="s">
        <v>74</v>
      </c>
      <c r="AK1544" s="15">
        <v>27.2</v>
      </c>
      <c r="AL1544" s="10" t="s">
        <v>75</v>
      </c>
      <c r="AM1544" s="9"/>
      <c r="AN1544" s="9"/>
    </row>
    <row r="1545" spans="1:40" x14ac:dyDescent="0.25">
      <c r="A1545" s="9">
        <f t="shared" si="44"/>
        <v>82228335</v>
      </c>
      <c r="B1545" s="10" t="s">
        <v>64</v>
      </c>
      <c r="C1545" s="10" t="s">
        <v>65</v>
      </c>
      <c r="D1545" s="10" t="s">
        <v>83</v>
      </c>
      <c r="E1545" s="10" t="s">
        <v>67</v>
      </c>
      <c r="F1545" s="10" t="s">
        <v>68</v>
      </c>
      <c r="G1545" s="10" t="s">
        <v>69</v>
      </c>
      <c r="H1545" s="10" t="s">
        <v>70</v>
      </c>
      <c r="I1545" s="10" t="s">
        <v>79</v>
      </c>
      <c r="J1545" s="10" t="s">
        <v>297</v>
      </c>
      <c r="K1545" s="10" t="s">
        <v>110</v>
      </c>
      <c r="L1545" s="10" t="s">
        <v>4251</v>
      </c>
      <c r="M1545" s="12">
        <v>43887</v>
      </c>
      <c r="N1545" s="11">
        <v>82228335</v>
      </c>
      <c r="O1545" s="12">
        <v>43886</v>
      </c>
      <c r="P1545" s="13">
        <v>0.95861111111110997</v>
      </c>
      <c r="Q1545" s="14">
        <v>1</v>
      </c>
      <c r="R1545" s="15">
        <v>10</v>
      </c>
      <c r="S1545" s="10" t="s">
        <v>4252</v>
      </c>
      <c r="T1545" s="12">
        <v>43886</v>
      </c>
      <c r="U1545" s="13">
        <v>0.85839120370370003</v>
      </c>
      <c r="V1545" s="12">
        <v>43887</v>
      </c>
      <c r="W1545" s="13">
        <v>0.45092592592593</v>
      </c>
      <c r="X1545" s="12">
        <v>43887</v>
      </c>
      <c r="Y1545" s="13">
        <v>0.45521990740740997</v>
      </c>
      <c r="Z1545" s="12">
        <v>43889</v>
      </c>
      <c r="AA1545" s="12"/>
      <c r="AB1545" s="12"/>
      <c r="AC1545" s="10" t="s">
        <v>71</v>
      </c>
      <c r="AD1545" s="16">
        <v>1</v>
      </c>
      <c r="AE1545" s="10" t="s">
        <v>72</v>
      </c>
      <c r="AF1545" s="10" t="s">
        <v>73</v>
      </c>
      <c r="AG1545" s="14">
        <v>1</v>
      </c>
      <c r="AH1545" s="14"/>
      <c r="AI1545" s="15">
        <v>0.4</v>
      </c>
      <c r="AJ1545" s="10" t="s">
        <v>74</v>
      </c>
      <c r="AK1545" s="15">
        <v>0.68</v>
      </c>
      <c r="AL1545" s="10" t="s">
        <v>75</v>
      </c>
      <c r="AM1545" s="9"/>
      <c r="AN1545" s="9"/>
    </row>
    <row r="1546" spans="1:40" x14ac:dyDescent="0.25">
      <c r="A1546" s="9">
        <f t="shared" si="44"/>
        <v>82228337</v>
      </c>
      <c r="B1546" s="10" t="s">
        <v>64</v>
      </c>
      <c r="C1546" s="10" t="s">
        <v>65</v>
      </c>
      <c r="D1546" s="10" t="s">
        <v>83</v>
      </c>
      <c r="E1546" s="10" t="s">
        <v>67</v>
      </c>
      <c r="F1546" s="10" t="s">
        <v>68</v>
      </c>
      <c r="G1546" s="10" t="s">
        <v>69</v>
      </c>
      <c r="H1546" s="10" t="s">
        <v>70</v>
      </c>
      <c r="I1546" s="10" t="s">
        <v>79</v>
      </c>
      <c r="J1546" s="10" t="s">
        <v>299</v>
      </c>
      <c r="K1546" s="10" t="s">
        <v>90</v>
      </c>
      <c r="L1546" s="10" t="s">
        <v>4653</v>
      </c>
      <c r="M1546" s="12">
        <v>43896</v>
      </c>
      <c r="N1546" s="11">
        <v>82228337</v>
      </c>
      <c r="O1546" s="12">
        <v>43886</v>
      </c>
      <c r="P1546" s="13">
        <v>0.95861111111110997</v>
      </c>
      <c r="Q1546" s="14">
        <v>1</v>
      </c>
      <c r="R1546" s="15">
        <v>576</v>
      </c>
      <c r="S1546" s="10" t="s">
        <v>4563</v>
      </c>
      <c r="T1546" s="12">
        <v>43895</v>
      </c>
      <c r="U1546" s="13">
        <v>0.76942129629629996</v>
      </c>
      <c r="V1546" s="12">
        <v>43895</v>
      </c>
      <c r="W1546" s="13">
        <v>0.86145833333333</v>
      </c>
      <c r="X1546" s="12">
        <v>43896</v>
      </c>
      <c r="Y1546" s="13">
        <v>2.9328703703699999E-2</v>
      </c>
      <c r="Z1546" s="12">
        <v>43889</v>
      </c>
      <c r="AA1546" s="12"/>
      <c r="AB1546" s="12"/>
      <c r="AC1546" s="10" t="s">
        <v>71</v>
      </c>
      <c r="AD1546" s="16">
        <v>11</v>
      </c>
      <c r="AE1546" s="10" t="s">
        <v>72</v>
      </c>
      <c r="AF1546" s="10" t="s">
        <v>73</v>
      </c>
      <c r="AG1546" s="14">
        <v>1</v>
      </c>
      <c r="AH1546" s="14"/>
      <c r="AI1546" s="15">
        <v>32.256</v>
      </c>
      <c r="AJ1546" s="10" t="s">
        <v>74</v>
      </c>
      <c r="AK1546" s="15">
        <v>17.28</v>
      </c>
      <c r="AL1546" s="10" t="s">
        <v>75</v>
      </c>
      <c r="AM1546" s="9"/>
      <c r="AN1546" s="9"/>
    </row>
    <row r="1547" spans="1:40" x14ac:dyDescent="0.25">
      <c r="A1547" s="9">
        <f t="shared" si="44"/>
        <v>82228338</v>
      </c>
      <c r="B1547" s="10" t="s">
        <v>64</v>
      </c>
      <c r="C1547" s="10" t="s">
        <v>65</v>
      </c>
      <c r="D1547" s="10" t="s">
        <v>83</v>
      </c>
      <c r="E1547" s="10" t="s">
        <v>67</v>
      </c>
      <c r="F1547" s="10" t="s">
        <v>68</v>
      </c>
      <c r="G1547" s="10" t="s">
        <v>69</v>
      </c>
      <c r="H1547" s="10" t="s">
        <v>70</v>
      </c>
      <c r="I1547" s="10" t="s">
        <v>79</v>
      </c>
      <c r="J1547" s="10" t="s">
        <v>297</v>
      </c>
      <c r="K1547" s="10" t="s">
        <v>110</v>
      </c>
      <c r="L1547" s="10" t="s">
        <v>4253</v>
      </c>
      <c r="M1547" s="12">
        <v>43887</v>
      </c>
      <c r="N1547" s="11">
        <v>82228338</v>
      </c>
      <c r="O1547" s="12">
        <v>43886</v>
      </c>
      <c r="P1547" s="13">
        <v>0.95861111111110997</v>
      </c>
      <c r="Q1547" s="14">
        <v>1</v>
      </c>
      <c r="R1547" s="15">
        <v>40</v>
      </c>
      <c r="S1547" s="10" t="s">
        <v>4254</v>
      </c>
      <c r="T1547" s="12">
        <v>43886</v>
      </c>
      <c r="U1547" s="13">
        <v>0.85843749999999996</v>
      </c>
      <c r="V1547" s="12">
        <v>43887</v>
      </c>
      <c r="W1547" s="13">
        <v>0.45103009259259003</v>
      </c>
      <c r="X1547" s="12">
        <v>43887</v>
      </c>
      <c r="Y1547" s="13">
        <v>0.45424768518518999</v>
      </c>
      <c r="Z1547" s="12">
        <v>43889</v>
      </c>
      <c r="AA1547" s="12"/>
      <c r="AB1547" s="12"/>
      <c r="AC1547" s="10" t="s">
        <v>71</v>
      </c>
      <c r="AD1547" s="16">
        <v>1</v>
      </c>
      <c r="AE1547" s="10" t="s">
        <v>72</v>
      </c>
      <c r="AF1547" s="10" t="s">
        <v>73</v>
      </c>
      <c r="AG1547" s="14">
        <v>1</v>
      </c>
      <c r="AH1547" s="14"/>
      <c r="AI1547" s="15">
        <v>1.6</v>
      </c>
      <c r="AJ1547" s="10" t="s">
        <v>74</v>
      </c>
      <c r="AK1547" s="15">
        <v>2.72</v>
      </c>
      <c r="AL1547" s="10" t="s">
        <v>75</v>
      </c>
      <c r="AM1547" s="9"/>
      <c r="AN1547" s="9"/>
    </row>
    <row r="1548" spans="1:40" x14ac:dyDescent="0.25">
      <c r="A1548" s="9">
        <f t="shared" si="44"/>
        <v>82228343</v>
      </c>
      <c r="B1548" s="10" t="s">
        <v>64</v>
      </c>
      <c r="C1548" s="10" t="s">
        <v>65</v>
      </c>
      <c r="D1548" s="10" t="s">
        <v>66</v>
      </c>
      <c r="E1548" s="10" t="s">
        <v>67</v>
      </c>
      <c r="F1548" s="10" t="s">
        <v>68</v>
      </c>
      <c r="G1548" s="10" t="s">
        <v>69</v>
      </c>
      <c r="H1548" s="10" t="s">
        <v>70</v>
      </c>
      <c r="I1548" s="10" t="s">
        <v>998</v>
      </c>
      <c r="J1548" s="10" t="s">
        <v>1038</v>
      </c>
      <c r="K1548" s="10" t="s">
        <v>1000</v>
      </c>
      <c r="L1548" s="10" t="s">
        <v>4255</v>
      </c>
      <c r="M1548" s="12">
        <v>43887</v>
      </c>
      <c r="N1548" s="11">
        <v>82228343</v>
      </c>
      <c r="O1548" s="12">
        <v>43886</v>
      </c>
      <c r="P1548" s="13">
        <v>0.95862268518519</v>
      </c>
      <c r="Q1548" s="14">
        <v>1</v>
      </c>
      <c r="R1548" s="15">
        <v>84</v>
      </c>
      <c r="S1548" s="10" t="s">
        <v>4256</v>
      </c>
      <c r="T1548" s="12">
        <v>43886</v>
      </c>
      <c r="U1548" s="13">
        <v>0.85846064814815004</v>
      </c>
      <c r="V1548" s="12">
        <v>43887</v>
      </c>
      <c r="W1548" s="13">
        <v>0.51964120370370004</v>
      </c>
      <c r="X1548" s="12">
        <v>43887</v>
      </c>
      <c r="Y1548" s="13">
        <v>0.51973379629630001</v>
      </c>
      <c r="Z1548" s="12">
        <v>43889</v>
      </c>
      <c r="AA1548" s="12"/>
      <c r="AB1548" s="12"/>
      <c r="AC1548" s="10" t="s">
        <v>71</v>
      </c>
      <c r="AD1548" s="16">
        <v>1</v>
      </c>
      <c r="AE1548" s="10" t="s">
        <v>72</v>
      </c>
      <c r="AF1548" s="10" t="s">
        <v>73</v>
      </c>
      <c r="AG1548" s="14">
        <v>1</v>
      </c>
      <c r="AH1548" s="14"/>
      <c r="AI1548" s="15">
        <v>3.2759999999999998</v>
      </c>
      <c r="AJ1548" s="10" t="s">
        <v>74</v>
      </c>
      <c r="AK1548" s="15">
        <v>5.7119999999999997</v>
      </c>
      <c r="AL1548" s="10" t="s">
        <v>75</v>
      </c>
      <c r="AM1548" s="9"/>
      <c r="AN1548" s="9"/>
    </row>
    <row r="1549" spans="1:40" x14ac:dyDescent="0.25">
      <c r="A1549" s="9">
        <f t="shared" si="44"/>
        <v>82228345</v>
      </c>
      <c r="B1549" s="10" t="s">
        <v>64</v>
      </c>
      <c r="C1549" s="10" t="s">
        <v>65</v>
      </c>
      <c r="D1549" s="10" t="s">
        <v>83</v>
      </c>
      <c r="E1549" s="10" t="s">
        <v>67</v>
      </c>
      <c r="F1549" s="10" t="s">
        <v>68</v>
      </c>
      <c r="G1549" s="10" t="s">
        <v>69</v>
      </c>
      <c r="H1549" s="10" t="s">
        <v>70</v>
      </c>
      <c r="I1549" s="10" t="s">
        <v>79</v>
      </c>
      <c r="J1549" s="10" t="s">
        <v>299</v>
      </c>
      <c r="K1549" s="10" t="s">
        <v>90</v>
      </c>
      <c r="L1549" s="10" t="s">
        <v>4599</v>
      </c>
      <c r="M1549" s="12">
        <v>43895</v>
      </c>
      <c r="N1549" s="11">
        <v>82228345</v>
      </c>
      <c r="O1549" s="12">
        <v>43886</v>
      </c>
      <c r="P1549" s="13">
        <v>0.95862268518519</v>
      </c>
      <c r="Q1549" s="14">
        <v>2</v>
      </c>
      <c r="R1549" s="15">
        <v>32</v>
      </c>
      <c r="S1549" s="10" t="s">
        <v>4564</v>
      </c>
      <c r="T1549" s="12">
        <v>43895</v>
      </c>
      <c r="U1549" s="13">
        <v>0.76945601851851997</v>
      </c>
      <c r="V1549" s="12">
        <v>43895</v>
      </c>
      <c r="W1549" s="13">
        <v>0.85660879629630005</v>
      </c>
      <c r="X1549" s="12">
        <v>43895</v>
      </c>
      <c r="Y1549" s="13">
        <v>0.89657407407406997</v>
      </c>
      <c r="Z1549" s="12">
        <v>43889</v>
      </c>
      <c r="AA1549" s="12"/>
      <c r="AB1549" s="12"/>
      <c r="AC1549" s="10" t="s">
        <v>71</v>
      </c>
      <c r="AD1549" s="16">
        <v>10</v>
      </c>
      <c r="AE1549" s="10" t="s">
        <v>72</v>
      </c>
      <c r="AF1549" s="10" t="s">
        <v>73</v>
      </c>
      <c r="AG1549" s="14">
        <v>1</v>
      </c>
      <c r="AH1549" s="14"/>
      <c r="AI1549" s="15">
        <v>11.756</v>
      </c>
      <c r="AJ1549" s="10" t="s">
        <v>74</v>
      </c>
      <c r="AK1549" s="15">
        <v>27.614999999999998</v>
      </c>
      <c r="AL1549" s="10" t="s">
        <v>75</v>
      </c>
      <c r="AM1549" s="9"/>
      <c r="AN1549" s="9"/>
    </row>
    <row r="1550" spans="1:40" x14ac:dyDescent="0.25">
      <c r="A1550" s="9">
        <f t="shared" si="44"/>
        <v>82228348</v>
      </c>
      <c r="B1550" s="10" t="s">
        <v>64</v>
      </c>
      <c r="C1550" s="10" t="s">
        <v>65</v>
      </c>
      <c r="D1550" s="10" t="s">
        <v>66</v>
      </c>
      <c r="E1550" s="10" t="s">
        <v>67</v>
      </c>
      <c r="F1550" s="10" t="s">
        <v>68</v>
      </c>
      <c r="G1550" s="10" t="s">
        <v>69</v>
      </c>
      <c r="H1550" s="10" t="s">
        <v>70</v>
      </c>
      <c r="I1550" s="10" t="s">
        <v>101</v>
      </c>
      <c r="J1550" s="10" t="s">
        <v>330</v>
      </c>
      <c r="K1550" s="10" t="s">
        <v>133</v>
      </c>
      <c r="L1550" s="10" t="s">
        <v>4257</v>
      </c>
      <c r="M1550" s="12">
        <v>43887</v>
      </c>
      <c r="N1550" s="11">
        <v>82228348</v>
      </c>
      <c r="O1550" s="12">
        <v>43886</v>
      </c>
      <c r="P1550" s="13">
        <v>0.95862268518519</v>
      </c>
      <c r="Q1550" s="14">
        <v>1</v>
      </c>
      <c r="R1550" s="15">
        <v>500</v>
      </c>
      <c r="S1550" s="10" t="s">
        <v>4258</v>
      </c>
      <c r="T1550" s="12">
        <v>43886</v>
      </c>
      <c r="U1550" s="13">
        <v>0.85849537037037005</v>
      </c>
      <c r="V1550" s="12">
        <v>43887</v>
      </c>
      <c r="W1550" s="13">
        <v>0.45043981481480999</v>
      </c>
      <c r="X1550" s="12">
        <v>43887</v>
      </c>
      <c r="Y1550" s="13">
        <v>0.45775462962962998</v>
      </c>
      <c r="Z1550" s="12">
        <v>43889</v>
      </c>
      <c r="AA1550" s="12"/>
      <c r="AB1550" s="12"/>
      <c r="AC1550" s="10" t="s">
        <v>71</v>
      </c>
      <c r="AD1550" s="16">
        <v>1</v>
      </c>
      <c r="AE1550" s="10" t="s">
        <v>72</v>
      </c>
      <c r="AF1550" s="10" t="s">
        <v>73</v>
      </c>
      <c r="AG1550" s="14">
        <v>1</v>
      </c>
      <c r="AH1550" s="14"/>
      <c r="AI1550" s="15">
        <v>20</v>
      </c>
      <c r="AJ1550" s="10" t="s">
        <v>74</v>
      </c>
      <c r="AK1550" s="15">
        <v>34</v>
      </c>
      <c r="AL1550" s="10" t="s">
        <v>75</v>
      </c>
      <c r="AM1550" s="9"/>
      <c r="AN1550" s="9"/>
    </row>
    <row r="1551" spans="1:40" x14ac:dyDescent="0.25">
      <c r="A1551" s="9">
        <f t="shared" si="44"/>
        <v>82228350</v>
      </c>
      <c r="B1551" s="10" t="s">
        <v>64</v>
      </c>
      <c r="C1551" s="10" t="s">
        <v>65</v>
      </c>
      <c r="D1551" s="10" t="s">
        <v>66</v>
      </c>
      <c r="E1551" s="10" t="s">
        <v>67</v>
      </c>
      <c r="F1551" s="10" t="s">
        <v>68</v>
      </c>
      <c r="G1551" s="10" t="s">
        <v>69</v>
      </c>
      <c r="H1551" s="10" t="s">
        <v>70</v>
      </c>
      <c r="I1551" s="10" t="s">
        <v>100</v>
      </c>
      <c r="J1551" s="10" t="s">
        <v>582</v>
      </c>
      <c r="K1551" s="10" t="s">
        <v>583</v>
      </c>
      <c r="L1551" s="10" t="s">
        <v>4259</v>
      </c>
      <c r="M1551" s="12">
        <v>43887</v>
      </c>
      <c r="N1551" s="11">
        <v>82228350</v>
      </c>
      <c r="O1551" s="12">
        <v>43886</v>
      </c>
      <c r="P1551" s="13">
        <v>0.95863425925926005</v>
      </c>
      <c r="Q1551" s="14">
        <v>1</v>
      </c>
      <c r="R1551" s="15">
        <v>180</v>
      </c>
      <c r="S1551" s="10" t="s">
        <v>4260</v>
      </c>
      <c r="T1551" s="12">
        <v>43886</v>
      </c>
      <c r="U1551" s="13">
        <v>0.85853009259259006</v>
      </c>
      <c r="V1551" s="12">
        <v>43887</v>
      </c>
      <c r="W1551" s="13">
        <v>1.949074074074E-2</v>
      </c>
      <c r="X1551" s="12">
        <v>43887</v>
      </c>
      <c r="Y1551" s="13">
        <v>1.996527777778E-2</v>
      </c>
      <c r="Z1551" s="12">
        <v>43889</v>
      </c>
      <c r="AA1551" s="12"/>
      <c r="AB1551" s="12"/>
      <c r="AC1551" s="10" t="s">
        <v>71</v>
      </c>
      <c r="AD1551" s="16">
        <v>1</v>
      </c>
      <c r="AE1551" s="10" t="s">
        <v>72</v>
      </c>
      <c r="AF1551" s="10" t="s">
        <v>73</v>
      </c>
      <c r="AG1551" s="14">
        <v>1</v>
      </c>
      <c r="AH1551" s="14"/>
      <c r="AI1551" s="15">
        <v>5.22</v>
      </c>
      <c r="AJ1551" s="10" t="s">
        <v>74</v>
      </c>
      <c r="AK1551" s="15">
        <v>25.92</v>
      </c>
      <c r="AL1551" s="10" t="s">
        <v>75</v>
      </c>
      <c r="AM1551" s="9"/>
      <c r="AN1551" s="9"/>
    </row>
    <row r="1552" spans="1:40" x14ac:dyDescent="0.25">
      <c r="A1552" s="9">
        <f t="shared" si="44"/>
        <v>82228353</v>
      </c>
      <c r="B1552" s="10" t="s">
        <v>64</v>
      </c>
      <c r="C1552" s="10" t="s">
        <v>65</v>
      </c>
      <c r="D1552" s="10" t="s">
        <v>66</v>
      </c>
      <c r="E1552" s="10" t="s">
        <v>67</v>
      </c>
      <c r="F1552" s="10" t="s">
        <v>68</v>
      </c>
      <c r="G1552" s="10" t="s">
        <v>69</v>
      </c>
      <c r="H1552" s="10" t="s">
        <v>70</v>
      </c>
      <c r="I1552" s="10" t="s">
        <v>998</v>
      </c>
      <c r="J1552" s="10" t="s">
        <v>1038</v>
      </c>
      <c r="K1552" s="10" t="s">
        <v>1000</v>
      </c>
      <c r="L1552" s="10" t="s">
        <v>4261</v>
      </c>
      <c r="M1552" s="12">
        <v>43887</v>
      </c>
      <c r="N1552" s="11">
        <v>82228353</v>
      </c>
      <c r="O1552" s="12">
        <v>43886</v>
      </c>
      <c r="P1552" s="13">
        <v>0.95863425925926005</v>
      </c>
      <c r="Q1552" s="14">
        <v>1</v>
      </c>
      <c r="R1552" s="15">
        <v>100</v>
      </c>
      <c r="S1552" s="10" t="s">
        <v>4262</v>
      </c>
      <c r="T1552" s="12">
        <v>43886</v>
      </c>
      <c r="U1552" s="13">
        <v>0.85856481481480995</v>
      </c>
      <c r="V1552" s="12">
        <v>43887</v>
      </c>
      <c r="W1552" s="13">
        <v>0.45065972222222</v>
      </c>
      <c r="X1552" s="12">
        <v>43887</v>
      </c>
      <c r="Y1552" s="13">
        <v>0.45662037037037001</v>
      </c>
      <c r="Z1552" s="12">
        <v>43889</v>
      </c>
      <c r="AA1552" s="12"/>
      <c r="AB1552" s="12"/>
      <c r="AC1552" s="10" t="s">
        <v>71</v>
      </c>
      <c r="AD1552" s="16">
        <v>1</v>
      </c>
      <c r="AE1552" s="10" t="s">
        <v>72</v>
      </c>
      <c r="AF1552" s="10" t="s">
        <v>73</v>
      </c>
      <c r="AG1552" s="14">
        <v>1</v>
      </c>
      <c r="AH1552" s="14"/>
      <c r="AI1552" s="15">
        <v>4</v>
      </c>
      <c r="AJ1552" s="10" t="s">
        <v>74</v>
      </c>
      <c r="AK1552" s="15">
        <v>6.8</v>
      </c>
      <c r="AL1552" s="10" t="s">
        <v>75</v>
      </c>
      <c r="AM1552" s="9"/>
      <c r="AN1552" s="9"/>
    </row>
    <row r="1553" spans="1:40" x14ac:dyDescent="0.25">
      <c r="A1553" s="9">
        <f t="shared" si="44"/>
        <v>82228359</v>
      </c>
      <c r="B1553" s="10" t="s">
        <v>64</v>
      </c>
      <c r="C1553" s="10" t="s">
        <v>65</v>
      </c>
      <c r="D1553" s="10" t="s">
        <v>83</v>
      </c>
      <c r="E1553" s="10" t="s">
        <v>67</v>
      </c>
      <c r="F1553" s="10" t="s">
        <v>68</v>
      </c>
      <c r="G1553" s="10" t="s">
        <v>69</v>
      </c>
      <c r="H1553" s="10" t="s">
        <v>70</v>
      </c>
      <c r="I1553" s="10" t="s">
        <v>79</v>
      </c>
      <c r="J1553" s="10" t="s">
        <v>299</v>
      </c>
      <c r="K1553" s="10" t="s">
        <v>90</v>
      </c>
      <c r="L1553" s="10" t="s">
        <v>4654</v>
      </c>
      <c r="M1553" s="12">
        <v>43896</v>
      </c>
      <c r="N1553" s="11">
        <v>82228359</v>
      </c>
      <c r="O1553" s="12">
        <v>43886</v>
      </c>
      <c r="P1553" s="13">
        <v>0.95863425925926005</v>
      </c>
      <c r="Q1553" s="14">
        <v>1</v>
      </c>
      <c r="R1553" s="15">
        <v>13</v>
      </c>
      <c r="S1553" s="10" t="s">
        <v>4565</v>
      </c>
      <c r="T1553" s="12">
        <v>43895</v>
      </c>
      <c r="U1553" s="13">
        <v>0.76950231481481002</v>
      </c>
      <c r="V1553" s="12">
        <v>43895</v>
      </c>
      <c r="W1553" s="13">
        <v>0.86239583333333003</v>
      </c>
      <c r="X1553" s="12">
        <v>43896</v>
      </c>
      <c r="Y1553" s="13">
        <v>1.7916666666670002E-2</v>
      </c>
      <c r="Z1553" s="12">
        <v>43889</v>
      </c>
      <c r="AA1553" s="12"/>
      <c r="AB1553" s="12"/>
      <c r="AC1553" s="10" t="s">
        <v>71</v>
      </c>
      <c r="AD1553" s="16">
        <v>11</v>
      </c>
      <c r="AE1553" s="10" t="s">
        <v>72</v>
      </c>
      <c r="AF1553" s="10" t="s">
        <v>73</v>
      </c>
      <c r="AG1553" s="14">
        <v>1</v>
      </c>
      <c r="AH1553" s="14"/>
      <c r="AI1553" s="15">
        <v>14.443</v>
      </c>
      <c r="AJ1553" s="10" t="s">
        <v>74</v>
      </c>
      <c r="AK1553" s="15">
        <v>31.940999999999999</v>
      </c>
      <c r="AL1553" s="10" t="s">
        <v>75</v>
      </c>
      <c r="AM1553" s="9"/>
      <c r="AN1553" s="9"/>
    </row>
    <row r="1554" spans="1:40" x14ac:dyDescent="0.25">
      <c r="A1554" s="9">
        <f t="shared" si="44"/>
        <v>82228362</v>
      </c>
      <c r="B1554" s="10" t="s">
        <v>64</v>
      </c>
      <c r="C1554" s="10" t="s">
        <v>65</v>
      </c>
      <c r="D1554" s="10" t="s">
        <v>66</v>
      </c>
      <c r="E1554" s="10" t="s">
        <v>67</v>
      </c>
      <c r="F1554" s="10" t="s">
        <v>68</v>
      </c>
      <c r="G1554" s="10" t="s">
        <v>69</v>
      </c>
      <c r="H1554" s="10" t="s">
        <v>70</v>
      </c>
      <c r="I1554" s="10" t="s">
        <v>81</v>
      </c>
      <c r="J1554" s="10" t="s">
        <v>322</v>
      </c>
      <c r="K1554" s="10" t="s">
        <v>82</v>
      </c>
      <c r="L1554" s="10" t="s">
        <v>4263</v>
      </c>
      <c r="M1554" s="12">
        <v>43887</v>
      </c>
      <c r="N1554" s="11">
        <v>82228362</v>
      </c>
      <c r="O1554" s="12">
        <v>43886</v>
      </c>
      <c r="P1554" s="13">
        <v>0.95864583333332998</v>
      </c>
      <c r="Q1554" s="14">
        <v>2</v>
      </c>
      <c r="R1554" s="15">
        <v>100</v>
      </c>
      <c r="S1554" s="10" t="s">
        <v>4264</v>
      </c>
      <c r="T1554" s="12">
        <v>43886</v>
      </c>
      <c r="U1554" s="13">
        <v>0.85859953703703995</v>
      </c>
      <c r="V1554" s="12">
        <v>43887</v>
      </c>
      <c r="W1554" s="13">
        <v>0.45083333333332998</v>
      </c>
      <c r="X1554" s="12">
        <v>43887</v>
      </c>
      <c r="Y1554" s="13">
        <v>0.45592592592593001</v>
      </c>
      <c r="Z1554" s="12">
        <v>43889</v>
      </c>
      <c r="AA1554" s="12"/>
      <c r="AB1554" s="12"/>
      <c r="AC1554" s="10" t="s">
        <v>71</v>
      </c>
      <c r="AD1554" s="16">
        <v>1</v>
      </c>
      <c r="AE1554" s="10" t="s">
        <v>72</v>
      </c>
      <c r="AF1554" s="10" t="s">
        <v>73</v>
      </c>
      <c r="AG1554" s="14">
        <v>1</v>
      </c>
      <c r="AH1554" s="14"/>
      <c r="AI1554" s="15">
        <v>4</v>
      </c>
      <c r="AJ1554" s="10" t="s">
        <v>74</v>
      </c>
      <c r="AK1554" s="15">
        <v>6.8</v>
      </c>
      <c r="AL1554" s="10" t="s">
        <v>75</v>
      </c>
      <c r="AM1554" s="9"/>
      <c r="AN1554" s="9"/>
    </row>
    <row r="1555" spans="1:40" x14ac:dyDescent="0.25">
      <c r="A1555" s="9">
        <f t="shared" si="44"/>
        <v>82228363</v>
      </c>
      <c r="B1555" s="10" t="s">
        <v>64</v>
      </c>
      <c r="C1555" s="10" t="s">
        <v>65</v>
      </c>
      <c r="D1555" s="10" t="s">
        <v>66</v>
      </c>
      <c r="E1555" s="10" t="s">
        <v>67</v>
      </c>
      <c r="F1555" s="10" t="s">
        <v>68</v>
      </c>
      <c r="G1555" s="10" t="s">
        <v>69</v>
      </c>
      <c r="H1555" s="10" t="s">
        <v>70</v>
      </c>
      <c r="I1555" s="10" t="s">
        <v>81</v>
      </c>
      <c r="J1555" s="10" t="s">
        <v>322</v>
      </c>
      <c r="K1555" s="10" t="s">
        <v>82</v>
      </c>
      <c r="L1555" s="10" t="s">
        <v>4265</v>
      </c>
      <c r="M1555" s="12">
        <v>43887</v>
      </c>
      <c r="N1555" s="11">
        <v>82228363</v>
      </c>
      <c r="O1555" s="12">
        <v>43886</v>
      </c>
      <c r="P1555" s="13">
        <v>0.95864583333332998</v>
      </c>
      <c r="Q1555" s="14">
        <v>7</v>
      </c>
      <c r="R1555" s="15">
        <v>1172</v>
      </c>
      <c r="S1555" s="10" t="s">
        <v>4266</v>
      </c>
      <c r="T1555" s="12">
        <v>43886</v>
      </c>
      <c r="U1555" s="13">
        <v>0.85864583333333</v>
      </c>
      <c r="V1555" s="12">
        <v>43887</v>
      </c>
      <c r="W1555" s="13">
        <v>0.43755787037036997</v>
      </c>
      <c r="X1555" s="12">
        <v>43887</v>
      </c>
      <c r="Y1555" s="13">
        <v>0.87386574074073997</v>
      </c>
      <c r="Z1555" s="12">
        <v>43889</v>
      </c>
      <c r="AA1555" s="12"/>
      <c r="AB1555" s="12"/>
      <c r="AC1555" s="10" t="s">
        <v>71</v>
      </c>
      <c r="AD1555" s="16">
        <v>1</v>
      </c>
      <c r="AE1555" s="10" t="s">
        <v>72</v>
      </c>
      <c r="AF1555" s="10" t="s">
        <v>73</v>
      </c>
      <c r="AG1555" s="14">
        <v>1</v>
      </c>
      <c r="AH1555" s="14"/>
      <c r="AI1555" s="15">
        <v>169.976</v>
      </c>
      <c r="AJ1555" s="10" t="s">
        <v>74</v>
      </c>
      <c r="AK1555" s="15">
        <v>833.774</v>
      </c>
      <c r="AL1555" s="10" t="s">
        <v>75</v>
      </c>
      <c r="AM1555" s="9"/>
      <c r="AN1555" s="9"/>
    </row>
    <row r="1556" spans="1:40" x14ac:dyDescent="0.25">
      <c r="A1556" s="9">
        <f t="shared" si="44"/>
        <v>82228375</v>
      </c>
      <c r="B1556" s="10" t="s">
        <v>64</v>
      </c>
      <c r="C1556" s="10" t="s">
        <v>65</v>
      </c>
      <c r="D1556" s="10" t="s">
        <v>66</v>
      </c>
      <c r="E1556" s="10" t="s">
        <v>67</v>
      </c>
      <c r="F1556" s="10" t="s">
        <v>68</v>
      </c>
      <c r="G1556" s="10" t="s">
        <v>69</v>
      </c>
      <c r="H1556" s="10" t="s">
        <v>70</v>
      </c>
      <c r="I1556" s="10" t="s">
        <v>76</v>
      </c>
      <c r="J1556" s="10" t="s">
        <v>1055</v>
      </c>
      <c r="K1556" s="10" t="s">
        <v>1056</v>
      </c>
      <c r="L1556" s="10" t="s">
        <v>4468</v>
      </c>
      <c r="M1556" s="12">
        <v>43893</v>
      </c>
      <c r="N1556" s="11">
        <v>82228375</v>
      </c>
      <c r="O1556" s="12">
        <v>43886</v>
      </c>
      <c r="P1556" s="13">
        <v>0.95866898148148005</v>
      </c>
      <c r="Q1556" s="14">
        <v>2</v>
      </c>
      <c r="R1556" s="15">
        <v>24</v>
      </c>
      <c r="S1556" s="10" t="s">
        <v>4446</v>
      </c>
      <c r="T1556" s="12">
        <v>43893</v>
      </c>
      <c r="U1556" s="13">
        <v>0.70395833333333002</v>
      </c>
      <c r="V1556" s="12">
        <v>43893</v>
      </c>
      <c r="W1556" s="13">
        <v>0.77152777777778003</v>
      </c>
      <c r="X1556" s="12">
        <v>43893</v>
      </c>
      <c r="Y1556" s="13">
        <v>0.86270833333332997</v>
      </c>
      <c r="Z1556" s="12">
        <v>43889</v>
      </c>
      <c r="AA1556" s="12"/>
      <c r="AB1556" s="12"/>
      <c r="AC1556" s="10" t="s">
        <v>71</v>
      </c>
      <c r="AD1556" s="16">
        <v>8</v>
      </c>
      <c r="AE1556" s="10" t="s">
        <v>72</v>
      </c>
      <c r="AF1556" s="10" t="s">
        <v>73</v>
      </c>
      <c r="AG1556" s="14">
        <v>1</v>
      </c>
      <c r="AH1556" s="14"/>
      <c r="AI1556" s="15">
        <v>13.272</v>
      </c>
      <c r="AJ1556" s="10" t="s">
        <v>74</v>
      </c>
      <c r="AK1556" s="15">
        <v>35.015999999999998</v>
      </c>
      <c r="AL1556" s="10" t="s">
        <v>75</v>
      </c>
      <c r="AM1556" s="9"/>
      <c r="AN1556" s="9"/>
    </row>
    <row r="1557" spans="1:40" x14ac:dyDescent="0.25">
      <c r="A1557" s="9">
        <f t="shared" si="44"/>
        <v>82228391</v>
      </c>
      <c r="B1557" s="10" t="s">
        <v>64</v>
      </c>
      <c r="C1557" s="10" t="s">
        <v>65</v>
      </c>
      <c r="D1557" s="10" t="s">
        <v>83</v>
      </c>
      <c r="E1557" s="10" t="s">
        <v>67</v>
      </c>
      <c r="F1557" s="10" t="s">
        <v>68</v>
      </c>
      <c r="G1557" s="10" t="s">
        <v>69</v>
      </c>
      <c r="H1557" s="10" t="s">
        <v>70</v>
      </c>
      <c r="I1557" s="10" t="s">
        <v>79</v>
      </c>
      <c r="J1557" s="10" t="s">
        <v>299</v>
      </c>
      <c r="K1557" s="10" t="s">
        <v>90</v>
      </c>
      <c r="L1557" s="10" t="s">
        <v>4600</v>
      </c>
      <c r="M1557" s="12">
        <v>43895</v>
      </c>
      <c r="N1557" s="11">
        <v>82228391</v>
      </c>
      <c r="O1557" s="12">
        <v>43886</v>
      </c>
      <c r="P1557" s="13">
        <v>0.95869212962963002</v>
      </c>
      <c r="Q1557" s="14">
        <v>2</v>
      </c>
      <c r="R1557" s="15">
        <v>558</v>
      </c>
      <c r="S1557" s="10" t="s">
        <v>4566</v>
      </c>
      <c r="T1557" s="12">
        <v>43895</v>
      </c>
      <c r="U1557" s="13">
        <v>0.76953703703704002</v>
      </c>
      <c r="V1557" s="12">
        <v>43895</v>
      </c>
      <c r="W1557" s="13">
        <v>0.88718750000000002</v>
      </c>
      <c r="X1557" s="12">
        <v>43895</v>
      </c>
      <c r="Y1557" s="13">
        <v>0.95070601851851999</v>
      </c>
      <c r="Z1557" s="12">
        <v>43889</v>
      </c>
      <c r="AA1557" s="12"/>
      <c r="AB1557" s="12"/>
      <c r="AC1557" s="10" t="s">
        <v>71</v>
      </c>
      <c r="AD1557" s="16">
        <v>10</v>
      </c>
      <c r="AE1557" s="10" t="s">
        <v>72</v>
      </c>
      <c r="AF1557" s="10" t="s">
        <v>73</v>
      </c>
      <c r="AG1557" s="14">
        <v>1</v>
      </c>
      <c r="AH1557" s="14"/>
      <c r="AI1557" s="15">
        <v>117.268</v>
      </c>
      <c r="AJ1557" s="10" t="s">
        <v>74</v>
      </c>
      <c r="AK1557" s="15">
        <v>162.84</v>
      </c>
      <c r="AL1557" s="10" t="s">
        <v>75</v>
      </c>
      <c r="AM1557" s="9"/>
      <c r="AN1557" s="9"/>
    </row>
    <row r="1558" spans="1:40" x14ac:dyDescent="0.25">
      <c r="A1558" s="9">
        <f t="shared" si="44"/>
        <v>82228400</v>
      </c>
      <c r="B1558" s="10" t="s">
        <v>64</v>
      </c>
      <c r="C1558" s="10" t="s">
        <v>65</v>
      </c>
      <c r="D1558" s="10" t="s">
        <v>83</v>
      </c>
      <c r="E1558" s="10" t="s">
        <v>67</v>
      </c>
      <c r="F1558" s="10" t="s">
        <v>68</v>
      </c>
      <c r="G1558" s="10" t="s">
        <v>69</v>
      </c>
      <c r="H1558" s="10" t="s">
        <v>70</v>
      </c>
      <c r="I1558" s="10" t="s">
        <v>79</v>
      </c>
      <c r="J1558" s="10" t="s">
        <v>299</v>
      </c>
      <c r="K1558" s="10" t="s">
        <v>90</v>
      </c>
      <c r="L1558" s="10" t="s">
        <v>4601</v>
      </c>
      <c r="M1558" s="12">
        <v>43895</v>
      </c>
      <c r="N1558" s="11">
        <v>82228400</v>
      </c>
      <c r="O1558" s="12">
        <v>43886</v>
      </c>
      <c r="P1558" s="13">
        <v>0.95870370370369995</v>
      </c>
      <c r="Q1558" s="14">
        <v>1</v>
      </c>
      <c r="R1558" s="15">
        <v>264</v>
      </c>
      <c r="S1558" s="10" t="s">
        <v>4567</v>
      </c>
      <c r="T1558" s="12">
        <v>43895</v>
      </c>
      <c r="U1558" s="13">
        <v>0.76957175925926002</v>
      </c>
      <c r="V1558" s="12">
        <v>43895</v>
      </c>
      <c r="W1558" s="13">
        <v>0.86453703703703999</v>
      </c>
      <c r="X1558" s="12">
        <v>43895</v>
      </c>
      <c r="Y1558" s="13">
        <v>0.93068287037037001</v>
      </c>
      <c r="Z1558" s="12">
        <v>43889</v>
      </c>
      <c r="AA1558" s="12"/>
      <c r="AB1558" s="12"/>
      <c r="AC1558" s="10" t="s">
        <v>71</v>
      </c>
      <c r="AD1558" s="16">
        <v>10</v>
      </c>
      <c r="AE1558" s="10" t="s">
        <v>72</v>
      </c>
      <c r="AF1558" s="10" t="s">
        <v>73</v>
      </c>
      <c r="AG1558" s="14">
        <v>1</v>
      </c>
      <c r="AH1558" s="14"/>
      <c r="AI1558" s="15">
        <v>7.6559999999999997</v>
      </c>
      <c r="AJ1558" s="10" t="s">
        <v>74</v>
      </c>
      <c r="AK1558" s="15">
        <v>22.44</v>
      </c>
      <c r="AL1558" s="10" t="s">
        <v>75</v>
      </c>
      <c r="AM1558" s="9"/>
      <c r="AN1558" s="9"/>
    </row>
    <row r="1559" spans="1:40" x14ac:dyDescent="0.25">
      <c r="A1559" s="9">
        <f t="shared" si="44"/>
        <v>82228406</v>
      </c>
      <c r="B1559" s="10" t="s">
        <v>64</v>
      </c>
      <c r="C1559" s="10" t="s">
        <v>65</v>
      </c>
      <c r="D1559" s="10" t="s">
        <v>83</v>
      </c>
      <c r="E1559" s="10" t="s">
        <v>67</v>
      </c>
      <c r="F1559" s="10" t="s">
        <v>68</v>
      </c>
      <c r="G1559" s="10" t="s">
        <v>69</v>
      </c>
      <c r="H1559" s="10" t="s">
        <v>70</v>
      </c>
      <c r="I1559" s="10" t="s">
        <v>79</v>
      </c>
      <c r="J1559" s="10" t="s">
        <v>299</v>
      </c>
      <c r="K1559" s="10" t="s">
        <v>90</v>
      </c>
      <c r="L1559" s="10" t="s">
        <v>4602</v>
      </c>
      <c r="M1559" s="12">
        <v>43895</v>
      </c>
      <c r="N1559" s="11">
        <v>82228406</v>
      </c>
      <c r="O1559" s="12">
        <v>43886</v>
      </c>
      <c r="P1559" s="13">
        <v>0.95871527777777998</v>
      </c>
      <c r="Q1559" s="14">
        <v>1</v>
      </c>
      <c r="R1559" s="15">
        <v>50</v>
      </c>
      <c r="S1559" s="10" t="s">
        <v>4568</v>
      </c>
      <c r="T1559" s="12">
        <v>43895</v>
      </c>
      <c r="U1559" s="13">
        <v>0.76961805555555995</v>
      </c>
      <c r="V1559" s="12">
        <v>43895</v>
      </c>
      <c r="W1559" s="13">
        <v>0.86424768518519002</v>
      </c>
      <c r="X1559" s="12">
        <v>43895</v>
      </c>
      <c r="Y1559" s="13">
        <v>0.95478009259259</v>
      </c>
      <c r="Z1559" s="12">
        <v>43889</v>
      </c>
      <c r="AA1559" s="12"/>
      <c r="AB1559" s="12"/>
      <c r="AC1559" s="10" t="s">
        <v>71</v>
      </c>
      <c r="AD1559" s="16">
        <v>10</v>
      </c>
      <c r="AE1559" s="10" t="s">
        <v>72</v>
      </c>
      <c r="AF1559" s="10" t="s">
        <v>73</v>
      </c>
      <c r="AG1559" s="14">
        <v>1</v>
      </c>
      <c r="AH1559" s="14"/>
      <c r="AI1559" s="15">
        <v>73.95</v>
      </c>
      <c r="AJ1559" s="10" t="s">
        <v>74</v>
      </c>
      <c r="AK1559" s="15">
        <v>49</v>
      </c>
      <c r="AL1559" s="10" t="s">
        <v>75</v>
      </c>
      <c r="AM1559" s="9"/>
      <c r="AN1559" s="9"/>
    </row>
    <row r="1560" spans="1:40" x14ac:dyDescent="0.25">
      <c r="A1560" s="9">
        <f t="shared" si="44"/>
        <v>82228416</v>
      </c>
      <c r="B1560" s="10" t="s">
        <v>64</v>
      </c>
      <c r="C1560" s="10" t="s">
        <v>65</v>
      </c>
      <c r="D1560" s="10" t="s">
        <v>83</v>
      </c>
      <c r="E1560" s="10" t="s">
        <v>67</v>
      </c>
      <c r="F1560" s="10" t="s">
        <v>68</v>
      </c>
      <c r="G1560" s="10" t="s">
        <v>69</v>
      </c>
      <c r="H1560" s="10" t="s">
        <v>70</v>
      </c>
      <c r="I1560" s="10" t="s">
        <v>79</v>
      </c>
      <c r="J1560" s="10" t="s">
        <v>299</v>
      </c>
      <c r="K1560" s="10" t="s">
        <v>90</v>
      </c>
      <c r="L1560" s="10" t="s">
        <v>4603</v>
      </c>
      <c r="M1560" s="12">
        <v>43895</v>
      </c>
      <c r="N1560" s="11">
        <v>82228416</v>
      </c>
      <c r="O1560" s="12">
        <v>43886</v>
      </c>
      <c r="P1560" s="13">
        <v>0.95872685185185003</v>
      </c>
      <c r="Q1560" s="14">
        <v>1</v>
      </c>
      <c r="R1560" s="15">
        <v>28</v>
      </c>
      <c r="S1560" s="10" t="s">
        <v>4569</v>
      </c>
      <c r="T1560" s="12">
        <v>43895</v>
      </c>
      <c r="U1560" s="13">
        <v>0.76965277777777996</v>
      </c>
      <c r="V1560" s="12">
        <v>43895</v>
      </c>
      <c r="W1560" s="13">
        <v>0.86291666666667</v>
      </c>
      <c r="X1560" s="12">
        <v>43895</v>
      </c>
      <c r="Y1560" s="13">
        <v>0.95138888888888995</v>
      </c>
      <c r="Z1560" s="12">
        <v>43889</v>
      </c>
      <c r="AA1560" s="12"/>
      <c r="AB1560" s="12"/>
      <c r="AC1560" s="10" t="s">
        <v>71</v>
      </c>
      <c r="AD1560" s="16">
        <v>10</v>
      </c>
      <c r="AE1560" s="10" t="s">
        <v>72</v>
      </c>
      <c r="AF1560" s="10" t="s">
        <v>73</v>
      </c>
      <c r="AG1560" s="14">
        <v>1</v>
      </c>
      <c r="AH1560" s="14"/>
      <c r="AI1560" s="15">
        <v>9.1839999999999993</v>
      </c>
      <c r="AJ1560" s="10" t="s">
        <v>74</v>
      </c>
      <c r="AK1560" s="15">
        <v>14.616</v>
      </c>
      <c r="AL1560" s="10" t="s">
        <v>75</v>
      </c>
      <c r="AM1560" s="9"/>
      <c r="AN1560" s="9"/>
    </row>
    <row r="1561" spans="1:40" x14ac:dyDescent="0.25">
      <c r="A1561" s="9">
        <f t="shared" si="44"/>
        <v>82228425</v>
      </c>
      <c r="B1561" s="10" t="s">
        <v>64</v>
      </c>
      <c r="C1561" s="10" t="s">
        <v>65</v>
      </c>
      <c r="D1561" s="10" t="s">
        <v>83</v>
      </c>
      <c r="E1561" s="10" t="s">
        <v>67</v>
      </c>
      <c r="F1561" s="10" t="s">
        <v>68</v>
      </c>
      <c r="G1561" s="10" t="s">
        <v>69</v>
      </c>
      <c r="H1561" s="10" t="s">
        <v>70</v>
      </c>
      <c r="I1561" s="10" t="s">
        <v>79</v>
      </c>
      <c r="J1561" s="10" t="s">
        <v>299</v>
      </c>
      <c r="K1561" s="10" t="s">
        <v>90</v>
      </c>
      <c r="L1561" s="10" t="s">
        <v>4604</v>
      </c>
      <c r="M1561" s="12">
        <v>43895</v>
      </c>
      <c r="N1561" s="11">
        <v>82228425</v>
      </c>
      <c r="O1561" s="12">
        <v>43886</v>
      </c>
      <c r="P1561" s="13">
        <v>0.95873842592592995</v>
      </c>
      <c r="Q1561" s="14">
        <v>1</v>
      </c>
      <c r="R1561" s="15">
        <v>1</v>
      </c>
      <c r="S1561" s="10" t="s">
        <v>4570</v>
      </c>
      <c r="T1561" s="12">
        <v>43895</v>
      </c>
      <c r="U1561" s="13">
        <v>0.76972222222221998</v>
      </c>
      <c r="V1561" s="12">
        <v>43895</v>
      </c>
      <c r="W1561" s="13">
        <v>0.86348379629630001</v>
      </c>
      <c r="X1561" s="12">
        <v>43895</v>
      </c>
      <c r="Y1561" s="13">
        <v>0.92178240740741002</v>
      </c>
      <c r="Z1561" s="12">
        <v>43889</v>
      </c>
      <c r="AA1561" s="12"/>
      <c r="AB1561" s="12"/>
      <c r="AC1561" s="10" t="s">
        <v>71</v>
      </c>
      <c r="AD1561" s="16">
        <v>10</v>
      </c>
      <c r="AE1561" s="10" t="s">
        <v>72</v>
      </c>
      <c r="AF1561" s="10" t="s">
        <v>73</v>
      </c>
      <c r="AG1561" s="14">
        <v>1</v>
      </c>
      <c r="AH1561" s="14"/>
      <c r="AI1561" s="15">
        <v>8.64</v>
      </c>
      <c r="AJ1561" s="10" t="s">
        <v>74</v>
      </c>
      <c r="AK1561" s="15">
        <v>22.207999999999998</v>
      </c>
      <c r="AL1561" s="10" t="s">
        <v>75</v>
      </c>
      <c r="AM1561" s="9"/>
      <c r="AN1561" s="9"/>
    </row>
    <row r="1562" spans="1:40" x14ac:dyDescent="0.25">
      <c r="A1562" s="9">
        <f t="shared" si="44"/>
        <v>82228428</v>
      </c>
      <c r="B1562" s="10" t="s">
        <v>64</v>
      </c>
      <c r="C1562" s="10" t="s">
        <v>65</v>
      </c>
      <c r="D1562" s="10" t="s">
        <v>83</v>
      </c>
      <c r="E1562" s="10" t="s">
        <v>67</v>
      </c>
      <c r="F1562" s="10" t="s">
        <v>68</v>
      </c>
      <c r="G1562" s="10" t="s">
        <v>69</v>
      </c>
      <c r="H1562" s="10" t="s">
        <v>70</v>
      </c>
      <c r="I1562" s="10" t="s">
        <v>79</v>
      </c>
      <c r="J1562" s="10" t="s">
        <v>299</v>
      </c>
      <c r="K1562" s="10" t="s">
        <v>90</v>
      </c>
      <c r="L1562" s="10" t="s">
        <v>4655</v>
      </c>
      <c r="M1562" s="12">
        <v>43896</v>
      </c>
      <c r="N1562" s="11">
        <v>82228428</v>
      </c>
      <c r="O1562" s="12">
        <v>43886</v>
      </c>
      <c r="P1562" s="13">
        <v>0.95874999999999999</v>
      </c>
      <c r="Q1562" s="14">
        <v>1</v>
      </c>
      <c r="R1562" s="15">
        <v>60</v>
      </c>
      <c r="S1562" s="10" t="s">
        <v>4571</v>
      </c>
      <c r="T1562" s="12">
        <v>43895</v>
      </c>
      <c r="U1562" s="13">
        <v>0.76975694444443998</v>
      </c>
      <c r="V1562" s="12">
        <v>43895</v>
      </c>
      <c r="W1562" s="13">
        <v>0.86322916666667004</v>
      </c>
      <c r="X1562" s="12">
        <v>43895</v>
      </c>
      <c r="Y1562" s="13">
        <v>0.9941087962963</v>
      </c>
      <c r="Z1562" s="12">
        <v>43889</v>
      </c>
      <c r="AA1562" s="12"/>
      <c r="AB1562" s="12"/>
      <c r="AC1562" s="10" t="s">
        <v>71</v>
      </c>
      <c r="AD1562" s="16">
        <v>10</v>
      </c>
      <c r="AE1562" s="10" t="s">
        <v>72</v>
      </c>
      <c r="AF1562" s="10" t="s">
        <v>73</v>
      </c>
      <c r="AG1562" s="14">
        <v>1</v>
      </c>
      <c r="AH1562" s="14"/>
      <c r="AI1562" s="15">
        <v>39.840000000000003</v>
      </c>
      <c r="AJ1562" s="10" t="s">
        <v>74</v>
      </c>
      <c r="AK1562" s="15">
        <v>58.68</v>
      </c>
      <c r="AL1562" s="10" t="s">
        <v>75</v>
      </c>
      <c r="AM1562" s="9"/>
      <c r="AN1562" s="9"/>
    </row>
    <row r="1563" spans="1:40" x14ac:dyDescent="0.25">
      <c r="A1563" s="9">
        <f t="shared" si="44"/>
        <v>82228431</v>
      </c>
      <c r="B1563" s="10" t="s">
        <v>64</v>
      </c>
      <c r="C1563" s="10" t="s">
        <v>65</v>
      </c>
      <c r="D1563" s="10" t="s">
        <v>83</v>
      </c>
      <c r="E1563" s="10" t="s">
        <v>67</v>
      </c>
      <c r="F1563" s="10" t="s">
        <v>68</v>
      </c>
      <c r="G1563" s="10" t="s">
        <v>69</v>
      </c>
      <c r="H1563" s="10" t="s">
        <v>70</v>
      </c>
      <c r="I1563" s="10" t="s">
        <v>79</v>
      </c>
      <c r="J1563" s="10" t="s">
        <v>299</v>
      </c>
      <c r="K1563" s="10" t="s">
        <v>90</v>
      </c>
      <c r="L1563" s="10" t="s">
        <v>4605</v>
      </c>
      <c r="M1563" s="12">
        <v>43895</v>
      </c>
      <c r="N1563" s="11">
        <v>82228431</v>
      </c>
      <c r="O1563" s="12">
        <v>43886</v>
      </c>
      <c r="P1563" s="13">
        <v>0.95876157407407003</v>
      </c>
      <c r="Q1563" s="14">
        <v>1</v>
      </c>
      <c r="R1563" s="15">
        <v>2</v>
      </c>
      <c r="S1563" s="10" t="s">
        <v>4572</v>
      </c>
      <c r="T1563" s="12">
        <v>43895</v>
      </c>
      <c r="U1563" s="13">
        <v>0.76979166666666998</v>
      </c>
      <c r="V1563" s="12">
        <v>43895</v>
      </c>
      <c r="W1563" s="13">
        <v>0.85128472222221996</v>
      </c>
      <c r="X1563" s="12">
        <v>43895</v>
      </c>
      <c r="Y1563" s="13">
        <v>0.89478009259258995</v>
      </c>
      <c r="Z1563" s="12">
        <v>43889</v>
      </c>
      <c r="AA1563" s="12"/>
      <c r="AB1563" s="12"/>
      <c r="AC1563" s="10" t="s">
        <v>71</v>
      </c>
      <c r="AD1563" s="16">
        <v>10</v>
      </c>
      <c r="AE1563" s="10" t="s">
        <v>72</v>
      </c>
      <c r="AF1563" s="10" t="s">
        <v>73</v>
      </c>
      <c r="AG1563" s="14">
        <v>1</v>
      </c>
      <c r="AH1563" s="14"/>
      <c r="AI1563" s="15">
        <v>0.11</v>
      </c>
      <c r="AJ1563" s="10" t="s">
        <v>74</v>
      </c>
      <c r="AK1563" s="15">
        <v>0.33400000000000002</v>
      </c>
      <c r="AL1563" s="10" t="s">
        <v>75</v>
      </c>
      <c r="AM1563" s="9"/>
      <c r="AN1563" s="9"/>
    </row>
    <row r="1564" spans="1:40" x14ac:dyDescent="0.25">
      <c r="A1564" s="9">
        <f t="shared" si="44"/>
        <v>82229756</v>
      </c>
      <c r="B1564" s="10" t="s">
        <v>64</v>
      </c>
      <c r="C1564" s="10" t="s">
        <v>65</v>
      </c>
      <c r="D1564" s="10" t="s">
        <v>66</v>
      </c>
      <c r="E1564" s="10" t="s">
        <v>67</v>
      </c>
      <c r="F1564" s="10" t="s">
        <v>68</v>
      </c>
      <c r="G1564" s="10" t="s">
        <v>69</v>
      </c>
      <c r="H1564" s="10" t="s">
        <v>70</v>
      </c>
      <c r="I1564" s="10" t="s">
        <v>81</v>
      </c>
      <c r="J1564" s="10" t="s">
        <v>322</v>
      </c>
      <c r="K1564" s="10" t="s">
        <v>82</v>
      </c>
      <c r="L1564" s="10" t="s">
        <v>4267</v>
      </c>
      <c r="M1564" s="12">
        <v>43889</v>
      </c>
      <c r="N1564" s="11">
        <v>82229756</v>
      </c>
      <c r="O1564" s="12">
        <v>43887</v>
      </c>
      <c r="P1564" s="13">
        <v>0.37543981481480998</v>
      </c>
      <c r="Q1564" s="14">
        <v>21</v>
      </c>
      <c r="R1564" s="15">
        <v>2572</v>
      </c>
      <c r="S1564" s="10" t="s">
        <v>4268</v>
      </c>
      <c r="T1564" s="12">
        <v>43887</v>
      </c>
      <c r="U1564" s="13">
        <v>0.27525462962962999</v>
      </c>
      <c r="V1564" s="12">
        <v>43887</v>
      </c>
      <c r="W1564" s="13">
        <v>0.47184027777777998</v>
      </c>
      <c r="X1564" s="12">
        <v>43889</v>
      </c>
      <c r="Y1564" s="13">
        <v>0.75509259259258998</v>
      </c>
      <c r="Z1564" s="12">
        <v>43892</v>
      </c>
      <c r="AA1564" s="12"/>
      <c r="AB1564" s="12"/>
      <c r="AC1564" s="10" t="s">
        <v>96</v>
      </c>
      <c r="AD1564" s="16">
        <v>1</v>
      </c>
      <c r="AE1564" s="10" t="s">
        <v>72</v>
      </c>
      <c r="AF1564" s="10" t="s">
        <v>73</v>
      </c>
      <c r="AG1564" s="14">
        <v>1</v>
      </c>
      <c r="AH1564" s="14"/>
      <c r="AI1564" s="15">
        <v>4713.4880000000003</v>
      </c>
      <c r="AJ1564" s="10" t="s">
        <v>74</v>
      </c>
      <c r="AK1564" s="15">
        <v>3414.79</v>
      </c>
      <c r="AL1564" s="10" t="s">
        <v>75</v>
      </c>
      <c r="AM1564" s="9"/>
      <c r="AN1564" s="9"/>
    </row>
    <row r="1565" spans="1:40" x14ac:dyDescent="0.25">
      <c r="A1565" s="9">
        <f t="shared" si="44"/>
        <v>82229762</v>
      </c>
      <c r="B1565" s="10" t="s">
        <v>64</v>
      </c>
      <c r="C1565" s="10" t="s">
        <v>65</v>
      </c>
      <c r="D1565" s="10" t="s">
        <v>83</v>
      </c>
      <c r="E1565" s="10" t="s">
        <v>67</v>
      </c>
      <c r="F1565" s="10" t="s">
        <v>68</v>
      </c>
      <c r="G1565" s="10" t="s">
        <v>69</v>
      </c>
      <c r="H1565" s="10" t="s">
        <v>70</v>
      </c>
      <c r="I1565" s="10" t="s">
        <v>106</v>
      </c>
      <c r="J1565" s="10" t="s">
        <v>321</v>
      </c>
      <c r="K1565" s="10" t="s">
        <v>118</v>
      </c>
      <c r="L1565" s="10" t="s">
        <v>4269</v>
      </c>
      <c r="M1565" s="12">
        <v>43889</v>
      </c>
      <c r="N1565" s="11">
        <v>82229762</v>
      </c>
      <c r="O1565" s="12">
        <v>43887</v>
      </c>
      <c r="P1565" s="13">
        <v>0.37546296296296</v>
      </c>
      <c r="Q1565" s="14">
        <v>2</v>
      </c>
      <c r="R1565" s="15">
        <v>72</v>
      </c>
      <c r="S1565" s="10" t="s">
        <v>4270</v>
      </c>
      <c r="T1565" s="12">
        <v>43887</v>
      </c>
      <c r="U1565" s="13">
        <v>0.27553240740740997</v>
      </c>
      <c r="V1565" s="12">
        <v>43887</v>
      </c>
      <c r="W1565" s="13">
        <v>0.42173611111110998</v>
      </c>
      <c r="X1565" s="12">
        <v>43889</v>
      </c>
      <c r="Y1565" s="13">
        <v>0.60232638888889001</v>
      </c>
      <c r="Z1565" s="12">
        <v>43892</v>
      </c>
      <c r="AA1565" s="12"/>
      <c r="AB1565" s="12"/>
      <c r="AC1565" s="10" t="s">
        <v>96</v>
      </c>
      <c r="AD1565" s="16">
        <v>1</v>
      </c>
      <c r="AE1565" s="10" t="s">
        <v>72</v>
      </c>
      <c r="AF1565" s="10" t="s">
        <v>73</v>
      </c>
      <c r="AG1565" s="14">
        <v>1</v>
      </c>
      <c r="AH1565" s="14"/>
      <c r="AI1565" s="15">
        <v>7.2480000000000002</v>
      </c>
      <c r="AJ1565" s="10" t="s">
        <v>74</v>
      </c>
      <c r="AK1565" s="15">
        <v>33.311999999999998</v>
      </c>
      <c r="AL1565" s="10" t="s">
        <v>75</v>
      </c>
      <c r="AM1565" s="9"/>
      <c r="AN1565" s="9"/>
    </row>
    <row r="1566" spans="1:40" x14ac:dyDescent="0.25">
      <c r="A1566" s="9">
        <f t="shared" si="44"/>
        <v>82229764</v>
      </c>
      <c r="B1566" s="10" t="s">
        <v>64</v>
      </c>
      <c r="C1566" s="10" t="s">
        <v>65</v>
      </c>
      <c r="D1566" s="10" t="s">
        <v>83</v>
      </c>
      <c r="E1566" s="10" t="s">
        <v>67</v>
      </c>
      <c r="F1566" s="10" t="s">
        <v>68</v>
      </c>
      <c r="G1566" s="10" t="s">
        <v>69</v>
      </c>
      <c r="H1566" s="10" t="s">
        <v>70</v>
      </c>
      <c r="I1566" s="10" t="s">
        <v>106</v>
      </c>
      <c r="J1566" s="10" t="s">
        <v>321</v>
      </c>
      <c r="K1566" s="10" t="s">
        <v>118</v>
      </c>
      <c r="L1566" s="10" t="s">
        <v>4271</v>
      </c>
      <c r="M1566" s="12">
        <v>43889</v>
      </c>
      <c r="N1566" s="11">
        <v>82229764</v>
      </c>
      <c r="O1566" s="12">
        <v>43887</v>
      </c>
      <c r="P1566" s="13">
        <v>0.37547453703703998</v>
      </c>
      <c r="Q1566" s="14">
        <v>1</v>
      </c>
      <c r="R1566" s="15">
        <v>12</v>
      </c>
      <c r="S1566" s="10" t="s">
        <v>4272</v>
      </c>
      <c r="T1566" s="12">
        <v>43887</v>
      </c>
      <c r="U1566" s="13">
        <v>0.27564814814814997</v>
      </c>
      <c r="V1566" s="12">
        <v>43887</v>
      </c>
      <c r="W1566" s="13">
        <v>0.42449074074074</v>
      </c>
      <c r="X1566" s="12">
        <v>43889</v>
      </c>
      <c r="Y1566" s="13">
        <v>0.60276620370370004</v>
      </c>
      <c r="Z1566" s="12">
        <v>43892</v>
      </c>
      <c r="AA1566" s="12"/>
      <c r="AB1566" s="12"/>
      <c r="AC1566" s="10" t="s">
        <v>96</v>
      </c>
      <c r="AD1566" s="16">
        <v>1</v>
      </c>
      <c r="AE1566" s="10" t="s">
        <v>72</v>
      </c>
      <c r="AF1566" s="10" t="s">
        <v>73</v>
      </c>
      <c r="AG1566" s="14">
        <v>1</v>
      </c>
      <c r="AH1566" s="14"/>
      <c r="AI1566" s="15">
        <v>1.5840000000000001</v>
      </c>
      <c r="AJ1566" s="10" t="s">
        <v>74</v>
      </c>
      <c r="AK1566" s="15">
        <v>7.008</v>
      </c>
      <c r="AL1566" s="10" t="s">
        <v>75</v>
      </c>
      <c r="AM1566" s="9"/>
      <c r="AN1566" s="9"/>
    </row>
    <row r="1567" spans="1:40" x14ac:dyDescent="0.25">
      <c r="A1567" s="9">
        <f t="shared" si="44"/>
        <v>82230777</v>
      </c>
      <c r="B1567" s="10" t="s">
        <v>64</v>
      </c>
      <c r="C1567" s="10" t="s">
        <v>65</v>
      </c>
      <c r="D1567" s="10" t="s">
        <v>83</v>
      </c>
      <c r="E1567" s="10" t="s">
        <v>67</v>
      </c>
      <c r="F1567" s="10" t="s">
        <v>68</v>
      </c>
      <c r="G1567" s="10" t="s">
        <v>69</v>
      </c>
      <c r="H1567" s="10" t="s">
        <v>70</v>
      </c>
      <c r="I1567" s="10" t="s">
        <v>79</v>
      </c>
      <c r="J1567" s="10" t="s">
        <v>299</v>
      </c>
      <c r="K1567" s="10" t="s">
        <v>90</v>
      </c>
      <c r="L1567" s="10" t="s">
        <v>4606</v>
      </c>
      <c r="M1567" s="12">
        <v>43895</v>
      </c>
      <c r="N1567" s="11">
        <v>82230777</v>
      </c>
      <c r="O1567" s="12">
        <v>43887</v>
      </c>
      <c r="P1567" s="13">
        <v>0.58366898148148005</v>
      </c>
      <c r="Q1567" s="14">
        <v>1</v>
      </c>
      <c r="R1567" s="15">
        <v>12</v>
      </c>
      <c r="S1567" s="10" t="s">
        <v>4573</v>
      </c>
      <c r="T1567" s="12">
        <v>43895</v>
      </c>
      <c r="U1567" s="13">
        <v>0.76982638888888999</v>
      </c>
      <c r="V1567" s="12">
        <v>43895</v>
      </c>
      <c r="W1567" s="13">
        <v>0.85555555555555995</v>
      </c>
      <c r="X1567" s="12">
        <v>43895</v>
      </c>
      <c r="Y1567" s="13">
        <v>0.89246527777777995</v>
      </c>
      <c r="Z1567" s="12">
        <v>43892</v>
      </c>
      <c r="AA1567" s="12"/>
      <c r="AB1567" s="12"/>
      <c r="AC1567" s="10" t="s">
        <v>71</v>
      </c>
      <c r="AD1567" s="16">
        <v>9</v>
      </c>
      <c r="AE1567" s="10" t="s">
        <v>72</v>
      </c>
      <c r="AF1567" s="10" t="s">
        <v>73</v>
      </c>
      <c r="AG1567" s="14">
        <v>1</v>
      </c>
      <c r="AH1567" s="14"/>
      <c r="AI1567" s="15">
        <v>0.69599999999999995</v>
      </c>
      <c r="AJ1567" s="10" t="s">
        <v>74</v>
      </c>
      <c r="AK1567" s="15">
        <v>0.36</v>
      </c>
      <c r="AL1567" s="10" t="s">
        <v>75</v>
      </c>
      <c r="AM1567" s="9"/>
      <c r="AN1567" s="9"/>
    </row>
    <row r="1568" spans="1:40" x14ac:dyDescent="0.25">
      <c r="A1568" s="9">
        <f t="shared" si="44"/>
        <v>82231049</v>
      </c>
      <c r="B1568" s="10" t="s">
        <v>64</v>
      </c>
      <c r="C1568" s="10" t="s">
        <v>65</v>
      </c>
      <c r="D1568" s="10" t="s">
        <v>66</v>
      </c>
      <c r="E1568" s="10" t="s">
        <v>67</v>
      </c>
      <c r="F1568" s="10" t="s">
        <v>68</v>
      </c>
      <c r="G1568" s="10" t="s">
        <v>69</v>
      </c>
      <c r="H1568" s="10" t="s">
        <v>70</v>
      </c>
      <c r="I1568" s="10" t="s">
        <v>79</v>
      </c>
      <c r="J1568" s="10" t="s">
        <v>300</v>
      </c>
      <c r="K1568" s="10" t="s">
        <v>109</v>
      </c>
      <c r="L1568" s="10" t="s">
        <v>4273</v>
      </c>
      <c r="M1568" s="12">
        <v>43890</v>
      </c>
      <c r="N1568" s="11">
        <v>82231049</v>
      </c>
      <c r="O1568" s="12">
        <v>43887</v>
      </c>
      <c r="P1568" s="13">
        <v>0.68805555555555997</v>
      </c>
      <c r="Q1568" s="14">
        <v>20</v>
      </c>
      <c r="R1568" s="15">
        <v>3349</v>
      </c>
      <c r="S1568" s="10" t="s">
        <v>4274</v>
      </c>
      <c r="T1568" s="12">
        <v>43889</v>
      </c>
      <c r="U1568" s="13">
        <v>0.88145833333333001</v>
      </c>
      <c r="V1568" s="12">
        <v>43890</v>
      </c>
      <c r="W1568" s="13">
        <v>0.78280092592592998</v>
      </c>
      <c r="X1568" s="12">
        <v>43890</v>
      </c>
      <c r="Y1568" s="13">
        <v>0.78309027777777995</v>
      </c>
      <c r="Z1568" s="12">
        <v>43908</v>
      </c>
      <c r="AA1568" s="12"/>
      <c r="AB1568" s="12"/>
      <c r="AC1568" s="10" t="s">
        <v>71</v>
      </c>
      <c r="AD1568" s="16">
        <v>3</v>
      </c>
      <c r="AE1568" s="10" t="s">
        <v>72</v>
      </c>
      <c r="AF1568" s="10" t="s">
        <v>73</v>
      </c>
      <c r="AG1568" s="14">
        <v>1</v>
      </c>
      <c r="AH1568" s="14"/>
      <c r="AI1568" s="15">
        <v>217.21100000000001</v>
      </c>
      <c r="AJ1568" s="10" t="s">
        <v>74</v>
      </c>
      <c r="AK1568" s="15">
        <v>207.33199999999999</v>
      </c>
      <c r="AL1568" s="10" t="s">
        <v>75</v>
      </c>
      <c r="AM1568" s="9"/>
      <c r="AN1568" s="9"/>
    </row>
    <row r="1569" spans="1:40" x14ac:dyDescent="0.25">
      <c r="A1569" s="9">
        <f t="shared" si="44"/>
        <v>82231050</v>
      </c>
      <c r="B1569" s="10" t="s">
        <v>64</v>
      </c>
      <c r="C1569" s="10" t="s">
        <v>65</v>
      </c>
      <c r="D1569" s="10" t="s">
        <v>66</v>
      </c>
      <c r="E1569" s="10" t="s">
        <v>67</v>
      </c>
      <c r="F1569" s="10" t="s">
        <v>68</v>
      </c>
      <c r="G1569" s="10" t="s">
        <v>69</v>
      </c>
      <c r="H1569" s="10" t="s">
        <v>70</v>
      </c>
      <c r="I1569" s="10" t="s">
        <v>79</v>
      </c>
      <c r="J1569" s="10" t="s">
        <v>300</v>
      </c>
      <c r="K1569" s="10" t="s">
        <v>109</v>
      </c>
      <c r="L1569" s="10" t="s">
        <v>4275</v>
      </c>
      <c r="M1569" s="12">
        <v>43890</v>
      </c>
      <c r="N1569" s="11">
        <v>82231050</v>
      </c>
      <c r="O1569" s="12">
        <v>43887</v>
      </c>
      <c r="P1569" s="13">
        <v>0.69129629629629996</v>
      </c>
      <c r="Q1569" s="14">
        <v>2</v>
      </c>
      <c r="R1569" s="15">
        <v>200</v>
      </c>
      <c r="S1569" s="10" t="s">
        <v>4276</v>
      </c>
      <c r="T1569" s="12">
        <v>43889</v>
      </c>
      <c r="U1569" s="13">
        <v>0.88192129629630001</v>
      </c>
      <c r="V1569" s="12">
        <v>43890</v>
      </c>
      <c r="W1569" s="13">
        <v>0.69648148148148004</v>
      </c>
      <c r="X1569" s="12">
        <v>43890</v>
      </c>
      <c r="Y1569" s="13">
        <v>0.72171296296295995</v>
      </c>
      <c r="Z1569" s="12">
        <v>43920</v>
      </c>
      <c r="AA1569" s="12"/>
      <c r="AB1569" s="12"/>
      <c r="AC1569" s="10" t="s">
        <v>71</v>
      </c>
      <c r="AD1569" s="16">
        <v>3</v>
      </c>
      <c r="AE1569" s="10" t="s">
        <v>72</v>
      </c>
      <c r="AF1569" s="10" t="s">
        <v>73</v>
      </c>
      <c r="AG1569" s="14">
        <v>1</v>
      </c>
      <c r="AH1569" s="14"/>
      <c r="AI1569" s="15">
        <v>189.3</v>
      </c>
      <c r="AJ1569" s="10" t="s">
        <v>74</v>
      </c>
      <c r="AK1569" s="15">
        <v>148.80000000000001</v>
      </c>
      <c r="AL1569" s="10" t="s">
        <v>75</v>
      </c>
      <c r="AM1569" s="9"/>
      <c r="AN1569" s="9"/>
    </row>
    <row r="1570" spans="1:40" x14ac:dyDescent="0.25">
      <c r="A1570" s="9">
        <f t="shared" si="44"/>
        <v>82231052</v>
      </c>
      <c r="B1570" s="10" t="s">
        <v>64</v>
      </c>
      <c r="C1570" s="10" t="s">
        <v>65</v>
      </c>
      <c r="D1570" s="10" t="s">
        <v>66</v>
      </c>
      <c r="E1570" s="10" t="s">
        <v>67</v>
      </c>
      <c r="F1570" s="10" t="s">
        <v>68</v>
      </c>
      <c r="G1570" s="10" t="s">
        <v>69</v>
      </c>
      <c r="H1570" s="10" t="s">
        <v>70</v>
      </c>
      <c r="I1570" s="10" t="s">
        <v>79</v>
      </c>
      <c r="J1570" s="10" t="s">
        <v>300</v>
      </c>
      <c r="K1570" s="10" t="s">
        <v>109</v>
      </c>
      <c r="L1570" s="10" t="s">
        <v>4277</v>
      </c>
      <c r="M1570" s="12">
        <v>43890</v>
      </c>
      <c r="N1570" s="11">
        <v>82231052</v>
      </c>
      <c r="O1570" s="12">
        <v>43887</v>
      </c>
      <c r="P1570" s="13">
        <v>0.69280092592593001</v>
      </c>
      <c r="Q1570" s="14">
        <v>5</v>
      </c>
      <c r="R1570" s="15">
        <v>765</v>
      </c>
      <c r="S1570" s="10" t="s">
        <v>4278</v>
      </c>
      <c r="T1570" s="12">
        <v>43889</v>
      </c>
      <c r="U1570" s="13">
        <v>0.88203703703703995</v>
      </c>
      <c r="V1570" s="12">
        <v>43890</v>
      </c>
      <c r="W1570" s="13">
        <v>0.67412037037036998</v>
      </c>
      <c r="X1570" s="12">
        <v>43890</v>
      </c>
      <c r="Y1570" s="13">
        <v>0.68134259259259</v>
      </c>
      <c r="Z1570" s="12">
        <v>43921</v>
      </c>
      <c r="AA1570" s="12"/>
      <c r="AB1570" s="12"/>
      <c r="AC1570" s="10" t="s">
        <v>71</v>
      </c>
      <c r="AD1570" s="16">
        <v>3</v>
      </c>
      <c r="AE1570" s="10" t="s">
        <v>72</v>
      </c>
      <c r="AF1570" s="10" t="s">
        <v>73</v>
      </c>
      <c r="AG1570" s="14">
        <v>1</v>
      </c>
      <c r="AH1570" s="14"/>
      <c r="AI1570" s="15">
        <v>45.712000000000003</v>
      </c>
      <c r="AJ1570" s="10" t="s">
        <v>74</v>
      </c>
      <c r="AK1570" s="15">
        <v>29.786000000000001</v>
      </c>
      <c r="AL1570" s="10" t="s">
        <v>75</v>
      </c>
      <c r="AM1570" s="9"/>
      <c r="AN1570" s="9"/>
    </row>
    <row r="1571" spans="1:40" x14ac:dyDescent="0.25">
      <c r="A1571" s="9">
        <f t="shared" si="44"/>
        <v>82231140</v>
      </c>
      <c r="B1571" s="10" t="s">
        <v>64</v>
      </c>
      <c r="C1571" s="10" t="s">
        <v>65</v>
      </c>
      <c r="D1571" s="10" t="s">
        <v>83</v>
      </c>
      <c r="E1571" s="10" t="s">
        <v>67</v>
      </c>
      <c r="F1571" s="10" t="s">
        <v>68</v>
      </c>
      <c r="G1571" s="10" t="s">
        <v>69</v>
      </c>
      <c r="H1571" s="10" t="s">
        <v>70</v>
      </c>
      <c r="I1571" s="10" t="s">
        <v>76</v>
      </c>
      <c r="J1571" s="10" t="s">
        <v>310</v>
      </c>
      <c r="K1571" s="10" t="s">
        <v>91</v>
      </c>
      <c r="L1571" s="10" t="s">
        <v>4279</v>
      </c>
      <c r="M1571" s="12">
        <v>43890</v>
      </c>
      <c r="N1571" s="11">
        <v>82231140</v>
      </c>
      <c r="O1571" s="12">
        <v>43887</v>
      </c>
      <c r="P1571" s="13">
        <v>0.95865740740741001</v>
      </c>
      <c r="Q1571" s="14">
        <v>1</v>
      </c>
      <c r="R1571" s="15">
        <v>15</v>
      </c>
      <c r="S1571" s="10" t="s">
        <v>4280</v>
      </c>
      <c r="T1571" s="12">
        <v>43889</v>
      </c>
      <c r="U1571" s="13">
        <v>0.73807870370369999</v>
      </c>
      <c r="V1571" s="12">
        <v>43890</v>
      </c>
      <c r="W1571" s="13">
        <v>0.86877314814814999</v>
      </c>
      <c r="X1571" s="12">
        <v>43890</v>
      </c>
      <c r="Y1571" s="13">
        <v>0.86961805555556004</v>
      </c>
      <c r="Z1571" s="12">
        <v>43892</v>
      </c>
      <c r="AA1571" s="12"/>
      <c r="AB1571" s="12"/>
      <c r="AC1571" s="10" t="s">
        <v>71</v>
      </c>
      <c r="AD1571" s="16">
        <v>3</v>
      </c>
      <c r="AE1571" s="10" t="s">
        <v>72</v>
      </c>
      <c r="AF1571" s="10" t="s">
        <v>73</v>
      </c>
      <c r="AG1571" s="14">
        <v>1</v>
      </c>
      <c r="AH1571" s="14"/>
      <c r="AI1571" s="15">
        <v>174.21</v>
      </c>
      <c r="AJ1571" s="10" t="s">
        <v>74</v>
      </c>
      <c r="AK1571" s="15">
        <v>211.38</v>
      </c>
      <c r="AL1571" s="10" t="s">
        <v>75</v>
      </c>
      <c r="AM1571" s="9"/>
      <c r="AN1571" s="9"/>
    </row>
    <row r="1572" spans="1:40" x14ac:dyDescent="0.25">
      <c r="A1572" s="9">
        <f t="shared" si="44"/>
        <v>82231152</v>
      </c>
      <c r="B1572" s="10" t="s">
        <v>64</v>
      </c>
      <c r="C1572" s="10" t="s">
        <v>65</v>
      </c>
      <c r="D1572" s="10" t="s">
        <v>66</v>
      </c>
      <c r="E1572" s="10" t="s">
        <v>67</v>
      </c>
      <c r="F1572" s="10" t="s">
        <v>68</v>
      </c>
      <c r="G1572" s="10" t="s">
        <v>69</v>
      </c>
      <c r="H1572" s="10" t="s">
        <v>70</v>
      </c>
      <c r="I1572" s="10" t="s">
        <v>128</v>
      </c>
      <c r="J1572" s="10" t="s">
        <v>2460</v>
      </c>
      <c r="K1572" s="10" t="s">
        <v>2461</v>
      </c>
      <c r="L1572" s="10" t="s">
        <v>4281</v>
      </c>
      <c r="M1572" s="12">
        <v>43888</v>
      </c>
      <c r="N1572" s="11">
        <v>82231152</v>
      </c>
      <c r="O1572" s="12">
        <v>43887</v>
      </c>
      <c r="P1572" s="13">
        <v>0.95868055555555998</v>
      </c>
      <c r="Q1572" s="14">
        <v>1</v>
      </c>
      <c r="R1572" s="15">
        <v>1</v>
      </c>
      <c r="S1572" s="10" t="s">
        <v>4282</v>
      </c>
      <c r="T1572" s="12">
        <v>43887</v>
      </c>
      <c r="U1572" s="13">
        <v>0.85797453703703996</v>
      </c>
      <c r="V1572" s="12">
        <v>43888</v>
      </c>
      <c r="W1572" s="13">
        <v>0.92393518518519002</v>
      </c>
      <c r="X1572" s="12">
        <v>43888</v>
      </c>
      <c r="Y1572" s="13">
        <v>0.93967592592592997</v>
      </c>
      <c r="Z1572" s="12">
        <v>43892</v>
      </c>
      <c r="AA1572" s="12"/>
      <c r="AB1572" s="12"/>
      <c r="AC1572" s="10" t="s">
        <v>71</v>
      </c>
      <c r="AD1572" s="16">
        <v>1</v>
      </c>
      <c r="AE1572" s="10" t="s">
        <v>72</v>
      </c>
      <c r="AF1572" s="10" t="s">
        <v>73</v>
      </c>
      <c r="AG1572" s="14">
        <v>1</v>
      </c>
      <c r="AH1572" s="14"/>
      <c r="AI1572" s="15">
        <v>15.38</v>
      </c>
      <c r="AJ1572" s="10" t="s">
        <v>74</v>
      </c>
      <c r="AK1572" s="15">
        <v>9.8719999999999999</v>
      </c>
      <c r="AL1572" s="10" t="s">
        <v>75</v>
      </c>
      <c r="AM1572" s="9"/>
      <c r="AN1572" s="9"/>
    </row>
    <row r="1573" spans="1:40" x14ac:dyDescent="0.25">
      <c r="A1573" s="9">
        <f t="shared" si="44"/>
        <v>82231161</v>
      </c>
      <c r="B1573" s="10" t="s">
        <v>64</v>
      </c>
      <c r="C1573" s="10" t="s">
        <v>65</v>
      </c>
      <c r="D1573" s="10" t="s">
        <v>83</v>
      </c>
      <c r="E1573" s="10" t="s">
        <v>67</v>
      </c>
      <c r="F1573" s="10" t="s">
        <v>68</v>
      </c>
      <c r="G1573" s="10" t="s">
        <v>69</v>
      </c>
      <c r="H1573" s="10" t="s">
        <v>70</v>
      </c>
      <c r="I1573" s="10" t="s">
        <v>1052</v>
      </c>
      <c r="J1573" s="10" t="s">
        <v>1053</v>
      </c>
      <c r="K1573" s="10" t="s">
        <v>1054</v>
      </c>
      <c r="L1573" s="10" t="s">
        <v>4283</v>
      </c>
      <c r="M1573" s="12">
        <v>43889</v>
      </c>
      <c r="N1573" s="11">
        <v>82231161</v>
      </c>
      <c r="O1573" s="12">
        <v>43887</v>
      </c>
      <c r="P1573" s="13">
        <v>0.95870370370369995</v>
      </c>
      <c r="Q1573" s="14">
        <v>1</v>
      </c>
      <c r="R1573" s="15">
        <v>500</v>
      </c>
      <c r="S1573" s="10" t="s">
        <v>4284</v>
      </c>
      <c r="T1573" s="12">
        <v>43887</v>
      </c>
      <c r="U1573" s="13">
        <v>0.85805555555556001</v>
      </c>
      <c r="V1573" s="12">
        <v>43888</v>
      </c>
      <c r="W1573" s="13">
        <v>0.65192129629630002</v>
      </c>
      <c r="X1573" s="12">
        <v>43889</v>
      </c>
      <c r="Y1573" s="13">
        <v>0.65979166666667</v>
      </c>
      <c r="Z1573" s="12">
        <v>43892</v>
      </c>
      <c r="AA1573" s="12"/>
      <c r="AB1573" s="12"/>
      <c r="AC1573" s="10" t="s">
        <v>96</v>
      </c>
      <c r="AD1573" s="16">
        <v>2</v>
      </c>
      <c r="AE1573" s="10" t="s">
        <v>72</v>
      </c>
      <c r="AF1573" s="10" t="s">
        <v>73</v>
      </c>
      <c r="AG1573" s="14">
        <v>1</v>
      </c>
      <c r="AH1573" s="14"/>
      <c r="AI1573" s="15">
        <v>17</v>
      </c>
      <c r="AJ1573" s="10" t="s">
        <v>74</v>
      </c>
      <c r="AK1573" s="15">
        <v>29</v>
      </c>
      <c r="AL1573" s="10" t="s">
        <v>75</v>
      </c>
      <c r="AM1573" s="9"/>
      <c r="AN1573" s="9"/>
    </row>
    <row r="1574" spans="1:40" x14ac:dyDescent="0.25">
      <c r="A1574" s="9">
        <f t="shared" si="44"/>
        <v>82231165</v>
      </c>
      <c r="B1574" s="10" t="s">
        <v>64</v>
      </c>
      <c r="C1574" s="10" t="s">
        <v>65</v>
      </c>
      <c r="D1574" s="10" t="s">
        <v>83</v>
      </c>
      <c r="E1574" s="10" t="s">
        <v>67</v>
      </c>
      <c r="F1574" s="10" t="s">
        <v>68</v>
      </c>
      <c r="G1574" s="10" t="s">
        <v>69</v>
      </c>
      <c r="H1574" s="10" t="s">
        <v>70</v>
      </c>
      <c r="I1574" s="10" t="s">
        <v>79</v>
      </c>
      <c r="J1574" s="10" t="s">
        <v>297</v>
      </c>
      <c r="K1574" s="10" t="s">
        <v>110</v>
      </c>
      <c r="L1574" s="10" t="s">
        <v>4285</v>
      </c>
      <c r="M1574" s="12">
        <v>43888</v>
      </c>
      <c r="N1574" s="11">
        <v>82231165</v>
      </c>
      <c r="O1574" s="12">
        <v>43887</v>
      </c>
      <c r="P1574" s="13">
        <v>0.95870370370369995</v>
      </c>
      <c r="Q1574" s="14">
        <v>1</v>
      </c>
      <c r="R1574" s="15">
        <v>80</v>
      </c>
      <c r="S1574" s="10" t="s">
        <v>4286</v>
      </c>
      <c r="T1574" s="12">
        <v>43887</v>
      </c>
      <c r="U1574" s="13">
        <v>0.85809027777778002</v>
      </c>
      <c r="V1574" s="12">
        <v>43888</v>
      </c>
      <c r="W1574" s="13">
        <v>0.88921296296296004</v>
      </c>
      <c r="X1574" s="12">
        <v>43888</v>
      </c>
      <c r="Y1574" s="13">
        <v>0.88952546296295998</v>
      </c>
      <c r="Z1574" s="12">
        <v>43892</v>
      </c>
      <c r="AA1574" s="12"/>
      <c r="AB1574" s="12"/>
      <c r="AC1574" s="10" t="s">
        <v>71</v>
      </c>
      <c r="AD1574" s="16">
        <v>1</v>
      </c>
      <c r="AE1574" s="10" t="s">
        <v>72</v>
      </c>
      <c r="AF1574" s="10" t="s">
        <v>73</v>
      </c>
      <c r="AG1574" s="14">
        <v>1</v>
      </c>
      <c r="AH1574" s="14"/>
      <c r="AI1574" s="15">
        <v>2.56</v>
      </c>
      <c r="AJ1574" s="10" t="s">
        <v>74</v>
      </c>
      <c r="AK1574" s="15">
        <v>6.08</v>
      </c>
      <c r="AL1574" s="10" t="s">
        <v>75</v>
      </c>
      <c r="AM1574" s="9"/>
      <c r="AN1574" s="9"/>
    </row>
    <row r="1575" spans="1:40" x14ac:dyDescent="0.25">
      <c r="A1575" s="9">
        <f t="shared" si="44"/>
        <v>82231169</v>
      </c>
      <c r="B1575" s="10" t="s">
        <v>64</v>
      </c>
      <c r="C1575" s="10" t="s">
        <v>65</v>
      </c>
      <c r="D1575" s="10" t="s">
        <v>66</v>
      </c>
      <c r="E1575" s="10" t="s">
        <v>67</v>
      </c>
      <c r="F1575" s="10" t="s">
        <v>68</v>
      </c>
      <c r="G1575" s="10" t="s">
        <v>69</v>
      </c>
      <c r="H1575" s="10" t="s">
        <v>70</v>
      </c>
      <c r="I1575" s="10" t="s">
        <v>126</v>
      </c>
      <c r="J1575" s="10" t="s">
        <v>1628</v>
      </c>
      <c r="K1575" s="10" t="s">
        <v>127</v>
      </c>
      <c r="L1575" s="10" t="s">
        <v>4287</v>
      </c>
      <c r="M1575" s="12">
        <v>43890</v>
      </c>
      <c r="N1575" s="11">
        <v>82231169</v>
      </c>
      <c r="O1575" s="12">
        <v>43887</v>
      </c>
      <c r="P1575" s="13">
        <v>0.95870370370369995</v>
      </c>
      <c r="Q1575" s="14">
        <v>18</v>
      </c>
      <c r="R1575" s="15">
        <v>5840</v>
      </c>
      <c r="S1575" s="10" t="s">
        <v>4288</v>
      </c>
      <c r="T1575" s="12">
        <v>43887</v>
      </c>
      <c r="U1575" s="13">
        <v>0.85814814814814999</v>
      </c>
      <c r="V1575" s="12">
        <v>43888</v>
      </c>
      <c r="W1575" s="13">
        <v>0.43101851851852002</v>
      </c>
      <c r="X1575" s="12">
        <v>43890</v>
      </c>
      <c r="Y1575" s="13">
        <v>0.22857638888889001</v>
      </c>
      <c r="Z1575" s="12">
        <v>43892</v>
      </c>
      <c r="AA1575" s="12"/>
      <c r="AB1575" s="12"/>
      <c r="AC1575" s="10" t="s">
        <v>138</v>
      </c>
      <c r="AD1575" s="16">
        <v>3</v>
      </c>
      <c r="AE1575" s="10" t="s">
        <v>72</v>
      </c>
      <c r="AF1575" s="10" t="s">
        <v>73</v>
      </c>
      <c r="AG1575" s="14">
        <v>1</v>
      </c>
      <c r="AH1575" s="14"/>
      <c r="AI1575" s="15">
        <v>1067.75</v>
      </c>
      <c r="AJ1575" s="10" t="s">
        <v>74</v>
      </c>
      <c r="AK1575" s="15">
        <v>2282.15</v>
      </c>
      <c r="AL1575" s="10" t="s">
        <v>75</v>
      </c>
      <c r="AM1575" s="9"/>
      <c r="AN1575" s="9"/>
    </row>
    <row r="1576" spans="1:40" x14ac:dyDescent="0.25">
      <c r="A1576" s="9">
        <f t="shared" si="44"/>
        <v>82231176</v>
      </c>
      <c r="B1576" s="10" t="s">
        <v>64</v>
      </c>
      <c r="C1576" s="10" t="s">
        <v>65</v>
      </c>
      <c r="D1576" s="10" t="s">
        <v>66</v>
      </c>
      <c r="E1576" s="10" t="s">
        <v>67</v>
      </c>
      <c r="F1576" s="10" t="s">
        <v>68</v>
      </c>
      <c r="G1576" s="10" t="s">
        <v>69</v>
      </c>
      <c r="H1576" s="10" t="s">
        <v>70</v>
      </c>
      <c r="I1576" s="10" t="s">
        <v>126</v>
      </c>
      <c r="J1576" s="10" t="s">
        <v>1628</v>
      </c>
      <c r="K1576" s="10" t="s">
        <v>127</v>
      </c>
      <c r="L1576" s="10" t="s">
        <v>4289</v>
      </c>
      <c r="M1576" s="12">
        <v>43888</v>
      </c>
      <c r="N1576" s="11">
        <v>82231176</v>
      </c>
      <c r="O1576" s="12">
        <v>43887</v>
      </c>
      <c r="P1576" s="13">
        <v>0.95871527777777998</v>
      </c>
      <c r="Q1576" s="14">
        <v>9</v>
      </c>
      <c r="R1576" s="15">
        <v>5915</v>
      </c>
      <c r="S1576" s="10" t="s">
        <v>4290</v>
      </c>
      <c r="T1576" s="12">
        <v>43887</v>
      </c>
      <c r="U1576" s="13">
        <v>0.85844907407407001</v>
      </c>
      <c r="V1576" s="12">
        <v>43888</v>
      </c>
      <c r="W1576" s="13">
        <v>0.90041666666666997</v>
      </c>
      <c r="X1576" s="12">
        <v>43888</v>
      </c>
      <c r="Y1576" s="13">
        <v>0.90082175925926</v>
      </c>
      <c r="Z1576" s="12">
        <v>43892</v>
      </c>
      <c r="AA1576" s="12"/>
      <c r="AB1576" s="12"/>
      <c r="AC1576" s="10" t="s">
        <v>71</v>
      </c>
      <c r="AD1576" s="16">
        <v>1</v>
      </c>
      <c r="AE1576" s="10" t="s">
        <v>72</v>
      </c>
      <c r="AF1576" s="10" t="s">
        <v>73</v>
      </c>
      <c r="AG1576" s="14">
        <v>1</v>
      </c>
      <c r="AH1576" s="14"/>
      <c r="AI1576" s="15">
        <v>425.82499999999999</v>
      </c>
      <c r="AJ1576" s="10" t="s">
        <v>74</v>
      </c>
      <c r="AK1576" s="15">
        <v>632.25</v>
      </c>
      <c r="AL1576" s="10" t="s">
        <v>75</v>
      </c>
      <c r="AM1576" s="9"/>
      <c r="AN1576" s="9"/>
    </row>
    <row r="1577" spans="1:40" x14ac:dyDescent="0.25">
      <c r="A1577" s="9">
        <f t="shared" si="44"/>
        <v>82231178</v>
      </c>
      <c r="B1577" s="10" t="s">
        <v>64</v>
      </c>
      <c r="C1577" s="10" t="s">
        <v>65</v>
      </c>
      <c r="D1577" s="10" t="s">
        <v>66</v>
      </c>
      <c r="E1577" s="10" t="s">
        <v>67</v>
      </c>
      <c r="F1577" s="10" t="s">
        <v>68</v>
      </c>
      <c r="G1577" s="10" t="s">
        <v>69</v>
      </c>
      <c r="H1577" s="10" t="s">
        <v>70</v>
      </c>
      <c r="I1577" s="10" t="s">
        <v>79</v>
      </c>
      <c r="J1577" s="10" t="s">
        <v>303</v>
      </c>
      <c r="K1577" s="10" t="s">
        <v>87</v>
      </c>
      <c r="L1577" s="10" t="s">
        <v>4678</v>
      </c>
      <c r="M1577" s="12">
        <v>43896</v>
      </c>
      <c r="N1577" s="11">
        <v>82231178</v>
      </c>
      <c r="O1577" s="12">
        <v>43887</v>
      </c>
      <c r="P1577" s="13">
        <v>0.95872685185185003</v>
      </c>
      <c r="Q1577" s="14">
        <v>8</v>
      </c>
      <c r="R1577" s="15">
        <v>143</v>
      </c>
      <c r="S1577" s="10" t="s">
        <v>4656</v>
      </c>
      <c r="T1577" s="12">
        <v>43896</v>
      </c>
      <c r="U1577" s="13">
        <v>0.75076388888889001</v>
      </c>
      <c r="V1577" s="12">
        <v>43896</v>
      </c>
      <c r="W1577" s="13">
        <v>0.78988425925925998</v>
      </c>
      <c r="X1577" s="12">
        <v>43896</v>
      </c>
      <c r="Y1577" s="13">
        <v>0.90949074074073999</v>
      </c>
      <c r="Z1577" s="12">
        <v>43892</v>
      </c>
      <c r="AA1577" s="12"/>
      <c r="AB1577" s="12"/>
      <c r="AC1577" s="10" t="s">
        <v>71</v>
      </c>
      <c r="AD1577" s="16">
        <v>10</v>
      </c>
      <c r="AE1577" s="10" t="s">
        <v>72</v>
      </c>
      <c r="AF1577" s="10" t="s">
        <v>73</v>
      </c>
      <c r="AG1577" s="14">
        <v>1</v>
      </c>
      <c r="AH1577" s="14"/>
      <c r="AI1577" s="15">
        <v>28.577999999999999</v>
      </c>
      <c r="AJ1577" s="10" t="s">
        <v>74</v>
      </c>
      <c r="AK1577" s="15">
        <v>94.641000000000005</v>
      </c>
      <c r="AL1577" s="10" t="s">
        <v>75</v>
      </c>
      <c r="AM1577" s="9"/>
      <c r="AN1577" s="9"/>
    </row>
    <row r="1578" spans="1:40" x14ac:dyDescent="0.25">
      <c r="A1578" s="9">
        <f t="shared" si="44"/>
        <v>82231179</v>
      </c>
      <c r="B1578" s="10" t="s">
        <v>64</v>
      </c>
      <c r="C1578" s="10" t="s">
        <v>65</v>
      </c>
      <c r="D1578" s="10" t="s">
        <v>66</v>
      </c>
      <c r="E1578" s="10" t="s">
        <v>67</v>
      </c>
      <c r="F1578" s="10" t="s">
        <v>68</v>
      </c>
      <c r="G1578" s="10" t="s">
        <v>69</v>
      </c>
      <c r="H1578" s="10" t="s">
        <v>70</v>
      </c>
      <c r="I1578" s="10" t="s">
        <v>3638</v>
      </c>
      <c r="J1578" s="10" t="s">
        <v>3932</v>
      </c>
      <c r="K1578" s="10" t="s">
        <v>3933</v>
      </c>
      <c r="L1578" s="10" t="s">
        <v>4291</v>
      </c>
      <c r="M1578" s="12">
        <v>43888</v>
      </c>
      <c r="N1578" s="11">
        <v>82231179</v>
      </c>
      <c r="O1578" s="12">
        <v>43887</v>
      </c>
      <c r="P1578" s="13">
        <v>0.95872685185185003</v>
      </c>
      <c r="Q1578" s="14">
        <v>1</v>
      </c>
      <c r="R1578" s="15">
        <v>40</v>
      </c>
      <c r="S1578" s="10" t="s">
        <v>4292</v>
      </c>
      <c r="T1578" s="12">
        <v>43887</v>
      </c>
      <c r="U1578" s="13">
        <v>0.85862268518519003</v>
      </c>
      <c r="V1578" s="12">
        <v>43888</v>
      </c>
      <c r="W1578" s="13">
        <v>0.89949074074073998</v>
      </c>
      <c r="X1578" s="12">
        <v>43888</v>
      </c>
      <c r="Y1578" s="13">
        <v>0.89979166666666999</v>
      </c>
      <c r="Z1578" s="12">
        <v>43892</v>
      </c>
      <c r="AA1578" s="12"/>
      <c r="AB1578" s="12"/>
      <c r="AC1578" s="10" t="s">
        <v>71</v>
      </c>
      <c r="AD1578" s="16">
        <v>1</v>
      </c>
      <c r="AE1578" s="10" t="s">
        <v>72</v>
      </c>
      <c r="AF1578" s="10" t="s">
        <v>73</v>
      </c>
      <c r="AG1578" s="14">
        <v>1</v>
      </c>
      <c r="AH1578" s="14"/>
      <c r="AI1578" s="15">
        <v>0.36</v>
      </c>
      <c r="AJ1578" s="10" t="s">
        <v>74</v>
      </c>
      <c r="AK1578" s="15">
        <v>1.48</v>
      </c>
      <c r="AL1578" s="10" t="s">
        <v>75</v>
      </c>
      <c r="AM1578" s="9"/>
      <c r="AN1578" s="9"/>
    </row>
    <row r="1579" spans="1:40" x14ac:dyDescent="0.25">
      <c r="A1579" s="9">
        <f t="shared" si="44"/>
        <v>82231181</v>
      </c>
      <c r="B1579" s="10" t="s">
        <v>64</v>
      </c>
      <c r="C1579" s="10" t="s">
        <v>1958</v>
      </c>
      <c r="D1579" s="10" t="s">
        <v>66</v>
      </c>
      <c r="E1579" s="10" t="s">
        <v>67</v>
      </c>
      <c r="F1579" s="10" t="s">
        <v>1959</v>
      </c>
      <c r="G1579" s="10" t="s">
        <v>69</v>
      </c>
      <c r="H1579" s="10" t="s">
        <v>70</v>
      </c>
      <c r="I1579" s="10" t="s">
        <v>1960</v>
      </c>
      <c r="J1579" s="10" t="s">
        <v>2478</v>
      </c>
      <c r="K1579" s="10" t="s">
        <v>659</v>
      </c>
      <c r="L1579" s="10" t="s">
        <v>4293</v>
      </c>
      <c r="M1579" s="12">
        <v>43890</v>
      </c>
      <c r="N1579" s="11">
        <v>82231181</v>
      </c>
      <c r="O1579" s="12">
        <v>43887</v>
      </c>
      <c r="P1579" s="13">
        <v>0.95873842592592995</v>
      </c>
      <c r="Q1579" s="14">
        <v>1</v>
      </c>
      <c r="R1579" s="15">
        <v>200</v>
      </c>
      <c r="S1579" s="10" t="s">
        <v>4294</v>
      </c>
      <c r="T1579" s="12">
        <v>43887</v>
      </c>
      <c r="U1579" s="13">
        <v>0.85865740740741003</v>
      </c>
      <c r="V1579" s="12">
        <v>43888</v>
      </c>
      <c r="W1579" s="13">
        <v>0.65142361111111002</v>
      </c>
      <c r="X1579" s="12">
        <v>43890</v>
      </c>
      <c r="Y1579" s="13">
        <v>0.87730324074073995</v>
      </c>
      <c r="Z1579" s="12">
        <v>43888</v>
      </c>
      <c r="AA1579" s="12"/>
      <c r="AB1579" s="12"/>
      <c r="AC1579" s="10" t="s">
        <v>140</v>
      </c>
      <c r="AD1579" s="16">
        <v>0</v>
      </c>
      <c r="AE1579" s="10" t="s">
        <v>72</v>
      </c>
      <c r="AF1579" s="10" t="s">
        <v>140</v>
      </c>
      <c r="AG1579" s="14">
        <v>1</v>
      </c>
      <c r="AH1579" s="14"/>
      <c r="AI1579" s="15">
        <v>6.8</v>
      </c>
      <c r="AJ1579" s="10" t="s">
        <v>74</v>
      </c>
      <c r="AK1579" s="15">
        <v>11.6</v>
      </c>
      <c r="AL1579" s="10" t="s">
        <v>75</v>
      </c>
      <c r="AM1579" s="9"/>
      <c r="AN1579" s="9"/>
    </row>
    <row r="1580" spans="1:40" x14ac:dyDescent="0.25">
      <c r="A1580" s="9">
        <f t="shared" si="44"/>
        <v>82232454</v>
      </c>
      <c r="B1580" s="10" t="s">
        <v>64</v>
      </c>
      <c r="C1580" s="10" t="s">
        <v>65</v>
      </c>
      <c r="D1580" s="10" t="s">
        <v>66</v>
      </c>
      <c r="E1580" s="10" t="s">
        <v>67</v>
      </c>
      <c r="F1580" s="10" t="s">
        <v>68</v>
      </c>
      <c r="G1580" s="10" t="s">
        <v>69</v>
      </c>
      <c r="H1580" s="10" t="s">
        <v>70</v>
      </c>
      <c r="I1580" s="10" t="s">
        <v>101</v>
      </c>
      <c r="J1580" s="10" t="s">
        <v>330</v>
      </c>
      <c r="K1580" s="10" t="s">
        <v>133</v>
      </c>
      <c r="L1580" s="10" t="s">
        <v>4295</v>
      </c>
      <c r="M1580" s="12">
        <v>43889</v>
      </c>
      <c r="N1580" s="11">
        <v>82232454</v>
      </c>
      <c r="O1580" s="12">
        <v>43888</v>
      </c>
      <c r="P1580" s="13">
        <v>0.37530092592593001</v>
      </c>
      <c r="Q1580" s="14">
        <v>1</v>
      </c>
      <c r="R1580" s="15">
        <v>40</v>
      </c>
      <c r="S1580" s="10" t="s">
        <v>4296</v>
      </c>
      <c r="T1580" s="12">
        <v>43888</v>
      </c>
      <c r="U1580" s="13">
        <v>0.27633101851851999</v>
      </c>
      <c r="V1580" s="12">
        <v>43888</v>
      </c>
      <c r="W1580" s="13">
        <v>0.64981481481480996</v>
      </c>
      <c r="X1580" s="12">
        <v>43889</v>
      </c>
      <c r="Y1580" s="13">
        <v>0.65923611111111002</v>
      </c>
      <c r="Z1580" s="12">
        <v>43893</v>
      </c>
      <c r="AA1580" s="12"/>
      <c r="AB1580" s="12"/>
      <c r="AC1580" s="10" t="s">
        <v>71</v>
      </c>
      <c r="AD1580" s="16">
        <v>0</v>
      </c>
      <c r="AE1580" s="10" t="s">
        <v>72</v>
      </c>
      <c r="AF1580" s="10" t="s">
        <v>73</v>
      </c>
      <c r="AG1580" s="14">
        <v>1</v>
      </c>
      <c r="AH1580" s="14"/>
      <c r="AI1580" s="15">
        <v>3.4</v>
      </c>
      <c r="AJ1580" s="10" t="s">
        <v>74</v>
      </c>
      <c r="AK1580" s="15">
        <v>18.64</v>
      </c>
      <c r="AL1580" s="10" t="s">
        <v>75</v>
      </c>
      <c r="AM1580" s="9"/>
      <c r="AN1580" s="9"/>
    </row>
    <row r="1581" spans="1:40" x14ac:dyDescent="0.25">
      <c r="A1581" s="9">
        <f t="shared" si="44"/>
        <v>82232457</v>
      </c>
      <c r="B1581" s="10" t="s">
        <v>64</v>
      </c>
      <c r="C1581" s="10" t="s">
        <v>65</v>
      </c>
      <c r="D1581" s="10" t="s">
        <v>66</v>
      </c>
      <c r="E1581" s="10" t="s">
        <v>67</v>
      </c>
      <c r="F1581" s="10" t="s">
        <v>68</v>
      </c>
      <c r="G1581" s="10" t="s">
        <v>69</v>
      </c>
      <c r="H1581" s="10" t="s">
        <v>70</v>
      </c>
      <c r="I1581" s="10" t="s">
        <v>77</v>
      </c>
      <c r="J1581" s="10" t="s">
        <v>305</v>
      </c>
      <c r="K1581" s="10" t="s">
        <v>85</v>
      </c>
      <c r="L1581" s="10" t="s">
        <v>4297</v>
      </c>
      <c r="M1581" s="12">
        <v>43889</v>
      </c>
      <c r="N1581" s="11">
        <v>82232457</v>
      </c>
      <c r="O1581" s="12">
        <v>43888</v>
      </c>
      <c r="P1581" s="13">
        <v>0.37531249999999999</v>
      </c>
      <c r="Q1581" s="14">
        <v>1</v>
      </c>
      <c r="R1581" s="15">
        <v>3000</v>
      </c>
      <c r="S1581" s="10" t="s">
        <v>4298</v>
      </c>
      <c r="T1581" s="12">
        <v>43888</v>
      </c>
      <c r="U1581" s="13">
        <v>0.27641203703703998</v>
      </c>
      <c r="V1581" s="12">
        <v>43888</v>
      </c>
      <c r="W1581" s="13">
        <v>0.65090277777778005</v>
      </c>
      <c r="X1581" s="12">
        <v>43889</v>
      </c>
      <c r="Y1581" s="13">
        <v>0.66035879629630001</v>
      </c>
      <c r="Z1581" s="12">
        <v>43893</v>
      </c>
      <c r="AA1581" s="12"/>
      <c r="AB1581" s="12"/>
      <c r="AC1581" s="10" t="s">
        <v>71</v>
      </c>
      <c r="AD1581" s="16">
        <v>0</v>
      </c>
      <c r="AE1581" s="10" t="s">
        <v>72</v>
      </c>
      <c r="AF1581" s="10" t="s">
        <v>73</v>
      </c>
      <c r="AG1581" s="14">
        <v>1</v>
      </c>
      <c r="AH1581" s="14"/>
      <c r="AI1581" s="15">
        <v>114</v>
      </c>
      <c r="AJ1581" s="10" t="s">
        <v>74</v>
      </c>
      <c r="AK1581" s="15">
        <v>120</v>
      </c>
      <c r="AL1581" s="10" t="s">
        <v>75</v>
      </c>
      <c r="AM1581" s="9"/>
      <c r="AN1581" s="9"/>
    </row>
    <row r="1582" spans="1:40" x14ac:dyDescent="0.25">
      <c r="A1582" s="9">
        <f t="shared" si="44"/>
        <v>82232473</v>
      </c>
      <c r="B1582" s="10" t="s">
        <v>64</v>
      </c>
      <c r="C1582" s="10" t="s">
        <v>65</v>
      </c>
      <c r="D1582" s="10" t="s">
        <v>83</v>
      </c>
      <c r="E1582" s="10" t="s">
        <v>67</v>
      </c>
      <c r="F1582" s="10" t="s">
        <v>68</v>
      </c>
      <c r="G1582" s="10" t="s">
        <v>69</v>
      </c>
      <c r="H1582" s="10" t="s">
        <v>70</v>
      </c>
      <c r="I1582" s="10" t="s">
        <v>79</v>
      </c>
      <c r="J1582" s="10" t="s">
        <v>299</v>
      </c>
      <c r="K1582" s="10" t="s">
        <v>90</v>
      </c>
      <c r="L1582" s="10" t="s">
        <v>4657</v>
      </c>
      <c r="M1582" s="12">
        <v>43896</v>
      </c>
      <c r="N1582" s="11">
        <v>82232473</v>
      </c>
      <c r="O1582" s="12">
        <v>43888</v>
      </c>
      <c r="P1582" s="13">
        <v>0.37540509259258997</v>
      </c>
      <c r="Q1582" s="14">
        <v>1</v>
      </c>
      <c r="R1582" s="15">
        <v>28</v>
      </c>
      <c r="S1582" s="10" t="s">
        <v>4574</v>
      </c>
      <c r="T1582" s="12">
        <v>43895</v>
      </c>
      <c r="U1582" s="13">
        <v>0.76986111111111</v>
      </c>
      <c r="V1582" s="12">
        <v>43895</v>
      </c>
      <c r="W1582" s="13">
        <v>0.89109953703704003</v>
      </c>
      <c r="X1582" s="12">
        <v>43896</v>
      </c>
      <c r="Y1582" s="13">
        <v>1.9166666666669999E-2</v>
      </c>
      <c r="Z1582" s="12">
        <v>43893</v>
      </c>
      <c r="AA1582" s="12"/>
      <c r="AB1582" s="12"/>
      <c r="AC1582" s="10" t="s">
        <v>71</v>
      </c>
      <c r="AD1582" s="16">
        <v>8</v>
      </c>
      <c r="AE1582" s="10" t="s">
        <v>72</v>
      </c>
      <c r="AF1582" s="10" t="s">
        <v>73</v>
      </c>
      <c r="AG1582" s="14">
        <v>1</v>
      </c>
      <c r="AH1582" s="14"/>
      <c r="AI1582" s="15">
        <v>41.496000000000002</v>
      </c>
      <c r="AJ1582" s="10" t="s">
        <v>74</v>
      </c>
      <c r="AK1582" s="15">
        <v>27.44</v>
      </c>
      <c r="AL1582" s="10" t="s">
        <v>75</v>
      </c>
      <c r="AM1582" s="9"/>
      <c r="AN1582" s="9"/>
    </row>
    <row r="1583" spans="1:40" x14ac:dyDescent="0.25">
      <c r="A1583" s="9">
        <f t="shared" si="44"/>
        <v>82232475</v>
      </c>
      <c r="B1583" s="10" t="s">
        <v>64</v>
      </c>
      <c r="C1583" s="10" t="s">
        <v>65</v>
      </c>
      <c r="D1583" s="10" t="s">
        <v>83</v>
      </c>
      <c r="E1583" s="10" t="s">
        <v>67</v>
      </c>
      <c r="F1583" s="10" t="s">
        <v>68</v>
      </c>
      <c r="G1583" s="10" t="s">
        <v>69</v>
      </c>
      <c r="H1583" s="10" t="s">
        <v>70</v>
      </c>
      <c r="I1583" s="10" t="s">
        <v>79</v>
      </c>
      <c r="J1583" s="10" t="s">
        <v>299</v>
      </c>
      <c r="K1583" s="10" t="s">
        <v>90</v>
      </c>
      <c r="L1583" s="10" t="s">
        <v>4658</v>
      </c>
      <c r="M1583" s="12">
        <v>43896</v>
      </c>
      <c r="N1583" s="11">
        <v>82232475</v>
      </c>
      <c r="O1583" s="12">
        <v>43888</v>
      </c>
      <c r="P1583" s="13">
        <v>0.37540509259258997</v>
      </c>
      <c r="Q1583" s="14">
        <v>1</v>
      </c>
      <c r="R1583" s="15">
        <v>582</v>
      </c>
      <c r="S1583" s="10" t="s">
        <v>4575</v>
      </c>
      <c r="T1583" s="12">
        <v>43895</v>
      </c>
      <c r="U1583" s="13">
        <v>0.76989583333333</v>
      </c>
      <c r="V1583" s="12">
        <v>43895</v>
      </c>
      <c r="W1583" s="13">
        <v>0.87618055555555996</v>
      </c>
      <c r="X1583" s="12">
        <v>43896</v>
      </c>
      <c r="Y1583" s="13">
        <v>1.596064814815E-2</v>
      </c>
      <c r="Z1583" s="12">
        <v>43893</v>
      </c>
      <c r="AA1583" s="12"/>
      <c r="AB1583" s="12"/>
      <c r="AC1583" s="10" t="s">
        <v>71</v>
      </c>
      <c r="AD1583" s="16">
        <v>8</v>
      </c>
      <c r="AE1583" s="10" t="s">
        <v>72</v>
      </c>
      <c r="AF1583" s="10" t="s">
        <v>73</v>
      </c>
      <c r="AG1583" s="14">
        <v>1</v>
      </c>
      <c r="AH1583" s="14"/>
      <c r="AI1583" s="15">
        <v>19.788</v>
      </c>
      <c r="AJ1583" s="10" t="s">
        <v>74</v>
      </c>
      <c r="AK1583" s="15">
        <v>178.67400000000001</v>
      </c>
      <c r="AL1583" s="10" t="s">
        <v>75</v>
      </c>
      <c r="AM1583" s="9"/>
      <c r="AN1583" s="9"/>
    </row>
    <row r="1584" spans="1:40" x14ac:dyDescent="0.25">
      <c r="A1584" s="9">
        <f t="shared" si="44"/>
        <v>82232477</v>
      </c>
      <c r="B1584" s="10" t="s">
        <v>64</v>
      </c>
      <c r="C1584" s="10" t="s">
        <v>65</v>
      </c>
      <c r="D1584" s="10" t="s">
        <v>83</v>
      </c>
      <c r="E1584" s="10" t="s">
        <v>67</v>
      </c>
      <c r="F1584" s="10" t="s">
        <v>68</v>
      </c>
      <c r="G1584" s="10" t="s">
        <v>69</v>
      </c>
      <c r="H1584" s="10" t="s">
        <v>70</v>
      </c>
      <c r="I1584" s="10" t="s">
        <v>79</v>
      </c>
      <c r="J1584" s="10" t="s">
        <v>299</v>
      </c>
      <c r="K1584" s="10" t="s">
        <v>90</v>
      </c>
      <c r="L1584" s="10" t="s">
        <v>4607</v>
      </c>
      <c r="M1584" s="12">
        <v>43895</v>
      </c>
      <c r="N1584" s="11">
        <v>82232477</v>
      </c>
      <c r="O1584" s="12">
        <v>43888</v>
      </c>
      <c r="P1584" s="13">
        <v>0.37540509259258997</v>
      </c>
      <c r="Q1584" s="14">
        <v>1</v>
      </c>
      <c r="R1584" s="15">
        <v>299</v>
      </c>
      <c r="S1584" s="10" t="s">
        <v>4576</v>
      </c>
      <c r="T1584" s="12">
        <v>43895</v>
      </c>
      <c r="U1584" s="13">
        <v>0.76995370370369998</v>
      </c>
      <c r="V1584" s="12">
        <v>43895</v>
      </c>
      <c r="W1584" s="13">
        <v>0.85693287037037003</v>
      </c>
      <c r="X1584" s="12">
        <v>43895</v>
      </c>
      <c r="Y1584" s="13">
        <v>0.89388888888888995</v>
      </c>
      <c r="Z1584" s="12">
        <v>43893</v>
      </c>
      <c r="AA1584" s="12"/>
      <c r="AB1584" s="12"/>
      <c r="AC1584" s="10" t="s">
        <v>71</v>
      </c>
      <c r="AD1584" s="16">
        <v>7</v>
      </c>
      <c r="AE1584" s="10" t="s">
        <v>72</v>
      </c>
      <c r="AF1584" s="10" t="s">
        <v>73</v>
      </c>
      <c r="AG1584" s="14">
        <v>1</v>
      </c>
      <c r="AH1584" s="14"/>
      <c r="AI1584" s="15">
        <v>17.341999999999999</v>
      </c>
      <c r="AJ1584" s="10" t="s">
        <v>74</v>
      </c>
      <c r="AK1584" s="15">
        <v>8.9700000000000006</v>
      </c>
      <c r="AL1584" s="10" t="s">
        <v>75</v>
      </c>
      <c r="AM1584" s="9"/>
      <c r="AN1584" s="9"/>
    </row>
    <row r="1585" spans="1:40" x14ac:dyDescent="0.25">
      <c r="A1585" s="9">
        <f t="shared" si="44"/>
        <v>82233502</v>
      </c>
      <c r="B1585" s="10" t="s">
        <v>64</v>
      </c>
      <c r="C1585" s="10" t="s">
        <v>65</v>
      </c>
      <c r="D1585" s="10" t="s">
        <v>66</v>
      </c>
      <c r="E1585" s="10" t="s">
        <v>67</v>
      </c>
      <c r="F1585" s="10" t="s">
        <v>68</v>
      </c>
      <c r="G1585" s="10" t="s">
        <v>69</v>
      </c>
      <c r="H1585" s="10" t="s">
        <v>70</v>
      </c>
      <c r="I1585" s="10" t="s">
        <v>79</v>
      </c>
      <c r="J1585" s="10" t="s">
        <v>303</v>
      </c>
      <c r="K1585" s="10" t="s">
        <v>87</v>
      </c>
      <c r="L1585" s="10" t="s">
        <v>4679</v>
      </c>
      <c r="M1585" s="12">
        <v>43896</v>
      </c>
      <c r="N1585" s="11">
        <v>82233502</v>
      </c>
      <c r="O1585" s="12">
        <v>43888</v>
      </c>
      <c r="P1585" s="13">
        <v>0.58347222222221995</v>
      </c>
      <c r="Q1585" s="14">
        <v>1</v>
      </c>
      <c r="R1585" s="15">
        <v>10</v>
      </c>
      <c r="S1585" s="10" t="s">
        <v>4659</v>
      </c>
      <c r="T1585" s="12">
        <v>43896</v>
      </c>
      <c r="U1585" s="13">
        <v>0.75085648148147999</v>
      </c>
      <c r="V1585" s="12">
        <v>43896</v>
      </c>
      <c r="W1585" s="13">
        <v>0.76648148148147999</v>
      </c>
      <c r="X1585" s="12">
        <v>43896</v>
      </c>
      <c r="Y1585" s="13">
        <v>0.94942129629630001</v>
      </c>
      <c r="Z1585" s="12">
        <v>43893</v>
      </c>
      <c r="AA1585" s="12"/>
      <c r="AB1585" s="12"/>
      <c r="AC1585" s="10" t="s">
        <v>71</v>
      </c>
      <c r="AD1585" s="16">
        <v>9</v>
      </c>
      <c r="AE1585" s="10" t="s">
        <v>72</v>
      </c>
      <c r="AF1585" s="10" t="s">
        <v>73</v>
      </c>
      <c r="AG1585" s="14">
        <v>1</v>
      </c>
      <c r="AH1585" s="14"/>
      <c r="AI1585" s="15">
        <v>18.8</v>
      </c>
      <c r="AJ1585" s="10" t="s">
        <v>74</v>
      </c>
      <c r="AK1585" s="15">
        <v>8.81</v>
      </c>
      <c r="AL1585" s="10" t="s">
        <v>75</v>
      </c>
      <c r="AM1585" s="9"/>
      <c r="AN1585" s="9"/>
    </row>
    <row r="1586" spans="1:40" x14ac:dyDescent="0.25">
      <c r="A1586" s="9">
        <f t="shared" si="44"/>
        <v>82233504</v>
      </c>
      <c r="B1586" s="10" t="s">
        <v>64</v>
      </c>
      <c r="C1586" s="10" t="s">
        <v>65</v>
      </c>
      <c r="D1586" s="10" t="s">
        <v>83</v>
      </c>
      <c r="E1586" s="10" t="s">
        <v>67</v>
      </c>
      <c r="F1586" s="10" t="s">
        <v>68</v>
      </c>
      <c r="G1586" s="10" t="s">
        <v>69</v>
      </c>
      <c r="H1586" s="10" t="s">
        <v>70</v>
      </c>
      <c r="I1586" s="10" t="s">
        <v>79</v>
      </c>
      <c r="J1586" s="10" t="s">
        <v>299</v>
      </c>
      <c r="K1586" s="10" t="s">
        <v>90</v>
      </c>
      <c r="L1586" s="10" t="s">
        <v>4608</v>
      </c>
      <c r="M1586" s="12">
        <v>43895</v>
      </c>
      <c r="N1586" s="11">
        <v>82233504</v>
      </c>
      <c r="O1586" s="12">
        <v>43888</v>
      </c>
      <c r="P1586" s="13">
        <v>0.58348379629629998</v>
      </c>
      <c r="Q1586" s="14">
        <v>1</v>
      </c>
      <c r="R1586" s="15">
        <v>50</v>
      </c>
      <c r="S1586" s="10" t="s">
        <v>4577</v>
      </c>
      <c r="T1586" s="12">
        <v>43895</v>
      </c>
      <c r="U1586" s="13">
        <v>0.77001157407406995</v>
      </c>
      <c r="V1586" s="12">
        <v>43895</v>
      </c>
      <c r="W1586" s="13">
        <v>0.86909722222221997</v>
      </c>
      <c r="X1586" s="12">
        <v>43895</v>
      </c>
      <c r="Y1586" s="13">
        <v>0.89714120370369999</v>
      </c>
      <c r="Z1586" s="12">
        <v>43893</v>
      </c>
      <c r="AA1586" s="12"/>
      <c r="AB1586" s="12"/>
      <c r="AC1586" s="10" t="s">
        <v>71</v>
      </c>
      <c r="AD1586" s="16">
        <v>8</v>
      </c>
      <c r="AE1586" s="10" t="s">
        <v>72</v>
      </c>
      <c r="AF1586" s="10" t="s">
        <v>73</v>
      </c>
      <c r="AG1586" s="14">
        <v>1</v>
      </c>
      <c r="AH1586" s="14"/>
      <c r="AI1586" s="15">
        <v>202</v>
      </c>
      <c r="AJ1586" s="10" t="s">
        <v>74</v>
      </c>
      <c r="AK1586" s="15">
        <v>1092</v>
      </c>
      <c r="AL1586" s="10" t="s">
        <v>75</v>
      </c>
      <c r="AM1586" s="9"/>
      <c r="AN1586" s="9"/>
    </row>
    <row r="1587" spans="1:40" x14ac:dyDescent="0.25">
      <c r="A1587" s="9">
        <f t="shared" si="44"/>
        <v>82233712</v>
      </c>
      <c r="B1587" s="10" t="s">
        <v>64</v>
      </c>
      <c r="C1587" s="10" t="s">
        <v>65</v>
      </c>
      <c r="D1587" s="10" t="s">
        <v>66</v>
      </c>
      <c r="E1587" s="10" t="s">
        <v>67</v>
      </c>
      <c r="F1587" s="10" t="s">
        <v>68</v>
      </c>
      <c r="G1587" s="10" t="s">
        <v>69</v>
      </c>
      <c r="H1587" s="10" t="s">
        <v>70</v>
      </c>
      <c r="I1587" s="10" t="s">
        <v>79</v>
      </c>
      <c r="J1587" s="10" t="s">
        <v>661</v>
      </c>
      <c r="K1587" s="10" t="s">
        <v>108</v>
      </c>
      <c r="L1587" s="10" t="s">
        <v>4299</v>
      </c>
      <c r="M1587" s="12">
        <v>43889</v>
      </c>
      <c r="N1587" s="11">
        <v>82233712</v>
      </c>
      <c r="O1587" s="12">
        <v>43888</v>
      </c>
      <c r="P1587" s="13">
        <v>0.63670138888889005</v>
      </c>
      <c r="Q1587" s="14">
        <v>1</v>
      </c>
      <c r="R1587" s="15">
        <v>20</v>
      </c>
      <c r="S1587" s="10" t="s">
        <v>4300</v>
      </c>
      <c r="T1587" s="12">
        <v>43888</v>
      </c>
      <c r="U1587" s="13">
        <v>0.63695601851852002</v>
      </c>
      <c r="V1587" s="12">
        <v>43889</v>
      </c>
      <c r="W1587" s="13">
        <v>0.46454861111111001</v>
      </c>
      <c r="X1587" s="12">
        <v>43889</v>
      </c>
      <c r="Y1587" s="13">
        <v>0.46486111111111</v>
      </c>
      <c r="Z1587" s="12">
        <v>43893</v>
      </c>
      <c r="AA1587" s="12"/>
      <c r="AB1587" s="12"/>
      <c r="AC1587" s="10" t="s">
        <v>71</v>
      </c>
      <c r="AD1587" s="16">
        <v>1</v>
      </c>
      <c r="AE1587" s="10" t="s">
        <v>72</v>
      </c>
      <c r="AF1587" s="10" t="s">
        <v>73</v>
      </c>
      <c r="AG1587" s="14">
        <v>1</v>
      </c>
      <c r="AH1587" s="14"/>
      <c r="AI1587" s="15">
        <v>11.2</v>
      </c>
      <c r="AJ1587" s="10" t="s">
        <v>74</v>
      </c>
      <c r="AK1587" s="15">
        <v>30.22</v>
      </c>
      <c r="AL1587" s="10" t="s">
        <v>75</v>
      </c>
      <c r="AM1587" s="9"/>
      <c r="AN1587" s="9"/>
    </row>
    <row r="1588" spans="1:40" x14ac:dyDescent="0.25">
      <c r="A1588" s="9">
        <f t="shared" si="44"/>
        <v>82233713</v>
      </c>
      <c r="B1588" s="10" t="s">
        <v>64</v>
      </c>
      <c r="C1588" s="10" t="s">
        <v>65</v>
      </c>
      <c r="D1588" s="10" t="s">
        <v>66</v>
      </c>
      <c r="E1588" s="10" t="s">
        <v>67</v>
      </c>
      <c r="F1588" s="10" t="s">
        <v>68</v>
      </c>
      <c r="G1588" s="10" t="s">
        <v>69</v>
      </c>
      <c r="H1588" s="10" t="s">
        <v>70</v>
      </c>
      <c r="I1588" s="10" t="s">
        <v>79</v>
      </c>
      <c r="J1588" s="10" t="s">
        <v>661</v>
      </c>
      <c r="K1588" s="10" t="s">
        <v>108</v>
      </c>
      <c r="L1588" s="10" t="s">
        <v>4301</v>
      </c>
      <c r="M1588" s="12">
        <v>43888</v>
      </c>
      <c r="N1588" s="11">
        <v>82233713</v>
      </c>
      <c r="O1588" s="12">
        <v>43888</v>
      </c>
      <c r="P1588" s="13">
        <v>0.63712962962963005</v>
      </c>
      <c r="Q1588" s="14">
        <v>1</v>
      </c>
      <c r="R1588" s="15">
        <v>4</v>
      </c>
      <c r="S1588" s="10" t="s">
        <v>4302</v>
      </c>
      <c r="T1588" s="12">
        <v>43888</v>
      </c>
      <c r="U1588" s="13">
        <v>0.63729166666667003</v>
      </c>
      <c r="V1588" s="12">
        <v>43888</v>
      </c>
      <c r="W1588" s="13">
        <v>0.64868055555556003</v>
      </c>
      <c r="X1588" s="12">
        <v>43888</v>
      </c>
      <c r="Y1588" s="13">
        <v>0.85155092592592996</v>
      </c>
      <c r="Z1588" s="12">
        <v>43893</v>
      </c>
      <c r="AA1588" s="12"/>
      <c r="AB1588" s="12"/>
      <c r="AC1588" s="10" t="s">
        <v>71</v>
      </c>
      <c r="AD1588" s="16">
        <v>0</v>
      </c>
      <c r="AE1588" s="10" t="s">
        <v>72</v>
      </c>
      <c r="AF1588" s="10" t="s">
        <v>73</v>
      </c>
      <c r="AG1588" s="14">
        <v>1</v>
      </c>
      <c r="AH1588" s="14"/>
      <c r="AI1588" s="15">
        <v>30.751999999999999</v>
      </c>
      <c r="AJ1588" s="10" t="s">
        <v>74</v>
      </c>
      <c r="AK1588" s="15">
        <v>14.648</v>
      </c>
      <c r="AL1588" s="10" t="s">
        <v>75</v>
      </c>
      <c r="AM1588" s="9"/>
      <c r="AN1588" s="9"/>
    </row>
    <row r="1589" spans="1:40" x14ac:dyDescent="0.25">
      <c r="A1589" s="9">
        <f t="shared" si="44"/>
        <v>82233737</v>
      </c>
      <c r="B1589" s="10" t="s">
        <v>64</v>
      </c>
      <c r="C1589" s="10" t="s">
        <v>65</v>
      </c>
      <c r="D1589" s="10" t="s">
        <v>66</v>
      </c>
      <c r="E1589" s="10" t="s">
        <v>67</v>
      </c>
      <c r="F1589" s="10" t="s">
        <v>68</v>
      </c>
      <c r="G1589" s="10" t="s">
        <v>69</v>
      </c>
      <c r="H1589" s="10" t="s">
        <v>70</v>
      </c>
      <c r="I1589" s="10" t="s">
        <v>79</v>
      </c>
      <c r="J1589" s="10" t="s">
        <v>362</v>
      </c>
      <c r="K1589" s="10" t="s">
        <v>143</v>
      </c>
      <c r="L1589" s="10" t="s">
        <v>4609</v>
      </c>
      <c r="M1589" s="12">
        <v>43895</v>
      </c>
      <c r="N1589" s="11">
        <v>82233737</v>
      </c>
      <c r="O1589" s="12">
        <v>43888</v>
      </c>
      <c r="P1589" s="13">
        <v>0.66216435185184996</v>
      </c>
      <c r="Q1589" s="14">
        <v>2</v>
      </c>
      <c r="R1589" s="15">
        <v>19</v>
      </c>
      <c r="S1589" s="10" t="s">
        <v>4578</v>
      </c>
      <c r="T1589" s="12">
        <v>43895</v>
      </c>
      <c r="U1589" s="13">
        <v>0.77005787037036999</v>
      </c>
      <c r="V1589" s="12">
        <v>43895</v>
      </c>
      <c r="W1589" s="13">
        <v>0.86980324074074</v>
      </c>
      <c r="X1589" s="12">
        <v>43895</v>
      </c>
      <c r="Y1589" s="13">
        <v>0.92412037037036998</v>
      </c>
      <c r="Z1589" s="12">
        <v>43906</v>
      </c>
      <c r="AA1589" s="12"/>
      <c r="AB1589" s="12"/>
      <c r="AC1589" s="10" t="s">
        <v>71</v>
      </c>
      <c r="AD1589" s="16">
        <v>8</v>
      </c>
      <c r="AE1589" s="10" t="s">
        <v>72</v>
      </c>
      <c r="AF1589" s="10" t="s">
        <v>73</v>
      </c>
      <c r="AG1589" s="14">
        <v>1</v>
      </c>
      <c r="AH1589" s="14"/>
      <c r="AI1589" s="15">
        <v>7.2949999999999999</v>
      </c>
      <c r="AJ1589" s="10" t="s">
        <v>74</v>
      </c>
      <c r="AK1589" s="15">
        <v>126.395</v>
      </c>
      <c r="AL1589" s="10" t="s">
        <v>75</v>
      </c>
      <c r="AM1589" s="9"/>
      <c r="AN1589" s="9"/>
    </row>
    <row r="1590" spans="1:40" x14ac:dyDescent="0.25">
      <c r="A1590" s="9">
        <f t="shared" si="44"/>
        <v>82234890</v>
      </c>
      <c r="B1590" s="10" t="s">
        <v>64</v>
      </c>
      <c r="C1590" s="10" t="s">
        <v>65</v>
      </c>
      <c r="D1590" s="10" t="s">
        <v>66</v>
      </c>
      <c r="E1590" s="10" t="s">
        <v>67</v>
      </c>
      <c r="F1590" s="10" t="s">
        <v>68</v>
      </c>
      <c r="G1590" s="10" t="s">
        <v>69</v>
      </c>
      <c r="H1590" s="10" t="s">
        <v>70</v>
      </c>
      <c r="I1590" s="10" t="s">
        <v>101</v>
      </c>
      <c r="J1590" s="10" t="s">
        <v>329</v>
      </c>
      <c r="K1590" s="10" t="s">
        <v>102</v>
      </c>
      <c r="L1590" s="10" t="s">
        <v>4303</v>
      </c>
      <c r="M1590" s="12">
        <v>43890</v>
      </c>
      <c r="N1590" s="11">
        <v>82234890</v>
      </c>
      <c r="O1590" s="12">
        <v>43888</v>
      </c>
      <c r="P1590" s="13">
        <v>0.86880787037036999</v>
      </c>
      <c r="Q1590" s="14">
        <v>14</v>
      </c>
      <c r="R1590" s="15">
        <v>1162</v>
      </c>
      <c r="S1590" s="10" t="s">
        <v>4304</v>
      </c>
      <c r="T1590" s="12">
        <v>43888</v>
      </c>
      <c r="U1590" s="13">
        <v>0.87215277777778</v>
      </c>
      <c r="V1590" s="12">
        <v>43890</v>
      </c>
      <c r="W1590" s="13">
        <v>0.76767361111110999</v>
      </c>
      <c r="X1590" s="12">
        <v>43890</v>
      </c>
      <c r="Y1590" s="13">
        <v>0.76814814814815002</v>
      </c>
      <c r="Z1590" s="12">
        <v>43893</v>
      </c>
      <c r="AA1590" s="12"/>
      <c r="AB1590" s="12"/>
      <c r="AC1590" s="10" t="s">
        <v>96</v>
      </c>
      <c r="AD1590" s="16">
        <v>2</v>
      </c>
      <c r="AE1590" s="10" t="s">
        <v>72</v>
      </c>
      <c r="AF1590" s="10" t="s">
        <v>73</v>
      </c>
      <c r="AG1590" s="14">
        <v>1</v>
      </c>
      <c r="AH1590" s="14"/>
      <c r="AI1590" s="15">
        <v>1994.904</v>
      </c>
      <c r="AJ1590" s="10" t="s">
        <v>74</v>
      </c>
      <c r="AK1590" s="15">
        <v>2407.8180000000002</v>
      </c>
      <c r="AL1590" s="10" t="s">
        <v>75</v>
      </c>
      <c r="AM1590" s="9"/>
      <c r="AN1590" s="9"/>
    </row>
    <row r="1591" spans="1:40" x14ac:dyDescent="0.25">
      <c r="A1591" s="9">
        <f t="shared" si="44"/>
        <v>82234891</v>
      </c>
      <c r="B1591" s="10" t="s">
        <v>64</v>
      </c>
      <c r="C1591" s="10" t="s">
        <v>65</v>
      </c>
      <c r="D1591" s="10" t="s">
        <v>66</v>
      </c>
      <c r="E1591" s="10" t="s">
        <v>67</v>
      </c>
      <c r="F1591" s="10" t="s">
        <v>68</v>
      </c>
      <c r="G1591" s="10" t="s">
        <v>69</v>
      </c>
      <c r="H1591" s="10" t="s">
        <v>70</v>
      </c>
      <c r="I1591" s="10" t="s">
        <v>101</v>
      </c>
      <c r="J1591" s="10" t="s">
        <v>329</v>
      </c>
      <c r="K1591" s="10" t="s">
        <v>102</v>
      </c>
      <c r="L1591" s="10" t="s">
        <v>4305</v>
      </c>
      <c r="M1591" s="12">
        <v>43890</v>
      </c>
      <c r="N1591" s="11">
        <v>82234891</v>
      </c>
      <c r="O1591" s="12">
        <v>43888</v>
      </c>
      <c r="P1591" s="13">
        <v>0.87142361111111</v>
      </c>
      <c r="Q1591" s="14">
        <v>1</v>
      </c>
      <c r="R1591" s="15">
        <v>19</v>
      </c>
      <c r="S1591" s="10" t="s">
        <v>4306</v>
      </c>
      <c r="T1591" s="12">
        <v>43888</v>
      </c>
      <c r="U1591" s="13">
        <v>0.87208333333332999</v>
      </c>
      <c r="V1591" s="12">
        <v>43889</v>
      </c>
      <c r="W1591" s="13">
        <v>0.76774305555555999</v>
      </c>
      <c r="X1591" s="12">
        <v>43890</v>
      </c>
      <c r="Y1591" s="13">
        <v>0.64239583333332995</v>
      </c>
      <c r="Z1591" s="12">
        <v>43893</v>
      </c>
      <c r="AA1591" s="12"/>
      <c r="AB1591" s="12"/>
      <c r="AC1591" s="10" t="s">
        <v>96</v>
      </c>
      <c r="AD1591" s="16">
        <v>2</v>
      </c>
      <c r="AE1591" s="10" t="s">
        <v>72</v>
      </c>
      <c r="AF1591" s="10" t="s">
        <v>73</v>
      </c>
      <c r="AG1591" s="14">
        <v>1</v>
      </c>
      <c r="AH1591" s="14"/>
      <c r="AI1591" s="15">
        <v>281.58</v>
      </c>
      <c r="AJ1591" s="10" t="s">
        <v>74</v>
      </c>
      <c r="AK1591" s="15">
        <v>169.63200000000001</v>
      </c>
      <c r="AL1591" s="10" t="s">
        <v>75</v>
      </c>
      <c r="AM1591" s="9"/>
      <c r="AN1591" s="9"/>
    </row>
    <row r="1592" spans="1:40" x14ac:dyDescent="0.25">
      <c r="A1592" s="9">
        <f t="shared" si="44"/>
        <v>82234892</v>
      </c>
      <c r="B1592" s="10" t="s">
        <v>64</v>
      </c>
      <c r="C1592" s="10" t="s">
        <v>65</v>
      </c>
      <c r="D1592" s="10" t="s">
        <v>83</v>
      </c>
      <c r="E1592" s="10" t="s">
        <v>67</v>
      </c>
      <c r="F1592" s="10" t="s">
        <v>68</v>
      </c>
      <c r="G1592" s="10" t="s">
        <v>69</v>
      </c>
      <c r="H1592" s="10" t="s">
        <v>70</v>
      </c>
      <c r="I1592" s="10" t="s">
        <v>106</v>
      </c>
      <c r="J1592" s="10" t="s">
        <v>326</v>
      </c>
      <c r="K1592" s="10" t="s">
        <v>107</v>
      </c>
      <c r="L1592" s="10" t="s">
        <v>4307</v>
      </c>
      <c r="M1592" s="12">
        <v>43889</v>
      </c>
      <c r="N1592" s="11">
        <v>82234892</v>
      </c>
      <c r="O1592" s="12">
        <v>43888</v>
      </c>
      <c r="P1592" s="13">
        <v>0.87238425925926</v>
      </c>
      <c r="Q1592" s="14">
        <v>1</v>
      </c>
      <c r="R1592" s="15">
        <v>20</v>
      </c>
      <c r="S1592" s="10" t="s">
        <v>4308</v>
      </c>
      <c r="T1592" s="12">
        <v>43888</v>
      </c>
      <c r="U1592" s="13">
        <v>0.87328703703704003</v>
      </c>
      <c r="V1592" s="12">
        <v>43889</v>
      </c>
      <c r="W1592" s="13">
        <v>0.78249999999999997</v>
      </c>
      <c r="X1592" s="12">
        <v>43889</v>
      </c>
      <c r="Y1592" s="13">
        <v>0.78386574074074</v>
      </c>
      <c r="Z1592" s="12">
        <v>43906</v>
      </c>
      <c r="AA1592" s="12"/>
      <c r="AB1592" s="12"/>
      <c r="AC1592" s="10" t="s">
        <v>71</v>
      </c>
      <c r="AD1592" s="16">
        <v>1</v>
      </c>
      <c r="AE1592" s="10" t="s">
        <v>72</v>
      </c>
      <c r="AF1592" s="10" t="s">
        <v>73</v>
      </c>
      <c r="AG1592" s="14">
        <v>1</v>
      </c>
      <c r="AH1592" s="14"/>
      <c r="AI1592" s="15">
        <v>8.5</v>
      </c>
      <c r="AJ1592" s="10" t="s">
        <v>74</v>
      </c>
      <c r="AK1592" s="15">
        <v>29.7</v>
      </c>
      <c r="AL1592" s="10" t="s">
        <v>75</v>
      </c>
      <c r="AM1592" s="9"/>
      <c r="AN1592" s="9"/>
    </row>
    <row r="1593" spans="1:40" x14ac:dyDescent="0.25">
      <c r="A1593" s="9">
        <f t="shared" si="44"/>
        <v>82234893</v>
      </c>
      <c r="B1593" s="10" t="s">
        <v>64</v>
      </c>
      <c r="C1593" s="10" t="s">
        <v>65</v>
      </c>
      <c r="D1593" s="10" t="s">
        <v>83</v>
      </c>
      <c r="E1593" s="10" t="s">
        <v>67</v>
      </c>
      <c r="F1593" s="10" t="s">
        <v>68</v>
      </c>
      <c r="G1593" s="10" t="s">
        <v>69</v>
      </c>
      <c r="H1593" s="10" t="s">
        <v>70</v>
      </c>
      <c r="I1593" s="10" t="s">
        <v>106</v>
      </c>
      <c r="J1593" s="10" t="s">
        <v>326</v>
      </c>
      <c r="K1593" s="10" t="s">
        <v>107</v>
      </c>
      <c r="L1593" s="10" t="s">
        <v>4309</v>
      </c>
      <c r="M1593" s="12">
        <v>43890</v>
      </c>
      <c r="N1593" s="11">
        <v>82234893</v>
      </c>
      <c r="O1593" s="12">
        <v>43888</v>
      </c>
      <c r="P1593" s="13">
        <v>0.87260416666666996</v>
      </c>
      <c r="Q1593" s="14">
        <v>1</v>
      </c>
      <c r="R1593" s="15">
        <v>3</v>
      </c>
      <c r="S1593" s="10" t="s">
        <v>4310</v>
      </c>
      <c r="T1593" s="12">
        <v>43888</v>
      </c>
      <c r="U1593" s="13">
        <v>0.87319444444444005</v>
      </c>
      <c r="V1593" s="12">
        <v>43890</v>
      </c>
      <c r="W1593" s="13">
        <v>0.66979166666667</v>
      </c>
      <c r="X1593" s="12">
        <v>43890</v>
      </c>
      <c r="Y1593" s="13">
        <v>0.76311342592593001</v>
      </c>
      <c r="Z1593" s="12">
        <v>43983</v>
      </c>
      <c r="AA1593" s="12"/>
      <c r="AB1593" s="12"/>
      <c r="AC1593" s="10" t="s">
        <v>96</v>
      </c>
      <c r="AD1593" s="16">
        <v>2</v>
      </c>
      <c r="AE1593" s="10" t="s">
        <v>72</v>
      </c>
      <c r="AF1593" s="10" t="s">
        <v>73</v>
      </c>
      <c r="AG1593" s="14">
        <v>1</v>
      </c>
      <c r="AH1593" s="14"/>
      <c r="AI1593" s="15">
        <v>5.0999999999999996</v>
      </c>
      <c r="AJ1593" s="10" t="s">
        <v>74</v>
      </c>
      <c r="AK1593" s="15">
        <v>31.122</v>
      </c>
      <c r="AL1593" s="10" t="s">
        <v>75</v>
      </c>
      <c r="AM1593" s="9"/>
      <c r="AN1593" s="9"/>
    </row>
    <row r="1594" spans="1:40" x14ac:dyDescent="0.25">
      <c r="A1594" s="9">
        <f t="shared" si="44"/>
        <v>82234907</v>
      </c>
      <c r="B1594" s="10" t="s">
        <v>64</v>
      </c>
      <c r="C1594" s="10" t="s">
        <v>65</v>
      </c>
      <c r="D1594" s="10" t="s">
        <v>83</v>
      </c>
      <c r="E1594" s="10" t="s">
        <v>67</v>
      </c>
      <c r="F1594" s="10" t="s">
        <v>68</v>
      </c>
      <c r="G1594" s="10" t="s">
        <v>69</v>
      </c>
      <c r="H1594" s="10" t="s">
        <v>70</v>
      </c>
      <c r="I1594" s="10" t="s">
        <v>79</v>
      </c>
      <c r="J1594" s="10" t="s">
        <v>299</v>
      </c>
      <c r="K1594" s="10" t="s">
        <v>90</v>
      </c>
      <c r="L1594" s="10" t="s">
        <v>140</v>
      </c>
      <c r="M1594" s="12"/>
      <c r="N1594" s="11">
        <v>82234907</v>
      </c>
      <c r="O1594" s="12">
        <v>43888</v>
      </c>
      <c r="P1594" s="13">
        <v>0.95848379629629998</v>
      </c>
      <c r="Q1594" s="14">
        <v>2</v>
      </c>
      <c r="R1594" s="15">
        <v>480</v>
      </c>
      <c r="S1594" s="10" t="s">
        <v>4862</v>
      </c>
      <c r="T1594" s="12">
        <v>43901</v>
      </c>
      <c r="U1594" s="13">
        <v>0.85777777777777997</v>
      </c>
      <c r="V1594" s="12"/>
      <c r="W1594" s="13">
        <v>0</v>
      </c>
      <c r="X1594" s="12"/>
      <c r="Y1594" s="13">
        <v>0</v>
      </c>
      <c r="Z1594" s="12">
        <v>43893</v>
      </c>
      <c r="AA1594" s="12"/>
      <c r="AB1594" s="12"/>
      <c r="AC1594" s="10" t="s">
        <v>140</v>
      </c>
      <c r="AD1594" s="16">
        <v>0</v>
      </c>
      <c r="AE1594" s="10" t="s">
        <v>4918</v>
      </c>
      <c r="AF1594" s="10" t="s">
        <v>132</v>
      </c>
      <c r="AG1594" s="14">
        <v>1</v>
      </c>
      <c r="AH1594" s="14"/>
      <c r="AI1594" s="15">
        <v>68.831999999999994</v>
      </c>
      <c r="AJ1594" s="10" t="s">
        <v>74</v>
      </c>
      <c r="AK1594" s="15">
        <v>39.840000000000003</v>
      </c>
      <c r="AL1594" s="10" t="s">
        <v>75</v>
      </c>
      <c r="AM1594" s="9"/>
      <c r="AN1594" s="9"/>
    </row>
    <row r="1595" spans="1:40" x14ac:dyDescent="0.25">
      <c r="A1595" s="9">
        <f t="shared" si="44"/>
        <v>82234912</v>
      </c>
      <c r="B1595" s="10" t="s">
        <v>64</v>
      </c>
      <c r="C1595" s="10" t="s">
        <v>65</v>
      </c>
      <c r="D1595" s="10" t="s">
        <v>83</v>
      </c>
      <c r="E1595" s="10" t="s">
        <v>67</v>
      </c>
      <c r="F1595" s="10" t="s">
        <v>68</v>
      </c>
      <c r="G1595" s="10" t="s">
        <v>69</v>
      </c>
      <c r="H1595" s="10" t="s">
        <v>70</v>
      </c>
      <c r="I1595" s="10" t="s">
        <v>79</v>
      </c>
      <c r="J1595" s="10" t="s">
        <v>299</v>
      </c>
      <c r="K1595" s="10" t="s">
        <v>90</v>
      </c>
      <c r="L1595" s="10" t="s">
        <v>140</v>
      </c>
      <c r="M1595" s="12"/>
      <c r="N1595" s="11">
        <v>82234912</v>
      </c>
      <c r="O1595" s="12">
        <v>43888</v>
      </c>
      <c r="P1595" s="13">
        <v>0.95849537037037003</v>
      </c>
      <c r="Q1595" s="14">
        <v>2</v>
      </c>
      <c r="R1595" s="15">
        <v>112</v>
      </c>
      <c r="S1595" s="10" t="s">
        <v>4863</v>
      </c>
      <c r="T1595" s="12">
        <v>43901</v>
      </c>
      <c r="U1595" s="13">
        <v>0.85787037037036995</v>
      </c>
      <c r="V1595" s="12">
        <v>43902</v>
      </c>
      <c r="W1595" s="13">
        <v>0.42444444444444002</v>
      </c>
      <c r="X1595" s="12"/>
      <c r="Y1595" s="13">
        <v>0</v>
      </c>
      <c r="Z1595" s="12">
        <v>43893</v>
      </c>
      <c r="AA1595" s="12"/>
      <c r="AB1595" s="12"/>
      <c r="AC1595" s="10" t="s">
        <v>140</v>
      </c>
      <c r="AD1595" s="16">
        <v>0</v>
      </c>
      <c r="AE1595" s="10" t="s">
        <v>673</v>
      </c>
      <c r="AF1595" s="10" t="s">
        <v>132</v>
      </c>
      <c r="AG1595" s="14">
        <v>1</v>
      </c>
      <c r="AH1595" s="14"/>
      <c r="AI1595" s="15">
        <v>98.04</v>
      </c>
      <c r="AJ1595" s="10" t="s">
        <v>74</v>
      </c>
      <c r="AK1595" s="15">
        <v>170.72800000000001</v>
      </c>
      <c r="AL1595" s="10" t="s">
        <v>75</v>
      </c>
      <c r="AM1595" s="9"/>
      <c r="AN1595" s="9"/>
    </row>
    <row r="1596" spans="1:40" x14ac:dyDescent="0.25">
      <c r="A1596" s="9">
        <f t="shared" si="44"/>
        <v>82234919</v>
      </c>
      <c r="B1596" s="10" t="s">
        <v>64</v>
      </c>
      <c r="C1596" s="10" t="s">
        <v>65</v>
      </c>
      <c r="D1596" s="10" t="s">
        <v>83</v>
      </c>
      <c r="E1596" s="10" t="s">
        <v>67</v>
      </c>
      <c r="F1596" s="10" t="s">
        <v>68</v>
      </c>
      <c r="G1596" s="10" t="s">
        <v>69</v>
      </c>
      <c r="H1596" s="10" t="s">
        <v>70</v>
      </c>
      <c r="I1596" s="10" t="s">
        <v>79</v>
      </c>
      <c r="J1596" s="10" t="s">
        <v>299</v>
      </c>
      <c r="K1596" s="10" t="s">
        <v>90</v>
      </c>
      <c r="L1596" s="10" t="s">
        <v>140</v>
      </c>
      <c r="M1596" s="12"/>
      <c r="N1596" s="11">
        <v>82234919</v>
      </c>
      <c r="O1596" s="12">
        <v>43888</v>
      </c>
      <c r="P1596" s="13">
        <v>0.95850694444443996</v>
      </c>
      <c r="Q1596" s="14">
        <v>1</v>
      </c>
      <c r="R1596" s="15">
        <v>13</v>
      </c>
      <c r="S1596" s="10" t="s">
        <v>4864</v>
      </c>
      <c r="T1596" s="12">
        <v>43901</v>
      </c>
      <c r="U1596" s="13">
        <v>0.85795138888889</v>
      </c>
      <c r="V1596" s="12"/>
      <c r="W1596" s="13">
        <v>0</v>
      </c>
      <c r="X1596" s="12"/>
      <c r="Y1596" s="13">
        <v>0</v>
      </c>
      <c r="Z1596" s="12">
        <v>43893</v>
      </c>
      <c r="AA1596" s="12"/>
      <c r="AB1596" s="12"/>
      <c r="AC1596" s="10" t="s">
        <v>140</v>
      </c>
      <c r="AD1596" s="16">
        <v>0</v>
      </c>
      <c r="AE1596" s="10" t="s">
        <v>673</v>
      </c>
      <c r="AF1596" s="10" t="s">
        <v>132</v>
      </c>
      <c r="AG1596" s="14">
        <v>1</v>
      </c>
      <c r="AH1596" s="14"/>
      <c r="AI1596" s="15">
        <v>13.611000000000001</v>
      </c>
      <c r="AJ1596" s="10" t="s">
        <v>74</v>
      </c>
      <c r="AK1596" s="15">
        <v>31.940999999999999</v>
      </c>
      <c r="AL1596" s="10" t="s">
        <v>75</v>
      </c>
      <c r="AM1596" s="9"/>
      <c r="AN1596" s="9"/>
    </row>
    <row r="1597" spans="1:40" x14ac:dyDescent="0.25">
      <c r="A1597" s="9">
        <f t="shared" si="44"/>
        <v>82234925</v>
      </c>
      <c r="B1597" s="10" t="s">
        <v>64</v>
      </c>
      <c r="C1597" s="10" t="s">
        <v>65</v>
      </c>
      <c r="D1597" s="10" t="s">
        <v>83</v>
      </c>
      <c r="E1597" s="10" t="s">
        <v>67</v>
      </c>
      <c r="F1597" s="10" t="s">
        <v>68</v>
      </c>
      <c r="G1597" s="10" t="s">
        <v>69</v>
      </c>
      <c r="H1597" s="10" t="s">
        <v>70</v>
      </c>
      <c r="I1597" s="10" t="s">
        <v>79</v>
      </c>
      <c r="J1597" s="10" t="s">
        <v>299</v>
      </c>
      <c r="K1597" s="10" t="s">
        <v>90</v>
      </c>
      <c r="L1597" s="10" t="s">
        <v>140</v>
      </c>
      <c r="M1597" s="12"/>
      <c r="N1597" s="11">
        <v>82234925</v>
      </c>
      <c r="O1597" s="12">
        <v>43888</v>
      </c>
      <c r="P1597" s="13">
        <v>0.95851851851851999</v>
      </c>
      <c r="Q1597" s="14">
        <v>2</v>
      </c>
      <c r="R1597" s="15">
        <v>39</v>
      </c>
      <c r="S1597" s="10" t="s">
        <v>4865</v>
      </c>
      <c r="T1597" s="12">
        <v>43901</v>
      </c>
      <c r="U1597" s="13">
        <v>0.85798611111111001</v>
      </c>
      <c r="V1597" s="12"/>
      <c r="W1597" s="13">
        <v>0</v>
      </c>
      <c r="X1597" s="12"/>
      <c r="Y1597" s="13">
        <v>0</v>
      </c>
      <c r="Z1597" s="12">
        <v>43893</v>
      </c>
      <c r="AA1597" s="12"/>
      <c r="AB1597" s="12"/>
      <c r="AC1597" s="10" t="s">
        <v>140</v>
      </c>
      <c r="AD1597" s="16">
        <v>0</v>
      </c>
      <c r="AE1597" s="10" t="s">
        <v>4918</v>
      </c>
      <c r="AF1597" s="10" t="s">
        <v>132</v>
      </c>
      <c r="AG1597" s="14">
        <v>1</v>
      </c>
      <c r="AH1597" s="14"/>
      <c r="AI1597" s="15">
        <v>1.8779999999999999</v>
      </c>
      <c r="AJ1597" s="10" t="s">
        <v>74</v>
      </c>
      <c r="AK1597" s="15">
        <v>3.9540000000000002</v>
      </c>
      <c r="AL1597" s="10" t="s">
        <v>75</v>
      </c>
      <c r="AM1597" s="9"/>
      <c r="AN1597" s="9"/>
    </row>
    <row r="1598" spans="1:40" x14ac:dyDescent="0.25">
      <c r="A1598" s="9">
        <f t="shared" si="44"/>
        <v>82234942</v>
      </c>
      <c r="B1598" s="10" t="s">
        <v>64</v>
      </c>
      <c r="C1598" s="10" t="s">
        <v>65</v>
      </c>
      <c r="D1598" s="10" t="s">
        <v>83</v>
      </c>
      <c r="E1598" s="10" t="s">
        <v>67</v>
      </c>
      <c r="F1598" s="10" t="s">
        <v>68</v>
      </c>
      <c r="G1598" s="10" t="s">
        <v>69</v>
      </c>
      <c r="H1598" s="10" t="s">
        <v>70</v>
      </c>
      <c r="I1598" s="10" t="s">
        <v>79</v>
      </c>
      <c r="J1598" s="10" t="s">
        <v>299</v>
      </c>
      <c r="K1598" s="10" t="s">
        <v>90</v>
      </c>
      <c r="L1598" s="10" t="s">
        <v>140</v>
      </c>
      <c r="M1598" s="12"/>
      <c r="N1598" s="11">
        <v>82234942</v>
      </c>
      <c r="O1598" s="12">
        <v>43888</v>
      </c>
      <c r="P1598" s="13">
        <v>0.95855324074074</v>
      </c>
      <c r="Q1598" s="14">
        <v>2</v>
      </c>
      <c r="R1598" s="15">
        <v>19</v>
      </c>
      <c r="S1598" s="10" t="s">
        <v>4866</v>
      </c>
      <c r="T1598" s="12">
        <v>43901</v>
      </c>
      <c r="U1598" s="13">
        <v>0.85803240740741005</v>
      </c>
      <c r="V1598" s="12"/>
      <c r="W1598" s="13">
        <v>0</v>
      </c>
      <c r="X1598" s="12"/>
      <c r="Y1598" s="13">
        <v>0</v>
      </c>
      <c r="Z1598" s="12">
        <v>43893</v>
      </c>
      <c r="AA1598" s="12"/>
      <c r="AB1598" s="12"/>
      <c r="AC1598" s="10" t="s">
        <v>140</v>
      </c>
      <c r="AD1598" s="16">
        <v>0</v>
      </c>
      <c r="AE1598" s="10" t="s">
        <v>4918</v>
      </c>
      <c r="AF1598" s="10" t="s">
        <v>132</v>
      </c>
      <c r="AG1598" s="14">
        <v>1</v>
      </c>
      <c r="AH1598" s="14"/>
      <c r="AI1598" s="15">
        <v>1.3580000000000001</v>
      </c>
      <c r="AJ1598" s="10" t="s">
        <v>74</v>
      </c>
      <c r="AK1598" s="15">
        <v>1.194</v>
      </c>
      <c r="AL1598" s="10" t="s">
        <v>75</v>
      </c>
      <c r="AM1598" s="9"/>
      <c r="AN1598" s="9"/>
    </row>
    <row r="1599" spans="1:40" x14ac:dyDescent="0.25">
      <c r="A1599" s="9">
        <f t="shared" si="44"/>
        <v>82234945</v>
      </c>
      <c r="B1599" s="10" t="s">
        <v>64</v>
      </c>
      <c r="C1599" s="10" t="s">
        <v>65</v>
      </c>
      <c r="D1599" s="10" t="s">
        <v>66</v>
      </c>
      <c r="E1599" s="10" t="s">
        <v>67</v>
      </c>
      <c r="F1599" s="10" t="s">
        <v>68</v>
      </c>
      <c r="G1599" s="10" t="s">
        <v>69</v>
      </c>
      <c r="H1599" s="10" t="s">
        <v>70</v>
      </c>
      <c r="I1599" s="10" t="s">
        <v>101</v>
      </c>
      <c r="J1599" s="10" t="s">
        <v>329</v>
      </c>
      <c r="K1599" s="10" t="s">
        <v>102</v>
      </c>
      <c r="L1599" s="10" t="s">
        <v>4311</v>
      </c>
      <c r="M1599" s="12">
        <v>43890</v>
      </c>
      <c r="N1599" s="11">
        <v>82234945</v>
      </c>
      <c r="O1599" s="12">
        <v>43888</v>
      </c>
      <c r="P1599" s="13">
        <v>0.95856481481481004</v>
      </c>
      <c r="Q1599" s="14">
        <v>2</v>
      </c>
      <c r="R1599" s="15">
        <v>424</v>
      </c>
      <c r="S1599" s="10" t="s">
        <v>4312</v>
      </c>
      <c r="T1599" s="12">
        <v>43888</v>
      </c>
      <c r="U1599" s="13">
        <v>0.85819444444444004</v>
      </c>
      <c r="V1599" s="12">
        <v>43890</v>
      </c>
      <c r="W1599" s="13">
        <v>0.66487268518519005</v>
      </c>
      <c r="X1599" s="12">
        <v>43890</v>
      </c>
      <c r="Y1599" s="13">
        <v>0.71914351851851999</v>
      </c>
      <c r="Z1599" s="12">
        <v>43893</v>
      </c>
      <c r="AA1599" s="12"/>
      <c r="AB1599" s="12"/>
      <c r="AC1599" s="10" t="s">
        <v>96</v>
      </c>
      <c r="AD1599" s="16">
        <v>2</v>
      </c>
      <c r="AE1599" s="10" t="s">
        <v>72</v>
      </c>
      <c r="AF1599" s="10" t="s">
        <v>73</v>
      </c>
      <c r="AG1599" s="14">
        <v>1</v>
      </c>
      <c r="AH1599" s="14"/>
      <c r="AI1599" s="15">
        <v>97.944000000000003</v>
      </c>
      <c r="AJ1599" s="10" t="s">
        <v>74</v>
      </c>
      <c r="AK1599" s="15">
        <v>161.96799999999999</v>
      </c>
      <c r="AL1599" s="10" t="s">
        <v>75</v>
      </c>
      <c r="AM1599" s="9"/>
      <c r="AN1599" s="9"/>
    </row>
    <row r="1600" spans="1:40" x14ac:dyDescent="0.25">
      <c r="A1600" s="9">
        <f t="shared" si="44"/>
        <v>82234948</v>
      </c>
      <c r="B1600" s="10" t="s">
        <v>64</v>
      </c>
      <c r="C1600" s="10" t="s">
        <v>65</v>
      </c>
      <c r="D1600" s="10" t="s">
        <v>83</v>
      </c>
      <c r="E1600" s="10" t="s">
        <v>67</v>
      </c>
      <c r="F1600" s="10" t="s">
        <v>68</v>
      </c>
      <c r="G1600" s="10" t="s">
        <v>69</v>
      </c>
      <c r="H1600" s="10" t="s">
        <v>70</v>
      </c>
      <c r="I1600" s="10" t="s">
        <v>79</v>
      </c>
      <c r="J1600" s="10" t="s">
        <v>299</v>
      </c>
      <c r="K1600" s="10" t="s">
        <v>90</v>
      </c>
      <c r="L1600" s="10" t="s">
        <v>140</v>
      </c>
      <c r="M1600" s="12"/>
      <c r="N1600" s="11">
        <v>82234948</v>
      </c>
      <c r="O1600" s="12">
        <v>43888</v>
      </c>
      <c r="P1600" s="13">
        <v>0.95856481481481004</v>
      </c>
      <c r="Q1600" s="14">
        <v>1</v>
      </c>
      <c r="R1600" s="15">
        <v>4</v>
      </c>
      <c r="S1600" s="10" t="s">
        <v>4867</v>
      </c>
      <c r="T1600" s="12">
        <v>43901</v>
      </c>
      <c r="U1600" s="13">
        <v>0.85807870370369999</v>
      </c>
      <c r="V1600" s="12"/>
      <c r="W1600" s="13">
        <v>0</v>
      </c>
      <c r="X1600" s="12"/>
      <c r="Y1600" s="13">
        <v>0</v>
      </c>
      <c r="Z1600" s="12">
        <v>43893</v>
      </c>
      <c r="AA1600" s="12"/>
      <c r="AB1600" s="12"/>
      <c r="AC1600" s="10" t="s">
        <v>140</v>
      </c>
      <c r="AD1600" s="16">
        <v>0</v>
      </c>
      <c r="AE1600" s="10" t="s">
        <v>4918</v>
      </c>
      <c r="AF1600" s="10" t="s">
        <v>132</v>
      </c>
      <c r="AG1600" s="14">
        <v>1</v>
      </c>
      <c r="AH1600" s="14"/>
      <c r="AI1600" s="15">
        <v>0.83199999999999996</v>
      </c>
      <c r="AJ1600" s="10" t="s">
        <v>74</v>
      </c>
      <c r="AK1600" s="15">
        <v>0.112</v>
      </c>
      <c r="AL1600" s="10" t="s">
        <v>75</v>
      </c>
      <c r="AM1600" s="9"/>
      <c r="AN1600" s="9"/>
    </row>
    <row r="1601" spans="1:40" x14ac:dyDescent="0.25">
      <c r="A1601" s="9">
        <f t="shared" si="44"/>
        <v>82234949</v>
      </c>
      <c r="B1601" s="10" t="s">
        <v>64</v>
      </c>
      <c r="C1601" s="10" t="s">
        <v>65</v>
      </c>
      <c r="D1601" s="10" t="s">
        <v>66</v>
      </c>
      <c r="E1601" s="10" t="s">
        <v>67</v>
      </c>
      <c r="F1601" s="10" t="s">
        <v>68</v>
      </c>
      <c r="G1601" s="10" t="s">
        <v>69</v>
      </c>
      <c r="H1601" s="10" t="s">
        <v>70</v>
      </c>
      <c r="I1601" s="10" t="s">
        <v>128</v>
      </c>
      <c r="J1601" s="10" t="s">
        <v>2460</v>
      </c>
      <c r="K1601" s="10" t="s">
        <v>2461</v>
      </c>
      <c r="L1601" s="10" t="s">
        <v>4313</v>
      </c>
      <c r="M1601" s="12">
        <v>43890</v>
      </c>
      <c r="N1601" s="11">
        <v>82234949</v>
      </c>
      <c r="O1601" s="12">
        <v>43888</v>
      </c>
      <c r="P1601" s="13">
        <v>0.95856481481481004</v>
      </c>
      <c r="Q1601" s="14">
        <v>3</v>
      </c>
      <c r="R1601" s="15">
        <v>39</v>
      </c>
      <c r="S1601" s="10" t="s">
        <v>4314</v>
      </c>
      <c r="T1601" s="12">
        <v>43888</v>
      </c>
      <c r="U1601" s="13">
        <v>0.85824074074073997</v>
      </c>
      <c r="V1601" s="12">
        <v>43889</v>
      </c>
      <c r="W1601" s="13">
        <v>0.76805555555556004</v>
      </c>
      <c r="X1601" s="12">
        <v>43890</v>
      </c>
      <c r="Y1601" s="13">
        <v>0.63962962962962999</v>
      </c>
      <c r="Z1601" s="12">
        <v>43893</v>
      </c>
      <c r="AA1601" s="12"/>
      <c r="AB1601" s="12"/>
      <c r="AC1601" s="10" t="s">
        <v>96</v>
      </c>
      <c r="AD1601" s="16">
        <v>2</v>
      </c>
      <c r="AE1601" s="10" t="s">
        <v>72</v>
      </c>
      <c r="AF1601" s="10" t="s">
        <v>73</v>
      </c>
      <c r="AG1601" s="14">
        <v>1</v>
      </c>
      <c r="AH1601" s="14"/>
      <c r="AI1601" s="15">
        <v>407.22</v>
      </c>
      <c r="AJ1601" s="10" t="s">
        <v>74</v>
      </c>
      <c r="AK1601" s="15">
        <v>266.56799999999998</v>
      </c>
      <c r="AL1601" s="10" t="s">
        <v>75</v>
      </c>
      <c r="AM1601" s="9"/>
      <c r="AN1601" s="9"/>
    </row>
    <row r="1602" spans="1:40" x14ac:dyDescent="0.25">
      <c r="A1602" s="9">
        <f t="shared" si="44"/>
        <v>82234959</v>
      </c>
      <c r="B1602" s="10" t="s">
        <v>64</v>
      </c>
      <c r="C1602" s="10" t="s">
        <v>65</v>
      </c>
      <c r="D1602" s="10" t="s">
        <v>66</v>
      </c>
      <c r="E1602" s="10" t="s">
        <v>67</v>
      </c>
      <c r="F1602" s="10" t="s">
        <v>68</v>
      </c>
      <c r="G1602" s="10" t="s">
        <v>69</v>
      </c>
      <c r="H1602" s="10" t="s">
        <v>70</v>
      </c>
      <c r="I1602" s="10" t="s">
        <v>126</v>
      </c>
      <c r="J1602" s="10" t="s">
        <v>1628</v>
      </c>
      <c r="K1602" s="10" t="s">
        <v>127</v>
      </c>
      <c r="L1602" s="10" t="s">
        <v>4315</v>
      </c>
      <c r="M1602" s="12">
        <v>43890</v>
      </c>
      <c r="N1602" s="11">
        <v>82234959</v>
      </c>
      <c r="O1602" s="12">
        <v>43888</v>
      </c>
      <c r="P1602" s="13">
        <v>0.95859953703704004</v>
      </c>
      <c r="Q1602" s="14">
        <v>3</v>
      </c>
      <c r="R1602" s="15">
        <v>7288</v>
      </c>
      <c r="S1602" s="10" t="s">
        <v>4316</v>
      </c>
      <c r="T1602" s="12">
        <v>43888</v>
      </c>
      <c r="U1602" s="13">
        <v>0.85829861111111005</v>
      </c>
      <c r="V1602" s="12">
        <v>43890</v>
      </c>
      <c r="W1602" s="13">
        <v>0.66664351851852</v>
      </c>
      <c r="X1602" s="12">
        <v>43890</v>
      </c>
      <c r="Y1602" s="13">
        <v>0.72109953703703999</v>
      </c>
      <c r="Z1602" s="12">
        <v>43893</v>
      </c>
      <c r="AA1602" s="12"/>
      <c r="AB1602" s="12"/>
      <c r="AC1602" s="10" t="s">
        <v>96</v>
      </c>
      <c r="AD1602" s="16">
        <v>2</v>
      </c>
      <c r="AE1602" s="10" t="s">
        <v>72</v>
      </c>
      <c r="AF1602" s="10" t="s">
        <v>73</v>
      </c>
      <c r="AG1602" s="14">
        <v>1</v>
      </c>
      <c r="AH1602" s="14"/>
      <c r="AI1602" s="15">
        <v>438.89600000000002</v>
      </c>
      <c r="AJ1602" s="10" t="s">
        <v>74</v>
      </c>
      <c r="AK1602" s="15">
        <v>2672.8960000000002</v>
      </c>
      <c r="AL1602" s="10" t="s">
        <v>75</v>
      </c>
      <c r="AM1602" s="9"/>
      <c r="AN1602" s="9"/>
    </row>
    <row r="1603" spans="1:40" x14ac:dyDescent="0.25">
      <c r="A1603" s="9">
        <f t="shared" ref="A1603:A1666" si="45">N1603</f>
        <v>82234961</v>
      </c>
      <c r="B1603" s="10" t="s">
        <v>64</v>
      </c>
      <c r="C1603" s="10" t="s">
        <v>65</v>
      </c>
      <c r="D1603" s="10" t="s">
        <v>66</v>
      </c>
      <c r="E1603" s="10" t="s">
        <v>67</v>
      </c>
      <c r="F1603" s="10" t="s">
        <v>68</v>
      </c>
      <c r="G1603" s="10" t="s">
        <v>69</v>
      </c>
      <c r="H1603" s="10" t="s">
        <v>70</v>
      </c>
      <c r="I1603" s="10" t="s">
        <v>77</v>
      </c>
      <c r="J1603" s="10" t="s">
        <v>305</v>
      </c>
      <c r="K1603" s="10" t="s">
        <v>85</v>
      </c>
      <c r="L1603" s="10" t="s">
        <v>4317</v>
      </c>
      <c r="M1603" s="12">
        <v>43890</v>
      </c>
      <c r="N1603" s="11">
        <v>82234961</v>
      </c>
      <c r="O1603" s="12">
        <v>43888</v>
      </c>
      <c r="P1603" s="13">
        <v>0.95859953703704004</v>
      </c>
      <c r="Q1603" s="14">
        <v>1</v>
      </c>
      <c r="R1603" s="15">
        <v>80</v>
      </c>
      <c r="S1603" s="10" t="s">
        <v>4318</v>
      </c>
      <c r="T1603" s="12">
        <v>43888</v>
      </c>
      <c r="U1603" s="13">
        <v>0.85835648148148003</v>
      </c>
      <c r="V1603" s="12">
        <v>43890</v>
      </c>
      <c r="W1603" s="13">
        <v>0.67569444444444005</v>
      </c>
      <c r="X1603" s="12">
        <v>43890</v>
      </c>
      <c r="Y1603" s="13">
        <v>0.67901620370369997</v>
      </c>
      <c r="Z1603" s="12">
        <v>43893</v>
      </c>
      <c r="AA1603" s="12"/>
      <c r="AB1603" s="12"/>
      <c r="AC1603" s="10" t="s">
        <v>96</v>
      </c>
      <c r="AD1603" s="16">
        <v>2</v>
      </c>
      <c r="AE1603" s="10" t="s">
        <v>72</v>
      </c>
      <c r="AF1603" s="10" t="s">
        <v>73</v>
      </c>
      <c r="AG1603" s="14">
        <v>1</v>
      </c>
      <c r="AH1603" s="14"/>
      <c r="AI1603" s="15">
        <v>6.08</v>
      </c>
      <c r="AJ1603" s="10" t="s">
        <v>74</v>
      </c>
      <c r="AK1603" s="15">
        <v>30.4</v>
      </c>
      <c r="AL1603" s="10" t="s">
        <v>75</v>
      </c>
      <c r="AM1603" s="9"/>
      <c r="AN1603" s="9"/>
    </row>
    <row r="1604" spans="1:40" x14ac:dyDescent="0.25">
      <c r="A1604" s="9">
        <f t="shared" si="45"/>
        <v>82234964</v>
      </c>
      <c r="B1604" s="10" t="s">
        <v>64</v>
      </c>
      <c r="C1604" s="10" t="s">
        <v>65</v>
      </c>
      <c r="D1604" s="10" t="s">
        <v>66</v>
      </c>
      <c r="E1604" s="10" t="s">
        <v>67</v>
      </c>
      <c r="F1604" s="10" t="s">
        <v>68</v>
      </c>
      <c r="G1604" s="10" t="s">
        <v>69</v>
      </c>
      <c r="H1604" s="10" t="s">
        <v>70</v>
      </c>
      <c r="I1604" s="10" t="s">
        <v>126</v>
      </c>
      <c r="J1604" s="10" t="s">
        <v>1628</v>
      </c>
      <c r="K1604" s="10" t="s">
        <v>127</v>
      </c>
      <c r="L1604" s="10" t="s">
        <v>4319</v>
      </c>
      <c r="M1604" s="12">
        <v>43890</v>
      </c>
      <c r="N1604" s="11">
        <v>82234964</v>
      </c>
      <c r="O1604" s="12">
        <v>43888</v>
      </c>
      <c r="P1604" s="13">
        <v>0.95859953703704004</v>
      </c>
      <c r="Q1604" s="14">
        <v>7</v>
      </c>
      <c r="R1604" s="15">
        <v>28942</v>
      </c>
      <c r="S1604" s="10" t="s">
        <v>4320</v>
      </c>
      <c r="T1604" s="12">
        <v>43888</v>
      </c>
      <c r="U1604" s="13">
        <v>0.85839120370370003</v>
      </c>
      <c r="V1604" s="12">
        <v>43890</v>
      </c>
      <c r="W1604" s="13">
        <v>0.70851851851851999</v>
      </c>
      <c r="X1604" s="12">
        <v>43890</v>
      </c>
      <c r="Y1604" s="13">
        <v>0.70988425925926002</v>
      </c>
      <c r="Z1604" s="12">
        <v>43893</v>
      </c>
      <c r="AA1604" s="12"/>
      <c r="AB1604" s="12"/>
      <c r="AC1604" s="10" t="s">
        <v>96</v>
      </c>
      <c r="AD1604" s="16">
        <v>2</v>
      </c>
      <c r="AE1604" s="10" t="s">
        <v>72</v>
      </c>
      <c r="AF1604" s="10" t="s">
        <v>73</v>
      </c>
      <c r="AG1604" s="14">
        <v>1</v>
      </c>
      <c r="AH1604" s="14"/>
      <c r="AI1604" s="15">
        <v>1478.1020000000001</v>
      </c>
      <c r="AJ1604" s="10" t="s">
        <v>74</v>
      </c>
      <c r="AK1604" s="15">
        <v>1478.846</v>
      </c>
      <c r="AL1604" s="10" t="s">
        <v>75</v>
      </c>
      <c r="AM1604" s="9"/>
      <c r="AN1604" s="9"/>
    </row>
    <row r="1605" spans="1:40" x14ac:dyDescent="0.25">
      <c r="A1605" s="9">
        <f t="shared" si="45"/>
        <v>82234966</v>
      </c>
      <c r="B1605" s="10" t="s">
        <v>64</v>
      </c>
      <c r="C1605" s="10" t="s">
        <v>65</v>
      </c>
      <c r="D1605" s="10" t="s">
        <v>66</v>
      </c>
      <c r="E1605" s="10" t="s">
        <v>67</v>
      </c>
      <c r="F1605" s="10" t="s">
        <v>68</v>
      </c>
      <c r="G1605" s="10" t="s">
        <v>69</v>
      </c>
      <c r="H1605" s="10" t="s">
        <v>70</v>
      </c>
      <c r="I1605" s="10" t="s">
        <v>126</v>
      </c>
      <c r="J1605" s="10" t="s">
        <v>1628</v>
      </c>
      <c r="K1605" s="10" t="s">
        <v>127</v>
      </c>
      <c r="L1605" s="10" t="s">
        <v>4315</v>
      </c>
      <c r="M1605" s="12">
        <v>43890</v>
      </c>
      <c r="N1605" s="11">
        <v>82234966</v>
      </c>
      <c r="O1605" s="12">
        <v>43888</v>
      </c>
      <c r="P1605" s="13">
        <v>0.95861111111110997</v>
      </c>
      <c r="Q1605" s="14">
        <v>1</v>
      </c>
      <c r="R1605" s="15">
        <v>14754</v>
      </c>
      <c r="S1605" s="10" t="s">
        <v>4321</v>
      </c>
      <c r="T1605" s="12">
        <v>43888</v>
      </c>
      <c r="U1605" s="13">
        <v>0.85859953703703995</v>
      </c>
      <c r="V1605" s="12">
        <v>43890</v>
      </c>
      <c r="W1605" s="13">
        <v>0.68969907407407005</v>
      </c>
      <c r="X1605" s="12">
        <v>43890</v>
      </c>
      <c r="Y1605" s="13">
        <v>0.73283564814815005</v>
      </c>
      <c r="Z1605" s="12">
        <v>43893</v>
      </c>
      <c r="AA1605" s="12"/>
      <c r="AB1605" s="12"/>
      <c r="AC1605" s="10" t="s">
        <v>96</v>
      </c>
      <c r="AD1605" s="16">
        <v>2</v>
      </c>
      <c r="AE1605" s="10" t="s">
        <v>72</v>
      </c>
      <c r="AF1605" s="10" t="s">
        <v>73</v>
      </c>
      <c r="AG1605" s="14">
        <v>1</v>
      </c>
      <c r="AH1605" s="14"/>
      <c r="AI1605" s="15">
        <v>486.88200000000001</v>
      </c>
      <c r="AJ1605" s="10" t="s">
        <v>74</v>
      </c>
      <c r="AK1605" s="15">
        <v>693.43799999999999</v>
      </c>
      <c r="AL1605" s="10" t="s">
        <v>75</v>
      </c>
      <c r="AM1605" s="9"/>
      <c r="AN1605" s="9"/>
    </row>
    <row r="1606" spans="1:40" x14ac:dyDescent="0.25">
      <c r="A1606" s="9">
        <f t="shared" si="45"/>
        <v>82234967</v>
      </c>
      <c r="B1606" s="10" t="s">
        <v>64</v>
      </c>
      <c r="C1606" s="10" t="s">
        <v>65</v>
      </c>
      <c r="D1606" s="10" t="s">
        <v>83</v>
      </c>
      <c r="E1606" s="10" t="s">
        <v>67</v>
      </c>
      <c r="F1606" s="10" t="s">
        <v>68</v>
      </c>
      <c r="G1606" s="10" t="s">
        <v>69</v>
      </c>
      <c r="H1606" s="10" t="s">
        <v>70</v>
      </c>
      <c r="I1606" s="10" t="s">
        <v>79</v>
      </c>
      <c r="J1606" s="10" t="s">
        <v>299</v>
      </c>
      <c r="K1606" s="10" t="s">
        <v>90</v>
      </c>
      <c r="L1606" s="10" t="s">
        <v>140</v>
      </c>
      <c r="M1606" s="12"/>
      <c r="N1606" s="11">
        <v>82234967</v>
      </c>
      <c r="O1606" s="12">
        <v>43888</v>
      </c>
      <c r="P1606" s="13">
        <v>0.95859953703704004</v>
      </c>
      <c r="Q1606" s="14">
        <v>2</v>
      </c>
      <c r="R1606" s="15">
        <v>70</v>
      </c>
      <c r="S1606" s="10" t="s">
        <v>4868</v>
      </c>
      <c r="T1606" s="12">
        <v>43901</v>
      </c>
      <c r="U1606" s="13">
        <v>0.85811342592592998</v>
      </c>
      <c r="V1606" s="12"/>
      <c r="W1606" s="13">
        <v>0</v>
      </c>
      <c r="X1606" s="12"/>
      <c r="Y1606" s="13">
        <v>0</v>
      </c>
      <c r="Z1606" s="12">
        <v>43893</v>
      </c>
      <c r="AA1606" s="12"/>
      <c r="AB1606" s="12"/>
      <c r="AC1606" s="10" t="s">
        <v>140</v>
      </c>
      <c r="AD1606" s="16">
        <v>0</v>
      </c>
      <c r="AE1606" s="10" t="s">
        <v>673</v>
      </c>
      <c r="AF1606" s="10" t="s">
        <v>132</v>
      </c>
      <c r="AG1606" s="14">
        <v>1</v>
      </c>
      <c r="AH1606" s="14"/>
      <c r="AI1606" s="15">
        <v>4</v>
      </c>
      <c r="AJ1606" s="10" t="s">
        <v>74</v>
      </c>
      <c r="AK1606" s="15">
        <v>1.83</v>
      </c>
      <c r="AL1606" s="10" t="s">
        <v>75</v>
      </c>
      <c r="AM1606" s="9"/>
      <c r="AN1606" s="9"/>
    </row>
    <row r="1607" spans="1:40" x14ac:dyDescent="0.25">
      <c r="A1607" s="9">
        <f t="shared" si="45"/>
        <v>82234969</v>
      </c>
      <c r="B1607" s="10" t="s">
        <v>64</v>
      </c>
      <c r="C1607" s="10" t="s">
        <v>65</v>
      </c>
      <c r="D1607" s="10" t="s">
        <v>83</v>
      </c>
      <c r="E1607" s="10" t="s">
        <v>67</v>
      </c>
      <c r="F1607" s="10" t="s">
        <v>68</v>
      </c>
      <c r="G1607" s="10" t="s">
        <v>69</v>
      </c>
      <c r="H1607" s="10" t="s">
        <v>70</v>
      </c>
      <c r="I1607" s="10" t="s">
        <v>79</v>
      </c>
      <c r="J1607" s="10" t="s">
        <v>299</v>
      </c>
      <c r="K1607" s="10" t="s">
        <v>90</v>
      </c>
      <c r="L1607" s="10" t="s">
        <v>140</v>
      </c>
      <c r="M1607" s="12"/>
      <c r="N1607" s="11">
        <v>82234969</v>
      </c>
      <c r="O1607" s="12">
        <v>43888</v>
      </c>
      <c r="P1607" s="13">
        <v>0.95861111111110997</v>
      </c>
      <c r="Q1607" s="14">
        <v>1</v>
      </c>
      <c r="R1607" s="15">
        <v>400</v>
      </c>
      <c r="S1607" s="10" t="s">
        <v>4869</v>
      </c>
      <c r="T1607" s="12">
        <v>43901</v>
      </c>
      <c r="U1607" s="13">
        <v>0.85814814814814999</v>
      </c>
      <c r="V1607" s="12"/>
      <c r="W1607" s="13">
        <v>0</v>
      </c>
      <c r="X1607" s="12"/>
      <c r="Y1607" s="13">
        <v>0</v>
      </c>
      <c r="Z1607" s="12">
        <v>43893</v>
      </c>
      <c r="AA1607" s="12"/>
      <c r="AB1607" s="12"/>
      <c r="AC1607" s="10" t="s">
        <v>140</v>
      </c>
      <c r="AD1607" s="16">
        <v>0</v>
      </c>
      <c r="AE1607" s="10" t="s">
        <v>673</v>
      </c>
      <c r="AF1607" s="10" t="s">
        <v>132</v>
      </c>
      <c r="AG1607" s="14">
        <v>1</v>
      </c>
      <c r="AH1607" s="14"/>
      <c r="AI1607" s="15">
        <v>590.4</v>
      </c>
      <c r="AJ1607" s="10" t="s">
        <v>74</v>
      </c>
      <c r="AK1607" s="15">
        <v>392</v>
      </c>
      <c r="AL1607" s="10" t="s">
        <v>75</v>
      </c>
      <c r="AM1607" s="9"/>
      <c r="AN1607" s="9"/>
    </row>
    <row r="1608" spans="1:40" x14ac:dyDescent="0.25">
      <c r="A1608" s="9">
        <f t="shared" si="45"/>
        <v>82234970</v>
      </c>
      <c r="B1608" s="10" t="s">
        <v>64</v>
      </c>
      <c r="C1608" s="10" t="s">
        <v>65</v>
      </c>
      <c r="D1608" s="10" t="s">
        <v>66</v>
      </c>
      <c r="E1608" s="10" t="s">
        <v>67</v>
      </c>
      <c r="F1608" s="10" t="s">
        <v>68</v>
      </c>
      <c r="G1608" s="10" t="s">
        <v>69</v>
      </c>
      <c r="H1608" s="10" t="s">
        <v>70</v>
      </c>
      <c r="I1608" s="10" t="s">
        <v>123</v>
      </c>
      <c r="J1608" s="10" t="s">
        <v>1062</v>
      </c>
      <c r="K1608" s="10" t="s">
        <v>1063</v>
      </c>
      <c r="L1608" s="10" t="s">
        <v>4322</v>
      </c>
      <c r="M1608" s="12">
        <v>43890</v>
      </c>
      <c r="N1608" s="11">
        <v>82234970</v>
      </c>
      <c r="O1608" s="12">
        <v>43888</v>
      </c>
      <c r="P1608" s="13">
        <v>0.95861111111110997</v>
      </c>
      <c r="Q1608" s="14">
        <v>6</v>
      </c>
      <c r="R1608" s="15">
        <v>510</v>
      </c>
      <c r="S1608" s="10" t="s">
        <v>4323</v>
      </c>
      <c r="T1608" s="12">
        <v>43888</v>
      </c>
      <c r="U1608" s="13">
        <v>0.85868055555556</v>
      </c>
      <c r="V1608" s="12">
        <v>43890</v>
      </c>
      <c r="W1608" s="13">
        <v>0.68989583333333004</v>
      </c>
      <c r="X1608" s="12">
        <v>43890</v>
      </c>
      <c r="Y1608" s="13">
        <v>0.73141203703704005</v>
      </c>
      <c r="Z1608" s="12">
        <v>43893</v>
      </c>
      <c r="AA1608" s="12"/>
      <c r="AB1608" s="12"/>
      <c r="AC1608" s="10" t="s">
        <v>96</v>
      </c>
      <c r="AD1608" s="16">
        <v>2</v>
      </c>
      <c r="AE1608" s="10" t="s">
        <v>72</v>
      </c>
      <c r="AF1608" s="10" t="s">
        <v>73</v>
      </c>
      <c r="AG1608" s="14">
        <v>1</v>
      </c>
      <c r="AH1608" s="14"/>
      <c r="AI1608" s="15">
        <v>73.319999999999993</v>
      </c>
      <c r="AJ1608" s="10" t="s">
        <v>74</v>
      </c>
      <c r="AK1608" s="15">
        <v>429.18</v>
      </c>
      <c r="AL1608" s="10" t="s">
        <v>75</v>
      </c>
      <c r="AM1608" s="9"/>
      <c r="AN1608" s="9"/>
    </row>
    <row r="1609" spans="1:40" x14ac:dyDescent="0.25">
      <c r="A1609" s="9">
        <f t="shared" si="45"/>
        <v>82234973</v>
      </c>
      <c r="B1609" s="10" t="s">
        <v>64</v>
      </c>
      <c r="C1609" s="10" t="s">
        <v>65</v>
      </c>
      <c r="D1609" s="10" t="s">
        <v>83</v>
      </c>
      <c r="E1609" s="10" t="s">
        <v>67</v>
      </c>
      <c r="F1609" s="10" t="s">
        <v>68</v>
      </c>
      <c r="G1609" s="10" t="s">
        <v>69</v>
      </c>
      <c r="H1609" s="10" t="s">
        <v>70</v>
      </c>
      <c r="I1609" s="10" t="s">
        <v>79</v>
      </c>
      <c r="J1609" s="10" t="s">
        <v>299</v>
      </c>
      <c r="K1609" s="10" t="s">
        <v>90</v>
      </c>
      <c r="L1609" s="10" t="s">
        <v>140</v>
      </c>
      <c r="M1609" s="12"/>
      <c r="N1609" s="11">
        <v>82234973</v>
      </c>
      <c r="O1609" s="12">
        <v>43888</v>
      </c>
      <c r="P1609" s="13">
        <v>0.95862268518519</v>
      </c>
      <c r="Q1609" s="14">
        <v>1</v>
      </c>
      <c r="R1609" s="15">
        <v>90</v>
      </c>
      <c r="S1609" s="10" t="s">
        <v>4870</v>
      </c>
      <c r="T1609" s="12">
        <v>43901</v>
      </c>
      <c r="U1609" s="13">
        <v>0.85819444444444004</v>
      </c>
      <c r="V1609" s="12"/>
      <c r="W1609" s="13">
        <v>0</v>
      </c>
      <c r="X1609" s="12"/>
      <c r="Y1609" s="13">
        <v>0</v>
      </c>
      <c r="Z1609" s="12">
        <v>43893</v>
      </c>
      <c r="AA1609" s="12"/>
      <c r="AB1609" s="12"/>
      <c r="AC1609" s="10" t="s">
        <v>140</v>
      </c>
      <c r="AD1609" s="16">
        <v>0</v>
      </c>
      <c r="AE1609" s="10" t="s">
        <v>673</v>
      </c>
      <c r="AF1609" s="10" t="s">
        <v>132</v>
      </c>
      <c r="AG1609" s="14">
        <v>1</v>
      </c>
      <c r="AH1609" s="14"/>
      <c r="AI1609" s="15">
        <v>133.38</v>
      </c>
      <c r="AJ1609" s="10" t="s">
        <v>74</v>
      </c>
      <c r="AK1609" s="15">
        <v>88.2</v>
      </c>
      <c r="AL1609" s="10" t="s">
        <v>75</v>
      </c>
      <c r="AM1609" s="9"/>
      <c r="AN1609" s="9"/>
    </row>
    <row r="1610" spans="1:40" x14ac:dyDescent="0.25">
      <c r="A1610" s="9">
        <f t="shared" si="45"/>
        <v>82234976</v>
      </c>
      <c r="B1610" s="10" t="s">
        <v>64</v>
      </c>
      <c r="C1610" s="10" t="s">
        <v>65</v>
      </c>
      <c r="D1610" s="10" t="s">
        <v>66</v>
      </c>
      <c r="E1610" s="10" t="s">
        <v>67</v>
      </c>
      <c r="F1610" s="10" t="s">
        <v>68</v>
      </c>
      <c r="G1610" s="10" t="s">
        <v>69</v>
      </c>
      <c r="H1610" s="10" t="s">
        <v>70</v>
      </c>
      <c r="I1610" s="10" t="s">
        <v>998</v>
      </c>
      <c r="J1610" s="10" t="s">
        <v>1038</v>
      </c>
      <c r="K1610" s="10" t="s">
        <v>1000</v>
      </c>
      <c r="L1610" s="10" t="s">
        <v>4324</v>
      </c>
      <c r="M1610" s="12">
        <v>43890</v>
      </c>
      <c r="N1610" s="11">
        <v>82234976</v>
      </c>
      <c r="O1610" s="12">
        <v>43888</v>
      </c>
      <c r="P1610" s="13">
        <v>0.95863425925926005</v>
      </c>
      <c r="Q1610" s="14">
        <v>4</v>
      </c>
      <c r="R1610" s="15">
        <v>330</v>
      </c>
      <c r="S1610" s="10" t="s">
        <v>4325</v>
      </c>
      <c r="T1610" s="12">
        <v>43888</v>
      </c>
      <c r="U1610" s="13">
        <v>0.85880787037036999</v>
      </c>
      <c r="V1610" s="12">
        <v>43890</v>
      </c>
      <c r="W1610" s="13">
        <v>0.69010416666666996</v>
      </c>
      <c r="X1610" s="12">
        <v>43890</v>
      </c>
      <c r="Y1610" s="13">
        <v>0.72978009259259002</v>
      </c>
      <c r="Z1610" s="12">
        <v>43893</v>
      </c>
      <c r="AA1610" s="12"/>
      <c r="AB1610" s="12"/>
      <c r="AC1610" s="10" t="s">
        <v>96</v>
      </c>
      <c r="AD1610" s="16">
        <v>2</v>
      </c>
      <c r="AE1610" s="10" t="s">
        <v>72</v>
      </c>
      <c r="AF1610" s="10" t="s">
        <v>73</v>
      </c>
      <c r="AG1610" s="14">
        <v>1</v>
      </c>
      <c r="AH1610" s="14"/>
      <c r="AI1610" s="15">
        <v>20.29</v>
      </c>
      <c r="AJ1610" s="10" t="s">
        <v>74</v>
      </c>
      <c r="AK1610" s="15">
        <v>64.459999999999994</v>
      </c>
      <c r="AL1610" s="10" t="s">
        <v>75</v>
      </c>
      <c r="AM1610" s="9"/>
      <c r="AN1610" s="9"/>
    </row>
    <row r="1611" spans="1:40" x14ac:dyDescent="0.25">
      <c r="A1611" s="9">
        <f t="shared" si="45"/>
        <v>82234978</v>
      </c>
      <c r="B1611" s="10" t="s">
        <v>64</v>
      </c>
      <c r="C1611" s="10" t="s">
        <v>65</v>
      </c>
      <c r="D1611" s="10" t="s">
        <v>83</v>
      </c>
      <c r="E1611" s="10" t="s">
        <v>67</v>
      </c>
      <c r="F1611" s="10" t="s">
        <v>68</v>
      </c>
      <c r="G1611" s="10" t="s">
        <v>69</v>
      </c>
      <c r="H1611" s="10" t="s">
        <v>70</v>
      </c>
      <c r="I1611" s="10" t="s">
        <v>79</v>
      </c>
      <c r="J1611" s="10" t="s">
        <v>701</v>
      </c>
      <c r="K1611" s="10" t="s">
        <v>702</v>
      </c>
      <c r="L1611" s="10" t="s">
        <v>4326</v>
      </c>
      <c r="M1611" s="12">
        <v>43890</v>
      </c>
      <c r="N1611" s="11">
        <v>82234978</v>
      </c>
      <c r="O1611" s="12">
        <v>43888</v>
      </c>
      <c r="P1611" s="13">
        <v>0.95863425925926005</v>
      </c>
      <c r="Q1611" s="14">
        <v>1</v>
      </c>
      <c r="R1611" s="15">
        <v>10</v>
      </c>
      <c r="S1611" s="10" t="s">
        <v>4327</v>
      </c>
      <c r="T1611" s="12">
        <v>43888</v>
      </c>
      <c r="U1611" s="13">
        <v>0.85887731481481</v>
      </c>
      <c r="V1611" s="12">
        <v>43890</v>
      </c>
      <c r="W1611" s="13">
        <v>0.66893518518519002</v>
      </c>
      <c r="X1611" s="12">
        <v>43890</v>
      </c>
      <c r="Y1611" s="13">
        <v>0.72748842592592999</v>
      </c>
      <c r="Z1611" s="12">
        <v>43893</v>
      </c>
      <c r="AA1611" s="12"/>
      <c r="AB1611" s="12"/>
      <c r="AC1611" s="10" t="s">
        <v>96</v>
      </c>
      <c r="AD1611" s="16">
        <v>2</v>
      </c>
      <c r="AE1611" s="10" t="s">
        <v>72</v>
      </c>
      <c r="AF1611" s="10" t="s">
        <v>73</v>
      </c>
      <c r="AG1611" s="14">
        <v>1</v>
      </c>
      <c r="AH1611" s="14"/>
      <c r="AI1611" s="15">
        <v>5.98</v>
      </c>
      <c r="AJ1611" s="10" t="s">
        <v>74</v>
      </c>
      <c r="AK1611" s="15">
        <v>9.7799999999999994</v>
      </c>
      <c r="AL1611" s="10" t="s">
        <v>75</v>
      </c>
      <c r="AM1611" s="9"/>
      <c r="AN1611" s="9"/>
    </row>
    <row r="1612" spans="1:40" x14ac:dyDescent="0.25">
      <c r="A1612" s="9">
        <f t="shared" si="45"/>
        <v>82234980</v>
      </c>
      <c r="B1612" s="10" t="s">
        <v>64</v>
      </c>
      <c r="C1612" s="10" t="s">
        <v>65</v>
      </c>
      <c r="D1612" s="10" t="s">
        <v>66</v>
      </c>
      <c r="E1612" s="10" t="s">
        <v>67</v>
      </c>
      <c r="F1612" s="10" t="s">
        <v>68</v>
      </c>
      <c r="G1612" s="10" t="s">
        <v>69</v>
      </c>
      <c r="H1612" s="10" t="s">
        <v>70</v>
      </c>
      <c r="I1612" s="10" t="s">
        <v>145</v>
      </c>
      <c r="J1612" s="10" t="s">
        <v>472</v>
      </c>
      <c r="K1612" s="10" t="s">
        <v>146</v>
      </c>
      <c r="L1612" s="10" t="s">
        <v>4328</v>
      </c>
      <c r="M1612" s="12">
        <v>43890</v>
      </c>
      <c r="N1612" s="11">
        <v>82234980</v>
      </c>
      <c r="O1612" s="12">
        <v>43888</v>
      </c>
      <c r="P1612" s="13">
        <v>0.95863425925926005</v>
      </c>
      <c r="Q1612" s="14">
        <v>1</v>
      </c>
      <c r="R1612" s="15">
        <v>500</v>
      </c>
      <c r="S1612" s="10" t="s">
        <v>4329</v>
      </c>
      <c r="T1612" s="12">
        <v>43888</v>
      </c>
      <c r="U1612" s="13">
        <v>0.85891203703704</v>
      </c>
      <c r="V1612" s="12">
        <v>43890</v>
      </c>
      <c r="W1612" s="13">
        <v>0.64863425925925999</v>
      </c>
      <c r="X1612" s="12">
        <v>43890</v>
      </c>
      <c r="Y1612" s="13">
        <v>0.64894675925926004</v>
      </c>
      <c r="Z1612" s="12">
        <v>43893</v>
      </c>
      <c r="AA1612" s="12"/>
      <c r="AB1612" s="12"/>
      <c r="AC1612" s="10" t="s">
        <v>96</v>
      </c>
      <c r="AD1612" s="16">
        <v>2</v>
      </c>
      <c r="AE1612" s="10" t="s">
        <v>72</v>
      </c>
      <c r="AF1612" s="10" t="s">
        <v>73</v>
      </c>
      <c r="AG1612" s="14">
        <v>1</v>
      </c>
      <c r="AH1612" s="14"/>
      <c r="AI1612" s="15">
        <v>88</v>
      </c>
      <c r="AJ1612" s="10" t="s">
        <v>74</v>
      </c>
      <c r="AK1612" s="15">
        <v>422.5</v>
      </c>
      <c r="AL1612" s="10" t="s">
        <v>75</v>
      </c>
      <c r="AM1612" s="9"/>
      <c r="AN1612" s="9"/>
    </row>
    <row r="1613" spans="1:40" x14ac:dyDescent="0.25">
      <c r="A1613" s="9">
        <f t="shared" si="45"/>
        <v>82234981</v>
      </c>
      <c r="B1613" s="10" t="s">
        <v>64</v>
      </c>
      <c r="C1613" s="10" t="s">
        <v>65</v>
      </c>
      <c r="D1613" s="10" t="s">
        <v>83</v>
      </c>
      <c r="E1613" s="10" t="s">
        <v>67</v>
      </c>
      <c r="F1613" s="10" t="s">
        <v>68</v>
      </c>
      <c r="G1613" s="10" t="s">
        <v>69</v>
      </c>
      <c r="H1613" s="10" t="s">
        <v>70</v>
      </c>
      <c r="I1613" s="10" t="s">
        <v>79</v>
      </c>
      <c r="J1613" s="10" t="s">
        <v>299</v>
      </c>
      <c r="K1613" s="10" t="s">
        <v>90</v>
      </c>
      <c r="L1613" s="10" t="s">
        <v>140</v>
      </c>
      <c r="M1613" s="12"/>
      <c r="N1613" s="11">
        <v>82234981</v>
      </c>
      <c r="O1613" s="12">
        <v>43888</v>
      </c>
      <c r="P1613" s="13">
        <v>0.95863425925926005</v>
      </c>
      <c r="Q1613" s="14">
        <v>1</v>
      </c>
      <c r="R1613" s="15">
        <v>24</v>
      </c>
      <c r="S1613" s="10" t="s">
        <v>4871</v>
      </c>
      <c r="T1613" s="12">
        <v>43901</v>
      </c>
      <c r="U1613" s="13">
        <v>0.85822916666667004</v>
      </c>
      <c r="V1613" s="12"/>
      <c r="W1613" s="13">
        <v>0</v>
      </c>
      <c r="X1613" s="12"/>
      <c r="Y1613" s="13">
        <v>0</v>
      </c>
      <c r="Z1613" s="12">
        <v>43893</v>
      </c>
      <c r="AA1613" s="12"/>
      <c r="AB1613" s="12"/>
      <c r="AC1613" s="10" t="s">
        <v>140</v>
      </c>
      <c r="AD1613" s="16">
        <v>0</v>
      </c>
      <c r="AE1613" s="10" t="s">
        <v>4918</v>
      </c>
      <c r="AF1613" s="10" t="s">
        <v>132</v>
      </c>
      <c r="AG1613" s="14">
        <v>1</v>
      </c>
      <c r="AH1613" s="14"/>
      <c r="AI1613" s="15">
        <v>1.3440000000000001</v>
      </c>
      <c r="AJ1613" s="10" t="s">
        <v>74</v>
      </c>
      <c r="AK1613" s="15">
        <v>0.72</v>
      </c>
      <c r="AL1613" s="10" t="s">
        <v>75</v>
      </c>
      <c r="AM1613" s="9"/>
      <c r="AN1613" s="9"/>
    </row>
    <row r="1614" spans="1:40" x14ac:dyDescent="0.25">
      <c r="A1614" s="9">
        <f t="shared" si="45"/>
        <v>82234984</v>
      </c>
      <c r="B1614" s="10" t="s">
        <v>64</v>
      </c>
      <c r="C1614" s="10" t="s">
        <v>65</v>
      </c>
      <c r="D1614" s="10" t="s">
        <v>83</v>
      </c>
      <c r="E1614" s="10" t="s">
        <v>67</v>
      </c>
      <c r="F1614" s="10" t="s">
        <v>68</v>
      </c>
      <c r="G1614" s="10" t="s">
        <v>69</v>
      </c>
      <c r="H1614" s="10" t="s">
        <v>70</v>
      </c>
      <c r="I1614" s="10" t="s">
        <v>79</v>
      </c>
      <c r="J1614" s="10" t="s">
        <v>299</v>
      </c>
      <c r="K1614" s="10" t="s">
        <v>90</v>
      </c>
      <c r="L1614" s="10" t="s">
        <v>140</v>
      </c>
      <c r="M1614" s="12"/>
      <c r="N1614" s="11">
        <v>82234984</v>
      </c>
      <c r="O1614" s="12">
        <v>43888</v>
      </c>
      <c r="P1614" s="13">
        <v>0.95864583333332998</v>
      </c>
      <c r="Q1614" s="14">
        <v>1</v>
      </c>
      <c r="R1614" s="15">
        <v>8</v>
      </c>
      <c r="S1614" s="10" t="s">
        <v>4872</v>
      </c>
      <c r="T1614" s="12">
        <v>43901</v>
      </c>
      <c r="U1614" s="13">
        <v>0.85826388888889005</v>
      </c>
      <c r="V1614" s="12"/>
      <c r="W1614" s="13">
        <v>0</v>
      </c>
      <c r="X1614" s="12"/>
      <c r="Y1614" s="13">
        <v>0</v>
      </c>
      <c r="Z1614" s="12">
        <v>43893</v>
      </c>
      <c r="AA1614" s="12"/>
      <c r="AB1614" s="12"/>
      <c r="AC1614" s="10" t="s">
        <v>140</v>
      </c>
      <c r="AD1614" s="16">
        <v>0</v>
      </c>
      <c r="AE1614" s="10" t="s">
        <v>4918</v>
      </c>
      <c r="AF1614" s="10" t="s">
        <v>132</v>
      </c>
      <c r="AG1614" s="14">
        <v>1</v>
      </c>
      <c r="AH1614" s="14"/>
      <c r="AI1614" s="15">
        <v>3.976</v>
      </c>
      <c r="AJ1614" s="10" t="s">
        <v>74</v>
      </c>
      <c r="AK1614" s="15">
        <v>4.0640000000000001</v>
      </c>
      <c r="AL1614" s="10" t="s">
        <v>75</v>
      </c>
      <c r="AM1614" s="9"/>
      <c r="AN1614" s="9"/>
    </row>
    <row r="1615" spans="1:40" x14ac:dyDescent="0.25">
      <c r="A1615" s="9">
        <f t="shared" si="45"/>
        <v>82237149</v>
      </c>
      <c r="B1615" s="10" t="s">
        <v>64</v>
      </c>
      <c r="C1615" s="10" t="s">
        <v>65</v>
      </c>
      <c r="D1615" s="10" t="s">
        <v>83</v>
      </c>
      <c r="E1615" s="10" t="s">
        <v>67</v>
      </c>
      <c r="F1615" s="10" t="s">
        <v>68</v>
      </c>
      <c r="G1615" s="10" t="s">
        <v>69</v>
      </c>
      <c r="H1615" s="10" t="s">
        <v>70</v>
      </c>
      <c r="I1615" s="10" t="s">
        <v>79</v>
      </c>
      <c r="J1615" s="10" t="s">
        <v>299</v>
      </c>
      <c r="K1615" s="10" t="s">
        <v>90</v>
      </c>
      <c r="L1615" s="10" t="s">
        <v>140</v>
      </c>
      <c r="M1615" s="12"/>
      <c r="N1615" s="11">
        <v>82237149</v>
      </c>
      <c r="O1615" s="12">
        <v>43889</v>
      </c>
      <c r="P1615" s="13">
        <v>0.58351851851851999</v>
      </c>
      <c r="Q1615" s="14">
        <v>1</v>
      </c>
      <c r="R1615" s="15">
        <v>42</v>
      </c>
      <c r="S1615" s="10" t="s">
        <v>4873</v>
      </c>
      <c r="T1615" s="12">
        <v>43901</v>
      </c>
      <c r="U1615" s="13">
        <v>0.85831018518518998</v>
      </c>
      <c r="V1615" s="12"/>
      <c r="W1615" s="13">
        <v>0</v>
      </c>
      <c r="X1615" s="12"/>
      <c r="Y1615" s="13">
        <v>0</v>
      </c>
      <c r="Z1615" s="12">
        <v>43894</v>
      </c>
      <c r="AA1615" s="12"/>
      <c r="AB1615" s="12"/>
      <c r="AC1615" s="10" t="s">
        <v>140</v>
      </c>
      <c r="AD1615" s="16">
        <v>0</v>
      </c>
      <c r="AE1615" s="10" t="s">
        <v>4918</v>
      </c>
      <c r="AF1615" s="10" t="s">
        <v>132</v>
      </c>
      <c r="AG1615" s="14">
        <v>1</v>
      </c>
      <c r="AH1615" s="14"/>
      <c r="AI1615" s="15">
        <v>2.6459999999999999</v>
      </c>
      <c r="AJ1615" s="10" t="s">
        <v>74</v>
      </c>
      <c r="AK1615" s="15">
        <v>1.26</v>
      </c>
      <c r="AL1615" s="10" t="s">
        <v>75</v>
      </c>
      <c r="AM1615" s="9"/>
      <c r="AN1615" s="9"/>
    </row>
    <row r="1616" spans="1:40" x14ac:dyDescent="0.25">
      <c r="A1616" s="9">
        <f t="shared" si="45"/>
        <v>82237151</v>
      </c>
      <c r="B1616" s="10" t="s">
        <v>64</v>
      </c>
      <c r="C1616" s="10" t="s">
        <v>65</v>
      </c>
      <c r="D1616" s="10" t="s">
        <v>83</v>
      </c>
      <c r="E1616" s="10" t="s">
        <v>67</v>
      </c>
      <c r="F1616" s="10" t="s">
        <v>68</v>
      </c>
      <c r="G1616" s="10" t="s">
        <v>69</v>
      </c>
      <c r="H1616" s="10" t="s">
        <v>70</v>
      </c>
      <c r="I1616" s="10" t="s">
        <v>79</v>
      </c>
      <c r="J1616" s="10" t="s">
        <v>299</v>
      </c>
      <c r="K1616" s="10" t="s">
        <v>90</v>
      </c>
      <c r="L1616" s="10" t="s">
        <v>140</v>
      </c>
      <c r="M1616" s="12"/>
      <c r="N1616" s="11">
        <v>82237151</v>
      </c>
      <c r="O1616" s="12">
        <v>43889</v>
      </c>
      <c r="P1616" s="13">
        <v>0.58354166666666996</v>
      </c>
      <c r="Q1616" s="14">
        <v>2</v>
      </c>
      <c r="R1616" s="15">
        <v>204</v>
      </c>
      <c r="S1616" s="10" t="s">
        <v>4874</v>
      </c>
      <c r="T1616" s="12">
        <v>43901</v>
      </c>
      <c r="U1616" s="13">
        <v>0.85834490740740998</v>
      </c>
      <c r="V1616" s="12"/>
      <c r="W1616" s="13">
        <v>0</v>
      </c>
      <c r="X1616" s="12"/>
      <c r="Y1616" s="13">
        <v>0</v>
      </c>
      <c r="Z1616" s="12">
        <v>43894</v>
      </c>
      <c r="AA1616" s="12"/>
      <c r="AB1616" s="12"/>
      <c r="AC1616" s="10" t="s">
        <v>140</v>
      </c>
      <c r="AD1616" s="16">
        <v>0</v>
      </c>
      <c r="AE1616" s="10" t="s">
        <v>673</v>
      </c>
      <c r="AF1616" s="10" t="s">
        <v>132</v>
      </c>
      <c r="AG1616" s="14">
        <v>1</v>
      </c>
      <c r="AH1616" s="14"/>
      <c r="AI1616" s="15">
        <v>12.984</v>
      </c>
      <c r="AJ1616" s="10" t="s">
        <v>74</v>
      </c>
      <c r="AK1616" s="15">
        <v>6.12</v>
      </c>
      <c r="AL1616" s="10" t="s">
        <v>75</v>
      </c>
      <c r="AM1616" s="9"/>
      <c r="AN1616" s="9"/>
    </row>
    <row r="1617" spans="1:40" x14ac:dyDescent="0.25">
      <c r="A1617" s="9">
        <f t="shared" si="45"/>
        <v>82237157</v>
      </c>
      <c r="B1617" s="10" t="s">
        <v>64</v>
      </c>
      <c r="C1617" s="10" t="s">
        <v>65</v>
      </c>
      <c r="D1617" s="10" t="s">
        <v>83</v>
      </c>
      <c r="E1617" s="10" t="s">
        <v>67</v>
      </c>
      <c r="F1617" s="10" t="s">
        <v>68</v>
      </c>
      <c r="G1617" s="10" t="s">
        <v>69</v>
      </c>
      <c r="H1617" s="10" t="s">
        <v>70</v>
      </c>
      <c r="I1617" s="10" t="s">
        <v>79</v>
      </c>
      <c r="J1617" s="10" t="s">
        <v>299</v>
      </c>
      <c r="K1617" s="10" t="s">
        <v>90</v>
      </c>
      <c r="L1617" s="10" t="s">
        <v>140</v>
      </c>
      <c r="M1617" s="12"/>
      <c r="N1617" s="11">
        <v>82237157</v>
      </c>
      <c r="O1617" s="12">
        <v>43889</v>
      </c>
      <c r="P1617" s="13">
        <v>0.58356481481481004</v>
      </c>
      <c r="Q1617" s="14">
        <v>6</v>
      </c>
      <c r="R1617" s="15">
        <v>709</v>
      </c>
      <c r="S1617" s="10" t="s">
        <v>4875</v>
      </c>
      <c r="T1617" s="12">
        <v>43901</v>
      </c>
      <c r="U1617" s="13">
        <v>0.85839120370370003</v>
      </c>
      <c r="V1617" s="12">
        <v>43902</v>
      </c>
      <c r="W1617" s="13">
        <v>0.44265046296296001</v>
      </c>
      <c r="X1617" s="12"/>
      <c r="Y1617" s="13">
        <v>0</v>
      </c>
      <c r="Z1617" s="12">
        <v>43894</v>
      </c>
      <c r="AA1617" s="12"/>
      <c r="AB1617" s="12"/>
      <c r="AC1617" s="10" t="s">
        <v>140</v>
      </c>
      <c r="AD1617" s="16">
        <v>0</v>
      </c>
      <c r="AE1617" s="10" t="s">
        <v>673</v>
      </c>
      <c r="AF1617" s="10" t="s">
        <v>132</v>
      </c>
      <c r="AG1617" s="14">
        <v>1</v>
      </c>
      <c r="AH1617" s="14"/>
      <c r="AI1617" s="15">
        <v>32.847000000000001</v>
      </c>
      <c r="AJ1617" s="10" t="s">
        <v>74</v>
      </c>
      <c r="AK1617" s="15">
        <v>28.669</v>
      </c>
      <c r="AL1617" s="10" t="s">
        <v>75</v>
      </c>
      <c r="AM1617" s="9"/>
      <c r="AN1617" s="9"/>
    </row>
    <row r="1618" spans="1:40" x14ac:dyDescent="0.25">
      <c r="A1618" s="9">
        <f t="shared" si="45"/>
        <v>82237169</v>
      </c>
      <c r="B1618" s="10" t="s">
        <v>64</v>
      </c>
      <c r="C1618" s="10" t="s">
        <v>65</v>
      </c>
      <c r="D1618" s="10" t="s">
        <v>83</v>
      </c>
      <c r="E1618" s="10" t="s">
        <v>67</v>
      </c>
      <c r="F1618" s="10" t="s">
        <v>68</v>
      </c>
      <c r="G1618" s="10" t="s">
        <v>69</v>
      </c>
      <c r="H1618" s="10" t="s">
        <v>70</v>
      </c>
      <c r="I1618" s="10" t="s">
        <v>79</v>
      </c>
      <c r="J1618" s="10" t="s">
        <v>299</v>
      </c>
      <c r="K1618" s="10" t="s">
        <v>90</v>
      </c>
      <c r="L1618" s="10" t="s">
        <v>140</v>
      </c>
      <c r="M1618" s="12"/>
      <c r="N1618" s="11">
        <v>82237169</v>
      </c>
      <c r="O1618" s="12">
        <v>43889</v>
      </c>
      <c r="P1618" s="13">
        <v>0.58359953703704004</v>
      </c>
      <c r="Q1618" s="14">
        <v>4</v>
      </c>
      <c r="R1618" s="15">
        <v>72</v>
      </c>
      <c r="S1618" s="10" t="s">
        <v>4876</v>
      </c>
      <c r="T1618" s="12">
        <v>43901</v>
      </c>
      <c r="U1618" s="13">
        <v>0.85853009259259006</v>
      </c>
      <c r="V1618" s="12"/>
      <c r="W1618" s="13">
        <v>0</v>
      </c>
      <c r="X1618" s="12"/>
      <c r="Y1618" s="13">
        <v>0</v>
      </c>
      <c r="Z1618" s="12">
        <v>43894</v>
      </c>
      <c r="AA1618" s="12"/>
      <c r="AB1618" s="12"/>
      <c r="AC1618" s="10" t="s">
        <v>140</v>
      </c>
      <c r="AD1618" s="16">
        <v>0</v>
      </c>
      <c r="AE1618" s="10" t="s">
        <v>673</v>
      </c>
      <c r="AF1618" s="10" t="s">
        <v>132</v>
      </c>
      <c r="AG1618" s="14">
        <v>1</v>
      </c>
      <c r="AH1618" s="14"/>
      <c r="AI1618" s="15">
        <v>6.6719999999999997</v>
      </c>
      <c r="AJ1618" s="10" t="s">
        <v>74</v>
      </c>
      <c r="AK1618" s="15">
        <v>3.9359999999999999</v>
      </c>
      <c r="AL1618" s="10" t="s">
        <v>75</v>
      </c>
      <c r="AM1618" s="9"/>
      <c r="AN1618" s="9"/>
    </row>
    <row r="1619" spans="1:40" x14ac:dyDescent="0.25">
      <c r="A1619" s="9">
        <f t="shared" si="45"/>
        <v>82237191</v>
      </c>
      <c r="B1619" s="10" t="s">
        <v>64</v>
      </c>
      <c r="C1619" s="10" t="s">
        <v>65</v>
      </c>
      <c r="D1619" s="10" t="s">
        <v>83</v>
      </c>
      <c r="E1619" s="10" t="s">
        <v>67</v>
      </c>
      <c r="F1619" s="10" t="s">
        <v>68</v>
      </c>
      <c r="G1619" s="10" t="s">
        <v>69</v>
      </c>
      <c r="H1619" s="10" t="s">
        <v>70</v>
      </c>
      <c r="I1619" s="10" t="s">
        <v>79</v>
      </c>
      <c r="J1619" s="10" t="s">
        <v>297</v>
      </c>
      <c r="K1619" s="10" t="s">
        <v>110</v>
      </c>
      <c r="L1619" s="10" t="s">
        <v>4330</v>
      </c>
      <c r="M1619" s="12">
        <v>43890</v>
      </c>
      <c r="N1619" s="11">
        <v>82237191</v>
      </c>
      <c r="O1619" s="12">
        <v>43889</v>
      </c>
      <c r="P1619" s="13">
        <v>0.58378472222222</v>
      </c>
      <c r="Q1619" s="14">
        <v>1</v>
      </c>
      <c r="R1619" s="15">
        <v>32</v>
      </c>
      <c r="S1619" s="10" t="s">
        <v>4331</v>
      </c>
      <c r="T1619" s="12">
        <v>43889</v>
      </c>
      <c r="U1619" s="13">
        <v>0.48284722222221998</v>
      </c>
      <c r="V1619" s="12">
        <v>43889</v>
      </c>
      <c r="W1619" s="13">
        <v>0.76714120370369998</v>
      </c>
      <c r="X1619" s="12">
        <v>43890</v>
      </c>
      <c r="Y1619" s="13">
        <v>0.64174768518518999</v>
      </c>
      <c r="Z1619" s="12">
        <v>43894</v>
      </c>
      <c r="AA1619" s="12"/>
      <c r="AB1619" s="12"/>
      <c r="AC1619" s="10" t="s">
        <v>71</v>
      </c>
      <c r="AD1619" s="16">
        <v>1</v>
      </c>
      <c r="AE1619" s="10" t="s">
        <v>72</v>
      </c>
      <c r="AF1619" s="10" t="s">
        <v>73</v>
      </c>
      <c r="AG1619" s="14">
        <v>1</v>
      </c>
      <c r="AH1619" s="14"/>
      <c r="AI1619" s="15">
        <v>1539.2</v>
      </c>
      <c r="AJ1619" s="10" t="s">
        <v>74</v>
      </c>
      <c r="AK1619" s="15">
        <v>1134.3040000000001</v>
      </c>
      <c r="AL1619" s="10" t="s">
        <v>75</v>
      </c>
      <c r="AM1619" s="9"/>
      <c r="AN1619" s="9"/>
    </row>
    <row r="1620" spans="1:40" x14ac:dyDescent="0.25">
      <c r="A1620" s="9">
        <f t="shared" si="45"/>
        <v>82237192</v>
      </c>
      <c r="B1620" s="10" t="s">
        <v>64</v>
      </c>
      <c r="C1620" s="10" t="s">
        <v>65</v>
      </c>
      <c r="D1620" s="10" t="s">
        <v>66</v>
      </c>
      <c r="E1620" s="10" t="s">
        <v>67</v>
      </c>
      <c r="F1620" s="10" t="s">
        <v>68</v>
      </c>
      <c r="G1620" s="10" t="s">
        <v>69</v>
      </c>
      <c r="H1620" s="10" t="s">
        <v>70</v>
      </c>
      <c r="I1620" s="10" t="s">
        <v>92</v>
      </c>
      <c r="J1620" s="10" t="s">
        <v>335</v>
      </c>
      <c r="K1620" s="10" t="s">
        <v>93</v>
      </c>
      <c r="L1620" s="10" t="s">
        <v>4332</v>
      </c>
      <c r="M1620" s="12">
        <v>43890</v>
      </c>
      <c r="N1620" s="11">
        <v>82237192</v>
      </c>
      <c r="O1620" s="12">
        <v>43889</v>
      </c>
      <c r="P1620" s="13">
        <v>0.58379629629630003</v>
      </c>
      <c r="Q1620" s="14">
        <v>2</v>
      </c>
      <c r="R1620" s="15">
        <v>13</v>
      </c>
      <c r="S1620" s="10" t="s">
        <v>4333</v>
      </c>
      <c r="T1620" s="12">
        <v>43889</v>
      </c>
      <c r="U1620" s="13">
        <v>0.48292824074073998</v>
      </c>
      <c r="V1620" s="12">
        <v>43890</v>
      </c>
      <c r="W1620" s="13">
        <v>0.63396990740740999</v>
      </c>
      <c r="X1620" s="12">
        <v>43890</v>
      </c>
      <c r="Y1620" s="13">
        <v>0.63550925925926005</v>
      </c>
      <c r="Z1620" s="12">
        <v>43894</v>
      </c>
      <c r="AA1620" s="12"/>
      <c r="AB1620" s="12"/>
      <c r="AC1620" s="10" t="s">
        <v>71</v>
      </c>
      <c r="AD1620" s="16">
        <v>1</v>
      </c>
      <c r="AE1620" s="10" t="s">
        <v>72</v>
      </c>
      <c r="AF1620" s="10" t="s">
        <v>73</v>
      </c>
      <c r="AG1620" s="14">
        <v>1</v>
      </c>
      <c r="AH1620" s="14"/>
      <c r="AI1620" s="15">
        <v>133.27600000000001</v>
      </c>
      <c r="AJ1620" s="10" t="s">
        <v>74</v>
      </c>
      <c r="AK1620" s="15">
        <v>143.25</v>
      </c>
      <c r="AL1620" s="10" t="s">
        <v>75</v>
      </c>
      <c r="AM1620" s="9"/>
      <c r="AN1620" s="9"/>
    </row>
    <row r="1621" spans="1:40" x14ac:dyDescent="0.25">
      <c r="A1621" s="9">
        <f t="shared" si="45"/>
        <v>82237824</v>
      </c>
      <c r="B1621" s="10" t="s">
        <v>64</v>
      </c>
      <c r="C1621" s="10" t="s">
        <v>65</v>
      </c>
      <c r="D1621" s="10" t="s">
        <v>66</v>
      </c>
      <c r="E1621" s="10" t="s">
        <v>67</v>
      </c>
      <c r="F1621" s="10" t="s">
        <v>68</v>
      </c>
      <c r="G1621" s="10" t="s">
        <v>69</v>
      </c>
      <c r="H1621" s="10" t="s">
        <v>70</v>
      </c>
      <c r="I1621" s="10" t="s">
        <v>79</v>
      </c>
      <c r="J1621" s="10" t="s">
        <v>661</v>
      </c>
      <c r="K1621" s="10" t="s">
        <v>108</v>
      </c>
      <c r="L1621" s="10" t="s">
        <v>4334</v>
      </c>
      <c r="M1621" s="12">
        <v>43890</v>
      </c>
      <c r="N1621" s="11">
        <v>82237824</v>
      </c>
      <c r="O1621" s="12">
        <v>43889</v>
      </c>
      <c r="P1621" s="13">
        <v>0.85956018518518995</v>
      </c>
      <c r="Q1621" s="14">
        <v>3</v>
      </c>
      <c r="R1621" s="15">
        <v>112</v>
      </c>
      <c r="S1621" s="10" t="s">
        <v>4335</v>
      </c>
      <c r="T1621" s="12">
        <v>43889</v>
      </c>
      <c r="U1621" s="13">
        <v>0.86109953703704001</v>
      </c>
      <c r="V1621" s="12">
        <v>43890</v>
      </c>
      <c r="W1621" s="13">
        <v>0.67335648148147997</v>
      </c>
      <c r="X1621" s="12">
        <v>43890</v>
      </c>
      <c r="Y1621" s="13">
        <v>0.68318287037036995</v>
      </c>
      <c r="Z1621" s="12">
        <v>43894</v>
      </c>
      <c r="AA1621" s="12"/>
      <c r="AB1621" s="12"/>
      <c r="AC1621" s="10" t="s">
        <v>71</v>
      </c>
      <c r="AD1621" s="16">
        <v>1</v>
      </c>
      <c r="AE1621" s="10" t="s">
        <v>72</v>
      </c>
      <c r="AF1621" s="10" t="s">
        <v>73</v>
      </c>
      <c r="AG1621" s="14">
        <v>1</v>
      </c>
      <c r="AH1621" s="14"/>
      <c r="AI1621" s="15">
        <v>40.664000000000001</v>
      </c>
      <c r="AJ1621" s="10" t="s">
        <v>74</v>
      </c>
      <c r="AK1621" s="15">
        <v>108.36799999999999</v>
      </c>
      <c r="AL1621" s="10" t="s">
        <v>75</v>
      </c>
      <c r="AM1621" s="9"/>
      <c r="AN1621" s="9"/>
    </row>
    <row r="1622" spans="1:40" x14ac:dyDescent="0.25">
      <c r="A1622" s="9">
        <f t="shared" si="45"/>
        <v>82237825</v>
      </c>
      <c r="B1622" s="10" t="s">
        <v>64</v>
      </c>
      <c r="C1622" s="10" t="s">
        <v>65</v>
      </c>
      <c r="D1622" s="10" t="s">
        <v>66</v>
      </c>
      <c r="E1622" s="10" t="s">
        <v>67</v>
      </c>
      <c r="F1622" s="10" t="s">
        <v>68</v>
      </c>
      <c r="G1622" s="10" t="s">
        <v>69</v>
      </c>
      <c r="H1622" s="10" t="s">
        <v>70</v>
      </c>
      <c r="I1622" s="10" t="s">
        <v>79</v>
      </c>
      <c r="J1622" s="10" t="s">
        <v>661</v>
      </c>
      <c r="K1622" s="10" t="s">
        <v>108</v>
      </c>
      <c r="L1622" s="10" t="s">
        <v>4336</v>
      </c>
      <c r="M1622" s="12">
        <v>43890</v>
      </c>
      <c r="N1622" s="11">
        <v>82237825</v>
      </c>
      <c r="O1622" s="12">
        <v>43889</v>
      </c>
      <c r="P1622" s="13">
        <v>0.86026620370369999</v>
      </c>
      <c r="Q1622" s="14">
        <v>4</v>
      </c>
      <c r="R1622" s="15">
        <v>41</v>
      </c>
      <c r="S1622" s="10" t="s">
        <v>4337</v>
      </c>
      <c r="T1622" s="12">
        <v>43889</v>
      </c>
      <c r="U1622" s="13">
        <v>0.86124999999999996</v>
      </c>
      <c r="V1622" s="12">
        <v>43890</v>
      </c>
      <c r="W1622" s="13">
        <v>0.67369212962962999</v>
      </c>
      <c r="X1622" s="12">
        <v>43890</v>
      </c>
      <c r="Y1622" s="13">
        <v>0.68193287037036998</v>
      </c>
      <c r="Z1622" s="12">
        <v>43894</v>
      </c>
      <c r="AA1622" s="12"/>
      <c r="AB1622" s="12"/>
      <c r="AC1622" s="10" t="s">
        <v>71</v>
      </c>
      <c r="AD1622" s="16">
        <v>1</v>
      </c>
      <c r="AE1622" s="10" t="s">
        <v>72</v>
      </c>
      <c r="AF1622" s="10" t="s">
        <v>73</v>
      </c>
      <c r="AG1622" s="14">
        <v>1</v>
      </c>
      <c r="AH1622" s="14"/>
      <c r="AI1622" s="15">
        <v>30.579000000000001</v>
      </c>
      <c r="AJ1622" s="10" t="s">
        <v>74</v>
      </c>
      <c r="AK1622" s="15">
        <v>77.218000000000004</v>
      </c>
      <c r="AL1622" s="10" t="s">
        <v>75</v>
      </c>
      <c r="AM1622" s="9"/>
      <c r="AN1622" s="9"/>
    </row>
    <row r="1623" spans="1:40" x14ac:dyDescent="0.25">
      <c r="A1623" s="9">
        <f t="shared" si="45"/>
        <v>82237826</v>
      </c>
      <c r="B1623" s="10" t="s">
        <v>64</v>
      </c>
      <c r="C1623" s="10" t="s">
        <v>65</v>
      </c>
      <c r="D1623" s="10" t="s">
        <v>66</v>
      </c>
      <c r="E1623" s="10" t="s">
        <v>67</v>
      </c>
      <c r="F1623" s="10" t="s">
        <v>68</v>
      </c>
      <c r="G1623" s="10" t="s">
        <v>69</v>
      </c>
      <c r="H1623" s="10" t="s">
        <v>70</v>
      </c>
      <c r="I1623" s="10" t="s">
        <v>76</v>
      </c>
      <c r="J1623" s="10" t="s">
        <v>368</v>
      </c>
      <c r="K1623" s="10" t="s">
        <v>99</v>
      </c>
      <c r="L1623" s="10" t="s">
        <v>4338</v>
      </c>
      <c r="M1623" s="12">
        <v>43890</v>
      </c>
      <c r="N1623" s="11">
        <v>82237826</v>
      </c>
      <c r="O1623" s="12">
        <v>43889</v>
      </c>
      <c r="P1623" s="13">
        <v>0.86847222222221998</v>
      </c>
      <c r="Q1623" s="14">
        <v>1</v>
      </c>
      <c r="R1623" s="15">
        <v>10</v>
      </c>
      <c r="S1623" s="10" t="s">
        <v>4339</v>
      </c>
      <c r="T1623" s="12">
        <v>43889</v>
      </c>
      <c r="U1623" s="13">
        <v>0.87559027777777998</v>
      </c>
      <c r="V1623" s="12">
        <v>43890</v>
      </c>
      <c r="W1623" s="13">
        <v>0.69843750000000004</v>
      </c>
      <c r="X1623" s="12">
        <v>43890</v>
      </c>
      <c r="Y1623" s="13">
        <v>0.70144675925926003</v>
      </c>
      <c r="Z1623" s="12">
        <v>43957</v>
      </c>
      <c r="AA1623" s="12"/>
      <c r="AB1623" s="12"/>
      <c r="AC1623" s="10" t="s">
        <v>71</v>
      </c>
      <c r="AD1623" s="16">
        <v>1</v>
      </c>
      <c r="AE1623" s="10" t="s">
        <v>72</v>
      </c>
      <c r="AF1623" s="10" t="s">
        <v>73</v>
      </c>
      <c r="AG1623" s="14">
        <v>1</v>
      </c>
      <c r="AH1623" s="14"/>
      <c r="AI1623" s="15">
        <v>113</v>
      </c>
      <c r="AJ1623" s="10" t="s">
        <v>74</v>
      </c>
      <c r="AK1623" s="15">
        <v>75.709999999999994</v>
      </c>
      <c r="AL1623" s="10" t="s">
        <v>75</v>
      </c>
      <c r="AM1623" s="9"/>
      <c r="AN1623" s="9"/>
    </row>
    <row r="1624" spans="1:40" x14ac:dyDescent="0.25">
      <c r="A1624" s="9">
        <f t="shared" si="45"/>
        <v>82237827</v>
      </c>
      <c r="B1624" s="10" t="s">
        <v>64</v>
      </c>
      <c r="C1624" s="10" t="s">
        <v>65</v>
      </c>
      <c r="D1624" s="10" t="s">
        <v>66</v>
      </c>
      <c r="E1624" s="10" t="s">
        <v>67</v>
      </c>
      <c r="F1624" s="10" t="s">
        <v>68</v>
      </c>
      <c r="G1624" s="10" t="s">
        <v>69</v>
      </c>
      <c r="H1624" s="10" t="s">
        <v>70</v>
      </c>
      <c r="I1624" s="10" t="s">
        <v>76</v>
      </c>
      <c r="J1624" s="10" t="s">
        <v>368</v>
      </c>
      <c r="K1624" s="10" t="s">
        <v>99</v>
      </c>
      <c r="L1624" s="10" t="s">
        <v>4338</v>
      </c>
      <c r="M1624" s="12">
        <v>43890</v>
      </c>
      <c r="N1624" s="11">
        <v>82237827</v>
      </c>
      <c r="O1624" s="12">
        <v>43889</v>
      </c>
      <c r="P1624" s="13">
        <v>0.86866898148147997</v>
      </c>
      <c r="Q1624" s="14">
        <v>1</v>
      </c>
      <c r="R1624" s="15">
        <v>75</v>
      </c>
      <c r="S1624" s="10" t="s">
        <v>4340</v>
      </c>
      <c r="T1624" s="12">
        <v>43889</v>
      </c>
      <c r="U1624" s="13">
        <v>0.87564814814814995</v>
      </c>
      <c r="V1624" s="12">
        <v>43890</v>
      </c>
      <c r="W1624" s="13">
        <v>0.69853009259259002</v>
      </c>
      <c r="X1624" s="12">
        <v>43890</v>
      </c>
      <c r="Y1624" s="13">
        <v>0.70068287037037003</v>
      </c>
      <c r="Z1624" s="12">
        <v>43957</v>
      </c>
      <c r="AA1624" s="12"/>
      <c r="AB1624" s="12"/>
      <c r="AC1624" s="10" t="s">
        <v>71</v>
      </c>
      <c r="AD1624" s="16">
        <v>1</v>
      </c>
      <c r="AE1624" s="10" t="s">
        <v>72</v>
      </c>
      <c r="AF1624" s="10" t="s">
        <v>73</v>
      </c>
      <c r="AG1624" s="14">
        <v>1</v>
      </c>
      <c r="AH1624" s="14"/>
      <c r="AI1624" s="15">
        <v>847.5</v>
      </c>
      <c r="AJ1624" s="10" t="s">
        <v>74</v>
      </c>
      <c r="AK1624" s="15">
        <v>567.82500000000005</v>
      </c>
      <c r="AL1624" s="10" t="s">
        <v>75</v>
      </c>
      <c r="AM1624" s="9"/>
      <c r="AN1624" s="9"/>
    </row>
    <row r="1625" spans="1:40" x14ac:dyDescent="0.25">
      <c r="A1625" s="9">
        <f t="shared" si="45"/>
        <v>82237828</v>
      </c>
      <c r="B1625" s="10" t="s">
        <v>64</v>
      </c>
      <c r="C1625" s="10" t="s">
        <v>65</v>
      </c>
      <c r="D1625" s="10" t="s">
        <v>66</v>
      </c>
      <c r="E1625" s="10" t="s">
        <v>67</v>
      </c>
      <c r="F1625" s="10" t="s">
        <v>68</v>
      </c>
      <c r="G1625" s="10" t="s">
        <v>69</v>
      </c>
      <c r="H1625" s="10" t="s">
        <v>70</v>
      </c>
      <c r="I1625" s="10" t="s">
        <v>76</v>
      </c>
      <c r="J1625" s="10" t="s">
        <v>368</v>
      </c>
      <c r="K1625" s="10" t="s">
        <v>99</v>
      </c>
      <c r="L1625" s="10" t="s">
        <v>4338</v>
      </c>
      <c r="M1625" s="12">
        <v>43890</v>
      </c>
      <c r="N1625" s="11">
        <v>82237828</v>
      </c>
      <c r="O1625" s="12">
        <v>43889</v>
      </c>
      <c r="P1625" s="13">
        <v>0.87024305555556003</v>
      </c>
      <c r="Q1625" s="14">
        <v>1</v>
      </c>
      <c r="R1625" s="15">
        <v>5</v>
      </c>
      <c r="S1625" s="10" t="s">
        <v>4341</v>
      </c>
      <c r="T1625" s="12">
        <v>43889</v>
      </c>
      <c r="U1625" s="13">
        <v>0.87480324074074001</v>
      </c>
      <c r="V1625" s="12">
        <v>43890</v>
      </c>
      <c r="W1625" s="13">
        <v>0.69820601851852004</v>
      </c>
      <c r="X1625" s="12">
        <v>43890</v>
      </c>
      <c r="Y1625" s="13">
        <v>0.70226851851852001</v>
      </c>
      <c r="Z1625" s="12">
        <v>43894</v>
      </c>
      <c r="AA1625" s="12"/>
      <c r="AB1625" s="12"/>
      <c r="AC1625" s="10" t="s">
        <v>71</v>
      </c>
      <c r="AD1625" s="16">
        <v>1</v>
      </c>
      <c r="AE1625" s="10" t="s">
        <v>72</v>
      </c>
      <c r="AF1625" s="10" t="s">
        <v>73</v>
      </c>
      <c r="AG1625" s="14">
        <v>1</v>
      </c>
      <c r="AH1625" s="14"/>
      <c r="AI1625" s="15">
        <v>56.5</v>
      </c>
      <c r="AJ1625" s="10" t="s">
        <v>74</v>
      </c>
      <c r="AK1625" s="15">
        <v>37.854999999999997</v>
      </c>
      <c r="AL1625" s="10" t="s">
        <v>75</v>
      </c>
      <c r="AM1625" s="9"/>
      <c r="AN1625" s="9"/>
    </row>
    <row r="1626" spans="1:40" x14ac:dyDescent="0.25">
      <c r="A1626" s="9">
        <f t="shared" si="45"/>
        <v>82237829</v>
      </c>
      <c r="B1626" s="10" t="s">
        <v>64</v>
      </c>
      <c r="C1626" s="10" t="s">
        <v>65</v>
      </c>
      <c r="D1626" s="10" t="s">
        <v>66</v>
      </c>
      <c r="E1626" s="10" t="s">
        <v>67</v>
      </c>
      <c r="F1626" s="10" t="s">
        <v>68</v>
      </c>
      <c r="G1626" s="10" t="s">
        <v>69</v>
      </c>
      <c r="H1626" s="10" t="s">
        <v>70</v>
      </c>
      <c r="I1626" s="10" t="s">
        <v>76</v>
      </c>
      <c r="J1626" s="10" t="s">
        <v>368</v>
      </c>
      <c r="K1626" s="10" t="s">
        <v>99</v>
      </c>
      <c r="L1626" s="10" t="s">
        <v>4338</v>
      </c>
      <c r="M1626" s="12">
        <v>43890</v>
      </c>
      <c r="N1626" s="11">
        <v>82237829</v>
      </c>
      <c r="O1626" s="12">
        <v>43889</v>
      </c>
      <c r="P1626" s="13">
        <v>0.87038194444443995</v>
      </c>
      <c r="Q1626" s="14">
        <v>1</v>
      </c>
      <c r="R1626" s="15">
        <v>11</v>
      </c>
      <c r="S1626" s="10" t="s">
        <v>4342</v>
      </c>
      <c r="T1626" s="12">
        <v>43889</v>
      </c>
      <c r="U1626" s="13">
        <v>0.87486111111110998</v>
      </c>
      <c r="V1626" s="12">
        <v>43890</v>
      </c>
      <c r="W1626" s="13">
        <v>0.69828703703703998</v>
      </c>
      <c r="X1626" s="12">
        <v>43890</v>
      </c>
      <c r="Y1626" s="13">
        <v>0.70178240740741005</v>
      </c>
      <c r="Z1626" s="12">
        <v>43894</v>
      </c>
      <c r="AA1626" s="12"/>
      <c r="AB1626" s="12"/>
      <c r="AC1626" s="10" t="s">
        <v>71</v>
      </c>
      <c r="AD1626" s="16">
        <v>1</v>
      </c>
      <c r="AE1626" s="10" t="s">
        <v>72</v>
      </c>
      <c r="AF1626" s="10" t="s">
        <v>73</v>
      </c>
      <c r="AG1626" s="14">
        <v>1</v>
      </c>
      <c r="AH1626" s="14"/>
      <c r="AI1626" s="15">
        <v>124.3</v>
      </c>
      <c r="AJ1626" s="10" t="s">
        <v>74</v>
      </c>
      <c r="AK1626" s="15">
        <v>83.281000000000006</v>
      </c>
      <c r="AL1626" s="10" t="s">
        <v>75</v>
      </c>
      <c r="AM1626" s="9"/>
      <c r="AN1626" s="9"/>
    </row>
    <row r="1627" spans="1:40" x14ac:dyDescent="0.25">
      <c r="A1627" s="9">
        <f t="shared" si="45"/>
        <v>82237830</v>
      </c>
      <c r="B1627" s="10" t="s">
        <v>64</v>
      </c>
      <c r="C1627" s="10" t="s">
        <v>65</v>
      </c>
      <c r="D1627" s="10" t="s">
        <v>66</v>
      </c>
      <c r="E1627" s="10" t="s">
        <v>67</v>
      </c>
      <c r="F1627" s="10" t="s">
        <v>68</v>
      </c>
      <c r="G1627" s="10" t="s">
        <v>69</v>
      </c>
      <c r="H1627" s="10" t="s">
        <v>70</v>
      </c>
      <c r="I1627" s="10" t="s">
        <v>76</v>
      </c>
      <c r="J1627" s="10" t="s">
        <v>368</v>
      </c>
      <c r="K1627" s="10" t="s">
        <v>99</v>
      </c>
      <c r="L1627" s="10" t="s">
        <v>4338</v>
      </c>
      <c r="M1627" s="12">
        <v>43890</v>
      </c>
      <c r="N1627" s="11">
        <v>82237830</v>
      </c>
      <c r="O1627" s="12">
        <v>43889</v>
      </c>
      <c r="P1627" s="13">
        <v>0.87052083333332997</v>
      </c>
      <c r="Q1627" s="14">
        <v>3</v>
      </c>
      <c r="R1627" s="15">
        <v>157</v>
      </c>
      <c r="S1627" s="10" t="s">
        <v>4343</v>
      </c>
      <c r="T1627" s="12">
        <v>43889</v>
      </c>
      <c r="U1627" s="13">
        <v>0.87607638888888995</v>
      </c>
      <c r="V1627" s="12">
        <v>43890</v>
      </c>
      <c r="W1627" s="13">
        <v>0.69861111111110996</v>
      </c>
      <c r="X1627" s="12">
        <v>43890</v>
      </c>
      <c r="Y1627" s="13">
        <v>0.69956018518519003</v>
      </c>
      <c r="Z1627" s="12">
        <v>43894</v>
      </c>
      <c r="AA1627" s="12"/>
      <c r="AB1627" s="12"/>
      <c r="AC1627" s="10" t="s">
        <v>71</v>
      </c>
      <c r="AD1627" s="16">
        <v>1</v>
      </c>
      <c r="AE1627" s="10" t="s">
        <v>72</v>
      </c>
      <c r="AF1627" s="10" t="s">
        <v>73</v>
      </c>
      <c r="AG1627" s="14">
        <v>1</v>
      </c>
      <c r="AH1627" s="14"/>
      <c r="AI1627" s="15">
        <v>2904.5</v>
      </c>
      <c r="AJ1627" s="10" t="s">
        <v>74</v>
      </c>
      <c r="AK1627" s="15">
        <v>1852.4469999999999</v>
      </c>
      <c r="AL1627" s="10" t="s">
        <v>75</v>
      </c>
      <c r="AM1627" s="9"/>
      <c r="AN1627" s="9"/>
    </row>
    <row r="1628" spans="1:40" x14ac:dyDescent="0.25">
      <c r="A1628" s="9">
        <f t="shared" si="45"/>
        <v>82238144</v>
      </c>
      <c r="B1628" s="10" t="s">
        <v>64</v>
      </c>
      <c r="C1628" s="10" t="s">
        <v>65</v>
      </c>
      <c r="D1628" s="10" t="s">
        <v>66</v>
      </c>
      <c r="E1628" s="10" t="s">
        <v>67</v>
      </c>
      <c r="F1628" s="10" t="s">
        <v>68</v>
      </c>
      <c r="G1628" s="10" t="s">
        <v>69</v>
      </c>
      <c r="H1628" s="10" t="s">
        <v>70</v>
      </c>
      <c r="I1628" s="10" t="s">
        <v>126</v>
      </c>
      <c r="J1628" s="10" t="s">
        <v>309</v>
      </c>
      <c r="K1628" s="10" t="s">
        <v>127</v>
      </c>
      <c r="L1628" s="10" t="s">
        <v>4344</v>
      </c>
      <c r="M1628" s="12">
        <v>43890</v>
      </c>
      <c r="N1628" s="11">
        <v>82238144</v>
      </c>
      <c r="O1628" s="12">
        <v>43890</v>
      </c>
      <c r="P1628" s="13">
        <v>0.45574074074074</v>
      </c>
      <c r="Q1628" s="14">
        <v>1</v>
      </c>
      <c r="R1628" s="15">
        <v>4</v>
      </c>
      <c r="S1628" s="10" t="s">
        <v>4345</v>
      </c>
      <c r="T1628" s="12">
        <v>43890</v>
      </c>
      <c r="U1628" s="13">
        <v>0.45603009259258998</v>
      </c>
      <c r="V1628" s="12">
        <v>43890</v>
      </c>
      <c r="W1628" s="13">
        <v>0.86851851851852002</v>
      </c>
      <c r="X1628" s="12">
        <v>43890</v>
      </c>
      <c r="Y1628" s="13">
        <v>0.87120370370370004</v>
      </c>
      <c r="Z1628" s="12">
        <v>43906</v>
      </c>
      <c r="AA1628" s="12"/>
      <c r="AB1628" s="12"/>
      <c r="AC1628" s="10" t="s">
        <v>71</v>
      </c>
      <c r="AD1628" s="16">
        <v>0</v>
      </c>
      <c r="AE1628" s="10" t="s">
        <v>72</v>
      </c>
      <c r="AF1628" s="10" t="s">
        <v>73</v>
      </c>
      <c r="AG1628" s="14">
        <v>1</v>
      </c>
      <c r="AH1628" s="14"/>
      <c r="AI1628" s="15">
        <v>45.328000000000003</v>
      </c>
      <c r="AJ1628" s="10" t="s">
        <v>74</v>
      </c>
      <c r="AK1628" s="15">
        <v>44.24</v>
      </c>
      <c r="AL1628" s="10" t="s">
        <v>75</v>
      </c>
      <c r="AM1628" s="9"/>
      <c r="AN1628" s="9"/>
    </row>
    <row r="1629" spans="1:40" x14ac:dyDescent="0.25">
      <c r="A1629" s="9">
        <f t="shared" si="45"/>
        <v>82238145</v>
      </c>
      <c r="B1629" s="10" t="s">
        <v>64</v>
      </c>
      <c r="C1629" s="10" t="s">
        <v>65</v>
      </c>
      <c r="D1629" s="10" t="s">
        <v>83</v>
      </c>
      <c r="E1629" s="10" t="s">
        <v>67</v>
      </c>
      <c r="F1629" s="10" t="s">
        <v>68</v>
      </c>
      <c r="G1629" s="10" t="s">
        <v>69</v>
      </c>
      <c r="H1629" s="10" t="s">
        <v>70</v>
      </c>
      <c r="I1629" s="10" t="s">
        <v>95</v>
      </c>
      <c r="J1629" s="10" t="s">
        <v>401</v>
      </c>
      <c r="K1629" s="10" t="s">
        <v>402</v>
      </c>
      <c r="L1629" s="10" t="s">
        <v>4346</v>
      </c>
      <c r="M1629" s="12">
        <v>43890</v>
      </c>
      <c r="N1629" s="11">
        <v>82238145</v>
      </c>
      <c r="O1629" s="12">
        <v>43890</v>
      </c>
      <c r="P1629" s="13">
        <v>0.45631944444444</v>
      </c>
      <c r="Q1629" s="14">
        <v>1</v>
      </c>
      <c r="R1629" s="15">
        <v>15</v>
      </c>
      <c r="S1629" s="10" t="s">
        <v>4347</v>
      </c>
      <c r="T1629" s="12">
        <v>43890</v>
      </c>
      <c r="U1629" s="13">
        <v>0.45652777777777998</v>
      </c>
      <c r="V1629" s="12">
        <v>43890</v>
      </c>
      <c r="W1629" s="13">
        <v>0.86870370370369998</v>
      </c>
      <c r="X1629" s="12">
        <v>43890</v>
      </c>
      <c r="Y1629" s="13">
        <v>0.86993055555555998</v>
      </c>
      <c r="Z1629" s="12">
        <v>43923</v>
      </c>
      <c r="AA1629" s="12"/>
      <c r="AB1629" s="12"/>
      <c r="AC1629" s="10" t="s">
        <v>71</v>
      </c>
      <c r="AD1629" s="16">
        <v>0</v>
      </c>
      <c r="AE1629" s="10" t="s">
        <v>72</v>
      </c>
      <c r="AF1629" s="10" t="s">
        <v>73</v>
      </c>
      <c r="AG1629" s="14">
        <v>1</v>
      </c>
      <c r="AH1629" s="14"/>
      <c r="AI1629" s="15">
        <v>174.21</v>
      </c>
      <c r="AJ1629" s="10" t="s">
        <v>74</v>
      </c>
      <c r="AK1629" s="15">
        <v>211.38</v>
      </c>
      <c r="AL1629" s="10" t="s">
        <v>75</v>
      </c>
      <c r="AM1629" s="9"/>
      <c r="AN1629" s="9"/>
    </row>
    <row r="1630" spans="1:40" x14ac:dyDescent="0.25">
      <c r="A1630" s="9">
        <f t="shared" si="45"/>
        <v>82238146</v>
      </c>
      <c r="B1630" s="10" t="s">
        <v>64</v>
      </c>
      <c r="C1630" s="10" t="s">
        <v>65</v>
      </c>
      <c r="D1630" s="10" t="s">
        <v>83</v>
      </c>
      <c r="E1630" s="10" t="s">
        <v>67</v>
      </c>
      <c r="F1630" s="10" t="s">
        <v>68</v>
      </c>
      <c r="G1630" s="10" t="s">
        <v>69</v>
      </c>
      <c r="H1630" s="10" t="s">
        <v>70</v>
      </c>
      <c r="I1630" s="10" t="s">
        <v>79</v>
      </c>
      <c r="J1630" s="10" t="s">
        <v>297</v>
      </c>
      <c r="K1630" s="10" t="s">
        <v>110</v>
      </c>
      <c r="L1630" s="10" t="s">
        <v>4348</v>
      </c>
      <c r="M1630" s="12">
        <v>43890</v>
      </c>
      <c r="N1630" s="11">
        <v>82238146</v>
      </c>
      <c r="O1630" s="12">
        <v>43890</v>
      </c>
      <c r="P1630" s="13">
        <v>0.45886574074073999</v>
      </c>
      <c r="Q1630" s="14">
        <v>1</v>
      </c>
      <c r="R1630" s="15">
        <v>108</v>
      </c>
      <c r="S1630" s="10" t="s">
        <v>4349</v>
      </c>
      <c r="T1630" s="12">
        <v>43890</v>
      </c>
      <c r="U1630" s="13">
        <v>0.45898148148147999</v>
      </c>
      <c r="V1630" s="12">
        <v>43890</v>
      </c>
      <c r="W1630" s="13">
        <v>0.86856481481480996</v>
      </c>
      <c r="X1630" s="12">
        <v>43890</v>
      </c>
      <c r="Y1630" s="13">
        <v>0.87049768518519</v>
      </c>
      <c r="Z1630" s="12">
        <v>43906</v>
      </c>
      <c r="AA1630" s="12"/>
      <c r="AB1630" s="12"/>
      <c r="AC1630" s="10" t="s">
        <v>71</v>
      </c>
      <c r="AD1630" s="16">
        <v>0</v>
      </c>
      <c r="AE1630" s="10" t="s">
        <v>72</v>
      </c>
      <c r="AF1630" s="10" t="s">
        <v>73</v>
      </c>
      <c r="AG1630" s="14">
        <v>1</v>
      </c>
      <c r="AH1630" s="14"/>
      <c r="AI1630" s="15">
        <v>1254.3119999999999</v>
      </c>
      <c r="AJ1630" s="10" t="s">
        <v>74</v>
      </c>
      <c r="AK1630" s="15">
        <v>1521.9359999999999</v>
      </c>
      <c r="AL1630" s="10" t="s">
        <v>75</v>
      </c>
      <c r="AM1630" s="9"/>
      <c r="AN1630" s="9"/>
    </row>
    <row r="1631" spans="1:40" x14ac:dyDescent="0.25">
      <c r="A1631" s="9">
        <f t="shared" si="45"/>
        <v>82238147</v>
      </c>
      <c r="B1631" s="10" t="s">
        <v>64</v>
      </c>
      <c r="C1631" s="10" t="s">
        <v>65</v>
      </c>
      <c r="D1631" s="10" t="s">
        <v>83</v>
      </c>
      <c r="E1631" s="10" t="s">
        <v>67</v>
      </c>
      <c r="F1631" s="10" t="s">
        <v>68</v>
      </c>
      <c r="G1631" s="10" t="s">
        <v>69</v>
      </c>
      <c r="H1631" s="10" t="s">
        <v>70</v>
      </c>
      <c r="I1631" s="10" t="s">
        <v>79</v>
      </c>
      <c r="J1631" s="10" t="s">
        <v>297</v>
      </c>
      <c r="K1631" s="10" t="s">
        <v>110</v>
      </c>
      <c r="L1631" s="10" t="s">
        <v>4350</v>
      </c>
      <c r="M1631" s="12">
        <v>43890</v>
      </c>
      <c r="N1631" s="11">
        <v>82238147</v>
      </c>
      <c r="O1631" s="12">
        <v>43890</v>
      </c>
      <c r="P1631" s="13">
        <v>0.45927083333333002</v>
      </c>
      <c r="Q1631" s="14">
        <v>1</v>
      </c>
      <c r="R1631" s="15">
        <v>84</v>
      </c>
      <c r="S1631" s="10" t="s">
        <v>4351</v>
      </c>
      <c r="T1631" s="12">
        <v>43890</v>
      </c>
      <c r="U1631" s="13">
        <v>0.45940972222221998</v>
      </c>
      <c r="V1631" s="12">
        <v>43890</v>
      </c>
      <c r="W1631" s="13">
        <v>0.86887731481481001</v>
      </c>
      <c r="X1631" s="12">
        <v>43890</v>
      </c>
      <c r="Y1631" s="13">
        <v>0.87258101851851999</v>
      </c>
      <c r="Z1631" s="12">
        <v>43906</v>
      </c>
      <c r="AA1631" s="12"/>
      <c r="AB1631" s="12"/>
      <c r="AC1631" s="10" t="s">
        <v>71</v>
      </c>
      <c r="AD1631" s="16">
        <v>0</v>
      </c>
      <c r="AE1631" s="10" t="s">
        <v>72</v>
      </c>
      <c r="AF1631" s="10" t="s">
        <v>73</v>
      </c>
      <c r="AG1631" s="14">
        <v>1</v>
      </c>
      <c r="AH1631" s="14"/>
      <c r="AI1631" s="15">
        <v>975.57600000000002</v>
      </c>
      <c r="AJ1631" s="10" t="s">
        <v>74</v>
      </c>
      <c r="AK1631" s="15">
        <v>1183.7280000000001</v>
      </c>
      <c r="AL1631" s="10" t="s">
        <v>75</v>
      </c>
      <c r="AM1631" s="9"/>
      <c r="AN1631" s="9"/>
    </row>
    <row r="1632" spans="1:40" x14ac:dyDescent="0.25">
      <c r="A1632" s="9">
        <f t="shared" si="45"/>
        <v>82238148</v>
      </c>
      <c r="B1632" s="10" t="s">
        <v>64</v>
      </c>
      <c r="C1632" s="10" t="s">
        <v>65</v>
      </c>
      <c r="D1632" s="10" t="s">
        <v>83</v>
      </c>
      <c r="E1632" s="10" t="s">
        <v>67</v>
      </c>
      <c r="F1632" s="10" t="s">
        <v>68</v>
      </c>
      <c r="G1632" s="10" t="s">
        <v>69</v>
      </c>
      <c r="H1632" s="10" t="s">
        <v>70</v>
      </c>
      <c r="I1632" s="10" t="s">
        <v>79</v>
      </c>
      <c r="J1632" s="10" t="s">
        <v>297</v>
      </c>
      <c r="K1632" s="10" t="s">
        <v>110</v>
      </c>
      <c r="L1632" s="10" t="s">
        <v>4352</v>
      </c>
      <c r="M1632" s="12">
        <v>43890</v>
      </c>
      <c r="N1632" s="11">
        <v>82238148</v>
      </c>
      <c r="O1632" s="12">
        <v>43890</v>
      </c>
      <c r="P1632" s="13">
        <v>0.46005787037036999</v>
      </c>
      <c r="Q1632" s="14">
        <v>1</v>
      </c>
      <c r="R1632" s="15">
        <v>85</v>
      </c>
      <c r="S1632" s="10" t="s">
        <v>4353</v>
      </c>
      <c r="T1632" s="12">
        <v>43890</v>
      </c>
      <c r="U1632" s="13">
        <v>0.46055555555555999</v>
      </c>
      <c r="V1632" s="12">
        <v>43890</v>
      </c>
      <c r="W1632" s="13">
        <v>0.86881944444444004</v>
      </c>
      <c r="X1632" s="12">
        <v>43890</v>
      </c>
      <c r="Y1632" s="13">
        <v>0.86927083333333</v>
      </c>
      <c r="Z1632" s="12">
        <v>43906</v>
      </c>
      <c r="AA1632" s="12"/>
      <c r="AB1632" s="12"/>
      <c r="AC1632" s="10" t="s">
        <v>71</v>
      </c>
      <c r="AD1632" s="16">
        <v>0</v>
      </c>
      <c r="AE1632" s="10" t="s">
        <v>72</v>
      </c>
      <c r="AF1632" s="10" t="s">
        <v>73</v>
      </c>
      <c r="AG1632" s="14">
        <v>1</v>
      </c>
      <c r="AH1632" s="14"/>
      <c r="AI1632" s="15">
        <v>987.19</v>
      </c>
      <c r="AJ1632" s="10" t="s">
        <v>74</v>
      </c>
      <c r="AK1632" s="15">
        <v>1197.82</v>
      </c>
      <c r="AL1632" s="10" t="s">
        <v>75</v>
      </c>
      <c r="AM1632" s="9"/>
      <c r="AN1632" s="9"/>
    </row>
    <row r="1633" spans="1:40" x14ac:dyDescent="0.25">
      <c r="A1633" s="9">
        <f t="shared" si="45"/>
        <v>82238149</v>
      </c>
      <c r="B1633" s="10" t="s">
        <v>64</v>
      </c>
      <c r="C1633" s="10" t="s">
        <v>65</v>
      </c>
      <c r="D1633" s="10" t="s">
        <v>83</v>
      </c>
      <c r="E1633" s="10" t="s">
        <v>67</v>
      </c>
      <c r="F1633" s="10" t="s">
        <v>68</v>
      </c>
      <c r="G1633" s="10" t="s">
        <v>69</v>
      </c>
      <c r="H1633" s="10" t="s">
        <v>70</v>
      </c>
      <c r="I1633" s="10" t="s">
        <v>77</v>
      </c>
      <c r="J1633" s="10" t="s">
        <v>315</v>
      </c>
      <c r="K1633" s="10" t="s">
        <v>78</v>
      </c>
      <c r="L1633" s="10" t="s">
        <v>4354</v>
      </c>
      <c r="M1633" s="12">
        <v>43890</v>
      </c>
      <c r="N1633" s="11">
        <v>82238149</v>
      </c>
      <c r="O1633" s="12">
        <v>43890</v>
      </c>
      <c r="P1633" s="13">
        <v>0.46100694444444001</v>
      </c>
      <c r="Q1633" s="14">
        <v>1</v>
      </c>
      <c r="R1633" s="15">
        <v>10</v>
      </c>
      <c r="S1633" s="10" t="s">
        <v>4355</v>
      </c>
      <c r="T1633" s="12">
        <v>43890</v>
      </c>
      <c r="U1633" s="13">
        <v>0.46118055555555998</v>
      </c>
      <c r="V1633" s="12">
        <v>43890</v>
      </c>
      <c r="W1633" s="13">
        <v>0.86863425925925997</v>
      </c>
      <c r="X1633" s="12">
        <v>43890</v>
      </c>
      <c r="Y1633" s="13">
        <v>0.87023148148148</v>
      </c>
      <c r="Z1633" s="12">
        <v>43906</v>
      </c>
      <c r="AA1633" s="12"/>
      <c r="AB1633" s="12"/>
      <c r="AC1633" s="10" t="s">
        <v>71</v>
      </c>
      <c r="AD1633" s="16">
        <v>0</v>
      </c>
      <c r="AE1633" s="10" t="s">
        <v>72</v>
      </c>
      <c r="AF1633" s="10" t="s">
        <v>73</v>
      </c>
      <c r="AG1633" s="14">
        <v>1</v>
      </c>
      <c r="AH1633" s="14"/>
      <c r="AI1633" s="15">
        <v>116.14</v>
      </c>
      <c r="AJ1633" s="10" t="s">
        <v>74</v>
      </c>
      <c r="AK1633" s="15">
        <v>140.91999999999999</v>
      </c>
      <c r="AL1633" s="10" t="s">
        <v>75</v>
      </c>
      <c r="AM1633" s="9"/>
      <c r="AN1633" s="9"/>
    </row>
    <row r="1634" spans="1:40" x14ac:dyDescent="0.25">
      <c r="A1634" s="9">
        <f t="shared" si="45"/>
        <v>82238150</v>
      </c>
      <c r="B1634" s="10" t="s">
        <v>64</v>
      </c>
      <c r="C1634" s="10" t="s">
        <v>65</v>
      </c>
      <c r="D1634" s="10" t="s">
        <v>66</v>
      </c>
      <c r="E1634" s="10" t="s">
        <v>67</v>
      </c>
      <c r="F1634" s="10" t="s">
        <v>68</v>
      </c>
      <c r="G1634" s="10" t="s">
        <v>69</v>
      </c>
      <c r="H1634" s="10" t="s">
        <v>70</v>
      </c>
      <c r="I1634" s="10" t="s">
        <v>126</v>
      </c>
      <c r="J1634" s="10" t="s">
        <v>309</v>
      </c>
      <c r="K1634" s="10" t="s">
        <v>127</v>
      </c>
      <c r="L1634" s="10" t="s">
        <v>4344</v>
      </c>
      <c r="M1634" s="12">
        <v>43890</v>
      </c>
      <c r="N1634" s="11">
        <v>82238150</v>
      </c>
      <c r="O1634" s="12">
        <v>43890</v>
      </c>
      <c r="P1634" s="13">
        <v>0.46146990740741001</v>
      </c>
      <c r="Q1634" s="14">
        <v>1</v>
      </c>
      <c r="R1634" s="15">
        <v>1</v>
      </c>
      <c r="S1634" s="10" t="s">
        <v>4356</v>
      </c>
      <c r="T1634" s="12">
        <v>43890</v>
      </c>
      <c r="U1634" s="13">
        <v>0.46158564814815001</v>
      </c>
      <c r="V1634" s="12">
        <v>43890</v>
      </c>
      <c r="W1634" s="13">
        <v>0.86846064814815005</v>
      </c>
      <c r="X1634" s="12">
        <v>43890</v>
      </c>
      <c r="Y1634" s="13">
        <v>0.87148148148147997</v>
      </c>
      <c r="Z1634" s="12">
        <v>43906</v>
      </c>
      <c r="AA1634" s="12"/>
      <c r="AB1634" s="12"/>
      <c r="AC1634" s="10" t="s">
        <v>71</v>
      </c>
      <c r="AD1634" s="16">
        <v>0</v>
      </c>
      <c r="AE1634" s="10" t="s">
        <v>72</v>
      </c>
      <c r="AF1634" s="10" t="s">
        <v>73</v>
      </c>
      <c r="AG1634" s="14">
        <v>1</v>
      </c>
      <c r="AH1634" s="14"/>
      <c r="AI1634" s="15">
        <v>14.741</v>
      </c>
      <c r="AJ1634" s="10" t="s">
        <v>74</v>
      </c>
      <c r="AK1634" s="15">
        <v>18.89</v>
      </c>
      <c r="AL1634" s="10" t="s">
        <v>75</v>
      </c>
      <c r="AM1634" s="9"/>
      <c r="AN1634" s="9"/>
    </row>
    <row r="1635" spans="1:40" x14ac:dyDescent="0.25">
      <c r="A1635" s="9">
        <f t="shared" si="45"/>
        <v>82238151</v>
      </c>
      <c r="B1635" s="10" t="s">
        <v>64</v>
      </c>
      <c r="C1635" s="10" t="s">
        <v>65</v>
      </c>
      <c r="D1635" s="10" t="s">
        <v>83</v>
      </c>
      <c r="E1635" s="10" t="s">
        <v>67</v>
      </c>
      <c r="F1635" s="10" t="s">
        <v>68</v>
      </c>
      <c r="G1635" s="10" t="s">
        <v>69</v>
      </c>
      <c r="H1635" s="10" t="s">
        <v>70</v>
      </c>
      <c r="I1635" s="10" t="s">
        <v>95</v>
      </c>
      <c r="J1635" s="10" t="s">
        <v>401</v>
      </c>
      <c r="K1635" s="10" t="s">
        <v>402</v>
      </c>
      <c r="L1635" s="10" t="s">
        <v>4357</v>
      </c>
      <c r="M1635" s="12">
        <v>43890</v>
      </c>
      <c r="N1635" s="11">
        <v>82238151</v>
      </c>
      <c r="O1635" s="12">
        <v>43890</v>
      </c>
      <c r="P1635" s="13">
        <v>0.46189814814815</v>
      </c>
      <c r="Q1635" s="14">
        <v>1</v>
      </c>
      <c r="R1635" s="15">
        <v>15</v>
      </c>
      <c r="S1635" s="10" t="s">
        <v>4358</v>
      </c>
      <c r="T1635" s="12">
        <v>43890</v>
      </c>
      <c r="U1635" s="13">
        <v>0.46201388888889</v>
      </c>
      <c r="V1635" s="12">
        <v>43890</v>
      </c>
      <c r="W1635" s="13">
        <v>0.86839120370370004</v>
      </c>
      <c r="X1635" s="12">
        <v>43890</v>
      </c>
      <c r="Y1635" s="13">
        <v>0.87177083333333005</v>
      </c>
      <c r="Z1635" s="12">
        <v>43906</v>
      </c>
      <c r="AA1635" s="12"/>
      <c r="AB1635" s="12"/>
      <c r="AC1635" s="10" t="s">
        <v>71</v>
      </c>
      <c r="AD1635" s="16">
        <v>0</v>
      </c>
      <c r="AE1635" s="10" t="s">
        <v>72</v>
      </c>
      <c r="AF1635" s="10" t="s">
        <v>73</v>
      </c>
      <c r="AG1635" s="14">
        <v>1</v>
      </c>
      <c r="AH1635" s="14"/>
      <c r="AI1635" s="15">
        <v>221.11500000000001</v>
      </c>
      <c r="AJ1635" s="10" t="s">
        <v>74</v>
      </c>
      <c r="AK1635" s="15">
        <v>283.35000000000002</v>
      </c>
      <c r="AL1635" s="10" t="s">
        <v>75</v>
      </c>
      <c r="AM1635" s="9"/>
      <c r="AN1635" s="9"/>
    </row>
    <row r="1636" spans="1:40" x14ac:dyDescent="0.25">
      <c r="A1636" s="9">
        <f t="shared" si="45"/>
        <v>82238152</v>
      </c>
      <c r="B1636" s="10" t="s">
        <v>64</v>
      </c>
      <c r="C1636" s="10" t="s">
        <v>65</v>
      </c>
      <c r="D1636" s="10" t="s">
        <v>83</v>
      </c>
      <c r="E1636" s="10" t="s">
        <v>67</v>
      </c>
      <c r="F1636" s="10" t="s">
        <v>68</v>
      </c>
      <c r="G1636" s="10" t="s">
        <v>69</v>
      </c>
      <c r="H1636" s="10" t="s">
        <v>70</v>
      </c>
      <c r="I1636" s="10" t="s">
        <v>95</v>
      </c>
      <c r="J1636" s="10" t="s">
        <v>401</v>
      </c>
      <c r="K1636" s="10" t="s">
        <v>402</v>
      </c>
      <c r="L1636" s="10" t="s">
        <v>4359</v>
      </c>
      <c r="M1636" s="12">
        <v>43890</v>
      </c>
      <c r="N1636" s="11">
        <v>82238152</v>
      </c>
      <c r="O1636" s="12">
        <v>43890</v>
      </c>
      <c r="P1636" s="13">
        <v>0.46225694444443999</v>
      </c>
      <c r="Q1636" s="14">
        <v>1</v>
      </c>
      <c r="R1636" s="15">
        <v>15</v>
      </c>
      <c r="S1636" s="10" t="s">
        <v>4360</v>
      </c>
      <c r="T1636" s="12">
        <v>43890</v>
      </c>
      <c r="U1636" s="13">
        <v>0.46238425925926002</v>
      </c>
      <c r="V1636" s="12">
        <v>43890</v>
      </c>
      <c r="W1636" s="13">
        <v>0.86832175925926003</v>
      </c>
      <c r="X1636" s="12">
        <v>43890</v>
      </c>
      <c r="Y1636" s="13">
        <v>0.87209490740741002</v>
      </c>
      <c r="Z1636" s="12">
        <v>43906</v>
      </c>
      <c r="AA1636" s="12"/>
      <c r="AB1636" s="12"/>
      <c r="AC1636" s="10" t="s">
        <v>71</v>
      </c>
      <c r="AD1636" s="16">
        <v>0</v>
      </c>
      <c r="AE1636" s="10" t="s">
        <v>72</v>
      </c>
      <c r="AF1636" s="10" t="s">
        <v>73</v>
      </c>
      <c r="AG1636" s="14">
        <v>1</v>
      </c>
      <c r="AH1636" s="14"/>
      <c r="AI1636" s="15">
        <v>221.11500000000001</v>
      </c>
      <c r="AJ1636" s="10" t="s">
        <v>74</v>
      </c>
      <c r="AK1636" s="15">
        <v>283.35000000000002</v>
      </c>
      <c r="AL1636" s="10" t="s">
        <v>75</v>
      </c>
      <c r="AM1636" s="9"/>
      <c r="AN1636" s="9"/>
    </row>
    <row r="1637" spans="1:40" x14ac:dyDescent="0.25">
      <c r="A1637" s="9">
        <f t="shared" si="45"/>
        <v>82238153</v>
      </c>
      <c r="B1637" s="10" t="s">
        <v>64</v>
      </c>
      <c r="C1637" s="10" t="s">
        <v>65</v>
      </c>
      <c r="D1637" s="10" t="s">
        <v>83</v>
      </c>
      <c r="E1637" s="10" t="s">
        <v>67</v>
      </c>
      <c r="F1637" s="10" t="s">
        <v>68</v>
      </c>
      <c r="G1637" s="10" t="s">
        <v>69</v>
      </c>
      <c r="H1637" s="10" t="s">
        <v>70</v>
      </c>
      <c r="I1637" s="10" t="s">
        <v>76</v>
      </c>
      <c r="J1637" s="10" t="s">
        <v>310</v>
      </c>
      <c r="K1637" s="10" t="s">
        <v>91</v>
      </c>
      <c r="L1637" s="10" t="s">
        <v>4504</v>
      </c>
      <c r="M1637" s="12">
        <v>43894</v>
      </c>
      <c r="N1637" s="11">
        <v>82238153</v>
      </c>
      <c r="O1637" s="12">
        <v>43890</v>
      </c>
      <c r="P1637" s="13">
        <v>0.46302083333333</v>
      </c>
      <c r="Q1637" s="14">
        <v>1</v>
      </c>
      <c r="R1637" s="15">
        <v>96</v>
      </c>
      <c r="S1637" s="10" t="s">
        <v>4459</v>
      </c>
      <c r="T1637" s="12">
        <v>43893</v>
      </c>
      <c r="U1637" s="13">
        <v>0.85502314814814995</v>
      </c>
      <c r="V1637" s="12">
        <v>43894</v>
      </c>
      <c r="W1637" s="13">
        <v>0.64934027777778003</v>
      </c>
      <c r="X1637" s="12">
        <v>43894</v>
      </c>
      <c r="Y1637" s="13">
        <v>0.69859953703704003</v>
      </c>
      <c r="Z1637" s="12">
        <v>43906</v>
      </c>
      <c r="AA1637" s="12"/>
      <c r="AB1637" s="12"/>
      <c r="AC1637" s="10" t="s">
        <v>71</v>
      </c>
      <c r="AD1637" s="16">
        <v>4</v>
      </c>
      <c r="AE1637" s="10" t="s">
        <v>72</v>
      </c>
      <c r="AF1637" s="10" t="s">
        <v>73</v>
      </c>
      <c r="AG1637" s="14">
        <v>1</v>
      </c>
      <c r="AH1637" s="14"/>
      <c r="AI1637" s="15">
        <v>1087.8720000000001</v>
      </c>
      <c r="AJ1637" s="10" t="s">
        <v>74</v>
      </c>
      <c r="AK1637" s="15">
        <v>1061.76</v>
      </c>
      <c r="AL1637" s="10" t="s">
        <v>75</v>
      </c>
      <c r="AM1637" s="9"/>
      <c r="AN1637" s="9"/>
    </row>
    <row r="1638" spans="1:40" x14ac:dyDescent="0.25">
      <c r="A1638" s="9">
        <f t="shared" si="45"/>
        <v>82238154</v>
      </c>
      <c r="B1638" s="10" t="s">
        <v>64</v>
      </c>
      <c r="C1638" s="10" t="s">
        <v>65</v>
      </c>
      <c r="D1638" s="10" t="s">
        <v>83</v>
      </c>
      <c r="E1638" s="10" t="s">
        <v>67</v>
      </c>
      <c r="F1638" s="10" t="s">
        <v>68</v>
      </c>
      <c r="G1638" s="10" t="s">
        <v>69</v>
      </c>
      <c r="H1638" s="10" t="s">
        <v>70</v>
      </c>
      <c r="I1638" s="10" t="s">
        <v>76</v>
      </c>
      <c r="J1638" s="10" t="s">
        <v>310</v>
      </c>
      <c r="K1638" s="10" t="s">
        <v>91</v>
      </c>
      <c r="L1638" s="10" t="s">
        <v>4505</v>
      </c>
      <c r="M1638" s="12">
        <v>43894</v>
      </c>
      <c r="N1638" s="11">
        <v>82238154</v>
      </c>
      <c r="O1638" s="12">
        <v>43890</v>
      </c>
      <c r="P1638" s="13">
        <v>0.46329861111110998</v>
      </c>
      <c r="Q1638" s="14">
        <v>1</v>
      </c>
      <c r="R1638" s="15">
        <v>96</v>
      </c>
      <c r="S1638" s="10" t="s">
        <v>4460</v>
      </c>
      <c r="T1638" s="12">
        <v>43893</v>
      </c>
      <c r="U1638" s="13">
        <v>0.85523148148147998</v>
      </c>
      <c r="V1638" s="12">
        <v>43894</v>
      </c>
      <c r="W1638" s="13">
        <v>0.64995370370369998</v>
      </c>
      <c r="X1638" s="12">
        <v>43894</v>
      </c>
      <c r="Y1638" s="13">
        <v>0.69410879629629996</v>
      </c>
      <c r="Z1638" s="12">
        <v>43906</v>
      </c>
      <c r="AA1638" s="12"/>
      <c r="AB1638" s="12"/>
      <c r="AC1638" s="10" t="s">
        <v>71</v>
      </c>
      <c r="AD1638" s="16">
        <v>4</v>
      </c>
      <c r="AE1638" s="10" t="s">
        <v>72</v>
      </c>
      <c r="AF1638" s="10" t="s">
        <v>73</v>
      </c>
      <c r="AG1638" s="14">
        <v>1</v>
      </c>
      <c r="AH1638" s="14"/>
      <c r="AI1638" s="15">
        <v>1087.8720000000001</v>
      </c>
      <c r="AJ1638" s="10" t="s">
        <v>74</v>
      </c>
      <c r="AK1638" s="15">
        <v>1061.76</v>
      </c>
      <c r="AL1638" s="10" t="s">
        <v>75</v>
      </c>
      <c r="AM1638" s="9"/>
      <c r="AN1638" s="9"/>
    </row>
    <row r="1639" spans="1:40" x14ac:dyDescent="0.25">
      <c r="A1639" s="9">
        <f t="shared" si="45"/>
        <v>82238155</v>
      </c>
      <c r="B1639" s="10" t="s">
        <v>64</v>
      </c>
      <c r="C1639" s="10" t="s">
        <v>65</v>
      </c>
      <c r="D1639" s="10" t="s">
        <v>83</v>
      </c>
      <c r="E1639" s="10" t="s">
        <v>67</v>
      </c>
      <c r="F1639" s="10" t="s">
        <v>68</v>
      </c>
      <c r="G1639" s="10" t="s">
        <v>69</v>
      </c>
      <c r="H1639" s="10" t="s">
        <v>70</v>
      </c>
      <c r="I1639" s="10" t="s">
        <v>76</v>
      </c>
      <c r="J1639" s="10" t="s">
        <v>310</v>
      </c>
      <c r="K1639" s="10" t="s">
        <v>91</v>
      </c>
      <c r="L1639" s="10" t="s">
        <v>4506</v>
      </c>
      <c r="M1639" s="12">
        <v>43894</v>
      </c>
      <c r="N1639" s="11">
        <v>82238155</v>
      </c>
      <c r="O1639" s="12">
        <v>43890</v>
      </c>
      <c r="P1639" s="13">
        <v>0.46361111111110997</v>
      </c>
      <c r="Q1639" s="14">
        <v>1</v>
      </c>
      <c r="R1639" s="15">
        <v>92</v>
      </c>
      <c r="S1639" s="10" t="s">
        <v>4461</v>
      </c>
      <c r="T1639" s="12">
        <v>43893</v>
      </c>
      <c r="U1639" s="13">
        <v>0.85541666666667004</v>
      </c>
      <c r="V1639" s="12">
        <v>43894</v>
      </c>
      <c r="W1639" s="13">
        <v>0.65075231481481</v>
      </c>
      <c r="X1639" s="12">
        <v>43894</v>
      </c>
      <c r="Y1639" s="13">
        <v>0.69611111111111001</v>
      </c>
      <c r="Z1639" s="12">
        <v>43971</v>
      </c>
      <c r="AA1639" s="12"/>
      <c r="AB1639" s="12"/>
      <c r="AC1639" s="10" t="s">
        <v>71</v>
      </c>
      <c r="AD1639" s="16">
        <v>4</v>
      </c>
      <c r="AE1639" s="10" t="s">
        <v>72</v>
      </c>
      <c r="AF1639" s="10" t="s">
        <v>73</v>
      </c>
      <c r="AG1639" s="14">
        <v>1</v>
      </c>
      <c r="AH1639" s="14"/>
      <c r="AI1639" s="15">
        <v>1042.5440000000001</v>
      </c>
      <c r="AJ1639" s="10" t="s">
        <v>74</v>
      </c>
      <c r="AK1639" s="15">
        <v>1017.52</v>
      </c>
      <c r="AL1639" s="10" t="s">
        <v>75</v>
      </c>
      <c r="AM1639" s="9"/>
      <c r="AN1639" s="9"/>
    </row>
    <row r="1640" spans="1:40" x14ac:dyDescent="0.25">
      <c r="A1640" s="9">
        <f t="shared" si="45"/>
        <v>82238157</v>
      </c>
      <c r="B1640" s="10" t="s">
        <v>64</v>
      </c>
      <c r="C1640" s="10" t="s">
        <v>65</v>
      </c>
      <c r="D1640" s="10" t="s">
        <v>83</v>
      </c>
      <c r="E1640" s="10" t="s">
        <v>67</v>
      </c>
      <c r="F1640" s="10" t="s">
        <v>68</v>
      </c>
      <c r="G1640" s="10" t="s">
        <v>69</v>
      </c>
      <c r="H1640" s="10" t="s">
        <v>70</v>
      </c>
      <c r="I1640" s="10" t="s">
        <v>486</v>
      </c>
      <c r="J1640" s="10" t="s">
        <v>1329</v>
      </c>
      <c r="K1640" s="10" t="s">
        <v>1330</v>
      </c>
      <c r="L1640" s="10" t="s">
        <v>4523</v>
      </c>
      <c r="M1640" s="12">
        <v>43894</v>
      </c>
      <c r="N1640" s="11">
        <v>82238157</v>
      </c>
      <c r="O1640" s="12">
        <v>43890</v>
      </c>
      <c r="P1640" s="13">
        <v>0.46424768518519</v>
      </c>
      <c r="Q1640" s="14">
        <v>1</v>
      </c>
      <c r="R1640" s="15">
        <v>168</v>
      </c>
      <c r="S1640" s="10" t="s">
        <v>4492</v>
      </c>
      <c r="T1640" s="12">
        <v>43894</v>
      </c>
      <c r="U1640" s="13">
        <v>0.64826388888888997</v>
      </c>
      <c r="V1640" s="12">
        <v>43894</v>
      </c>
      <c r="W1640" s="13">
        <v>0.90578703703704</v>
      </c>
      <c r="X1640" s="12">
        <v>43894</v>
      </c>
      <c r="Y1640" s="13">
        <v>0.91951388888888996</v>
      </c>
      <c r="Z1640" s="12">
        <v>43971</v>
      </c>
      <c r="AA1640" s="12"/>
      <c r="AB1640" s="12"/>
      <c r="AC1640" s="10" t="s">
        <v>71</v>
      </c>
      <c r="AD1640" s="16">
        <v>4</v>
      </c>
      <c r="AE1640" s="10" t="s">
        <v>72</v>
      </c>
      <c r="AF1640" s="10" t="s">
        <v>73</v>
      </c>
      <c r="AG1640" s="14">
        <v>1</v>
      </c>
      <c r="AH1640" s="14"/>
      <c r="AI1640" s="15">
        <v>1951.152</v>
      </c>
      <c r="AJ1640" s="10" t="s">
        <v>74</v>
      </c>
      <c r="AK1640" s="15">
        <v>2367.4560000000001</v>
      </c>
      <c r="AL1640" s="10" t="s">
        <v>75</v>
      </c>
      <c r="AM1640" s="9"/>
      <c r="AN1640" s="9"/>
    </row>
    <row r="1641" spans="1:40" x14ac:dyDescent="0.25">
      <c r="A1641" s="9">
        <f t="shared" si="45"/>
        <v>82238158</v>
      </c>
      <c r="B1641" s="10" t="s">
        <v>64</v>
      </c>
      <c r="C1641" s="10" t="s">
        <v>65</v>
      </c>
      <c r="D1641" s="10" t="s">
        <v>83</v>
      </c>
      <c r="E1641" s="10" t="s">
        <v>67</v>
      </c>
      <c r="F1641" s="10" t="s">
        <v>68</v>
      </c>
      <c r="G1641" s="10" t="s">
        <v>69</v>
      </c>
      <c r="H1641" s="10" t="s">
        <v>70</v>
      </c>
      <c r="I1641" s="10" t="s">
        <v>76</v>
      </c>
      <c r="J1641" s="10" t="s">
        <v>310</v>
      </c>
      <c r="K1641" s="10" t="s">
        <v>91</v>
      </c>
      <c r="L1641" s="10" t="s">
        <v>4507</v>
      </c>
      <c r="M1641" s="12">
        <v>43894</v>
      </c>
      <c r="N1641" s="11">
        <v>82238158</v>
      </c>
      <c r="O1641" s="12">
        <v>43890</v>
      </c>
      <c r="P1641" s="13">
        <v>0.46474537037037</v>
      </c>
      <c r="Q1641" s="14">
        <v>1</v>
      </c>
      <c r="R1641" s="15">
        <v>73</v>
      </c>
      <c r="S1641" s="10" t="s">
        <v>4462</v>
      </c>
      <c r="T1641" s="12">
        <v>43893</v>
      </c>
      <c r="U1641" s="13">
        <v>0.85553240740740999</v>
      </c>
      <c r="V1641" s="12">
        <v>43894</v>
      </c>
      <c r="W1641" s="13">
        <v>0.65253472222221998</v>
      </c>
      <c r="X1641" s="12">
        <v>43894</v>
      </c>
      <c r="Y1641" s="13">
        <v>0.69788194444443996</v>
      </c>
      <c r="Z1641" s="12">
        <v>43971</v>
      </c>
      <c r="AA1641" s="12"/>
      <c r="AB1641" s="12"/>
      <c r="AC1641" s="10" t="s">
        <v>71</v>
      </c>
      <c r="AD1641" s="16">
        <v>4</v>
      </c>
      <c r="AE1641" s="10" t="s">
        <v>72</v>
      </c>
      <c r="AF1641" s="10" t="s">
        <v>73</v>
      </c>
      <c r="AG1641" s="14">
        <v>1</v>
      </c>
      <c r="AH1641" s="14"/>
      <c r="AI1641" s="15">
        <v>1076.0930000000001</v>
      </c>
      <c r="AJ1641" s="10" t="s">
        <v>74</v>
      </c>
      <c r="AK1641" s="15">
        <v>1378.97</v>
      </c>
      <c r="AL1641" s="10" t="s">
        <v>75</v>
      </c>
      <c r="AM1641" s="9"/>
      <c r="AN1641" s="9"/>
    </row>
    <row r="1642" spans="1:40" x14ac:dyDescent="0.25">
      <c r="A1642" s="9">
        <f t="shared" si="45"/>
        <v>82238159</v>
      </c>
      <c r="B1642" s="10" t="s">
        <v>64</v>
      </c>
      <c r="C1642" s="10" t="s">
        <v>65</v>
      </c>
      <c r="D1642" s="10" t="s">
        <v>83</v>
      </c>
      <c r="E1642" s="10" t="s">
        <v>67</v>
      </c>
      <c r="F1642" s="10" t="s">
        <v>68</v>
      </c>
      <c r="G1642" s="10" t="s">
        <v>69</v>
      </c>
      <c r="H1642" s="10" t="s">
        <v>70</v>
      </c>
      <c r="I1642" s="10" t="s">
        <v>486</v>
      </c>
      <c r="J1642" s="10" t="s">
        <v>1329</v>
      </c>
      <c r="K1642" s="10" t="s">
        <v>1330</v>
      </c>
      <c r="L1642" s="10" t="s">
        <v>4524</v>
      </c>
      <c r="M1642" s="12">
        <v>43894</v>
      </c>
      <c r="N1642" s="11">
        <v>82238159</v>
      </c>
      <c r="O1642" s="12">
        <v>43890</v>
      </c>
      <c r="P1642" s="13">
        <v>0.46518518518518998</v>
      </c>
      <c r="Q1642" s="14">
        <v>1</v>
      </c>
      <c r="R1642" s="15">
        <v>56</v>
      </c>
      <c r="S1642" s="10" t="s">
        <v>4493</v>
      </c>
      <c r="T1642" s="12">
        <v>43894</v>
      </c>
      <c r="U1642" s="13">
        <v>0.64850694444444001</v>
      </c>
      <c r="V1642" s="12">
        <v>43894</v>
      </c>
      <c r="W1642" s="13">
        <v>0.85109953703704</v>
      </c>
      <c r="X1642" s="12">
        <v>43894</v>
      </c>
      <c r="Y1642" s="13">
        <v>0.86596064814814999</v>
      </c>
      <c r="Z1642" s="12">
        <v>43971</v>
      </c>
      <c r="AA1642" s="12"/>
      <c r="AB1642" s="12"/>
      <c r="AC1642" s="10" t="s">
        <v>71</v>
      </c>
      <c r="AD1642" s="16">
        <v>4</v>
      </c>
      <c r="AE1642" s="10" t="s">
        <v>72</v>
      </c>
      <c r="AF1642" s="10" t="s">
        <v>73</v>
      </c>
      <c r="AG1642" s="14">
        <v>1</v>
      </c>
      <c r="AH1642" s="14"/>
      <c r="AI1642" s="15">
        <v>825.49599999999998</v>
      </c>
      <c r="AJ1642" s="10" t="s">
        <v>74</v>
      </c>
      <c r="AK1642" s="15">
        <v>1057.8399999999999</v>
      </c>
      <c r="AL1642" s="10" t="s">
        <v>75</v>
      </c>
      <c r="AM1642" s="9"/>
      <c r="AN1642" s="9"/>
    </row>
    <row r="1643" spans="1:40" x14ac:dyDescent="0.25">
      <c r="A1643" s="9">
        <f t="shared" si="45"/>
        <v>82240097</v>
      </c>
      <c r="B1643" s="10" t="s">
        <v>64</v>
      </c>
      <c r="C1643" s="10" t="s">
        <v>65</v>
      </c>
      <c r="D1643" s="10" t="s">
        <v>66</v>
      </c>
      <c r="E1643" s="10" t="s">
        <v>67</v>
      </c>
      <c r="F1643" s="10" t="s">
        <v>68</v>
      </c>
      <c r="G1643" s="10" t="s">
        <v>69</v>
      </c>
      <c r="H1643" s="10" t="s">
        <v>70</v>
      </c>
      <c r="I1643" s="10" t="s">
        <v>126</v>
      </c>
      <c r="J1643" s="10" t="s">
        <v>309</v>
      </c>
      <c r="K1643" s="10" t="s">
        <v>127</v>
      </c>
      <c r="L1643" s="10" t="s">
        <v>4447</v>
      </c>
      <c r="M1643" s="12">
        <v>43893</v>
      </c>
      <c r="N1643" s="11">
        <v>82240097</v>
      </c>
      <c r="O1643" s="12">
        <v>43892</v>
      </c>
      <c r="P1643" s="13">
        <v>0.37548611111111002</v>
      </c>
      <c r="Q1643" s="14">
        <v>1</v>
      </c>
      <c r="R1643" s="15">
        <v>50</v>
      </c>
      <c r="S1643" s="10" t="s">
        <v>4379</v>
      </c>
      <c r="T1643" s="12">
        <v>43892</v>
      </c>
      <c r="U1643" s="13">
        <v>0.85788194444443999</v>
      </c>
      <c r="V1643" s="12">
        <v>43893</v>
      </c>
      <c r="W1643" s="13">
        <v>0.66019675925926002</v>
      </c>
      <c r="X1643" s="12">
        <v>43893</v>
      </c>
      <c r="Y1643" s="13">
        <v>0.67434027777778005</v>
      </c>
      <c r="Z1643" s="12">
        <v>43894</v>
      </c>
      <c r="AA1643" s="12"/>
      <c r="AB1643" s="12"/>
      <c r="AC1643" s="10" t="s">
        <v>71</v>
      </c>
      <c r="AD1643" s="16">
        <v>0</v>
      </c>
      <c r="AE1643" s="10" t="s">
        <v>72</v>
      </c>
      <c r="AF1643" s="10" t="s">
        <v>73</v>
      </c>
      <c r="AG1643" s="14">
        <v>1</v>
      </c>
      <c r="AH1643" s="14"/>
      <c r="AI1643" s="15">
        <v>56</v>
      </c>
      <c r="AJ1643" s="10" t="s">
        <v>74</v>
      </c>
      <c r="AK1643" s="15">
        <v>128.69999999999999</v>
      </c>
      <c r="AL1643" s="10" t="s">
        <v>75</v>
      </c>
      <c r="AM1643" s="9"/>
      <c r="AN1643" s="9"/>
    </row>
    <row r="1644" spans="1:40" x14ac:dyDescent="0.25">
      <c r="A1644" s="9">
        <f t="shared" si="45"/>
        <v>82240107</v>
      </c>
      <c r="B1644" s="10" t="s">
        <v>64</v>
      </c>
      <c r="C1644" s="10" t="s">
        <v>65</v>
      </c>
      <c r="D1644" s="10" t="s">
        <v>66</v>
      </c>
      <c r="E1644" s="10" t="s">
        <v>67</v>
      </c>
      <c r="F1644" s="10" t="s">
        <v>68</v>
      </c>
      <c r="G1644" s="10" t="s">
        <v>69</v>
      </c>
      <c r="H1644" s="10" t="s">
        <v>70</v>
      </c>
      <c r="I1644" s="10" t="s">
        <v>850</v>
      </c>
      <c r="J1644" s="10" t="s">
        <v>851</v>
      </c>
      <c r="K1644" s="10" t="s">
        <v>852</v>
      </c>
      <c r="L1644" s="10" t="s">
        <v>4431</v>
      </c>
      <c r="M1644" s="12">
        <v>43893</v>
      </c>
      <c r="N1644" s="11">
        <v>82240107</v>
      </c>
      <c r="O1644" s="12">
        <v>43892</v>
      </c>
      <c r="P1644" s="13">
        <v>0.37553240740741001</v>
      </c>
      <c r="Q1644" s="14">
        <v>1</v>
      </c>
      <c r="R1644" s="15">
        <v>20</v>
      </c>
      <c r="S1644" s="10" t="s">
        <v>4380</v>
      </c>
      <c r="T1644" s="12">
        <v>43892</v>
      </c>
      <c r="U1644" s="13">
        <v>0.85796296296296004</v>
      </c>
      <c r="V1644" s="12">
        <v>43893</v>
      </c>
      <c r="W1644" s="13">
        <v>0.66047453703703995</v>
      </c>
      <c r="X1644" s="12">
        <v>43893</v>
      </c>
      <c r="Y1644" s="13">
        <v>0.66956018518519</v>
      </c>
      <c r="Z1644" s="12">
        <v>43894</v>
      </c>
      <c r="AA1644" s="12"/>
      <c r="AB1644" s="12"/>
      <c r="AC1644" s="10" t="s">
        <v>71</v>
      </c>
      <c r="AD1644" s="16">
        <v>0</v>
      </c>
      <c r="AE1644" s="10" t="s">
        <v>72</v>
      </c>
      <c r="AF1644" s="10" t="s">
        <v>73</v>
      </c>
      <c r="AG1644" s="14">
        <v>1</v>
      </c>
      <c r="AH1644" s="14"/>
      <c r="AI1644" s="15">
        <v>33.14</v>
      </c>
      <c r="AJ1644" s="10" t="s">
        <v>74</v>
      </c>
      <c r="AK1644" s="15">
        <v>17.62</v>
      </c>
      <c r="AL1644" s="10" t="s">
        <v>75</v>
      </c>
      <c r="AM1644" s="9"/>
      <c r="AN1644" s="9"/>
    </row>
    <row r="1645" spans="1:40" x14ac:dyDescent="0.25">
      <c r="A1645" s="9">
        <f t="shared" si="45"/>
        <v>82240108</v>
      </c>
      <c r="B1645" s="10" t="s">
        <v>64</v>
      </c>
      <c r="C1645" s="10" t="s">
        <v>65</v>
      </c>
      <c r="D1645" s="10" t="s">
        <v>83</v>
      </c>
      <c r="E1645" s="10" t="s">
        <v>67</v>
      </c>
      <c r="F1645" s="10" t="s">
        <v>68</v>
      </c>
      <c r="G1645" s="10" t="s">
        <v>69</v>
      </c>
      <c r="H1645" s="10" t="s">
        <v>70</v>
      </c>
      <c r="I1645" s="10" t="s">
        <v>79</v>
      </c>
      <c r="J1645" s="10" t="s">
        <v>323</v>
      </c>
      <c r="K1645" s="10" t="s">
        <v>134</v>
      </c>
      <c r="L1645" s="10" t="s">
        <v>4448</v>
      </c>
      <c r="M1645" s="12">
        <v>43893</v>
      </c>
      <c r="N1645" s="11">
        <v>82240108</v>
      </c>
      <c r="O1645" s="12">
        <v>43892</v>
      </c>
      <c r="P1645" s="13">
        <v>0.37553240740741001</v>
      </c>
      <c r="Q1645" s="14">
        <v>1</v>
      </c>
      <c r="R1645" s="15">
        <v>4</v>
      </c>
      <c r="S1645" s="10" t="s">
        <v>4381</v>
      </c>
      <c r="T1645" s="12">
        <v>43892</v>
      </c>
      <c r="U1645" s="13">
        <v>0.85803240740741005</v>
      </c>
      <c r="V1645" s="12">
        <v>43893</v>
      </c>
      <c r="W1645" s="13">
        <v>0.66068287037036999</v>
      </c>
      <c r="X1645" s="12">
        <v>43893</v>
      </c>
      <c r="Y1645" s="13">
        <v>0.68726851851852</v>
      </c>
      <c r="Z1645" s="12">
        <v>43894</v>
      </c>
      <c r="AA1645" s="12"/>
      <c r="AB1645" s="12"/>
      <c r="AC1645" s="10" t="s">
        <v>71</v>
      </c>
      <c r="AD1645" s="16">
        <v>0</v>
      </c>
      <c r="AE1645" s="10" t="s">
        <v>72</v>
      </c>
      <c r="AF1645" s="10" t="s">
        <v>73</v>
      </c>
      <c r="AG1645" s="14">
        <v>1</v>
      </c>
      <c r="AH1645" s="14"/>
      <c r="AI1645" s="15">
        <v>0.224</v>
      </c>
      <c r="AJ1645" s="10" t="s">
        <v>74</v>
      </c>
      <c r="AK1645" s="15">
        <v>0.12</v>
      </c>
      <c r="AL1645" s="10" t="s">
        <v>75</v>
      </c>
      <c r="AM1645" s="9"/>
      <c r="AN1645" s="9"/>
    </row>
    <row r="1646" spans="1:40" x14ac:dyDescent="0.25">
      <c r="A1646" s="9">
        <f t="shared" si="45"/>
        <v>82240110</v>
      </c>
      <c r="B1646" s="10" t="s">
        <v>64</v>
      </c>
      <c r="C1646" s="10" t="s">
        <v>65</v>
      </c>
      <c r="D1646" s="10" t="s">
        <v>83</v>
      </c>
      <c r="E1646" s="10" t="s">
        <v>67</v>
      </c>
      <c r="F1646" s="10" t="s">
        <v>68</v>
      </c>
      <c r="G1646" s="10" t="s">
        <v>69</v>
      </c>
      <c r="H1646" s="10" t="s">
        <v>70</v>
      </c>
      <c r="I1646" s="10" t="s">
        <v>79</v>
      </c>
      <c r="J1646" s="10" t="s">
        <v>323</v>
      </c>
      <c r="K1646" s="10" t="s">
        <v>134</v>
      </c>
      <c r="L1646" s="10" t="s">
        <v>4432</v>
      </c>
      <c r="M1646" s="12">
        <v>43893</v>
      </c>
      <c r="N1646" s="11">
        <v>82240110</v>
      </c>
      <c r="O1646" s="12">
        <v>43892</v>
      </c>
      <c r="P1646" s="13">
        <v>0.37553240740741001</v>
      </c>
      <c r="Q1646" s="14">
        <v>1</v>
      </c>
      <c r="R1646" s="15">
        <v>6</v>
      </c>
      <c r="S1646" s="10" t="s">
        <v>4382</v>
      </c>
      <c r="T1646" s="12">
        <v>43892</v>
      </c>
      <c r="U1646" s="13">
        <v>0.85811342592592998</v>
      </c>
      <c r="V1646" s="12">
        <v>43893</v>
      </c>
      <c r="W1646" s="13">
        <v>0.66104166666666997</v>
      </c>
      <c r="X1646" s="12">
        <v>43893</v>
      </c>
      <c r="Y1646" s="13">
        <v>0.66208333333333003</v>
      </c>
      <c r="Z1646" s="12">
        <v>43894</v>
      </c>
      <c r="AA1646" s="12"/>
      <c r="AB1646" s="12"/>
      <c r="AC1646" s="10" t="s">
        <v>71</v>
      </c>
      <c r="AD1646" s="16">
        <v>0</v>
      </c>
      <c r="AE1646" s="10" t="s">
        <v>72</v>
      </c>
      <c r="AF1646" s="10" t="s">
        <v>73</v>
      </c>
      <c r="AG1646" s="14">
        <v>1</v>
      </c>
      <c r="AH1646" s="14"/>
      <c r="AI1646" s="15">
        <v>0.33600000000000002</v>
      </c>
      <c r="AJ1646" s="10" t="s">
        <v>74</v>
      </c>
      <c r="AK1646" s="15">
        <v>0.18</v>
      </c>
      <c r="AL1646" s="10" t="s">
        <v>75</v>
      </c>
      <c r="AM1646" s="9"/>
      <c r="AN1646" s="9"/>
    </row>
    <row r="1647" spans="1:40" x14ac:dyDescent="0.25">
      <c r="A1647" s="9">
        <f t="shared" si="45"/>
        <v>82240111</v>
      </c>
      <c r="B1647" s="10" t="s">
        <v>64</v>
      </c>
      <c r="C1647" s="10" t="s">
        <v>65</v>
      </c>
      <c r="D1647" s="10" t="s">
        <v>83</v>
      </c>
      <c r="E1647" s="10" t="s">
        <v>67</v>
      </c>
      <c r="F1647" s="10" t="s">
        <v>68</v>
      </c>
      <c r="G1647" s="10" t="s">
        <v>69</v>
      </c>
      <c r="H1647" s="10" t="s">
        <v>70</v>
      </c>
      <c r="I1647" s="10" t="s">
        <v>79</v>
      </c>
      <c r="J1647" s="10" t="s">
        <v>323</v>
      </c>
      <c r="K1647" s="10" t="s">
        <v>134</v>
      </c>
      <c r="L1647" s="10" t="s">
        <v>4433</v>
      </c>
      <c r="M1647" s="12">
        <v>43893</v>
      </c>
      <c r="N1647" s="11">
        <v>82240111</v>
      </c>
      <c r="O1647" s="12">
        <v>43892</v>
      </c>
      <c r="P1647" s="13">
        <v>0.37554398148147999</v>
      </c>
      <c r="Q1647" s="14">
        <v>1</v>
      </c>
      <c r="R1647" s="15">
        <v>2</v>
      </c>
      <c r="S1647" s="10" t="s">
        <v>4383</v>
      </c>
      <c r="T1647" s="12">
        <v>43892</v>
      </c>
      <c r="U1647" s="13">
        <v>0.85814814814814999</v>
      </c>
      <c r="V1647" s="12">
        <v>43893</v>
      </c>
      <c r="W1647" s="13">
        <v>0.66083333333333005</v>
      </c>
      <c r="X1647" s="12">
        <v>43893</v>
      </c>
      <c r="Y1647" s="13">
        <v>0.66277777777778002</v>
      </c>
      <c r="Z1647" s="12">
        <v>43894</v>
      </c>
      <c r="AA1647" s="12"/>
      <c r="AB1647" s="12"/>
      <c r="AC1647" s="10" t="s">
        <v>71</v>
      </c>
      <c r="AD1647" s="16">
        <v>0</v>
      </c>
      <c r="AE1647" s="10" t="s">
        <v>72</v>
      </c>
      <c r="AF1647" s="10" t="s">
        <v>73</v>
      </c>
      <c r="AG1647" s="14">
        <v>1</v>
      </c>
      <c r="AH1647" s="14"/>
      <c r="AI1647" s="15">
        <v>0.112</v>
      </c>
      <c r="AJ1647" s="10" t="s">
        <v>74</v>
      </c>
      <c r="AK1647" s="15">
        <v>0.06</v>
      </c>
      <c r="AL1647" s="10" t="s">
        <v>75</v>
      </c>
      <c r="AM1647" s="9"/>
      <c r="AN1647" s="9"/>
    </row>
    <row r="1648" spans="1:40" x14ac:dyDescent="0.25">
      <c r="A1648" s="9">
        <f t="shared" si="45"/>
        <v>82240115</v>
      </c>
      <c r="B1648" s="10" t="s">
        <v>64</v>
      </c>
      <c r="C1648" s="10" t="s">
        <v>65</v>
      </c>
      <c r="D1648" s="10" t="s">
        <v>83</v>
      </c>
      <c r="E1648" s="10" t="s">
        <v>67</v>
      </c>
      <c r="F1648" s="10" t="s">
        <v>68</v>
      </c>
      <c r="G1648" s="10" t="s">
        <v>69</v>
      </c>
      <c r="H1648" s="10" t="s">
        <v>70</v>
      </c>
      <c r="I1648" s="10" t="s">
        <v>76</v>
      </c>
      <c r="J1648" s="10" t="s">
        <v>310</v>
      </c>
      <c r="K1648" s="10" t="s">
        <v>91</v>
      </c>
      <c r="L1648" s="10" t="s">
        <v>4798</v>
      </c>
      <c r="M1648" s="12">
        <v>43901</v>
      </c>
      <c r="N1648" s="11">
        <v>82240115</v>
      </c>
      <c r="O1648" s="12">
        <v>43892</v>
      </c>
      <c r="P1648" s="13">
        <v>0.37555555555555997</v>
      </c>
      <c r="Q1648" s="14">
        <v>1</v>
      </c>
      <c r="R1648" s="15">
        <v>11</v>
      </c>
      <c r="S1648" s="10" t="s">
        <v>4742</v>
      </c>
      <c r="T1648" s="12">
        <v>43900</v>
      </c>
      <c r="U1648" s="13">
        <v>0.69137731481481002</v>
      </c>
      <c r="V1648" s="12">
        <v>43900</v>
      </c>
      <c r="W1648" s="13">
        <v>0.89710648148147998</v>
      </c>
      <c r="X1648" s="12">
        <v>43901</v>
      </c>
      <c r="Y1648" s="13">
        <v>3.3449074074070002E-2</v>
      </c>
      <c r="Z1648" s="12">
        <v>43894</v>
      </c>
      <c r="AA1648" s="12"/>
      <c r="AB1648" s="12"/>
      <c r="AC1648" s="10" t="s">
        <v>71</v>
      </c>
      <c r="AD1648" s="16">
        <v>8</v>
      </c>
      <c r="AE1648" s="10" t="s">
        <v>72</v>
      </c>
      <c r="AF1648" s="10" t="s">
        <v>73</v>
      </c>
      <c r="AG1648" s="14">
        <v>1</v>
      </c>
      <c r="AH1648" s="14"/>
      <c r="AI1648" s="15">
        <v>74.007999999999996</v>
      </c>
      <c r="AJ1648" s="10" t="s">
        <v>74</v>
      </c>
      <c r="AK1648" s="15">
        <v>69.784000000000006</v>
      </c>
      <c r="AL1648" s="10" t="s">
        <v>75</v>
      </c>
      <c r="AM1648" s="9"/>
      <c r="AN1648" s="9"/>
    </row>
    <row r="1649" spans="1:40" x14ac:dyDescent="0.25">
      <c r="A1649" s="9">
        <f t="shared" si="45"/>
        <v>82240116</v>
      </c>
      <c r="B1649" s="10" t="s">
        <v>64</v>
      </c>
      <c r="C1649" s="10" t="s">
        <v>65</v>
      </c>
      <c r="D1649" s="10" t="s">
        <v>83</v>
      </c>
      <c r="E1649" s="10" t="s">
        <v>67</v>
      </c>
      <c r="F1649" s="10" t="s">
        <v>68</v>
      </c>
      <c r="G1649" s="10" t="s">
        <v>69</v>
      </c>
      <c r="H1649" s="10" t="s">
        <v>70</v>
      </c>
      <c r="I1649" s="10" t="s">
        <v>486</v>
      </c>
      <c r="J1649" s="10" t="s">
        <v>1329</v>
      </c>
      <c r="K1649" s="10" t="s">
        <v>1330</v>
      </c>
      <c r="L1649" s="10" t="s">
        <v>4610</v>
      </c>
      <c r="M1649" s="12">
        <v>43895</v>
      </c>
      <c r="N1649" s="11">
        <v>82240116</v>
      </c>
      <c r="O1649" s="12">
        <v>43892</v>
      </c>
      <c r="P1649" s="13">
        <v>0.37556712962963001</v>
      </c>
      <c r="Q1649" s="14">
        <v>1</v>
      </c>
      <c r="R1649" s="15">
        <v>30</v>
      </c>
      <c r="S1649" s="10" t="s">
        <v>4532</v>
      </c>
      <c r="T1649" s="12">
        <v>43895</v>
      </c>
      <c r="U1649" s="13">
        <v>0.27483796296295998</v>
      </c>
      <c r="V1649" s="12">
        <v>43895</v>
      </c>
      <c r="W1649" s="13">
        <v>0.59991898148148004</v>
      </c>
      <c r="X1649" s="12">
        <v>43895</v>
      </c>
      <c r="Y1649" s="13">
        <v>0.77974537037036995</v>
      </c>
      <c r="Z1649" s="12">
        <v>43894</v>
      </c>
      <c r="AA1649" s="12"/>
      <c r="AB1649" s="12"/>
      <c r="AC1649" s="10" t="s">
        <v>71</v>
      </c>
      <c r="AD1649" s="16">
        <v>2</v>
      </c>
      <c r="AE1649" s="10" t="s">
        <v>72</v>
      </c>
      <c r="AF1649" s="10" t="s">
        <v>73</v>
      </c>
      <c r="AG1649" s="14">
        <v>1</v>
      </c>
      <c r="AH1649" s="14"/>
      <c r="AI1649" s="15">
        <v>256.74</v>
      </c>
      <c r="AJ1649" s="10" t="s">
        <v>74</v>
      </c>
      <c r="AK1649" s="15">
        <v>331.8</v>
      </c>
      <c r="AL1649" s="10" t="s">
        <v>75</v>
      </c>
      <c r="AM1649" s="9"/>
      <c r="AN1649" s="9"/>
    </row>
    <row r="1650" spans="1:40" x14ac:dyDescent="0.25">
      <c r="A1650" s="9">
        <f t="shared" si="45"/>
        <v>82240117</v>
      </c>
      <c r="B1650" s="10" t="s">
        <v>64</v>
      </c>
      <c r="C1650" s="10" t="s">
        <v>65</v>
      </c>
      <c r="D1650" s="10" t="s">
        <v>66</v>
      </c>
      <c r="E1650" s="10" t="s">
        <v>67</v>
      </c>
      <c r="F1650" s="10" t="s">
        <v>68</v>
      </c>
      <c r="G1650" s="10" t="s">
        <v>69</v>
      </c>
      <c r="H1650" s="10" t="s">
        <v>70</v>
      </c>
      <c r="I1650" s="10" t="s">
        <v>998</v>
      </c>
      <c r="J1650" s="10" t="s">
        <v>1038</v>
      </c>
      <c r="K1650" s="10" t="s">
        <v>1000</v>
      </c>
      <c r="L1650" s="10" t="s">
        <v>4434</v>
      </c>
      <c r="M1650" s="12">
        <v>43893</v>
      </c>
      <c r="N1650" s="11">
        <v>82240117</v>
      </c>
      <c r="O1650" s="12">
        <v>43892</v>
      </c>
      <c r="P1650" s="13">
        <v>0.3755787037037</v>
      </c>
      <c r="Q1650" s="14">
        <v>1</v>
      </c>
      <c r="R1650" s="15">
        <v>16</v>
      </c>
      <c r="S1650" s="10" t="s">
        <v>4384</v>
      </c>
      <c r="T1650" s="12">
        <v>43892</v>
      </c>
      <c r="U1650" s="13">
        <v>0.85818287037037</v>
      </c>
      <c r="V1650" s="12">
        <v>43893</v>
      </c>
      <c r="W1650" s="13">
        <v>0.66061342592592998</v>
      </c>
      <c r="X1650" s="12">
        <v>43893</v>
      </c>
      <c r="Y1650" s="13">
        <v>0.66696759259258998</v>
      </c>
      <c r="Z1650" s="12">
        <v>43894</v>
      </c>
      <c r="AA1650" s="12"/>
      <c r="AB1650" s="12"/>
      <c r="AC1650" s="10" t="s">
        <v>71</v>
      </c>
      <c r="AD1650" s="16">
        <v>0</v>
      </c>
      <c r="AE1650" s="10" t="s">
        <v>72</v>
      </c>
      <c r="AF1650" s="10" t="s">
        <v>73</v>
      </c>
      <c r="AG1650" s="14">
        <v>1</v>
      </c>
      <c r="AH1650" s="14"/>
      <c r="AI1650" s="15">
        <v>0.624</v>
      </c>
      <c r="AJ1650" s="10" t="s">
        <v>74</v>
      </c>
      <c r="AK1650" s="15">
        <v>1.0880000000000001</v>
      </c>
      <c r="AL1650" s="10" t="s">
        <v>75</v>
      </c>
      <c r="AM1650" s="9"/>
      <c r="AN1650" s="9"/>
    </row>
    <row r="1651" spans="1:40" x14ac:dyDescent="0.25">
      <c r="A1651" s="9">
        <f t="shared" si="45"/>
        <v>82240118</v>
      </c>
      <c r="B1651" s="10" t="s">
        <v>64</v>
      </c>
      <c r="C1651" s="10" t="s">
        <v>65</v>
      </c>
      <c r="D1651" s="10" t="s">
        <v>66</v>
      </c>
      <c r="E1651" s="10" t="s">
        <v>67</v>
      </c>
      <c r="F1651" s="10" t="s">
        <v>68</v>
      </c>
      <c r="G1651" s="10" t="s">
        <v>69</v>
      </c>
      <c r="H1651" s="10" t="s">
        <v>70</v>
      </c>
      <c r="I1651" s="10" t="s">
        <v>126</v>
      </c>
      <c r="J1651" s="10" t="s">
        <v>1628</v>
      </c>
      <c r="K1651" s="10" t="s">
        <v>127</v>
      </c>
      <c r="L1651" s="10" t="s">
        <v>4449</v>
      </c>
      <c r="M1651" s="12">
        <v>43893</v>
      </c>
      <c r="N1651" s="11">
        <v>82240118</v>
      </c>
      <c r="O1651" s="12">
        <v>43892</v>
      </c>
      <c r="P1651" s="13">
        <v>0.3755787037037</v>
      </c>
      <c r="Q1651" s="14">
        <v>1</v>
      </c>
      <c r="R1651" s="15">
        <v>30</v>
      </c>
      <c r="S1651" s="10" t="s">
        <v>4385</v>
      </c>
      <c r="T1651" s="12">
        <v>43892</v>
      </c>
      <c r="U1651" s="13">
        <v>0.85820601851851996</v>
      </c>
      <c r="V1651" s="12">
        <v>43893</v>
      </c>
      <c r="W1651" s="13">
        <v>0.66030092592593004</v>
      </c>
      <c r="X1651" s="12">
        <v>43893</v>
      </c>
      <c r="Y1651" s="13">
        <v>0.67363425925926002</v>
      </c>
      <c r="Z1651" s="12">
        <v>43894</v>
      </c>
      <c r="AA1651" s="12"/>
      <c r="AB1651" s="12"/>
      <c r="AC1651" s="10" t="s">
        <v>71</v>
      </c>
      <c r="AD1651" s="16">
        <v>0</v>
      </c>
      <c r="AE1651" s="10" t="s">
        <v>72</v>
      </c>
      <c r="AF1651" s="10" t="s">
        <v>73</v>
      </c>
      <c r="AG1651" s="14">
        <v>1</v>
      </c>
      <c r="AH1651" s="14"/>
      <c r="AI1651" s="15">
        <v>33.6</v>
      </c>
      <c r="AJ1651" s="10" t="s">
        <v>74</v>
      </c>
      <c r="AK1651" s="15">
        <v>77.22</v>
      </c>
      <c r="AL1651" s="10" t="s">
        <v>75</v>
      </c>
      <c r="AM1651" s="9"/>
      <c r="AN1651" s="9"/>
    </row>
    <row r="1652" spans="1:40" x14ac:dyDescent="0.25">
      <c r="A1652" s="9">
        <f t="shared" si="45"/>
        <v>82240132</v>
      </c>
      <c r="B1652" s="10" t="s">
        <v>64</v>
      </c>
      <c r="C1652" s="10" t="s">
        <v>65</v>
      </c>
      <c r="D1652" s="10" t="s">
        <v>83</v>
      </c>
      <c r="E1652" s="10" t="s">
        <v>67</v>
      </c>
      <c r="F1652" s="10" t="s">
        <v>68</v>
      </c>
      <c r="G1652" s="10" t="s">
        <v>69</v>
      </c>
      <c r="H1652" s="10" t="s">
        <v>70</v>
      </c>
      <c r="I1652" s="10" t="s">
        <v>79</v>
      </c>
      <c r="J1652" s="10" t="s">
        <v>299</v>
      </c>
      <c r="K1652" s="10" t="s">
        <v>90</v>
      </c>
      <c r="L1652" s="10" t="s">
        <v>140</v>
      </c>
      <c r="M1652" s="12"/>
      <c r="N1652" s="11">
        <v>82240132</v>
      </c>
      <c r="O1652" s="12">
        <v>43892</v>
      </c>
      <c r="P1652" s="13">
        <v>0.37565972222221999</v>
      </c>
      <c r="Q1652" s="14">
        <v>1</v>
      </c>
      <c r="R1652" s="15">
        <v>50</v>
      </c>
      <c r="S1652" s="10" t="s">
        <v>4877</v>
      </c>
      <c r="T1652" s="12">
        <v>43901</v>
      </c>
      <c r="U1652" s="13">
        <v>0.85859953703703995</v>
      </c>
      <c r="V1652" s="12"/>
      <c r="W1652" s="13">
        <v>0</v>
      </c>
      <c r="X1652" s="12"/>
      <c r="Y1652" s="13">
        <v>0</v>
      </c>
      <c r="Z1652" s="12">
        <v>43894</v>
      </c>
      <c r="AA1652" s="12"/>
      <c r="AB1652" s="12"/>
      <c r="AC1652" s="10" t="s">
        <v>140</v>
      </c>
      <c r="AD1652" s="16">
        <v>0</v>
      </c>
      <c r="AE1652" s="10" t="s">
        <v>673</v>
      </c>
      <c r="AF1652" s="10" t="s">
        <v>132</v>
      </c>
      <c r="AG1652" s="14">
        <v>1</v>
      </c>
      <c r="AH1652" s="14"/>
      <c r="AI1652" s="15">
        <v>202</v>
      </c>
      <c r="AJ1652" s="10" t="s">
        <v>74</v>
      </c>
      <c r="AK1652" s="15">
        <v>1092</v>
      </c>
      <c r="AL1652" s="10" t="s">
        <v>75</v>
      </c>
      <c r="AM1652" s="9"/>
      <c r="AN1652" s="9"/>
    </row>
    <row r="1653" spans="1:40" x14ac:dyDescent="0.25">
      <c r="A1653" s="9">
        <f t="shared" si="45"/>
        <v>82240156</v>
      </c>
      <c r="B1653" s="10" t="s">
        <v>64</v>
      </c>
      <c r="C1653" s="10" t="s">
        <v>65</v>
      </c>
      <c r="D1653" s="10" t="s">
        <v>66</v>
      </c>
      <c r="E1653" s="10" t="s">
        <v>67</v>
      </c>
      <c r="F1653" s="10" t="s">
        <v>68</v>
      </c>
      <c r="G1653" s="10" t="s">
        <v>69</v>
      </c>
      <c r="H1653" s="10" t="s">
        <v>70</v>
      </c>
      <c r="I1653" s="10" t="s">
        <v>86</v>
      </c>
      <c r="J1653" s="10" t="s">
        <v>2975</v>
      </c>
      <c r="K1653" s="10" t="s">
        <v>2976</v>
      </c>
      <c r="L1653" s="10" t="s">
        <v>4450</v>
      </c>
      <c r="M1653" s="12">
        <v>43893</v>
      </c>
      <c r="N1653" s="11">
        <v>82240156</v>
      </c>
      <c r="O1653" s="12">
        <v>43892</v>
      </c>
      <c r="P1653" s="13">
        <v>0.37569444444444</v>
      </c>
      <c r="Q1653" s="14">
        <v>5</v>
      </c>
      <c r="R1653" s="15">
        <v>43</v>
      </c>
      <c r="S1653" s="10" t="s">
        <v>4386</v>
      </c>
      <c r="T1653" s="12">
        <v>43892</v>
      </c>
      <c r="U1653" s="13">
        <v>0.85824074074073997</v>
      </c>
      <c r="V1653" s="12">
        <v>43893</v>
      </c>
      <c r="W1653" s="13">
        <v>0.68488425925926</v>
      </c>
      <c r="X1653" s="12">
        <v>43893</v>
      </c>
      <c r="Y1653" s="13">
        <v>0.68545138888889001</v>
      </c>
      <c r="Z1653" s="12">
        <v>43894</v>
      </c>
      <c r="AA1653" s="12"/>
      <c r="AB1653" s="12"/>
      <c r="AC1653" s="10" t="s">
        <v>71</v>
      </c>
      <c r="AD1653" s="16">
        <v>0</v>
      </c>
      <c r="AE1653" s="10" t="s">
        <v>72</v>
      </c>
      <c r="AF1653" s="10" t="s">
        <v>73</v>
      </c>
      <c r="AG1653" s="14">
        <v>1</v>
      </c>
      <c r="AH1653" s="14"/>
      <c r="AI1653" s="15">
        <v>750.33</v>
      </c>
      <c r="AJ1653" s="10" t="s">
        <v>74</v>
      </c>
      <c r="AK1653" s="15">
        <v>530.27300000000002</v>
      </c>
      <c r="AL1653" s="10" t="s">
        <v>75</v>
      </c>
      <c r="AM1653" s="9"/>
      <c r="AN1653" s="9"/>
    </row>
    <row r="1654" spans="1:40" x14ac:dyDescent="0.25">
      <c r="A1654" s="9">
        <f t="shared" si="45"/>
        <v>82240160</v>
      </c>
      <c r="B1654" s="10" t="s">
        <v>64</v>
      </c>
      <c r="C1654" s="10" t="s">
        <v>65</v>
      </c>
      <c r="D1654" s="10" t="s">
        <v>66</v>
      </c>
      <c r="E1654" s="10" t="s">
        <v>67</v>
      </c>
      <c r="F1654" s="10" t="s">
        <v>68</v>
      </c>
      <c r="G1654" s="10" t="s">
        <v>69</v>
      </c>
      <c r="H1654" s="10" t="s">
        <v>70</v>
      </c>
      <c r="I1654" s="10" t="s">
        <v>77</v>
      </c>
      <c r="J1654" s="10" t="s">
        <v>305</v>
      </c>
      <c r="K1654" s="10" t="s">
        <v>85</v>
      </c>
      <c r="L1654" s="10" t="s">
        <v>4451</v>
      </c>
      <c r="M1654" s="12">
        <v>43893</v>
      </c>
      <c r="N1654" s="11">
        <v>82240160</v>
      </c>
      <c r="O1654" s="12">
        <v>43892</v>
      </c>
      <c r="P1654" s="13">
        <v>0.37570601851851998</v>
      </c>
      <c r="Q1654" s="14">
        <v>1</v>
      </c>
      <c r="R1654" s="15">
        <v>10</v>
      </c>
      <c r="S1654" s="10" t="s">
        <v>4387</v>
      </c>
      <c r="T1654" s="12">
        <v>43892</v>
      </c>
      <c r="U1654" s="13">
        <v>0.85832175925926002</v>
      </c>
      <c r="V1654" s="12">
        <v>43893</v>
      </c>
      <c r="W1654" s="13">
        <v>0.66039351851852002</v>
      </c>
      <c r="X1654" s="12">
        <v>43893</v>
      </c>
      <c r="Y1654" s="13">
        <v>0.67296296296295999</v>
      </c>
      <c r="Z1654" s="12">
        <v>43894</v>
      </c>
      <c r="AA1654" s="12"/>
      <c r="AB1654" s="12"/>
      <c r="AC1654" s="10" t="s">
        <v>71</v>
      </c>
      <c r="AD1654" s="16">
        <v>0</v>
      </c>
      <c r="AE1654" s="10" t="s">
        <v>72</v>
      </c>
      <c r="AF1654" s="10" t="s">
        <v>73</v>
      </c>
      <c r="AG1654" s="14">
        <v>1</v>
      </c>
      <c r="AH1654" s="14"/>
      <c r="AI1654" s="15">
        <v>11.2</v>
      </c>
      <c r="AJ1654" s="10" t="s">
        <v>74</v>
      </c>
      <c r="AK1654" s="15">
        <v>25.74</v>
      </c>
      <c r="AL1654" s="10" t="s">
        <v>75</v>
      </c>
      <c r="AM1654" s="9"/>
      <c r="AN1654" s="9"/>
    </row>
    <row r="1655" spans="1:40" x14ac:dyDescent="0.25">
      <c r="A1655" s="9">
        <f t="shared" si="45"/>
        <v>82240172</v>
      </c>
      <c r="B1655" s="10" t="s">
        <v>64</v>
      </c>
      <c r="C1655" s="10" t="s">
        <v>65</v>
      </c>
      <c r="D1655" s="10" t="s">
        <v>83</v>
      </c>
      <c r="E1655" s="10" t="s">
        <v>67</v>
      </c>
      <c r="F1655" s="10" t="s">
        <v>68</v>
      </c>
      <c r="G1655" s="10" t="s">
        <v>69</v>
      </c>
      <c r="H1655" s="10" t="s">
        <v>70</v>
      </c>
      <c r="I1655" s="10" t="s">
        <v>79</v>
      </c>
      <c r="J1655" s="10" t="s">
        <v>299</v>
      </c>
      <c r="K1655" s="10" t="s">
        <v>90</v>
      </c>
      <c r="L1655" s="10" t="s">
        <v>140</v>
      </c>
      <c r="M1655" s="12"/>
      <c r="N1655" s="11">
        <v>82240172</v>
      </c>
      <c r="O1655" s="12">
        <v>43892</v>
      </c>
      <c r="P1655" s="13">
        <v>0.37572916666667</v>
      </c>
      <c r="Q1655" s="14">
        <v>1</v>
      </c>
      <c r="R1655" s="15">
        <v>18</v>
      </c>
      <c r="S1655" s="10" t="s">
        <v>4878</v>
      </c>
      <c r="T1655" s="12">
        <v>43901</v>
      </c>
      <c r="U1655" s="13">
        <v>0.85863425925925996</v>
      </c>
      <c r="V1655" s="12"/>
      <c r="W1655" s="13">
        <v>0</v>
      </c>
      <c r="X1655" s="12"/>
      <c r="Y1655" s="13">
        <v>0</v>
      </c>
      <c r="Z1655" s="12">
        <v>43894</v>
      </c>
      <c r="AA1655" s="12"/>
      <c r="AB1655" s="12"/>
      <c r="AC1655" s="10" t="s">
        <v>140</v>
      </c>
      <c r="AD1655" s="16">
        <v>0</v>
      </c>
      <c r="AE1655" s="10" t="s">
        <v>4918</v>
      </c>
      <c r="AF1655" s="10" t="s">
        <v>132</v>
      </c>
      <c r="AG1655" s="14">
        <v>1</v>
      </c>
      <c r="AH1655" s="14"/>
      <c r="AI1655" s="15">
        <v>2.52</v>
      </c>
      <c r="AJ1655" s="10" t="s">
        <v>74</v>
      </c>
      <c r="AK1655" s="15">
        <v>1.494</v>
      </c>
      <c r="AL1655" s="10" t="s">
        <v>75</v>
      </c>
      <c r="AM1655" s="9"/>
      <c r="AN1655" s="9"/>
    </row>
    <row r="1656" spans="1:40" x14ac:dyDescent="0.25">
      <c r="A1656" s="9">
        <f t="shared" si="45"/>
        <v>82240194</v>
      </c>
      <c r="B1656" s="10" t="s">
        <v>64</v>
      </c>
      <c r="C1656" s="10" t="s">
        <v>1958</v>
      </c>
      <c r="D1656" s="10" t="s">
        <v>66</v>
      </c>
      <c r="E1656" s="10" t="s">
        <v>67</v>
      </c>
      <c r="F1656" s="10" t="s">
        <v>1959</v>
      </c>
      <c r="G1656" s="10" t="s">
        <v>69</v>
      </c>
      <c r="H1656" s="10" t="s">
        <v>70</v>
      </c>
      <c r="I1656" s="10" t="s">
        <v>1960</v>
      </c>
      <c r="J1656" s="10" t="s">
        <v>2478</v>
      </c>
      <c r="K1656" s="10" t="s">
        <v>659</v>
      </c>
      <c r="L1656" s="10" t="s">
        <v>4452</v>
      </c>
      <c r="M1656" s="12">
        <v>43893</v>
      </c>
      <c r="N1656" s="11">
        <v>82240194</v>
      </c>
      <c r="O1656" s="12">
        <v>43892</v>
      </c>
      <c r="P1656" s="13">
        <v>0.37577546296295999</v>
      </c>
      <c r="Q1656" s="14">
        <v>1</v>
      </c>
      <c r="R1656" s="15">
        <v>31</v>
      </c>
      <c r="S1656" s="10" t="s">
        <v>4361</v>
      </c>
      <c r="T1656" s="12">
        <v>43892</v>
      </c>
      <c r="U1656" s="13">
        <v>0.66284722222222003</v>
      </c>
      <c r="V1656" s="12">
        <v>43893</v>
      </c>
      <c r="W1656" s="13">
        <v>0.66143518518518996</v>
      </c>
      <c r="X1656" s="12">
        <v>43893</v>
      </c>
      <c r="Y1656" s="13">
        <v>0.68327546296296005</v>
      </c>
      <c r="Z1656" s="12">
        <v>43892</v>
      </c>
      <c r="AA1656" s="12"/>
      <c r="AB1656" s="12"/>
      <c r="AC1656" s="10" t="s">
        <v>140</v>
      </c>
      <c r="AD1656" s="16">
        <v>0</v>
      </c>
      <c r="AE1656" s="10" t="s">
        <v>72</v>
      </c>
      <c r="AF1656" s="10" t="s">
        <v>140</v>
      </c>
      <c r="AG1656" s="14">
        <v>1</v>
      </c>
      <c r="AH1656" s="14"/>
      <c r="AI1656" s="15">
        <v>9.92</v>
      </c>
      <c r="AJ1656" s="10" t="s">
        <v>74</v>
      </c>
      <c r="AK1656" s="15">
        <v>17.018999999999998</v>
      </c>
      <c r="AL1656" s="10" t="s">
        <v>75</v>
      </c>
      <c r="AM1656" s="9"/>
      <c r="AN1656" s="9"/>
    </row>
    <row r="1657" spans="1:40" x14ac:dyDescent="0.25">
      <c r="A1657" s="9">
        <f t="shared" si="45"/>
        <v>82240195</v>
      </c>
      <c r="B1657" s="10" t="s">
        <v>64</v>
      </c>
      <c r="C1657" s="10" t="s">
        <v>1958</v>
      </c>
      <c r="D1657" s="10" t="s">
        <v>83</v>
      </c>
      <c r="E1657" s="10" t="s">
        <v>67</v>
      </c>
      <c r="F1657" s="10" t="s">
        <v>1959</v>
      </c>
      <c r="G1657" s="10" t="s">
        <v>69</v>
      </c>
      <c r="H1657" s="10" t="s">
        <v>70</v>
      </c>
      <c r="I1657" s="10" t="s">
        <v>1960</v>
      </c>
      <c r="J1657" s="10" t="s">
        <v>2478</v>
      </c>
      <c r="K1657" s="10" t="s">
        <v>659</v>
      </c>
      <c r="L1657" s="10" t="s">
        <v>4453</v>
      </c>
      <c r="M1657" s="12">
        <v>43893</v>
      </c>
      <c r="N1657" s="11">
        <v>82240195</v>
      </c>
      <c r="O1657" s="12">
        <v>43892</v>
      </c>
      <c r="P1657" s="13">
        <v>0.37577546296295999</v>
      </c>
      <c r="Q1657" s="14">
        <v>1</v>
      </c>
      <c r="R1657" s="15">
        <v>180</v>
      </c>
      <c r="S1657" s="10" t="s">
        <v>4375</v>
      </c>
      <c r="T1657" s="12">
        <v>43892</v>
      </c>
      <c r="U1657" s="13">
        <v>0.66527777777777997</v>
      </c>
      <c r="V1657" s="12">
        <v>43893</v>
      </c>
      <c r="W1657" s="13">
        <v>0.66116898148147996</v>
      </c>
      <c r="X1657" s="12">
        <v>43893</v>
      </c>
      <c r="Y1657" s="13">
        <v>0.67541666666667</v>
      </c>
      <c r="Z1657" s="12">
        <v>43892</v>
      </c>
      <c r="AA1657" s="12"/>
      <c r="AB1657" s="12"/>
      <c r="AC1657" s="10" t="s">
        <v>140</v>
      </c>
      <c r="AD1657" s="16">
        <v>0</v>
      </c>
      <c r="AE1657" s="10" t="s">
        <v>72</v>
      </c>
      <c r="AF1657" s="10" t="s">
        <v>140</v>
      </c>
      <c r="AG1657" s="14">
        <v>1</v>
      </c>
      <c r="AH1657" s="14"/>
      <c r="AI1657" s="15">
        <v>39.24</v>
      </c>
      <c r="AJ1657" s="10" t="s">
        <v>74</v>
      </c>
      <c r="AK1657" s="15">
        <v>1778.04</v>
      </c>
      <c r="AL1657" s="10" t="s">
        <v>75</v>
      </c>
      <c r="AM1657" s="9"/>
      <c r="AN1657" s="9"/>
    </row>
    <row r="1658" spans="1:40" x14ac:dyDescent="0.25">
      <c r="A1658" s="9">
        <f t="shared" si="45"/>
        <v>82240197</v>
      </c>
      <c r="B1658" s="10" t="s">
        <v>64</v>
      </c>
      <c r="C1658" s="10" t="s">
        <v>65</v>
      </c>
      <c r="D1658" s="10" t="s">
        <v>66</v>
      </c>
      <c r="E1658" s="10" t="s">
        <v>67</v>
      </c>
      <c r="F1658" s="10" t="s">
        <v>68</v>
      </c>
      <c r="G1658" s="10" t="s">
        <v>69</v>
      </c>
      <c r="H1658" s="10" t="s">
        <v>70</v>
      </c>
      <c r="I1658" s="10" t="s">
        <v>79</v>
      </c>
      <c r="J1658" s="10" t="s">
        <v>303</v>
      </c>
      <c r="K1658" s="10" t="s">
        <v>87</v>
      </c>
      <c r="L1658" s="10" t="s">
        <v>4680</v>
      </c>
      <c r="M1658" s="12">
        <v>43896</v>
      </c>
      <c r="N1658" s="11">
        <v>82240197</v>
      </c>
      <c r="O1658" s="12">
        <v>43892</v>
      </c>
      <c r="P1658" s="13">
        <v>0.37577546296295999</v>
      </c>
      <c r="Q1658" s="14">
        <v>1</v>
      </c>
      <c r="R1658" s="15">
        <v>48</v>
      </c>
      <c r="S1658" s="10" t="s">
        <v>4660</v>
      </c>
      <c r="T1658" s="12">
        <v>43896</v>
      </c>
      <c r="U1658" s="13">
        <v>0.75089120370369999</v>
      </c>
      <c r="V1658" s="12">
        <v>43896</v>
      </c>
      <c r="W1658" s="13">
        <v>0.78094907407406999</v>
      </c>
      <c r="X1658" s="12">
        <v>43896</v>
      </c>
      <c r="Y1658" s="13">
        <v>0.90887731481481004</v>
      </c>
      <c r="Z1658" s="12">
        <v>43894</v>
      </c>
      <c r="AA1658" s="12"/>
      <c r="AB1658" s="12"/>
      <c r="AC1658" s="10" t="s">
        <v>71</v>
      </c>
      <c r="AD1658" s="16">
        <v>3</v>
      </c>
      <c r="AE1658" s="10" t="s">
        <v>72</v>
      </c>
      <c r="AF1658" s="10" t="s">
        <v>73</v>
      </c>
      <c r="AG1658" s="14">
        <v>1</v>
      </c>
      <c r="AH1658" s="14"/>
      <c r="AI1658" s="15">
        <v>2.2080000000000002</v>
      </c>
      <c r="AJ1658" s="10" t="s">
        <v>74</v>
      </c>
      <c r="AK1658" s="15">
        <v>2.7839999999999998</v>
      </c>
      <c r="AL1658" s="10" t="s">
        <v>75</v>
      </c>
      <c r="AM1658" s="9"/>
      <c r="AN1658" s="9"/>
    </row>
    <row r="1659" spans="1:40" x14ac:dyDescent="0.25">
      <c r="A1659" s="9">
        <f t="shared" si="45"/>
        <v>82242201</v>
      </c>
      <c r="B1659" s="10" t="s">
        <v>64</v>
      </c>
      <c r="C1659" s="10" t="s">
        <v>65</v>
      </c>
      <c r="D1659" s="10" t="s">
        <v>66</v>
      </c>
      <c r="E1659" s="10" t="s">
        <v>67</v>
      </c>
      <c r="F1659" s="10" t="s">
        <v>68</v>
      </c>
      <c r="G1659" s="10" t="s">
        <v>69</v>
      </c>
      <c r="H1659" s="10" t="s">
        <v>70</v>
      </c>
      <c r="I1659" s="10" t="s">
        <v>79</v>
      </c>
      <c r="J1659" s="10" t="s">
        <v>303</v>
      </c>
      <c r="K1659" s="10" t="s">
        <v>87</v>
      </c>
      <c r="L1659" s="10" t="s">
        <v>4681</v>
      </c>
      <c r="M1659" s="12">
        <v>43896</v>
      </c>
      <c r="N1659" s="11">
        <v>82242201</v>
      </c>
      <c r="O1659" s="12">
        <v>43892</v>
      </c>
      <c r="P1659" s="13">
        <v>0.95857638888888996</v>
      </c>
      <c r="Q1659" s="14">
        <v>1</v>
      </c>
      <c r="R1659" s="15">
        <v>200</v>
      </c>
      <c r="S1659" s="10" t="s">
        <v>4661</v>
      </c>
      <c r="T1659" s="12">
        <v>43896</v>
      </c>
      <c r="U1659" s="13">
        <v>0.75093750000000004</v>
      </c>
      <c r="V1659" s="12">
        <v>43896</v>
      </c>
      <c r="W1659" s="13">
        <v>0.76923611111111001</v>
      </c>
      <c r="X1659" s="12">
        <v>43896</v>
      </c>
      <c r="Y1659" s="13">
        <v>0.90802083333332995</v>
      </c>
      <c r="Z1659" s="12">
        <v>43895</v>
      </c>
      <c r="AA1659" s="12"/>
      <c r="AB1659" s="12"/>
      <c r="AC1659" s="10" t="s">
        <v>71</v>
      </c>
      <c r="AD1659" s="16">
        <v>4</v>
      </c>
      <c r="AE1659" s="10" t="s">
        <v>72</v>
      </c>
      <c r="AF1659" s="10" t="s">
        <v>73</v>
      </c>
      <c r="AG1659" s="14">
        <v>1</v>
      </c>
      <c r="AH1659" s="14"/>
      <c r="AI1659" s="15">
        <v>8.1999999999999993</v>
      </c>
      <c r="AJ1659" s="10" t="s">
        <v>74</v>
      </c>
      <c r="AK1659" s="15">
        <v>11.6</v>
      </c>
      <c r="AL1659" s="10" t="s">
        <v>75</v>
      </c>
      <c r="AM1659" s="9"/>
      <c r="AN1659" s="9"/>
    </row>
    <row r="1660" spans="1:40" x14ac:dyDescent="0.25">
      <c r="A1660" s="9">
        <f t="shared" si="45"/>
        <v>82243886</v>
      </c>
      <c r="B1660" s="10" t="s">
        <v>64</v>
      </c>
      <c r="C1660" s="10" t="s">
        <v>65</v>
      </c>
      <c r="D1660" s="10" t="s">
        <v>83</v>
      </c>
      <c r="E1660" s="10" t="s">
        <v>67</v>
      </c>
      <c r="F1660" s="10" t="s">
        <v>68</v>
      </c>
      <c r="G1660" s="10" t="s">
        <v>69</v>
      </c>
      <c r="H1660" s="10" t="s">
        <v>70</v>
      </c>
      <c r="I1660" s="10" t="s">
        <v>76</v>
      </c>
      <c r="J1660" s="10" t="s">
        <v>310</v>
      </c>
      <c r="K1660" s="10" t="s">
        <v>91</v>
      </c>
      <c r="L1660" s="10" t="s">
        <v>4879</v>
      </c>
      <c r="M1660" s="12">
        <v>43901</v>
      </c>
      <c r="N1660" s="11">
        <v>82243886</v>
      </c>
      <c r="O1660" s="12">
        <v>43893</v>
      </c>
      <c r="P1660" s="13">
        <v>0.37549768518519</v>
      </c>
      <c r="Q1660" s="14">
        <v>1</v>
      </c>
      <c r="R1660" s="15">
        <v>64</v>
      </c>
      <c r="S1660" s="10" t="s">
        <v>4743</v>
      </c>
      <c r="T1660" s="12">
        <v>43900</v>
      </c>
      <c r="U1660" s="13">
        <v>0.69141203703704002</v>
      </c>
      <c r="V1660" s="12">
        <v>43900</v>
      </c>
      <c r="W1660" s="13">
        <v>0.89936342592592999</v>
      </c>
      <c r="X1660" s="12">
        <v>43901</v>
      </c>
      <c r="Y1660" s="13">
        <v>0.89399305555555997</v>
      </c>
      <c r="Z1660" s="12">
        <v>43895</v>
      </c>
      <c r="AA1660" s="12"/>
      <c r="AB1660" s="12"/>
      <c r="AC1660" s="10" t="s">
        <v>71</v>
      </c>
      <c r="AD1660" s="16">
        <v>7</v>
      </c>
      <c r="AE1660" s="10" t="s">
        <v>72</v>
      </c>
      <c r="AF1660" s="10" t="s">
        <v>73</v>
      </c>
      <c r="AG1660" s="14">
        <v>1</v>
      </c>
      <c r="AH1660" s="14"/>
      <c r="AI1660" s="15">
        <v>743.29600000000005</v>
      </c>
      <c r="AJ1660" s="10" t="s">
        <v>74</v>
      </c>
      <c r="AK1660" s="15">
        <v>901.88800000000003</v>
      </c>
      <c r="AL1660" s="10" t="s">
        <v>75</v>
      </c>
      <c r="AM1660" s="9"/>
      <c r="AN1660" s="9"/>
    </row>
    <row r="1661" spans="1:40" x14ac:dyDescent="0.25">
      <c r="A1661" s="9">
        <f t="shared" si="45"/>
        <v>82243887</v>
      </c>
      <c r="B1661" s="10" t="s">
        <v>64</v>
      </c>
      <c r="C1661" s="10" t="s">
        <v>65</v>
      </c>
      <c r="D1661" s="10" t="s">
        <v>83</v>
      </c>
      <c r="E1661" s="10" t="s">
        <v>67</v>
      </c>
      <c r="F1661" s="10" t="s">
        <v>68</v>
      </c>
      <c r="G1661" s="10" t="s">
        <v>69</v>
      </c>
      <c r="H1661" s="10" t="s">
        <v>70</v>
      </c>
      <c r="I1661" s="10" t="s">
        <v>101</v>
      </c>
      <c r="J1661" s="10" t="s">
        <v>2209</v>
      </c>
      <c r="K1661" s="10" t="s">
        <v>952</v>
      </c>
      <c r="L1661" s="10" t="s">
        <v>4880</v>
      </c>
      <c r="M1661" s="12">
        <v>43901</v>
      </c>
      <c r="N1661" s="11">
        <v>82243887</v>
      </c>
      <c r="O1661" s="12">
        <v>43893</v>
      </c>
      <c r="P1661" s="13">
        <v>0.37549768518519</v>
      </c>
      <c r="Q1661" s="14">
        <v>1</v>
      </c>
      <c r="R1661" s="15">
        <v>23</v>
      </c>
      <c r="S1661" s="10" t="s">
        <v>4744</v>
      </c>
      <c r="T1661" s="12">
        <v>43900</v>
      </c>
      <c r="U1661" s="13">
        <v>0.69148148148148003</v>
      </c>
      <c r="V1661" s="12">
        <v>43900</v>
      </c>
      <c r="W1661" s="13">
        <v>0.89880787037037002</v>
      </c>
      <c r="X1661" s="12">
        <v>43901</v>
      </c>
      <c r="Y1661" s="13">
        <v>0.89333333333332998</v>
      </c>
      <c r="Z1661" s="12">
        <v>43895</v>
      </c>
      <c r="AA1661" s="12"/>
      <c r="AB1661" s="12"/>
      <c r="AC1661" s="10" t="s">
        <v>71</v>
      </c>
      <c r="AD1661" s="16">
        <v>7</v>
      </c>
      <c r="AE1661" s="10" t="s">
        <v>72</v>
      </c>
      <c r="AF1661" s="10" t="s">
        <v>73</v>
      </c>
      <c r="AG1661" s="14">
        <v>1</v>
      </c>
      <c r="AH1661" s="14"/>
      <c r="AI1661" s="15">
        <v>267.12200000000001</v>
      </c>
      <c r="AJ1661" s="10" t="s">
        <v>74</v>
      </c>
      <c r="AK1661" s="15">
        <v>324.11599999999999</v>
      </c>
      <c r="AL1661" s="10" t="s">
        <v>75</v>
      </c>
      <c r="AM1661" s="9"/>
      <c r="AN1661" s="9"/>
    </row>
    <row r="1662" spans="1:40" x14ac:dyDescent="0.25">
      <c r="A1662" s="9">
        <f t="shared" si="45"/>
        <v>82243889</v>
      </c>
      <c r="B1662" s="10" t="s">
        <v>64</v>
      </c>
      <c r="C1662" s="10" t="s">
        <v>65</v>
      </c>
      <c r="D1662" s="10" t="s">
        <v>83</v>
      </c>
      <c r="E1662" s="10" t="s">
        <v>67</v>
      </c>
      <c r="F1662" s="10" t="s">
        <v>68</v>
      </c>
      <c r="G1662" s="10" t="s">
        <v>69</v>
      </c>
      <c r="H1662" s="10" t="s">
        <v>70</v>
      </c>
      <c r="I1662" s="10" t="s">
        <v>79</v>
      </c>
      <c r="J1662" s="10" t="s">
        <v>297</v>
      </c>
      <c r="K1662" s="10" t="s">
        <v>110</v>
      </c>
      <c r="L1662" s="10" t="s">
        <v>4469</v>
      </c>
      <c r="M1662" s="12">
        <v>43893</v>
      </c>
      <c r="N1662" s="11">
        <v>82243889</v>
      </c>
      <c r="O1662" s="12">
        <v>43893</v>
      </c>
      <c r="P1662" s="13">
        <v>0.37550925925925999</v>
      </c>
      <c r="Q1662" s="14">
        <v>1</v>
      </c>
      <c r="R1662" s="15">
        <v>81</v>
      </c>
      <c r="S1662" s="10" t="s">
        <v>4396</v>
      </c>
      <c r="T1662" s="12">
        <v>43893</v>
      </c>
      <c r="U1662" s="13">
        <v>0.27620370370370001</v>
      </c>
      <c r="V1662" s="12">
        <v>43893</v>
      </c>
      <c r="W1662" s="13">
        <v>0.90307870370370003</v>
      </c>
      <c r="X1662" s="12">
        <v>43893</v>
      </c>
      <c r="Y1662" s="13">
        <v>0.92516203703704003</v>
      </c>
      <c r="Z1662" s="12">
        <v>43895</v>
      </c>
      <c r="AA1662" s="12"/>
      <c r="AB1662" s="12"/>
      <c r="AC1662" s="10" t="s">
        <v>71</v>
      </c>
      <c r="AD1662" s="16">
        <v>0</v>
      </c>
      <c r="AE1662" s="10" t="s">
        <v>72</v>
      </c>
      <c r="AF1662" s="10" t="s">
        <v>73</v>
      </c>
      <c r="AG1662" s="14">
        <v>1</v>
      </c>
      <c r="AH1662" s="14"/>
      <c r="AI1662" s="15">
        <v>940.73400000000004</v>
      </c>
      <c r="AJ1662" s="10" t="s">
        <v>74</v>
      </c>
      <c r="AK1662" s="15">
        <v>1141.452</v>
      </c>
      <c r="AL1662" s="10" t="s">
        <v>75</v>
      </c>
      <c r="AM1662" s="9"/>
      <c r="AN1662" s="9"/>
    </row>
    <row r="1663" spans="1:40" x14ac:dyDescent="0.25">
      <c r="A1663" s="9">
        <f t="shared" si="45"/>
        <v>82243892</v>
      </c>
      <c r="B1663" s="10" t="s">
        <v>64</v>
      </c>
      <c r="C1663" s="10" t="s">
        <v>65</v>
      </c>
      <c r="D1663" s="10" t="s">
        <v>66</v>
      </c>
      <c r="E1663" s="10" t="s">
        <v>67</v>
      </c>
      <c r="F1663" s="10" t="s">
        <v>68</v>
      </c>
      <c r="G1663" s="10" t="s">
        <v>69</v>
      </c>
      <c r="H1663" s="10" t="s">
        <v>70</v>
      </c>
      <c r="I1663" s="10" t="s">
        <v>998</v>
      </c>
      <c r="J1663" s="10" t="s">
        <v>1038</v>
      </c>
      <c r="K1663" s="10" t="s">
        <v>1000</v>
      </c>
      <c r="L1663" s="10" t="s">
        <v>4470</v>
      </c>
      <c r="M1663" s="12">
        <v>43893</v>
      </c>
      <c r="N1663" s="11">
        <v>82243892</v>
      </c>
      <c r="O1663" s="12">
        <v>43893</v>
      </c>
      <c r="P1663" s="13">
        <v>0.37550925925925999</v>
      </c>
      <c r="Q1663" s="14">
        <v>2</v>
      </c>
      <c r="R1663" s="15">
        <v>29</v>
      </c>
      <c r="S1663" s="10" t="s">
        <v>4397</v>
      </c>
      <c r="T1663" s="12">
        <v>43893</v>
      </c>
      <c r="U1663" s="13">
        <v>0.27623842592593001</v>
      </c>
      <c r="V1663" s="12">
        <v>43893</v>
      </c>
      <c r="W1663" s="13">
        <v>0.90135416666667001</v>
      </c>
      <c r="X1663" s="12">
        <v>43893</v>
      </c>
      <c r="Y1663" s="13">
        <v>0.92600694444443998</v>
      </c>
      <c r="Z1663" s="12">
        <v>43896</v>
      </c>
      <c r="AA1663" s="12"/>
      <c r="AB1663" s="12"/>
      <c r="AC1663" s="10" t="s">
        <v>71</v>
      </c>
      <c r="AD1663" s="16">
        <v>0</v>
      </c>
      <c r="AE1663" s="10" t="s">
        <v>72</v>
      </c>
      <c r="AF1663" s="10" t="s">
        <v>73</v>
      </c>
      <c r="AG1663" s="14">
        <v>1</v>
      </c>
      <c r="AH1663" s="14"/>
      <c r="AI1663" s="15">
        <v>462.4</v>
      </c>
      <c r="AJ1663" s="10" t="s">
        <v>74</v>
      </c>
      <c r="AK1663" s="15">
        <v>287.69299999999998</v>
      </c>
      <c r="AL1663" s="10" t="s">
        <v>75</v>
      </c>
      <c r="AM1663" s="9"/>
      <c r="AN1663" s="9"/>
    </row>
    <row r="1664" spans="1:40" x14ac:dyDescent="0.25">
      <c r="A1664" s="9">
        <f t="shared" si="45"/>
        <v>82243893</v>
      </c>
      <c r="B1664" s="10" t="s">
        <v>64</v>
      </c>
      <c r="C1664" s="10" t="s">
        <v>65</v>
      </c>
      <c r="D1664" s="10" t="s">
        <v>66</v>
      </c>
      <c r="E1664" s="10" t="s">
        <v>67</v>
      </c>
      <c r="F1664" s="10" t="s">
        <v>68</v>
      </c>
      <c r="G1664" s="10" t="s">
        <v>69</v>
      </c>
      <c r="H1664" s="10" t="s">
        <v>70</v>
      </c>
      <c r="I1664" s="10" t="s">
        <v>114</v>
      </c>
      <c r="J1664" s="10" t="s">
        <v>328</v>
      </c>
      <c r="K1664" s="10" t="s">
        <v>115</v>
      </c>
      <c r="L1664" s="10" t="s">
        <v>4471</v>
      </c>
      <c r="M1664" s="12">
        <v>43893</v>
      </c>
      <c r="N1664" s="11">
        <v>82243893</v>
      </c>
      <c r="O1664" s="12">
        <v>43893</v>
      </c>
      <c r="P1664" s="13">
        <v>0.37552083333332997</v>
      </c>
      <c r="Q1664" s="14">
        <v>3</v>
      </c>
      <c r="R1664" s="15">
        <v>9</v>
      </c>
      <c r="S1664" s="10" t="s">
        <v>4398</v>
      </c>
      <c r="T1664" s="12">
        <v>43893</v>
      </c>
      <c r="U1664" s="13">
        <v>0.27628472222222</v>
      </c>
      <c r="V1664" s="12">
        <v>43893</v>
      </c>
      <c r="W1664" s="13">
        <v>0.90385416666666996</v>
      </c>
      <c r="X1664" s="12">
        <v>43893</v>
      </c>
      <c r="Y1664" s="13">
        <v>0.92336805555556001</v>
      </c>
      <c r="Z1664" s="12">
        <v>43896</v>
      </c>
      <c r="AA1664" s="12"/>
      <c r="AB1664" s="12"/>
      <c r="AC1664" s="10" t="s">
        <v>71</v>
      </c>
      <c r="AD1664" s="16">
        <v>0</v>
      </c>
      <c r="AE1664" s="10" t="s">
        <v>72</v>
      </c>
      <c r="AF1664" s="10" t="s">
        <v>73</v>
      </c>
      <c r="AG1664" s="14">
        <v>1</v>
      </c>
      <c r="AH1664" s="14"/>
      <c r="AI1664" s="15">
        <v>113.85</v>
      </c>
      <c r="AJ1664" s="10" t="s">
        <v>74</v>
      </c>
      <c r="AK1664" s="15">
        <v>73.757000000000005</v>
      </c>
      <c r="AL1664" s="10" t="s">
        <v>75</v>
      </c>
      <c r="AM1664" s="9"/>
      <c r="AN1664" s="9"/>
    </row>
    <row r="1665" spans="1:40" x14ac:dyDescent="0.25">
      <c r="A1665" s="9">
        <f t="shared" si="45"/>
        <v>82245176</v>
      </c>
      <c r="B1665" s="10" t="s">
        <v>64</v>
      </c>
      <c r="C1665" s="10" t="s">
        <v>65</v>
      </c>
      <c r="D1665" s="10" t="s">
        <v>83</v>
      </c>
      <c r="E1665" s="10" t="s">
        <v>67</v>
      </c>
      <c r="F1665" s="10" t="s">
        <v>68</v>
      </c>
      <c r="G1665" s="10" t="s">
        <v>69</v>
      </c>
      <c r="H1665" s="10" t="s">
        <v>70</v>
      </c>
      <c r="I1665" s="10" t="s">
        <v>76</v>
      </c>
      <c r="J1665" s="10" t="s">
        <v>310</v>
      </c>
      <c r="K1665" s="10" t="s">
        <v>91</v>
      </c>
      <c r="L1665" s="10" t="s">
        <v>4799</v>
      </c>
      <c r="M1665" s="12">
        <v>43901</v>
      </c>
      <c r="N1665" s="11">
        <v>82245176</v>
      </c>
      <c r="O1665" s="12">
        <v>43893</v>
      </c>
      <c r="P1665" s="13">
        <v>0.58362268518519</v>
      </c>
      <c r="Q1665" s="14">
        <v>1</v>
      </c>
      <c r="R1665" s="15">
        <v>10</v>
      </c>
      <c r="S1665" s="10" t="s">
        <v>4745</v>
      </c>
      <c r="T1665" s="12">
        <v>43900</v>
      </c>
      <c r="U1665" s="13">
        <v>0.69155092592593004</v>
      </c>
      <c r="V1665" s="12">
        <v>43900</v>
      </c>
      <c r="W1665" s="13">
        <v>0.89568287037036998</v>
      </c>
      <c r="X1665" s="12">
        <v>43901</v>
      </c>
      <c r="Y1665" s="13">
        <v>3.2303240740740001E-2</v>
      </c>
      <c r="Z1665" s="12">
        <v>43896</v>
      </c>
      <c r="AA1665" s="12"/>
      <c r="AB1665" s="12"/>
      <c r="AC1665" s="10" t="s">
        <v>71</v>
      </c>
      <c r="AD1665" s="16">
        <v>8</v>
      </c>
      <c r="AE1665" s="10" t="s">
        <v>72</v>
      </c>
      <c r="AF1665" s="10" t="s">
        <v>73</v>
      </c>
      <c r="AG1665" s="14">
        <v>1</v>
      </c>
      <c r="AH1665" s="14"/>
      <c r="AI1665" s="15">
        <v>76.5</v>
      </c>
      <c r="AJ1665" s="10" t="s">
        <v>74</v>
      </c>
      <c r="AK1665" s="15">
        <v>76.11</v>
      </c>
      <c r="AL1665" s="10" t="s">
        <v>75</v>
      </c>
      <c r="AM1665" s="9"/>
      <c r="AN1665" s="9"/>
    </row>
    <row r="1666" spans="1:40" x14ac:dyDescent="0.25">
      <c r="A1666" s="9">
        <f t="shared" si="45"/>
        <v>82245178</v>
      </c>
      <c r="B1666" s="10" t="s">
        <v>64</v>
      </c>
      <c r="C1666" s="10" t="s">
        <v>65</v>
      </c>
      <c r="D1666" s="10" t="s">
        <v>83</v>
      </c>
      <c r="E1666" s="10" t="s">
        <v>67</v>
      </c>
      <c r="F1666" s="10" t="s">
        <v>68</v>
      </c>
      <c r="G1666" s="10" t="s">
        <v>69</v>
      </c>
      <c r="H1666" s="10" t="s">
        <v>70</v>
      </c>
      <c r="I1666" s="10" t="s">
        <v>76</v>
      </c>
      <c r="J1666" s="10" t="s">
        <v>310</v>
      </c>
      <c r="K1666" s="10" t="s">
        <v>91</v>
      </c>
      <c r="L1666" s="10" t="s">
        <v>4800</v>
      </c>
      <c r="M1666" s="12">
        <v>43901</v>
      </c>
      <c r="N1666" s="11">
        <v>82245178</v>
      </c>
      <c r="O1666" s="12">
        <v>43893</v>
      </c>
      <c r="P1666" s="13">
        <v>0.58363425925926005</v>
      </c>
      <c r="Q1666" s="14">
        <v>2</v>
      </c>
      <c r="R1666" s="15">
        <v>20</v>
      </c>
      <c r="S1666" s="10" t="s">
        <v>4746</v>
      </c>
      <c r="T1666" s="12">
        <v>43900</v>
      </c>
      <c r="U1666" s="13">
        <v>0.69158564814815005</v>
      </c>
      <c r="V1666" s="12">
        <v>43900</v>
      </c>
      <c r="W1666" s="13">
        <v>0.89756944444443998</v>
      </c>
      <c r="X1666" s="12">
        <v>43901</v>
      </c>
      <c r="Y1666" s="13">
        <v>3.4837962962959997E-2</v>
      </c>
      <c r="Z1666" s="12">
        <v>43896</v>
      </c>
      <c r="AA1666" s="12"/>
      <c r="AB1666" s="12"/>
      <c r="AC1666" s="10" t="s">
        <v>71</v>
      </c>
      <c r="AD1666" s="16">
        <v>8</v>
      </c>
      <c r="AE1666" s="10" t="s">
        <v>72</v>
      </c>
      <c r="AF1666" s="10" t="s">
        <v>73</v>
      </c>
      <c r="AG1666" s="14">
        <v>1</v>
      </c>
      <c r="AH1666" s="14"/>
      <c r="AI1666" s="15">
        <v>153</v>
      </c>
      <c r="AJ1666" s="10" t="s">
        <v>74</v>
      </c>
      <c r="AK1666" s="15">
        <v>152.22</v>
      </c>
      <c r="AL1666" s="10" t="s">
        <v>75</v>
      </c>
      <c r="AM1666" s="9"/>
      <c r="AN1666" s="9"/>
    </row>
    <row r="1667" spans="1:40" x14ac:dyDescent="0.25">
      <c r="A1667" s="9">
        <f t="shared" ref="A1667:A1730" si="46">N1667</f>
        <v>82245179</v>
      </c>
      <c r="B1667" s="10" t="s">
        <v>64</v>
      </c>
      <c r="C1667" s="10" t="s">
        <v>65</v>
      </c>
      <c r="D1667" s="10" t="s">
        <v>83</v>
      </c>
      <c r="E1667" s="10" t="s">
        <v>67</v>
      </c>
      <c r="F1667" s="10" t="s">
        <v>68</v>
      </c>
      <c r="G1667" s="10" t="s">
        <v>69</v>
      </c>
      <c r="H1667" s="10" t="s">
        <v>70</v>
      </c>
      <c r="I1667" s="10" t="s">
        <v>76</v>
      </c>
      <c r="J1667" s="10" t="s">
        <v>310</v>
      </c>
      <c r="K1667" s="10" t="s">
        <v>91</v>
      </c>
      <c r="L1667" s="10" t="s">
        <v>4801</v>
      </c>
      <c r="M1667" s="12">
        <v>43901</v>
      </c>
      <c r="N1667" s="11">
        <v>82245179</v>
      </c>
      <c r="O1667" s="12">
        <v>43893</v>
      </c>
      <c r="P1667" s="13">
        <v>0.58363425925926005</v>
      </c>
      <c r="Q1667" s="14">
        <v>2</v>
      </c>
      <c r="R1667" s="15">
        <v>20</v>
      </c>
      <c r="S1667" s="10" t="s">
        <v>4747</v>
      </c>
      <c r="T1667" s="12">
        <v>43900</v>
      </c>
      <c r="U1667" s="13">
        <v>0.69163194444443998</v>
      </c>
      <c r="V1667" s="12">
        <v>43900</v>
      </c>
      <c r="W1667" s="13">
        <v>0.89814814814815003</v>
      </c>
      <c r="X1667" s="12">
        <v>43901</v>
      </c>
      <c r="Y1667" s="13">
        <v>3.4317129629630003E-2</v>
      </c>
      <c r="Z1667" s="12">
        <v>43896</v>
      </c>
      <c r="AA1667" s="12"/>
      <c r="AB1667" s="12"/>
      <c r="AC1667" s="10" t="s">
        <v>71</v>
      </c>
      <c r="AD1667" s="16">
        <v>8</v>
      </c>
      <c r="AE1667" s="10" t="s">
        <v>72</v>
      </c>
      <c r="AF1667" s="10" t="s">
        <v>73</v>
      </c>
      <c r="AG1667" s="14">
        <v>1</v>
      </c>
      <c r="AH1667" s="14"/>
      <c r="AI1667" s="15">
        <v>153</v>
      </c>
      <c r="AJ1667" s="10" t="s">
        <v>74</v>
      </c>
      <c r="AK1667" s="15">
        <v>152.22</v>
      </c>
      <c r="AL1667" s="10" t="s">
        <v>75</v>
      </c>
      <c r="AM1667" s="9"/>
      <c r="AN1667" s="9"/>
    </row>
    <row r="1668" spans="1:40" x14ac:dyDescent="0.25">
      <c r="A1668" s="9">
        <f t="shared" si="46"/>
        <v>82245181</v>
      </c>
      <c r="B1668" s="10" t="s">
        <v>64</v>
      </c>
      <c r="C1668" s="10" t="s">
        <v>65</v>
      </c>
      <c r="D1668" s="10" t="s">
        <v>83</v>
      </c>
      <c r="E1668" s="10" t="s">
        <v>67</v>
      </c>
      <c r="F1668" s="10" t="s">
        <v>68</v>
      </c>
      <c r="G1668" s="10" t="s">
        <v>69</v>
      </c>
      <c r="H1668" s="10" t="s">
        <v>70</v>
      </c>
      <c r="I1668" s="10" t="s">
        <v>79</v>
      </c>
      <c r="J1668" s="10" t="s">
        <v>297</v>
      </c>
      <c r="K1668" s="10" t="s">
        <v>110</v>
      </c>
      <c r="L1668" s="10" t="s">
        <v>4472</v>
      </c>
      <c r="M1668" s="12">
        <v>43893</v>
      </c>
      <c r="N1668" s="11">
        <v>82245181</v>
      </c>
      <c r="O1668" s="12">
        <v>43893</v>
      </c>
      <c r="P1668" s="13">
        <v>0.58364583333332998</v>
      </c>
      <c r="Q1668" s="14">
        <v>1</v>
      </c>
      <c r="R1668" s="15">
        <v>2</v>
      </c>
      <c r="S1668" s="10" t="s">
        <v>4435</v>
      </c>
      <c r="T1668" s="12">
        <v>43893</v>
      </c>
      <c r="U1668" s="13">
        <v>0.48309027777778002</v>
      </c>
      <c r="V1668" s="12">
        <v>43893</v>
      </c>
      <c r="W1668" s="13">
        <v>0.90541666666666998</v>
      </c>
      <c r="X1668" s="12">
        <v>43893</v>
      </c>
      <c r="Y1668" s="13">
        <v>0.92460648148147995</v>
      </c>
      <c r="Z1668" s="12">
        <v>43896</v>
      </c>
      <c r="AA1668" s="12"/>
      <c r="AB1668" s="12"/>
      <c r="AC1668" s="10" t="s">
        <v>71</v>
      </c>
      <c r="AD1668" s="16">
        <v>0</v>
      </c>
      <c r="AE1668" s="10" t="s">
        <v>72</v>
      </c>
      <c r="AF1668" s="10" t="s">
        <v>73</v>
      </c>
      <c r="AG1668" s="14">
        <v>1</v>
      </c>
      <c r="AH1668" s="14"/>
      <c r="AI1668" s="15">
        <v>23.228000000000002</v>
      </c>
      <c r="AJ1668" s="10" t="s">
        <v>74</v>
      </c>
      <c r="AK1668" s="15">
        <v>28.184000000000001</v>
      </c>
      <c r="AL1668" s="10" t="s">
        <v>75</v>
      </c>
      <c r="AM1668" s="9"/>
      <c r="AN1668" s="9"/>
    </row>
    <row r="1669" spans="1:40" x14ac:dyDescent="0.25">
      <c r="A1669" s="9">
        <f t="shared" si="46"/>
        <v>82245208</v>
      </c>
      <c r="B1669" s="10" t="s">
        <v>64</v>
      </c>
      <c r="C1669" s="10" t="s">
        <v>65</v>
      </c>
      <c r="D1669" s="10" t="s">
        <v>83</v>
      </c>
      <c r="E1669" s="10" t="s">
        <v>67</v>
      </c>
      <c r="F1669" s="10" t="s">
        <v>68</v>
      </c>
      <c r="G1669" s="10" t="s">
        <v>69</v>
      </c>
      <c r="H1669" s="10" t="s">
        <v>70</v>
      </c>
      <c r="I1669" s="10" t="s">
        <v>79</v>
      </c>
      <c r="J1669" s="10" t="s">
        <v>299</v>
      </c>
      <c r="K1669" s="10" t="s">
        <v>90</v>
      </c>
      <c r="L1669" s="10" t="s">
        <v>140</v>
      </c>
      <c r="M1669" s="12"/>
      <c r="N1669" s="11">
        <v>82245208</v>
      </c>
      <c r="O1669" s="12">
        <v>43893</v>
      </c>
      <c r="P1669" s="13">
        <v>0.58377314814814996</v>
      </c>
      <c r="Q1669" s="14">
        <v>5</v>
      </c>
      <c r="R1669" s="15">
        <v>1018</v>
      </c>
      <c r="S1669" s="10" t="s">
        <v>4881</v>
      </c>
      <c r="T1669" s="12">
        <v>43901</v>
      </c>
      <c r="U1669" s="13">
        <v>0.85866898148147996</v>
      </c>
      <c r="V1669" s="12">
        <v>43902</v>
      </c>
      <c r="W1669" s="13">
        <v>0.42609953703704001</v>
      </c>
      <c r="X1669" s="12"/>
      <c r="Y1669" s="13">
        <v>0</v>
      </c>
      <c r="Z1669" s="12">
        <v>43896</v>
      </c>
      <c r="AA1669" s="12"/>
      <c r="AB1669" s="12"/>
      <c r="AC1669" s="10" t="s">
        <v>140</v>
      </c>
      <c r="AD1669" s="16">
        <v>0</v>
      </c>
      <c r="AE1669" s="10" t="s">
        <v>673</v>
      </c>
      <c r="AF1669" s="10" t="s">
        <v>132</v>
      </c>
      <c r="AG1669" s="14">
        <v>1</v>
      </c>
      <c r="AH1669" s="14"/>
      <c r="AI1669" s="15">
        <v>75.164000000000001</v>
      </c>
      <c r="AJ1669" s="10" t="s">
        <v>74</v>
      </c>
      <c r="AK1669" s="15">
        <v>78.436000000000007</v>
      </c>
      <c r="AL1669" s="10" t="s">
        <v>75</v>
      </c>
      <c r="AM1669" s="9"/>
      <c r="AN1669" s="9"/>
    </row>
    <row r="1670" spans="1:40" x14ac:dyDescent="0.25">
      <c r="A1670" s="9">
        <f t="shared" si="46"/>
        <v>82246045</v>
      </c>
      <c r="B1670" s="10" t="s">
        <v>64</v>
      </c>
      <c r="C1670" s="10" t="s">
        <v>65</v>
      </c>
      <c r="D1670" s="10" t="s">
        <v>83</v>
      </c>
      <c r="E1670" s="10" t="s">
        <v>67</v>
      </c>
      <c r="F1670" s="10" t="s">
        <v>68</v>
      </c>
      <c r="G1670" s="10" t="s">
        <v>69</v>
      </c>
      <c r="H1670" s="10" t="s">
        <v>70</v>
      </c>
      <c r="I1670" s="10" t="s">
        <v>486</v>
      </c>
      <c r="J1670" s="10" t="s">
        <v>1329</v>
      </c>
      <c r="K1670" s="10" t="s">
        <v>1330</v>
      </c>
      <c r="L1670" s="10" t="s">
        <v>4611</v>
      </c>
      <c r="M1670" s="12">
        <v>43895</v>
      </c>
      <c r="N1670" s="11">
        <v>82246045</v>
      </c>
      <c r="O1670" s="12">
        <v>43893</v>
      </c>
      <c r="P1670" s="13">
        <v>0.95864583333332998</v>
      </c>
      <c r="Q1670" s="14">
        <v>1</v>
      </c>
      <c r="R1670" s="15">
        <v>21</v>
      </c>
      <c r="S1670" s="10" t="s">
        <v>4533</v>
      </c>
      <c r="T1670" s="12">
        <v>43895</v>
      </c>
      <c r="U1670" s="13">
        <v>0.27487268518518998</v>
      </c>
      <c r="V1670" s="12">
        <v>43895</v>
      </c>
      <c r="W1670" s="13">
        <v>0.60039351851851996</v>
      </c>
      <c r="X1670" s="12">
        <v>43895</v>
      </c>
      <c r="Y1670" s="13">
        <v>0.78134259259258998</v>
      </c>
      <c r="Z1670" s="12">
        <v>43896</v>
      </c>
      <c r="AA1670" s="12"/>
      <c r="AB1670" s="12"/>
      <c r="AC1670" s="10" t="s">
        <v>71</v>
      </c>
      <c r="AD1670" s="16">
        <v>2</v>
      </c>
      <c r="AE1670" s="10" t="s">
        <v>72</v>
      </c>
      <c r="AF1670" s="10" t="s">
        <v>73</v>
      </c>
      <c r="AG1670" s="14">
        <v>1</v>
      </c>
      <c r="AH1670" s="14"/>
      <c r="AI1670" s="15">
        <v>179.71799999999999</v>
      </c>
      <c r="AJ1670" s="10" t="s">
        <v>74</v>
      </c>
      <c r="AK1670" s="15">
        <v>232.26</v>
      </c>
      <c r="AL1670" s="10" t="s">
        <v>75</v>
      </c>
      <c r="AM1670" s="9"/>
      <c r="AN1670" s="9"/>
    </row>
    <row r="1671" spans="1:40" x14ac:dyDescent="0.25">
      <c r="A1671" s="9">
        <f t="shared" si="46"/>
        <v>82246048</v>
      </c>
      <c r="B1671" s="10" t="s">
        <v>64</v>
      </c>
      <c r="C1671" s="10" t="s">
        <v>65</v>
      </c>
      <c r="D1671" s="10" t="s">
        <v>66</v>
      </c>
      <c r="E1671" s="10" t="s">
        <v>67</v>
      </c>
      <c r="F1671" s="10" t="s">
        <v>68</v>
      </c>
      <c r="G1671" s="10" t="s">
        <v>69</v>
      </c>
      <c r="H1671" s="10" t="s">
        <v>70</v>
      </c>
      <c r="I1671" s="10" t="s">
        <v>97</v>
      </c>
      <c r="J1671" s="10" t="s">
        <v>311</v>
      </c>
      <c r="K1671" s="10" t="s">
        <v>98</v>
      </c>
      <c r="L1671" s="10" t="s">
        <v>4508</v>
      </c>
      <c r="M1671" s="12">
        <v>43894</v>
      </c>
      <c r="N1671" s="11">
        <v>82246048</v>
      </c>
      <c r="O1671" s="12">
        <v>43893</v>
      </c>
      <c r="P1671" s="13">
        <v>0.95865740740741001</v>
      </c>
      <c r="Q1671" s="14">
        <v>1</v>
      </c>
      <c r="R1671" s="15">
        <v>15</v>
      </c>
      <c r="S1671" s="10" t="s">
        <v>4473</v>
      </c>
      <c r="T1671" s="12">
        <v>43893</v>
      </c>
      <c r="U1671" s="13">
        <v>0.85826388888889005</v>
      </c>
      <c r="V1671" s="12">
        <v>43894</v>
      </c>
      <c r="W1671" s="13">
        <v>0.65116898148147995</v>
      </c>
      <c r="X1671" s="12">
        <v>43894</v>
      </c>
      <c r="Y1671" s="13">
        <v>0.69645833333332996</v>
      </c>
      <c r="Z1671" s="12">
        <v>43896</v>
      </c>
      <c r="AA1671" s="12"/>
      <c r="AB1671" s="12"/>
      <c r="AC1671" s="10" t="s">
        <v>71</v>
      </c>
      <c r="AD1671" s="16">
        <v>1</v>
      </c>
      <c r="AE1671" s="10" t="s">
        <v>72</v>
      </c>
      <c r="AF1671" s="10" t="s">
        <v>73</v>
      </c>
      <c r="AG1671" s="14">
        <v>1</v>
      </c>
      <c r="AH1671" s="14"/>
      <c r="AI1671" s="15">
        <v>114.75</v>
      </c>
      <c r="AJ1671" s="10" t="s">
        <v>74</v>
      </c>
      <c r="AK1671" s="15">
        <v>114.16500000000001</v>
      </c>
      <c r="AL1671" s="10" t="s">
        <v>75</v>
      </c>
      <c r="AM1671" s="9"/>
      <c r="AN1671" s="9"/>
    </row>
    <row r="1672" spans="1:40" x14ac:dyDescent="0.25">
      <c r="A1672" s="9">
        <f t="shared" si="46"/>
        <v>82246051</v>
      </c>
      <c r="B1672" s="10" t="s">
        <v>64</v>
      </c>
      <c r="C1672" s="10" t="s">
        <v>65</v>
      </c>
      <c r="D1672" s="10" t="s">
        <v>66</v>
      </c>
      <c r="E1672" s="10" t="s">
        <v>67</v>
      </c>
      <c r="F1672" s="10" t="s">
        <v>68</v>
      </c>
      <c r="G1672" s="10" t="s">
        <v>69</v>
      </c>
      <c r="H1672" s="10" t="s">
        <v>70</v>
      </c>
      <c r="I1672" s="10" t="s">
        <v>126</v>
      </c>
      <c r="J1672" s="10" t="s">
        <v>1628</v>
      </c>
      <c r="K1672" s="10" t="s">
        <v>127</v>
      </c>
      <c r="L1672" s="10" t="s">
        <v>4509</v>
      </c>
      <c r="M1672" s="12">
        <v>43894</v>
      </c>
      <c r="N1672" s="11">
        <v>82246051</v>
      </c>
      <c r="O1672" s="12">
        <v>43893</v>
      </c>
      <c r="P1672" s="13">
        <v>0.95865740740741001</v>
      </c>
      <c r="Q1672" s="14">
        <v>1</v>
      </c>
      <c r="R1672" s="15">
        <v>15</v>
      </c>
      <c r="S1672" s="10" t="s">
        <v>4474</v>
      </c>
      <c r="T1672" s="12">
        <v>43893</v>
      </c>
      <c r="U1672" s="13">
        <v>0.85829861111111005</v>
      </c>
      <c r="V1672" s="12">
        <v>43894</v>
      </c>
      <c r="W1672" s="13">
        <v>0.6515162037037</v>
      </c>
      <c r="X1672" s="12">
        <v>43894</v>
      </c>
      <c r="Y1672" s="13">
        <v>0.69679398148147997</v>
      </c>
      <c r="Z1672" s="12">
        <v>43896</v>
      </c>
      <c r="AA1672" s="12"/>
      <c r="AB1672" s="12"/>
      <c r="AC1672" s="10" t="s">
        <v>71</v>
      </c>
      <c r="AD1672" s="16">
        <v>1</v>
      </c>
      <c r="AE1672" s="10" t="s">
        <v>72</v>
      </c>
      <c r="AF1672" s="10" t="s">
        <v>73</v>
      </c>
      <c r="AG1672" s="14">
        <v>1</v>
      </c>
      <c r="AH1672" s="14"/>
      <c r="AI1672" s="15">
        <v>114.75</v>
      </c>
      <c r="AJ1672" s="10" t="s">
        <v>74</v>
      </c>
      <c r="AK1672" s="15">
        <v>114.16500000000001</v>
      </c>
      <c r="AL1672" s="10" t="s">
        <v>75</v>
      </c>
      <c r="AM1672" s="9"/>
      <c r="AN1672" s="9"/>
    </row>
    <row r="1673" spans="1:40" x14ac:dyDescent="0.25">
      <c r="A1673" s="9">
        <f t="shared" si="46"/>
        <v>82246065</v>
      </c>
      <c r="B1673" s="10" t="s">
        <v>64</v>
      </c>
      <c r="C1673" s="10" t="s">
        <v>65</v>
      </c>
      <c r="D1673" s="10" t="s">
        <v>66</v>
      </c>
      <c r="E1673" s="10" t="s">
        <v>67</v>
      </c>
      <c r="F1673" s="10" t="s">
        <v>68</v>
      </c>
      <c r="G1673" s="10" t="s">
        <v>69</v>
      </c>
      <c r="H1673" s="10" t="s">
        <v>70</v>
      </c>
      <c r="I1673" s="10" t="s">
        <v>86</v>
      </c>
      <c r="J1673" s="10" t="s">
        <v>2975</v>
      </c>
      <c r="K1673" s="10" t="s">
        <v>2976</v>
      </c>
      <c r="L1673" s="10" t="s">
        <v>4510</v>
      </c>
      <c r="M1673" s="12">
        <v>43894</v>
      </c>
      <c r="N1673" s="11">
        <v>82246065</v>
      </c>
      <c r="O1673" s="12">
        <v>43893</v>
      </c>
      <c r="P1673" s="13">
        <v>0.95870370370369995</v>
      </c>
      <c r="Q1673" s="14">
        <v>3</v>
      </c>
      <c r="R1673" s="15">
        <v>37</v>
      </c>
      <c r="S1673" s="10" t="s">
        <v>4475</v>
      </c>
      <c r="T1673" s="12">
        <v>43893</v>
      </c>
      <c r="U1673" s="13">
        <v>0.85833333333332995</v>
      </c>
      <c r="V1673" s="12">
        <v>43894</v>
      </c>
      <c r="W1673" s="13">
        <v>0.65184027777777998</v>
      </c>
      <c r="X1673" s="12">
        <v>43894</v>
      </c>
      <c r="Y1673" s="13">
        <v>0.69751157407407005</v>
      </c>
      <c r="Z1673" s="12">
        <v>43896</v>
      </c>
      <c r="AA1673" s="12"/>
      <c r="AB1673" s="12"/>
      <c r="AC1673" s="10" t="s">
        <v>71</v>
      </c>
      <c r="AD1673" s="16">
        <v>1</v>
      </c>
      <c r="AE1673" s="10" t="s">
        <v>72</v>
      </c>
      <c r="AF1673" s="10" t="s">
        <v>73</v>
      </c>
      <c r="AG1673" s="14">
        <v>1</v>
      </c>
      <c r="AH1673" s="14"/>
      <c r="AI1673" s="15">
        <v>577.20000000000005</v>
      </c>
      <c r="AJ1673" s="10" t="s">
        <v>74</v>
      </c>
      <c r="AK1673" s="15">
        <v>412.80900000000003</v>
      </c>
      <c r="AL1673" s="10" t="s">
        <v>75</v>
      </c>
      <c r="AM1673" s="9"/>
      <c r="AN1673" s="9"/>
    </row>
    <row r="1674" spans="1:40" x14ac:dyDescent="0.25">
      <c r="A1674" s="9">
        <f t="shared" si="46"/>
        <v>82247302</v>
      </c>
      <c r="B1674" s="10" t="s">
        <v>64</v>
      </c>
      <c r="C1674" s="10" t="s">
        <v>65</v>
      </c>
      <c r="D1674" s="10" t="s">
        <v>83</v>
      </c>
      <c r="E1674" s="10" t="s">
        <v>67</v>
      </c>
      <c r="F1674" s="10" t="s">
        <v>68</v>
      </c>
      <c r="G1674" s="10" t="s">
        <v>69</v>
      </c>
      <c r="H1674" s="10" t="s">
        <v>70</v>
      </c>
      <c r="I1674" s="10" t="s">
        <v>77</v>
      </c>
      <c r="J1674" s="10" t="s">
        <v>315</v>
      </c>
      <c r="K1674" s="10" t="s">
        <v>78</v>
      </c>
      <c r="L1674" s="10" t="s">
        <v>4490</v>
      </c>
      <c r="M1674" s="12">
        <v>43894</v>
      </c>
      <c r="N1674" s="11">
        <v>82247302</v>
      </c>
      <c r="O1674" s="12">
        <v>43894</v>
      </c>
      <c r="P1674" s="13">
        <v>0.37548611111111002</v>
      </c>
      <c r="Q1674" s="14">
        <v>5</v>
      </c>
      <c r="R1674" s="15">
        <v>263</v>
      </c>
      <c r="S1674" s="10" t="s">
        <v>4483</v>
      </c>
      <c r="T1674" s="12">
        <v>43894</v>
      </c>
      <c r="U1674" s="13">
        <v>0.27556712962962998</v>
      </c>
      <c r="V1674" s="12">
        <v>43894</v>
      </c>
      <c r="W1674" s="13">
        <v>0.49725694444444002</v>
      </c>
      <c r="X1674" s="12">
        <v>43894</v>
      </c>
      <c r="Y1674" s="13">
        <v>0.49837962962963001</v>
      </c>
      <c r="Z1674" s="12">
        <v>43899</v>
      </c>
      <c r="AA1674" s="12"/>
      <c r="AB1674" s="12"/>
      <c r="AC1674" s="10" t="s">
        <v>71</v>
      </c>
      <c r="AD1674" s="16">
        <v>0</v>
      </c>
      <c r="AE1674" s="10" t="s">
        <v>72</v>
      </c>
      <c r="AF1674" s="10" t="s">
        <v>73</v>
      </c>
      <c r="AG1674" s="14">
        <v>1</v>
      </c>
      <c r="AH1674" s="14"/>
      <c r="AI1674" s="15">
        <v>1.1180000000000001</v>
      </c>
      <c r="AJ1674" s="10" t="s">
        <v>74</v>
      </c>
      <c r="AK1674" s="15">
        <v>8.0429999999999993</v>
      </c>
      <c r="AL1674" s="10" t="s">
        <v>75</v>
      </c>
      <c r="AM1674" s="9"/>
      <c r="AN1674" s="9"/>
    </row>
    <row r="1675" spans="1:40" x14ac:dyDescent="0.25">
      <c r="A1675" s="9">
        <f t="shared" si="46"/>
        <v>82247303</v>
      </c>
      <c r="B1675" s="10" t="s">
        <v>64</v>
      </c>
      <c r="C1675" s="10" t="s">
        <v>65</v>
      </c>
      <c r="D1675" s="10" t="s">
        <v>66</v>
      </c>
      <c r="E1675" s="10" t="s">
        <v>67</v>
      </c>
      <c r="F1675" s="10" t="s">
        <v>68</v>
      </c>
      <c r="G1675" s="10" t="s">
        <v>69</v>
      </c>
      <c r="H1675" s="10" t="s">
        <v>70</v>
      </c>
      <c r="I1675" s="10" t="s">
        <v>84</v>
      </c>
      <c r="J1675" s="10" t="s">
        <v>334</v>
      </c>
      <c r="K1675" s="10" t="s">
        <v>135</v>
      </c>
      <c r="L1675" s="10" t="s">
        <v>4525</v>
      </c>
      <c r="M1675" s="12">
        <v>43894</v>
      </c>
      <c r="N1675" s="11">
        <v>82247303</v>
      </c>
      <c r="O1675" s="12">
        <v>43894</v>
      </c>
      <c r="P1675" s="13">
        <v>0.37549768518519</v>
      </c>
      <c r="Q1675" s="14">
        <v>2</v>
      </c>
      <c r="R1675" s="15">
        <v>8</v>
      </c>
      <c r="S1675" s="10" t="s">
        <v>4484</v>
      </c>
      <c r="T1675" s="12">
        <v>43894</v>
      </c>
      <c r="U1675" s="13">
        <v>0.27565972222222002</v>
      </c>
      <c r="V1675" s="12">
        <v>43894</v>
      </c>
      <c r="W1675" s="13">
        <v>0.86564814814815005</v>
      </c>
      <c r="X1675" s="12">
        <v>43894</v>
      </c>
      <c r="Y1675" s="13">
        <v>0.86659722222222002</v>
      </c>
      <c r="Z1675" s="12">
        <v>43899</v>
      </c>
      <c r="AA1675" s="12"/>
      <c r="AB1675" s="12"/>
      <c r="AC1675" s="10" t="s">
        <v>71</v>
      </c>
      <c r="AD1675" s="16">
        <v>0</v>
      </c>
      <c r="AE1675" s="10" t="s">
        <v>72</v>
      </c>
      <c r="AF1675" s="10" t="s">
        <v>73</v>
      </c>
      <c r="AG1675" s="14">
        <v>1</v>
      </c>
      <c r="AH1675" s="14"/>
      <c r="AI1675" s="15">
        <v>97.15</v>
      </c>
      <c r="AJ1675" s="10" t="s">
        <v>74</v>
      </c>
      <c r="AK1675" s="15">
        <v>64.489000000000004</v>
      </c>
      <c r="AL1675" s="10" t="s">
        <v>75</v>
      </c>
      <c r="AM1675" s="9"/>
      <c r="AN1675" s="9"/>
    </row>
    <row r="1676" spans="1:40" x14ac:dyDescent="0.25">
      <c r="A1676" s="9">
        <f t="shared" si="46"/>
        <v>82248690</v>
      </c>
      <c r="B1676" s="10" t="s">
        <v>64</v>
      </c>
      <c r="C1676" s="10" t="s">
        <v>65</v>
      </c>
      <c r="D1676" s="10" t="s">
        <v>83</v>
      </c>
      <c r="E1676" s="10" t="s">
        <v>67</v>
      </c>
      <c r="F1676" s="10" t="s">
        <v>68</v>
      </c>
      <c r="G1676" s="10" t="s">
        <v>69</v>
      </c>
      <c r="H1676" s="10" t="s">
        <v>70</v>
      </c>
      <c r="I1676" s="10" t="s">
        <v>106</v>
      </c>
      <c r="J1676" s="10" t="s">
        <v>326</v>
      </c>
      <c r="K1676" s="10" t="s">
        <v>107</v>
      </c>
      <c r="L1676" s="10" t="s">
        <v>4534</v>
      </c>
      <c r="M1676" s="12">
        <v>43895</v>
      </c>
      <c r="N1676" s="11">
        <v>82248690</v>
      </c>
      <c r="O1676" s="12">
        <v>43894</v>
      </c>
      <c r="P1676" s="13">
        <v>0.74965277777778005</v>
      </c>
      <c r="Q1676" s="14">
        <v>1</v>
      </c>
      <c r="R1676" s="15">
        <v>1</v>
      </c>
      <c r="S1676" s="10" t="s">
        <v>4511</v>
      </c>
      <c r="T1676" s="12">
        <v>43894</v>
      </c>
      <c r="U1676" s="13">
        <v>0.74983796296296001</v>
      </c>
      <c r="V1676" s="12">
        <v>43895</v>
      </c>
      <c r="W1676" s="13">
        <v>1.8530092592589999E-2</v>
      </c>
      <c r="X1676" s="12">
        <v>43895</v>
      </c>
      <c r="Y1676" s="13">
        <v>2.0150462962960001E-2</v>
      </c>
      <c r="Z1676" s="12">
        <v>43899</v>
      </c>
      <c r="AA1676" s="12"/>
      <c r="AB1676" s="12"/>
      <c r="AC1676" s="10" t="s">
        <v>71</v>
      </c>
      <c r="AD1676" s="16">
        <v>1</v>
      </c>
      <c r="AE1676" s="10" t="s">
        <v>72</v>
      </c>
      <c r="AF1676" s="10" t="s">
        <v>73</v>
      </c>
      <c r="AG1676" s="14">
        <v>1</v>
      </c>
      <c r="AH1676" s="14"/>
      <c r="AI1676" s="15">
        <v>2.0950000000000002</v>
      </c>
      <c r="AJ1676" s="10" t="s">
        <v>74</v>
      </c>
      <c r="AK1676" s="15">
        <v>19.277999999999999</v>
      </c>
      <c r="AL1676" s="10" t="s">
        <v>75</v>
      </c>
      <c r="AM1676" s="9"/>
      <c r="AN1676" s="9"/>
    </row>
    <row r="1677" spans="1:40" x14ac:dyDescent="0.25">
      <c r="A1677" s="9">
        <f t="shared" si="46"/>
        <v>82248691</v>
      </c>
      <c r="B1677" s="10" t="s">
        <v>64</v>
      </c>
      <c r="C1677" s="10" t="s">
        <v>65</v>
      </c>
      <c r="D1677" s="10" t="s">
        <v>83</v>
      </c>
      <c r="E1677" s="10" t="s">
        <v>67</v>
      </c>
      <c r="F1677" s="10" t="s">
        <v>68</v>
      </c>
      <c r="G1677" s="10" t="s">
        <v>69</v>
      </c>
      <c r="H1677" s="10" t="s">
        <v>70</v>
      </c>
      <c r="I1677" s="10" t="s">
        <v>106</v>
      </c>
      <c r="J1677" s="10" t="s">
        <v>326</v>
      </c>
      <c r="K1677" s="10" t="s">
        <v>107</v>
      </c>
      <c r="L1677" s="10" t="s">
        <v>4535</v>
      </c>
      <c r="M1677" s="12">
        <v>43895</v>
      </c>
      <c r="N1677" s="11">
        <v>82248691</v>
      </c>
      <c r="O1677" s="12">
        <v>43894</v>
      </c>
      <c r="P1677" s="13">
        <v>0.75006944444444001</v>
      </c>
      <c r="Q1677" s="14">
        <v>1</v>
      </c>
      <c r="R1677" s="15">
        <v>1</v>
      </c>
      <c r="S1677" s="10" t="s">
        <v>4512</v>
      </c>
      <c r="T1677" s="12">
        <v>43894</v>
      </c>
      <c r="U1677" s="13">
        <v>0.75020833333333004</v>
      </c>
      <c r="V1677" s="12">
        <v>43895</v>
      </c>
      <c r="W1677" s="13">
        <v>1.8472222222219999E-2</v>
      </c>
      <c r="X1677" s="12">
        <v>43895</v>
      </c>
      <c r="Y1677" s="13">
        <v>1.9143518518519999E-2</v>
      </c>
      <c r="Z1677" s="12">
        <v>43899</v>
      </c>
      <c r="AA1677" s="12"/>
      <c r="AB1677" s="12"/>
      <c r="AC1677" s="10" t="s">
        <v>71</v>
      </c>
      <c r="AD1677" s="16">
        <v>1</v>
      </c>
      <c r="AE1677" s="10" t="s">
        <v>72</v>
      </c>
      <c r="AF1677" s="10" t="s">
        <v>73</v>
      </c>
      <c r="AG1677" s="14">
        <v>1</v>
      </c>
      <c r="AH1677" s="14"/>
      <c r="AI1677" s="15">
        <v>2.0950000000000002</v>
      </c>
      <c r="AJ1677" s="10" t="s">
        <v>74</v>
      </c>
      <c r="AK1677" s="15">
        <v>19.277999999999999</v>
      </c>
      <c r="AL1677" s="10" t="s">
        <v>75</v>
      </c>
      <c r="AM1677" s="9"/>
      <c r="AN1677" s="9"/>
    </row>
    <row r="1678" spans="1:40" x14ac:dyDescent="0.25">
      <c r="A1678" s="9">
        <f t="shared" si="46"/>
        <v>82248693</v>
      </c>
      <c r="B1678" s="10" t="s">
        <v>64</v>
      </c>
      <c r="C1678" s="10" t="s">
        <v>65</v>
      </c>
      <c r="D1678" s="10" t="s">
        <v>66</v>
      </c>
      <c r="E1678" s="10" t="s">
        <v>67</v>
      </c>
      <c r="F1678" s="10" t="s">
        <v>68</v>
      </c>
      <c r="G1678" s="10" t="s">
        <v>69</v>
      </c>
      <c r="H1678" s="10" t="s">
        <v>70</v>
      </c>
      <c r="I1678" s="10" t="s">
        <v>84</v>
      </c>
      <c r="J1678" s="10" t="s">
        <v>304</v>
      </c>
      <c r="K1678" s="10" t="s">
        <v>125</v>
      </c>
      <c r="L1678" s="10" t="s">
        <v>4662</v>
      </c>
      <c r="M1678" s="12">
        <v>43896</v>
      </c>
      <c r="N1678" s="11">
        <v>82248693</v>
      </c>
      <c r="O1678" s="12">
        <v>43894</v>
      </c>
      <c r="P1678" s="13">
        <v>0.75621527777777997</v>
      </c>
      <c r="Q1678" s="14">
        <v>1</v>
      </c>
      <c r="R1678" s="15">
        <v>384</v>
      </c>
      <c r="S1678" s="10" t="s">
        <v>4612</v>
      </c>
      <c r="T1678" s="12">
        <v>43895</v>
      </c>
      <c r="U1678" s="13">
        <v>0.85792824074074003</v>
      </c>
      <c r="V1678" s="12">
        <v>43895</v>
      </c>
      <c r="W1678" s="13">
        <v>0.99547453703704003</v>
      </c>
      <c r="X1678" s="12">
        <v>43896</v>
      </c>
      <c r="Y1678" s="13">
        <v>0.50290509259258998</v>
      </c>
      <c r="Z1678" s="12">
        <v>43935</v>
      </c>
      <c r="AA1678" s="12"/>
      <c r="AB1678" s="12"/>
      <c r="AC1678" s="10" t="s">
        <v>71</v>
      </c>
      <c r="AD1678" s="16">
        <v>2</v>
      </c>
      <c r="AE1678" s="10" t="s">
        <v>72</v>
      </c>
      <c r="AF1678" s="10" t="s">
        <v>73</v>
      </c>
      <c r="AG1678" s="14">
        <v>1</v>
      </c>
      <c r="AH1678" s="14"/>
      <c r="AI1678" s="15">
        <v>185.47200000000001</v>
      </c>
      <c r="AJ1678" s="10" t="s">
        <v>74</v>
      </c>
      <c r="AK1678" s="15">
        <v>23.808</v>
      </c>
      <c r="AL1678" s="10" t="s">
        <v>75</v>
      </c>
      <c r="AM1678" s="9"/>
      <c r="AN1678" s="9"/>
    </row>
    <row r="1679" spans="1:40" x14ac:dyDescent="0.25">
      <c r="A1679" s="9">
        <f t="shared" si="46"/>
        <v>82248694</v>
      </c>
      <c r="B1679" s="10" t="s">
        <v>64</v>
      </c>
      <c r="C1679" s="10" t="s">
        <v>65</v>
      </c>
      <c r="D1679" s="10" t="s">
        <v>66</v>
      </c>
      <c r="E1679" s="10" t="s">
        <v>67</v>
      </c>
      <c r="F1679" s="10" t="s">
        <v>68</v>
      </c>
      <c r="G1679" s="10" t="s">
        <v>69</v>
      </c>
      <c r="H1679" s="10" t="s">
        <v>70</v>
      </c>
      <c r="I1679" s="10" t="s">
        <v>84</v>
      </c>
      <c r="J1679" s="10" t="s">
        <v>304</v>
      </c>
      <c r="K1679" s="10" t="s">
        <v>125</v>
      </c>
      <c r="L1679" s="10" t="s">
        <v>4663</v>
      </c>
      <c r="M1679" s="12">
        <v>43896</v>
      </c>
      <c r="N1679" s="11">
        <v>82248694</v>
      </c>
      <c r="O1679" s="12">
        <v>43894</v>
      </c>
      <c r="P1679" s="13">
        <v>0.75673611111111005</v>
      </c>
      <c r="Q1679" s="14">
        <v>1</v>
      </c>
      <c r="R1679" s="15">
        <v>768</v>
      </c>
      <c r="S1679" s="10" t="s">
        <v>4613</v>
      </c>
      <c r="T1679" s="12">
        <v>43895</v>
      </c>
      <c r="U1679" s="13">
        <v>0.85800925925925997</v>
      </c>
      <c r="V1679" s="12">
        <v>43895</v>
      </c>
      <c r="W1679" s="13">
        <v>0.99572916666667</v>
      </c>
      <c r="X1679" s="12">
        <v>43896</v>
      </c>
      <c r="Y1679" s="13">
        <v>0.44701388888888999</v>
      </c>
      <c r="Z1679" s="12">
        <v>43965</v>
      </c>
      <c r="AA1679" s="12"/>
      <c r="AB1679" s="12"/>
      <c r="AC1679" s="10" t="s">
        <v>71</v>
      </c>
      <c r="AD1679" s="16">
        <v>2</v>
      </c>
      <c r="AE1679" s="10" t="s">
        <v>72</v>
      </c>
      <c r="AF1679" s="10" t="s">
        <v>73</v>
      </c>
      <c r="AG1679" s="14">
        <v>1</v>
      </c>
      <c r="AH1679" s="14"/>
      <c r="AI1679" s="15">
        <v>370.94400000000002</v>
      </c>
      <c r="AJ1679" s="10" t="s">
        <v>74</v>
      </c>
      <c r="AK1679" s="15">
        <v>47.616</v>
      </c>
      <c r="AL1679" s="10" t="s">
        <v>75</v>
      </c>
      <c r="AM1679" s="9"/>
      <c r="AN1679" s="9"/>
    </row>
    <row r="1680" spans="1:40" x14ac:dyDescent="0.25">
      <c r="A1680" s="9">
        <f t="shared" si="46"/>
        <v>82249090</v>
      </c>
      <c r="B1680" s="10" t="s">
        <v>64</v>
      </c>
      <c r="C1680" s="10" t="s">
        <v>65</v>
      </c>
      <c r="D1680" s="10" t="s">
        <v>66</v>
      </c>
      <c r="E1680" s="10" t="s">
        <v>67</v>
      </c>
      <c r="F1680" s="10" t="s">
        <v>68</v>
      </c>
      <c r="G1680" s="10" t="s">
        <v>69</v>
      </c>
      <c r="H1680" s="10" t="s">
        <v>70</v>
      </c>
      <c r="I1680" s="10" t="s">
        <v>101</v>
      </c>
      <c r="J1680" s="10" t="s">
        <v>674</v>
      </c>
      <c r="K1680" s="10" t="s">
        <v>675</v>
      </c>
      <c r="L1680" s="10" t="s">
        <v>4545</v>
      </c>
      <c r="M1680" s="12">
        <v>43895</v>
      </c>
      <c r="N1680" s="11">
        <v>82249090</v>
      </c>
      <c r="O1680" s="12">
        <v>43894</v>
      </c>
      <c r="P1680" s="13">
        <v>0.95850694444443996</v>
      </c>
      <c r="Q1680" s="14">
        <v>4</v>
      </c>
      <c r="R1680" s="15">
        <v>540</v>
      </c>
      <c r="S1680" s="10" t="s">
        <v>4526</v>
      </c>
      <c r="T1680" s="12">
        <v>43894</v>
      </c>
      <c r="U1680" s="13">
        <v>0.85782407407407002</v>
      </c>
      <c r="V1680" s="12">
        <v>43895</v>
      </c>
      <c r="W1680" s="13">
        <v>2.4745370370370001E-2</v>
      </c>
      <c r="X1680" s="12">
        <v>43895</v>
      </c>
      <c r="Y1680" s="13">
        <v>0.54024305555555996</v>
      </c>
      <c r="Z1680" s="12">
        <v>43899</v>
      </c>
      <c r="AA1680" s="12"/>
      <c r="AB1680" s="12"/>
      <c r="AC1680" s="10" t="s">
        <v>71</v>
      </c>
      <c r="AD1680" s="16">
        <v>1</v>
      </c>
      <c r="AE1680" s="10" t="s">
        <v>72</v>
      </c>
      <c r="AF1680" s="10" t="s">
        <v>73</v>
      </c>
      <c r="AG1680" s="14">
        <v>1</v>
      </c>
      <c r="AH1680" s="14"/>
      <c r="AI1680" s="15">
        <v>14.9</v>
      </c>
      <c r="AJ1680" s="10" t="s">
        <v>74</v>
      </c>
      <c r="AK1680" s="15">
        <v>73.56</v>
      </c>
      <c r="AL1680" s="10" t="s">
        <v>75</v>
      </c>
      <c r="AM1680" s="9"/>
      <c r="AN1680" s="9"/>
    </row>
    <row r="1681" spans="1:40" x14ac:dyDescent="0.25">
      <c r="A1681" s="9">
        <f t="shared" si="46"/>
        <v>82249099</v>
      </c>
      <c r="B1681" s="10" t="s">
        <v>64</v>
      </c>
      <c r="C1681" s="10" t="s">
        <v>65</v>
      </c>
      <c r="D1681" s="10" t="s">
        <v>66</v>
      </c>
      <c r="E1681" s="10" t="s">
        <v>67</v>
      </c>
      <c r="F1681" s="10" t="s">
        <v>68</v>
      </c>
      <c r="G1681" s="10" t="s">
        <v>69</v>
      </c>
      <c r="H1681" s="10" t="s">
        <v>70</v>
      </c>
      <c r="I1681" s="10" t="s">
        <v>77</v>
      </c>
      <c r="J1681" s="10" t="s">
        <v>305</v>
      </c>
      <c r="K1681" s="10" t="s">
        <v>85</v>
      </c>
      <c r="L1681" s="10" t="s">
        <v>4546</v>
      </c>
      <c r="M1681" s="12">
        <v>43895</v>
      </c>
      <c r="N1681" s="11">
        <v>82249099</v>
      </c>
      <c r="O1681" s="12">
        <v>43894</v>
      </c>
      <c r="P1681" s="13">
        <v>0.95853009259259003</v>
      </c>
      <c r="Q1681" s="14">
        <v>1</v>
      </c>
      <c r="R1681" s="15">
        <v>10</v>
      </c>
      <c r="S1681" s="10" t="s">
        <v>4527</v>
      </c>
      <c r="T1681" s="12">
        <v>43894</v>
      </c>
      <c r="U1681" s="13">
        <v>0.85792824074074003</v>
      </c>
      <c r="V1681" s="12">
        <v>43895</v>
      </c>
      <c r="W1681" s="13">
        <v>2.5300925925930001E-2</v>
      </c>
      <c r="X1681" s="12">
        <v>43895</v>
      </c>
      <c r="Y1681" s="13">
        <v>0.53943287037037002</v>
      </c>
      <c r="Z1681" s="12">
        <v>43899</v>
      </c>
      <c r="AA1681" s="12"/>
      <c r="AB1681" s="12"/>
      <c r="AC1681" s="10" t="s">
        <v>71</v>
      </c>
      <c r="AD1681" s="16">
        <v>1</v>
      </c>
      <c r="AE1681" s="10" t="s">
        <v>72</v>
      </c>
      <c r="AF1681" s="10" t="s">
        <v>73</v>
      </c>
      <c r="AG1681" s="14">
        <v>1</v>
      </c>
      <c r="AH1681" s="14"/>
      <c r="AI1681" s="15">
        <v>0.76</v>
      </c>
      <c r="AJ1681" s="10" t="s">
        <v>74</v>
      </c>
      <c r="AK1681" s="15">
        <v>3.8</v>
      </c>
      <c r="AL1681" s="10" t="s">
        <v>75</v>
      </c>
      <c r="AM1681" s="9"/>
      <c r="AN1681" s="9"/>
    </row>
    <row r="1682" spans="1:40" x14ac:dyDescent="0.25">
      <c r="A1682" s="9">
        <f t="shared" si="46"/>
        <v>82249101</v>
      </c>
      <c r="B1682" s="10" t="s">
        <v>64</v>
      </c>
      <c r="C1682" s="10" t="s">
        <v>65</v>
      </c>
      <c r="D1682" s="10" t="s">
        <v>66</v>
      </c>
      <c r="E1682" s="10" t="s">
        <v>67</v>
      </c>
      <c r="F1682" s="10" t="s">
        <v>68</v>
      </c>
      <c r="G1682" s="10" t="s">
        <v>69</v>
      </c>
      <c r="H1682" s="10" t="s">
        <v>70</v>
      </c>
      <c r="I1682" s="10" t="s">
        <v>79</v>
      </c>
      <c r="J1682" s="10" t="s">
        <v>303</v>
      </c>
      <c r="K1682" s="10" t="s">
        <v>87</v>
      </c>
      <c r="L1682" s="10" t="s">
        <v>4919</v>
      </c>
      <c r="M1682" s="12">
        <v>43902</v>
      </c>
      <c r="N1682" s="11">
        <v>82249101</v>
      </c>
      <c r="O1682" s="12">
        <v>43894</v>
      </c>
      <c r="P1682" s="13">
        <v>0.95854166666666996</v>
      </c>
      <c r="Q1682" s="14">
        <v>2</v>
      </c>
      <c r="R1682" s="15">
        <v>1030</v>
      </c>
      <c r="S1682" s="10" t="s">
        <v>4813</v>
      </c>
      <c r="T1682" s="12">
        <v>43901</v>
      </c>
      <c r="U1682" s="13">
        <v>0.72024305555556001</v>
      </c>
      <c r="V1682" s="12">
        <v>43902</v>
      </c>
      <c r="W1682" s="13">
        <v>1.369212962963E-2</v>
      </c>
      <c r="X1682" s="12">
        <v>43902</v>
      </c>
      <c r="Y1682" s="13">
        <v>1.40625E-2</v>
      </c>
      <c r="Z1682" s="12">
        <v>43899</v>
      </c>
      <c r="AA1682" s="12"/>
      <c r="AB1682" s="12"/>
      <c r="AC1682" s="10" t="s">
        <v>71</v>
      </c>
      <c r="AD1682" s="16">
        <v>8</v>
      </c>
      <c r="AE1682" s="10" t="s">
        <v>72</v>
      </c>
      <c r="AF1682" s="10" t="s">
        <v>73</v>
      </c>
      <c r="AG1682" s="14">
        <v>1</v>
      </c>
      <c r="AH1682" s="14"/>
      <c r="AI1682" s="15">
        <v>98.11</v>
      </c>
      <c r="AJ1682" s="10" t="s">
        <v>74</v>
      </c>
      <c r="AK1682" s="15">
        <v>454.85</v>
      </c>
      <c r="AL1682" s="10" t="s">
        <v>75</v>
      </c>
      <c r="AM1682" s="9"/>
      <c r="AN1682" s="9"/>
    </row>
    <row r="1683" spans="1:40" x14ac:dyDescent="0.25">
      <c r="A1683" s="9">
        <f t="shared" si="46"/>
        <v>82249103</v>
      </c>
      <c r="B1683" s="10" t="s">
        <v>64</v>
      </c>
      <c r="C1683" s="10" t="s">
        <v>65</v>
      </c>
      <c r="D1683" s="10" t="s">
        <v>66</v>
      </c>
      <c r="E1683" s="10" t="s">
        <v>67</v>
      </c>
      <c r="F1683" s="10" t="s">
        <v>68</v>
      </c>
      <c r="G1683" s="10" t="s">
        <v>69</v>
      </c>
      <c r="H1683" s="10" t="s">
        <v>70</v>
      </c>
      <c r="I1683" s="10" t="s">
        <v>79</v>
      </c>
      <c r="J1683" s="10" t="s">
        <v>303</v>
      </c>
      <c r="K1683" s="10" t="s">
        <v>87</v>
      </c>
      <c r="L1683" s="10" t="s">
        <v>4825</v>
      </c>
      <c r="M1683" s="12">
        <v>43901</v>
      </c>
      <c r="N1683" s="11">
        <v>82249103</v>
      </c>
      <c r="O1683" s="12">
        <v>43894</v>
      </c>
      <c r="P1683" s="13">
        <v>0.95854166666666996</v>
      </c>
      <c r="Q1683" s="14">
        <v>1</v>
      </c>
      <c r="R1683" s="15">
        <v>300</v>
      </c>
      <c r="S1683" s="10" t="s">
        <v>4814</v>
      </c>
      <c r="T1683" s="12">
        <v>43901</v>
      </c>
      <c r="U1683" s="13">
        <v>0.72035879629629995</v>
      </c>
      <c r="V1683" s="12">
        <v>43901</v>
      </c>
      <c r="W1683" s="13">
        <v>0.79077546296295997</v>
      </c>
      <c r="X1683" s="12">
        <v>43901</v>
      </c>
      <c r="Y1683" s="13">
        <v>0.79186342592592995</v>
      </c>
      <c r="Z1683" s="12">
        <v>43899</v>
      </c>
      <c r="AA1683" s="12"/>
      <c r="AB1683" s="12"/>
      <c r="AC1683" s="10" t="s">
        <v>71</v>
      </c>
      <c r="AD1683" s="16">
        <v>7</v>
      </c>
      <c r="AE1683" s="10" t="s">
        <v>72</v>
      </c>
      <c r="AF1683" s="10" t="s">
        <v>73</v>
      </c>
      <c r="AG1683" s="14">
        <v>1</v>
      </c>
      <c r="AH1683" s="14"/>
      <c r="AI1683" s="15">
        <v>25.5</v>
      </c>
      <c r="AJ1683" s="10" t="s">
        <v>74</v>
      </c>
      <c r="AK1683" s="15">
        <v>139.80000000000001</v>
      </c>
      <c r="AL1683" s="10" t="s">
        <v>75</v>
      </c>
      <c r="AM1683" s="9"/>
      <c r="AN1683" s="9"/>
    </row>
    <row r="1684" spans="1:40" x14ac:dyDescent="0.25">
      <c r="A1684" s="9">
        <f t="shared" si="46"/>
        <v>82249106</v>
      </c>
      <c r="B1684" s="10" t="s">
        <v>64</v>
      </c>
      <c r="C1684" s="10" t="s">
        <v>65</v>
      </c>
      <c r="D1684" s="10" t="s">
        <v>66</v>
      </c>
      <c r="E1684" s="10" t="s">
        <v>67</v>
      </c>
      <c r="F1684" s="10" t="s">
        <v>68</v>
      </c>
      <c r="G1684" s="10" t="s">
        <v>69</v>
      </c>
      <c r="H1684" s="10" t="s">
        <v>70</v>
      </c>
      <c r="I1684" s="10" t="s">
        <v>79</v>
      </c>
      <c r="J1684" s="10" t="s">
        <v>303</v>
      </c>
      <c r="K1684" s="10" t="s">
        <v>87</v>
      </c>
      <c r="L1684" s="10" t="s">
        <v>4882</v>
      </c>
      <c r="M1684" s="12">
        <v>43901</v>
      </c>
      <c r="N1684" s="11">
        <v>82249106</v>
      </c>
      <c r="O1684" s="12">
        <v>43894</v>
      </c>
      <c r="P1684" s="13">
        <v>0.95854166666666996</v>
      </c>
      <c r="Q1684" s="14">
        <v>1</v>
      </c>
      <c r="R1684" s="15">
        <v>600</v>
      </c>
      <c r="S1684" s="10" t="s">
        <v>4815</v>
      </c>
      <c r="T1684" s="12">
        <v>43901</v>
      </c>
      <c r="U1684" s="13">
        <v>0.72046296296295997</v>
      </c>
      <c r="V1684" s="12">
        <v>43901</v>
      </c>
      <c r="W1684" s="13">
        <v>0.87277777777777998</v>
      </c>
      <c r="X1684" s="12">
        <v>43901</v>
      </c>
      <c r="Y1684" s="13">
        <v>0.87306712962962996</v>
      </c>
      <c r="Z1684" s="12">
        <v>43899</v>
      </c>
      <c r="AA1684" s="12"/>
      <c r="AB1684" s="12"/>
      <c r="AC1684" s="10" t="s">
        <v>71</v>
      </c>
      <c r="AD1684" s="16">
        <v>7</v>
      </c>
      <c r="AE1684" s="10" t="s">
        <v>72</v>
      </c>
      <c r="AF1684" s="10" t="s">
        <v>73</v>
      </c>
      <c r="AG1684" s="14">
        <v>1</v>
      </c>
      <c r="AH1684" s="14"/>
      <c r="AI1684" s="15">
        <v>51</v>
      </c>
      <c r="AJ1684" s="10" t="s">
        <v>74</v>
      </c>
      <c r="AK1684" s="15">
        <v>279.60000000000002</v>
      </c>
      <c r="AL1684" s="10" t="s">
        <v>75</v>
      </c>
      <c r="AM1684" s="9"/>
      <c r="AN1684" s="9"/>
    </row>
    <row r="1685" spans="1:40" x14ac:dyDescent="0.25">
      <c r="A1685" s="9">
        <f t="shared" si="46"/>
        <v>82250712</v>
      </c>
      <c r="B1685" s="10" t="s">
        <v>64</v>
      </c>
      <c r="C1685" s="10" t="s">
        <v>65</v>
      </c>
      <c r="D1685" s="10" t="s">
        <v>66</v>
      </c>
      <c r="E1685" s="10" t="s">
        <v>67</v>
      </c>
      <c r="F1685" s="10" t="s">
        <v>68</v>
      </c>
      <c r="G1685" s="10" t="s">
        <v>69</v>
      </c>
      <c r="H1685" s="10" t="s">
        <v>70</v>
      </c>
      <c r="I1685" s="10" t="s">
        <v>88</v>
      </c>
      <c r="J1685" s="10" t="s">
        <v>2530</v>
      </c>
      <c r="K1685" s="10" t="s">
        <v>1745</v>
      </c>
      <c r="L1685" s="10" t="s">
        <v>4614</v>
      </c>
      <c r="M1685" s="12">
        <v>43895</v>
      </c>
      <c r="N1685" s="11">
        <v>82250712</v>
      </c>
      <c r="O1685" s="12">
        <v>43895</v>
      </c>
      <c r="P1685" s="13">
        <v>0.37531249999999999</v>
      </c>
      <c r="Q1685" s="14">
        <v>3</v>
      </c>
      <c r="R1685" s="15">
        <v>468</v>
      </c>
      <c r="S1685" s="10" t="s">
        <v>4536</v>
      </c>
      <c r="T1685" s="12">
        <v>43895</v>
      </c>
      <c r="U1685" s="13">
        <v>0.27495370370369998</v>
      </c>
      <c r="V1685" s="12">
        <v>43895</v>
      </c>
      <c r="W1685" s="13">
        <v>0.60133101851852</v>
      </c>
      <c r="X1685" s="12">
        <v>43895</v>
      </c>
      <c r="Y1685" s="13">
        <v>0.78039351851852001</v>
      </c>
      <c r="Z1685" s="12">
        <v>43900</v>
      </c>
      <c r="AA1685" s="12"/>
      <c r="AB1685" s="12"/>
      <c r="AC1685" s="10" t="s">
        <v>71</v>
      </c>
      <c r="AD1685" s="16">
        <v>0</v>
      </c>
      <c r="AE1685" s="10" t="s">
        <v>72</v>
      </c>
      <c r="AF1685" s="10" t="s">
        <v>73</v>
      </c>
      <c r="AG1685" s="14">
        <v>1</v>
      </c>
      <c r="AH1685" s="14"/>
      <c r="AI1685" s="15">
        <v>3240.0839999999998</v>
      </c>
      <c r="AJ1685" s="10" t="s">
        <v>74</v>
      </c>
      <c r="AK1685" s="15">
        <v>3064.0169999999998</v>
      </c>
      <c r="AL1685" s="10" t="s">
        <v>75</v>
      </c>
      <c r="AM1685" s="9"/>
      <c r="AN1685" s="9"/>
    </row>
    <row r="1686" spans="1:40" x14ac:dyDescent="0.25">
      <c r="A1686" s="9">
        <f t="shared" si="46"/>
        <v>82251824</v>
      </c>
      <c r="B1686" s="10" t="s">
        <v>64</v>
      </c>
      <c r="C1686" s="10" t="s">
        <v>65</v>
      </c>
      <c r="D1686" s="10" t="s">
        <v>66</v>
      </c>
      <c r="E1686" s="10" t="s">
        <v>67</v>
      </c>
      <c r="F1686" s="10" t="s">
        <v>68</v>
      </c>
      <c r="G1686" s="10" t="s">
        <v>69</v>
      </c>
      <c r="H1686" s="10" t="s">
        <v>70</v>
      </c>
      <c r="I1686" s="10" t="s">
        <v>79</v>
      </c>
      <c r="J1686" s="10" t="s">
        <v>303</v>
      </c>
      <c r="K1686" s="10" t="s">
        <v>87</v>
      </c>
      <c r="L1686" s="10" t="s">
        <v>4685</v>
      </c>
      <c r="M1686" s="12">
        <v>43897</v>
      </c>
      <c r="N1686" s="11">
        <v>82251824</v>
      </c>
      <c r="O1686" s="12">
        <v>43895</v>
      </c>
      <c r="P1686" s="13">
        <v>0.62487268518519001</v>
      </c>
      <c r="Q1686" s="14">
        <v>15</v>
      </c>
      <c r="R1686" s="15">
        <v>9679</v>
      </c>
      <c r="S1686" s="10" t="s">
        <v>4682</v>
      </c>
      <c r="T1686" s="12">
        <v>43896</v>
      </c>
      <c r="U1686" s="13">
        <v>0.85799768518519004</v>
      </c>
      <c r="V1686" s="12">
        <v>43897</v>
      </c>
      <c r="W1686" s="13">
        <v>0.77041666666666997</v>
      </c>
      <c r="X1686" s="12">
        <v>43897</v>
      </c>
      <c r="Y1686" s="13">
        <v>0.77074074074073995</v>
      </c>
      <c r="Z1686" s="12">
        <v>43908</v>
      </c>
      <c r="AA1686" s="12"/>
      <c r="AB1686" s="12"/>
      <c r="AC1686" s="10" t="s">
        <v>71</v>
      </c>
      <c r="AD1686" s="16">
        <v>2</v>
      </c>
      <c r="AE1686" s="10" t="s">
        <v>72</v>
      </c>
      <c r="AF1686" s="10" t="s">
        <v>73</v>
      </c>
      <c r="AG1686" s="14">
        <v>1</v>
      </c>
      <c r="AH1686" s="14"/>
      <c r="AI1686" s="15">
        <v>519.25</v>
      </c>
      <c r="AJ1686" s="10" t="s">
        <v>74</v>
      </c>
      <c r="AK1686" s="15">
        <v>977.91700000000003</v>
      </c>
      <c r="AL1686" s="10" t="s">
        <v>75</v>
      </c>
      <c r="AM1686" s="9"/>
      <c r="AN1686" s="9"/>
    </row>
    <row r="1687" spans="1:40" x14ac:dyDescent="0.25">
      <c r="A1687" s="9">
        <f t="shared" si="46"/>
        <v>82251825</v>
      </c>
      <c r="B1687" s="10" t="s">
        <v>64</v>
      </c>
      <c r="C1687" s="10" t="s">
        <v>65</v>
      </c>
      <c r="D1687" s="10" t="s">
        <v>66</v>
      </c>
      <c r="E1687" s="10" t="s">
        <v>67</v>
      </c>
      <c r="F1687" s="10" t="s">
        <v>68</v>
      </c>
      <c r="G1687" s="10" t="s">
        <v>69</v>
      </c>
      <c r="H1687" s="10" t="s">
        <v>70</v>
      </c>
      <c r="I1687" s="10" t="s">
        <v>79</v>
      </c>
      <c r="J1687" s="10" t="s">
        <v>303</v>
      </c>
      <c r="K1687" s="10" t="s">
        <v>87</v>
      </c>
      <c r="L1687" s="10" t="s">
        <v>4686</v>
      </c>
      <c r="M1687" s="12">
        <v>43897</v>
      </c>
      <c r="N1687" s="11">
        <v>82251825</v>
      </c>
      <c r="O1687" s="12">
        <v>43895</v>
      </c>
      <c r="P1687" s="13">
        <v>0.62686342592593003</v>
      </c>
      <c r="Q1687" s="14">
        <v>2</v>
      </c>
      <c r="R1687" s="15">
        <v>296</v>
      </c>
      <c r="S1687" s="10" t="s">
        <v>4683</v>
      </c>
      <c r="T1687" s="12">
        <v>43896</v>
      </c>
      <c r="U1687" s="13">
        <v>0.85825231481481001</v>
      </c>
      <c r="V1687" s="12">
        <v>43897</v>
      </c>
      <c r="W1687" s="13">
        <v>0.78601851851852</v>
      </c>
      <c r="X1687" s="12">
        <v>43897</v>
      </c>
      <c r="Y1687" s="13">
        <v>0.78628472222222001</v>
      </c>
      <c r="Z1687" s="12">
        <v>43908</v>
      </c>
      <c r="AA1687" s="12"/>
      <c r="AB1687" s="12"/>
      <c r="AC1687" s="10" t="s">
        <v>71</v>
      </c>
      <c r="AD1687" s="16">
        <v>2</v>
      </c>
      <c r="AE1687" s="10" t="s">
        <v>72</v>
      </c>
      <c r="AF1687" s="10" t="s">
        <v>73</v>
      </c>
      <c r="AG1687" s="14">
        <v>1</v>
      </c>
      <c r="AH1687" s="14"/>
      <c r="AI1687" s="15">
        <v>7.5679999999999996</v>
      </c>
      <c r="AJ1687" s="10" t="s">
        <v>74</v>
      </c>
      <c r="AK1687" s="15">
        <v>10.68</v>
      </c>
      <c r="AL1687" s="10" t="s">
        <v>75</v>
      </c>
      <c r="AM1687" s="9"/>
      <c r="AN1687" s="9"/>
    </row>
    <row r="1688" spans="1:40" x14ac:dyDescent="0.25">
      <c r="A1688" s="9">
        <f t="shared" si="46"/>
        <v>82251826</v>
      </c>
      <c r="B1688" s="10" t="s">
        <v>64</v>
      </c>
      <c r="C1688" s="10" t="s">
        <v>65</v>
      </c>
      <c r="D1688" s="10" t="s">
        <v>83</v>
      </c>
      <c r="E1688" s="10" t="s">
        <v>67</v>
      </c>
      <c r="F1688" s="10" t="s">
        <v>68</v>
      </c>
      <c r="G1688" s="10" t="s">
        <v>69</v>
      </c>
      <c r="H1688" s="10" t="s">
        <v>70</v>
      </c>
      <c r="I1688" s="10" t="s">
        <v>79</v>
      </c>
      <c r="J1688" s="10" t="s">
        <v>337</v>
      </c>
      <c r="K1688" s="10" t="s">
        <v>90</v>
      </c>
      <c r="L1688" s="10" t="s">
        <v>4615</v>
      </c>
      <c r="M1688" s="12">
        <v>43895</v>
      </c>
      <c r="N1688" s="11">
        <v>82251826</v>
      </c>
      <c r="O1688" s="12">
        <v>43895</v>
      </c>
      <c r="P1688" s="13">
        <v>0.63003472222222001</v>
      </c>
      <c r="Q1688" s="14">
        <v>4</v>
      </c>
      <c r="R1688" s="15">
        <v>1939</v>
      </c>
      <c r="S1688" s="10" t="s">
        <v>4547</v>
      </c>
      <c r="T1688" s="12">
        <v>43895</v>
      </c>
      <c r="U1688" s="13">
        <v>0.63099537037037001</v>
      </c>
      <c r="V1688" s="12">
        <v>43895</v>
      </c>
      <c r="W1688" s="13">
        <v>0.84351851851852</v>
      </c>
      <c r="X1688" s="12">
        <v>43895</v>
      </c>
      <c r="Y1688" s="13">
        <v>0.84458333333333002</v>
      </c>
      <c r="Z1688" s="12">
        <v>43900</v>
      </c>
      <c r="AA1688" s="12"/>
      <c r="AB1688" s="12"/>
      <c r="AC1688" s="10" t="s">
        <v>71</v>
      </c>
      <c r="AD1688" s="16">
        <v>0</v>
      </c>
      <c r="AE1688" s="10" t="s">
        <v>72</v>
      </c>
      <c r="AF1688" s="10" t="s">
        <v>73</v>
      </c>
      <c r="AG1688" s="14">
        <v>1</v>
      </c>
      <c r="AH1688" s="14"/>
      <c r="AI1688" s="15">
        <v>161.31100000000001</v>
      </c>
      <c r="AJ1688" s="10" t="s">
        <v>74</v>
      </c>
      <c r="AK1688" s="15">
        <v>150.46600000000001</v>
      </c>
      <c r="AL1688" s="10" t="s">
        <v>75</v>
      </c>
      <c r="AM1688" s="9"/>
      <c r="AN1688" s="9"/>
    </row>
    <row r="1689" spans="1:40" x14ac:dyDescent="0.25">
      <c r="A1689" s="9">
        <f t="shared" si="46"/>
        <v>82252358</v>
      </c>
      <c r="B1689" s="10" t="s">
        <v>64</v>
      </c>
      <c r="C1689" s="10" t="s">
        <v>65</v>
      </c>
      <c r="D1689" s="10" t="s">
        <v>66</v>
      </c>
      <c r="E1689" s="10" t="s">
        <v>67</v>
      </c>
      <c r="F1689" s="10" t="s">
        <v>68</v>
      </c>
      <c r="G1689" s="10" t="s">
        <v>69</v>
      </c>
      <c r="H1689" s="10" t="s">
        <v>70</v>
      </c>
      <c r="I1689" s="10" t="s">
        <v>77</v>
      </c>
      <c r="J1689" s="10" t="s">
        <v>305</v>
      </c>
      <c r="K1689" s="10" t="s">
        <v>85</v>
      </c>
      <c r="L1689" s="10" t="s">
        <v>4664</v>
      </c>
      <c r="M1689" s="12">
        <v>43896</v>
      </c>
      <c r="N1689" s="11">
        <v>82252358</v>
      </c>
      <c r="O1689" s="12">
        <v>43895</v>
      </c>
      <c r="P1689" s="13">
        <v>0.95858796296296001</v>
      </c>
      <c r="Q1689" s="14">
        <v>1</v>
      </c>
      <c r="R1689" s="15">
        <v>10</v>
      </c>
      <c r="S1689" s="10" t="s">
        <v>4616</v>
      </c>
      <c r="T1689" s="12">
        <v>43895</v>
      </c>
      <c r="U1689" s="13">
        <v>0.85810185185184995</v>
      </c>
      <c r="V1689" s="12">
        <v>43895</v>
      </c>
      <c r="W1689" s="13">
        <v>0.99407407407407</v>
      </c>
      <c r="X1689" s="12">
        <v>43896</v>
      </c>
      <c r="Y1689" s="13">
        <v>3.082175925926E-2</v>
      </c>
      <c r="Z1689" s="12">
        <v>43900</v>
      </c>
      <c r="AA1689" s="12"/>
      <c r="AB1689" s="12"/>
      <c r="AC1689" s="10" t="s">
        <v>71</v>
      </c>
      <c r="AD1689" s="16">
        <v>1</v>
      </c>
      <c r="AE1689" s="10" t="s">
        <v>72</v>
      </c>
      <c r="AF1689" s="10" t="s">
        <v>73</v>
      </c>
      <c r="AG1689" s="14">
        <v>1</v>
      </c>
      <c r="AH1689" s="14"/>
      <c r="AI1689" s="15">
        <v>0.46</v>
      </c>
      <c r="AJ1689" s="10" t="s">
        <v>74</v>
      </c>
      <c r="AK1689" s="15">
        <v>0.57999999999999996</v>
      </c>
      <c r="AL1689" s="10" t="s">
        <v>75</v>
      </c>
      <c r="AM1689" s="9"/>
      <c r="AN1689" s="9"/>
    </row>
    <row r="1690" spans="1:40" x14ac:dyDescent="0.25">
      <c r="A1690" s="9">
        <f t="shared" si="46"/>
        <v>82252364</v>
      </c>
      <c r="B1690" s="10" t="s">
        <v>64</v>
      </c>
      <c r="C1690" s="10" t="s">
        <v>65</v>
      </c>
      <c r="D1690" s="10" t="s">
        <v>83</v>
      </c>
      <c r="E1690" s="10" t="s">
        <v>67</v>
      </c>
      <c r="F1690" s="10" t="s">
        <v>68</v>
      </c>
      <c r="G1690" s="10" t="s">
        <v>69</v>
      </c>
      <c r="H1690" s="10" t="s">
        <v>70</v>
      </c>
      <c r="I1690" s="10" t="s">
        <v>76</v>
      </c>
      <c r="J1690" s="10" t="s">
        <v>310</v>
      </c>
      <c r="K1690" s="10" t="s">
        <v>91</v>
      </c>
      <c r="L1690" s="10" t="s">
        <v>4883</v>
      </c>
      <c r="M1690" s="12">
        <v>43901</v>
      </c>
      <c r="N1690" s="11">
        <v>82252364</v>
      </c>
      <c r="O1690" s="12">
        <v>43895</v>
      </c>
      <c r="P1690" s="13">
        <v>0.95859953703704004</v>
      </c>
      <c r="Q1690" s="14">
        <v>1</v>
      </c>
      <c r="R1690" s="15">
        <v>10</v>
      </c>
      <c r="S1690" s="10" t="s">
        <v>4748</v>
      </c>
      <c r="T1690" s="12">
        <v>43900</v>
      </c>
      <c r="U1690" s="13">
        <v>0.69166666666666998</v>
      </c>
      <c r="V1690" s="12">
        <v>43900</v>
      </c>
      <c r="W1690" s="13">
        <v>0.89196759259258995</v>
      </c>
      <c r="X1690" s="12">
        <v>43901</v>
      </c>
      <c r="Y1690" s="13">
        <v>0.89601851851851999</v>
      </c>
      <c r="Z1690" s="12">
        <v>43900</v>
      </c>
      <c r="AA1690" s="12"/>
      <c r="AB1690" s="12"/>
      <c r="AC1690" s="10" t="s">
        <v>71</v>
      </c>
      <c r="AD1690" s="16">
        <v>6</v>
      </c>
      <c r="AE1690" s="10" t="s">
        <v>72</v>
      </c>
      <c r="AF1690" s="10" t="s">
        <v>73</v>
      </c>
      <c r="AG1690" s="14">
        <v>1</v>
      </c>
      <c r="AH1690" s="14"/>
      <c r="AI1690" s="15">
        <v>99.38</v>
      </c>
      <c r="AJ1690" s="10" t="s">
        <v>74</v>
      </c>
      <c r="AK1690" s="15">
        <v>110.6</v>
      </c>
      <c r="AL1690" s="10" t="s">
        <v>75</v>
      </c>
      <c r="AM1690" s="9"/>
      <c r="AN1690" s="9"/>
    </row>
    <row r="1691" spans="1:40" x14ac:dyDescent="0.25">
      <c r="A1691" s="9">
        <f t="shared" si="46"/>
        <v>82252365</v>
      </c>
      <c r="B1691" s="10" t="s">
        <v>64</v>
      </c>
      <c r="C1691" s="10" t="s">
        <v>65</v>
      </c>
      <c r="D1691" s="10" t="s">
        <v>83</v>
      </c>
      <c r="E1691" s="10" t="s">
        <v>67</v>
      </c>
      <c r="F1691" s="10" t="s">
        <v>68</v>
      </c>
      <c r="G1691" s="10" t="s">
        <v>69</v>
      </c>
      <c r="H1691" s="10" t="s">
        <v>70</v>
      </c>
      <c r="I1691" s="10" t="s">
        <v>76</v>
      </c>
      <c r="J1691" s="10" t="s">
        <v>310</v>
      </c>
      <c r="K1691" s="10" t="s">
        <v>91</v>
      </c>
      <c r="L1691" s="10" t="s">
        <v>4884</v>
      </c>
      <c r="M1691" s="12">
        <v>43901</v>
      </c>
      <c r="N1691" s="11">
        <v>82252365</v>
      </c>
      <c r="O1691" s="12">
        <v>43895</v>
      </c>
      <c r="P1691" s="13">
        <v>0.95859953703704004</v>
      </c>
      <c r="Q1691" s="14">
        <v>1</v>
      </c>
      <c r="R1691" s="15">
        <v>10</v>
      </c>
      <c r="S1691" s="10" t="s">
        <v>4749</v>
      </c>
      <c r="T1691" s="12">
        <v>43900</v>
      </c>
      <c r="U1691" s="13">
        <v>0.69171296296296003</v>
      </c>
      <c r="V1691" s="12">
        <v>43900</v>
      </c>
      <c r="W1691" s="13">
        <v>0.89245370370370003</v>
      </c>
      <c r="X1691" s="12">
        <v>43901</v>
      </c>
      <c r="Y1691" s="13">
        <v>0.88774305555555999</v>
      </c>
      <c r="Z1691" s="12">
        <v>43900</v>
      </c>
      <c r="AA1691" s="12"/>
      <c r="AB1691" s="12"/>
      <c r="AC1691" s="10" t="s">
        <v>71</v>
      </c>
      <c r="AD1691" s="16">
        <v>6</v>
      </c>
      <c r="AE1691" s="10" t="s">
        <v>72</v>
      </c>
      <c r="AF1691" s="10" t="s">
        <v>73</v>
      </c>
      <c r="AG1691" s="14">
        <v>1</v>
      </c>
      <c r="AH1691" s="14"/>
      <c r="AI1691" s="15">
        <v>99.38</v>
      </c>
      <c r="AJ1691" s="10" t="s">
        <v>74</v>
      </c>
      <c r="AK1691" s="15">
        <v>110.6</v>
      </c>
      <c r="AL1691" s="10" t="s">
        <v>75</v>
      </c>
      <c r="AM1691" s="9"/>
      <c r="AN1691" s="9"/>
    </row>
    <row r="1692" spans="1:40" x14ac:dyDescent="0.25">
      <c r="A1692" s="9">
        <f t="shared" si="46"/>
        <v>82252368</v>
      </c>
      <c r="B1692" s="10" t="s">
        <v>64</v>
      </c>
      <c r="C1692" s="10" t="s">
        <v>65</v>
      </c>
      <c r="D1692" s="10" t="s">
        <v>83</v>
      </c>
      <c r="E1692" s="10" t="s">
        <v>67</v>
      </c>
      <c r="F1692" s="10" t="s">
        <v>68</v>
      </c>
      <c r="G1692" s="10" t="s">
        <v>69</v>
      </c>
      <c r="H1692" s="10" t="s">
        <v>70</v>
      </c>
      <c r="I1692" s="10" t="s">
        <v>76</v>
      </c>
      <c r="J1692" s="10" t="s">
        <v>310</v>
      </c>
      <c r="K1692" s="10" t="s">
        <v>91</v>
      </c>
      <c r="L1692" s="10" t="s">
        <v>4885</v>
      </c>
      <c r="M1692" s="12">
        <v>43901</v>
      </c>
      <c r="N1692" s="11">
        <v>82252368</v>
      </c>
      <c r="O1692" s="12">
        <v>43895</v>
      </c>
      <c r="P1692" s="13">
        <v>0.95861111111110997</v>
      </c>
      <c r="Q1692" s="14">
        <v>1</v>
      </c>
      <c r="R1692" s="15">
        <v>10</v>
      </c>
      <c r="S1692" s="10" t="s">
        <v>4750</v>
      </c>
      <c r="T1692" s="12">
        <v>43900</v>
      </c>
      <c r="U1692" s="13">
        <v>0.69174768518519003</v>
      </c>
      <c r="V1692" s="12">
        <v>43900</v>
      </c>
      <c r="W1692" s="13">
        <v>0.89287037037036998</v>
      </c>
      <c r="X1692" s="12">
        <v>43901</v>
      </c>
      <c r="Y1692" s="13">
        <v>0.88715277777778001</v>
      </c>
      <c r="Z1692" s="12">
        <v>43900</v>
      </c>
      <c r="AA1692" s="12"/>
      <c r="AB1692" s="12"/>
      <c r="AC1692" s="10" t="s">
        <v>71</v>
      </c>
      <c r="AD1692" s="16">
        <v>6</v>
      </c>
      <c r="AE1692" s="10" t="s">
        <v>72</v>
      </c>
      <c r="AF1692" s="10" t="s">
        <v>73</v>
      </c>
      <c r="AG1692" s="14">
        <v>1</v>
      </c>
      <c r="AH1692" s="14"/>
      <c r="AI1692" s="15">
        <v>99.38</v>
      </c>
      <c r="AJ1692" s="10" t="s">
        <v>74</v>
      </c>
      <c r="AK1692" s="15">
        <v>110.6</v>
      </c>
      <c r="AL1692" s="10" t="s">
        <v>75</v>
      </c>
      <c r="AM1692" s="9"/>
      <c r="AN1692" s="9"/>
    </row>
    <row r="1693" spans="1:40" x14ac:dyDescent="0.25">
      <c r="A1693" s="9">
        <f t="shared" si="46"/>
        <v>82252373</v>
      </c>
      <c r="B1693" s="10" t="s">
        <v>64</v>
      </c>
      <c r="C1693" s="10" t="s">
        <v>65</v>
      </c>
      <c r="D1693" s="10" t="s">
        <v>83</v>
      </c>
      <c r="E1693" s="10" t="s">
        <v>67</v>
      </c>
      <c r="F1693" s="10" t="s">
        <v>68</v>
      </c>
      <c r="G1693" s="10" t="s">
        <v>69</v>
      </c>
      <c r="H1693" s="10" t="s">
        <v>70</v>
      </c>
      <c r="I1693" s="10" t="s">
        <v>76</v>
      </c>
      <c r="J1693" s="10" t="s">
        <v>310</v>
      </c>
      <c r="K1693" s="10" t="s">
        <v>91</v>
      </c>
      <c r="L1693" s="10" t="s">
        <v>4886</v>
      </c>
      <c r="M1693" s="12">
        <v>43901</v>
      </c>
      <c r="N1693" s="11">
        <v>82252373</v>
      </c>
      <c r="O1693" s="12">
        <v>43895</v>
      </c>
      <c r="P1693" s="13">
        <v>0.95861111111110997</v>
      </c>
      <c r="Q1693" s="14">
        <v>1</v>
      </c>
      <c r="R1693" s="15">
        <v>50</v>
      </c>
      <c r="S1693" s="10" t="s">
        <v>4751</v>
      </c>
      <c r="T1693" s="12">
        <v>43900</v>
      </c>
      <c r="U1693" s="13">
        <v>0.69178240740741004</v>
      </c>
      <c r="V1693" s="12">
        <v>43900</v>
      </c>
      <c r="W1693" s="13">
        <v>0.89373842592593</v>
      </c>
      <c r="X1693" s="12">
        <v>43901</v>
      </c>
      <c r="Y1693" s="13">
        <v>0.89059027777777999</v>
      </c>
      <c r="Z1693" s="12">
        <v>43900</v>
      </c>
      <c r="AA1693" s="12"/>
      <c r="AB1693" s="12"/>
      <c r="AC1693" s="10" t="s">
        <v>71</v>
      </c>
      <c r="AD1693" s="16">
        <v>6</v>
      </c>
      <c r="AE1693" s="10" t="s">
        <v>72</v>
      </c>
      <c r="AF1693" s="10" t="s">
        <v>73</v>
      </c>
      <c r="AG1693" s="14">
        <v>1</v>
      </c>
      <c r="AH1693" s="14"/>
      <c r="AI1693" s="15">
        <v>496.9</v>
      </c>
      <c r="AJ1693" s="10" t="s">
        <v>74</v>
      </c>
      <c r="AK1693" s="15">
        <v>553</v>
      </c>
      <c r="AL1693" s="10" t="s">
        <v>75</v>
      </c>
      <c r="AM1693" s="9"/>
      <c r="AN1693" s="9"/>
    </row>
    <row r="1694" spans="1:40" x14ac:dyDescent="0.25">
      <c r="A1694" s="9">
        <f t="shared" si="46"/>
        <v>82252374</v>
      </c>
      <c r="B1694" s="10" t="s">
        <v>64</v>
      </c>
      <c r="C1694" s="10" t="s">
        <v>65</v>
      </c>
      <c r="D1694" s="10" t="s">
        <v>83</v>
      </c>
      <c r="E1694" s="10" t="s">
        <v>67</v>
      </c>
      <c r="F1694" s="10" t="s">
        <v>68</v>
      </c>
      <c r="G1694" s="10" t="s">
        <v>69</v>
      </c>
      <c r="H1694" s="10" t="s">
        <v>70</v>
      </c>
      <c r="I1694" s="10" t="s">
        <v>486</v>
      </c>
      <c r="J1694" s="10" t="s">
        <v>1329</v>
      </c>
      <c r="K1694" s="10" t="s">
        <v>1330</v>
      </c>
      <c r="L1694" s="10" t="s">
        <v>4887</v>
      </c>
      <c r="M1694" s="12">
        <v>43901</v>
      </c>
      <c r="N1694" s="11">
        <v>82252374</v>
      </c>
      <c r="O1694" s="12">
        <v>43895</v>
      </c>
      <c r="P1694" s="13">
        <v>0.95861111111110997</v>
      </c>
      <c r="Q1694" s="14">
        <v>1</v>
      </c>
      <c r="R1694" s="15">
        <v>96</v>
      </c>
      <c r="S1694" s="10" t="s">
        <v>4752</v>
      </c>
      <c r="T1694" s="12">
        <v>43900</v>
      </c>
      <c r="U1694" s="13">
        <v>0.69181712962963005</v>
      </c>
      <c r="V1694" s="12">
        <v>43900</v>
      </c>
      <c r="W1694" s="13">
        <v>0.89416666666667</v>
      </c>
      <c r="X1694" s="12">
        <v>43901</v>
      </c>
      <c r="Y1694" s="13">
        <v>0.89240740740740998</v>
      </c>
      <c r="Z1694" s="12">
        <v>43900</v>
      </c>
      <c r="AA1694" s="12"/>
      <c r="AB1694" s="12"/>
      <c r="AC1694" s="10" t="s">
        <v>71</v>
      </c>
      <c r="AD1694" s="16">
        <v>6</v>
      </c>
      <c r="AE1694" s="10" t="s">
        <v>72</v>
      </c>
      <c r="AF1694" s="10" t="s">
        <v>73</v>
      </c>
      <c r="AG1694" s="14">
        <v>1</v>
      </c>
      <c r="AH1694" s="14"/>
      <c r="AI1694" s="15">
        <v>954.048</v>
      </c>
      <c r="AJ1694" s="10" t="s">
        <v>74</v>
      </c>
      <c r="AK1694" s="15">
        <v>1061.76</v>
      </c>
      <c r="AL1694" s="10" t="s">
        <v>75</v>
      </c>
      <c r="AM1694" s="9"/>
      <c r="AN1694" s="9"/>
    </row>
    <row r="1695" spans="1:40" x14ac:dyDescent="0.25">
      <c r="A1695" s="9">
        <f t="shared" si="46"/>
        <v>82252378</v>
      </c>
      <c r="B1695" s="10" t="s">
        <v>64</v>
      </c>
      <c r="C1695" s="10" t="s">
        <v>65</v>
      </c>
      <c r="D1695" s="10" t="s">
        <v>83</v>
      </c>
      <c r="E1695" s="10" t="s">
        <v>67</v>
      </c>
      <c r="F1695" s="10" t="s">
        <v>68</v>
      </c>
      <c r="G1695" s="10" t="s">
        <v>69</v>
      </c>
      <c r="H1695" s="10" t="s">
        <v>70</v>
      </c>
      <c r="I1695" s="10" t="s">
        <v>76</v>
      </c>
      <c r="J1695" s="10" t="s">
        <v>310</v>
      </c>
      <c r="K1695" s="10" t="s">
        <v>91</v>
      </c>
      <c r="L1695" s="10" t="s">
        <v>4888</v>
      </c>
      <c r="M1695" s="12">
        <v>43901</v>
      </c>
      <c r="N1695" s="11">
        <v>82252378</v>
      </c>
      <c r="O1695" s="12">
        <v>43895</v>
      </c>
      <c r="P1695" s="13">
        <v>0.95862268518519</v>
      </c>
      <c r="Q1695" s="14">
        <v>1</v>
      </c>
      <c r="R1695" s="15">
        <v>28</v>
      </c>
      <c r="S1695" s="10" t="s">
        <v>4753</v>
      </c>
      <c r="T1695" s="12">
        <v>43900</v>
      </c>
      <c r="U1695" s="13">
        <v>0.69186342592592998</v>
      </c>
      <c r="V1695" s="12">
        <v>43900</v>
      </c>
      <c r="W1695" s="13">
        <v>0.89325231481481004</v>
      </c>
      <c r="X1695" s="12">
        <v>43901</v>
      </c>
      <c r="Y1695" s="13">
        <v>0.88864583333333003</v>
      </c>
      <c r="Z1695" s="12">
        <v>43900</v>
      </c>
      <c r="AA1695" s="12"/>
      <c r="AB1695" s="12"/>
      <c r="AC1695" s="10" t="s">
        <v>71</v>
      </c>
      <c r="AD1695" s="16">
        <v>6</v>
      </c>
      <c r="AE1695" s="10" t="s">
        <v>72</v>
      </c>
      <c r="AF1695" s="10" t="s">
        <v>73</v>
      </c>
      <c r="AG1695" s="14">
        <v>1</v>
      </c>
      <c r="AH1695" s="14"/>
      <c r="AI1695" s="15">
        <v>278.26400000000001</v>
      </c>
      <c r="AJ1695" s="10" t="s">
        <v>74</v>
      </c>
      <c r="AK1695" s="15">
        <v>309.68</v>
      </c>
      <c r="AL1695" s="10" t="s">
        <v>75</v>
      </c>
      <c r="AM1695" s="9"/>
      <c r="AN1695" s="9"/>
    </row>
    <row r="1696" spans="1:40" x14ac:dyDescent="0.25">
      <c r="A1696" s="9">
        <f t="shared" si="46"/>
        <v>82252379</v>
      </c>
      <c r="B1696" s="10" t="s">
        <v>64</v>
      </c>
      <c r="C1696" s="10" t="s">
        <v>65</v>
      </c>
      <c r="D1696" s="10" t="s">
        <v>83</v>
      </c>
      <c r="E1696" s="10" t="s">
        <v>67</v>
      </c>
      <c r="F1696" s="10" t="s">
        <v>68</v>
      </c>
      <c r="G1696" s="10" t="s">
        <v>69</v>
      </c>
      <c r="H1696" s="10" t="s">
        <v>70</v>
      </c>
      <c r="I1696" s="10" t="s">
        <v>486</v>
      </c>
      <c r="J1696" s="10" t="s">
        <v>1329</v>
      </c>
      <c r="K1696" s="10" t="s">
        <v>1330</v>
      </c>
      <c r="L1696" s="10" t="s">
        <v>4889</v>
      </c>
      <c r="M1696" s="12">
        <v>43901</v>
      </c>
      <c r="N1696" s="11">
        <v>82252379</v>
      </c>
      <c r="O1696" s="12">
        <v>43895</v>
      </c>
      <c r="P1696" s="13">
        <v>0.95862268518519</v>
      </c>
      <c r="Q1696" s="14">
        <v>1</v>
      </c>
      <c r="R1696" s="15">
        <v>96</v>
      </c>
      <c r="S1696" s="10" t="s">
        <v>4754</v>
      </c>
      <c r="T1696" s="12">
        <v>43900</v>
      </c>
      <c r="U1696" s="13">
        <v>0.69189814814814998</v>
      </c>
      <c r="V1696" s="12">
        <v>43900</v>
      </c>
      <c r="W1696" s="13">
        <v>0.89482638888888999</v>
      </c>
      <c r="X1696" s="12">
        <v>43901</v>
      </c>
      <c r="Y1696" s="13">
        <v>0.89129629629630003</v>
      </c>
      <c r="Z1696" s="12">
        <v>43900</v>
      </c>
      <c r="AA1696" s="12"/>
      <c r="AB1696" s="12"/>
      <c r="AC1696" s="10" t="s">
        <v>71</v>
      </c>
      <c r="AD1696" s="16">
        <v>6</v>
      </c>
      <c r="AE1696" s="10" t="s">
        <v>72</v>
      </c>
      <c r="AF1696" s="10" t="s">
        <v>73</v>
      </c>
      <c r="AG1696" s="14">
        <v>1</v>
      </c>
      <c r="AH1696" s="14"/>
      <c r="AI1696" s="15">
        <v>954.048</v>
      </c>
      <c r="AJ1696" s="10" t="s">
        <v>74</v>
      </c>
      <c r="AK1696" s="15">
        <v>1061.76</v>
      </c>
      <c r="AL1696" s="10" t="s">
        <v>75</v>
      </c>
      <c r="AM1696" s="9"/>
      <c r="AN1696" s="9"/>
    </row>
    <row r="1697" spans="1:40" x14ac:dyDescent="0.25">
      <c r="A1697" s="9">
        <f t="shared" si="46"/>
        <v>82252382</v>
      </c>
      <c r="B1697" s="10" t="s">
        <v>64</v>
      </c>
      <c r="C1697" s="10" t="s">
        <v>65</v>
      </c>
      <c r="D1697" s="10" t="s">
        <v>66</v>
      </c>
      <c r="E1697" s="10" t="s">
        <v>67</v>
      </c>
      <c r="F1697" s="10" t="s">
        <v>68</v>
      </c>
      <c r="G1697" s="10" t="s">
        <v>69</v>
      </c>
      <c r="H1697" s="10" t="s">
        <v>70</v>
      </c>
      <c r="I1697" s="10" t="s">
        <v>122</v>
      </c>
      <c r="J1697" s="10" t="s">
        <v>859</v>
      </c>
      <c r="K1697" s="10" t="s">
        <v>860</v>
      </c>
      <c r="L1697" s="10" t="s">
        <v>4665</v>
      </c>
      <c r="M1697" s="12">
        <v>43896</v>
      </c>
      <c r="N1697" s="11">
        <v>82252382</v>
      </c>
      <c r="O1697" s="12">
        <v>43895</v>
      </c>
      <c r="P1697" s="13">
        <v>0.95863425925926005</v>
      </c>
      <c r="Q1697" s="14">
        <v>1</v>
      </c>
      <c r="R1697" s="15">
        <v>7</v>
      </c>
      <c r="S1697" s="10" t="s">
        <v>4617</v>
      </c>
      <c r="T1697" s="12">
        <v>43895</v>
      </c>
      <c r="U1697" s="13">
        <v>0.85813657407406996</v>
      </c>
      <c r="V1697" s="12">
        <v>43895</v>
      </c>
      <c r="W1697" s="13">
        <v>0.99089120370369999</v>
      </c>
      <c r="X1697" s="12">
        <v>43896</v>
      </c>
      <c r="Y1697" s="13">
        <v>1.8518518518519999E-2</v>
      </c>
      <c r="Z1697" s="12">
        <v>43900</v>
      </c>
      <c r="AA1697" s="12"/>
      <c r="AB1697" s="12"/>
      <c r="AC1697" s="10" t="s">
        <v>71</v>
      </c>
      <c r="AD1697" s="16">
        <v>1</v>
      </c>
      <c r="AE1697" s="10" t="s">
        <v>72</v>
      </c>
      <c r="AF1697" s="10" t="s">
        <v>73</v>
      </c>
      <c r="AG1697" s="14">
        <v>1</v>
      </c>
      <c r="AH1697" s="14"/>
      <c r="AI1697" s="15">
        <v>0.126</v>
      </c>
      <c r="AJ1697" s="10" t="s">
        <v>74</v>
      </c>
      <c r="AK1697" s="15">
        <v>0.44800000000000001</v>
      </c>
      <c r="AL1697" s="10" t="s">
        <v>75</v>
      </c>
      <c r="AM1697" s="9"/>
      <c r="AN1697" s="9"/>
    </row>
    <row r="1698" spans="1:40" x14ac:dyDescent="0.25">
      <c r="A1698" s="9">
        <f t="shared" si="46"/>
        <v>82252390</v>
      </c>
      <c r="B1698" s="10" t="s">
        <v>64</v>
      </c>
      <c r="C1698" s="10" t="s">
        <v>65</v>
      </c>
      <c r="D1698" s="10" t="s">
        <v>66</v>
      </c>
      <c r="E1698" s="10" t="s">
        <v>67</v>
      </c>
      <c r="F1698" s="10" t="s">
        <v>68</v>
      </c>
      <c r="G1698" s="10" t="s">
        <v>69</v>
      </c>
      <c r="H1698" s="10" t="s">
        <v>70</v>
      </c>
      <c r="I1698" s="10" t="s">
        <v>81</v>
      </c>
      <c r="J1698" s="10" t="s">
        <v>322</v>
      </c>
      <c r="K1698" s="10" t="s">
        <v>82</v>
      </c>
      <c r="L1698" s="10" t="s">
        <v>4666</v>
      </c>
      <c r="M1698" s="12">
        <v>43896</v>
      </c>
      <c r="N1698" s="11">
        <v>82252390</v>
      </c>
      <c r="O1698" s="12">
        <v>43895</v>
      </c>
      <c r="P1698" s="13">
        <v>0.95863425925926005</v>
      </c>
      <c r="Q1698" s="14">
        <v>2</v>
      </c>
      <c r="R1698" s="15">
        <v>30</v>
      </c>
      <c r="S1698" s="10" t="s">
        <v>4618</v>
      </c>
      <c r="T1698" s="12">
        <v>43895</v>
      </c>
      <c r="U1698" s="13">
        <v>0.85817129629629996</v>
      </c>
      <c r="V1698" s="12">
        <v>43895</v>
      </c>
      <c r="W1698" s="13">
        <v>0.99356481481480996</v>
      </c>
      <c r="X1698" s="12">
        <v>43896</v>
      </c>
      <c r="Y1698" s="13">
        <v>3.3321759259260002E-2</v>
      </c>
      <c r="Z1698" s="12">
        <v>43900</v>
      </c>
      <c r="AA1698" s="12"/>
      <c r="AB1698" s="12"/>
      <c r="AC1698" s="10" t="s">
        <v>71</v>
      </c>
      <c r="AD1698" s="16">
        <v>1</v>
      </c>
      <c r="AE1698" s="10" t="s">
        <v>72</v>
      </c>
      <c r="AF1698" s="10" t="s">
        <v>73</v>
      </c>
      <c r="AG1698" s="14">
        <v>1</v>
      </c>
      <c r="AH1698" s="14"/>
      <c r="AI1698" s="15">
        <v>9.33</v>
      </c>
      <c r="AJ1698" s="10" t="s">
        <v>74</v>
      </c>
      <c r="AK1698" s="15">
        <v>9.7799999999999994</v>
      </c>
      <c r="AL1698" s="10" t="s">
        <v>75</v>
      </c>
      <c r="AM1698" s="9"/>
      <c r="AN1698" s="9"/>
    </row>
    <row r="1699" spans="1:40" x14ac:dyDescent="0.25">
      <c r="A1699" s="9">
        <f t="shared" si="46"/>
        <v>82252395</v>
      </c>
      <c r="B1699" s="10" t="s">
        <v>64</v>
      </c>
      <c r="C1699" s="10" t="s">
        <v>65</v>
      </c>
      <c r="D1699" s="10" t="s">
        <v>66</v>
      </c>
      <c r="E1699" s="10" t="s">
        <v>67</v>
      </c>
      <c r="F1699" s="10" t="s">
        <v>68</v>
      </c>
      <c r="G1699" s="10" t="s">
        <v>69</v>
      </c>
      <c r="H1699" s="10" t="s">
        <v>70</v>
      </c>
      <c r="I1699" s="10" t="s">
        <v>81</v>
      </c>
      <c r="J1699" s="10" t="s">
        <v>322</v>
      </c>
      <c r="K1699" s="10" t="s">
        <v>82</v>
      </c>
      <c r="L1699" s="10" t="s">
        <v>4666</v>
      </c>
      <c r="M1699" s="12">
        <v>43896</v>
      </c>
      <c r="N1699" s="11">
        <v>82252395</v>
      </c>
      <c r="O1699" s="12">
        <v>43895</v>
      </c>
      <c r="P1699" s="13">
        <v>0.95864583333332998</v>
      </c>
      <c r="Q1699" s="14">
        <v>1</v>
      </c>
      <c r="R1699" s="15">
        <v>20</v>
      </c>
      <c r="S1699" s="10" t="s">
        <v>4619</v>
      </c>
      <c r="T1699" s="12">
        <v>43895</v>
      </c>
      <c r="U1699" s="13">
        <v>0.85820601851851996</v>
      </c>
      <c r="V1699" s="12">
        <v>43895</v>
      </c>
      <c r="W1699" s="13">
        <v>0.99327546296295999</v>
      </c>
      <c r="X1699" s="12">
        <v>43896</v>
      </c>
      <c r="Y1699" s="13">
        <v>3.5150462962959997E-2</v>
      </c>
      <c r="Z1699" s="12">
        <v>43900</v>
      </c>
      <c r="AA1699" s="12"/>
      <c r="AB1699" s="12"/>
      <c r="AC1699" s="10" t="s">
        <v>71</v>
      </c>
      <c r="AD1699" s="16">
        <v>1</v>
      </c>
      <c r="AE1699" s="10" t="s">
        <v>72</v>
      </c>
      <c r="AF1699" s="10" t="s">
        <v>73</v>
      </c>
      <c r="AG1699" s="14">
        <v>1</v>
      </c>
      <c r="AH1699" s="14"/>
      <c r="AI1699" s="15">
        <v>6.22</v>
      </c>
      <c r="AJ1699" s="10" t="s">
        <v>74</v>
      </c>
      <c r="AK1699" s="15">
        <v>6.52</v>
      </c>
      <c r="AL1699" s="10" t="s">
        <v>75</v>
      </c>
      <c r="AM1699" s="9"/>
      <c r="AN1699" s="9"/>
    </row>
    <row r="1700" spans="1:40" x14ac:dyDescent="0.25">
      <c r="A1700" s="9">
        <f t="shared" si="46"/>
        <v>82252401</v>
      </c>
      <c r="B1700" s="10" t="s">
        <v>64</v>
      </c>
      <c r="C1700" s="10" t="s">
        <v>65</v>
      </c>
      <c r="D1700" s="10" t="s">
        <v>66</v>
      </c>
      <c r="E1700" s="10" t="s">
        <v>67</v>
      </c>
      <c r="F1700" s="10" t="s">
        <v>68</v>
      </c>
      <c r="G1700" s="10" t="s">
        <v>69</v>
      </c>
      <c r="H1700" s="10" t="s">
        <v>70</v>
      </c>
      <c r="I1700" s="10" t="s">
        <v>126</v>
      </c>
      <c r="J1700" s="10" t="s">
        <v>1628</v>
      </c>
      <c r="K1700" s="10" t="s">
        <v>127</v>
      </c>
      <c r="L1700" s="10" t="s">
        <v>4667</v>
      </c>
      <c r="M1700" s="12">
        <v>43896</v>
      </c>
      <c r="N1700" s="11">
        <v>82252401</v>
      </c>
      <c r="O1700" s="12">
        <v>43895</v>
      </c>
      <c r="P1700" s="13">
        <v>0.95865740740741001</v>
      </c>
      <c r="Q1700" s="14">
        <v>1</v>
      </c>
      <c r="R1700" s="15">
        <v>30</v>
      </c>
      <c r="S1700" s="10" t="s">
        <v>4620</v>
      </c>
      <c r="T1700" s="12">
        <v>43895</v>
      </c>
      <c r="U1700" s="13">
        <v>0.85825231481481001</v>
      </c>
      <c r="V1700" s="12">
        <v>43896</v>
      </c>
      <c r="W1700" s="13">
        <v>0.61892361111111005</v>
      </c>
      <c r="X1700" s="12">
        <v>43896</v>
      </c>
      <c r="Y1700" s="13">
        <v>0.64531249999999996</v>
      </c>
      <c r="Z1700" s="12">
        <v>43900</v>
      </c>
      <c r="AA1700" s="12"/>
      <c r="AB1700" s="12"/>
      <c r="AC1700" s="10" t="s">
        <v>71</v>
      </c>
      <c r="AD1700" s="16">
        <v>1</v>
      </c>
      <c r="AE1700" s="10" t="s">
        <v>72</v>
      </c>
      <c r="AF1700" s="10" t="s">
        <v>73</v>
      </c>
      <c r="AG1700" s="14">
        <v>1</v>
      </c>
      <c r="AH1700" s="14"/>
      <c r="AI1700" s="15">
        <v>348.42</v>
      </c>
      <c r="AJ1700" s="10" t="s">
        <v>74</v>
      </c>
      <c r="AK1700" s="15">
        <v>422.76</v>
      </c>
      <c r="AL1700" s="10" t="s">
        <v>75</v>
      </c>
      <c r="AM1700" s="9"/>
      <c r="AN1700" s="9"/>
    </row>
    <row r="1701" spans="1:40" x14ac:dyDescent="0.25">
      <c r="A1701" s="9">
        <f t="shared" si="46"/>
        <v>82252419</v>
      </c>
      <c r="B1701" s="10" t="s">
        <v>64</v>
      </c>
      <c r="C1701" s="10" t="s">
        <v>65</v>
      </c>
      <c r="D1701" s="10" t="s">
        <v>66</v>
      </c>
      <c r="E1701" s="10" t="s">
        <v>67</v>
      </c>
      <c r="F1701" s="10" t="s">
        <v>68</v>
      </c>
      <c r="G1701" s="10" t="s">
        <v>69</v>
      </c>
      <c r="H1701" s="10" t="s">
        <v>70</v>
      </c>
      <c r="I1701" s="10" t="s">
        <v>88</v>
      </c>
      <c r="J1701" s="10" t="s">
        <v>2530</v>
      </c>
      <c r="K1701" s="10" t="s">
        <v>1745</v>
      </c>
      <c r="L1701" s="10" t="s">
        <v>4668</v>
      </c>
      <c r="M1701" s="12">
        <v>43896</v>
      </c>
      <c r="N1701" s="11">
        <v>82252419</v>
      </c>
      <c r="O1701" s="12">
        <v>43895</v>
      </c>
      <c r="P1701" s="13">
        <v>0.95868055555555998</v>
      </c>
      <c r="Q1701" s="14">
        <v>1</v>
      </c>
      <c r="R1701" s="15">
        <v>84</v>
      </c>
      <c r="S1701" s="10" t="s">
        <v>4621</v>
      </c>
      <c r="T1701" s="12">
        <v>43895</v>
      </c>
      <c r="U1701" s="13">
        <v>0.85828703703704001</v>
      </c>
      <c r="V1701" s="12">
        <v>43896</v>
      </c>
      <c r="W1701" s="13">
        <v>0.61821759259259002</v>
      </c>
      <c r="X1701" s="12">
        <v>43896</v>
      </c>
      <c r="Y1701" s="13">
        <v>0.64466435185185</v>
      </c>
      <c r="Z1701" s="12">
        <v>43900</v>
      </c>
      <c r="AA1701" s="12"/>
      <c r="AB1701" s="12"/>
      <c r="AC1701" s="10" t="s">
        <v>71</v>
      </c>
      <c r="AD1701" s="16">
        <v>1</v>
      </c>
      <c r="AE1701" s="10" t="s">
        <v>72</v>
      </c>
      <c r="AF1701" s="10" t="s">
        <v>73</v>
      </c>
      <c r="AG1701" s="14">
        <v>1</v>
      </c>
      <c r="AH1701" s="14"/>
      <c r="AI1701" s="15">
        <v>975.57600000000002</v>
      </c>
      <c r="AJ1701" s="10" t="s">
        <v>74</v>
      </c>
      <c r="AK1701" s="15">
        <v>1183.7280000000001</v>
      </c>
      <c r="AL1701" s="10" t="s">
        <v>75</v>
      </c>
      <c r="AM1701" s="9"/>
      <c r="AN1701" s="9"/>
    </row>
    <row r="1702" spans="1:40" x14ac:dyDescent="0.25">
      <c r="A1702" s="9">
        <f t="shared" si="46"/>
        <v>82252428</v>
      </c>
      <c r="B1702" s="10" t="s">
        <v>64</v>
      </c>
      <c r="C1702" s="10" t="s">
        <v>65</v>
      </c>
      <c r="D1702" s="10" t="s">
        <v>66</v>
      </c>
      <c r="E1702" s="10" t="s">
        <v>67</v>
      </c>
      <c r="F1702" s="10" t="s">
        <v>68</v>
      </c>
      <c r="G1702" s="10" t="s">
        <v>69</v>
      </c>
      <c r="H1702" s="10" t="s">
        <v>70</v>
      </c>
      <c r="I1702" s="10" t="s">
        <v>128</v>
      </c>
      <c r="J1702" s="10" t="s">
        <v>307</v>
      </c>
      <c r="K1702" s="10" t="s">
        <v>129</v>
      </c>
      <c r="L1702" s="10" t="s">
        <v>4669</v>
      </c>
      <c r="M1702" s="12">
        <v>43896</v>
      </c>
      <c r="N1702" s="11">
        <v>82252428</v>
      </c>
      <c r="O1702" s="12">
        <v>43895</v>
      </c>
      <c r="P1702" s="13">
        <v>0.95869212962963002</v>
      </c>
      <c r="Q1702" s="14">
        <v>1</v>
      </c>
      <c r="R1702" s="15">
        <v>3000</v>
      </c>
      <c r="S1702" s="10" t="s">
        <v>4622</v>
      </c>
      <c r="T1702" s="12">
        <v>43895</v>
      </c>
      <c r="U1702" s="13">
        <v>0.85832175925926002</v>
      </c>
      <c r="V1702" s="12">
        <v>43895</v>
      </c>
      <c r="W1702" s="13">
        <v>0.99491898148147995</v>
      </c>
      <c r="X1702" s="12">
        <v>43896</v>
      </c>
      <c r="Y1702" s="13">
        <v>3.7245370370369998E-2</v>
      </c>
      <c r="Z1702" s="12">
        <v>43900</v>
      </c>
      <c r="AA1702" s="12"/>
      <c r="AB1702" s="12"/>
      <c r="AC1702" s="10" t="s">
        <v>71</v>
      </c>
      <c r="AD1702" s="16">
        <v>1</v>
      </c>
      <c r="AE1702" s="10" t="s">
        <v>72</v>
      </c>
      <c r="AF1702" s="10" t="s">
        <v>73</v>
      </c>
      <c r="AG1702" s="14">
        <v>1</v>
      </c>
      <c r="AH1702" s="14"/>
      <c r="AI1702" s="15">
        <v>129</v>
      </c>
      <c r="AJ1702" s="10" t="s">
        <v>74</v>
      </c>
      <c r="AK1702" s="15">
        <v>204</v>
      </c>
      <c r="AL1702" s="10" t="s">
        <v>75</v>
      </c>
      <c r="AM1702" s="9"/>
      <c r="AN1702" s="9"/>
    </row>
    <row r="1703" spans="1:40" x14ac:dyDescent="0.25">
      <c r="A1703" s="9">
        <f t="shared" si="46"/>
        <v>82252438</v>
      </c>
      <c r="B1703" s="10" t="s">
        <v>64</v>
      </c>
      <c r="C1703" s="10" t="s">
        <v>65</v>
      </c>
      <c r="D1703" s="10" t="s">
        <v>83</v>
      </c>
      <c r="E1703" s="10" t="s">
        <v>67</v>
      </c>
      <c r="F1703" s="10" t="s">
        <v>68</v>
      </c>
      <c r="G1703" s="10" t="s">
        <v>69</v>
      </c>
      <c r="H1703" s="10" t="s">
        <v>70</v>
      </c>
      <c r="I1703" s="10" t="s">
        <v>106</v>
      </c>
      <c r="J1703" s="10" t="s">
        <v>326</v>
      </c>
      <c r="K1703" s="10" t="s">
        <v>107</v>
      </c>
      <c r="L1703" s="10" t="s">
        <v>4670</v>
      </c>
      <c r="M1703" s="12">
        <v>43896</v>
      </c>
      <c r="N1703" s="11">
        <v>82252438</v>
      </c>
      <c r="O1703" s="12">
        <v>43895</v>
      </c>
      <c r="P1703" s="13">
        <v>0.95870370370369995</v>
      </c>
      <c r="Q1703" s="14">
        <v>1</v>
      </c>
      <c r="R1703" s="15">
        <v>1</v>
      </c>
      <c r="S1703" s="10" t="s">
        <v>4623</v>
      </c>
      <c r="T1703" s="12">
        <v>43895</v>
      </c>
      <c r="U1703" s="13">
        <v>0.85836805555555995</v>
      </c>
      <c r="V1703" s="12">
        <v>43895</v>
      </c>
      <c r="W1703" s="13">
        <v>0.99442129629630005</v>
      </c>
      <c r="X1703" s="12">
        <v>43896</v>
      </c>
      <c r="Y1703" s="13">
        <v>3.0046296296299999E-2</v>
      </c>
      <c r="Z1703" s="12">
        <v>43900</v>
      </c>
      <c r="AA1703" s="12"/>
      <c r="AB1703" s="12"/>
      <c r="AC1703" s="10" t="s">
        <v>71</v>
      </c>
      <c r="AD1703" s="16">
        <v>1</v>
      </c>
      <c r="AE1703" s="10" t="s">
        <v>72</v>
      </c>
      <c r="AF1703" s="10" t="s">
        <v>73</v>
      </c>
      <c r="AG1703" s="14">
        <v>1</v>
      </c>
      <c r="AH1703" s="14"/>
      <c r="AI1703" s="15">
        <v>2.0950000000000002</v>
      </c>
      <c r="AJ1703" s="10" t="s">
        <v>74</v>
      </c>
      <c r="AK1703" s="15">
        <v>19.277999999999999</v>
      </c>
      <c r="AL1703" s="10" t="s">
        <v>75</v>
      </c>
      <c r="AM1703" s="9"/>
      <c r="AN1703" s="9"/>
    </row>
    <row r="1704" spans="1:40" x14ac:dyDescent="0.25">
      <c r="A1704" s="9">
        <f t="shared" si="46"/>
        <v>82254667</v>
      </c>
      <c r="B1704" s="10" t="s">
        <v>64</v>
      </c>
      <c r="C1704" s="10" t="s">
        <v>65</v>
      </c>
      <c r="D1704" s="10" t="s">
        <v>66</v>
      </c>
      <c r="E1704" s="10" t="s">
        <v>67</v>
      </c>
      <c r="F1704" s="10" t="s">
        <v>68</v>
      </c>
      <c r="G1704" s="10" t="s">
        <v>69</v>
      </c>
      <c r="H1704" s="10" t="s">
        <v>70</v>
      </c>
      <c r="I1704" s="10" t="s">
        <v>79</v>
      </c>
      <c r="J1704" s="10" t="s">
        <v>303</v>
      </c>
      <c r="K1704" s="10" t="s">
        <v>87</v>
      </c>
      <c r="L1704" s="10" t="s">
        <v>4758</v>
      </c>
      <c r="M1704" s="12">
        <v>43900</v>
      </c>
      <c r="N1704" s="11">
        <v>82254667</v>
      </c>
      <c r="O1704" s="12">
        <v>43896</v>
      </c>
      <c r="P1704" s="13">
        <v>0.58364583333332998</v>
      </c>
      <c r="Q1704" s="14">
        <v>1</v>
      </c>
      <c r="R1704" s="15">
        <v>800</v>
      </c>
      <c r="S1704" s="10" t="s">
        <v>4719</v>
      </c>
      <c r="T1704" s="12">
        <v>43899</v>
      </c>
      <c r="U1704" s="13">
        <v>0.85804398148147998</v>
      </c>
      <c r="V1704" s="12">
        <v>43900</v>
      </c>
      <c r="W1704" s="13">
        <v>0.43484953703703999</v>
      </c>
      <c r="X1704" s="12">
        <v>43900</v>
      </c>
      <c r="Y1704" s="13">
        <v>0.84328703703704</v>
      </c>
      <c r="Z1704" s="12">
        <v>43901</v>
      </c>
      <c r="AA1704" s="12"/>
      <c r="AB1704" s="12"/>
      <c r="AC1704" s="10" t="s">
        <v>71</v>
      </c>
      <c r="AD1704" s="16">
        <v>4</v>
      </c>
      <c r="AE1704" s="10" t="s">
        <v>72</v>
      </c>
      <c r="AF1704" s="10" t="s">
        <v>73</v>
      </c>
      <c r="AG1704" s="14">
        <v>1</v>
      </c>
      <c r="AH1704" s="14"/>
      <c r="AI1704" s="15">
        <v>140.80000000000001</v>
      </c>
      <c r="AJ1704" s="10" t="s">
        <v>74</v>
      </c>
      <c r="AK1704" s="15">
        <v>676</v>
      </c>
      <c r="AL1704" s="10" t="s">
        <v>75</v>
      </c>
      <c r="AN1704" s="9"/>
    </row>
    <row r="1705" spans="1:40" x14ac:dyDescent="0.25">
      <c r="A1705" s="9">
        <f t="shared" si="46"/>
        <v>82254668</v>
      </c>
      <c r="B1705" s="10" t="s">
        <v>64</v>
      </c>
      <c r="C1705" s="10" t="s">
        <v>65</v>
      </c>
      <c r="D1705" s="10" t="s">
        <v>66</v>
      </c>
      <c r="E1705" s="10" t="s">
        <v>67</v>
      </c>
      <c r="F1705" s="10" t="s">
        <v>68</v>
      </c>
      <c r="G1705" s="10" t="s">
        <v>69</v>
      </c>
      <c r="H1705" s="10" t="s">
        <v>70</v>
      </c>
      <c r="I1705" s="10" t="s">
        <v>79</v>
      </c>
      <c r="J1705" s="10" t="s">
        <v>303</v>
      </c>
      <c r="K1705" s="10" t="s">
        <v>87</v>
      </c>
      <c r="L1705" s="10" t="s">
        <v>4759</v>
      </c>
      <c r="M1705" s="12">
        <v>43900</v>
      </c>
      <c r="N1705" s="11">
        <v>82254668</v>
      </c>
      <c r="O1705" s="12">
        <v>43896</v>
      </c>
      <c r="P1705" s="13">
        <v>0.58364583333332998</v>
      </c>
      <c r="Q1705" s="14">
        <v>1</v>
      </c>
      <c r="R1705" s="15">
        <v>4000</v>
      </c>
      <c r="S1705" s="10" t="s">
        <v>4720</v>
      </c>
      <c r="T1705" s="12">
        <v>43899</v>
      </c>
      <c r="U1705" s="13">
        <v>0.85809027777778002</v>
      </c>
      <c r="V1705" s="12">
        <v>43900</v>
      </c>
      <c r="W1705" s="13">
        <v>0.43548611111111002</v>
      </c>
      <c r="X1705" s="12">
        <v>43900</v>
      </c>
      <c r="Y1705" s="13">
        <v>0.87871527777778002</v>
      </c>
      <c r="Z1705" s="12">
        <v>43901</v>
      </c>
      <c r="AA1705" s="12"/>
      <c r="AB1705" s="12"/>
      <c r="AC1705" s="10" t="s">
        <v>71</v>
      </c>
      <c r="AD1705" s="16">
        <v>4</v>
      </c>
      <c r="AE1705" s="10" t="s">
        <v>72</v>
      </c>
      <c r="AF1705" s="10" t="s">
        <v>73</v>
      </c>
      <c r="AG1705" s="14">
        <v>1</v>
      </c>
      <c r="AH1705" s="14"/>
      <c r="AI1705" s="15">
        <v>704</v>
      </c>
      <c r="AJ1705" s="10" t="s">
        <v>74</v>
      </c>
      <c r="AK1705" s="15">
        <v>3380</v>
      </c>
      <c r="AL1705" s="10" t="s">
        <v>75</v>
      </c>
      <c r="AN1705" s="9"/>
    </row>
    <row r="1706" spans="1:40" x14ac:dyDescent="0.25">
      <c r="A1706" s="9">
        <f t="shared" si="46"/>
        <v>82254669</v>
      </c>
      <c r="B1706" s="10" t="s">
        <v>64</v>
      </c>
      <c r="C1706" s="10" t="s">
        <v>65</v>
      </c>
      <c r="D1706" s="10" t="s">
        <v>66</v>
      </c>
      <c r="E1706" s="10" t="s">
        <v>67</v>
      </c>
      <c r="F1706" s="10" t="s">
        <v>68</v>
      </c>
      <c r="G1706" s="10" t="s">
        <v>69</v>
      </c>
      <c r="H1706" s="10" t="s">
        <v>70</v>
      </c>
      <c r="I1706" s="10" t="s">
        <v>79</v>
      </c>
      <c r="J1706" s="10" t="s">
        <v>303</v>
      </c>
      <c r="K1706" s="10" t="s">
        <v>87</v>
      </c>
      <c r="L1706" s="10" t="s">
        <v>4802</v>
      </c>
      <c r="M1706" s="12">
        <v>43901</v>
      </c>
      <c r="N1706" s="11">
        <v>82254669</v>
      </c>
      <c r="O1706" s="12">
        <v>43896</v>
      </c>
      <c r="P1706" s="13">
        <v>0.58364583333332998</v>
      </c>
      <c r="Q1706" s="14">
        <v>2</v>
      </c>
      <c r="R1706" s="15">
        <v>6000</v>
      </c>
      <c r="S1706" s="10" t="s">
        <v>4721</v>
      </c>
      <c r="T1706" s="12">
        <v>43899</v>
      </c>
      <c r="U1706" s="13">
        <v>0.85817129629629996</v>
      </c>
      <c r="V1706" s="12">
        <v>43900</v>
      </c>
      <c r="W1706" s="13">
        <v>0.43674768518519003</v>
      </c>
      <c r="X1706" s="12">
        <v>43900</v>
      </c>
      <c r="Y1706" s="13">
        <v>0.99440972222222002</v>
      </c>
      <c r="Z1706" s="12">
        <v>43901</v>
      </c>
      <c r="AA1706" s="12"/>
      <c r="AB1706" s="12"/>
      <c r="AC1706" s="10" t="s">
        <v>71</v>
      </c>
      <c r="AD1706" s="16">
        <v>4</v>
      </c>
      <c r="AE1706" s="10" t="s">
        <v>72</v>
      </c>
      <c r="AF1706" s="10" t="s">
        <v>73</v>
      </c>
      <c r="AG1706" s="14">
        <v>1</v>
      </c>
      <c r="AH1706" s="14"/>
      <c r="AI1706" s="15">
        <v>1059.5999999999999</v>
      </c>
      <c r="AJ1706" s="10" t="s">
        <v>74</v>
      </c>
      <c r="AK1706" s="15">
        <v>4756.8</v>
      </c>
      <c r="AL1706" s="10" t="s">
        <v>75</v>
      </c>
      <c r="AN1706" s="9"/>
    </row>
    <row r="1707" spans="1:40" x14ac:dyDescent="0.25">
      <c r="A1707" s="9">
        <f t="shared" si="46"/>
        <v>82257460</v>
      </c>
      <c r="B1707" s="10" t="s">
        <v>64</v>
      </c>
      <c r="C1707" s="10" t="s">
        <v>65</v>
      </c>
      <c r="D1707" s="10" t="s">
        <v>83</v>
      </c>
      <c r="E1707" s="10" t="s">
        <v>67</v>
      </c>
      <c r="F1707" s="10" t="s">
        <v>68</v>
      </c>
      <c r="G1707" s="10" t="s">
        <v>69</v>
      </c>
      <c r="H1707" s="10" t="s">
        <v>70</v>
      </c>
      <c r="I1707" s="10" t="s">
        <v>79</v>
      </c>
      <c r="J1707" s="10" t="s">
        <v>299</v>
      </c>
      <c r="K1707" s="10" t="s">
        <v>90</v>
      </c>
      <c r="L1707" s="10" t="s">
        <v>140</v>
      </c>
      <c r="M1707" s="12"/>
      <c r="N1707" s="11">
        <v>82257460</v>
      </c>
      <c r="O1707" s="12">
        <v>43899</v>
      </c>
      <c r="P1707" s="13">
        <v>0.37538194444444001</v>
      </c>
      <c r="Q1707" s="14">
        <v>1</v>
      </c>
      <c r="R1707" s="15">
        <v>50</v>
      </c>
      <c r="S1707" s="10" t="s">
        <v>4890</v>
      </c>
      <c r="T1707" s="12">
        <v>43901</v>
      </c>
      <c r="U1707" s="13">
        <v>0.85877314814814998</v>
      </c>
      <c r="V1707" s="12"/>
      <c r="W1707" s="13">
        <v>0</v>
      </c>
      <c r="X1707" s="12"/>
      <c r="Y1707" s="13">
        <v>0</v>
      </c>
      <c r="Z1707" s="12">
        <v>43901</v>
      </c>
      <c r="AA1707" s="12"/>
      <c r="AB1707" s="12"/>
      <c r="AC1707" s="10" t="s">
        <v>140</v>
      </c>
      <c r="AD1707" s="16">
        <v>0</v>
      </c>
      <c r="AE1707" s="10" t="s">
        <v>673</v>
      </c>
      <c r="AF1707" s="10" t="s">
        <v>132</v>
      </c>
      <c r="AG1707" s="14">
        <v>1</v>
      </c>
      <c r="AH1707" s="14"/>
      <c r="AI1707" s="15">
        <v>202</v>
      </c>
      <c r="AJ1707" s="10" t="s">
        <v>74</v>
      </c>
      <c r="AK1707" s="15">
        <v>1092</v>
      </c>
      <c r="AL1707" s="10" t="s">
        <v>75</v>
      </c>
      <c r="AN1707" s="9"/>
    </row>
    <row r="1708" spans="1:40" x14ac:dyDescent="0.25">
      <c r="A1708" s="9">
        <f t="shared" si="46"/>
        <v>82257480</v>
      </c>
      <c r="B1708" s="10" t="s">
        <v>64</v>
      </c>
      <c r="C1708" s="10" t="s">
        <v>65</v>
      </c>
      <c r="D1708" s="10" t="s">
        <v>83</v>
      </c>
      <c r="E1708" s="10" t="s">
        <v>67</v>
      </c>
      <c r="F1708" s="10" t="s">
        <v>68</v>
      </c>
      <c r="G1708" s="10" t="s">
        <v>69</v>
      </c>
      <c r="H1708" s="10" t="s">
        <v>70</v>
      </c>
      <c r="I1708" s="10" t="s">
        <v>77</v>
      </c>
      <c r="J1708" s="10" t="s">
        <v>315</v>
      </c>
      <c r="K1708" s="10" t="s">
        <v>78</v>
      </c>
      <c r="L1708" s="10" t="s">
        <v>4722</v>
      </c>
      <c r="M1708" s="12">
        <v>43899</v>
      </c>
      <c r="N1708" s="11">
        <v>82257480</v>
      </c>
      <c r="O1708" s="12">
        <v>43899</v>
      </c>
      <c r="P1708" s="13">
        <v>0.37541666666667001</v>
      </c>
      <c r="Q1708" s="14">
        <v>3</v>
      </c>
      <c r="R1708" s="15">
        <v>35</v>
      </c>
      <c r="S1708" s="10" t="s">
        <v>4687</v>
      </c>
      <c r="T1708" s="12">
        <v>43899</v>
      </c>
      <c r="U1708" s="13">
        <v>0.27451388888889</v>
      </c>
      <c r="V1708" s="12">
        <v>43899</v>
      </c>
      <c r="W1708" s="13">
        <v>0.43981481481481</v>
      </c>
      <c r="X1708" s="12">
        <v>43899</v>
      </c>
      <c r="Y1708" s="13">
        <v>0.62701388888888998</v>
      </c>
      <c r="Z1708" s="12">
        <v>43901</v>
      </c>
      <c r="AA1708" s="12"/>
      <c r="AB1708" s="12"/>
      <c r="AC1708" s="10" t="s">
        <v>71</v>
      </c>
      <c r="AD1708" s="16">
        <v>0</v>
      </c>
      <c r="AE1708" s="10" t="s">
        <v>72</v>
      </c>
      <c r="AF1708" s="10" t="s">
        <v>73</v>
      </c>
      <c r="AG1708" s="14">
        <v>1</v>
      </c>
      <c r="AH1708" s="14"/>
      <c r="AI1708" s="15">
        <v>1.42</v>
      </c>
      <c r="AJ1708" s="10" t="s">
        <v>74</v>
      </c>
      <c r="AK1708" s="15">
        <v>1.99</v>
      </c>
      <c r="AL1708" s="10" t="s">
        <v>75</v>
      </c>
      <c r="AN1708" s="9"/>
    </row>
    <row r="1709" spans="1:40" x14ac:dyDescent="0.25">
      <c r="A1709" s="9">
        <f t="shared" si="46"/>
        <v>82257488</v>
      </c>
      <c r="B1709" s="10" t="s">
        <v>64</v>
      </c>
      <c r="C1709" s="10" t="s">
        <v>65</v>
      </c>
      <c r="D1709" s="10" t="s">
        <v>66</v>
      </c>
      <c r="E1709" s="10" t="s">
        <v>67</v>
      </c>
      <c r="F1709" s="10" t="s">
        <v>68</v>
      </c>
      <c r="G1709" s="10" t="s">
        <v>69</v>
      </c>
      <c r="H1709" s="10" t="s">
        <v>70</v>
      </c>
      <c r="I1709" s="10" t="s">
        <v>486</v>
      </c>
      <c r="J1709" s="10" t="s">
        <v>1557</v>
      </c>
      <c r="K1709" s="10" t="s">
        <v>104</v>
      </c>
      <c r="L1709" s="10" t="s">
        <v>4723</v>
      </c>
      <c r="M1709" s="12">
        <v>43899</v>
      </c>
      <c r="N1709" s="11">
        <v>82257488</v>
      </c>
      <c r="O1709" s="12">
        <v>43899</v>
      </c>
      <c r="P1709" s="13">
        <v>0.37542824074073999</v>
      </c>
      <c r="Q1709" s="14">
        <v>2</v>
      </c>
      <c r="R1709" s="15">
        <v>558</v>
      </c>
      <c r="S1709" s="10" t="s">
        <v>4688</v>
      </c>
      <c r="T1709" s="12">
        <v>43899</v>
      </c>
      <c r="U1709" s="13">
        <v>0.27458333333333002</v>
      </c>
      <c r="V1709" s="12">
        <v>43899</v>
      </c>
      <c r="W1709" s="13">
        <v>0.59520833333333001</v>
      </c>
      <c r="X1709" s="12">
        <v>43899</v>
      </c>
      <c r="Y1709" s="13">
        <v>0.89579861111111003</v>
      </c>
      <c r="Z1709" s="12">
        <v>43901</v>
      </c>
      <c r="AA1709" s="12"/>
      <c r="AB1709" s="12"/>
      <c r="AC1709" s="10" t="s">
        <v>71</v>
      </c>
      <c r="AD1709" s="16">
        <v>0</v>
      </c>
      <c r="AE1709" s="10" t="s">
        <v>72</v>
      </c>
      <c r="AF1709" s="10" t="s">
        <v>73</v>
      </c>
      <c r="AG1709" s="14">
        <v>1</v>
      </c>
      <c r="AH1709" s="14"/>
      <c r="AI1709" s="15">
        <v>5230.7079999999996</v>
      </c>
      <c r="AJ1709" s="10" t="s">
        <v>74</v>
      </c>
      <c r="AK1709" s="15">
        <v>6623.2479999999996</v>
      </c>
      <c r="AL1709" s="10" t="s">
        <v>75</v>
      </c>
      <c r="AN1709" s="9"/>
    </row>
    <row r="1710" spans="1:40" x14ac:dyDescent="0.25">
      <c r="A1710" s="9">
        <f t="shared" si="46"/>
        <v>82257498</v>
      </c>
      <c r="B1710" s="10" t="s">
        <v>64</v>
      </c>
      <c r="C1710" s="10" t="s">
        <v>65</v>
      </c>
      <c r="D1710" s="10" t="s">
        <v>83</v>
      </c>
      <c r="E1710" s="10" t="s">
        <v>67</v>
      </c>
      <c r="F1710" s="10" t="s">
        <v>68</v>
      </c>
      <c r="G1710" s="10" t="s">
        <v>69</v>
      </c>
      <c r="H1710" s="10" t="s">
        <v>70</v>
      </c>
      <c r="I1710" s="10" t="s">
        <v>79</v>
      </c>
      <c r="J1710" s="10" t="s">
        <v>299</v>
      </c>
      <c r="K1710" s="10" t="s">
        <v>90</v>
      </c>
      <c r="L1710" s="10" t="s">
        <v>140</v>
      </c>
      <c r="M1710" s="12"/>
      <c r="N1710" s="11">
        <v>82257498</v>
      </c>
      <c r="O1710" s="12">
        <v>43899</v>
      </c>
      <c r="P1710" s="13">
        <v>0.37545138888889001</v>
      </c>
      <c r="Q1710" s="14">
        <v>2</v>
      </c>
      <c r="R1710" s="15">
        <v>9</v>
      </c>
      <c r="S1710" s="10" t="s">
        <v>4891</v>
      </c>
      <c r="T1710" s="12">
        <v>43901</v>
      </c>
      <c r="U1710" s="13">
        <v>0.85880787037036999</v>
      </c>
      <c r="V1710" s="12"/>
      <c r="W1710" s="13">
        <v>0</v>
      </c>
      <c r="X1710" s="12"/>
      <c r="Y1710" s="13">
        <v>0</v>
      </c>
      <c r="Z1710" s="12">
        <v>43901</v>
      </c>
      <c r="AA1710" s="12"/>
      <c r="AB1710" s="12"/>
      <c r="AC1710" s="10" t="s">
        <v>140</v>
      </c>
      <c r="AD1710" s="16">
        <v>0</v>
      </c>
      <c r="AE1710" s="10" t="s">
        <v>673</v>
      </c>
      <c r="AF1710" s="10" t="s">
        <v>132</v>
      </c>
      <c r="AG1710" s="14">
        <v>1</v>
      </c>
      <c r="AH1710" s="14"/>
      <c r="AI1710" s="15">
        <v>1.4710000000000001</v>
      </c>
      <c r="AJ1710" s="10" t="s">
        <v>74</v>
      </c>
      <c r="AK1710" s="15">
        <v>1.4770000000000001</v>
      </c>
      <c r="AL1710" s="10" t="s">
        <v>75</v>
      </c>
      <c r="AN1710" s="9"/>
    </row>
    <row r="1711" spans="1:40" x14ac:dyDescent="0.25">
      <c r="A1711" s="9">
        <f t="shared" si="46"/>
        <v>82257515</v>
      </c>
      <c r="B1711" s="10" t="s">
        <v>64</v>
      </c>
      <c r="C1711" s="10" t="s">
        <v>65</v>
      </c>
      <c r="D1711" s="10" t="s">
        <v>83</v>
      </c>
      <c r="E1711" s="10" t="s">
        <v>67</v>
      </c>
      <c r="F1711" s="10" t="s">
        <v>68</v>
      </c>
      <c r="G1711" s="10" t="s">
        <v>69</v>
      </c>
      <c r="H1711" s="10" t="s">
        <v>70</v>
      </c>
      <c r="I1711" s="10" t="s">
        <v>77</v>
      </c>
      <c r="J1711" s="10" t="s">
        <v>315</v>
      </c>
      <c r="K1711" s="10" t="s">
        <v>78</v>
      </c>
      <c r="L1711" s="10" t="s">
        <v>4724</v>
      </c>
      <c r="M1711" s="12">
        <v>43899</v>
      </c>
      <c r="N1711" s="11">
        <v>82257515</v>
      </c>
      <c r="O1711" s="12">
        <v>43899</v>
      </c>
      <c r="P1711" s="13">
        <v>0.37548611111111002</v>
      </c>
      <c r="Q1711" s="14">
        <v>1</v>
      </c>
      <c r="R1711" s="15">
        <v>20</v>
      </c>
      <c r="S1711" s="10" t="s">
        <v>4689</v>
      </c>
      <c r="T1711" s="12">
        <v>43899</v>
      </c>
      <c r="U1711" s="13">
        <v>0.27469907407407002</v>
      </c>
      <c r="V1711" s="12">
        <v>43899</v>
      </c>
      <c r="W1711" s="13">
        <v>0.43935185185184999</v>
      </c>
      <c r="X1711" s="12">
        <v>43899</v>
      </c>
      <c r="Y1711" s="13">
        <v>0.63714120370369998</v>
      </c>
      <c r="Z1711" s="12">
        <v>43901</v>
      </c>
      <c r="AA1711" s="12"/>
      <c r="AB1711" s="12"/>
      <c r="AC1711" s="10" t="s">
        <v>71</v>
      </c>
      <c r="AD1711" s="16">
        <v>0</v>
      </c>
      <c r="AE1711" s="10" t="s">
        <v>72</v>
      </c>
      <c r="AF1711" s="10" t="s">
        <v>73</v>
      </c>
      <c r="AG1711" s="14">
        <v>1</v>
      </c>
      <c r="AH1711" s="14"/>
      <c r="AI1711" s="15">
        <v>0.04</v>
      </c>
      <c r="AJ1711" s="10" t="s">
        <v>74</v>
      </c>
      <c r="AK1711" s="15">
        <v>0.44</v>
      </c>
      <c r="AL1711" s="10" t="s">
        <v>75</v>
      </c>
      <c r="AN1711" s="9"/>
    </row>
    <row r="1712" spans="1:40" x14ac:dyDescent="0.25">
      <c r="A1712" s="9">
        <f t="shared" si="46"/>
        <v>82257527</v>
      </c>
      <c r="B1712" s="10" t="s">
        <v>64</v>
      </c>
      <c r="C1712" s="10" t="s">
        <v>65</v>
      </c>
      <c r="D1712" s="10" t="s">
        <v>66</v>
      </c>
      <c r="E1712" s="10" t="s">
        <v>67</v>
      </c>
      <c r="F1712" s="10" t="s">
        <v>68</v>
      </c>
      <c r="G1712" s="10" t="s">
        <v>69</v>
      </c>
      <c r="H1712" s="10" t="s">
        <v>70</v>
      </c>
      <c r="I1712" s="10" t="s">
        <v>86</v>
      </c>
      <c r="J1712" s="10" t="s">
        <v>2975</v>
      </c>
      <c r="K1712" s="10" t="s">
        <v>2976</v>
      </c>
      <c r="L1712" s="10" t="s">
        <v>4725</v>
      </c>
      <c r="M1712" s="12">
        <v>43899</v>
      </c>
      <c r="N1712" s="11">
        <v>82257527</v>
      </c>
      <c r="O1712" s="12">
        <v>43899</v>
      </c>
      <c r="P1712" s="13">
        <v>0.37549768518519</v>
      </c>
      <c r="Q1712" s="14">
        <v>2</v>
      </c>
      <c r="R1712" s="15">
        <v>14</v>
      </c>
      <c r="S1712" s="10" t="s">
        <v>4690</v>
      </c>
      <c r="T1712" s="12">
        <v>43899</v>
      </c>
      <c r="U1712" s="13">
        <v>0.27473379629630001</v>
      </c>
      <c r="V1712" s="12">
        <v>43899</v>
      </c>
      <c r="W1712" s="13">
        <v>0.59422453703704003</v>
      </c>
      <c r="X1712" s="12">
        <v>43899</v>
      </c>
      <c r="Y1712" s="13">
        <v>0.89767361111110999</v>
      </c>
      <c r="Z1712" s="12">
        <v>43901</v>
      </c>
      <c r="AA1712" s="12"/>
      <c r="AB1712" s="12"/>
      <c r="AC1712" s="10" t="s">
        <v>71</v>
      </c>
      <c r="AD1712" s="16">
        <v>0</v>
      </c>
      <c r="AE1712" s="10" t="s">
        <v>72</v>
      </c>
      <c r="AF1712" s="10" t="s">
        <v>73</v>
      </c>
      <c r="AG1712" s="14">
        <v>1</v>
      </c>
      <c r="AH1712" s="14"/>
      <c r="AI1712" s="15">
        <v>95.451999999999998</v>
      </c>
      <c r="AJ1712" s="10" t="s">
        <v>74</v>
      </c>
      <c r="AK1712" s="15">
        <v>88.816000000000003</v>
      </c>
      <c r="AL1712" s="10" t="s">
        <v>75</v>
      </c>
      <c r="AN1712" s="9"/>
    </row>
    <row r="1713" spans="1:40" x14ac:dyDescent="0.25">
      <c r="A1713" s="9">
        <f t="shared" si="46"/>
        <v>82257569</v>
      </c>
      <c r="B1713" s="10" t="s">
        <v>64</v>
      </c>
      <c r="C1713" s="10" t="s">
        <v>65</v>
      </c>
      <c r="D1713" s="10" t="s">
        <v>66</v>
      </c>
      <c r="E1713" s="10" t="s">
        <v>67</v>
      </c>
      <c r="F1713" s="10" t="s">
        <v>68</v>
      </c>
      <c r="G1713" s="10" t="s">
        <v>69</v>
      </c>
      <c r="H1713" s="10" t="s">
        <v>70</v>
      </c>
      <c r="I1713" s="10" t="s">
        <v>79</v>
      </c>
      <c r="J1713" s="10" t="s">
        <v>303</v>
      </c>
      <c r="K1713" s="10" t="s">
        <v>87</v>
      </c>
      <c r="L1713" s="10" t="s">
        <v>4826</v>
      </c>
      <c r="M1713" s="12">
        <v>43901</v>
      </c>
      <c r="N1713" s="11">
        <v>82257569</v>
      </c>
      <c r="O1713" s="12">
        <v>43899</v>
      </c>
      <c r="P1713" s="13">
        <v>0.37556712962963001</v>
      </c>
      <c r="Q1713" s="14">
        <v>1</v>
      </c>
      <c r="R1713" s="15">
        <v>100</v>
      </c>
      <c r="S1713" s="10" t="s">
        <v>4816</v>
      </c>
      <c r="T1713" s="12">
        <v>43901</v>
      </c>
      <c r="U1713" s="13">
        <v>0.72060185185184999</v>
      </c>
      <c r="V1713" s="12">
        <v>43901</v>
      </c>
      <c r="W1713" s="13">
        <v>0.78903935185185003</v>
      </c>
      <c r="X1713" s="12">
        <v>43901</v>
      </c>
      <c r="Y1713" s="13">
        <v>0.78996527777778003</v>
      </c>
      <c r="Z1713" s="12">
        <v>43902</v>
      </c>
      <c r="AA1713" s="12"/>
      <c r="AB1713" s="12"/>
      <c r="AC1713" s="10" t="s">
        <v>71</v>
      </c>
      <c r="AD1713" s="16">
        <v>1</v>
      </c>
      <c r="AE1713" s="10" t="s">
        <v>72</v>
      </c>
      <c r="AF1713" s="10" t="s">
        <v>73</v>
      </c>
      <c r="AG1713" s="14">
        <v>1</v>
      </c>
      <c r="AH1713" s="14"/>
      <c r="AI1713" s="15">
        <v>8.1999999999999993</v>
      </c>
      <c r="AJ1713" s="10" t="s">
        <v>74</v>
      </c>
      <c r="AK1713" s="15">
        <v>38</v>
      </c>
      <c r="AL1713" s="10" t="s">
        <v>75</v>
      </c>
      <c r="AN1713" s="9"/>
    </row>
    <row r="1714" spans="1:40" x14ac:dyDescent="0.25">
      <c r="A1714" s="9">
        <f t="shared" si="46"/>
        <v>82257575</v>
      </c>
      <c r="B1714" s="10" t="s">
        <v>64</v>
      </c>
      <c r="C1714" s="10" t="s">
        <v>65</v>
      </c>
      <c r="D1714" s="10" t="s">
        <v>83</v>
      </c>
      <c r="E1714" s="10" t="s">
        <v>67</v>
      </c>
      <c r="F1714" s="10" t="s">
        <v>68</v>
      </c>
      <c r="G1714" s="10" t="s">
        <v>69</v>
      </c>
      <c r="H1714" s="10" t="s">
        <v>70</v>
      </c>
      <c r="I1714" s="10" t="s">
        <v>106</v>
      </c>
      <c r="J1714" s="10" t="s">
        <v>326</v>
      </c>
      <c r="K1714" s="10" t="s">
        <v>107</v>
      </c>
      <c r="L1714" s="10" t="s">
        <v>4726</v>
      </c>
      <c r="M1714" s="12">
        <v>43899</v>
      </c>
      <c r="N1714" s="11">
        <v>82257575</v>
      </c>
      <c r="O1714" s="12">
        <v>43899</v>
      </c>
      <c r="P1714" s="13">
        <v>0.3755787037037</v>
      </c>
      <c r="Q1714" s="14">
        <v>1</v>
      </c>
      <c r="R1714" s="15">
        <v>5</v>
      </c>
      <c r="S1714" s="10" t="s">
        <v>4691</v>
      </c>
      <c r="T1714" s="12">
        <v>43899</v>
      </c>
      <c r="U1714" s="13">
        <v>0.27478009259259001</v>
      </c>
      <c r="V1714" s="12">
        <v>43899</v>
      </c>
      <c r="W1714" s="13">
        <v>0.44150462962963</v>
      </c>
      <c r="X1714" s="12">
        <v>43899</v>
      </c>
      <c r="Y1714" s="13">
        <v>0.62655092592592998</v>
      </c>
      <c r="Z1714" s="12">
        <v>43901</v>
      </c>
      <c r="AA1714" s="12"/>
      <c r="AB1714" s="12"/>
      <c r="AC1714" s="10" t="s">
        <v>71</v>
      </c>
      <c r="AD1714" s="16">
        <v>0</v>
      </c>
      <c r="AE1714" s="10" t="s">
        <v>72</v>
      </c>
      <c r="AF1714" s="10" t="s">
        <v>73</v>
      </c>
      <c r="AG1714" s="14">
        <v>1</v>
      </c>
      <c r="AH1714" s="14"/>
      <c r="AI1714" s="15">
        <v>10.475</v>
      </c>
      <c r="AJ1714" s="10" t="s">
        <v>74</v>
      </c>
      <c r="AK1714" s="15">
        <v>96.39</v>
      </c>
      <c r="AL1714" s="10" t="s">
        <v>75</v>
      </c>
      <c r="AN1714" s="9"/>
    </row>
    <row r="1715" spans="1:40" x14ac:dyDescent="0.25">
      <c r="A1715" s="9">
        <f t="shared" si="46"/>
        <v>82259831</v>
      </c>
      <c r="B1715" s="10" t="s">
        <v>64</v>
      </c>
      <c r="C1715" s="10" t="s">
        <v>65</v>
      </c>
      <c r="D1715" s="10" t="s">
        <v>66</v>
      </c>
      <c r="E1715" s="10" t="s">
        <v>67</v>
      </c>
      <c r="F1715" s="10" t="s">
        <v>68</v>
      </c>
      <c r="G1715" s="10" t="s">
        <v>69</v>
      </c>
      <c r="H1715" s="10" t="s">
        <v>70</v>
      </c>
      <c r="I1715" s="10" t="s">
        <v>122</v>
      </c>
      <c r="J1715" s="10" t="s">
        <v>859</v>
      </c>
      <c r="K1715" s="10" t="s">
        <v>860</v>
      </c>
      <c r="L1715" s="10" t="s">
        <v>4731</v>
      </c>
      <c r="M1715" s="12">
        <v>43900</v>
      </c>
      <c r="N1715" s="11">
        <v>82259831</v>
      </c>
      <c r="O1715" s="12">
        <v>43899</v>
      </c>
      <c r="P1715" s="13">
        <v>0.95862268518519</v>
      </c>
      <c r="Q1715" s="14">
        <v>1</v>
      </c>
      <c r="R1715" s="15">
        <v>3</v>
      </c>
      <c r="S1715" s="10" t="s">
        <v>4727</v>
      </c>
      <c r="T1715" s="12">
        <v>43899</v>
      </c>
      <c r="U1715" s="13">
        <v>0.85831018518518998</v>
      </c>
      <c r="V1715" s="12">
        <v>43900</v>
      </c>
      <c r="W1715" s="13">
        <v>0.42954861111110998</v>
      </c>
      <c r="X1715" s="12">
        <v>43900</v>
      </c>
      <c r="Y1715" s="13">
        <v>0.49074074074073998</v>
      </c>
      <c r="Z1715" s="12">
        <v>43902</v>
      </c>
      <c r="AA1715" s="12"/>
      <c r="AB1715" s="12"/>
      <c r="AC1715" s="10" t="s">
        <v>71</v>
      </c>
      <c r="AD1715" s="16">
        <v>1</v>
      </c>
      <c r="AE1715" s="10" t="s">
        <v>72</v>
      </c>
      <c r="AF1715" s="10" t="s">
        <v>73</v>
      </c>
      <c r="AG1715" s="14">
        <v>1</v>
      </c>
      <c r="AH1715" s="14"/>
      <c r="AI1715" s="15">
        <v>0.252</v>
      </c>
      <c r="AJ1715" s="10" t="s">
        <v>74</v>
      </c>
      <c r="AK1715" s="15">
        <v>0.63900000000000001</v>
      </c>
      <c r="AL1715" s="10" t="s">
        <v>75</v>
      </c>
      <c r="AN1715" s="9"/>
    </row>
    <row r="1716" spans="1:40" x14ac:dyDescent="0.25">
      <c r="A1716" s="9">
        <f t="shared" si="46"/>
        <v>82259833</v>
      </c>
      <c r="B1716" s="10" t="s">
        <v>64</v>
      </c>
      <c r="C1716" s="10" t="s">
        <v>65</v>
      </c>
      <c r="D1716" s="10" t="s">
        <v>83</v>
      </c>
      <c r="E1716" s="10" t="s">
        <v>67</v>
      </c>
      <c r="F1716" s="10" t="s">
        <v>68</v>
      </c>
      <c r="G1716" s="10" t="s">
        <v>69</v>
      </c>
      <c r="H1716" s="10" t="s">
        <v>70</v>
      </c>
      <c r="I1716" s="10" t="s">
        <v>79</v>
      </c>
      <c r="J1716" s="10" t="s">
        <v>701</v>
      </c>
      <c r="K1716" s="10" t="s">
        <v>702</v>
      </c>
      <c r="L1716" s="10" t="s">
        <v>4803</v>
      </c>
      <c r="M1716" s="12">
        <v>43901</v>
      </c>
      <c r="N1716" s="11">
        <v>82259833</v>
      </c>
      <c r="O1716" s="12">
        <v>43899</v>
      </c>
      <c r="P1716" s="13">
        <v>0.95862268518519</v>
      </c>
      <c r="Q1716" s="14">
        <v>2</v>
      </c>
      <c r="R1716" s="15">
        <v>70</v>
      </c>
      <c r="S1716" s="10" t="s">
        <v>4728</v>
      </c>
      <c r="T1716" s="12">
        <v>43899</v>
      </c>
      <c r="U1716" s="13">
        <v>0.85839120370370003</v>
      </c>
      <c r="V1716" s="12">
        <v>43900</v>
      </c>
      <c r="W1716" s="13">
        <v>0.43365740740740999</v>
      </c>
      <c r="X1716" s="12">
        <v>43901</v>
      </c>
      <c r="Y1716" s="13">
        <v>3.1250000000000001E-4</v>
      </c>
      <c r="Z1716" s="12">
        <v>43902</v>
      </c>
      <c r="AA1716" s="12"/>
      <c r="AB1716" s="12"/>
      <c r="AC1716" s="10" t="s">
        <v>96</v>
      </c>
      <c r="AD1716" s="16">
        <v>2</v>
      </c>
      <c r="AE1716" s="10" t="s">
        <v>72</v>
      </c>
      <c r="AF1716" s="10" t="s">
        <v>73</v>
      </c>
      <c r="AG1716" s="14">
        <v>1</v>
      </c>
      <c r="AH1716" s="14"/>
      <c r="AI1716" s="15">
        <v>42.01</v>
      </c>
      <c r="AJ1716" s="10" t="s">
        <v>74</v>
      </c>
      <c r="AK1716" s="15">
        <v>68.459999999999994</v>
      </c>
      <c r="AL1716" s="10" t="s">
        <v>75</v>
      </c>
      <c r="AN1716" s="9"/>
    </row>
    <row r="1717" spans="1:40" x14ac:dyDescent="0.25">
      <c r="A1717" s="9">
        <f t="shared" si="46"/>
        <v>82261180</v>
      </c>
      <c r="B1717" s="10" t="s">
        <v>64</v>
      </c>
      <c r="C1717" s="10" t="s">
        <v>65</v>
      </c>
      <c r="D1717" s="10" t="s">
        <v>66</v>
      </c>
      <c r="E1717" s="10" t="s">
        <v>67</v>
      </c>
      <c r="F1717" s="10" t="s">
        <v>68</v>
      </c>
      <c r="G1717" s="10" t="s">
        <v>69</v>
      </c>
      <c r="H1717" s="10" t="s">
        <v>70</v>
      </c>
      <c r="I1717" s="10" t="s">
        <v>103</v>
      </c>
      <c r="J1717" s="10" t="s">
        <v>298</v>
      </c>
      <c r="K1717" s="10" t="s">
        <v>104</v>
      </c>
      <c r="L1717" s="10" t="s">
        <v>4892</v>
      </c>
      <c r="M1717" s="12">
        <v>43901</v>
      </c>
      <c r="N1717" s="11">
        <v>82261180</v>
      </c>
      <c r="O1717" s="12">
        <v>43900</v>
      </c>
      <c r="P1717" s="13">
        <v>0.37542824074073999</v>
      </c>
      <c r="Q1717" s="14">
        <v>2</v>
      </c>
      <c r="R1717" s="15">
        <v>800</v>
      </c>
      <c r="S1717" s="10" t="s">
        <v>4729</v>
      </c>
      <c r="T1717" s="12">
        <v>43900</v>
      </c>
      <c r="U1717" s="13">
        <v>0.27458333333333002</v>
      </c>
      <c r="V1717" s="12">
        <v>43901</v>
      </c>
      <c r="W1717" s="13">
        <v>0.76354166666667</v>
      </c>
      <c r="X1717" s="12">
        <v>43901</v>
      </c>
      <c r="Y1717" s="13">
        <v>0.92401620370369997</v>
      </c>
      <c r="Z1717" s="12">
        <v>43903</v>
      </c>
      <c r="AA1717" s="12"/>
      <c r="AB1717" s="12"/>
      <c r="AC1717" s="10" t="s">
        <v>71</v>
      </c>
      <c r="AD1717" s="16">
        <v>0</v>
      </c>
      <c r="AE1717" s="10" t="s">
        <v>72</v>
      </c>
      <c r="AF1717" s="10" t="s">
        <v>73</v>
      </c>
      <c r="AG1717" s="14">
        <v>1</v>
      </c>
      <c r="AH1717" s="14"/>
      <c r="AI1717" s="15">
        <v>7304.8</v>
      </c>
      <c r="AJ1717" s="10" t="s">
        <v>74</v>
      </c>
      <c r="AK1717" s="15">
        <v>9302.7999999999993</v>
      </c>
      <c r="AL1717" s="10" t="s">
        <v>75</v>
      </c>
      <c r="AN1717" s="9"/>
    </row>
    <row r="1718" spans="1:40" x14ac:dyDescent="0.25">
      <c r="A1718" s="9">
        <f t="shared" si="46"/>
        <v>82261193</v>
      </c>
      <c r="B1718" s="10" t="s">
        <v>64</v>
      </c>
      <c r="C1718" s="10" t="s">
        <v>65</v>
      </c>
      <c r="D1718" s="10" t="s">
        <v>66</v>
      </c>
      <c r="E1718" s="10" t="s">
        <v>67</v>
      </c>
      <c r="F1718" s="10" t="s">
        <v>68</v>
      </c>
      <c r="G1718" s="10" t="s">
        <v>69</v>
      </c>
      <c r="H1718" s="10" t="s">
        <v>70</v>
      </c>
      <c r="I1718" s="10" t="s">
        <v>128</v>
      </c>
      <c r="J1718" s="10" t="s">
        <v>2460</v>
      </c>
      <c r="K1718" s="10" t="s">
        <v>2461</v>
      </c>
      <c r="L1718" s="10" t="s">
        <v>4804</v>
      </c>
      <c r="M1718" s="12">
        <v>43901</v>
      </c>
      <c r="N1718" s="11">
        <v>82261193</v>
      </c>
      <c r="O1718" s="12">
        <v>43900</v>
      </c>
      <c r="P1718" s="13">
        <v>0.37547453703703998</v>
      </c>
      <c r="Q1718" s="14">
        <v>6</v>
      </c>
      <c r="R1718" s="15">
        <v>102</v>
      </c>
      <c r="S1718" s="10" t="s">
        <v>4730</v>
      </c>
      <c r="T1718" s="12">
        <v>43900</v>
      </c>
      <c r="U1718" s="13">
        <v>0.27475694444443999</v>
      </c>
      <c r="V1718" s="12">
        <v>43900</v>
      </c>
      <c r="W1718" s="13">
        <v>0.63763888888888998</v>
      </c>
      <c r="X1718" s="12">
        <v>43901</v>
      </c>
      <c r="Y1718" s="13">
        <v>3.5497685185190003E-2</v>
      </c>
      <c r="Z1718" s="12">
        <v>43903</v>
      </c>
      <c r="AA1718" s="12"/>
      <c r="AB1718" s="12"/>
      <c r="AC1718" s="10" t="s">
        <v>71</v>
      </c>
      <c r="AD1718" s="16">
        <v>0</v>
      </c>
      <c r="AE1718" s="10" t="s">
        <v>72</v>
      </c>
      <c r="AF1718" s="10" t="s">
        <v>73</v>
      </c>
      <c r="AG1718" s="14">
        <v>1</v>
      </c>
      <c r="AH1718" s="14"/>
      <c r="AI1718" s="15">
        <v>1240.7</v>
      </c>
      <c r="AJ1718" s="10" t="s">
        <v>74</v>
      </c>
      <c r="AK1718" s="15">
        <v>801.40200000000004</v>
      </c>
      <c r="AL1718" s="10" t="s">
        <v>75</v>
      </c>
      <c r="AN1718" s="9"/>
    </row>
    <row r="1719" spans="1:40" x14ac:dyDescent="0.25">
      <c r="A1719" s="9">
        <f t="shared" si="46"/>
        <v>82262169</v>
      </c>
      <c r="B1719" s="10" t="s">
        <v>64</v>
      </c>
      <c r="C1719" s="10" t="s">
        <v>65</v>
      </c>
      <c r="D1719" s="10" t="s">
        <v>66</v>
      </c>
      <c r="E1719" s="10" t="s">
        <v>67</v>
      </c>
      <c r="F1719" s="10" t="s">
        <v>68</v>
      </c>
      <c r="G1719" s="10" t="s">
        <v>69</v>
      </c>
      <c r="H1719" s="10" t="s">
        <v>70</v>
      </c>
      <c r="I1719" s="10" t="s">
        <v>77</v>
      </c>
      <c r="J1719" s="10" t="s">
        <v>305</v>
      </c>
      <c r="K1719" s="10" t="s">
        <v>85</v>
      </c>
      <c r="L1719" s="10" t="s">
        <v>4760</v>
      </c>
      <c r="M1719" s="12">
        <v>43900</v>
      </c>
      <c r="N1719" s="11">
        <v>82262169</v>
      </c>
      <c r="O1719" s="12">
        <v>43900</v>
      </c>
      <c r="P1719" s="13">
        <v>0.58381944444444001</v>
      </c>
      <c r="Q1719" s="14">
        <v>1</v>
      </c>
      <c r="R1719" s="15">
        <v>40</v>
      </c>
      <c r="S1719" s="10" t="s">
        <v>4732</v>
      </c>
      <c r="T1719" s="12">
        <v>43900</v>
      </c>
      <c r="U1719" s="13">
        <v>0.48293981481481002</v>
      </c>
      <c r="V1719" s="12">
        <v>43900</v>
      </c>
      <c r="W1719" s="13">
        <v>0.68532407407407003</v>
      </c>
      <c r="X1719" s="12">
        <v>43900</v>
      </c>
      <c r="Y1719" s="13">
        <v>0.91597222222221997</v>
      </c>
      <c r="Z1719" s="12">
        <v>43903</v>
      </c>
      <c r="AA1719" s="12"/>
      <c r="AB1719" s="12"/>
      <c r="AC1719" s="10" t="s">
        <v>71</v>
      </c>
      <c r="AD1719" s="16">
        <v>0</v>
      </c>
      <c r="AE1719" s="10" t="s">
        <v>72</v>
      </c>
      <c r="AF1719" s="10" t="s">
        <v>73</v>
      </c>
      <c r="AG1719" s="14">
        <v>1</v>
      </c>
      <c r="AH1719" s="14"/>
      <c r="AI1719" s="15">
        <v>3.04</v>
      </c>
      <c r="AJ1719" s="10" t="s">
        <v>74</v>
      </c>
      <c r="AK1719" s="15">
        <v>15.2</v>
      </c>
      <c r="AL1719" s="10" t="s">
        <v>75</v>
      </c>
      <c r="AN1719" s="9"/>
    </row>
    <row r="1720" spans="1:40" x14ac:dyDescent="0.25">
      <c r="A1720" s="9">
        <f t="shared" si="46"/>
        <v>82262171</v>
      </c>
      <c r="B1720" s="10" t="s">
        <v>64</v>
      </c>
      <c r="C1720" s="10" t="s">
        <v>65</v>
      </c>
      <c r="D1720" s="10" t="s">
        <v>66</v>
      </c>
      <c r="E1720" s="10" t="s">
        <v>67</v>
      </c>
      <c r="F1720" s="10" t="s">
        <v>68</v>
      </c>
      <c r="G1720" s="10" t="s">
        <v>69</v>
      </c>
      <c r="H1720" s="10" t="s">
        <v>70</v>
      </c>
      <c r="I1720" s="10" t="s">
        <v>92</v>
      </c>
      <c r="J1720" s="10" t="s">
        <v>335</v>
      </c>
      <c r="K1720" s="10" t="s">
        <v>93</v>
      </c>
      <c r="L1720" s="10" t="s">
        <v>4761</v>
      </c>
      <c r="M1720" s="12">
        <v>43900</v>
      </c>
      <c r="N1720" s="11">
        <v>82262171</v>
      </c>
      <c r="O1720" s="12">
        <v>43900</v>
      </c>
      <c r="P1720" s="13">
        <v>0.58383101851852004</v>
      </c>
      <c r="Q1720" s="14">
        <v>1</v>
      </c>
      <c r="R1720" s="15">
        <v>5</v>
      </c>
      <c r="S1720" s="10" t="s">
        <v>4733</v>
      </c>
      <c r="T1720" s="12">
        <v>43900</v>
      </c>
      <c r="U1720" s="13">
        <v>0.48297453703704002</v>
      </c>
      <c r="V1720" s="12">
        <v>43900</v>
      </c>
      <c r="W1720" s="13">
        <v>0.64334490740741002</v>
      </c>
      <c r="X1720" s="12">
        <v>43900</v>
      </c>
      <c r="Y1720" s="13">
        <v>0.70171296296296004</v>
      </c>
      <c r="Z1720" s="12">
        <v>43903</v>
      </c>
      <c r="AA1720" s="12"/>
      <c r="AB1720" s="12"/>
      <c r="AC1720" s="10" t="s">
        <v>71</v>
      </c>
      <c r="AD1720" s="16">
        <v>0</v>
      </c>
      <c r="AE1720" s="10" t="s">
        <v>72</v>
      </c>
      <c r="AF1720" s="10" t="s">
        <v>73</v>
      </c>
      <c r="AG1720" s="14">
        <v>1</v>
      </c>
      <c r="AH1720" s="14"/>
      <c r="AI1720" s="15">
        <v>56.66</v>
      </c>
      <c r="AJ1720" s="10" t="s">
        <v>74</v>
      </c>
      <c r="AK1720" s="15">
        <v>55.3</v>
      </c>
      <c r="AL1720" s="10" t="s">
        <v>75</v>
      </c>
      <c r="AN1720" s="9"/>
    </row>
    <row r="1721" spans="1:40" x14ac:dyDescent="0.25">
      <c r="A1721" s="9">
        <f t="shared" si="46"/>
        <v>82262801</v>
      </c>
      <c r="B1721" s="10" t="s">
        <v>64</v>
      </c>
      <c r="C1721" s="10" t="s">
        <v>65</v>
      </c>
      <c r="D1721" s="10" t="s">
        <v>83</v>
      </c>
      <c r="E1721" s="10" t="s">
        <v>67</v>
      </c>
      <c r="F1721" s="10" t="s">
        <v>68</v>
      </c>
      <c r="G1721" s="10" t="s">
        <v>69</v>
      </c>
      <c r="H1721" s="10" t="s">
        <v>70</v>
      </c>
      <c r="I1721" s="10" t="s">
        <v>77</v>
      </c>
      <c r="J1721" s="10" t="s">
        <v>315</v>
      </c>
      <c r="K1721" s="10" t="s">
        <v>78</v>
      </c>
      <c r="L1721" s="10" t="s">
        <v>4805</v>
      </c>
      <c r="M1721" s="12">
        <v>43901</v>
      </c>
      <c r="N1721" s="11">
        <v>82262801</v>
      </c>
      <c r="O1721" s="12">
        <v>43900</v>
      </c>
      <c r="P1721" s="13">
        <v>0.95865740740741001</v>
      </c>
      <c r="Q1721" s="14">
        <v>1</v>
      </c>
      <c r="R1721" s="15">
        <v>315</v>
      </c>
      <c r="S1721" s="10" t="s">
        <v>4762</v>
      </c>
      <c r="T1721" s="12">
        <v>43900</v>
      </c>
      <c r="U1721" s="13">
        <v>0.85803240740741005</v>
      </c>
      <c r="V1721" s="12">
        <v>43901</v>
      </c>
      <c r="W1721" s="13">
        <v>3.1597222222220001E-2</v>
      </c>
      <c r="X1721" s="12">
        <v>43901</v>
      </c>
      <c r="Y1721" s="13">
        <v>3.2916666666670001E-2</v>
      </c>
      <c r="Z1721" s="12">
        <v>43903</v>
      </c>
      <c r="AA1721" s="12"/>
      <c r="AB1721" s="12"/>
      <c r="AC1721" s="10" t="s">
        <v>71</v>
      </c>
      <c r="AD1721" s="16">
        <v>1</v>
      </c>
      <c r="AE1721" s="10" t="s">
        <v>72</v>
      </c>
      <c r="AF1721" s="10" t="s">
        <v>73</v>
      </c>
      <c r="AG1721" s="14">
        <v>1</v>
      </c>
      <c r="AH1721" s="14"/>
      <c r="AI1721" s="15">
        <v>9.4499999999999993</v>
      </c>
      <c r="AJ1721" s="10" t="s">
        <v>74</v>
      </c>
      <c r="AK1721" s="15">
        <v>5.9850000000000003</v>
      </c>
      <c r="AL1721" s="10" t="s">
        <v>75</v>
      </c>
      <c r="AN1721" s="9"/>
    </row>
    <row r="1722" spans="1:40" x14ac:dyDescent="0.25">
      <c r="A1722" s="9">
        <f t="shared" si="46"/>
        <v>82262805</v>
      </c>
      <c r="B1722" s="10" t="s">
        <v>64</v>
      </c>
      <c r="C1722" s="10" t="s">
        <v>65</v>
      </c>
      <c r="D1722" s="10" t="s">
        <v>66</v>
      </c>
      <c r="E1722" s="10" t="s">
        <v>67</v>
      </c>
      <c r="F1722" s="10" t="s">
        <v>68</v>
      </c>
      <c r="G1722" s="10" t="s">
        <v>69</v>
      </c>
      <c r="H1722" s="10" t="s">
        <v>70</v>
      </c>
      <c r="I1722" s="10" t="s">
        <v>486</v>
      </c>
      <c r="J1722" s="10" t="s">
        <v>1557</v>
      </c>
      <c r="K1722" s="10" t="s">
        <v>104</v>
      </c>
      <c r="L1722" s="10" t="s">
        <v>140</v>
      </c>
      <c r="M1722" s="12"/>
      <c r="N1722" s="11">
        <v>82262805</v>
      </c>
      <c r="O1722" s="12">
        <v>43900</v>
      </c>
      <c r="P1722" s="13">
        <v>0.95868055555555998</v>
      </c>
      <c r="Q1722" s="14">
        <v>1</v>
      </c>
      <c r="R1722" s="15">
        <v>30</v>
      </c>
      <c r="S1722" s="10" t="s">
        <v>4931</v>
      </c>
      <c r="T1722" s="12">
        <v>43902</v>
      </c>
      <c r="U1722" s="13">
        <v>0.42778935185185002</v>
      </c>
      <c r="V1722" s="12"/>
      <c r="W1722" s="13">
        <v>0</v>
      </c>
      <c r="X1722" s="12"/>
      <c r="Y1722" s="13">
        <v>0</v>
      </c>
      <c r="Z1722" s="12">
        <v>43903</v>
      </c>
      <c r="AA1722" s="12"/>
      <c r="AB1722" s="12"/>
      <c r="AC1722" s="10" t="s">
        <v>140</v>
      </c>
      <c r="AD1722" s="16">
        <v>0</v>
      </c>
      <c r="AE1722" s="10" t="s">
        <v>673</v>
      </c>
      <c r="AF1722" s="10" t="s">
        <v>132</v>
      </c>
      <c r="AG1722" s="14">
        <v>1</v>
      </c>
      <c r="AH1722" s="14"/>
      <c r="AI1722" s="15">
        <v>256.74</v>
      </c>
      <c r="AJ1722" s="10" t="s">
        <v>74</v>
      </c>
      <c r="AK1722" s="15">
        <v>331.8</v>
      </c>
      <c r="AL1722" s="10" t="s">
        <v>75</v>
      </c>
      <c r="AN1722" s="9"/>
    </row>
    <row r="1723" spans="1:40" x14ac:dyDescent="0.25">
      <c r="A1723" s="9">
        <f t="shared" si="46"/>
        <v>82262833</v>
      </c>
      <c r="B1723" s="10" t="s">
        <v>64</v>
      </c>
      <c r="C1723" s="10" t="s">
        <v>65</v>
      </c>
      <c r="D1723" s="10" t="s">
        <v>66</v>
      </c>
      <c r="E1723" s="10" t="s">
        <v>67</v>
      </c>
      <c r="F1723" s="10" t="s">
        <v>68</v>
      </c>
      <c r="G1723" s="10" t="s">
        <v>69</v>
      </c>
      <c r="H1723" s="10" t="s">
        <v>70</v>
      </c>
      <c r="I1723" s="10" t="s">
        <v>128</v>
      </c>
      <c r="J1723" s="10" t="s">
        <v>2460</v>
      </c>
      <c r="K1723" s="10" t="s">
        <v>2461</v>
      </c>
      <c r="L1723" s="10" t="s">
        <v>140</v>
      </c>
      <c r="M1723" s="12"/>
      <c r="N1723" s="11">
        <v>82262833</v>
      </c>
      <c r="O1723" s="12">
        <v>43900</v>
      </c>
      <c r="P1723" s="13">
        <v>0.95871527777777998</v>
      </c>
      <c r="Q1723" s="14">
        <v>6</v>
      </c>
      <c r="R1723" s="15">
        <v>76</v>
      </c>
      <c r="S1723" s="10" t="s">
        <v>4920</v>
      </c>
      <c r="T1723" s="12">
        <v>43902</v>
      </c>
      <c r="U1723" s="13">
        <v>0.27473379629630001</v>
      </c>
      <c r="V1723" s="12"/>
      <c r="W1723" s="13">
        <v>0</v>
      </c>
      <c r="X1723" s="12"/>
      <c r="Y1723" s="13">
        <v>0</v>
      </c>
      <c r="Z1723" s="12">
        <v>43903</v>
      </c>
      <c r="AA1723" s="12"/>
      <c r="AB1723" s="12"/>
      <c r="AC1723" s="10" t="s">
        <v>140</v>
      </c>
      <c r="AD1723" s="16">
        <v>0</v>
      </c>
      <c r="AE1723" s="10" t="s">
        <v>673</v>
      </c>
      <c r="AF1723" s="10" t="s">
        <v>132</v>
      </c>
      <c r="AG1723" s="14">
        <v>1</v>
      </c>
      <c r="AH1723" s="14"/>
      <c r="AI1723" s="15">
        <v>805.9</v>
      </c>
      <c r="AJ1723" s="10" t="s">
        <v>74</v>
      </c>
      <c r="AK1723" s="15">
        <v>530.82500000000005</v>
      </c>
      <c r="AL1723" s="10" t="s">
        <v>75</v>
      </c>
      <c r="AN1723" s="9"/>
    </row>
    <row r="1724" spans="1:40" x14ac:dyDescent="0.25">
      <c r="A1724" s="9">
        <f t="shared" si="46"/>
        <v>82262837</v>
      </c>
      <c r="B1724" s="10" t="s">
        <v>64</v>
      </c>
      <c r="C1724" s="10" t="s">
        <v>65</v>
      </c>
      <c r="D1724" s="10" t="s">
        <v>66</v>
      </c>
      <c r="E1724" s="10" t="s">
        <v>67</v>
      </c>
      <c r="F1724" s="10" t="s">
        <v>68</v>
      </c>
      <c r="G1724" s="10" t="s">
        <v>69</v>
      </c>
      <c r="H1724" s="10" t="s">
        <v>70</v>
      </c>
      <c r="I1724" s="10" t="s">
        <v>88</v>
      </c>
      <c r="J1724" s="10" t="s">
        <v>2530</v>
      </c>
      <c r="K1724" s="10" t="s">
        <v>1745</v>
      </c>
      <c r="L1724" s="10" t="s">
        <v>4893</v>
      </c>
      <c r="M1724" s="12">
        <v>43901</v>
      </c>
      <c r="N1724" s="11">
        <v>82262837</v>
      </c>
      <c r="O1724" s="12">
        <v>43900</v>
      </c>
      <c r="P1724" s="13">
        <v>0.95872685185185003</v>
      </c>
      <c r="Q1724" s="14">
        <v>1</v>
      </c>
      <c r="R1724" s="15">
        <v>19</v>
      </c>
      <c r="S1724" s="10" t="s">
        <v>4763</v>
      </c>
      <c r="T1724" s="12">
        <v>43900</v>
      </c>
      <c r="U1724" s="13">
        <v>0.85811342592592998</v>
      </c>
      <c r="V1724" s="12">
        <v>43901</v>
      </c>
      <c r="W1724" s="13">
        <v>0.76048611111110997</v>
      </c>
      <c r="X1724" s="12">
        <v>43901</v>
      </c>
      <c r="Y1724" s="13">
        <v>0.89502314814814998</v>
      </c>
      <c r="Z1724" s="12">
        <v>43903</v>
      </c>
      <c r="AA1724" s="12"/>
      <c r="AB1724" s="12"/>
      <c r="AC1724" s="10" t="s">
        <v>71</v>
      </c>
      <c r="AD1724" s="16">
        <v>1</v>
      </c>
      <c r="AE1724" s="10" t="s">
        <v>72</v>
      </c>
      <c r="AF1724" s="10" t="s">
        <v>73</v>
      </c>
      <c r="AG1724" s="14">
        <v>1</v>
      </c>
      <c r="AH1724" s="14"/>
      <c r="AI1724" s="15">
        <v>145.35</v>
      </c>
      <c r="AJ1724" s="10" t="s">
        <v>74</v>
      </c>
      <c r="AK1724" s="15">
        <v>144.60900000000001</v>
      </c>
      <c r="AL1724" s="10" t="s">
        <v>75</v>
      </c>
      <c r="AN1724" s="9"/>
    </row>
    <row r="1725" spans="1:40" x14ac:dyDescent="0.25">
      <c r="A1725" s="9">
        <f t="shared" si="46"/>
        <v>82262843</v>
      </c>
      <c r="B1725" s="10" t="s">
        <v>64</v>
      </c>
      <c r="C1725" s="10" t="s">
        <v>65</v>
      </c>
      <c r="D1725" s="10" t="s">
        <v>66</v>
      </c>
      <c r="E1725" s="10" t="s">
        <v>67</v>
      </c>
      <c r="F1725" s="10" t="s">
        <v>68</v>
      </c>
      <c r="G1725" s="10" t="s">
        <v>69</v>
      </c>
      <c r="H1725" s="10" t="s">
        <v>70</v>
      </c>
      <c r="I1725" s="10" t="s">
        <v>86</v>
      </c>
      <c r="J1725" s="10" t="s">
        <v>2975</v>
      </c>
      <c r="K1725" s="10" t="s">
        <v>2976</v>
      </c>
      <c r="L1725" s="10" t="s">
        <v>140</v>
      </c>
      <c r="M1725" s="12"/>
      <c r="N1725" s="11">
        <v>82262843</v>
      </c>
      <c r="O1725" s="12">
        <v>43900</v>
      </c>
      <c r="P1725" s="13">
        <v>0.95872685185185003</v>
      </c>
      <c r="Q1725" s="14">
        <v>6</v>
      </c>
      <c r="R1725" s="15">
        <v>40</v>
      </c>
      <c r="S1725" s="10" t="s">
        <v>4894</v>
      </c>
      <c r="T1725" s="12">
        <v>43901</v>
      </c>
      <c r="U1725" s="13">
        <v>0.85885416666667003</v>
      </c>
      <c r="V1725" s="12"/>
      <c r="W1725" s="13">
        <v>0</v>
      </c>
      <c r="X1725" s="12"/>
      <c r="Y1725" s="13">
        <v>0</v>
      </c>
      <c r="Z1725" s="12">
        <v>43903</v>
      </c>
      <c r="AA1725" s="12"/>
      <c r="AB1725" s="12"/>
      <c r="AC1725" s="10" t="s">
        <v>140</v>
      </c>
      <c r="AD1725" s="16">
        <v>0</v>
      </c>
      <c r="AE1725" s="10" t="s">
        <v>673</v>
      </c>
      <c r="AF1725" s="10" t="s">
        <v>132</v>
      </c>
      <c r="AG1725" s="14">
        <v>1</v>
      </c>
      <c r="AH1725" s="14"/>
      <c r="AI1725" s="15">
        <v>599.20000000000005</v>
      </c>
      <c r="AJ1725" s="10" t="s">
        <v>74</v>
      </c>
      <c r="AK1725" s="15">
        <v>374.6</v>
      </c>
      <c r="AL1725" s="10" t="s">
        <v>75</v>
      </c>
      <c r="AN1725" s="9"/>
    </row>
    <row r="1726" spans="1:40" x14ac:dyDescent="0.25">
      <c r="A1726" s="9">
        <f t="shared" si="46"/>
        <v>82262855</v>
      </c>
      <c r="B1726" s="10" t="s">
        <v>64</v>
      </c>
      <c r="C1726" s="10" t="s">
        <v>65</v>
      </c>
      <c r="D1726" s="10" t="s">
        <v>66</v>
      </c>
      <c r="E1726" s="10" t="s">
        <v>67</v>
      </c>
      <c r="F1726" s="10" t="s">
        <v>68</v>
      </c>
      <c r="G1726" s="10" t="s">
        <v>69</v>
      </c>
      <c r="H1726" s="10" t="s">
        <v>70</v>
      </c>
      <c r="I1726" s="10" t="s">
        <v>3638</v>
      </c>
      <c r="J1726" s="10" t="s">
        <v>3932</v>
      </c>
      <c r="K1726" s="10" t="s">
        <v>3933</v>
      </c>
      <c r="L1726" s="10" t="s">
        <v>140</v>
      </c>
      <c r="M1726" s="12"/>
      <c r="N1726" s="11">
        <v>82262855</v>
      </c>
      <c r="O1726" s="12">
        <v>43900</v>
      </c>
      <c r="P1726" s="13">
        <v>0.95874999999999999</v>
      </c>
      <c r="Q1726" s="14">
        <v>2</v>
      </c>
      <c r="R1726" s="15">
        <v>53</v>
      </c>
      <c r="S1726" s="10" t="s">
        <v>4764</v>
      </c>
      <c r="T1726" s="12">
        <v>43900</v>
      </c>
      <c r="U1726" s="13">
        <v>0.85814814814814999</v>
      </c>
      <c r="V1726" s="12">
        <v>43901</v>
      </c>
      <c r="W1726" s="13">
        <v>0.76078703703703998</v>
      </c>
      <c r="X1726" s="12"/>
      <c r="Y1726" s="13">
        <v>0</v>
      </c>
      <c r="Z1726" s="12">
        <v>43903</v>
      </c>
      <c r="AA1726" s="12"/>
      <c r="AB1726" s="12"/>
      <c r="AC1726" s="10" t="s">
        <v>140</v>
      </c>
      <c r="AD1726" s="16">
        <v>0</v>
      </c>
      <c r="AE1726" s="10" t="s">
        <v>673</v>
      </c>
      <c r="AF1726" s="10" t="s">
        <v>132</v>
      </c>
      <c r="AG1726" s="14">
        <v>1</v>
      </c>
      <c r="AH1726" s="14"/>
      <c r="AI1726" s="15">
        <v>736.80799999999999</v>
      </c>
      <c r="AJ1726" s="10" t="s">
        <v>74</v>
      </c>
      <c r="AK1726" s="15">
        <v>746.87599999999998</v>
      </c>
      <c r="AL1726" s="10" t="s">
        <v>75</v>
      </c>
      <c r="AN1726" s="9"/>
    </row>
    <row r="1727" spans="1:40" x14ac:dyDescent="0.25">
      <c r="A1727" s="9">
        <f t="shared" si="46"/>
        <v>82262859</v>
      </c>
      <c r="B1727" s="10" t="s">
        <v>64</v>
      </c>
      <c r="C1727" s="10" t="s">
        <v>65</v>
      </c>
      <c r="D1727" s="10" t="s">
        <v>66</v>
      </c>
      <c r="E1727" s="10" t="s">
        <v>67</v>
      </c>
      <c r="F1727" s="10" t="s">
        <v>68</v>
      </c>
      <c r="G1727" s="10" t="s">
        <v>69</v>
      </c>
      <c r="H1727" s="10" t="s">
        <v>70</v>
      </c>
      <c r="I1727" s="10" t="s">
        <v>126</v>
      </c>
      <c r="J1727" s="10" t="s">
        <v>1628</v>
      </c>
      <c r="K1727" s="10" t="s">
        <v>127</v>
      </c>
      <c r="L1727" s="10" t="s">
        <v>4806</v>
      </c>
      <c r="M1727" s="12">
        <v>43901</v>
      </c>
      <c r="N1727" s="11">
        <v>82262859</v>
      </c>
      <c r="O1727" s="12">
        <v>43900</v>
      </c>
      <c r="P1727" s="13">
        <v>0.95874999999999999</v>
      </c>
      <c r="Q1727" s="14">
        <v>2</v>
      </c>
      <c r="R1727" s="15">
        <v>18</v>
      </c>
      <c r="S1727" s="10" t="s">
        <v>4765</v>
      </c>
      <c r="T1727" s="12">
        <v>43900</v>
      </c>
      <c r="U1727" s="13">
        <v>0.85820601851851996</v>
      </c>
      <c r="V1727" s="12">
        <v>43901</v>
      </c>
      <c r="W1727" s="13">
        <v>1.010416666667E-2</v>
      </c>
      <c r="X1727" s="12">
        <v>43901</v>
      </c>
      <c r="Y1727" s="13">
        <v>1.0324074074069999E-2</v>
      </c>
      <c r="Z1727" s="12">
        <v>43903</v>
      </c>
      <c r="AA1727" s="12"/>
      <c r="AB1727" s="12"/>
      <c r="AC1727" s="10" t="s">
        <v>71</v>
      </c>
      <c r="AD1727" s="16">
        <v>1</v>
      </c>
      <c r="AE1727" s="10" t="s">
        <v>72</v>
      </c>
      <c r="AF1727" s="10" t="s">
        <v>73</v>
      </c>
      <c r="AG1727" s="14">
        <v>1</v>
      </c>
      <c r="AH1727" s="14"/>
      <c r="AI1727" s="15">
        <v>9.43</v>
      </c>
      <c r="AJ1727" s="10" t="s">
        <v>74</v>
      </c>
      <c r="AK1727" s="15">
        <v>7.8559999999999999</v>
      </c>
      <c r="AL1727" s="10" t="s">
        <v>75</v>
      </c>
      <c r="AN1727" s="9"/>
    </row>
    <row r="1728" spans="1:40" x14ac:dyDescent="0.25">
      <c r="A1728" s="9">
        <f t="shared" si="46"/>
        <v>82262867</v>
      </c>
      <c r="B1728" s="10" t="s">
        <v>64</v>
      </c>
      <c r="C1728" s="10" t="s">
        <v>65</v>
      </c>
      <c r="D1728" s="10" t="s">
        <v>83</v>
      </c>
      <c r="E1728" s="10" t="s">
        <v>67</v>
      </c>
      <c r="F1728" s="10" t="s">
        <v>68</v>
      </c>
      <c r="G1728" s="10" t="s">
        <v>69</v>
      </c>
      <c r="H1728" s="10" t="s">
        <v>70</v>
      </c>
      <c r="I1728" s="10" t="s">
        <v>79</v>
      </c>
      <c r="J1728" s="10" t="s">
        <v>323</v>
      </c>
      <c r="K1728" s="10" t="s">
        <v>134</v>
      </c>
      <c r="L1728" s="10" t="s">
        <v>4807</v>
      </c>
      <c r="M1728" s="12">
        <v>43901</v>
      </c>
      <c r="N1728" s="11">
        <v>82262867</v>
      </c>
      <c r="O1728" s="12">
        <v>43900</v>
      </c>
      <c r="P1728" s="13">
        <v>0.95876157407407003</v>
      </c>
      <c r="Q1728" s="14">
        <v>1</v>
      </c>
      <c r="R1728" s="15">
        <v>10</v>
      </c>
      <c r="S1728" s="10" t="s">
        <v>4766</v>
      </c>
      <c r="T1728" s="12">
        <v>43900</v>
      </c>
      <c r="U1728" s="13">
        <v>0.85829861111111005</v>
      </c>
      <c r="V1728" s="12">
        <v>43901</v>
      </c>
      <c r="W1728" s="13">
        <v>1.56712962963E-2</v>
      </c>
      <c r="X1728" s="12">
        <v>43901</v>
      </c>
      <c r="Y1728" s="13">
        <v>1.619212962963E-2</v>
      </c>
      <c r="Z1728" s="12">
        <v>43903</v>
      </c>
      <c r="AA1728" s="12"/>
      <c r="AB1728" s="12"/>
      <c r="AC1728" s="10" t="s">
        <v>71</v>
      </c>
      <c r="AD1728" s="16">
        <v>1</v>
      </c>
      <c r="AE1728" s="10" t="s">
        <v>72</v>
      </c>
      <c r="AF1728" s="10" t="s">
        <v>73</v>
      </c>
      <c r="AG1728" s="14">
        <v>1</v>
      </c>
      <c r="AH1728" s="14"/>
      <c r="AI1728" s="15">
        <v>0.01</v>
      </c>
      <c r="AJ1728" s="10" t="s">
        <v>74</v>
      </c>
      <c r="AK1728" s="15">
        <v>0.02</v>
      </c>
      <c r="AL1728" s="10" t="s">
        <v>75</v>
      </c>
      <c r="AN1728" s="9"/>
    </row>
    <row r="1729" spans="1:40" x14ac:dyDescent="0.25">
      <c r="A1729" s="9">
        <f t="shared" si="46"/>
        <v>82264265</v>
      </c>
      <c r="B1729" s="10" t="s">
        <v>64</v>
      </c>
      <c r="C1729" s="10" t="s">
        <v>65</v>
      </c>
      <c r="D1729" s="10" t="s">
        <v>66</v>
      </c>
      <c r="E1729" s="10" t="s">
        <v>67</v>
      </c>
      <c r="F1729" s="10" t="s">
        <v>68</v>
      </c>
      <c r="G1729" s="10" t="s">
        <v>69</v>
      </c>
      <c r="H1729" s="10" t="s">
        <v>70</v>
      </c>
      <c r="I1729" s="10" t="s">
        <v>79</v>
      </c>
      <c r="J1729" s="10" t="s">
        <v>317</v>
      </c>
      <c r="K1729" s="10" t="s">
        <v>111</v>
      </c>
      <c r="L1729" s="10" t="s">
        <v>140</v>
      </c>
      <c r="M1729" s="12"/>
      <c r="N1729" s="11">
        <v>82264265</v>
      </c>
      <c r="O1729" s="12">
        <v>43901</v>
      </c>
      <c r="P1729" s="13">
        <v>0.37526620370370001</v>
      </c>
      <c r="Q1729" s="14">
        <v>7</v>
      </c>
      <c r="R1729" s="15">
        <v>280</v>
      </c>
      <c r="S1729" s="10" t="s">
        <v>4808</v>
      </c>
      <c r="T1729" s="12">
        <v>43901</v>
      </c>
      <c r="U1729" s="13">
        <v>0.27488425925926002</v>
      </c>
      <c r="V1729" s="12">
        <v>43901</v>
      </c>
      <c r="W1729" s="13">
        <v>0.76146990740741005</v>
      </c>
      <c r="X1729" s="12"/>
      <c r="Y1729" s="13">
        <v>0</v>
      </c>
      <c r="Z1729" s="12">
        <v>43906</v>
      </c>
      <c r="AA1729" s="12"/>
      <c r="AB1729" s="12"/>
      <c r="AC1729" s="10" t="s">
        <v>140</v>
      </c>
      <c r="AD1729" s="16">
        <v>0</v>
      </c>
      <c r="AE1729" s="10" t="s">
        <v>673</v>
      </c>
      <c r="AF1729" s="10" t="s">
        <v>140</v>
      </c>
      <c r="AG1729" s="14">
        <v>1</v>
      </c>
      <c r="AH1729" s="14"/>
      <c r="AI1729" s="15">
        <v>3626.5</v>
      </c>
      <c r="AJ1729" s="10" t="s">
        <v>74</v>
      </c>
      <c r="AK1729" s="15">
        <v>2380.5949999999998</v>
      </c>
      <c r="AL1729" s="10" t="s">
        <v>75</v>
      </c>
      <c r="AN1729" s="9"/>
    </row>
    <row r="1730" spans="1:40" x14ac:dyDescent="0.25">
      <c r="A1730" s="9">
        <f t="shared" si="46"/>
        <v>82265003</v>
      </c>
      <c r="B1730" s="10" t="s">
        <v>64</v>
      </c>
      <c r="C1730" s="10" t="s">
        <v>65</v>
      </c>
      <c r="D1730" s="10" t="s">
        <v>83</v>
      </c>
      <c r="E1730" s="10" t="s">
        <v>67</v>
      </c>
      <c r="F1730" s="10" t="s">
        <v>68</v>
      </c>
      <c r="G1730" s="10" t="s">
        <v>69</v>
      </c>
      <c r="H1730" s="10" t="s">
        <v>70</v>
      </c>
      <c r="I1730" s="10" t="s">
        <v>79</v>
      </c>
      <c r="J1730" s="10" t="s">
        <v>337</v>
      </c>
      <c r="K1730" s="10" t="s">
        <v>90</v>
      </c>
      <c r="L1730" s="10" t="s">
        <v>4895</v>
      </c>
      <c r="M1730" s="12">
        <v>43901</v>
      </c>
      <c r="N1730" s="11">
        <v>82265003</v>
      </c>
      <c r="O1730" s="12">
        <v>43901</v>
      </c>
      <c r="P1730" s="13">
        <v>0.52621527777777999</v>
      </c>
      <c r="Q1730" s="14">
        <v>5</v>
      </c>
      <c r="R1730" s="15">
        <v>679</v>
      </c>
      <c r="S1730" s="10" t="s">
        <v>4809</v>
      </c>
      <c r="T1730" s="12">
        <v>43901</v>
      </c>
      <c r="U1730" s="13">
        <v>0.52733796296295998</v>
      </c>
      <c r="V1730" s="12">
        <v>43901</v>
      </c>
      <c r="W1730" s="13">
        <v>0.60546296296295998</v>
      </c>
      <c r="X1730" s="12">
        <v>43901</v>
      </c>
      <c r="Y1730" s="13">
        <v>0.94548611111111003</v>
      </c>
      <c r="Z1730" s="12">
        <v>43906</v>
      </c>
      <c r="AA1730" s="12"/>
      <c r="AB1730" s="12"/>
      <c r="AC1730" s="10" t="s">
        <v>71</v>
      </c>
      <c r="AD1730" s="16">
        <v>0</v>
      </c>
      <c r="AE1730" s="10" t="s">
        <v>72</v>
      </c>
      <c r="AF1730" s="10" t="s">
        <v>73</v>
      </c>
      <c r="AG1730" s="14">
        <v>1</v>
      </c>
      <c r="AH1730" s="14"/>
      <c r="AI1730" s="15">
        <v>66.727999999999994</v>
      </c>
      <c r="AJ1730" s="10" t="s">
        <v>74</v>
      </c>
      <c r="AK1730" s="15">
        <v>39.509</v>
      </c>
      <c r="AL1730" s="10" t="s">
        <v>75</v>
      </c>
      <c r="AN1730" s="9"/>
    </row>
    <row r="1731" spans="1:40" x14ac:dyDescent="0.25">
      <c r="A1731" s="9">
        <f t="shared" ref="A1731:A1794" si="47">N1731</f>
        <v>82265082</v>
      </c>
      <c r="B1731" s="10" t="s">
        <v>64</v>
      </c>
      <c r="C1731" s="10" t="s">
        <v>65</v>
      </c>
      <c r="D1731" s="10" t="s">
        <v>66</v>
      </c>
      <c r="E1731" s="10" t="s">
        <v>67</v>
      </c>
      <c r="F1731" s="10" t="s">
        <v>68</v>
      </c>
      <c r="G1731" s="10" t="s">
        <v>69</v>
      </c>
      <c r="H1731" s="10" t="s">
        <v>70</v>
      </c>
      <c r="I1731" s="10" t="s">
        <v>92</v>
      </c>
      <c r="J1731" s="10" t="s">
        <v>335</v>
      </c>
      <c r="K1731" s="10" t="s">
        <v>93</v>
      </c>
      <c r="L1731" s="10" t="s">
        <v>4921</v>
      </c>
      <c r="M1731" s="12">
        <v>43902</v>
      </c>
      <c r="N1731" s="11">
        <v>82265082</v>
      </c>
      <c r="O1731" s="12">
        <v>43901</v>
      </c>
      <c r="P1731" s="13">
        <v>0.58355324074074</v>
      </c>
      <c r="Q1731" s="14">
        <v>1</v>
      </c>
      <c r="R1731" s="15">
        <v>5</v>
      </c>
      <c r="S1731" s="10" t="s">
        <v>4810</v>
      </c>
      <c r="T1731" s="12">
        <v>43901</v>
      </c>
      <c r="U1731" s="13">
        <v>0.48275462962963001</v>
      </c>
      <c r="V1731" s="12">
        <v>43901</v>
      </c>
      <c r="W1731" s="13">
        <v>0.76010416666667002</v>
      </c>
      <c r="X1731" s="12">
        <v>43901</v>
      </c>
      <c r="Y1731" s="13">
        <v>0.99328703703704002</v>
      </c>
      <c r="Z1731" s="12">
        <v>43906</v>
      </c>
      <c r="AA1731" s="12"/>
      <c r="AB1731" s="12"/>
      <c r="AC1731" s="10" t="s">
        <v>71</v>
      </c>
      <c r="AD1731" s="16">
        <v>0</v>
      </c>
      <c r="AE1731" s="10" t="s">
        <v>72</v>
      </c>
      <c r="AF1731" s="10" t="s">
        <v>73</v>
      </c>
      <c r="AG1731" s="14">
        <v>1</v>
      </c>
      <c r="AH1731" s="14"/>
      <c r="AI1731" s="15">
        <v>56.66</v>
      </c>
      <c r="AJ1731" s="10" t="s">
        <v>74</v>
      </c>
      <c r="AK1731" s="15">
        <v>55.3</v>
      </c>
      <c r="AL1731" s="10" t="s">
        <v>75</v>
      </c>
      <c r="AN1731" s="9"/>
    </row>
    <row r="1732" spans="1:40" x14ac:dyDescent="0.25">
      <c r="A1732" s="9">
        <f t="shared" si="47"/>
        <v>82265780</v>
      </c>
      <c r="B1732" s="10" t="s">
        <v>64</v>
      </c>
      <c r="C1732" s="10" t="s">
        <v>65</v>
      </c>
      <c r="D1732" s="10" t="s">
        <v>66</v>
      </c>
      <c r="E1732" s="10" t="s">
        <v>67</v>
      </c>
      <c r="F1732" s="10" t="s">
        <v>68</v>
      </c>
      <c r="G1732" s="10" t="s">
        <v>69</v>
      </c>
      <c r="H1732" s="10" t="s">
        <v>70</v>
      </c>
      <c r="I1732" s="10" t="s">
        <v>84</v>
      </c>
      <c r="J1732" s="10" t="s">
        <v>812</v>
      </c>
      <c r="K1732" s="10" t="s">
        <v>813</v>
      </c>
      <c r="L1732" s="10" t="s">
        <v>4922</v>
      </c>
      <c r="M1732" s="12">
        <v>43902</v>
      </c>
      <c r="N1732" s="11">
        <v>82265780</v>
      </c>
      <c r="O1732" s="12">
        <v>43901</v>
      </c>
      <c r="P1732" s="13">
        <v>0.90961805555555997</v>
      </c>
      <c r="Q1732" s="14">
        <v>4</v>
      </c>
      <c r="R1732" s="15">
        <v>1000</v>
      </c>
      <c r="S1732" s="10" t="s">
        <v>4896</v>
      </c>
      <c r="T1732" s="12">
        <v>43901</v>
      </c>
      <c r="U1732" s="13">
        <v>0.92883101851852001</v>
      </c>
      <c r="V1732" s="12">
        <v>43902</v>
      </c>
      <c r="W1732" s="13">
        <v>2.9062500000000002E-2</v>
      </c>
      <c r="X1732" s="12">
        <v>43902</v>
      </c>
      <c r="Y1732" s="13">
        <v>2.9386574074069999E-2</v>
      </c>
      <c r="Z1732" s="12">
        <v>43906</v>
      </c>
      <c r="AA1732" s="12"/>
      <c r="AB1732" s="12"/>
      <c r="AC1732" s="10" t="s">
        <v>71</v>
      </c>
      <c r="AD1732" s="16">
        <v>1</v>
      </c>
      <c r="AE1732" s="10" t="s">
        <v>72</v>
      </c>
      <c r="AF1732" s="10" t="s">
        <v>73</v>
      </c>
      <c r="AG1732" s="14">
        <v>1</v>
      </c>
      <c r="AH1732" s="14"/>
      <c r="AI1732" s="15">
        <v>176.7</v>
      </c>
      <c r="AJ1732" s="10" t="s">
        <v>74</v>
      </c>
      <c r="AK1732" s="15">
        <v>868.5</v>
      </c>
      <c r="AL1732" s="10" t="s">
        <v>75</v>
      </c>
      <c r="AN1732" s="9"/>
    </row>
    <row r="1733" spans="1:40" x14ac:dyDescent="0.25">
      <c r="A1733" s="9">
        <f t="shared" si="47"/>
        <v>82265781</v>
      </c>
      <c r="B1733" s="10" t="s">
        <v>64</v>
      </c>
      <c r="C1733" s="10" t="s">
        <v>65</v>
      </c>
      <c r="D1733" s="10" t="s">
        <v>66</v>
      </c>
      <c r="E1733" s="10" t="s">
        <v>67</v>
      </c>
      <c r="F1733" s="10" t="s">
        <v>68</v>
      </c>
      <c r="G1733" s="10" t="s">
        <v>69</v>
      </c>
      <c r="H1733" s="10" t="s">
        <v>70</v>
      </c>
      <c r="I1733" s="10" t="s">
        <v>814</v>
      </c>
      <c r="J1733" s="10" t="s">
        <v>815</v>
      </c>
      <c r="K1733" s="10" t="s">
        <v>700</v>
      </c>
      <c r="L1733" s="10" t="s">
        <v>140</v>
      </c>
      <c r="M1733" s="12"/>
      <c r="N1733" s="11">
        <v>82265781</v>
      </c>
      <c r="O1733" s="12">
        <v>43901</v>
      </c>
      <c r="P1733" s="13">
        <v>0.91267361111111001</v>
      </c>
      <c r="Q1733" s="14">
        <v>3</v>
      </c>
      <c r="R1733" s="15">
        <v>50</v>
      </c>
      <c r="S1733" s="10" t="s">
        <v>4897</v>
      </c>
      <c r="T1733" s="12">
        <v>43901</v>
      </c>
      <c r="U1733" s="13">
        <v>0.94285879629629998</v>
      </c>
      <c r="V1733" s="12"/>
      <c r="W1733" s="13">
        <v>0</v>
      </c>
      <c r="X1733" s="12"/>
      <c r="Y1733" s="13">
        <v>0</v>
      </c>
      <c r="Z1733" s="12">
        <v>43906</v>
      </c>
      <c r="AA1733" s="12"/>
      <c r="AB1733" s="12"/>
      <c r="AC1733" s="10" t="s">
        <v>140</v>
      </c>
      <c r="AD1733" s="16">
        <v>0</v>
      </c>
      <c r="AE1733" s="10" t="s">
        <v>673</v>
      </c>
      <c r="AF1733" s="10" t="s">
        <v>132</v>
      </c>
      <c r="AG1733" s="14">
        <v>1</v>
      </c>
      <c r="AH1733" s="14"/>
      <c r="AI1733" s="15">
        <v>880</v>
      </c>
      <c r="AJ1733" s="10" t="s">
        <v>74</v>
      </c>
      <c r="AK1733" s="15">
        <v>557.85</v>
      </c>
      <c r="AL1733" s="10" t="s">
        <v>75</v>
      </c>
      <c r="AN1733" s="9"/>
    </row>
    <row r="1734" spans="1:40" x14ac:dyDescent="0.25">
      <c r="A1734" s="9">
        <f t="shared" si="47"/>
        <v>82265782</v>
      </c>
      <c r="B1734" s="10" t="s">
        <v>64</v>
      </c>
      <c r="C1734" s="10" t="s">
        <v>65</v>
      </c>
      <c r="D1734" s="10" t="s">
        <v>66</v>
      </c>
      <c r="E1734" s="10" t="s">
        <v>67</v>
      </c>
      <c r="F1734" s="10" t="s">
        <v>68</v>
      </c>
      <c r="G1734" s="10" t="s">
        <v>69</v>
      </c>
      <c r="H1734" s="10" t="s">
        <v>70</v>
      </c>
      <c r="I1734" s="10" t="s">
        <v>84</v>
      </c>
      <c r="J1734" s="10" t="s">
        <v>4898</v>
      </c>
      <c r="K1734" s="10" t="s">
        <v>700</v>
      </c>
      <c r="L1734" s="10" t="s">
        <v>140</v>
      </c>
      <c r="M1734" s="12"/>
      <c r="N1734" s="11">
        <v>82265782</v>
      </c>
      <c r="O1734" s="12">
        <v>43901</v>
      </c>
      <c r="P1734" s="13">
        <v>0.91326388888888999</v>
      </c>
      <c r="Q1734" s="14">
        <v>5</v>
      </c>
      <c r="R1734" s="15">
        <v>2600</v>
      </c>
      <c r="S1734" s="10" t="s">
        <v>4899</v>
      </c>
      <c r="T1734" s="12">
        <v>43901</v>
      </c>
      <c r="U1734" s="13">
        <v>0.92902777777778001</v>
      </c>
      <c r="V1734" s="12"/>
      <c r="W1734" s="13">
        <v>0</v>
      </c>
      <c r="X1734" s="12"/>
      <c r="Y1734" s="13">
        <v>0</v>
      </c>
      <c r="Z1734" s="12">
        <v>43906</v>
      </c>
      <c r="AA1734" s="12"/>
      <c r="AB1734" s="12"/>
      <c r="AC1734" s="10" t="s">
        <v>140</v>
      </c>
      <c r="AD1734" s="16">
        <v>0</v>
      </c>
      <c r="AE1734" s="10" t="s">
        <v>4918</v>
      </c>
      <c r="AF1734" s="10" t="s">
        <v>132</v>
      </c>
      <c r="AG1734" s="14">
        <v>1</v>
      </c>
      <c r="AH1734" s="14"/>
      <c r="AI1734" s="15">
        <v>107.8</v>
      </c>
      <c r="AJ1734" s="10" t="s">
        <v>74</v>
      </c>
      <c r="AK1734" s="15">
        <v>176.8</v>
      </c>
      <c r="AL1734" s="10" t="s">
        <v>75</v>
      </c>
      <c r="AN1734" s="9"/>
    </row>
    <row r="1735" spans="1:40" x14ac:dyDescent="0.25">
      <c r="A1735" s="9">
        <f t="shared" si="47"/>
        <v>82265783</v>
      </c>
      <c r="B1735" s="10" t="s">
        <v>64</v>
      </c>
      <c r="C1735" s="10" t="s">
        <v>65</v>
      </c>
      <c r="D1735" s="10" t="s">
        <v>66</v>
      </c>
      <c r="E1735" s="10" t="s">
        <v>67</v>
      </c>
      <c r="F1735" s="10" t="s">
        <v>68</v>
      </c>
      <c r="G1735" s="10" t="s">
        <v>69</v>
      </c>
      <c r="H1735" s="10" t="s">
        <v>70</v>
      </c>
      <c r="I1735" s="10" t="s">
        <v>84</v>
      </c>
      <c r="J1735" s="10" t="s">
        <v>4898</v>
      </c>
      <c r="K1735" s="10" t="s">
        <v>700</v>
      </c>
      <c r="L1735" s="10" t="s">
        <v>140</v>
      </c>
      <c r="M1735" s="12"/>
      <c r="N1735" s="11">
        <v>82265783</v>
      </c>
      <c r="O1735" s="12">
        <v>43901</v>
      </c>
      <c r="P1735" s="13">
        <v>0.91854166666667003</v>
      </c>
      <c r="Q1735" s="14">
        <v>16</v>
      </c>
      <c r="R1735" s="15">
        <v>87</v>
      </c>
      <c r="S1735" s="10" t="s">
        <v>4900</v>
      </c>
      <c r="T1735" s="12">
        <v>43901</v>
      </c>
      <c r="U1735" s="13">
        <v>0.94296296296296001</v>
      </c>
      <c r="V1735" s="12"/>
      <c r="W1735" s="13">
        <v>0</v>
      </c>
      <c r="X1735" s="12"/>
      <c r="Y1735" s="13">
        <v>0</v>
      </c>
      <c r="Z1735" s="12">
        <v>43906</v>
      </c>
      <c r="AA1735" s="12"/>
      <c r="AB1735" s="12"/>
      <c r="AC1735" s="10" t="s">
        <v>140</v>
      </c>
      <c r="AD1735" s="16">
        <v>0</v>
      </c>
      <c r="AE1735" s="10" t="s">
        <v>673</v>
      </c>
      <c r="AF1735" s="10" t="s">
        <v>132</v>
      </c>
      <c r="AG1735" s="14">
        <v>1</v>
      </c>
      <c r="AH1735" s="14"/>
      <c r="AI1735" s="15">
        <v>1466.3</v>
      </c>
      <c r="AJ1735" s="10" t="s">
        <v>74</v>
      </c>
      <c r="AK1735" s="15">
        <v>942.25</v>
      </c>
      <c r="AL1735" s="10" t="s">
        <v>75</v>
      </c>
      <c r="AN1735" s="9"/>
    </row>
    <row r="1736" spans="1:40" x14ac:dyDescent="0.25">
      <c r="A1736" s="9">
        <f t="shared" si="47"/>
        <v>82265784</v>
      </c>
      <c r="B1736" s="10" t="s">
        <v>64</v>
      </c>
      <c r="C1736" s="10" t="s">
        <v>65</v>
      </c>
      <c r="D1736" s="10" t="s">
        <v>66</v>
      </c>
      <c r="E1736" s="10" t="s">
        <v>67</v>
      </c>
      <c r="F1736" s="10" t="s">
        <v>68</v>
      </c>
      <c r="G1736" s="10" t="s">
        <v>69</v>
      </c>
      <c r="H1736" s="10" t="s">
        <v>70</v>
      </c>
      <c r="I1736" s="10" t="s">
        <v>84</v>
      </c>
      <c r="J1736" s="10" t="s">
        <v>4898</v>
      </c>
      <c r="K1736" s="10" t="s">
        <v>700</v>
      </c>
      <c r="L1736" s="10" t="s">
        <v>140</v>
      </c>
      <c r="M1736" s="12"/>
      <c r="N1736" s="11">
        <v>82265784</v>
      </c>
      <c r="O1736" s="12">
        <v>43901</v>
      </c>
      <c r="P1736" s="13">
        <v>0.92077546296295998</v>
      </c>
      <c r="Q1736" s="14">
        <v>11</v>
      </c>
      <c r="R1736" s="15">
        <v>70</v>
      </c>
      <c r="S1736" s="10" t="s">
        <v>4901</v>
      </c>
      <c r="T1736" s="12">
        <v>43901</v>
      </c>
      <c r="U1736" s="13">
        <v>0.97841435185184999</v>
      </c>
      <c r="V1736" s="12"/>
      <c r="W1736" s="13">
        <v>0</v>
      </c>
      <c r="X1736" s="12"/>
      <c r="Y1736" s="13">
        <v>0</v>
      </c>
      <c r="Z1736" s="12">
        <v>43906</v>
      </c>
      <c r="AA1736" s="12"/>
      <c r="AB1736" s="12"/>
      <c r="AC1736" s="10" t="s">
        <v>140</v>
      </c>
      <c r="AD1736" s="16">
        <v>0</v>
      </c>
      <c r="AE1736" s="10" t="s">
        <v>673</v>
      </c>
      <c r="AF1736" s="10" t="s">
        <v>132</v>
      </c>
      <c r="AG1736" s="14">
        <v>1</v>
      </c>
      <c r="AH1736" s="14"/>
      <c r="AI1736" s="15">
        <v>1211.9000000000001</v>
      </c>
      <c r="AJ1736" s="10" t="s">
        <v>74</v>
      </c>
      <c r="AK1736" s="15">
        <v>796.42</v>
      </c>
      <c r="AL1736" s="10" t="s">
        <v>75</v>
      </c>
      <c r="AN1736" s="9"/>
    </row>
    <row r="1737" spans="1:40" x14ac:dyDescent="0.25">
      <c r="A1737" s="9">
        <f t="shared" si="47"/>
        <v>82265807</v>
      </c>
      <c r="B1737" s="10" t="s">
        <v>64</v>
      </c>
      <c r="C1737" s="10" t="s">
        <v>65</v>
      </c>
      <c r="D1737" s="10" t="s">
        <v>66</v>
      </c>
      <c r="E1737" s="10" t="s">
        <v>67</v>
      </c>
      <c r="F1737" s="10" t="s">
        <v>68</v>
      </c>
      <c r="G1737" s="10" t="s">
        <v>69</v>
      </c>
      <c r="H1737" s="10" t="s">
        <v>70</v>
      </c>
      <c r="I1737" s="10" t="s">
        <v>84</v>
      </c>
      <c r="J1737" s="10" t="s">
        <v>4898</v>
      </c>
      <c r="K1737" s="10" t="s">
        <v>700</v>
      </c>
      <c r="L1737" s="10" t="s">
        <v>140</v>
      </c>
      <c r="M1737" s="12"/>
      <c r="N1737" s="11">
        <v>82265807</v>
      </c>
      <c r="O1737" s="12">
        <v>43901</v>
      </c>
      <c r="P1737" s="13">
        <v>0.95846064814815002</v>
      </c>
      <c r="Q1737" s="14">
        <v>23</v>
      </c>
      <c r="R1737" s="15">
        <v>155</v>
      </c>
      <c r="S1737" s="10" t="s">
        <v>4902</v>
      </c>
      <c r="T1737" s="12">
        <v>43901</v>
      </c>
      <c r="U1737" s="13">
        <v>0.85898148148148001</v>
      </c>
      <c r="V1737" s="12"/>
      <c r="W1737" s="13">
        <v>0</v>
      </c>
      <c r="X1737" s="12"/>
      <c r="Y1737" s="13">
        <v>0</v>
      </c>
      <c r="Z1737" s="12">
        <v>43906</v>
      </c>
      <c r="AA1737" s="12"/>
      <c r="AB1737" s="12"/>
      <c r="AC1737" s="10" t="s">
        <v>140</v>
      </c>
      <c r="AD1737" s="16">
        <v>0</v>
      </c>
      <c r="AE1737" s="10" t="s">
        <v>673</v>
      </c>
      <c r="AF1737" s="10" t="s">
        <v>132</v>
      </c>
      <c r="AG1737" s="14">
        <v>1</v>
      </c>
      <c r="AH1737" s="14"/>
      <c r="AI1737" s="15">
        <v>2032.3</v>
      </c>
      <c r="AJ1737" s="10" t="s">
        <v>74</v>
      </c>
      <c r="AK1737" s="15">
        <v>1325.25</v>
      </c>
      <c r="AL1737" s="10" t="s">
        <v>75</v>
      </c>
      <c r="AN1737" s="9"/>
    </row>
    <row r="1738" spans="1:40" x14ac:dyDescent="0.25">
      <c r="A1738" s="9">
        <f t="shared" si="47"/>
        <v>82265827</v>
      </c>
      <c r="B1738" s="10" t="s">
        <v>64</v>
      </c>
      <c r="C1738" s="10" t="s">
        <v>65</v>
      </c>
      <c r="D1738" s="10" t="s">
        <v>66</v>
      </c>
      <c r="E1738" s="10" t="s">
        <v>67</v>
      </c>
      <c r="F1738" s="10" t="s">
        <v>68</v>
      </c>
      <c r="G1738" s="10" t="s">
        <v>69</v>
      </c>
      <c r="H1738" s="10" t="s">
        <v>70</v>
      </c>
      <c r="I1738" s="10" t="s">
        <v>88</v>
      </c>
      <c r="J1738" s="10" t="s">
        <v>2530</v>
      </c>
      <c r="K1738" s="10" t="s">
        <v>1745</v>
      </c>
      <c r="L1738" s="10" t="s">
        <v>140</v>
      </c>
      <c r="M1738" s="12"/>
      <c r="N1738" s="11">
        <v>82265827</v>
      </c>
      <c r="O1738" s="12">
        <v>43901</v>
      </c>
      <c r="P1738" s="13">
        <v>0.95849537037037003</v>
      </c>
      <c r="Q1738" s="14">
        <v>2</v>
      </c>
      <c r="R1738" s="15">
        <v>21</v>
      </c>
      <c r="S1738" s="10" t="s">
        <v>4903</v>
      </c>
      <c r="T1738" s="12">
        <v>43901</v>
      </c>
      <c r="U1738" s="13">
        <v>0.85921296296296001</v>
      </c>
      <c r="V1738" s="12"/>
      <c r="W1738" s="13">
        <v>0</v>
      </c>
      <c r="X1738" s="12"/>
      <c r="Y1738" s="13">
        <v>0</v>
      </c>
      <c r="Z1738" s="12">
        <v>43906</v>
      </c>
      <c r="AA1738" s="12"/>
      <c r="AB1738" s="12"/>
      <c r="AC1738" s="10" t="s">
        <v>140</v>
      </c>
      <c r="AD1738" s="16">
        <v>0</v>
      </c>
      <c r="AE1738" s="10" t="s">
        <v>673</v>
      </c>
      <c r="AF1738" s="10" t="s">
        <v>132</v>
      </c>
      <c r="AG1738" s="14">
        <v>1</v>
      </c>
      <c r="AH1738" s="14"/>
      <c r="AI1738" s="15">
        <v>160.65</v>
      </c>
      <c r="AJ1738" s="10" t="s">
        <v>74</v>
      </c>
      <c r="AK1738" s="15">
        <v>159.83099999999999</v>
      </c>
      <c r="AL1738" s="10" t="s">
        <v>75</v>
      </c>
      <c r="AN1738" s="9"/>
    </row>
    <row r="1739" spans="1:40" x14ac:dyDescent="0.25">
      <c r="A1739" s="9">
        <f t="shared" si="47"/>
        <v>82265833</v>
      </c>
      <c r="B1739" s="10" t="s">
        <v>64</v>
      </c>
      <c r="C1739" s="10" t="s">
        <v>65</v>
      </c>
      <c r="D1739" s="10" t="s">
        <v>83</v>
      </c>
      <c r="E1739" s="10" t="s">
        <v>67</v>
      </c>
      <c r="F1739" s="10" t="s">
        <v>68</v>
      </c>
      <c r="G1739" s="10" t="s">
        <v>69</v>
      </c>
      <c r="H1739" s="10" t="s">
        <v>70</v>
      </c>
      <c r="I1739" s="10" t="s">
        <v>79</v>
      </c>
      <c r="J1739" s="10" t="s">
        <v>323</v>
      </c>
      <c r="K1739" s="10" t="s">
        <v>134</v>
      </c>
      <c r="L1739" s="10" t="s">
        <v>140</v>
      </c>
      <c r="M1739" s="12"/>
      <c r="N1739" s="11">
        <v>82265833</v>
      </c>
      <c r="O1739" s="12">
        <v>43901</v>
      </c>
      <c r="P1739" s="13">
        <v>0.95851851851851999</v>
      </c>
      <c r="Q1739" s="14">
        <v>1</v>
      </c>
      <c r="R1739" s="15">
        <v>1</v>
      </c>
      <c r="S1739" s="10" t="s">
        <v>4904</v>
      </c>
      <c r="T1739" s="12">
        <v>43901</v>
      </c>
      <c r="U1739" s="13">
        <v>0.85925925925926006</v>
      </c>
      <c r="V1739" s="12"/>
      <c r="W1739" s="13">
        <v>0</v>
      </c>
      <c r="X1739" s="12"/>
      <c r="Y1739" s="13">
        <v>0</v>
      </c>
      <c r="Z1739" s="12">
        <v>43906</v>
      </c>
      <c r="AA1739" s="12"/>
      <c r="AB1739" s="12"/>
      <c r="AC1739" s="10" t="s">
        <v>140</v>
      </c>
      <c r="AD1739" s="16">
        <v>0</v>
      </c>
      <c r="AE1739" s="10" t="s">
        <v>673</v>
      </c>
      <c r="AF1739" s="10" t="s">
        <v>132</v>
      </c>
      <c r="AG1739" s="14">
        <v>1</v>
      </c>
      <c r="AH1739" s="14"/>
      <c r="AI1739" s="15">
        <v>1.363</v>
      </c>
      <c r="AJ1739" s="10" t="s">
        <v>74</v>
      </c>
      <c r="AK1739" s="15">
        <v>2.4569999999999999</v>
      </c>
      <c r="AL1739" s="10" t="s">
        <v>75</v>
      </c>
      <c r="AN1739" s="9"/>
    </row>
    <row r="1740" spans="1:40" x14ac:dyDescent="0.25">
      <c r="A1740" s="9">
        <f t="shared" si="47"/>
        <v>82267473</v>
      </c>
      <c r="B1740" s="10" t="s">
        <v>64</v>
      </c>
      <c r="C1740" s="10" t="s">
        <v>65</v>
      </c>
      <c r="D1740" s="10" t="s">
        <v>66</v>
      </c>
      <c r="E1740" s="10" t="s">
        <v>67</v>
      </c>
      <c r="F1740" s="10" t="s">
        <v>68</v>
      </c>
      <c r="G1740" s="10" t="s">
        <v>69</v>
      </c>
      <c r="H1740" s="10" t="s">
        <v>70</v>
      </c>
      <c r="I1740" s="10" t="s">
        <v>126</v>
      </c>
      <c r="J1740" s="10" t="s">
        <v>1628</v>
      </c>
      <c r="K1740" s="10" t="s">
        <v>127</v>
      </c>
      <c r="L1740" s="10" t="s">
        <v>140</v>
      </c>
      <c r="M1740" s="12"/>
      <c r="N1740" s="11">
        <v>82267473</v>
      </c>
      <c r="O1740" s="12">
        <v>43902</v>
      </c>
      <c r="P1740" s="13">
        <v>0.37528935185184997</v>
      </c>
      <c r="Q1740" s="14">
        <v>1</v>
      </c>
      <c r="R1740" s="15">
        <v>30</v>
      </c>
      <c r="S1740" s="10" t="s">
        <v>4923</v>
      </c>
      <c r="T1740" s="12">
        <v>43902</v>
      </c>
      <c r="U1740" s="13">
        <v>0.27487268518518998</v>
      </c>
      <c r="V1740" s="12"/>
      <c r="W1740" s="13">
        <v>0</v>
      </c>
      <c r="X1740" s="12"/>
      <c r="Y1740" s="13">
        <v>0</v>
      </c>
      <c r="Z1740" s="12">
        <v>43907</v>
      </c>
      <c r="AA1740" s="12"/>
      <c r="AB1740" s="12"/>
      <c r="AC1740" s="10" t="s">
        <v>140</v>
      </c>
      <c r="AD1740" s="16">
        <v>0</v>
      </c>
      <c r="AE1740" s="10" t="s">
        <v>673</v>
      </c>
      <c r="AF1740" s="10" t="s">
        <v>140</v>
      </c>
      <c r="AG1740" s="14">
        <v>1</v>
      </c>
      <c r="AH1740" s="14"/>
      <c r="AI1740" s="15">
        <v>339.96</v>
      </c>
      <c r="AJ1740" s="10" t="s">
        <v>74</v>
      </c>
      <c r="AK1740" s="15">
        <v>331.8</v>
      </c>
      <c r="AL1740" s="10" t="s">
        <v>75</v>
      </c>
      <c r="AN1740" s="9"/>
    </row>
    <row r="1741" spans="1:40" x14ac:dyDescent="0.25">
      <c r="A1741" s="9">
        <f t="shared" si="47"/>
        <v>82267483</v>
      </c>
      <c r="B1741" s="10" t="s">
        <v>64</v>
      </c>
      <c r="C1741" s="10" t="s">
        <v>65</v>
      </c>
      <c r="D1741" s="10" t="s">
        <v>66</v>
      </c>
      <c r="E1741" s="10" t="s">
        <v>67</v>
      </c>
      <c r="F1741" s="10" t="s">
        <v>68</v>
      </c>
      <c r="G1741" s="10" t="s">
        <v>69</v>
      </c>
      <c r="H1741" s="10" t="s">
        <v>70</v>
      </c>
      <c r="I1741" s="10" t="s">
        <v>101</v>
      </c>
      <c r="J1741" s="10" t="s">
        <v>329</v>
      </c>
      <c r="K1741" s="10" t="s">
        <v>102</v>
      </c>
      <c r="L1741" s="10" t="s">
        <v>140</v>
      </c>
      <c r="M1741" s="12"/>
      <c r="N1741" s="11">
        <v>82267483</v>
      </c>
      <c r="O1741" s="12">
        <v>43902</v>
      </c>
      <c r="P1741" s="13">
        <v>0.37534722222222</v>
      </c>
      <c r="Q1741" s="14">
        <v>1</v>
      </c>
      <c r="R1741" s="15">
        <v>10</v>
      </c>
      <c r="S1741" s="10" t="s">
        <v>4924</v>
      </c>
      <c r="T1741" s="12">
        <v>43902</v>
      </c>
      <c r="U1741" s="13">
        <v>0.27490740740740999</v>
      </c>
      <c r="V1741" s="12"/>
      <c r="W1741" s="13">
        <v>0</v>
      </c>
      <c r="X1741" s="12"/>
      <c r="Y1741" s="13">
        <v>0</v>
      </c>
      <c r="Z1741" s="12">
        <v>43907</v>
      </c>
      <c r="AA1741" s="12"/>
      <c r="AB1741" s="12"/>
      <c r="AC1741" s="10" t="s">
        <v>140</v>
      </c>
      <c r="AD1741" s="16">
        <v>0</v>
      </c>
      <c r="AE1741" s="10" t="s">
        <v>673</v>
      </c>
      <c r="AF1741" s="10" t="s">
        <v>140</v>
      </c>
      <c r="AG1741" s="14">
        <v>1</v>
      </c>
      <c r="AH1741" s="14"/>
      <c r="AI1741" s="15">
        <v>113.32</v>
      </c>
      <c r="AJ1741" s="10" t="s">
        <v>74</v>
      </c>
      <c r="AK1741" s="15">
        <v>110.6</v>
      </c>
      <c r="AL1741" s="10" t="s">
        <v>75</v>
      </c>
      <c r="AN1741" s="9"/>
    </row>
    <row r="1742" spans="1:40" x14ac:dyDescent="0.25">
      <c r="A1742" s="9">
        <f t="shared" si="47"/>
        <v>82267484</v>
      </c>
      <c r="B1742" s="10" t="s">
        <v>64</v>
      </c>
      <c r="C1742" s="10" t="s">
        <v>65</v>
      </c>
      <c r="D1742" s="10" t="s">
        <v>66</v>
      </c>
      <c r="E1742" s="10" t="s">
        <v>67</v>
      </c>
      <c r="F1742" s="10" t="s">
        <v>68</v>
      </c>
      <c r="G1742" s="10" t="s">
        <v>69</v>
      </c>
      <c r="H1742" s="10" t="s">
        <v>70</v>
      </c>
      <c r="I1742" s="10" t="s">
        <v>88</v>
      </c>
      <c r="J1742" s="10" t="s">
        <v>2530</v>
      </c>
      <c r="K1742" s="10" t="s">
        <v>1745</v>
      </c>
      <c r="L1742" s="10" t="s">
        <v>140</v>
      </c>
      <c r="M1742" s="12"/>
      <c r="N1742" s="11">
        <v>82267484</v>
      </c>
      <c r="O1742" s="12">
        <v>43902</v>
      </c>
      <c r="P1742" s="13">
        <v>0.37534722222222</v>
      </c>
      <c r="Q1742" s="14">
        <v>2</v>
      </c>
      <c r="R1742" s="15">
        <v>94</v>
      </c>
      <c r="S1742" s="10" t="s">
        <v>4925</v>
      </c>
      <c r="T1742" s="12">
        <v>43902</v>
      </c>
      <c r="U1742" s="13">
        <v>0.27494212962962999</v>
      </c>
      <c r="V1742" s="12"/>
      <c r="W1742" s="13">
        <v>0</v>
      </c>
      <c r="X1742" s="12"/>
      <c r="Y1742" s="13">
        <v>0</v>
      </c>
      <c r="Z1742" s="12">
        <v>43906</v>
      </c>
      <c r="AA1742" s="12"/>
      <c r="AB1742" s="12"/>
      <c r="AC1742" s="10" t="s">
        <v>140</v>
      </c>
      <c r="AD1742" s="16">
        <v>0</v>
      </c>
      <c r="AE1742" s="10" t="s">
        <v>673</v>
      </c>
      <c r="AF1742" s="10" t="s">
        <v>140</v>
      </c>
      <c r="AG1742" s="14">
        <v>1</v>
      </c>
      <c r="AH1742" s="14"/>
      <c r="AI1742" s="15">
        <v>719.1</v>
      </c>
      <c r="AJ1742" s="10" t="s">
        <v>74</v>
      </c>
      <c r="AK1742" s="15">
        <v>715.43399999999997</v>
      </c>
      <c r="AL1742" s="10" t="s">
        <v>75</v>
      </c>
      <c r="AN1742" s="9"/>
    </row>
    <row r="1743" spans="1:40" x14ac:dyDescent="0.25">
      <c r="A1743" s="9">
        <f t="shared" si="47"/>
        <v>82267485</v>
      </c>
      <c r="B1743" s="10" t="s">
        <v>64</v>
      </c>
      <c r="C1743" s="10" t="s">
        <v>65</v>
      </c>
      <c r="D1743" s="10" t="s">
        <v>66</v>
      </c>
      <c r="E1743" s="10" t="s">
        <v>67</v>
      </c>
      <c r="F1743" s="10" t="s">
        <v>68</v>
      </c>
      <c r="G1743" s="10" t="s">
        <v>69</v>
      </c>
      <c r="H1743" s="10" t="s">
        <v>70</v>
      </c>
      <c r="I1743" s="10" t="s">
        <v>77</v>
      </c>
      <c r="J1743" s="10" t="s">
        <v>305</v>
      </c>
      <c r="K1743" s="10" t="s">
        <v>85</v>
      </c>
      <c r="L1743" s="10" t="s">
        <v>140</v>
      </c>
      <c r="M1743" s="12"/>
      <c r="N1743" s="11">
        <v>82267485</v>
      </c>
      <c r="O1743" s="12">
        <v>43902</v>
      </c>
      <c r="P1743" s="13">
        <v>0.37535879629629998</v>
      </c>
      <c r="Q1743" s="14">
        <v>1</v>
      </c>
      <c r="R1743" s="15">
        <v>3000</v>
      </c>
      <c r="S1743" s="10" t="s">
        <v>4926</v>
      </c>
      <c r="T1743" s="12">
        <v>43902</v>
      </c>
      <c r="U1743" s="13">
        <v>0.27504629629630001</v>
      </c>
      <c r="V1743" s="12">
        <v>43902</v>
      </c>
      <c r="W1743" s="13">
        <v>0.42005787037037001</v>
      </c>
      <c r="X1743" s="12"/>
      <c r="Y1743" s="13">
        <v>0</v>
      </c>
      <c r="Z1743" s="12">
        <v>43907</v>
      </c>
      <c r="AA1743" s="12"/>
      <c r="AB1743" s="12"/>
      <c r="AC1743" s="10" t="s">
        <v>140</v>
      </c>
      <c r="AD1743" s="16">
        <v>0</v>
      </c>
      <c r="AE1743" s="10" t="s">
        <v>673</v>
      </c>
      <c r="AF1743" s="10" t="s">
        <v>140</v>
      </c>
      <c r="AG1743" s="14">
        <v>1</v>
      </c>
      <c r="AH1743" s="14"/>
      <c r="AI1743" s="15">
        <v>114</v>
      </c>
      <c r="AJ1743" s="10" t="s">
        <v>74</v>
      </c>
      <c r="AK1743" s="15">
        <v>120</v>
      </c>
      <c r="AL1743" s="10" t="s">
        <v>75</v>
      </c>
      <c r="AN1743" s="9"/>
    </row>
    <row r="1744" spans="1:40" x14ac:dyDescent="0.25">
      <c r="A1744" s="9">
        <f t="shared" si="47"/>
        <v>82267486</v>
      </c>
      <c r="B1744" s="10" t="s">
        <v>64</v>
      </c>
      <c r="C1744" s="10" t="s">
        <v>65</v>
      </c>
      <c r="D1744" s="10" t="s">
        <v>66</v>
      </c>
      <c r="E1744" s="10" t="s">
        <v>67</v>
      </c>
      <c r="F1744" s="10" t="s">
        <v>68</v>
      </c>
      <c r="G1744" s="10" t="s">
        <v>69</v>
      </c>
      <c r="H1744" s="10" t="s">
        <v>70</v>
      </c>
      <c r="I1744" s="10" t="s">
        <v>92</v>
      </c>
      <c r="J1744" s="10" t="s">
        <v>335</v>
      </c>
      <c r="K1744" s="10" t="s">
        <v>93</v>
      </c>
      <c r="L1744" s="10" t="s">
        <v>140</v>
      </c>
      <c r="M1744" s="12"/>
      <c r="N1744" s="11">
        <v>82267486</v>
      </c>
      <c r="O1744" s="12">
        <v>43902</v>
      </c>
      <c r="P1744" s="13">
        <v>0.37537037037037002</v>
      </c>
      <c r="Q1744" s="14">
        <v>1</v>
      </c>
      <c r="R1744" s="15">
        <v>80</v>
      </c>
      <c r="S1744" s="10" t="s">
        <v>4927</v>
      </c>
      <c r="T1744" s="12">
        <v>43902</v>
      </c>
      <c r="U1744" s="13">
        <v>0.27508101851852002</v>
      </c>
      <c r="V1744" s="12"/>
      <c r="W1744" s="13">
        <v>0</v>
      </c>
      <c r="X1744" s="12"/>
      <c r="Y1744" s="13">
        <v>0</v>
      </c>
      <c r="Z1744" s="12">
        <v>43907</v>
      </c>
      <c r="AA1744" s="12"/>
      <c r="AB1744" s="12"/>
      <c r="AC1744" s="10" t="s">
        <v>140</v>
      </c>
      <c r="AD1744" s="16">
        <v>0</v>
      </c>
      <c r="AE1744" s="10" t="s">
        <v>673</v>
      </c>
      <c r="AF1744" s="10" t="s">
        <v>140</v>
      </c>
      <c r="AG1744" s="14">
        <v>1</v>
      </c>
      <c r="AH1744" s="14"/>
      <c r="AI1744" s="15">
        <v>545.44000000000005</v>
      </c>
      <c r="AJ1744" s="10" t="s">
        <v>74</v>
      </c>
      <c r="AK1744" s="15">
        <v>507.52</v>
      </c>
      <c r="AL1744" s="10" t="s">
        <v>75</v>
      </c>
      <c r="AN1744" s="9"/>
    </row>
    <row r="1745" spans="1:40" x14ac:dyDescent="0.25">
      <c r="A1745" s="9">
        <f t="shared" si="47"/>
        <v>3051227166</v>
      </c>
      <c r="B1745" s="10" t="s">
        <v>64</v>
      </c>
      <c r="C1745" s="10" t="s">
        <v>65</v>
      </c>
      <c r="D1745" s="10" t="s">
        <v>83</v>
      </c>
      <c r="E1745" s="10" t="s">
        <v>67</v>
      </c>
      <c r="F1745" s="10" t="s">
        <v>68</v>
      </c>
      <c r="G1745" s="10" t="s">
        <v>69</v>
      </c>
      <c r="H1745" s="10" t="s">
        <v>70</v>
      </c>
      <c r="I1745" s="10" t="s">
        <v>79</v>
      </c>
      <c r="J1745" s="10" t="s">
        <v>337</v>
      </c>
      <c r="K1745" s="10" t="s">
        <v>90</v>
      </c>
      <c r="L1745" s="10" t="s">
        <v>1534</v>
      </c>
      <c r="M1745" s="12">
        <v>43810</v>
      </c>
      <c r="N1745" s="11">
        <v>3051227166</v>
      </c>
      <c r="O1745" s="12">
        <v>43810</v>
      </c>
      <c r="P1745" s="13">
        <v>0.64081018518518995</v>
      </c>
      <c r="Q1745" s="14">
        <v>1</v>
      </c>
      <c r="R1745" s="15">
        <v>5</v>
      </c>
      <c r="S1745" s="10" t="s">
        <v>1472</v>
      </c>
      <c r="T1745" s="12">
        <v>43810</v>
      </c>
      <c r="U1745" s="13">
        <v>0.64101851851851999</v>
      </c>
      <c r="V1745" s="12">
        <v>43810</v>
      </c>
      <c r="W1745" s="13">
        <v>0.85418981481481004</v>
      </c>
      <c r="X1745" s="12">
        <v>43811</v>
      </c>
      <c r="Y1745" s="13">
        <v>4.0625000000000001E-3</v>
      </c>
      <c r="Z1745" s="12">
        <v>43826</v>
      </c>
      <c r="AA1745" s="12"/>
      <c r="AB1745" s="12"/>
      <c r="AC1745" s="10" t="s">
        <v>71</v>
      </c>
      <c r="AD1745" s="16">
        <v>1</v>
      </c>
      <c r="AE1745" s="10" t="s">
        <v>72</v>
      </c>
      <c r="AF1745" s="10" t="s">
        <v>73</v>
      </c>
      <c r="AG1745" s="14">
        <v>1</v>
      </c>
      <c r="AH1745" s="14"/>
      <c r="AI1745" s="15">
        <v>0.2</v>
      </c>
      <c r="AJ1745" s="10" t="s">
        <v>74</v>
      </c>
      <c r="AK1745" s="15">
        <v>0.59499999999999997</v>
      </c>
      <c r="AL1745" s="10" t="s">
        <v>75</v>
      </c>
      <c r="AN1745" s="9"/>
    </row>
    <row r="1746" spans="1:40" x14ac:dyDescent="0.25">
      <c r="A1746" s="9">
        <f t="shared" si="47"/>
        <v>3051227773</v>
      </c>
      <c r="B1746" s="10" t="s">
        <v>64</v>
      </c>
      <c r="C1746" s="10" t="s">
        <v>65</v>
      </c>
      <c r="D1746" s="10" t="s">
        <v>66</v>
      </c>
      <c r="E1746" s="10" t="s">
        <v>67</v>
      </c>
      <c r="F1746" s="10" t="s">
        <v>68</v>
      </c>
      <c r="G1746" s="10" t="s">
        <v>69</v>
      </c>
      <c r="H1746" s="10" t="s">
        <v>70</v>
      </c>
      <c r="I1746" s="10" t="s">
        <v>77</v>
      </c>
      <c r="J1746" s="10" t="s">
        <v>305</v>
      </c>
      <c r="K1746" s="10" t="s">
        <v>85</v>
      </c>
      <c r="L1746" s="10" t="s">
        <v>1700</v>
      </c>
      <c r="M1746" s="12">
        <v>43815</v>
      </c>
      <c r="N1746" s="11">
        <v>3051227773</v>
      </c>
      <c r="O1746" s="12">
        <v>43815</v>
      </c>
      <c r="P1746" s="13">
        <v>0.37552083333332997</v>
      </c>
      <c r="Q1746" s="14">
        <v>1</v>
      </c>
      <c r="R1746" s="15">
        <v>48</v>
      </c>
      <c r="S1746" s="10" t="s">
        <v>1678</v>
      </c>
      <c r="T1746" s="12">
        <v>43815</v>
      </c>
      <c r="U1746" s="13">
        <v>0.27524305555556</v>
      </c>
      <c r="V1746" s="12">
        <v>43815</v>
      </c>
      <c r="W1746" s="13">
        <v>0.47525462962963</v>
      </c>
      <c r="X1746" s="12">
        <v>43815</v>
      </c>
      <c r="Y1746" s="13">
        <v>0.53378472222221995</v>
      </c>
      <c r="Z1746" s="12">
        <v>43817</v>
      </c>
      <c r="AA1746" s="12"/>
      <c r="AB1746" s="12"/>
      <c r="AC1746" s="10" t="s">
        <v>71</v>
      </c>
      <c r="AD1746" s="16">
        <v>0</v>
      </c>
      <c r="AE1746" s="10" t="s">
        <v>72</v>
      </c>
      <c r="AF1746" s="10" t="s">
        <v>73</v>
      </c>
      <c r="AG1746" s="14">
        <v>1</v>
      </c>
      <c r="AH1746" s="14"/>
      <c r="AI1746" s="15">
        <v>23.184000000000001</v>
      </c>
      <c r="AJ1746" s="10" t="s">
        <v>74</v>
      </c>
      <c r="AK1746" s="15">
        <v>2.976</v>
      </c>
      <c r="AL1746" s="10" t="s">
        <v>75</v>
      </c>
      <c r="AN1746" s="9"/>
    </row>
    <row r="1747" spans="1:40" x14ac:dyDescent="0.25">
      <c r="A1747" s="9">
        <f t="shared" si="47"/>
        <v>3051227774</v>
      </c>
      <c r="B1747" s="10" t="s">
        <v>64</v>
      </c>
      <c r="C1747" s="10" t="s">
        <v>65</v>
      </c>
      <c r="D1747" s="10" t="s">
        <v>66</v>
      </c>
      <c r="E1747" s="10" t="s">
        <v>67</v>
      </c>
      <c r="F1747" s="10" t="s">
        <v>68</v>
      </c>
      <c r="G1747" s="10" t="s">
        <v>69</v>
      </c>
      <c r="H1747" s="10" t="s">
        <v>70</v>
      </c>
      <c r="I1747" s="10" t="s">
        <v>88</v>
      </c>
      <c r="J1747" s="10" t="s">
        <v>336</v>
      </c>
      <c r="K1747" s="10" t="s">
        <v>89</v>
      </c>
      <c r="L1747" s="10" t="s">
        <v>1743</v>
      </c>
      <c r="M1747" s="12">
        <v>43815</v>
      </c>
      <c r="N1747" s="11">
        <v>3051227774</v>
      </c>
      <c r="O1747" s="12">
        <v>43815</v>
      </c>
      <c r="P1747" s="13">
        <v>0.37552083333332997</v>
      </c>
      <c r="Q1747" s="14">
        <v>1</v>
      </c>
      <c r="R1747" s="15">
        <v>10</v>
      </c>
      <c r="S1747" s="10" t="s">
        <v>1679</v>
      </c>
      <c r="T1747" s="12">
        <v>43815</v>
      </c>
      <c r="U1747" s="13">
        <v>0.27528935185184999</v>
      </c>
      <c r="V1747" s="12">
        <v>43815</v>
      </c>
      <c r="W1747" s="13">
        <v>0.61971064814815002</v>
      </c>
      <c r="X1747" s="12">
        <v>43815</v>
      </c>
      <c r="Y1747" s="13">
        <v>0.85811342592592998</v>
      </c>
      <c r="Z1747" s="12">
        <v>43817</v>
      </c>
      <c r="AA1747" s="12"/>
      <c r="AB1747" s="12"/>
      <c r="AC1747" s="10" t="s">
        <v>71</v>
      </c>
      <c r="AD1747" s="16">
        <v>0</v>
      </c>
      <c r="AE1747" s="10" t="s">
        <v>72</v>
      </c>
      <c r="AF1747" s="10" t="s">
        <v>73</v>
      </c>
      <c r="AG1747" s="14">
        <v>1</v>
      </c>
      <c r="AH1747" s="14"/>
      <c r="AI1747" s="15">
        <v>163.59</v>
      </c>
      <c r="AJ1747" s="10" t="s">
        <v>74</v>
      </c>
      <c r="AK1747" s="15">
        <v>3292.71</v>
      </c>
      <c r="AL1747" s="10" t="s">
        <v>75</v>
      </c>
      <c r="AN1747" s="9"/>
    </row>
    <row r="1748" spans="1:40" x14ac:dyDescent="0.25">
      <c r="A1748" s="9">
        <f t="shared" si="47"/>
        <v>3051232603</v>
      </c>
      <c r="B1748" s="10" t="s">
        <v>64</v>
      </c>
      <c r="C1748" s="10" t="s">
        <v>65</v>
      </c>
      <c r="D1748" s="10" t="s">
        <v>66</v>
      </c>
      <c r="E1748" s="10" t="s">
        <v>67</v>
      </c>
      <c r="F1748" s="10" t="s">
        <v>68</v>
      </c>
      <c r="G1748" s="10" t="s">
        <v>69</v>
      </c>
      <c r="H1748" s="10" t="s">
        <v>70</v>
      </c>
      <c r="I1748" s="10" t="s">
        <v>149</v>
      </c>
      <c r="J1748" s="10" t="s">
        <v>339</v>
      </c>
      <c r="K1748" s="10" t="s">
        <v>150</v>
      </c>
      <c r="L1748" s="10" t="s">
        <v>4932</v>
      </c>
      <c r="M1748" s="12">
        <v>43852</v>
      </c>
      <c r="N1748" s="11">
        <v>3051232603</v>
      </c>
      <c r="O1748" s="12">
        <v>43844</v>
      </c>
      <c r="P1748" s="13">
        <v>0.95864583333332998</v>
      </c>
      <c r="Q1748" s="14">
        <v>1</v>
      </c>
      <c r="R1748" s="15">
        <v>1</v>
      </c>
      <c r="S1748" s="10" t="s">
        <v>2303</v>
      </c>
      <c r="T1748" s="12">
        <v>43844</v>
      </c>
      <c r="U1748" s="13">
        <v>0.85851851851852001</v>
      </c>
      <c r="V1748" s="12">
        <v>43845</v>
      </c>
      <c r="W1748" s="13">
        <v>0.45747685185185</v>
      </c>
      <c r="X1748" s="12">
        <v>43845</v>
      </c>
      <c r="Y1748" s="13">
        <v>0.49450231481481</v>
      </c>
      <c r="Z1748" s="12">
        <v>43845</v>
      </c>
      <c r="AA1748" s="12"/>
      <c r="AB1748" s="12"/>
      <c r="AC1748" s="10" t="s">
        <v>140</v>
      </c>
      <c r="AD1748" s="16">
        <v>0</v>
      </c>
      <c r="AE1748" s="10" t="s">
        <v>72</v>
      </c>
      <c r="AF1748" s="10" t="s">
        <v>140</v>
      </c>
      <c r="AG1748" s="14">
        <v>1</v>
      </c>
      <c r="AH1748" s="14"/>
      <c r="AI1748" s="15">
        <v>4.1000000000000002E-2</v>
      </c>
      <c r="AJ1748" s="10" t="s">
        <v>74</v>
      </c>
      <c r="AK1748" s="15">
        <v>5.8000000000000003E-2</v>
      </c>
      <c r="AL1748" s="10" t="s">
        <v>75</v>
      </c>
      <c r="AN1748" s="9"/>
    </row>
    <row r="1749" spans="1:40" x14ac:dyDescent="0.25">
      <c r="A1749" s="9">
        <f t="shared" si="47"/>
        <v>3051233001</v>
      </c>
      <c r="B1749" s="10" t="s">
        <v>64</v>
      </c>
      <c r="C1749" s="10" t="s">
        <v>65</v>
      </c>
      <c r="D1749" s="10" t="s">
        <v>83</v>
      </c>
      <c r="E1749" s="10" t="s">
        <v>67</v>
      </c>
      <c r="F1749" s="10" t="s">
        <v>68</v>
      </c>
      <c r="G1749" s="10" t="s">
        <v>69</v>
      </c>
      <c r="H1749" s="10" t="s">
        <v>70</v>
      </c>
      <c r="I1749" s="10" t="s">
        <v>79</v>
      </c>
      <c r="J1749" s="10" t="s">
        <v>337</v>
      </c>
      <c r="K1749" s="10" t="s">
        <v>90</v>
      </c>
      <c r="L1749" s="10" t="s">
        <v>4905</v>
      </c>
      <c r="M1749" s="12">
        <v>43847</v>
      </c>
      <c r="N1749" s="11">
        <v>3051233001</v>
      </c>
      <c r="O1749" s="12">
        <v>43847</v>
      </c>
      <c r="P1749" s="13">
        <v>0.68982638888889003</v>
      </c>
      <c r="Q1749" s="14">
        <v>1</v>
      </c>
      <c r="R1749" s="15">
        <v>2</v>
      </c>
      <c r="S1749" s="10" t="s">
        <v>2409</v>
      </c>
      <c r="T1749" s="12">
        <v>43847</v>
      </c>
      <c r="U1749" s="13">
        <v>0.69006944444443996</v>
      </c>
      <c r="V1749" s="12">
        <v>43847</v>
      </c>
      <c r="W1749" s="13">
        <v>0.69204861111111005</v>
      </c>
      <c r="X1749" s="12">
        <v>43847</v>
      </c>
      <c r="Y1749" s="13">
        <v>0.69374999999999998</v>
      </c>
      <c r="Z1749" s="12">
        <v>43921</v>
      </c>
      <c r="AA1749" s="12"/>
      <c r="AB1749" s="12"/>
      <c r="AC1749" s="10" t="s">
        <v>71</v>
      </c>
      <c r="AD1749" s="16">
        <v>0</v>
      </c>
      <c r="AE1749" s="10" t="s">
        <v>72</v>
      </c>
      <c r="AF1749" s="10" t="s">
        <v>73</v>
      </c>
      <c r="AG1749" s="14">
        <v>1</v>
      </c>
      <c r="AH1749" s="14"/>
      <c r="AI1749" s="15">
        <v>0.22800000000000001</v>
      </c>
      <c r="AJ1749" s="10" t="s">
        <v>74</v>
      </c>
      <c r="AK1749" s="15">
        <v>1.3580000000000001</v>
      </c>
      <c r="AL1749" s="10" t="s">
        <v>75</v>
      </c>
      <c r="AN1749" s="9"/>
    </row>
    <row r="1750" spans="1:40" x14ac:dyDescent="0.25">
      <c r="A1750" s="9">
        <f t="shared" si="47"/>
        <v>3051233978</v>
      </c>
      <c r="B1750" s="10" t="s">
        <v>64</v>
      </c>
      <c r="C1750" s="10" t="s">
        <v>65</v>
      </c>
      <c r="D1750" s="10" t="s">
        <v>66</v>
      </c>
      <c r="E1750" s="10" t="s">
        <v>67</v>
      </c>
      <c r="F1750" s="10" t="s">
        <v>68</v>
      </c>
      <c r="G1750" s="10" t="s">
        <v>69</v>
      </c>
      <c r="H1750" s="10" t="s">
        <v>70</v>
      </c>
      <c r="I1750" s="10" t="s">
        <v>79</v>
      </c>
      <c r="J1750" s="10" t="s">
        <v>348</v>
      </c>
      <c r="K1750" s="10" t="s">
        <v>349</v>
      </c>
      <c r="L1750" s="10" t="s">
        <v>140</v>
      </c>
      <c r="M1750" s="12"/>
      <c r="N1750" s="11">
        <v>3051233978</v>
      </c>
      <c r="O1750" s="12">
        <v>43861</v>
      </c>
      <c r="P1750" s="13">
        <v>0.50766203703704005</v>
      </c>
      <c r="Q1750" s="14">
        <v>1</v>
      </c>
      <c r="R1750" s="15">
        <v>20</v>
      </c>
      <c r="S1750" s="10" t="s">
        <v>3007</v>
      </c>
      <c r="T1750" s="12">
        <v>43861</v>
      </c>
      <c r="U1750" s="13">
        <v>0.50787037037036997</v>
      </c>
      <c r="V1750" s="12">
        <v>43861</v>
      </c>
      <c r="W1750" s="13">
        <v>0.50796296296295995</v>
      </c>
      <c r="X1750" s="12">
        <v>43861</v>
      </c>
      <c r="Y1750" s="13">
        <v>0.50805555555556003</v>
      </c>
      <c r="Z1750" s="12">
        <v>44012</v>
      </c>
      <c r="AA1750" s="12"/>
      <c r="AB1750" s="12"/>
      <c r="AC1750" s="10" t="s">
        <v>71</v>
      </c>
      <c r="AD1750" s="16">
        <v>0</v>
      </c>
      <c r="AE1750" s="10" t="s">
        <v>151</v>
      </c>
      <c r="AF1750" s="10" t="s">
        <v>73</v>
      </c>
      <c r="AG1750" s="14">
        <v>1</v>
      </c>
      <c r="AH1750" s="14"/>
      <c r="AI1750" s="15">
        <v>0.92</v>
      </c>
      <c r="AJ1750" s="10" t="s">
        <v>74</v>
      </c>
      <c r="AK1750" s="15">
        <v>1.1599999999999999</v>
      </c>
      <c r="AL1750" s="10" t="s">
        <v>75</v>
      </c>
      <c r="AN1750" s="9"/>
    </row>
    <row r="1751" spans="1:40" x14ac:dyDescent="0.25">
      <c r="A1751" s="9">
        <f t="shared" si="47"/>
        <v>3051234175</v>
      </c>
      <c r="B1751" s="10" t="s">
        <v>64</v>
      </c>
      <c r="C1751" s="10" t="s">
        <v>65</v>
      </c>
      <c r="D1751" s="10" t="s">
        <v>66</v>
      </c>
      <c r="E1751" s="10" t="s">
        <v>67</v>
      </c>
      <c r="F1751" s="10" t="s">
        <v>68</v>
      </c>
      <c r="G1751" s="10" t="s">
        <v>69</v>
      </c>
      <c r="H1751" s="10" t="s">
        <v>70</v>
      </c>
      <c r="I1751" s="10" t="s">
        <v>149</v>
      </c>
      <c r="J1751" s="10" t="s">
        <v>339</v>
      </c>
      <c r="K1751" s="10" t="s">
        <v>150</v>
      </c>
      <c r="L1751" s="10" t="s">
        <v>3336</v>
      </c>
      <c r="M1751" s="12">
        <v>43866</v>
      </c>
      <c r="N1751" s="11">
        <v>3051234175</v>
      </c>
      <c r="O1751" s="12">
        <v>43866</v>
      </c>
      <c r="P1751" s="13">
        <v>0.65025462962962999</v>
      </c>
      <c r="Q1751" s="14">
        <v>1</v>
      </c>
      <c r="R1751" s="15">
        <v>1</v>
      </c>
      <c r="S1751" s="10" t="s">
        <v>3337</v>
      </c>
      <c r="T1751" s="12">
        <v>43866</v>
      </c>
      <c r="U1751" s="13">
        <v>0.65050925925925995</v>
      </c>
      <c r="V1751" s="12">
        <v>43866</v>
      </c>
      <c r="W1751" s="13">
        <v>0.86652777777778001</v>
      </c>
      <c r="X1751" s="12">
        <v>43866</v>
      </c>
      <c r="Y1751" s="13">
        <v>0.86793981481480997</v>
      </c>
      <c r="Z1751" s="12">
        <v>43907</v>
      </c>
      <c r="AA1751" s="12"/>
      <c r="AB1751" s="12"/>
      <c r="AC1751" s="10" t="s">
        <v>140</v>
      </c>
      <c r="AD1751" s="16">
        <v>0</v>
      </c>
      <c r="AE1751" s="10" t="s">
        <v>72</v>
      </c>
      <c r="AF1751" s="10" t="s">
        <v>140</v>
      </c>
      <c r="AG1751" s="14">
        <v>1</v>
      </c>
      <c r="AH1751" s="14"/>
      <c r="AI1751" s="15">
        <v>0.30299999999999999</v>
      </c>
      <c r="AJ1751" s="10" t="s">
        <v>74</v>
      </c>
      <c r="AK1751" s="15">
        <v>0.84699999999999998</v>
      </c>
      <c r="AL1751" s="10" t="s">
        <v>75</v>
      </c>
      <c r="AN1751" s="9"/>
    </row>
    <row r="1752" spans="1:40" x14ac:dyDescent="0.25">
      <c r="A1752" s="9">
        <f t="shared" si="47"/>
        <v>3051234223</v>
      </c>
      <c r="B1752" s="10" t="s">
        <v>64</v>
      </c>
      <c r="C1752" s="10" t="s">
        <v>65</v>
      </c>
      <c r="D1752" s="10" t="s">
        <v>66</v>
      </c>
      <c r="E1752" s="10" t="s">
        <v>67</v>
      </c>
      <c r="F1752" s="10" t="s">
        <v>68</v>
      </c>
      <c r="G1752" s="10" t="s">
        <v>69</v>
      </c>
      <c r="H1752" s="10" t="s">
        <v>70</v>
      </c>
      <c r="I1752" s="10" t="s">
        <v>136</v>
      </c>
      <c r="J1752" s="10" t="s">
        <v>332</v>
      </c>
      <c r="K1752" s="10" t="s">
        <v>137</v>
      </c>
      <c r="L1752" s="10" t="s">
        <v>3338</v>
      </c>
      <c r="M1752" s="12">
        <v>43867</v>
      </c>
      <c r="N1752" s="11">
        <v>3051234223</v>
      </c>
      <c r="O1752" s="12">
        <v>43866</v>
      </c>
      <c r="P1752" s="13">
        <v>0.95870370370369995</v>
      </c>
      <c r="Q1752" s="14">
        <v>1</v>
      </c>
      <c r="R1752" s="15">
        <v>1</v>
      </c>
      <c r="S1752" s="10" t="s">
        <v>3339</v>
      </c>
      <c r="T1752" s="12">
        <v>43866</v>
      </c>
      <c r="U1752" s="13">
        <v>0.85820601851851996</v>
      </c>
      <c r="V1752" s="12">
        <v>43867</v>
      </c>
      <c r="W1752" s="13">
        <v>0.10981481481480999</v>
      </c>
      <c r="X1752" s="12">
        <v>43867</v>
      </c>
      <c r="Y1752" s="13">
        <v>0.70662037037036995</v>
      </c>
      <c r="Z1752" s="12">
        <v>43871</v>
      </c>
      <c r="AA1752" s="12"/>
      <c r="AB1752" s="12"/>
      <c r="AC1752" s="10" t="s">
        <v>71</v>
      </c>
      <c r="AD1752" s="16">
        <v>1</v>
      </c>
      <c r="AE1752" s="10" t="s">
        <v>72</v>
      </c>
      <c r="AF1752" s="10" t="s">
        <v>73</v>
      </c>
      <c r="AG1752" s="14">
        <v>1</v>
      </c>
      <c r="AH1752" s="14"/>
      <c r="AI1752" s="15">
        <v>16.359000000000002</v>
      </c>
      <c r="AJ1752" s="10" t="s">
        <v>74</v>
      </c>
      <c r="AK1752" s="15">
        <v>329.27100000000002</v>
      </c>
      <c r="AL1752" s="10" t="s">
        <v>75</v>
      </c>
      <c r="AN1752" s="9"/>
    </row>
    <row r="1753" spans="1:40" x14ac:dyDescent="0.25">
      <c r="A1753" s="9">
        <f t="shared" si="47"/>
        <v>3051234224</v>
      </c>
      <c r="B1753" s="10" t="s">
        <v>64</v>
      </c>
      <c r="C1753" s="10" t="s">
        <v>65</v>
      </c>
      <c r="D1753" s="10" t="s">
        <v>66</v>
      </c>
      <c r="E1753" s="10" t="s">
        <v>67</v>
      </c>
      <c r="F1753" s="10" t="s">
        <v>68</v>
      </c>
      <c r="G1753" s="10" t="s">
        <v>69</v>
      </c>
      <c r="H1753" s="10" t="s">
        <v>70</v>
      </c>
      <c r="I1753" s="10" t="s">
        <v>3340</v>
      </c>
      <c r="J1753" s="10" t="s">
        <v>3341</v>
      </c>
      <c r="K1753" s="10" t="s">
        <v>144</v>
      </c>
      <c r="L1753" s="10" t="s">
        <v>3342</v>
      </c>
      <c r="M1753" s="12">
        <v>43867</v>
      </c>
      <c r="N1753" s="11">
        <v>3051234224</v>
      </c>
      <c r="O1753" s="12">
        <v>43866</v>
      </c>
      <c r="P1753" s="13">
        <v>0.95870370370369995</v>
      </c>
      <c r="Q1753" s="14">
        <v>1</v>
      </c>
      <c r="R1753" s="15">
        <v>1</v>
      </c>
      <c r="S1753" s="10" t="s">
        <v>3343</v>
      </c>
      <c r="T1753" s="12">
        <v>43866</v>
      </c>
      <c r="U1753" s="13">
        <v>0.85824074074073997</v>
      </c>
      <c r="V1753" s="12">
        <v>43867</v>
      </c>
      <c r="W1753" s="13">
        <v>0.11032407407406999</v>
      </c>
      <c r="X1753" s="12">
        <v>43867</v>
      </c>
      <c r="Y1753" s="13">
        <v>0.70521990740741003</v>
      </c>
      <c r="Z1753" s="12">
        <v>43871</v>
      </c>
      <c r="AA1753" s="12"/>
      <c r="AB1753" s="12"/>
      <c r="AC1753" s="10" t="s">
        <v>71</v>
      </c>
      <c r="AD1753" s="16">
        <v>1</v>
      </c>
      <c r="AE1753" s="10" t="s">
        <v>72</v>
      </c>
      <c r="AF1753" s="10" t="s">
        <v>73</v>
      </c>
      <c r="AG1753" s="14">
        <v>1</v>
      </c>
      <c r="AH1753" s="14"/>
      <c r="AI1753" s="15">
        <v>16.359000000000002</v>
      </c>
      <c r="AJ1753" s="10" t="s">
        <v>74</v>
      </c>
      <c r="AK1753" s="15">
        <v>329.27100000000002</v>
      </c>
      <c r="AL1753" s="10" t="s">
        <v>75</v>
      </c>
      <c r="AN1753" s="9"/>
    </row>
    <row r="1754" spans="1:40" x14ac:dyDescent="0.25">
      <c r="A1754" s="9">
        <f t="shared" si="47"/>
        <v>3051234225</v>
      </c>
      <c r="B1754" s="10" t="s">
        <v>64</v>
      </c>
      <c r="C1754" s="10" t="s">
        <v>65</v>
      </c>
      <c r="D1754" s="10" t="s">
        <v>66</v>
      </c>
      <c r="E1754" s="10" t="s">
        <v>67</v>
      </c>
      <c r="F1754" s="10" t="s">
        <v>68</v>
      </c>
      <c r="G1754" s="10" t="s">
        <v>69</v>
      </c>
      <c r="H1754" s="10" t="s">
        <v>70</v>
      </c>
      <c r="I1754" s="10" t="s">
        <v>149</v>
      </c>
      <c r="J1754" s="10" t="s">
        <v>339</v>
      </c>
      <c r="K1754" s="10" t="s">
        <v>150</v>
      </c>
      <c r="L1754" s="10" t="s">
        <v>3344</v>
      </c>
      <c r="M1754" s="12">
        <v>43867</v>
      </c>
      <c r="N1754" s="11">
        <v>3051234225</v>
      </c>
      <c r="O1754" s="12">
        <v>43866</v>
      </c>
      <c r="P1754" s="13">
        <v>0.95870370370369995</v>
      </c>
      <c r="Q1754" s="14">
        <v>1</v>
      </c>
      <c r="R1754" s="15">
        <v>1</v>
      </c>
      <c r="S1754" s="10" t="s">
        <v>3345</v>
      </c>
      <c r="T1754" s="12">
        <v>43866</v>
      </c>
      <c r="U1754" s="13">
        <v>0.85826388888889005</v>
      </c>
      <c r="V1754" s="12">
        <v>43867</v>
      </c>
      <c r="W1754" s="13">
        <v>0.12608796296295999</v>
      </c>
      <c r="X1754" s="12">
        <v>43867</v>
      </c>
      <c r="Y1754" s="13">
        <v>0.62136574074074002</v>
      </c>
      <c r="Z1754" s="12">
        <v>43867</v>
      </c>
      <c r="AA1754" s="12"/>
      <c r="AB1754" s="12"/>
      <c r="AC1754" s="10" t="s">
        <v>140</v>
      </c>
      <c r="AD1754" s="16">
        <v>0</v>
      </c>
      <c r="AE1754" s="10" t="s">
        <v>72</v>
      </c>
      <c r="AF1754" s="10" t="s">
        <v>140</v>
      </c>
      <c r="AG1754" s="14">
        <v>1</v>
      </c>
      <c r="AH1754" s="14"/>
      <c r="AI1754" s="15">
        <v>1.657</v>
      </c>
      <c r="AJ1754" s="10" t="s">
        <v>74</v>
      </c>
      <c r="AK1754" s="15">
        <v>0.88100000000000001</v>
      </c>
      <c r="AL1754" s="10" t="s">
        <v>75</v>
      </c>
      <c r="AN1754" s="9"/>
    </row>
    <row r="1755" spans="1:40" x14ac:dyDescent="0.25">
      <c r="A1755" s="9">
        <f t="shared" si="47"/>
        <v>3051234810</v>
      </c>
      <c r="B1755" s="10" t="s">
        <v>64</v>
      </c>
      <c r="C1755" s="10" t="s">
        <v>65</v>
      </c>
      <c r="D1755" s="10" t="s">
        <v>83</v>
      </c>
      <c r="E1755" s="10" t="s">
        <v>67</v>
      </c>
      <c r="F1755" s="10" t="s">
        <v>68</v>
      </c>
      <c r="G1755" s="10" t="s">
        <v>69</v>
      </c>
      <c r="H1755" s="10" t="s">
        <v>70</v>
      </c>
      <c r="I1755" s="10" t="s">
        <v>77</v>
      </c>
      <c r="J1755" s="10" t="s">
        <v>314</v>
      </c>
      <c r="K1755" s="10" t="s">
        <v>113</v>
      </c>
      <c r="L1755" s="10" t="s">
        <v>4362</v>
      </c>
      <c r="M1755" s="12">
        <v>43873</v>
      </c>
      <c r="N1755" s="11">
        <v>3051234810</v>
      </c>
      <c r="O1755" s="12">
        <v>43873</v>
      </c>
      <c r="P1755" s="13">
        <v>0.69708333333332995</v>
      </c>
      <c r="Q1755" s="14">
        <v>1</v>
      </c>
      <c r="R1755" s="15">
        <v>1</v>
      </c>
      <c r="S1755" s="10" t="s">
        <v>4363</v>
      </c>
      <c r="T1755" s="12">
        <v>43873</v>
      </c>
      <c r="U1755" s="13">
        <v>0.69731481481480995</v>
      </c>
      <c r="V1755" s="12">
        <v>43873</v>
      </c>
      <c r="W1755" s="13">
        <v>0.77376157407406998</v>
      </c>
      <c r="X1755" s="12">
        <v>43873</v>
      </c>
      <c r="Y1755" s="13">
        <v>0.77388888888888996</v>
      </c>
      <c r="Z1755" s="12">
        <v>43887</v>
      </c>
      <c r="AA1755" s="12"/>
      <c r="AB1755" s="12"/>
      <c r="AC1755" s="10" t="s">
        <v>71</v>
      </c>
      <c r="AD1755" s="16">
        <v>0</v>
      </c>
      <c r="AE1755" s="10" t="s">
        <v>72</v>
      </c>
      <c r="AF1755" s="10" t="s">
        <v>73</v>
      </c>
      <c r="AG1755" s="14">
        <v>1</v>
      </c>
      <c r="AH1755" s="14"/>
      <c r="AI1755" s="15">
        <v>39.191000000000003</v>
      </c>
      <c r="AJ1755" s="10" t="s">
        <v>74</v>
      </c>
      <c r="AK1755" s="15">
        <v>87.370999999999995</v>
      </c>
      <c r="AL1755" s="10" t="s">
        <v>75</v>
      </c>
      <c r="AN1755" s="9"/>
    </row>
    <row r="1756" spans="1:40" x14ac:dyDescent="0.25">
      <c r="A1756" s="9">
        <f t="shared" si="47"/>
        <v>3051234812</v>
      </c>
      <c r="B1756" s="10" t="s">
        <v>64</v>
      </c>
      <c r="C1756" s="10" t="s">
        <v>65</v>
      </c>
      <c r="D1756" s="10" t="s">
        <v>83</v>
      </c>
      <c r="E1756" s="10" t="s">
        <v>67</v>
      </c>
      <c r="F1756" s="10" t="s">
        <v>68</v>
      </c>
      <c r="G1756" s="10" t="s">
        <v>69</v>
      </c>
      <c r="H1756" s="10" t="s">
        <v>70</v>
      </c>
      <c r="I1756" s="10" t="s">
        <v>79</v>
      </c>
      <c r="J1756" s="10" t="s">
        <v>337</v>
      </c>
      <c r="K1756" s="10" t="s">
        <v>90</v>
      </c>
      <c r="L1756" s="10" t="s">
        <v>4364</v>
      </c>
      <c r="M1756" s="12">
        <v>43873</v>
      </c>
      <c r="N1756" s="11">
        <v>3051234812</v>
      </c>
      <c r="O1756" s="12">
        <v>43873</v>
      </c>
      <c r="P1756" s="13">
        <v>0.70385416666667</v>
      </c>
      <c r="Q1756" s="14">
        <v>1</v>
      </c>
      <c r="R1756" s="15">
        <v>12</v>
      </c>
      <c r="S1756" s="10" t="s">
        <v>4365</v>
      </c>
      <c r="T1756" s="12">
        <v>43873</v>
      </c>
      <c r="U1756" s="13">
        <v>0.70398148148147999</v>
      </c>
      <c r="V1756" s="12">
        <v>43873</v>
      </c>
      <c r="W1756" s="13">
        <v>0.77384259259259003</v>
      </c>
      <c r="X1756" s="12">
        <v>43873</v>
      </c>
      <c r="Y1756" s="13">
        <v>0.77436342592592999</v>
      </c>
      <c r="Z1756" s="12">
        <v>43888</v>
      </c>
      <c r="AA1756" s="12"/>
      <c r="AB1756" s="12"/>
      <c r="AC1756" s="10" t="s">
        <v>71</v>
      </c>
      <c r="AD1756" s="16">
        <v>0</v>
      </c>
      <c r="AE1756" s="10" t="s">
        <v>72</v>
      </c>
      <c r="AF1756" s="10" t="s">
        <v>73</v>
      </c>
      <c r="AG1756" s="14">
        <v>1</v>
      </c>
      <c r="AH1756" s="14"/>
      <c r="AI1756" s="15">
        <v>3.8519999999999999</v>
      </c>
      <c r="AJ1756" s="10" t="s">
        <v>74</v>
      </c>
      <c r="AK1756" s="15">
        <v>6.2640000000000002</v>
      </c>
      <c r="AL1756" s="10" t="s">
        <v>75</v>
      </c>
      <c r="AN1756" s="9"/>
    </row>
    <row r="1757" spans="1:40" x14ac:dyDescent="0.25">
      <c r="A1757" s="9">
        <f t="shared" si="47"/>
        <v>3051235598</v>
      </c>
      <c r="B1757" s="10" t="s">
        <v>64</v>
      </c>
      <c r="C1757" s="10" t="s">
        <v>65</v>
      </c>
      <c r="D1757" s="10" t="s">
        <v>66</v>
      </c>
      <c r="E1757" s="10" t="s">
        <v>67</v>
      </c>
      <c r="F1757" s="10" t="s">
        <v>68</v>
      </c>
      <c r="G1757" s="10" t="s">
        <v>69</v>
      </c>
      <c r="H1757" s="10" t="s">
        <v>70</v>
      </c>
      <c r="I1757" s="10" t="s">
        <v>149</v>
      </c>
      <c r="J1757" s="10" t="s">
        <v>339</v>
      </c>
      <c r="K1757" s="10" t="s">
        <v>150</v>
      </c>
      <c r="L1757" s="10" t="s">
        <v>4366</v>
      </c>
      <c r="M1757" s="12">
        <v>43879</v>
      </c>
      <c r="N1757" s="11">
        <v>3051235598</v>
      </c>
      <c r="O1757" s="12">
        <v>43878</v>
      </c>
      <c r="P1757" s="13">
        <v>0.95868055555555998</v>
      </c>
      <c r="Q1757" s="14">
        <v>1</v>
      </c>
      <c r="R1757" s="15">
        <v>5</v>
      </c>
      <c r="S1757" s="10" t="s">
        <v>4367</v>
      </c>
      <c r="T1757" s="12">
        <v>43878</v>
      </c>
      <c r="U1757" s="13">
        <v>0.85812500000000003</v>
      </c>
      <c r="V1757" s="12">
        <v>43879</v>
      </c>
      <c r="W1757" s="13">
        <v>1.7951388888889998E-2</v>
      </c>
      <c r="X1757" s="12">
        <v>43879</v>
      </c>
      <c r="Y1757" s="13">
        <v>0.47604166666667003</v>
      </c>
      <c r="Z1757" s="12">
        <v>43879</v>
      </c>
      <c r="AA1757" s="12"/>
      <c r="AB1757" s="12"/>
      <c r="AC1757" s="10" t="s">
        <v>140</v>
      </c>
      <c r="AD1757" s="16">
        <v>0</v>
      </c>
      <c r="AE1757" s="10" t="s">
        <v>72</v>
      </c>
      <c r="AF1757" s="10" t="s">
        <v>140</v>
      </c>
      <c r="AG1757" s="14">
        <v>1</v>
      </c>
      <c r="AH1757" s="14"/>
      <c r="AI1757" s="15">
        <v>10.41</v>
      </c>
      <c r="AJ1757" s="10" t="s">
        <v>74</v>
      </c>
      <c r="AK1757" s="15">
        <v>20.795000000000002</v>
      </c>
      <c r="AL1757" s="10" t="s">
        <v>75</v>
      </c>
      <c r="AN1757" s="9"/>
    </row>
    <row r="1758" spans="1:40" x14ac:dyDescent="0.25">
      <c r="A1758" s="9">
        <f t="shared" si="47"/>
        <v>3051235619</v>
      </c>
      <c r="B1758" s="10" t="s">
        <v>64</v>
      </c>
      <c r="C1758" s="10" t="s">
        <v>65</v>
      </c>
      <c r="D1758" s="10" t="s">
        <v>83</v>
      </c>
      <c r="E1758" s="10" t="s">
        <v>67</v>
      </c>
      <c r="F1758" s="10" t="s">
        <v>68</v>
      </c>
      <c r="G1758" s="10" t="s">
        <v>69</v>
      </c>
      <c r="H1758" s="10" t="s">
        <v>70</v>
      </c>
      <c r="I1758" s="10" t="s">
        <v>79</v>
      </c>
      <c r="J1758" s="10" t="s">
        <v>337</v>
      </c>
      <c r="K1758" s="10" t="s">
        <v>90</v>
      </c>
      <c r="L1758" s="10" t="s">
        <v>4368</v>
      </c>
      <c r="M1758" s="12">
        <v>43879</v>
      </c>
      <c r="N1758" s="11">
        <v>3051235619</v>
      </c>
      <c r="O1758" s="12">
        <v>43879</v>
      </c>
      <c r="P1758" s="13">
        <v>0.59896990740740996</v>
      </c>
      <c r="Q1758" s="14">
        <v>1</v>
      </c>
      <c r="R1758" s="15">
        <v>1</v>
      </c>
      <c r="S1758" s="10" t="s">
        <v>4369</v>
      </c>
      <c r="T1758" s="12">
        <v>43879</v>
      </c>
      <c r="U1758" s="13">
        <v>0.60083333333333</v>
      </c>
      <c r="V1758" s="12">
        <v>43879</v>
      </c>
      <c r="W1758" s="13">
        <v>0.67855324074073997</v>
      </c>
      <c r="X1758" s="12">
        <v>43879</v>
      </c>
      <c r="Y1758" s="13">
        <v>0.67937499999999995</v>
      </c>
      <c r="Z1758" s="12">
        <v>43886</v>
      </c>
      <c r="AA1758" s="12"/>
      <c r="AB1758" s="12"/>
      <c r="AC1758" s="10" t="s">
        <v>71</v>
      </c>
      <c r="AD1758" s="16">
        <v>0</v>
      </c>
      <c r="AE1758" s="10" t="s">
        <v>72</v>
      </c>
      <c r="AF1758" s="10" t="s">
        <v>73</v>
      </c>
      <c r="AG1758" s="14">
        <v>1</v>
      </c>
      <c r="AH1758" s="14"/>
      <c r="AI1758" s="15">
        <v>0.1</v>
      </c>
      <c r="AJ1758" s="10" t="s">
        <v>74</v>
      </c>
      <c r="AK1758" s="15">
        <v>0.95</v>
      </c>
      <c r="AL1758" s="10" t="s">
        <v>75</v>
      </c>
      <c r="AN1758" s="9"/>
    </row>
    <row r="1759" spans="1:40" x14ac:dyDescent="0.25">
      <c r="A1759" s="9">
        <f t="shared" si="47"/>
        <v>3051235969</v>
      </c>
      <c r="B1759" s="10" t="s">
        <v>64</v>
      </c>
      <c r="C1759" s="10" t="s">
        <v>65</v>
      </c>
      <c r="D1759" s="10" t="s">
        <v>66</v>
      </c>
      <c r="E1759" s="10" t="s">
        <v>67</v>
      </c>
      <c r="F1759" s="10" t="s">
        <v>68</v>
      </c>
      <c r="G1759" s="10" t="s">
        <v>69</v>
      </c>
      <c r="H1759" s="10" t="s">
        <v>70</v>
      </c>
      <c r="I1759" s="10" t="s">
        <v>79</v>
      </c>
      <c r="J1759" s="10" t="s">
        <v>348</v>
      </c>
      <c r="K1759" s="10" t="s">
        <v>349</v>
      </c>
      <c r="L1759" s="10" t="s">
        <v>140</v>
      </c>
      <c r="M1759" s="12"/>
      <c r="N1759" s="11">
        <v>3051235969</v>
      </c>
      <c r="O1759" s="12">
        <v>43881</v>
      </c>
      <c r="P1759" s="13">
        <v>0.49747685185184998</v>
      </c>
      <c r="Q1759" s="14">
        <v>138</v>
      </c>
      <c r="R1759" s="15">
        <v>6007</v>
      </c>
      <c r="S1759" s="10" t="s">
        <v>4370</v>
      </c>
      <c r="T1759" s="12">
        <v>43881</v>
      </c>
      <c r="U1759" s="13">
        <v>0.50443287037036999</v>
      </c>
      <c r="V1759" s="12">
        <v>43881</v>
      </c>
      <c r="W1759" s="13">
        <v>0.86534722222222005</v>
      </c>
      <c r="X1759" s="12">
        <v>43883</v>
      </c>
      <c r="Y1759" s="13">
        <v>0.44123842592592999</v>
      </c>
      <c r="Z1759" s="12">
        <v>43885</v>
      </c>
      <c r="AA1759" s="12"/>
      <c r="AB1759" s="12"/>
      <c r="AC1759" s="10" t="s">
        <v>96</v>
      </c>
      <c r="AD1759" s="16">
        <v>1</v>
      </c>
      <c r="AE1759" s="10" t="s">
        <v>151</v>
      </c>
      <c r="AF1759" s="10" t="s">
        <v>73</v>
      </c>
      <c r="AG1759" s="14">
        <v>1</v>
      </c>
      <c r="AH1759" s="14"/>
      <c r="AI1759" s="15">
        <v>1379.3489999999999</v>
      </c>
      <c r="AJ1759" s="10" t="s">
        <v>74</v>
      </c>
      <c r="AK1759" s="15">
        <v>6672.1059999999998</v>
      </c>
      <c r="AL1759" s="10" t="s">
        <v>75</v>
      </c>
      <c r="AN1759" s="9"/>
    </row>
    <row r="1760" spans="1:40" x14ac:dyDescent="0.25">
      <c r="A1760" s="9">
        <f t="shared" si="47"/>
        <v>3051235970</v>
      </c>
      <c r="B1760" s="10" t="s">
        <v>64</v>
      </c>
      <c r="C1760" s="10" t="s">
        <v>65</v>
      </c>
      <c r="D1760" s="10" t="s">
        <v>83</v>
      </c>
      <c r="E1760" s="10" t="s">
        <v>67</v>
      </c>
      <c r="F1760" s="10" t="s">
        <v>68</v>
      </c>
      <c r="G1760" s="10" t="s">
        <v>69</v>
      </c>
      <c r="H1760" s="10" t="s">
        <v>70</v>
      </c>
      <c r="I1760" s="10" t="s">
        <v>79</v>
      </c>
      <c r="J1760" s="10" t="s">
        <v>348</v>
      </c>
      <c r="K1760" s="10" t="s">
        <v>349</v>
      </c>
      <c r="L1760" s="10" t="s">
        <v>140</v>
      </c>
      <c r="M1760" s="12"/>
      <c r="N1760" s="11">
        <v>3051235970</v>
      </c>
      <c r="O1760" s="12">
        <v>43881</v>
      </c>
      <c r="P1760" s="13">
        <v>0.49752314814815002</v>
      </c>
      <c r="Q1760" s="14">
        <v>1</v>
      </c>
      <c r="R1760" s="15">
        <v>20</v>
      </c>
      <c r="S1760" s="10" t="s">
        <v>4371</v>
      </c>
      <c r="T1760" s="12">
        <v>43881</v>
      </c>
      <c r="U1760" s="13">
        <v>0.50429398148147997</v>
      </c>
      <c r="V1760" s="12">
        <v>43881</v>
      </c>
      <c r="W1760" s="13">
        <v>0.65488425925925997</v>
      </c>
      <c r="X1760" s="12">
        <v>43881</v>
      </c>
      <c r="Y1760" s="13">
        <v>0.65568287037036999</v>
      </c>
      <c r="Z1760" s="12">
        <v>43885</v>
      </c>
      <c r="AA1760" s="12"/>
      <c r="AB1760" s="12"/>
      <c r="AC1760" s="10" t="s">
        <v>71</v>
      </c>
      <c r="AD1760" s="16">
        <v>0</v>
      </c>
      <c r="AE1760" s="10" t="s">
        <v>151</v>
      </c>
      <c r="AF1760" s="10" t="s">
        <v>73</v>
      </c>
      <c r="AG1760" s="14">
        <v>1</v>
      </c>
      <c r="AH1760" s="14"/>
      <c r="AI1760" s="15">
        <v>0.18</v>
      </c>
      <c r="AJ1760" s="10" t="s">
        <v>74</v>
      </c>
      <c r="AK1760" s="15">
        <v>197.56</v>
      </c>
      <c r="AL1760" s="10" t="s">
        <v>75</v>
      </c>
      <c r="AN1760" s="9"/>
    </row>
    <row r="1761" spans="1:40" x14ac:dyDescent="0.25">
      <c r="A1761" s="9">
        <f t="shared" si="47"/>
        <v>3051236846</v>
      </c>
      <c r="B1761" s="10" t="s">
        <v>64</v>
      </c>
      <c r="C1761" s="10" t="s">
        <v>65</v>
      </c>
      <c r="D1761" s="10" t="s">
        <v>66</v>
      </c>
      <c r="E1761" s="10" t="s">
        <v>67</v>
      </c>
      <c r="F1761" s="10" t="s">
        <v>68</v>
      </c>
      <c r="G1761" s="10" t="s">
        <v>69</v>
      </c>
      <c r="H1761" s="10" t="s">
        <v>70</v>
      </c>
      <c r="I1761" s="10" t="s">
        <v>149</v>
      </c>
      <c r="J1761" s="10" t="s">
        <v>339</v>
      </c>
      <c r="K1761" s="10" t="s">
        <v>150</v>
      </c>
      <c r="L1761" s="10" t="s">
        <v>4372</v>
      </c>
      <c r="M1761" s="12">
        <v>43887</v>
      </c>
      <c r="N1761" s="11">
        <v>3051236846</v>
      </c>
      <c r="O1761" s="12">
        <v>43887</v>
      </c>
      <c r="P1761" s="13">
        <v>0.5359837962963</v>
      </c>
      <c r="Q1761" s="14">
        <v>1</v>
      </c>
      <c r="R1761" s="15">
        <v>10</v>
      </c>
      <c r="S1761" s="10" t="s">
        <v>4373</v>
      </c>
      <c r="T1761" s="12">
        <v>43887</v>
      </c>
      <c r="U1761" s="13">
        <v>0.53657407407406998</v>
      </c>
      <c r="V1761" s="12">
        <v>43887</v>
      </c>
      <c r="W1761" s="13">
        <v>0.62464120370370002</v>
      </c>
      <c r="X1761" s="12">
        <v>43887</v>
      </c>
      <c r="Y1761" s="13">
        <v>0.625</v>
      </c>
      <c r="Z1761" s="12">
        <v>43969</v>
      </c>
      <c r="AA1761" s="12"/>
      <c r="AB1761" s="12"/>
      <c r="AC1761" s="10" t="s">
        <v>140</v>
      </c>
      <c r="AD1761" s="16">
        <v>0</v>
      </c>
      <c r="AE1761" s="10" t="s">
        <v>72</v>
      </c>
      <c r="AF1761" s="10" t="s">
        <v>140</v>
      </c>
      <c r="AG1761" s="14">
        <v>1</v>
      </c>
      <c r="AH1761" s="14"/>
      <c r="AI1761" s="15">
        <v>1.1399999999999999</v>
      </c>
      <c r="AJ1761" s="10" t="s">
        <v>74</v>
      </c>
      <c r="AK1761" s="15">
        <v>6.79</v>
      </c>
      <c r="AL1761" s="10" t="s">
        <v>75</v>
      </c>
      <c r="AN1761" s="9"/>
    </row>
    <row r="1762" spans="1:40" x14ac:dyDescent="0.25">
      <c r="A1762" s="9">
        <f t="shared" si="47"/>
        <v>3051237393</v>
      </c>
      <c r="B1762" s="10" t="s">
        <v>64</v>
      </c>
      <c r="C1762" s="10" t="s">
        <v>65</v>
      </c>
      <c r="D1762" s="10" t="s">
        <v>66</v>
      </c>
      <c r="E1762" s="10" t="s">
        <v>67</v>
      </c>
      <c r="F1762" s="10" t="s">
        <v>68</v>
      </c>
      <c r="G1762" s="10" t="s">
        <v>69</v>
      </c>
      <c r="H1762" s="10" t="s">
        <v>70</v>
      </c>
      <c r="I1762" s="10" t="s">
        <v>79</v>
      </c>
      <c r="J1762" s="10" t="s">
        <v>348</v>
      </c>
      <c r="K1762" s="10" t="s">
        <v>349</v>
      </c>
      <c r="L1762" s="10" t="s">
        <v>140</v>
      </c>
      <c r="M1762" s="12"/>
      <c r="N1762" s="11">
        <v>3051237393</v>
      </c>
      <c r="O1762" s="12">
        <v>43889</v>
      </c>
      <c r="P1762" s="13">
        <v>0.49724537037036998</v>
      </c>
      <c r="Q1762" s="14">
        <v>1</v>
      </c>
      <c r="R1762" s="15">
        <v>5</v>
      </c>
      <c r="S1762" s="10" t="s">
        <v>4374</v>
      </c>
      <c r="T1762" s="12">
        <v>43889</v>
      </c>
      <c r="U1762" s="13">
        <v>0.49737268518519001</v>
      </c>
      <c r="V1762" s="12">
        <v>43890</v>
      </c>
      <c r="W1762" s="13">
        <v>0.67082175925926002</v>
      </c>
      <c r="X1762" s="12">
        <v>43890</v>
      </c>
      <c r="Y1762" s="13">
        <v>0.68758101851852005</v>
      </c>
      <c r="Z1762" s="12">
        <v>43894</v>
      </c>
      <c r="AA1762" s="12"/>
      <c r="AB1762" s="12"/>
      <c r="AC1762" s="10" t="s">
        <v>71</v>
      </c>
      <c r="AD1762" s="16">
        <v>0</v>
      </c>
      <c r="AE1762" s="10" t="s">
        <v>151</v>
      </c>
      <c r="AF1762" s="10" t="s">
        <v>73</v>
      </c>
      <c r="AG1762" s="14">
        <v>1</v>
      </c>
      <c r="AH1762" s="14"/>
      <c r="AI1762" s="15">
        <v>4.8250000000000002</v>
      </c>
      <c r="AJ1762" s="10" t="s">
        <v>74</v>
      </c>
      <c r="AK1762" s="15">
        <v>4.4050000000000002</v>
      </c>
      <c r="AL1762" s="10" t="s">
        <v>75</v>
      </c>
      <c r="AN1762" s="9"/>
    </row>
    <row r="1763" spans="1:40" x14ac:dyDescent="0.25">
      <c r="A1763" s="9">
        <f t="shared" si="47"/>
        <v>3051237953</v>
      </c>
      <c r="B1763" s="10" t="s">
        <v>64</v>
      </c>
      <c r="C1763" s="10" t="s">
        <v>65</v>
      </c>
      <c r="D1763" s="10" t="s">
        <v>83</v>
      </c>
      <c r="E1763" s="10" t="s">
        <v>67</v>
      </c>
      <c r="F1763" s="10" t="s">
        <v>68</v>
      </c>
      <c r="G1763" s="10" t="s">
        <v>69</v>
      </c>
      <c r="H1763" s="10" t="s">
        <v>70</v>
      </c>
      <c r="I1763" s="10" t="s">
        <v>79</v>
      </c>
      <c r="J1763" s="10" t="s">
        <v>337</v>
      </c>
      <c r="K1763" s="10" t="s">
        <v>90</v>
      </c>
      <c r="L1763" s="10" t="s">
        <v>4476</v>
      </c>
      <c r="M1763" s="12">
        <v>43893</v>
      </c>
      <c r="N1763" s="11">
        <v>3051237953</v>
      </c>
      <c r="O1763" s="12">
        <v>43893</v>
      </c>
      <c r="P1763" s="13">
        <v>0.62900462962963</v>
      </c>
      <c r="Q1763" s="14">
        <v>1</v>
      </c>
      <c r="R1763" s="15">
        <v>20</v>
      </c>
      <c r="S1763" s="10" t="s">
        <v>4436</v>
      </c>
      <c r="T1763" s="12">
        <v>43893</v>
      </c>
      <c r="U1763" s="13">
        <v>0.62972222222221996</v>
      </c>
      <c r="V1763" s="12">
        <v>43893</v>
      </c>
      <c r="W1763" s="13">
        <v>0.77092592592593001</v>
      </c>
      <c r="X1763" s="12">
        <v>43893</v>
      </c>
      <c r="Y1763" s="13">
        <v>0.86108796296295997</v>
      </c>
      <c r="Z1763" s="12">
        <v>43900</v>
      </c>
      <c r="AA1763" s="12"/>
      <c r="AB1763" s="12"/>
      <c r="AC1763" s="10" t="s">
        <v>71</v>
      </c>
      <c r="AD1763" s="16">
        <v>0</v>
      </c>
      <c r="AE1763" s="10" t="s">
        <v>72</v>
      </c>
      <c r="AF1763" s="10" t="s">
        <v>73</v>
      </c>
      <c r="AG1763" s="14">
        <v>1</v>
      </c>
      <c r="AH1763" s="14"/>
      <c r="AI1763" s="15">
        <v>16.760000000000002</v>
      </c>
      <c r="AJ1763" s="10" t="s">
        <v>74</v>
      </c>
      <c r="AK1763" s="15">
        <v>118.26</v>
      </c>
      <c r="AL1763" s="10" t="s">
        <v>75</v>
      </c>
      <c r="AN1763" s="9"/>
    </row>
    <row r="1764" spans="1:40" x14ac:dyDescent="0.25">
      <c r="A1764" s="9">
        <f t="shared" si="47"/>
        <v>3051237954</v>
      </c>
      <c r="B1764" s="10" t="s">
        <v>64</v>
      </c>
      <c r="C1764" s="10" t="s">
        <v>65</v>
      </c>
      <c r="D1764" s="10" t="s">
        <v>83</v>
      </c>
      <c r="E1764" s="10" t="s">
        <v>67</v>
      </c>
      <c r="F1764" s="10" t="s">
        <v>68</v>
      </c>
      <c r="G1764" s="10" t="s">
        <v>69</v>
      </c>
      <c r="H1764" s="10" t="s">
        <v>70</v>
      </c>
      <c r="I1764" s="10" t="s">
        <v>79</v>
      </c>
      <c r="J1764" s="10" t="s">
        <v>337</v>
      </c>
      <c r="K1764" s="10" t="s">
        <v>90</v>
      </c>
      <c r="L1764" s="10" t="s">
        <v>4477</v>
      </c>
      <c r="M1764" s="12">
        <v>43893</v>
      </c>
      <c r="N1764" s="11">
        <v>3051237954</v>
      </c>
      <c r="O1764" s="12">
        <v>43893</v>
      </c>
      <c r="P1764" s="13">
        <v>0.62925925925925996</v>
      </c>
      <c r="Q1764" s="14">
        <v>1</v>
      </c>
      <c r="R1764" s="15">
        <v>5</v>
      </c>
      <c r="S1764" s="10" t="s">
        <v>4437</v>
      </c>
      <c r="T1764" s="12">
        <v>43893</v>
      </c>
      <c r="U1764" s="13">
        <v>0.62990740740741002</v>
      </c>
      <c r="V1764" s="12">
        <v>43893</v>
      </c>
      <c r="W1764" s="13">
        <v>0.77043981481481005</v>
      </c>
      <c r="X1764" s="12">
        <v>43893</v>
      </c>
      <c r="Y1764" s="13">
        <v>0.86322916666667004</v>
      </c>
      <c r="Z1764" s="12">
        <v>43900</v>
      </c>
      <c r="AA1764" s="12"/>
      <c r="AB1764" s="12"/>
      <c r="AC1764" s="10" t="s">
        <v>71</v>
      </c>
      <c r="AD1764" s="16">
        <v>0</v>
      </c>
      <c r="AE1764" s="10" t="s">
        <v>72</v>
      </c>
      <c r="AF1764" s="10" t="s">
        <v>73</v>
      </c>
      <c r="AG1764" s="14">
        <v>1</v>
      </c>
      <c r="AH1764" s="14"/>
      <c r="AI1764" s="15">
        <v>4.1900000000000004</v>
      </c>
      <c r="AJ1764" s="10" t="s">
        <v>74</v>
      </c>
      <c r="AK1764" s="15">
        <v>29.565000000000001</v>
      </c>
      <c r="AL1764" s="10" t="s">
        <v>75</v>
      </c>
      <c r="AN1764" s="9"/>
    </row>
    <row r="1765" spans="1:40" x14ac:dyDescent="0.25">
      <c r="A1765" s="9">
        <f t="shared" si="47"/>
        <v>3051238464</v>
      </c>
      <c r="B1765" s="10" t="s">
        <v>64</v>
      </c>
      <c r="C1765" s="10" t="s">
        <v>65</v>
      </c>
      <c r="D1765" s="10" t="s">
        <v>66</v>
      </c>
      <c r="E1765" s="10" t="s">
        <v>67</v>
      </c>
      <c r="F1765" s="10" t="s">
        <v>68</v>
      </c>
      <c r="G1765" s="10" t="s">
        <v>69</v>
      </c>
      <c r="H1765" s="10" t="s">
        <v>70</v>
      </c>
      <c r="I1765" s="10" t="s">
        <v>84</v>
      </c>
      <c r="J1765" s="10" t="s">
        <v>4528</v>
      </c>
      <c r="K1765" s="10" t="s">
        <v>125</v>
      </c>
      <c r="L1765" s="10" t="s">
        <v>4548</v>
      </c>
      <c r="M1765" s="12">
        <v>43895</v>
      </c>
      <c r="N1765" s="11">
        <v>3051238464</v>
      </c>
      <c r="O1765" s="12">
        <v>43894</v>
      </c>
      <c r="P1765" s="13">
        <v>0.95855324074074</v>
      </c>
      <c r="Q1765" s="14">
        <v>1</v>
      </c>
      <c r="R1765" s="15">
        <v>24</v>
      </c>
      <c r="S1765" s="10" t="s">
        <v>4529</v>
      </c>
      <c r="T1765" s="12">
        <v>43894</v>
      </c>
      <c r="U1765" s="13">
        <v>0.85796296296296004</v>
      </c>
      <c r="V1765" s="12">
        <v>43895</v>
      </c>
      <c r="W1765" s="13">
        <v>2.6307870370369999E-2</v>
      </c>
      <c r="X1765" s="12">
        <v>43895</v>
      </c>
      <c r="Y1765" s="13">
        <v>0.48181712962963003</v>
      </c>
      <c r="Z1765" s="12">
        <v>43899</v>
      </c>
      <c r="AA1765" s="12"/>
      <c r="AB1765" s="12"/>
      <c r="AC1765" s="10" t="s">
        <v>71</v>
      </c>
      <c r="AD1765" s="16">
        <v>1</v>
      </c>
      <c r="AE1765" s="10" t="s">
        <v>72</v>
      </c>
      <c r="AF1765" s="10" t="s">
        <v>73</v>
      </c>
      <c r="AG1765" s="14">
        <v>1</v>
      </c>
      <c r="AH1765" s="14"/>
      <c r="AI1765" s="15">
        <v>392.61599999999999</v>
      </c>
      <c r="AJ1765" s="10" t="s">
        <v>74</v>
      </c>
      <c r="AK1765" s="15">
        <v>7902.5039999999999</v>
      </c>
      <c r="AL1765" s="10" t="s">
        <v>75</v>
      </c>
      <c r="AN1765" s="9"/>
    </row>
    <row r="1766" spans="1:40" x14ac:dyDescent="0.25">
      <c r="A1766" s="9">
        <f t="shared" si="47"/>
        <v>3051238465</v>
      </c>
      <c r="B1766" s="10" t="s">
        <v>64</v>
      </c>
      <c r="C1766" s="10" t="s">
        <v>65</v>
      </c>
      <c r="D1766" s="10" t="s">
        <v>66</v>
      </c>
      <c r="E1766" s="10" t="s">
        <v>67</v>
      </c>
      <c r="F1766" s="10" t="s">
        <v>68</v>
      </c>
      <c r="G1766" s="10" t="s">
        <v>69</v>
      </c>
      <c r="H1766" s="10" t="s">
        <v>70</v>
      </c>
      <c r="I1766" s="10" t="s">
        <v>79</v>
      </c>
      <c r="J1766" s="10" t="s">
        <v>4530</v>
      </c>
      <c r="K1766" s="10" t="s">
        <v>87</v>
      </c>
      <c r="L1766" s="10" t="s">
        <v>4549</v>
      </c>
      <c r="M1766" s="12">
        <v>43895</v>
      </c>
      <c r="N1766" s="11">
        <v>3051238465</v>
      </c>
      <c r="O1766" s="12">
        <v>43894</v>
      </c>
      <c r="P1766" s="13">
        <v>0.95855324074074</v>
      </c>
      <c r="Q1766" s="14">
        <v>1</v>
      </c>
      <c r="R1766" s="15">
        <v>4</v>
      </c>
      <c r="S1766" s="10" t="s">
        <v>4531</v>
      </c>
      <c r="T1766" s="12">
        <v>43894</v>
      </c>
      <c r="U1766" s="13">
        <v>0.85807870370369999</v>
      </c>
      <c r="V1766" s="12">
        <v>43895</v>
      </c>
      <c r="W1766" s="13">
        <v>2.5798611111109999E-2</v>
      </c>
      <c r="X1766" s="12">
        <v>43895</v>
      </c>
      <c r="Y1766" s="13">
        <v>0.48137731481481</v>
      </c>
      <c r="Z1766" s="12">
        <v>43899</v>
      </c>
      <c r="AA1766" s="12"/>
      <c r="AB1766" s="12"/>
      <c r="AC1766" s="10" t="s">
        <v>71</v>
      </c>
      <c r="AD1766" s="16">
        <v>1</v>
      </c>
      <c r="AE1766" s="10" t="s">
        <v>72</v>
      </c>
      <c r="AF1766" s="10" t="s">
        <v>73</v>
      </c>
      <c r="AG1766" s="14">
        <v>1</v>
      </c>
      <c r="AH1766" s="14"/>
      <c r="AI1766" s="15">
        <v>65.436000000000007</v>
      </c>
      <c r="AJ1766" s="10" t="s">
        <v>74</v>
      </c>
      <c r="AK1766" s="15">
        <v>1317.0840000000001</v>
      </c>
      <c r="AL1766" s="10" t="s">
        <v>75</v>
      </c>
      <c r="AN1766" s="9"/>
    </row>
    <row r="1767" spans="1:40" x14ac:dyDescent="0.25">
      <c r="A1767" s="9">
        <f t="shared" si="47"/>
        <v>3051238528</v>
      </c>
      <c r="B1767" s="10" t="s">
        <v>64</v>
      </c>
      <c r="C1767" s="10" t="s">
        <v>65</v>
      </c>
      <c r="D1767" s="10" t="s">
        <v>83</v>
      </c>
      <c r="E1767" s="10" t="s">
        <v>67</v>
      </c>
      <c r="F1767" s="10" t="s">
        <v>68</v>
      </c>
      <c r="G1767" s="10" t="s">
        <v>69</v>
      </c>
      <c r="H1767" s="10" t="s">
        <v>70</v>
      </c>
      <c r="I1767" s="10" t="s">
        <v>79</v>
      </c>
      <c r="J1767" s="10" t="s">
        <v>337</v>
      </c>
      <c r="K1767" s="10" t="s">
        <v>90</v>
      </c>
      <c r="L1767" s="10" t="s">
        <v>4624</v>
      </c>
      <c r="M1767" s="12">
        <v>43895</v>
      </c>
      <c r="N1767" s="11">
        <v>3051238528</v>
      </c>
      <c r="O1767" s="12">
        <v>43895</v>
      </c>
      <c r="P1767" s="13">
        <v>0.77789351851851996</v>
      </c>
      <c r="Q1767" s="14">
        <v>1</v>
      </c>
      <c r="R1767" s="15">
        <v>10</v>
      </c>
      <c r="S1767" s="10" t="s">
        <v>4579</v>
      </c>
      <c r="T1767" s="12">
        <v>43895</v>
      </c>
      <c r="U1767" s="13">
        <v>0.77814814814815003</v>
      </c>
      <c r="V1767" s="12">
        <v>43895</v>
      </c>
      <c r="W1767" s="13">
        <v>0.86204861111110997</v>
      </c>
      <c r="X1767" s="12">
        <v>43895</v>
      </c>
      <c r="Y1767" s="13">
        <v>0.95200231481481001</v>
      </c>
      <c r="Z1767" s="12">
        <v>43906</v>
      </c>
      <c r="AA1767" s="12"/>
      <c r="AB1767" s="12"/>
      <c r="AC1767" s="10" t="s">
        <v>71</v>
      </c>
      <c r="AD1767" s="16">
        <v>0</v>
      </c>
      <c r="AE1767" s="10" t="s">
        <v>72</v>
      </c>
      <c r="AF1767" s="10" t="s">
        <v>73</v>
      </c>
      <c r="AG1767" s="14">
        <v>1</v>
      </c>
      <c r="AH1767" s="14"/>
      <c r="AI1767" s="15">
        <v>8.3800000000000008</v>
      </c>
      <c r="AJ1767" s="10" t="s">
        <v>74</v>
      </c>
      <c r="AK1767" s="15">
        <v>59.13</v>
      </c>
      <c r="AL1767" s="10" t="s">
        <v>75</v>
      </c>
      <c r="AN1767" s="9"/>
    </row>
    <row r="1768" spans="1:40" x14ac:dyDescent="0.25">
      <c r="A1768" s="9">
        <f t="shared" si="47"/>
        <v>3051239344</v>
      </c>
      <c r="B1768" s="10" t="s">
        <v>64</v>
      </c>
      <c r="C1768" s="10" t="s">
        <v>65</v>
      </c>
      <c r="D1768" s="10" t="s">
        <v>83</v>
      </c>
      <c r="E1768" s="10" t="s">
        <v>67</v>
      </c>
      <c r="F1768" s="10" t="s">
        <v>68</v>
      </c>
      <c r="G1768" s="10" t="s">
        <v>69</v>
      </c>
      <c r="H1768" s="10" t="s">
        <v>70</v>
      </c>
      <c r="I1768" s="10" t="s">
        <v>79</v>
      </c>
      <c r="J1768" s="10" t="s">
        <v>337</v>
      </c>
      <c r="K1768" s="10" t="s">
        <v>90</v>
      </c>
      <c r="L1768" s="10" t="s">
        <v>4817</v>
      </c>
      <c r="M1768" s="12">
        <v>43901</v>
      </c>
      <c r="N1768" s="11">
        <v>3051239344</v>
      </c>
      <c r="O1768" s="12">
        <v>43901</v>
      </c>
      <c r="P1768" s="13">
        <v>0.49947916666667003</v>
      </c>
      <c r="Q1768" s="14">
        <v>1</v>
      </c>
      <c r="R1768" s="15">
        <v>4</v>
      </c>
      <c r="S1768" s="10" t="s">
        <v>4811</v>
      </c>
      <c r="T1768" s="12">
        <v>43901</v>
      </c>
      <c r="U1768" s="13">
        <v>0.49973379629629999</v>
      </c>
      <c r="V1768" s="12">
        <v>43901</v>
      </c>
      <c r="W1768" s="13">
        <v>0.50304398148148</v>
      </c>
      <c r="X1768" s="12">
        <v>43901</v>
      </c>
      <c r="Y1768" s="13">
        <v>0.61133101851852001</v>
      </c>
      <c r="Z1768" s="12">
        <v>43888</v>
      </c>
      <c r="AA1768" s="12"/>
      <c r="AB1768" s="12"/>
      <c r="AC1768" s="10" t="s">
        <v>71</v>
      </c>
      <c r="AD1768" s="16">
        <v>0</v>
      </c>
      <c r="AE1768" s="10" t="s">
        <v>72</v>
      </c>
      <c r="AF1768" s="10" t="s">
        <v>73</v>
      </c>
      <c r="AG1768" s="14">
        <v>1</v>
      </c>
      <c r="AH1768" s="14"/>
      <c r="AI1768" s="15">
        <v>0.11600000000000001</v>
      </c>
      <c r="AJ1768" s="10" t="s">
        <v>74</v>
      </c>
      <c r="AK1768" s="15">
        <v>7.5999999999999998E-2</v>
      </c>
      <c r="AL1768" s="10" t="s">
        <v>75</v>
      </c>
      <c r="AN1768" s="9"/>
    </row>
    <row r="1769" spans="1:40" x14ac:dyDescent="0.25">
      <c r="A1769" s="9">
        <f t="shared" si="47"/>
        <v>3051239449</v>
      </c>
      <c r="B1769" s="10" t="s">
        <v>64</v>
      </c>
      <c r="C1769" s="10" t="s">
        <v>65</v>
      </c>
      <c r="D1769" s="10" t="s">
        <v>83</v>
      </c>
      <c r="E1769" s="10" t="s">
        <v>67</v>
      </c>
      <c r="F1769" s="10" t="s">
        <v>68</v>
      </c>
      <c r="G1769" s="10" t="s">
        <v>69</v>
      </c>
      <c r="H1769" s="10" t="s">
        <v>70</v>
      </c>
      <c r="I1769" s="10" t="s">
        <v>79</v>
      </c>
      <c r="J1769" s="10" t="s">
        <v>976</v>
      </c>
      <c r="K1769" s="10" t="s">
        <v>977</v>
      </c>
      <c r="L1769" s="10" t="s">
        <v>4906</v>
      </c>
      <c r="M1769" s="12">
        <v>43901</v>
      </c>
      <c r="N1769" s="11">
        <v>3051239449</v>
      </c>
      <c r="O1769" s="12">
        <v>43901</v>
      </c>
      <c r="P1769" s="13">
        <v>0.84425925925926004</v>
      </c>
      <c r="Q1769" s="14">
        <v>1</v>
      </c>
      <c r="R1769" s="15">
        <v>24</v>
      </c>
      <c r="S1769" s="10" t="s">
        <v>4827</v>
      </c>
      <c r="T1769" s="12">
        <v>43901</v>
      </c>
      <c r="U1769" s="13">
        <v>0.84449074074074004</v>
      </c>
      <c r="V1769" s="12">
        <v>43901</v>
      </c>
      <c r="W1769" s="13">
        <v>0.88280092592592996</v>
      </c>
      <c r="X1769" s="12">
        <v>43901</v>
      </c>
      <c r="Y1769" s="13">
        <v>0.88445601851851996</v>
      </c>
      <c r="Z1769" s="12">
        <v>43970</v>
      </c>
      <c r="AA1769" s="12"/>
      <c r="AB1769" s="12"/>
      <c r="AC1769" s="10" t="s">
        <v>71</v>
      </c>
      <c r="AD1769" s="16">
        <v>0</v>
      </c>
      <c r="AE1769" s="10" t="s">
        <v>72</v>
      </c>
      <c r="AF1769" s="10" t="s">
        <v>73</v>
      </c>
      <c r="AG1769" s="14">
        <v>1</v>
      </c>
      <c r="AH1769" s="14"/>
      <c r="AI1769" s="15">
        <v>8.0399999999999991</v>
      </c>
      <c r="AJ1769" s="10" t="s">
        <v>74</v>
      </c>
      <c r="AK1769" s="15">
        <v>19.512</v>
      </c>
      <c r="AL1769" s="10" t="s">
        <v>75</v>
      </c>
      <c r="AN1769" s="9"/>
    </row>
    <row r="1770" spans="1:40" x14ac:dyDescent="0.25">
      <c r="A1770" s="9">
        <f t="shared" si="47"/>
        <v>0</v>
      </c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2"/>
      <c r="N1770" s="11"/>
      <c r="O1770" s="12"/>
      <c r="P1770" s="13"/>
      <c r="Q1770" s="14"/>
      <c r="R1770" s="15"/>
      <c r="S1770" s="10"/>
      <c r="T1770" s="12"/>
      <c r="U1770" s="13"/>
      <c r="V1770" s="12"/>
      <c r="W1770" s="13"/>
      <c r="X1770" s="12"/>
      <c r="Y1770" s="13"/>
      <c r="Z1770" s="12"/>
      <c r="AA1770" s="12"/>
      <c r="AB1770" s="12"/>
      <c r="AC1770" s="10"/>
      <c r="AD1770" s="16"/>
      <c r="AE1770" s="10"/>
      <c r="AF1770" s="10"/>
      <c r="AG1770" s="14"/>
      <c r="AH1770" s="14"/>
      <c r="AI1770" s="15"/>
      <c r="AJ1770" s="10"/>
      <c r="AK1770" s="15"/>
      <c r="AL1770" s="10"/>
      <c r="AN1770" s="9"/>
    </row>
    <row r="1771" spans="1:40" x14ac:dyDescent="0.25">
      <c r="A1771" s="9">
        <f t="shared" si="47"/>
        <v>0</v>
      </c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2"/>
      <c r="N1771" s="11"/>
      <c r="O1771" s="12"/>
      <c r="P1771" s="13"/>
      <c r="Q1771" s="14"/>
      <c r="R1771" s="15"/>
      <c r="S1771" s="10"/>
      <c r="T1771" s="12"/>
      <c r="U1771" s="13"/>
      <c r="V1771" s="12"/>
      <c r="W1771" s="13"/>
      <c r="X1771" s="12"/>
      <c r="Y1771" s="13"/>
      <c r="Z1771" s="12"/>
      <c r="AA1771" s="12"/>
      <c r="AB1771" s="12"/>
      <c r="AC1771" s="10"/>
      <c r="AD1771" s="16"/>
      <c r="AE1771" s="10"/>
      <c r="AF1771" s="10"/>
      <c r="AG1771" s="14"/>
      <c r="AH1771" s="14"/>
      <c r="AI1771" s="15"/>
      <c r="AJ1771" s="10"/>
      <c r="AK1771" s="15"/>
      <c r="AL1771" s="10"/>
      <c r="AN1771" s="9"/>
    </row>
    <row r="1772" spans="1:40" x14ac:dyDescent="0.25">
      <c r="A1772" s="9">
        <f t="shared" si="47"/>
        <v>0</v>
      </c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2"/>
      <c r="N1772" s="11"/>
      <c r="O1772" s="12"/>
      <c r="P1772" s="13"/>
      <c r="Q1772" s="14"/>
      <c r="R1772" s="15"/>
      <c r="S1772" s="10"/>
      <c r="T1772" s="12"/>
      <c r="U1772" s="13"/>
      <c r="V1772" s="12"/>
      <c r="W1772" s="13"/>
      <c r="X1772" s="12"/>
      <c r="Y1772" s="13"/>
      <c r="Z1772" s="12"/>
      <c r="AA1772" s="12"/>
      <c r="AB1772" s="12"/>
      <c r="AC1772" s="10"/>
      <c r="AD1772" s="16"/>
      <c r="AE1772" s="10"/>
      <c r="AF1772" s="10"/>
      <c r="AG1772" s="14"/>
      <c r="AH1772" s="14"/>
      <c r="AI1772" s="15"/>
      <c r="AJ1772" s="10"/>
      <c r="AK1772" s="15"/>
      <c r="AL1772" s="10"/>
      <c r="AN1772" s="9"/>
    </row>
    <row r="1773" spans="1:40" x14ac:dyDescent="0.25">
      <c r="A1773" s="9">
        <f t="shared" si="47"/>
        <v>0</v>
      </c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2"/>
      <c r="N1773" s="11"/>
      <c r="O1773" s="12"/>
      <c r="P1773" s="13"/>
      <c r="Q1773" s="14"/>
      <c r="R1773" s="15"/>
      <c r="S1773" s="10"/>
      <c r="T1773" s="12"/>
      <c r="U1773" s="13"/>
      <c r="V1773" s="12"/>
      <c r="W1773" s="13"/>
      <c r="X1773" s="12"/>
      <c r="Y1773" s="13"/>
      <c r="Z1773" s="12"/>
      <c r="AA1773" s="12"/>
      <c r="AB1773" s="12"/>
      <c r="AC1773" s="10"/>
      <c r="AD1773" s="16"/>
      <c r="AE1773" s="10"/>
      <c r="AF1773" s="10"/>
      <c r="AG1773" s="14"/>
      <c r="AH1773" s="14"/>
      <c r="AI1773" s="15"/>
      <c r="AJ1773" s="10"/>
      <c r="AK1773" s="15"/>
      <c r="AL1773" s="10"/>
      <c r="AN1773" s="9"/>
    </row>
    <row r="1774" spans="1:40" x14ac:dyDescent="0.25">
      <c r="A1774" s="9">
        <f t="shared" si="47"/>
        <v>0</v>
      </c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2"/>
      <c r="N1774" s="11"/>
      <c r="O1774" s="12"/>
      <c r="P1774" s="13"/>
      <c r="Q1774" s="14"/>
      <c r="R1774" s="15"/>
      <c r="S1774" s="10"/>
      <c r="T1774" s="12"/>
      <c r="U1774" s="13"/>
      <c r="V1774" s="12"/>
      <c r="W1774" s="13"/>
      <c r="X1774" s="12"/>
      <c r="Y1774" s="13"/>
      <c r="Z1774" s="12"/>
      <c r="AA1774" s="12"/>
      <c r="AB1774" s="12"/>
      <c r="AC1774" s="10"/>
      <c r="AD1774" s="16"/>
      <c r="AE1774" s="10"/>
      <c r="AF1774" s="10"/>
      <c r="AG1774" s="14"/>
      <c r="AH1774" s="14"/>
      <c r="AI1774" s="15"/>
      <c r="AJ1774" s="10"/>
      <c r="AK1774" s="15"/>
      <c r="AL1774" s="10"/>
      <c r="AN1774" s="9"/>
    </row>
    <row r="1775" spans="1:40" x14ac:dyDescent="0.25">
      <c r="A1775" s="9">
        <f t="shared" si="47"/>
        <v>0</v>
      </c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2"/>
      <c r="N1775" s="11"/>
      <c r="O1775" s="12"/>
      <c r="P1775" s="13"/>
      <c r="Q1775" s="14"/>
      <c r="R1775" s="15"/>
      <c r="S1775" s="10"/>
      <c r="T1775" s="12"/>
      <c r="U1775" s="13"/>
      <c r="V1775" s="12"/>
      <c r="W1775" s="13"/>
      <c r="X1775" s="12"/>
      <c r="Y1775" s="13"/>
      <c r="Z1775" s="12"/>
      <c r="AA1775" s="12"/>
      <c r="AB1775" s="12"/>
      <c r="AC1775" s="10"/>
      <c r="AD1775" s="16"/>
      <c r="AE1775" s="10"/>
      <c r="AF1775" s="10"/>
      <c r="AG1775" s="14"/>
      <c r="AH1775" s="14"/>
      <c r="AI1775" s="15"/>
      <c r="AJ1775" s="10"/>
      <c r="AK1775" s="15"/>
      <c r="AL1775" s="10"/>
      <c r="AN1775" s="9"/>
    </row>
    <row r="1776" spans="1:40" x14ac:dyDescent="0.25">
      <c r="A1776" s="9">
        <f t="shared" si="47"/>
        <v>0</v>
      </c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2"/>
      <c r="N1776" s="11"/>
      <c r="O1776" s="12"/>
      <c r="P1776" s="13"/>
      <c r="Q1776" s="14"/>
      <c r="R1776" s="15"/>
      <c r="S1776" s="10"/>
      <c r="T1776" s="12"/>
      <c r="U1776" s="13"/>
      <c r="V1776" s="12"/>
      <c r="W1776" s="13"/>
      <c r="X1776" s="12"/>
      <c r="Y1776" s="13"/>
      <c r="Z1776" s="12"/>
      <c r="AA1776" s="12"/>
      <c r="AB1776" s="12"/>
      <c r="AC1776" s="10"/>
      <c r="AD1776" s="16"/>
      <c r="AE1776" s="10"/>
      <c r="AF1776" s="10"/>
      <c r="AG1776" s="14"/>
      <c r="AH1776" s="14"/>
      <c r="AI1776" s="15"/>
      <c r="AJ1776" s="10"/>
      <c r="AK1776" s="15"/>
      <c r="AL1776" s="10"/>
      <c r="AN1776" s="9"/>
    </row>
    <row r="1777" spans="1:40" x14ac:dyDescent="0.25">
      <c r="A1777" s="9">
        <f t="shared" si="47"/>
        <v>0</v>
      </c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2"/>
      <c r="N1777" s="11"/>
      <c r="O1777" s="12"/>
      <c r="P1777" s="13"/>
      <c r="Q1777" s="14"/>
      <c r="R1777" s="15"/>
      <c r="S1777" s="10"/>
      <c r="T1777" s="12"/>
      <c r="U1777" s="13"/>
      <c r="V1777" s="12"/>
      <c r="W1777" s="13"/>
      <c r="X1777" s="12"/>
      <c r="Y1777" s="13"/>
      <c r="Z1777" s="12"/>
      <c r="AA1777" s="12"/>
      <c r="AB1777" s="12"/>
      <c r="AC1777" s="10"/>
      <c r="AD1777" s="16"/>
      <c r="AE1777" s="10"/>
      <c r="AF1777" s="10"/>
      <c r="AG1777" s="14"/>
      <c r="AH1777" s="14"/>
      <c r="AI1777" s="15"/>
      <c r="AJ1777" s="10"/>
      <c r="AK1777" s="15"/>
      <c r="AL1777" s="10"/>
      <c r="AN1777" s="9"/>
    </row>
    <row r="1778" spans="1:40" x14ac:dyDescent="0.25">
      <c r="A1778" s="9">
        <f t="shared" si="47"/>
        <v>0</v>
      </c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2"/>
      <c r="N1778" s="11"/>
      <c r="O1778" s="12"/>
      <c r="P1778" s="13"/>
      <c r="Q1778" s="14"/>
      <c r="R1778" s="15"/>
      <c r="S1778" s="10"/>
      <c r="T1778" s="12"/>
      <c r="U1778" s="13"/>
      <c r="V1778" s="12"/>
      <c r="W1778" s="13"/>
      <c r="X1778" s="12"/>
      <c r="Y1778" s="13"/>
      <c r="Z1778" s="12"/>
      <c r="AA1778" s="12"/>
      <c r="AB1778" s="12"/>
      <c r="AC1778" s="10"/>
      <c r="AD1778" s="16"/>
      <c r="AE1778" s="10"/>
      <c r="AF1778" s="10"/>
      <c r="AG1778" s="14"/>
      <c r="AH1778" s="14"/>
      <c r="AI1778" s="15"/>
      <c r="AJ1778" s="10"/>
      <c r="AK1778" s="15"/>
      <c r="AL1778" s="10"/>
      <c r="AN1778" s="9"/>
    </row>
    <row r="1779" spans="1:40" x14ac:dyDescent="0.25">
      <c r="A1779" s="9">
        <f t="shared" si="47"/>
        <v>0</v>
      </c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2"/>
      <c r="N1779" s="11"/>
      <c r="O1779" s="12"/>
      <c r="P1779" s="13"/>
      <c r="Q1779" s="14"/>
      <c r="R1779" s="15"/>
      <c r="S1779" s="10"/>
      <c r="T1779" s="12"/>
      <c r="U1779" s="13"/>
      <c r="V1779" s="12"/>
      <c r="W1779" s="13"/>
      <c r="X1779" s="12"/>
      <c r="Y1779" s="13"/>
      <c r="Z1779" s="12"/>
      <c r="AA1779" s="12"/>
      <c r="AB1779" s="12"/>
      <c r="AC1779" s="10"/>
      <c r="AD1779" s="16"/>
      <c r="AE1779" s="10"/>
      <c r="AF1779" s="10"/>
      <c r="AG1779" s="14"/>
      <c r="AH1779" s="14"/>
      <c r="AI1779" s="15"/>
      <c r="AJ1779" s="10"/>
      <c r="AK1779" s="15"/>
      <c r="AL1779" s="10"/>
      <c r="AN1779" s="9"/>
    </row>
    <row r="1780" spans="1:40" x14ac:dyDescent="0.25">
      <c r="A1780" s="9">
        <f t="shared" si="47"/>
        <v>0</v>
      </c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2"/>
      <c r="N1780" s="11"/>
      <c r="O1780" s="12"/>
      <c r="P1780" s="13"/>
      <c r="Q1780" s="14"/>
      <c r="R1780" s="15"/>
      <c r="S1780" s="10"/>
      <c r="T1780" s="12"/>
      <c r="U1780" s="13"/>
      <c r="V1780" s="12"/>
      <c r="W1780" s="13"/>
      <c r="X1780" s="12"/>
      <c r="Y1780" s="13"/>
      <c r="Z1780" s="12"/>
      <c r="AA1780" s="12"/>
      <c r="AB1780" s="12"/>
      <c r="AC1780" s="10"/>
      <c r="AD1780" s="16"/>
      <c r="AE1780" s="10"/>
      <c r="AF1780" s="10"/>
      <c r="AG1780" s="14"/>
      <c r="AH1780" s="14"/>
      <c r="AI1780" s="15"/>
      <c r="AJ1780" s="10"/>
      <c r="AK1780" s="15"/>
      <c r="AL1780" s="10"/>
      <c r="AN1780" s="9"/>
    </row>
    <row r="1781" spans="1:40" x14ac:dyDescent="0.25">
      <c r="A1781" s="9">
        <f t="shared" si="47"/>
        <v>0</v>
      </c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2"/>
      <c r="N1781" s="11"/>
      <c r="O1781" s="12"/>
      <c r="P1781" s="13"/>
      <c r="Q1781" s="14"/>
      <c r="R1781" s="15"/>
      <c r="S1781" s="10"/>
      <c r="T1781" s="12"/>
      <c r="U1781" s="13"/>
      <c r="V1781" s="12"/>
      <c r="W1781" s="13"/>
      <c r="X1781" s="12"/>
      <c r="Y1781" s="13"/>
      <c r="Z1781" s="12"/>
      <c r="AA1781" s="12"/>
      <c r="AB1781" s="12"/>
      <c r="AC1781" s="10"/>
      <c r="AD1781" s="16"/>
      <c r="AE1781" s="10"/>
      <c r="AF1781" s="10"/>
      <c r="AG1781" s="14"/>
      <c r="AH1781" s="14"/>
      <c r="AI1781" s="15"/>
      <c r="AJ1781" s="10"/>
      <c r="AK1781" s="15"/>
      <c r="AL1781" s="10"/>
      <c r="AN1781" s="9"/>
    </row>
    <row r="1782" spans="1:40" x14ac:dyDescent="0.25">
      <c r="A1782" s="9">
        <f t="shared" si="47"/>
        <v>0</v>
      </c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2"/>
      <c r="N1782" s="11"/>
      <c r="O1782" s="12"/>
      <c r="P1782" s="13"/>
      <c r="Q1782" s="14"/>
      <c r="R1782" s="15"/>
      <c r="S1782" s="10"/>
      <c r="T1782" s="12"/>
      <c r="U1782" s="13"/>
      <c r="V1782" s="12"/>
      <c r="W1782" s="13"/>
      <c r="X1782" s="12"/>
      <c r="Y1782" s="13"/>
      <c r="Z1782" s="12"/>
      <c r="AA1782" s="12"/>
      <c r="AB1782" s="12"/>
      <c r="AC1782" s="10"/>
      <c r="AD1782" s="16"/>
      <c r="AE1782" s="10"/>
      <c r="AF1782" s="10"/>
      <c r="AG1782" s="14"/>
      <c r="AH1782" s="14"/>
      <c r="AI1782" s="15"/>
      <c r="AJ1782" s="10"/>
      <c r="AK1782" s="15"/>
      <c r="AL1782" s="10"/>
      <c r="AN1782" s="9"/>
    </row>
    <row r="1783" spans="1:40" x14ac:dyDescent="0.25">
      <c r="A1783" s="9">
        <f t="shared" si="47"/>
        <v>0</v>
      </c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2"/>
      <c r="N1783" s="11"/>
      <c r="O1783" s="12"/>
      <c r="P1783" s="13"/>
      <c r="Q1783" s="14"/>
      <c r="R1783" s="15"/>
      <c r="S1783" s="10"/>
      <c r="T1783" s="12"/>
      <c r="U1783" s="13"/>
      <c r="V1783" s="12"/>
      <c r="W1783" s="13"/>
      <c r="X1783" s="12"/>
      <c r="Y1783" s="13"/>
      <c r="Z1783" s="12"/>
      <c r="AA1783" s="12"/>
      <c r="AB1783" s="12"/>
      <c r="AC1783" s="10"/>
      <c r="AD1783" s="16"/>
      <c r="AE1783" s="10"/>
      <c r="AF1783" s="10"/>
      <c r="AG1783" s="14"/>
      <c r="AH1783" s="14"/>
      <c r="AI1783" s="15"/>
      <c r="AJ1783" s="10"/>
      <c r="AK1783" s="15"/>
      <c r="AL1783" s="10"/>
      <c r="AN1783" s="9"/>
    </row>
    <row r="1784" spans="1:40" x14ac:dyDescent="0.25">
      <c r="A1784" s="9">
        <f t="shared" si="47"/>
        <v>0</v>
      </c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2"/>
      <c r="N1784" s="11"/>
      <c r="O1784" s="12"/>
      <c r="P1784" s="13"/>
      <c r="Q1784" s="14"/>
      <c r="R1784" s="15"/>
      <c r="S1784" s="10"/>
      <c r="T1784" s="12"/>
      <c r="U1784" s="13"/>
      <c r="V1784" s="12"/>
      <c r="W1784" s="13"/>
      <c r="X1784" s="12"/>
      <c r="Y1784" s="13"/>
      <c r="Z1784" s="12"/>
      <c r="AA1784" s="12"/>
      <c r="AB1784" s="12"/>
      <c r="AC1784" s="10"/>
      <c r="AD1784" s="16"/>
      <c r="AE1784" s="10"/>
      <c r="AF1784" s="10"/>
      <c r="AG1784" s="14"/>
      <c r="AH1784" s="14"/>
      <c r="AI1784" s="15"/>
      <c r="AJ1784" s="10"/>
      <c r="AK1784" s="15"/>
      <c r="AL1784" s="10"/>
      <c r="AN1784" s="9"/>
    </row>
    <row r="1785" spans="1:40" x14ac:dyDescent="0.25">
      <c r="A1785" s="9">
        <f t="shared" si="47"/>
        <v>0</v>
      </c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2"/>
      <c r="N1785" s="11"/>
      <c r="O1785" s="12"/>
      <c r="P1785" s="13"/>
      <c r="Q1785" s="14"/>
      <c r="R1785" s="15"/>
      <c r="S1785" s="10"/>
      <c r="T1785" s="12"/>
      <c r="U1785" s="13"/>
      <c r="V1785" s="12"/>
      <c r="W1785" s="13"/>
      <c r="X1785" s="12"/>
      <c r="Y1785" s="13"/>
      <c r="Z1785" s="12"/>
      <c r="AA1785" s="12"/>
      <c r="AB1785" s="12"/>
      <c r="AC1785" s="10"/>
      <c r="AD1785" s="16"/>
      <c r="AE1785" s="10"/>
      <c r="AF1785" s="10"/>
      <c r="AG1785" s="14"/>
      <c r="AH1785" s="14"/>
      <c r="AI1785" s="15"/>
      <c r="AJ1785" s="10"/>
      <c r="AK1785" s="15"/>
      <c r="AL1785" s="10"/>
      <c r="AN1785" s="9"/>
    </row>
    <row r="1786" spans="1:40" x14ac:dyDescent="0.25">
      <c r="A1786" s="9">
        <f t="shared" si="47"/>
        <v>0</v>
      </c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2"/>
      <c r="N1786" s="11"/>
      <c r="O1786" s="12"/>
      <c r="P1786" s="13"/>
      <c r="Q1786" s="14"/>
      <c r="R1786" s="15"/>
      <c r="S1786" s="10"/>
      <c r="T1786" s="12"/>
      <c r="U1786" s="13"/>
      <c r="V1786" s="12"/>
      <c r="W1786" s="13"/>
      <c r="X1786" s="12"/>
      <c r="Y1786" s="13"/>
      <c r="Z1786" s="12"/>
      <c r="AA1786" s="12"/>
      <c r="AB1786" s="12"/>
      <c r="AC1786" s="10"/>
      <c r="AD1786" s="16"/>
      <c r="AE1786" s="10"/>
      <c r="AF1786" s="10"/>
      <c r="AG1786" s="14"/>
      <c r="AH1786" s="14"/>
      <c r="AI1786" s="15"/>
      <c r="AJ1786" s="10"/>
      <c r="AK1786" s="15"/>
      <c r="AL1786" s="10"/>
      <c r="AN1786" s="9"/>
    </row>
    <row r="1787" spans="1:40" x14ac:dyDescent="0.25">
      <c r="A1787" s="9">
        <f t="shared" si="47"/>
        <v>0</v>
      </c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2"/>
      <c r="N1787" s="11"/>
      <c r="O1787" s="12"/>
      <c r="P1787" s="13"/>
      <c r="Q1787" s="14"/>
      <c r="R1787" s="15"/>
      <c r="S1787" s="10"/>
      <c r="T1787" s="12"/>
      <c r="U1787" s="13"/>
      <c r="V1787" s="12"/>
      <c r="W1787" s="13"/>
      <c r="X1787" s="12"/>
      <c r="Y1787" s="13"/>
      <c r="Z1787" s="12"/>
      <c r="AA1787" s="12"/>
      <c r="AB1787" s="12"/>
      <c r="AC1787" s="10"/>
      <c r="AD1787" s="16"/>
      <c r="AE1787" s="10"/>
      <c r="AF1787" s="10"/>
      <c r="AG1787" s="14"/>
      <c r="AH1787" s="14"/>
      <c r="AI1787" s="15"/>
      <c r="AJ1787" s="10"/>
      <c r="AK1787" s="15"/>
      <c r="AL1787" s="10"/>
      <c r="AN1787" s="9"/>
    </row>
    <row r="1788" spans="1:40" x14ac:dyDescent="0.25">
      <c r="A1788" s="9">
        <f t="shared" si="47"/>
        <v>0</v>
      </c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2"/>
      <c r="N1788" s="11"/>
      <c r="O1788" s="12"/>
      <c r="P1788" s="13"/>
      <c r="Q1788" s="14"/>
      <c r="R1788" s="15"/>
      <c r="S1788" s="10"/>
      <c r="T1788" s="12"/>
      <c r="U1788" s="13"/>
      <c r="V1788" s="12"/>
      <c r="W1788" s="13"/>
      <c r="X1788" s="12"/>
      <c r="Y1788" s="13"/>
      <c r="Z1788" s="12"/>
      <c r="AA1788" s="12"/>
      <c r="AB1788" s="12"/>
      <c r="AC1788" s="10"/>
      <c r="AD1788" s="16"/>
      <c r="AE1788" s="10"/>
      <c r="AF1788" s="10"/>
      <c r="AG1788" s="14"/>
      <c r="AH1788" s="14"/>
      <c r="AI1788" s="15"/>
      <c r="AJ1788" s="10"/>
      <c r="AK1788" s="15"/>
      <c r="AL1788" s="10"/>
      <c r="AN1788" s="9"/>
    </row>
    <row r="1789" spans="1:40" x14ac:dyDescent="0.25">
      <c r="A1789" s="9">
        <f t="shared" si="47"/>
        <v>0</v>
      </c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2"/>
      <c r="N1789" s="11"/>
      <c r="O1789" s="12"/>
      <c r="P1789" s="13"/>
      <c r="Q1789" s="14"/>
      <c r="R1789" s="15"/>
      <c r="S1789" s="10"/>
      <c r="T1789" s="12"/>
      <c r="U1789" s="13"/>
      <c r="V1789" s="12"/>
      <c r="W1789" s="13"/>
      <c r="X1789" s="12"/>
      <c r="Y1789" s="13"/>
      <c r="Z1789" s="12"/>
      <c r="AA1789" s="12"/>
      <c r="AB1789" s="12"/>
      <c r="AC1789" s="10"/>
      <c r="AD1789" s="16"/>
      <c r="AE1789" s="10"/>
      <c r="AF1789" s="10"/>
      <c r="AG1789" s="14"/>
      <c r="AH1789" s="14"/>
      <c r="AI1789" s="15"/>
      <c r="AJ1789" s="10"/>
      <c r="AK1789" s="15"/>
      <c r="AL1789" s="10"/>
      <c r="AN1789" s="9"/>
    </row>
    <row r="1790" spans="1:40" x14ac:dyDescent="0.25">
      <c r="A1790" s="9">
        <f t="shared" si="47"/>
        <v>0</v>
      </c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2"/>
      <c r="N1790" s="11"/>
      <c r="O1790" s="12"/>
      <c r="P1790" s="13"/>
      <c r="Q1790" s="14"/>
      <c r="R1790" s="15"/>
      <c r="S1790" s="10"/>
      <c r="T1790" s="12"/>
      <c r="U1790" s="13"/>
      <c r="V1790" s="12"/>
      <c r="W1790" s="13"/>
      <c r="X1790" s="12"/>
      <c r="Y1790" s="13"/>
      <c r="Z1790" s="12"/>
      <c r="AA1790" s="12"/>
      <c r="AB1790" s="12"/>
      <c r="AC1790" s="10"/>
      <c r="AD1790" s="16"/>
      <c r="AE1790" s="10"/>
      <c r="AF1790" s="10"/>
      <c r="AG1790" s="14"/>
      <c r="AH1790" s="14"/>
      <c r="AI1790" s="15"/>
      <c r="AJ1790" s="10"/>
      <c r="AK1790" s="15"/>
      <c r="AL1790" s="10"/>
      <c r="AN1790" s="9"/>
    </row>
    <row r="1791" spans="1:40" x14ac:dyDescent="0.25">
      <c r="A1791" s="9">
        <f t="shared" si="47"/>
        <v>0</v>
      </c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2"/>
      <c r="N1791" s="11"/>
      <c r="O1791" s="12"/>
      <c r="P1791" s="13"/>
      <c r="Q1791" s="14"/>
      <c r="R1791" s="15"/>
      <c r="S1791" s="10"/>
      <c r="T1791" s="12"/>
      <c r="U1791" s="13"/>
      <c r="V1791" s="12"/>
      <c r="W1791" s="13"/>
      <c r="X1791" s="12"/>
      <c r="Y1791" s="13"/>
      <c r="Z1791" s="12"/>
      <c r="AA1791" s="12"/>
      <c r="AB1791" s="12"/>
      <c r="AC1791" s="10"/>
      <c r="AD1791" s="16"/>
      <c r="AE1791" s="10"/>
      <c r="AF1791" s="10"/>
      <c r="AG1791" s="14"/>
      <c r="AH1791" s="14"/>
      <c r="AI1791" s="15"/>
      <c r="AJ1791" s="10"/>
      <c r="AK1791" s="15"/>
      <c r="AL1791" s="10"/>
      <c r="AN1791" s="9"/>
    </row>
    <row r="1792" spans="1:40" x14ac:dyDescent="0.25">
      <c r="A1792" s="9">
        <f t="shared" si="47"/>
        <v>0</v>
      </c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2"/>
      <c r="N1792" s="11"/>
      <c r="O1792" s="12"/>
      <c r="P1792" s="13"/>
      <c r="Q1792" s="14"/>
      <c r="R1792" s="15"/>
      <c r="S1792" s="10"/>
      <c r="T1792" s="12"/>
      <c r="U1792" s="13"/>
      <c r="V1792" s="12"/>
      <c r="W1792" s="13"/>
      <c r="X1792" s="12"/>
      <c r="Y1792" s="13"/>
      <c r="Z1792" s="12"/>
      <c r="AA1792" s="12"/>
      <c r="AB1792" s="12"/>
      <c r="AC1792" s="10"/>
      <c r="AD1792" s="16"/>
      <c r="AE1792" s="10"/>
      <c r="AF1792" s="10"/>
      <c r="AG1792" s="14"/>
      <c r="AH1792" s="14"/>
      <c r="AI1792" s="15"/>
      <c r="AJ1792" s="10"/>
      <c r="AK1792" s="15"/>
      <c r="AL1792" s="10"/>
      <c r="AN1792" s="9"/>
    </row>
    <row r="1793" spans="1:40" x14ac:dyDescent="0.25">
      <c r="A1793" s="9">
        <f t="shared" si="47"/>
        <v>0</v>
      </c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2"/>
      <c r="N1793" s="11"/>
      <c r="O1793" s="12"/>
      <c r="P1793" s="13"/>
      <c r="Q1793" s="14"/>
      <c r="R1793" s="15"/>
      <c r="S1793" s="10"/>
      <c r="T1793" s="12"/>
      <c r="U1793" s="13"/>
      <c r="V1793" s="12"/>
      <c r="W1793" s="13"/>
      <c r="X1793" s="12"/>
      <c r="Y1793" s="13"/>
      <c r="Z1793" s="12"/>
      <c r="AA1793" s="12"/>
      <c r="AB1793" s="12"/>
      <c r="AC1793" s="10"/>
      <c r="AD1793" s="16"/>
      <c r="AE1793" s="10"/>
      <c r="AF1793" s="10"/>
      <c r="AG1793" s="14"/>
      <c r="AH1793" s="14"/>
      <c r="AI1793" s="15"/>
      <c r="AJ1793" s="10"/>
      <c r="AK1793" s="15"/>
      <c r="AL1793" s="10"/>
      <c r="AN1793" s="9"/>
    </row>
    <row r="1794" spans="1:40" x14ac:dyDescent="0.25">
      <c r="A1794" s="9">
        <f t="shared" si="47"/>
        <v>0</v>
      </c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2"/>
      <c r="N1794" s="11"/>
      <c r="O1794" s="12"/>
      <c r="P1794" s="13"/>
      <c r="Q1794" s="14"/>
      <c r="R1794" s="15"/>
      <c r="S1794" s="10"/>
      <c r="T1794" s="12"/>
      <c r="U1794" s="13"/>
      <c r="V1794" s="12"/>
      <c r="W1794" s="13"/>
      <c r="X1794" s="12"/>
      <c r="Y1794" s="13"/>
      <c r="Z1794" s="12"/>
      <c r="AA1794" s="12"/>
      <c r="AB1794" s="12"/>
      <c r="AC1794" s="10"/>
      <c r="AD1794" s="16"/>
      <c r="AE1794" s="10"/>
      <c r="AF1794" s="10"/>
      <c r="AG1794" s="14"/>
      <c r="AH1794" s="14"/>
      <c r="AI1794" s="15"/>
      <c r="AJ1794" s="10"/>
      <c r="AK1794" s="15"/>
      <c r="AL1794" s="10"/>
      <c r="AN1794" s="9"/>
    </row>
    <row r="1795" spans="1:40" x14ac:dyDescent="0.25">
      <c r="A1795" s="9">
        <f t="shared" ref="A1795:A1858" si="48">N1795</f>
        <v>0</v>
      </c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2"/>
      <c r="N1795" s="11"/>
      <c r="O1795" s="12"/>
      <c r="P1795" s="13"/>
      <c r="Q1795" s="14"/>
      <c r="R1795" s="15"/>
      <c r="S1795" s="10"/>
      <c r="T1795" s="12"/>
      <c r="U1795" s="13"/>
      <c r="V1795" s="12"/>
      <c r="W1795" s="13"/>
      <c r="X1795" s="12"/>
      <c r="Y1795" s="13"/>
      <c r="Z1795" s="12"/>
      <c r="AA1795" s="12"/>
      <c r="AB1795" s="12"/>
      <c r="AC1795" s="10"/>
      <c r="AD1795" s="16"/>
      <c r="AE1795" s="10"/>
      <c r="AF1795" s="10"/>
      <c r="AG1795" s="14"/>
      <c r="AH1795" s="14"/>
      <c r="AI1795" s="15"/>
      <c r="AJ1795" s="10"/>
      <c r="AK1795" s="15"/>
      <c r="AL1795" s="10"/>
      <c r="AN1795" s="9"/>
    </row>
    <row r="1796" spans="1:40" x14ac:dyDescent="0.25">
      <c r="A1796" s="9">
        <f t="shared" si="48"/>
        <v>0</v>
      </c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2"/>
      <c r="N1796" s="11"/>
      <c r="O1796" s="12"/>
      <c r="P1796" s="13"/>
      <c r="Q1796" s="14"/>
      <c r="R1796" s="15"/>
      <c r="S1796" s="10"/>
      <c r="T1796" s="12"/>
      <c r="U1796" s="13"/>
      <c r="V1796" s="12"/>
      <c r="W1796" s="13"/>
      <c r="X1796" s="12"/>
      <c r="Y1796" s="13"/>
      <c r="Z1796" s="12"/>
      <c r="AA1796" s="12"/>
      <c r="AB1796" s="12"/>
      <c r="AC1796" s="10"/>
      <c r="AD1796" s="16"/>
      <c r="AE1796" s="10"/>
      <c r="AF1796" s="10"/>
      <c r="AG1796" s="14"/>
      <c r="AH1796" s="14"/>
      <c r="AI1796" s="15"/>
      <c r="AJ1796" s="10"/>
      <c r="AK1796" s="15"/>
      <c r="AL1796" s="10"/>
      <c r="AN1796" s="9"/>
    </row>
    <row r="1797" spans="1:40" x14ac:dyDescent="0.25">
      <c r="A1797" s="9">
        <f t="shared" si="48"/>
        <v>0</v>
      </c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2"/>
      <c r="N1797" s="11"/>
      <c r="O1797" s="12"/>
      <c r="P1797" s="13"/>
      <c r="Q1797" s="14"/>
      <c r="R1797" s="15"/>
      <c r="S1797" s="10"/>
      <c r="T1797" s="12"/>
      <c r="U1797" s="13"/>
      <c r="V1797" s="12"/>
      <c r="W1797" s="13"/>
      <c r="X1797" s="12"/>
      <c r="Y1797" s="13"/>
      <c r="Z1797" s="12"/>
      <c r="AA1797" s="12"/>
      <c r="AB1797" s="12"/>
      <c r="AC1797" s="10"/>
      <c r="AD1797" s="16"/>
      <c r="AE1797" s="10"/>
      <c r="AF1797" s="10"/>
      <c r="AG1797" s="14"/>
      <c r="AH1797" s="14"/>
      <c r="AI1797" s="15"/>
      <c r="AJ1797" s="10"/>
      <c r="AK1797" s="15"/>
      <c r="AL1797" s="10"/>
      <c r="AN1797" s="9"/>
    </row>
    <row r="1798" spans="1:40" x14ac:dyDescent="0.25">
      <c r="A1798" s="9">
        <f t="shared" si="48"/>
        <v>0</v>
      </c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2"/>
      <c r="N1798" s="11"/>
      <c r="O1798" s="12"/>
      <c r="P1798" s="13"/>
      <c r="Q1798" s="14"/>
      <c r="R1798" s="15"/>
      <c r="S1798" s="10"/>
      <c r="T1798" s="12"/>
      <c r="U1798" s="13"/>
      <c r="V1798" s="12"/>
      <c r="W1798" s="13"/>
      <c r="X1798" s="12"/>
      <c r="Y1798" s="13"/>
      <c r="Z1798" s="12"/>
      <c r="AA1798" s="12"/>
      <c r="AB1798" s="12"/>
      <c r="AC1798" s="10"/>
      <c r="AD1798" s="16"/>
      <c r="AE1798" s="10"/>
      <c r="AF1798" s="10"/>
      <c r="AG1798" s="14"/>
      <c r="AH1798" s="14"/>
      <c r="AI1798" s="15"/>
      <c r="AJ1798" s="10"/>
      <c r="AK1798" s="15"/>
      <c r="AL1798" s="10"/>
      <c r="AN1798" s="9"/>
    </row>
    <row r="1799" spans="1:40" x14ac:dyDescent="0.25">
      <c r="A1799" s="9">
        <f t="shared" si="48"/>
        <v>0</v>
      </c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2"/>
      <c r="N1799" s="11"/>
      <c r="O1799" s="12"/>
      <c r="P1799" s="13"/>
      <c r="Q1799" s="14"/>
      <c r="R1799" s="15"/>
      <c r="S1799" s="10"/>
      <c r="T1799" s="12"/>
      <c r="U1799" s="13"/>
      <c r="V1799" s="12"/>
      <c r="W1799" s="13"/>
      <c r="X1799" s="12"/>
      <c r="Y1799" s="13"/>
      <c r="Z1799" s="12"/>
      <c r="AA1799" s="12"/>
      <c r="AB1799" s="12"/>
      <c r="AC1799" s="10"/>
      <c r="AD1799" s="16"/>
      <c r="AE1799" s="10"/>
      <c r="AF1799" s="10"/>
      <c r="AG1799" s="14"/>
      <c r="AH1799" s="14"/>
      <c r="AI1799" s="15"/>
      <c r="AJ1799" s="10"/>
      <c r="AK1799" s="15"/>
      <c r="AL1799" s="10"/>
      <c r="AN1799" s="9"/>
    </row>
    <row r="1800" spans="1:40" x14ac:dyDescent="0.25">
      <c r="A1800" s="9">
        <f t="shared" si="48"/>
        <v>0</v>
      </c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2"/>
      <c r="N1800" s="11"/>
      <c r="O1800" s="12"/>
      <c r="P1800" s="13"/>
      <c r="Q1800" s="14"/>
      <c r="R1800" s="15"/>
      <c r="S1800" s="10"/>
      <c r="T1800" s="12"/>
      <c r="U1800" s="13"/>
      <c r="V1800" s="12"/>
      <c r="W1800" s="13"/>
      <c r="X1800" s="12"/>
      <c r="Y1800" s="13"/>
      <c r="Z1800" s="12"/>
      <c r="AA1800" s="12"/>
      <c r="AB1800" s="12"/>
      <c r="AC1800" s="10"/>
      <c r="AD1800" s="16"/>
      <c r="AE1800" s="10"/>
      <c r="AF1800" s="10"/>
      <c r="AG1800" s="14"/>
      <c r="AH1800" s="14"/>
      <c r="AI1800" s="15"/>
      <c r="AJ1800" s="10"/>
      <c r="AK1800" s="15"/>
      <c r="AL1800" s="10"/>
      <c r="AN1800" s="9"/>
    </row>
    <row r="1801" spans="1:40" x14ac:dyDescent="0.25">
      <c r="A1801" s="9">
        <f t="shared" si="48"/>
        <v>0</v>
      </c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2"/>
      <c r="N1801" s="11"/>
      <c r="O1801" s="12"/>
      <c r="P1801" s="13"/>
      <c r="Q1801" s="14"/>
      <c r="R1801" s="15"/>
      <c r="S1801" s="10"/>
      <c r="T1801" s="12"/>
      <c r="U1801" s="13"/>
      <c r="V1801" s="12"/>
      <c r="W1801" s="13"/>
      <c r="X1801" s="12"/>
      <c r="Y1801" s="13"/>
      <c r="Z1801" s="12"/>
      <c r="AA1801" s="12"/>
      <c r="AB1801" s="12"/>
      <c r="AC1801" s="10"/>
      <c r="AD1801" s="16"/>
      <c r="AE1801" s="10"/>
      <c r="AF1801" s="10"/>
      <c r="AG1801" s="14"/>
      <c r="AH1801" s="14"/>
      <c r="AI1801" s="15"/>
      <c r="AJ1801" s="10"/>
      <c r="AK1801" s="15"/>
      <c r="AL1801" s="10"/>
      <c r="AN1801" s="9"/>
    </row>
    <row r="1802" spans="1:40" x14ac:dyDescent="0.25">
      <c r="A1802" s="9">
        <f t="shared" si="48"/>
        <v>0</v>
      </c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2"/>
      <c r="N1802" s="11"/>
      <c r="O1802" s="12"/>
      <c r="P1802" s="13"/>
      <c r="Q1802" s="14"/>
      <c r="R1802" s="15"/>
      <c r="S1802" s="10"/>
      <c r="T1802" s="12"/>
      <c r="U1802" s="13"/>
      <c r="V1802" s="12"/>
      <c r="W1802" s="13"/>
      <c r="X1802" s="12"/>
      <c r="Y1802" s="13"/>
      <c r="Z1802" s="12"/>
      <c r="AA1802" s="12"/>
      <c r="AB1802" s="12"/>
      <c r="AC1802" s="10"/>
      <c r="AD1802" s="16"/>
      <c r="AE1802" s="10"/>
      <c r="AF1802" s="10"/>
      <c r="AG1802" s="14"/>
      <c r="AH1802" s="14"/>
      <c r="AI1802" s="15"/>
      <c r="AJ1802" s="10"/>
      <c r="AK1802" s="15"/>
      <c r="AL1802" s="10"/>
      <c r="AN1802" s="9"/>
    </row>
    <row r="1803" spans="1:40" x14ac:dyDescent="0.25">
      <c r="A1803" s="9">
        <f t="shared" si="48"/>
        <v>0</v>
      </c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2"/>
      <c r="N1803" s="11"/>
      <c r="O1803" s="12"/>
      <c r="P1803" s="13"/>
      <c r="Q1803" s="14"/>
      <c r="R1803" s="15"/>
      <c r="S1803" s="10"/>
      <c r="T1803" s="12"/>
      <c r="U1803" s="13"/>
      <c r="V1803" s="12"/>
      <c r="W1803" s="13"/>
      <c r="X1803" s="12"/>
      <c r="Y1803" s="13"/>
      <c r="Z1803" s="12"/>
      <c r="AA1803" s="12"/>
      <c r="AB1803" s="12"/>
      <c r="AC1803" s="10"/>
      <c r="AD1803" s="16"/>
      <c r="AE1803" s="10"/>
      <c r="AF1803" s="10"/>
      <c r="AG1803" s="14"/>
      <c r="AH1803" s="14"/>
      <c r="AI1803" s="15"/>
      <c r="AJ1803" s="10"/>
      <c r="AK1803" s="15"/>
      <c r="AL1803" s="10"/>
      <c r="AN1803" s="9"/>
    </row>
    <row r="1804" spans="1:40" x14ac:dyDescent="0.25">
      <c r="A1804" s="9">
        <f t="shared" si="48"/>
        <v>0</v>
      </c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2"/>
      <c r="N1804" s="11"/>
      <c r="O1804" s="12"/>
      <c r="P1804" s="13"/>
      <c r="Q1804" s="14"/>
      <c r="R1804" s="15"/>
      <c r="S1804" s="10"/>
      <c r="T1804" s="12"/>
      <c r="U1804" s="13"/>
      <c r="V1804" s="12"/>
      <c r="W1804" s="13"/>
      <c r="X1804" s="12"/>
      <c r="Y1804" s="13"/>
      <c r="Z1804" s="12"/>
      <c r="AA1804" s="12"/>
      <c r="AB1804" s="12"/>
      <c r="AC1804" s="10"/>
      <c r="AD1804" s="16"/>
      <c r="AE1804" s="10"/>
      <c r="AF1804" s="10"/>
      <c r="AG1804" s="14"/>
      <c r="AH1804" s="14"/>
      <c r="AI1804" s="15"/>
      <c r="AJ1804" s="10"/>
      <c r="AK1804" s="15"/>
      <c r="AL1804" s="10"/>
      <c r="AN1804" s="9"/>
    </row>
    <row r="1805" spans="1:40" x14ac:dyDescent="0.25">
      <c r="A1805" s="9">
        <f t="shared" si="48"/>
        <v>0</v>
      </c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2"/>
      <c r="N1805" s="11"/>
      <c r="O1805" s="12"/>
      <c r="P1805" s="13"/>
      <c r="Q1805" s="14"/>
      <c r="R1805" s="15"/>
      <c r="S1805" s="10"/>
      <c r="T1805" s="12"/>
      <c r="U1805" s="13"/>
      <c r="V1805" s="12"/>
      <c r="W1805" s="13"/>
      <c r="X1805" s="12"/>
      <c r="Y1805" s="13"/>
      <c r="Z1805" s="12"/>
      <c r="AA1805" s="12"/>
      <c r="AB1805" s="12"/>
      <c r="AC1805" s="10"/>
      <c r="AD1805" s="16"/>
      <c r="AE1805" s="10"/>
      <c r="AF1805" s="10"/>
      <c r="AG1805" s="14"/>
      <c r="AH1805" s="14"/>
      <c r="AI1805" s="15"/>
      <c r="AJ1805" s="10"/>
      <c r="AK1805" s="15"/>
      <c r="AL1805" s="10"/>
    </row>
    <row r="1806" spans="1:40" x14ac:dyDescent="0.25">
      <c r="A1806" s="9">
        <f t="shared" si="48"/>
        <v>0</v>
      </c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2"/>
      <c r="N1806" s="11"/>
      <c r="O1806" s="12"/>
      <c r="P1806" s="13"/>
      <c r="Q1806" s="14"/>
      <c r="R1806" s="15"/>
      <c r="S1806" s="10"/>
      <c r="T1806" s="12"/>
      <c r="U1806" s="13"/>
      <c r="V1806" s="12"/>
      <c r="W1806" s="13"/>
      <c r="X1806" s="12"/>
      <c r="Y1806" s="13"/>
      <c r="Z1806" s="12"/>
      <c r="AA1806" s="12"/>
      <c r="AB1806" s="12"/>
      <c r="AC1806" s="10"/>
      <c r="AD1806" s="16"/>
      <c r="AE1806" s="10"/>
      <c r="AF1806" s="10"/>
      <c r="AG1806" s="14"/>
      <c r="AH1806" s="14"/>
      <c r="AI1806" s="15"/>
      <c r="AJ1806" s="10"/>
      <c r="AK1806" s="15"/>
      <c r="AL1806" s="10"/>
    </row>
    <row r="1807" spans="1:40" x14ac:dyDescent="0.25">
      <c r="A1807" s="9">
        <f t="shared" si="48"/>
        <v>0</v>
      </c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2"/>
      <c r="N1807" s="11"/>
      <c r="O1807" s="12"/>
      <c r="P1807" s="13"/>
      <c r="Q1807" s="14"/>
      <c r="R1807" s="15"/>
      <c r="S1807" s="10"/>
      <c r="T1807" s="12"/>
      <c r="U1807" s="13"/>
      <c r="V1807" s="12"/>
      <c r="W1807" s="13"/>
      <c r="X1807" s="12"/>
      <c r="Y1807" s="13"/>
      <c r="Z1807" s="12"/>
      <c r="AA1807" s="12"/>
      <c r="AB1807" s="12"/>
      <c r="AC1807" s="10"/>
      <c r="AD1807" s="16"/>
      <c r="AE1807" s="10"/>
      <c r="AF1807" s="10"/>
      <c r="AG1807" s="14"/>
      <c r="AH1807" s="14"/>
      <c r="AI1807" s="15"/>
      <c r="AJ1807" s="10"/>
      <c r="AK1807" s="15"/>
      <c r="AL1807" s="10"/>
    </row>
    <row r="1808" spans="1:40" x14ac:dyDescent="0.25">
      <c r="A1808" s="9">
        <f t="shared" si="48"/>
        <v>0</v>
      </c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2"/>
      <c r="N1808" s="11"/>
      <c r="O1808" s="12"/>
      <c r="P1808" s="13"/>
      <c r="Q1808" s="14"/>
      <c r="R1808" s="15"/>
      <c r="S1808" s="10"/>
      <c r="T1808" s="12"/>
      <c r="U1808" s="13"/>
      <c r="V1808" s="12"/>
      <c r="W1808" s="13"/>
      <c r="X1808" s="12"/>
      <c r="Y1808" s="13"/>
      <c r="Z1808" s="12"/>
      <c r="AA1808" s="12"/>
      <c r="AB1808" s="12"/>
      <c r="AC1808" s="10"/>
      <c r="AD1808" s="16"/>
      <c r="AE1808" s="10"/>
      <c r="AF1808" s="10"/>
      <c r="AG1808" s="14"/>
      <c r="AH1808" s="14"/>
      <c r="AI1808" s="15"/>
      <c r="AJ1808" s="10"/>
      <c r="AK1808" s="15"/>
      <c r="AL1808" s="10"/>
    </row>
    <row r="1809" spans="1:38" x14ac:dyDescent="0.25">
      <c r="A1809" s="9">
        <f t="shared" si="48"/>
        <v>0</v>
      </c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2"/>
      <c r="N1809" s="11"/>
      <c r="O1809" s="12"/>
      <c r="P1809" s="13"/>
      <c r="Q1809" s="14"/>
      <c r="R1809" s="15"/>
      <c r="S1809" s="10"/>
      <c r="T1809" s="12"/>
      <c r="U1809" s="13"/>
      <c r="V1809" s="12"/>
      <c r="W1809" s="13"/>
      <c r="X1809" s="12"/>
      <c r="Y1809" s="13"/>
      <c r="Z1809" s="12"/>
      <c r="AA1809" s="12"/>
      <c r="AB1809" s="12"/>
      <c r="AC1809" s="10"/>
      <c r="AD1809" s="16"/>
      <c r="AE1809" s="10"/>
      <c r="AF1809" s="10"/>
      <c r="AG1809" s="14"/>
      <c r="AH1809" s="14"/>
      <c r="AI1809" s="15"/>
      <c r="AJ1809" s="10"/>
      <c r="AK1809" s="15"/>
      <c r="AL1809" s="10"/>
    </row>
    <row r="1810" spans="1:38" x14ac:dyDescent="0.25">
      <c r="A1810" s="9">
        <f t="shared" si="48"/>
        <v>0</v>
      </c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2"/>
      <c r="N1810" s="11"/>
      <c r="O1810" s="12"/>
      <c r="P1810" s="13"/>
      <c r="Q1810" s="14"/>
      <c r="R1810" s="15"/>
      <c r="S1810" s="10"/>
      <c r="T1810" s="12"/>
      <c r="U1810" s="13"/>
      <c r="V1810" s="12"/>
      <c r="W1810" s="13"/>
      <c r="X1810" s="12"/>
      <c r="Y1810" s="13"/>
      <c r="Z1810" s="12"/>
      <c r="AA1810" s="12"/>
      <c r="AB1810" s="12"/>
      <c r="AC1810" s="10"/>
      <c r="AD1810" s="16"/>
      <c r="AE1810" s="10"/>
      <c r="AF1810" s="10"/>
      <c r="AG1810" s="14"/>
      <c r="AH1810" s="14"/>
      <c r="AI1810" s="15"/>
      <c r="AJ1810" s="10"/>
      <c r="AK1810" s="15"/>
      <c r="AL1810" s="10"/>
    </row>
    <row r="1811" spans="1:38" x14ac:dyDescent="0.25">
      <c r="A1811" s="9">
        <f t="shared" si="48"/>
        <v>0</v>
      </c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2"/>
      <c r="N1811" s="11"/>
      <c r="O1811" s="12"/>
      <c r="P1811" s="13"/>
      <c r="Q1811" s="14"/>
      <c r="R1811" s="15"/>
      <c r="S1811" s="10"/>
      <c r="T1811" s="12"/>
      <c r="U1811" s="13"/>
      <c r="V1811" s="12"/>
      <c r="W1811" s="13"/>
      <c r="X1811" s="12"/>
      <c r="Y1811" s="13"/>
      <c r="Z1811" s="12"/>
      <c r="AA1811" s="12"/>
      <c r="AB1811" s="12"/>
      <c r="AC1811" s="10"/>
      <c r="AD1811" s="16"/>
      <c r="AE1811" s="10"/>
      <c r="AF1811" s="10"/>
      <c r="AG1811" s="14"/>
      <c r="AH1811" s="14"/>
      <c r="AI1811" s="15"/>
      <c r="AJ1811" s="10"/>
      <c r="AK1811" s="15"/>
      <c r="AL1811" s="10"/>
    </row>
    <row r="1812" spans="1:38" x14ac:dyDescent="0.25">
      <c r="A1812" s="9">
        <f t="shared" si="48"/>
        <v>0</v>
      </c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2"/>
      <c r="N1812" s="11"/>
      <c r="O1812" s="12"/>
      <c r="P1812" s="13"/>
      <c r="Q1812" s="14"/>
      <c r="R1812" s="15"/>
      <c r="S1812" s="10"/>
      <c r="T1812" s="12"/>
      <c r="U1812" s="13"/>
      <c r="V1812" s="12"/>
      <c r="W1812" s="13"/>
      <c r="X1812" s="12"/>
      <c r="Y1812" s="13"/>
      <c r="Z1812" s="12"/>
      <c r="AA1812" s="12"/>
      <c r="AB1812" s="12"/>
      <c r="AC1812" s="10"/>
      <c r="AD1812" s="16"/>
      <c r="AE1812" s="10"/>
      <c r="AF1812" s="10"/>
      <c r="AG1812" s="14"/>
      <c r="AH1812" s="14"/>
      <c r="AI1812" s="15"/>
      <c r="AJ1812" s="10"/>
      <c r="AK1812" s="15"/>
      <c r="AL1812" s="10"/>
    </row>
    <row r="1813" spans="1:38" x14ac:dyDescent="0.25">
      <c r="A1813" s="9">
        <f t="shared" si="48"/>
        <v>0</v>
      </c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2"/>
      <c r="N1813" s="11"/>
      <c r="O1813" s="12"/>
      <c r="P1813" s="13"/>
      <c r="Q1813" s="14"/>
      <c r="R1813" s="15"/>
      <c r="S1813" s="10"/>
      <c r="T1813" s="12"/>
      <c r="U1813" s="13"/>
      <c r="V1813" s="12"/>
      <c r="W1813" s="13"/>
      <c r="X1813" s="12"/>
      <c r="Y1813" s="13"/>
      <c r="Z1813" s="12"/>
      <c r="AA1813" s="12"/>
      <c r="AB1813" s="12"/>
      <c r="AC1813" s="10"/>
      <c r="AD1813" s="16"/>
      <c r="AE1813" s="10"/>
      <c r="AF1813" s="10"/>
      <c r="AG1813" s="14"/>
      <c r="AH1813" s="14"/>
      <c r="AI1813" s="15"/>
      <c r="AJ1813" s="10"/>
      <c r="AK1813" s="15"/>
      <c r="AL1813" s="10"/>
    </row>
    <row r="1814" spans="1:38" x14ac:dyDescent="0.25">
      <c r="A1814" s="9">
        <f t="shared" si="48"/>
        <v>0</v>
      </c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2"/>
      <c r="N1814" s="11"/>
      <c r="O1814" s="12"/>
      <c r="P1814" s="13"/>
      <c r="Q1814" s="14"/>
      <c r="R1814" s="15"/>
      <c r="S1814" s="10"/>
      <c r="T1814" s="12"/>
      <c r="U1814" s="13"/>
      <c r="V1814" s="12"/>
      <c r="W1814" s="13"/>
      <c r="X1814" s="12"/>
      <c r="Y1814" s="13"/>
      <c r="Z1814" s="12"/>
      <c r="AA1814" s="12"/>
      <c r="AB1814" s="12"/>
      <c r="AC1814" s="10"/>
      <c r="AD1814" s="16"/>
      <c r="AE1814" s="10"/>
      <c r="AF1814" s="10"/>
      <c r="AG1814" s="14"/>
      <c r="AH1814" s="14"/>
      <c r="AI1814" s="15"/>
      <c r="AJ1814" s="10"/>
      <c r="AK1814" s="15"/>
      <c r="AL1814" s="10"/>
    </row>
    <row r="1815" spans="1:38" x14ac:dyDescent="0.25">
      <c r="A1815" s="9">
        <f t="shared" si="48"/>
        <v>0</v>
      </c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2"/>
      <c r="N1815" s="11"/>
      <c r="O1815" s="12"/>
      <c r="P1815" s="13"/>
      <c r="Q1815" s="14"/>
      <c r="R1815" s="15"/>
      <c r="S1815" s="10"/>
      <c r="T1815" s="12"/>
      <c r="U1815" s="13"/>
      <c r="V1815" s="12"/>
      <c r="W1815" s="13"/>
      <c r="X1815" s="12"/>
      <c r="Y1815" s="13"/>
      <c r="Z1815" s="12"/>
      <c r="AA1815" s="12"/>
      <c r="AB1815" s="12"/>
      <c r="AC1815" s="10"/>
      <c r="AD1815" s="16"/>
      <c r="AE1815" s="10"/>
      <c r="AF1815" s="10"/>
      <c r="AG1815" s="14"/>
      <c r="AH1815" s="14"/>
      <c r="AI1815" s="15"/>
      <c r="AJ1815" s="10"/>
      <c r="AK1815" s="15"/>
      <c r="AL1815" s="10"/>
    </row>
    <row r="1816" spans="1:38" x14ac:dyDescent="0.25">
      <c r="A1816" s="9">
        <f t="shared" si="48"/>
        <v>0</v>
      </c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2"/>
      <c r="N1816" s="11"/>
      <c r="O1816" s="12"/>
      <c r="P1816" s="13"/>
      <c r="Q1816" s="14"/>
      <c r="R1816" s="15"/>
      <c r="S1816" s="10"/>
      <c r="T1816" s="12"/>
      <c r="U1816" s="13"/>
      <c r="V1816" s="12"/>
      <c r="W1816" s="13"/>
      <c r="X1816" s="12"/>
      <c r="Y1816" s="13"/>
      <c r="Z1816" s="12"/>
      <c r="AA1816" s="12"/>
      <c r="AB1816" s="12"/>
      <c r="AC1816" s="10"/>
      <c r="AD1816" s="16"/>
      <c r="AE1816" s="10"/>
      <c r="AF1816" s="10"/>
      <c r="AG1816" s="14"/>
      <c r="AH1816" s="14"/>
      <c r="AI1816" s="15"/>
      <c r="AJ1816" s="10"/>
      <c r="AK1816" s="15"/>
      <c r="AL1816" s="10"/>
    </row>
    <row r="1817" spans="1:38" x14ac:dyDescent="0.25">
      <c r="A1817" s="9">
        <f t="shared" si="48"/>
        <v>0</v>
      </c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2"/>
      <c r="N1817" s="11"/>
      <c r="O1817" s="12"/>
      <c r="P1817" s="13"/>
      <c r="Q1817" s="14"/>
      <c r="R1817" s="15"/>
      <c r="S1817" s="10"/>
      <c r="T1817" s="12"/>
      <c r="U1817" s="13"/>
      <c r="V1817" s="12"/>
      <c r="W1817" s="13"/>
      <c r="X1817" s="12"/>
      <c r="Y1817" s="13"/>
      <c r="Z1817" s="12"/>
      <c r="AA1817" s="12"/>
      <c r="AB1817" s="12"/>
      <c r="AC1817" s="10"/>
      <c r="AD1817" s="16"/>
      <c r="AE1817" s="10"/>
      <c r="AF1817" s="10"/>
      <c r="AG1817" s="14"/>
      <c r="AH1817" s="14"/>
      <c r="AI1817" s="15"/>
      <c r="AJ1817" s="10"/>
      <c r="AK1817" s="15"/>
      <c r="AL1817" s="10"/>
    </row>
    <row r="1818" spans="1:38" x14ac:dyDescent="0.25">
      <c r="A1818" s="9">
        <f t="shared" si="48"/>
        <v>0</v>
      </c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2"/>
      <c r="N1818" s="11"/>
      <c r="O1818" s="12"/>
      <c r="P1818" s="13"/>
      <c r="Q1818" s="14"/>
      <c r="R1818" s="15"/>
      <c r="S1818" s="10"/>
      <c r="T1818" s="12"/>
      <c r="U1818" s="13"/>
      <c r="V1818" s="12"/>
      <c r="W1818" s="13"/>
      <c r="X1818" s="12"/>
      <c r="Y1818" s="13"/>
      <c r="Z1818" s="12"/>
      <c r="AA1818" s="12"/>
      <c r="AB1818" s="12"/>
      <c r="AC1818" s="10"/>
      <c r="AD1818" s="16"/>
      <c r="AE1818" s="10"/>
      <c r="AF1818" s="10"/>
      <c r="AG1818" s="14"/>
      <c r="AH1818" s="14"/>
      <c r="AI1818" s="15"/>
      <c r="AJ1818" s="10"/>
      <c r="AK1818" s="15"/>
      <c r="AL1818" s="10"/>
    </row>
    <row r="1819" spans="1:38" x14ac:dyDescent="0.25">
      <c r="A1819" s="9">
        <f t="shared" si="48"/>
        <v>0</v>
      </c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2"/>
      <c r="N1819" s="11"/>
      <c r="O1819" s="12"/>
      <c r="P1819" s="13"/>
      <c r="Q1819" s="14"/>
      <c r="R1819" s="15"/>
      <c r="S1819" s="10"/>
      <c r="T1819" s="12"/>
      <c r="U1819" s="13"/>
      <c r="V1819" s="12"/>
      <c r="W1819" s="13"/>
      <c r="X1819" s="12"/>
      <c r="Y1819" s="13"/>
      <c r="Z1819" s="12"/>
      <c r="AA1819" s="12"/>
      <c r="AB1819" s="12"/>
      <c r="AC1819" s="10"/>
      <c r="AD1819" s="16"/>
      <c r="AE1819" s="10"/>
      <c r="AF1819" s="10"/>
      <c r="AG1819" s="14"/>
      <c r="AH1819" s="14"/>
      <c r="AI1819" s="15"/>
      <c r="AJ1819" s="10"/>
      <c r="AK1819" s="15"/>
      <c r="AL1819" s="10"/>
    </row>
    <row r="1820" spans="1:38" x14ac:dyDescent="0.25">
      <c r="A1820" s="9">
        <f t="shared" si="48"/>
        <v>0</v>
      </c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2"/>
      <c r="N1820" s="11"/>
      <c r="O1820" s="12"/>
      <c r="P1820" s="13"/>
      <c r="Q1820" s="14"/>
      <c r="R1820" s="15"/>
      <c r="S1820" s="10"/>
      <c r="T1820" s="12"/>
      <c r="U1820" s="13"/>
      <c r="V1820" s="12"/>
      <c r="W1820" s="13"/>
      <c r="X1820" s="12"/>
      <c r="Y1820" s="13"/>
      <c r="Z1820" s="12"/>
      <c r="AA1820" s="12"/>
      <c r="AB1820" s="12"/>
      <c r="AC1820" s="10"/>
      <c r="AD1820" s="16"/>
      <c r="AE1820" s="10"/>
      <c r="AF1820" s="10"/>
      <c r="AG1820" s="14"/>
      <c r="AH1820" s="14"/>
      <c r="AI1820" s="15"/>
      <c r="AJ1820" s="10"/>
      <c r="AK1820" s="15"/>
      <c r="AL1820" s="10"/>
    </row>
    <row r="1821" spans="1:38" x14ac:dyDescent="0.25">
      <c r="A1821" s="9">
        <f t="shared" si="48"/>
        <v>0</v>
      </c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2"/>
      <c r="N1821" s="11"/>
      <c r="O1821" s="12"/>
      <c r="P1821" s="13"/>
      <c r="Q1821" s="14"/>
      <c r="R1821" s="15"/>
      <c r="S1821" s="10"/>
      <c r="T1821" s="12"/>
      <c r="U1821" s="13"/>
      <c r="V1821" s="12"/>
      <c r="W1821" s="13"/>
      <c r="X1821" s="12"/>
      <c r="Y1821" s="13"/>
      <c r="Z1821" s="12"/>
      <c r="AA1821" s="12"/>
      <c r="AB1821" s="12"/>
      <c r="AC1821" s="10"/>
      <c r="AD1821" s="16"/>
      <c r="AE1821" s="10"/>
      <c r="AF1821" s="10"/>
      <c r="AG1821" s="14"/>
      <c r="AH1821" s="14"/>
      <c r="AI1821" s="15"/>
      <c r="AJ1821" s="10"/>
      <c r="AK1821" s="15"/>
      <c r="AL1821" s="10"/>
    </row>
    <row r="1822" spans="1:38" x14ac:dyDescent="0.25">
      <c r="A1822" s="9">
        <f t="shared" si="48"/>
        <v>0</v>
      </c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2"/>
      <c r="N1822" s="11"/>
      <c r="O1822" s="12"/>
      <c r="P1822" s="13"/>
      <c r="Q1822" s="14"/>
      <c r="R1822" s="15"/>
      <c r="S1822" s="10"/>
      <c r="T1822" s="12"/>
      <c r="U1822" s="13"/>
      <c r="V1822" s="12"/>
      <c r="W1822" s="13"/>
      <c r="X1822" s="12"/>
      <c r="Y1822" s="13"/>
      <c r="Z1822" s="12"/>
      <c r="AA1822" s="12"/>
      <c r="AB1822" s="12"/>
      <c r="AC1822" s="10"/>
      <c r="AD1822" s="16"/>
      <c r="AE1822" s="10"/>
      <c r="AF1822" s="10"/>
      <c r="AG1822" s="14"/>
      <c r="AH1822" s="14"/>
      <c r="AI1822" s="15"/>
      <c r="AJ1822" s="10"/>
      <c r="AK1822" s="15"/>
      <c r="AL1822" s="10"/>
    </row>
    <row r="1823" spans="1:38" x14ac:dyDescent="0.25">
      <c r="A1823" s="9">
        <f t="shared" si="48"/>
        <v>0</v>
      </c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2"/>
      <c r="N1823" s="11"/>
      <c r="O1823" s="12"/>
      <c r="P1823" s="13"/>
      <c r="Q1823" s="14"/>
      <c r="R1823" s="15"/>
      <c r="S1823" s="10"/>
      <c r="T1823" s="12"/>
      <c r="U1823" s="13"/>
      <c r="V1823" s="12"/>
      <c r="W1823" s="13"/>
      <c r="X1823" s="12"/>
      <c r="Y1823" s="13"/>
      <c r="Z1823" s="12"/>
      <c r="AA1823" s="12"/>
      <c r="AB1823" s="12"/>
      <c r="AC1823" s="10"/>
      <c r="AD1823" s="16"/>
      <c r="AE1823" s="10"/>
      <c r="AF1823" s="10"/>
      <c r="AG1823" s="14"/>
      <c r="AH1823" s="14"/>
      <c r="AI1823" s="15"/>
      <c r="AJ1823" s="10"/>
      <c r="AK1823" s="15"/>
      <c r="AL1823" s="10"/>
    </row>
    <row r="1824" spans="1:38" x14ac:dyDescent="0.25">
      <c r="A1824" s="9">
        <f t="shared" si="48"/>
        <v>0</v>
      </c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2"/>
      <c r="N1824" s="11"/>
      <c r="O1824" s="12"/>
      <c r="P1824" s="13"/>
      <c r="Q1824" s="14"/>
      <c r="R1824" s="15"/>
      <c r="S1824" s="10"/>
      <c r="T1824" s="12"/>
      <c r="U1824" s="13"/>
      <c r="V1824" s="12"/>
      <c r="W1824" s="13"/>
      <c r="X1824" s="12"/>
      <c r="Y1824" s="13"/>
      <c r="Z1824" s="12"/>
      <c r="AA1824" s="12"/>
      <c r="AB1824" s="12"/>
      <c r="AC1824" s="10"/>
      <c r="AD1824" s="16"/>
      <c r="AE1824" s="10"/>
      <c r="AF1824" s="10"/>
      <c r="AG1824" s="14"/>
      <c r="AH1824" s="14"/>
      <c r="AI1824" s="15"/>
      <c r="AJ1824" s="10"/>
      <c r="AK1824" s="15"/>
      <c r="AL1824" s="10"/>
    </row>
    <row r="1825" spans="1:38" x14ac:dyDescent="0.25">
      <c r="A1825" s="9">
        <f t="shared" si="48"/>
        <v>0</v>
      </c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2"/>
      <c r="N1825" s="11"/>
      <c r="O1825" s="12"/>
      <c r="P1825" s="13"/>
      <c r="Q1825" s="14"/>
      <c r="R1825" s="15"/>
      <c r="S1825" s="10"/>
      <c r="T1825" s="12"/>
      <c r="U1825" s="13"/>
      <c r="V1825" s="12"/>
      <c r="W1825" s="13"/>
      <c r="X1825" s="12"/>
      <c r="Y1825" s="13"/>
      <c r="Z1825" s="12"/>
      <c r="AA1825" s="12"/>
      <c r="AB1825" s="12"/>
      <c r="AC1825" s="10"/>
      <c r="AD1825" s="16"/>
      <c r="AE1825" s="10"/>
      <c r="AF1825" s="10"/>
      <c r="AG1825" s="14"/>
      <c r="AH1825" s="14"/>
      <c r="AI1825" s="15"/>
      <c r="AJ1825" s="10"/>
      <c r="AK1825" s="15"/>
      <c r="AL1825" s="10"/>
    </row>
    <row r="1826" spans="1:38" x14ac:dyDescent="0.25">
      <c r="A1826" s="9">
        <f t="shared" si="48"/>
        <v>0</v>
      </c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2"/>
      <c r="N1826" s="11"/>
      <c r="O1826" s="12"/>
      <c r="P1826" s="13"/>
      <c r="Q1826" s="14"/>
      <c r="R1826" s="15"/>
      <c r="S1826" s="10"/>
      <c r="T1826" s="12"/>
      <c r="U1826" s="13"/>
      <c r="V1826" s="12"/>
      <c r="W1826" s="13"/>
      <c r="X1826" s="12"/>
      <c r="Y1826" s="13"/>
      <c r="Z1826" s="12"/>
      <c r="AA1826" s="12"/>
      <c r="AB1826" s="12"/>
      <c r="AC1826" s="10"/>
      <c r="AD1826" s="16"/>
      <c r="AE1826" s="10"/>
      <c r="AF1826" s="10"/>
      <c r="AG1826" s="14"/>
      <c r="AH1826" s="14"/>
      <c r="AI1826" s="15"/>
      <c r="AJ1826" s="10"/>
      <c r="AK1826" s="15"/>
      <c r="AL1826" s="10"/>
    </row>
    <row r="1827" spans="1:38" x14ac:dyDescent="0.25">
      <c r="A1827" s="9">
        <f t="shared" si="48"/>
        <v>0</v>
      </c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2"/>
      <c r="N1827" s="11"/>
      <c r="O1827" s="12"/>
      <c r="P1827" s="13"/>
      <c r="Q1827" s="14"/>
      <c r="R1827" s="15"/>
      <c r="S1827" s="10"/>
      <c r="T1827" s="12"/>
      <c r="U1827" s="13"/>
      <c r="V1827" s="12"/>
      <c r="W1827" s="13"/>
      <c r="X1827" s="12"/>
      <c r="Y1827" s="13"/>
      <c r="Z1827" s="12"/>
      <c r="AA1827" s="12"/>
      <c r="AB1827" s="12"/>
      <c r="AC1827" s="10"/>
      <c r="AD1827" s="16"/>
      <c r="AE1827" s="10"/>
      <c r="AF1827" s="10"/>
      <c r="AG1827" s="14"/>
      <c r="AH1827" s="14"/>
      <c r="AI1827" s="15"/>
      <c r="AJ1827" s="10"/>
      <c r="AK1827" s="15"/>
      <c r="AL1827" s="10"/>
    </row>
    <row r="1828" spans="1:38" x14ac:dyDescent="0.25">
      <c r="A1828" s="9">
        <f t="shared" si="48"/>
        <v>0</v>
      </c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2"/>
      <c r="N1828" s="11"/>
      <c r="O1828" s="12"/>
      <c r="P1828" s="13"/>
      <c r="Q1828" s="14"/>
      <c r="R1828" s="15"/>
      <c r="S1828" s="10"/>
      <c r="T1828" s="12"/>
      <c r="U1828" s="13"/>
      <c r="V1828" s="12"/>
      <c r="W1828" s="13"/>
      <c r="X1828" s="12"/>
      <c r="Y1828" s="13"/>
      <c r="Z1828" s="12"/>
      <c r="AA1828" s="12"/>
      <c r="AB1828" s="12"/>
      <c r="AC1828" s="10"/>
      <c r="AD1828" s="16"/>
      <c r="AE1828" s="10"/>
      <c r="AF1828" s="10"/>
      <c r="AG1828" s="14"/>
      <c r="AH1828" s="14"/>
      <c r="AI1828" s="15"/>
      <c r="AJ1828" s="10"/>
      <c r="AK1828" s="15"/>
      <c r="AL1828" s="10"/>
    </row>
    <row r="1829" spans="1:38" x14ac:dyDescent="0.25">
      <c r="A1829" s="9">
        <f t="shared" si="48"/>
        <v>0</v>
      </c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2"/>
      <c r="N1829" s="11"/>
      <c r="O1829" s="12"/>
      <c r="P1829" s="13"/>
      <c r="Q1829" s="14"/>
      <c r="R1829" s="15"/>
      <c r="S1829" s="10"/>
      <c r="T1829" s="12"/>
      <c r="U1829" s="13"/>
      <c r="V1829" s="12"/>
      <c r="W1829" s="13"/>
      <c r="X1829" s="12"/>
      <c r="Y1829" s="13"/>
      <c r="Z1829" s="12"/>
      <c r="AA1829" s="12"/>
      <c r="AB1829" s="12"/>
      <c r="AC1829" s="10"/>
      <c r="AD1829" s="16"/>
      <c r="AE1829" s="10"/>
      <c r="AF1829" s="10"/>
      <c r="AG1829" s="14"/>
      <c r="AH1829" s="14"/>
      <c r="AI1829" s="15"/>
      <c r="AJ1829" s="10"/>
      <c r="AK1829" s="15"/>
      <c r="AL1829" s="10"/>
    </row>
    <row r="1830" spans="1:38" x14ac:dyDescent="0.25">
      <c r="A1830" s="9">
        <f t="shared" si="48"/>
        <v>0</v>
      </c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2"/>
      <c r="N1830" s="11"/>
      <c r="O1830" s="12"/>
      <c r="P1830" s="13"/>
      <c r="Q1830" s="14"/>
      <c r="R1830" s="15"/>
      <c r="S1830" s="10"/>
      <c r="T1830" s="12"/>
      <c r="U1830" s="13"/>
      <c r="V1830" s="12"/>
      <c r="W1830" s="13"/>
      <c r="X1830" s="12"/>
      <c r="Y1830" s="13"/>
      <c r="Z1830" s="12"/>
      <c r="AA1830" s="12"/>
      <c r="AB1830" s="12"/>
      <c r="AC1830" s="10"/>
      <c r="AD1830" s="16"/>
      <c r="AE1830" s="10"/>
      <c r="AF1830" s="10"/>
      <c r="AG1830" s="14"/>
      <c r="AH1830" s="14"/>
      <c r="AI1830" s="15"/>
      <c r="AJ1830" s="10"/>
      <c r="AK1830" s="15"/>
      <c r="AL1830" s="10"/>
    </row>
    <row r="1831" spans="1:38" x14ac:dyDescent="0.25">
      <c r="A1831" s="9">
        <f t="shared" si="48"/>
        <v>0</v>
      </c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2"/>
      <c r="N1831" s="11"/>
      <c r="O1831" s="12"/>
      <c r="P1831" s="13"/>
      <c r="Q1831" s="14"/>
      <c r="R1831" s="15"/>
      <c r="S1831" s="10"/>
      <c r="T1831" s="12"/>
      <c r="U1831" s="13"/>
      <c r="V1831" s="12"/>
      <c r="W1831" s="13"/>
      <c r="X1831" s="12"/>
      <c r="Y1831" s="13"/>
      <c r="Z1831" s="12"/>
      <c r="AA1831" s="12"/>
      <c r="AB1831" s="12"/>
      <c r="AC1831" s="10"/>
      <c r="AD1831" s="16"/>
      <c r="AE1831" s="10"/>
      <c r="AF1831" s="10"/>
      <c r="AG1831" s="14"/>
      <c r="AH1831" s="14"/>
      <c r="AI1831" s="15"/>
      <c r="AJ1831" s="10"/>
      <c r="AK1831" s="15"/>
      <c r="AL1831" s="10"/>
    </row>
    <row r="1832" spans="1:38" x14ac:dyDescent="0.25">
      <c r="A1832" s="9">
        <f t="shared" si="48"/>
        <v>0</v>
      </c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2"/>
      <c r="N1832" s="11"/>
      <c r="O1832" s="12"/>
      <c r="P1832" s="13"/>
      <c r="Q1832" s="14"/>
      <c r="R1832" s="15"/>
      <c r="S1832" s="10"/>
      <c r="T1832" s="12"/>
      <c r="U1832" s="13"/>
      <c r="V1832" s="12"/>
      <c r="W1832" s="13"/>
      <c r="X1832" s="12"/>
      <c r="Y1832" s="13"/>
      <c r="Z1832" s="12"/>
      <c r="AA1832" s="12"/>
      <c r="AB1832" s="12"/>
      <c r="AC1832" s="10"/>
      <c r="AD1832" s="16"/>
      <c r="AE1832" s="10"/>
      <c r="AF1832" s="10"/>
      <c r="AG1832" s="14"/>
      <c r="AH1832" s="14"/>
      <c r="AI1832" s="15"/>
      <c r="AJ1832" s="10"/>
      <c r="AK1832" s="15"/>
      <c r="AL1832" s="10"/>
    </row>
    <row r="1833" spans="1:38" x14ac:dyDescent="0.25">
      <c r="A1833" s="9">
        <f t="shared" si="48"/>
        <v>0</v>
      </c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2"/>
      <c r="N1833" s="11"/>
      <c r="O1833" s="12"/>
      <c r="P1833" s="13"/>
      <c r="Q1833" s="14"/>
      <c r="R1833" s="15"/>
      <c r="S1833" s="10"/>
      <c r="T1833" s="12"/>
      <c r="U1833" s="13"/>
      <c r="V1833" s="12"/>
      <c r="W1833" s="13"/>
      <c r="X1833" s="12"/>
      <c r="Y1833" s="13"/>
      <c r="Z1833" s="12"/>
      <c r="AA1833" s="12"/>
      <c r="AB1833" s="12"/>
      <c r="AC1833" s="10"/>
      <c r="AD1833" s="16"/>
      <c r="AE1833" s="10"/>
      <c r="AF1833" s="10"/>
      <c r="AG1833" s="14"/>
      <c r="AH1833" s="14"/>
      <c r="AI1833" s="15"/>
      <c r="AJ1833" s="10"/>
      <c r="AK1833" s="15"/>
      <c r="AL1833" s="10"/>
    </row>
    <row r="1834" spans="1:38" x14ac:dyDescent="0.25">
      <c r="A1834" s="9">
        <f t="shared" si="48"/>
        <v>0</v>
      </c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2"/>
      <c r="N1834" s="11"/>
      <c r="O1834" s="12"/>
      <c r="P1834" s="13"/>
      <c r="Q1834" s="14"/>
      <c r="R1834" s="15"/>
      <c r="S1834" s="10"/>
      <c r="T1834" s="12"/>
      <c r="U1834" s="13"/>
      <c r="V1834" s="12"/>
      <c r="W1834" s="13"/>
      <c r="X1834" s="12"/>
      <c r="Y1834" s="13"/>
      <c r="Z1834" s="12"/>
      <c r="AA1834" s="12"/>
      <c r="AB1834" s="12"/>
      <c r="AC1834" s="10"/>
      <c r="AD1834" s="16"/>
      <c r="AE1834" s="10"/>
      <c r="AF1834" s="10"/>
      <c r="AG1834" s="14"/>
      <c r="AH1834" s="14"/>
      <c r="AI1834" s="15"/>
      <c r="AJ1834" s="10"/>
      <c r="AK1834" s="15"/>
      <c r="AL1834" s="10"/>
    </row>
    <row r="1835" spans="1:38" x14ac:dyDescent="0.25">
      <c r="A1835" s="9">
        <f t="shared" si="48"/>
        <v>0</v>
      </c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2"/>
      <c r="N1835" s="11"/>
      <c r="O1835" s="12"/>
      <c r="P1835" s="13"/>
      <c r="Q1835" s="14"/>
      <c r="R1835" s="15"/>
      <c r="S1835" s="10"/>
      <c r="T1835" s="12"/>
      <c r="U1835" s="13"/>
      <c r="V1835" s="12"/>
      <c r="W1835" s="13"/>
      <c r="X1835" s="12"/>
      <c r="Y1835" s="13"/>
      <c r="Z1835" s="12"/>
      <c r="AA1835" s="12"/>
      <c r="AB1835" s="12"/>
      <c r="AC1835" s="10"/>
      <c r="AD1835" s="16"/>
      <c r="AE1835" s="10"/>
      <c r="AF1835" s="10"/>
      <c r="AG1835" s="14"/>
      <c r="AH1835" s="14"/>
      <c r="AI1835" s="15"/>
      <c r="AJ1835" s="10"/>
      <c r="AK1835" s="15"/>
      <c r="AL1835" s="10"/>
    </row>
    <row r="1836" spans="1:38" x14ac:dyDescent="0.25">
      <c r="A1836" s="9">
        <f t="shared" si="48"/>
        <v>0</v>
      </c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2"/>
      <c r="N1836" s="11"/>
      <c r="O1836" s="12"/>
      <c r="P1836" s="13"/>
      <c r="Q1836" s="14"/>
      <c r="R1836" s="15"/>
      <c r="S1836" s="10"/>
      <c r="T1836" s="12"/>
      <c r="U1836" s="13"/>
      <c r="V1836" s="12"/>
      <c r="W1836" s="13"/>
      <c r="X1836" s="12"/>
      <c r="Y1836" s="13"/>
      <c r="Z1836" s="12"/>
      <c r="AA1836" s="12"/>
      <c r="AB1836" s="12"/>
      <c r="AC1836" s="10"/>
      <c r="AD1836" s="16"/>
      <c r="AE1836" s="10"/>
      <c r="AF1836" s="10"/>
      <c r="AG1836" s="14"/>
      <c r="AH1836" s="14"/>
      <c r="AI1836" s="15"/>
      <c r="AJ1836" s="10"/>
      <c r="AK1836" s="15"/>
      <c r="AL1836" s="10"/>
    </row>
    <row r="1837" spans="1:38" x14ac:dyDescent="0.25">
      <c r="A1837" s="9">
        <f t="shared" si="48"/>
        <v>0</v>
      </c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2"/>
      <c r="N1837" s="11"/>
      <c r="O1837" s="12"/>
      <c r="P1837" s="13"/>
      <c r="Q1837" s="14"/>
      <c r="R1837" s="15"/>
      <c r="S1837" s="10"/>
      <c r="T1837" s="12"/>
      <c r="U1837" s="13"/>
      <c r="V1837" s="12"/>
      <c r="W1837" s="13"/>
      <c r="X1837" s="12"/>
      <c r="Y1837" s="13"/>
      <c r="Z1837" s="12"/>
      <c r="AA1837" s="12"/>
      <c r="AB1837" s="12"/>
      <c r="AC1837" s="10"/>
      <c r="AD1837" s="16"/>
      <c r="AE1837" s="10"/>
      <c r="AF1837" s="10"/>
      <c r="AG1837" s="14"/>
      <c r="AH1837" s="14"/>
      <c r="AI1837" s="15"/>
      <c r="AJ1837" s="10"/>
      <c r="AK1837" s="15"/>
      <c r="AL1837" s="10"/>
    </row>
    <row r="1838" spans="1:38" x14ac:dyDescent="0.25">
      <c r="A1838" s="9">
        <f t="shared" si="48"/>
        <v>0</v>
      </c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2"/>
      <c r="N1838" s="11"/>
      <c r="O1838" s="12"/>
      <c r="P1838" s="13"/>
      <c r="Q1838" s="14"/>
      <c r="R1838" s="15"/>
      <c r="S1838" s="10"/>
      <c r="T1838" s="12"/>
      <c r="U1838" s="13"/>
      <c r="V1838" s="12"/>
      <c r="W1838" s="13"/>
      <c r="X1838" s="12"/>
      <c r="Y1838" s="13"/>
      <c r="Z1838" s="12"/>
      <c r="AA1838" s="12"/>
      <c r="AB1838" s="12"/>
      <c r="AC1838" s="10"/>
      <c r="AD1838" s="16"/>
      <c r="AE1838" s="10"/>
      <c r="AF1838" s="10"/>
      <c r="AG1838" s="14"/>
      <c r="AH1838" s="14"/>
      <c r="AI1838" s="15"/>
      <c r="AJ1838" s="10"/>
      <c r="AK1838" s="15"/>
      <c r="AL1838" s="10"/>
    </row>
    <row r="1839" spans="1:38" x14ac:dyDescent="0.25">
      <c r="A1839" s="9">
        <f t="shared" si="48"/>
        <v>0</v>
      </c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2"/>
      <c r="N1839" s="11"/>
      <c r="O1839" s="12"/>
      <c r="P1839" s="13"/>
      <c r="Q1839" s="14"/>
      <c r="R1839" s="15"/>
      <c r="S1839" s="10"/>
      <c r="T1839" s="12"/>
      <c r="U1839" s="13"/>
      <c r="V1839" s="12"/>
      <c r="W1839" s="13"/>
      <c r="X1839" s="12"/>
      <c r="Y1839" s="13"/>
      <c r="Z1839" s="12"/>
      <c r="AA1839" s="12"/>
      <c r="AB1839" s="12"/>
      <c r="AC1839" s="10"/>
      <c r="AD1839" s="16"/>
      <c r="AE1839" s="10"/>
      <c r="AF1839" s="10"/>
      <c r="AG1839" s="14"/>
      <c r="AH1839" s="14"/>
      <c r="AI1839" s="15"/>
      <c r="AJ1839" s="10"/>
      <c r="AK1839" s="15"/>
      <c r="AL1839" s="10"/>
    </row>
    <row r="1840" spans="1:38" x14ac:dyDescent="0.25">
      <c r="A1840" s="9">
        <f t="shared" si="48"/>
        <v>0</v>
      </c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2"/>
      <c r="N1840" s="11"/>
      <c r="O1840" s="12"/>
      <c r="P1840" s="13"/>
      <c r="Q1840" s="14"/>
      <c r="R1840" s="15"/>
      <c r="S1840" s="10"/>
      <c r="T1840" s="12"/>
      <c r="U1840" s="13"/>
      <c r="V1840" s="12"/>
      <c r="W1840" s="13"/>
      <c r="X1840" s="12"/>
      <c r="Y1840" s="13"/>
      <c r="Z1840" s="12"/>
      <c r="AA1840" s="12"/>
      <c r="AB1840" s="12"/>
      <c r="AC1840" s="10"/>
      <c r="AD1840" s="16"/>
      <c r="AE1840" s="10"/>
      <c r="AF1840" s="10"/>
      <c r="AG1840" s="14"/>
      <c r="AH1840" s="14"/>
      <c r="AI1840" s="15"/>
      <c r="AJ1840" s="10"/>
      <c r="AK1840" s="15"/>
      <c r="AL1840" s="10"/>
    </row>
    <row r="1841" spans="1:38" x14ac:dyDescent="0.25">
      <c r="A1841" s="9">
        <f t="shared" si="48"/>
        <v>0</v>
      </c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2"/>
      <c r="N1841" s="11"/>
      <c r="O1841" s="12"/>
      <c r="P1841" s="13"/>
      <c r="Q1841" s="14"/>
      <c r="R1841" s="15"/>
      <c r="S1841" s="10"/>
      <c r="T1841" s="12"/>
      <c r="U1841" s="13"/>
      <c r="V1841" s="12"/>
      <c r="W1841" s="13"/>
      <c r="X1841" s="12"/>
      <c r="Y1841" s="13"/>
      <c r="Z1841" s="12"/>
      <c r="AA1841" s="12"/>
      <c r="AB1841" s="12"/>
      <c r="AC1841" s="10"/>
      <c r="AD1841" s="16"/>
      <c r="AE1841" s="10"/>
      <c r="AF1841" s="10"/>
      <c r="AG1841" s="14"/>
      <c r="AH1841" s="14"/>
      <c r="AI1841" s="15"/>
      <c r="AJ1841" s="10"/>
      <c r="AK1841" s="15"/>
      <c r="AL1841" s="10"/>
    </row>
    <row r="1842" spans="1:38" x14ac:dyDescent="0.25">
      <c r="A1842" s="9">
        <f t="shared" si="48"/>
        <v>0</v>
      </c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2"/>
      <c r="N1842" s="11"/>
      <c r="O1842" s="12"/>
      <c r="P1842" s="13"/>
      <c r="Q1842" s="14"/>
      <c r="R1842" s="15"/>
      <c r="S1842" s="10"/>
      <c r="T1842" s="12"/>
      <c r="U1842" s="13"/>
      <c r="V1842" s="12"/>
      <c r="W1842" s="13"/>
      <c r="X1842" s="12"/>
      <c r="Y1842" s="13"/>
      <c r="Z1842" s="12"/>
      <c r="AA1842" s="12"/>
      <c r="AB1842" s="12"/>
      <c r="AC1842" s="10"/>
      <c r="AD1842" s="16"/>
      <c r="AE1842" s="10"/>
      <c r="AF1842" s="10"/>
      <c r="AG1842" s="14"/>
      <c r="AH1842" s="14"/>
      <c r="AI1842" s="15"/>
      <c r="AJ1842" s="10"/>
      <c r="AK1842" s="15"/>
      <c r="AL1842" s="10"/>
    </row>
    <row r="1843" spans="1:38" x14ac:dyDescent="0.25">
      <c r="A1843" s="9">
        <f t="shared" si="48"/>
        <v>0</v>
      </c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2"/>
      <c r="N1843" s="11"/>
      <c r="O1843" s="12"/>
      <c r="P1843" s="13"/>
      <c r="Q1843" s="14"/>
      <c r="R1843" s="15"/>
      <c r="S1843" s="10"/>
      <c r="T1843" s="12"/>
      <c r="U1843" s="13"/>
      <c r="V1843" s="12"/>
      <c r="W1843" s="13"/>
      <c r="X1843" s="12"/>
      <c r="Y1843" s="13"/>
      <c r="Z1843" s="12"/>
      <c r="AA1843" s="12"/>
      <c r="AB1843" s="12"/>
      <c r="AC1843" s="10"/>
      <c r="AD1843" s="16"/>
      <c r="AE1843" s="10"/>
      <c r="AF1843" s="10"/>
      <c r="AG1843" s="14"/>
      <c r="AH1843" s="14"/>
      <c r="AI1843" s="15"/>
      <c r="AJ1843" s="10"/>
      <c r="AK1843" s="15"/>
      <c r="AL1843" s="10"/>
    </row>
    <row r="1844" spans="1:38" x14ac:dyDescent="0.25">
      <c r="A1844" s="9">
        <f t="shared" si="48"/>
        <v>0</v>
      </c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2"/>
      <c r="N1844" s="11"/>
      <c r="O1844" s="12"/>
      <c r="P1844" s="13"/>
      <c r="Q1844" s="14"/>
      <c r="R1844" s="15"/>
      <c r="S1844" s="10"/>
      <c r="T1844" s="12"/>
      <c r="U1844" s="13"/>
      <c r="V1844" s="12"/>
      <c r="W1844" s="13"/>
      <c r="X1844" s="12"/>
      <c r="Y1844" s="13"/>
      <c r="Z1844" s="12"/>
      <c r="AA1844" s="12"/>
      <c r="AB1844" s="12"/>
      <c r="AC1844" s="10"/>
      <c r="AD1844" s="16"/>
      <c r="AE1844" s="10"/>
      <c r="AF1844" s="10"/>
      <c r="AG1844" s="14"/>
      <c r="AH1844" s="14"/>
      <c r="AI1844" s="15"/>
      <c r="AJ1844" s="10"/>
      <c r="AK1844" s="15"/>
      <c r="AL1844" s="10"/>
    </row>
    <row r="1845" spans="1:38" x14ac:dyDescent="0.25">
      <c r="A1845" s="9">
        <f t="shared" si="48"/>
        <v>0</v>
      </c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2"/>
      <c r="N1845" s="11"/>
      <c r="O1845" s="12"/>
      <c r="P1845" s="13"/>
      <c r="Q1845" s="14"/>
      <c r="R1845" s="15"/>
      <c r="S1845" s="10"/>
      <c r="T1845" s="12"/>
      <c r="U1845" s="13"/>
      <c r="V1845" s="12"/>
      <c r="W1845" s="13"/>
      <c r="X1845" s="12"/>
      <c r="Y1845" s="13"/>
      <c r="Z1845" s="12"/>
      <c r="AA1845" s="12"/>
      <c r="AB1845" s="12"/>
      <c r="AC1845" s="10"/>
      <c r="AD1845" s="16"/>
      <c r="AE1845" s="10"/>
      <c r="AF1845" s="10"/>
      <c r="AG1845" s="14"/>
      <c r="AH1845" s="14"/>
      <c r="AI1845" s="15"/>
      <c r="AJ1845" s="10"/>
      <c r="AK1845" s="15"/>
      <c r="AL1845" s="10"/>
    </row>
    <row r="1846" spans="1:38" x14ac:dyDescent="0.25">
      <c r="A1846" s="9">
        <f t="shared" si="48"/>
        <v>0</v>
      </c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2"/>
      <c r="N1846" s="11"/>
      <c r="O1846" s="12"/>
      <c r="P1846" s="13"/>
      <c r="Q1846" s="14"/>
      <c r="R1846" s="15"/>
      <c r="S1846" s="10"/>
      <c r="T1846" s="12"/>
      <c r="U1846" s="13"/>
      <c r="V1846" s="12"/>
      <c r="W1846" s="13"/>
      <c r="X1846" s="12"/>
      <c r="Y1846" s="13"/>
      <c r="Z1846" s="12"/>
      <c r="AA1846" s="12"/>
      <c r="AB1846" s="12"/>
      <c r="AC1846" s="10"/>
      <c r="AD1846" s="16"/>
      <c r="AE1846" s="10"/>
      <c r="AF1846" s="10"/>
      <c r="AG1846" s="14"/>
      <c r="AH1846" s="14"/>
      <c r="AI1846" s="15"/>
      <c r="AJ1846" s="10"/>
      <c r="AK1846" s="15"/>
      <c r="AL1846" s="10"/>
    </row>
    <row r="1847" spans="1:38" x14ac:dyDescent="0.25">
      <c r="A1847" s="9">
        <f t="shared" si="48"/>
        <v>0</v>
      </c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2"/>
      <c r="N1847" s="11"/>
      <c r="O1847" s="12"/>
      <c r="P1847" s="13"/>
      <c r="Q1847" s="14"/>
      <c r="R1847" s="15"/>
      <c r="S1847" s="10"/>
      <c r="T1847" s="12"/>
      <c r="U1847" s="13"/>
      <c r="V1847" s="12"/>
      <c r="W1847" s="13"/>
      <c r="X1847" s="12"/>
      <c r="Y1847" s="13"/>
      <c r="Z1847" s="12"/>
      <c r="AA1847" s="12"/>
      <c r="AB1847" s="12"/>
      <c r="AC1847" s="10"/>
      <c r="AD1847" s="16"/>
      <c r="AE1847" s="10"/>
      <c r="AF1847" s="10"/>
      <c r="AG1847" s="14"/>
      <c r="AH1847" s="14"/>
      <c r="AI1847" s="15"/>
      <c r="AJ1847" s="10"/>
      <c r="AK1847" s="15"/>
      <c r="AL1847" s="10"/>
    </row>
    <row r="1848" spans="1:38" x14ac:dyDescent="0.25">
      <c r="A1848" s="9">
        <f t="shared" si="48"/>
        <v>0</v>
      </c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2"/>
      <c r="N1848" s="11"/>
      <c r="O1848" s="12"/>
      <c r="P1848" s="13"/>
      <c r="Q1848" s="14"/>
      <c r="R1848" s="15"/>
      <c r="S1848" s="10"/>
      <c r="T1848" s="12"/>
      <c r="U1848" s="13"/>
      <c r="V1848" s="12"/>
      <c r="W1848" s="13"/>
      <c r="X1848" s="12"/>
      <c r="Y1848" s="13"/>
      <c r="Z1848" s="12"/>
      <c r="AA1848" s="12"/>
      <c r="AB1848" s="12"/>
      <c r="AC1848" s="10"/>
      <c r="AD1848" s="16"/>
      <c r="AE1848" s="10"/>
      <c r="AF1848" s="10"/>
      <c r="AG1848" s="14"/>
      <c r="AH1848" s="14"/>
      <c r="AI1848" s="15"/>
      <c r="AJ1848" s="10"/>
      <c r="AK1848" s="15"/>
      <c r="AL1848" s="10"/>
    </row>
    <row r="1849" spans="1:38" x14ac:dyDescent="0.25">
      <c r="A1849" s="9">
        <f t="shared" si="48"/>
        <v>0</v>
      </c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2"/>
      <c r="N1849" s="11"/>
      <c r="O1849" s="12"/>
      <c r="P1849" s="13"/>
      <c r="Q1849" s="14"/>
      <c r="R1849" s="15"/>
      <c r="S1849" s="10"/>
      <c r="T1849" s="12"/>
      <c r="U1849" s="13"/>
      <c r="V1849" s="12"/>
      <c r="W1849" s="13"/>
      <c r="X1849" s="12"/>
      <c r="Y1849" s="13"/>
      <c r="Z1849" s="12"/>
      <c r="AA1849" s="12"/>
      <c r="AB1849" s="12"/>
      <c r="AC1849" s="10"/>
      <c r="AD1849" s="16"/>
      <c r="AE1849" s="10"/>
      <c r="AF1849" s="10"/>
      <c r="AG1849" s="14"/>
      <c r="AH1849" s="14"/>
      <c r="AI1849" s="15"/>
      <c r="AJ1849" s="10"/>
      <c r="AK1849" s="15"/>
      <c r="AL1849" s="10"/>
    </row>
    <row r="1850" spans="1:38" x14ac:dyDescent="0.25">
      <c r="A1850" s="9">
        <f t="shared" si="48"/>
        <v>0</v>
      </c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2"/>
      <c r="N1850" s="11"/>
      <c r="O1850" s="12"/>
      <c r="P1850" s="13"/>
      <c r="Q1850" s="14"/>
      <c r="R1850" s="15"/>
      <c r="S1850" s="10"/>
      <c r="T1850" s="12"/>
      <c r="U1850" s="13"/>
      <c r="V1850" s="12"/>
      <c r="W1850" s="13"/>
      <c r="X1850" s="12"/>
      <c r="Y1850" s="13"/>
      <c r="Z1850" s="12"/>
      <c r="AA1850" s="12"/>
      <c r="AB1850" s="12"/>
      <c r="AC1850" s="10"/>
      <c r="AD1850" s="16"/>
      <c r="AE1850" s="10"/>
      <c r="AF1850" s="10"/>
      <c r="AG1850" s="14"/>
      <c r="AH1850" s="14"/>
      <c r="AI1850" s="15"/>
      <c r="AJ1850" s="10"/>
      <c r="AK1850" s="15"/>
      <c r="AL1850" s="10"/>
    </row>
    <row r="1851" spans="1:38" x14ac:dyDescent="0.25">
      <c r="A1851" s="9">
        <f t="shared" si="48"/>
        <v>0</v>
      </c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2"/>
      <c r="N1851" s="11"/>
      <c r="O1851" s="12"/>
      <c r="P1851" s="13"/>
      <c r="Q1851" s="14"/>
      <c r="R1851" s="15"/>
      <c r="S1851" s="10"/>
      <c r="T1851" s="12"/>
      <c r="U1851" s="13"/>
      <c r="V1851" s="12"/>
      <c r="W1851" s="13"/>
      <c r="X1851" s="12"/>
      <c r="Y1851" s="13"/>
      <c r="Z1851" s="12"/>
      <c r="AA1851" s="12"/>
      <c r="AB1851" s="12"/>
      <c r="AC1851" s="10"/>
      <c r="AD1851" s="16"/>
      <c r="AE1851" s="10"/>
      <c r="AF1851" s="10"/>
      <c r="AG1851" s="14"/>
      <c r="AH1851" s="14"/>
      <c r="AI1851" s="15"/>
      <c r="AJ1851" s="10"/>
      <c r="AK1851" s="15"/>
      <c r="AL1851" s="10"/>
    </row>
    <row r="1852" spans="1:38" x14ac:dyDescent="0.25">
      <c r="A1852" s="9">
        <f t="shared" si="48"/>
        <v>0</v>
      </c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2"/>
      <c r="N1852" s="11"/>
      <c r="O1852" s="12"/>
      <c r="P1852" s="13"/>
      <c r="Q1852" s="14"/>
      <c r="R1852" s="15"/>
      <c r="S1852" s="10"/>
      <c r="T1852" s="12"/>
      <c r="U1852" s="13"/>
      <c r="V1852" s="12"/>
      <c r="W1852" s="13"/>
      <c r="X1852" s="12"/>
      <c r="Y1852" s="13"/>
      <c r="Z1852" s="12"/>
      <c r="AA1852" s="12"/>
      <c r="AB1852" s="12"/>
      <c r="AC1852" s="10"/>
      <c r="AD1852" s="16"/>
      <c r="AE1852" s="10"/>
      <c r="AF1852" s="10"/>
      <c r="AG1852" s="14"/>
      <c r="AH1852" s="14"/>
      <c r="AI1852" s="15"/>
      <c r="AJ1852" s="10"/>
      <c r="AK1852" s="15"/>
      <c r="AL1852" s="10"/>
    </row>
    <row r="1853" spans="1:38" x14ac:dyDescent="0.25">
      <c r="A1853" s="9">
        <f t="shared" si="48"/>
        <v>0</v>
      </c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2"/>
      <c r="N1853" s="11"/>
      <c r="O1853" s="12"/>
      <c r="P1853" s="13"/>
      <c r="Q1853" s="14"/>
      <c r="R1853" s="15"/>
      <c r="S1853" s="10"/>
      <c r="T1853" s="12"/>
      <c r="U1853" s="13"/>
      <c r="V1853" s="12"/>
      <c r="W1853" s="13"/>
      <c r="X1853" s="12"/>
      <c r="Y1853" s="13"/>
      <c r="Z1853" s="12"/>
      <c r="AA1853" s="12"/>
      <c r="AB1853" s="12"/>
      <c r="AC1853" s="10"/>
      <c r="AD1853" s="16"/>
      <c r="AE1853" s="10"/>
      <c r="AF1853" s="10"/>
      <c r="AG1853" s="14"/>
      <c r="AH1853" s="14"/>
      <c r="AI1853" s="15"/>
      <c r="AJ1853" s="10"/>
      <c r="AK1853" s="15"/>
      <c r="AL1853" s="10"/>
    </row>
    <row r="1854" spans="1:38" x14ac:dyDescent="0.25">
      <c r="A1854" s="9">
        <f t="shared" si="48"/>
        <v>0</v>
      </c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2"/>
      <c r="N1854" s="11"/>
      <c r="O1854" s="12"/>
      <c r="P1854" s="13"/>
      <c r="Q1854" s="14"/>
      <c r="R1854" s="15"/>
      <c r="S1854" s="10"/>
      <c r="T1854" s="12"/>
      <c r="U1854" s="13"/>
      <c r="V1854" s="12"/>
      <c r="W1854" s="13"/>
      <c r="X1854" s="12"/>
      <c r="Y1854" s="13"/>
      <c r="Z1854" s="12"/>
      <c r="AA1854" s="12"/>
      <c r="AB1854" s="12"/>
      <c r="AC1854" s="10"/>
      <c r="AD1854" s="16"/>
      <c r="AE1854" s="10"/>
      <c r="AF1854" s="10"/>
      <c r="AG1854" s="14"/>
      <c r="AH1854" s="14"/>
      <c r="AI1854" s="15"/>
      <c r="AJ1854" s="10"/>
      <c r="AK1854" s="15"/>
      <c r="AL1854" s="10"/>
    </row>
    <row r="1855" spans="1:38" x14ac:dyDescent="0.25">
      <c r="A1855" s="9">
        <f t="shared" si="48"/>
        <v>0</v>
      </c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2"/>
      <c r="N1855" s="11"/>
      <c r="O1855" s="12"/>
      <c r="P1855" s="13"/>
      <c r="Q1855" s="14"/>
      <c r="R1855" s="15"/>
      <c r="S1855" s="10"/>
      <c r="T1855" s="12"/>
      <c r="U1855" s="13"/>
      <c r="V1855" s="12"/>
      <c r="W1855" s="13"/>
      <c r="X1855" s="12"/>
      <c r="Y1855" s="13"/>
      <c r="Z1855" s="12"/>
      <c r="AA1855" s="12"/>
      <c r="AB1855" s="12"/>
      <c r="AC1855" s="10"/>
      <c r="AD1855" s="16"/>
      <c r="AE1855" s="10"/>
      <c r="AF1855" s="10"/>
      <c r="AG1855" s="14"/>
      <c r="AH1855" s="14"/>
      <c r="AI1855" s="15"/>
      <c r="AJ1855" s="10"/>
      <c r="AK1855" s="15"/>
      <c r="AL1855" s="10"/>
    </row>
    <row r="1856" spans="1:38" x14ac:dyDescent="0.25">
      <c r="A1856" s="9">
        <f t="shared" si="48"/>
        <v>0</v>
      </c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2"/>
      <c r="N1856" s="11"/>
      <c r="O1856" s="12"/>
      <c r="P1856" s="13"/>
      <c r="Q1856" s="14"/>
      <c r="R1856" s="15"/>
      <c r="S1856" s="10"/>
      <c r="T1856" s="12"/>
      <c r="U1856" s="13"/>
      <c r="V1856" s="12"/>
      <c r="W1856" s="13"/>
      <c r="X1856" s="12"/>
      <c r="Y1856" s="13"/>
      <c r="Z1856" s="12"/>
      <c r="AA1856" s="12"/>
      <c r="AB1856" s="12"/>
      <c r="AC1856" s="10"/>
      <c r="AD1856" s="16"/>
      <c r="AE1856" s="10"/>
      <c r="AF1856" s="10"/>
      <c r="AG1856" s="14"/>
      <c r="AH1856" s="14"/>
      <c r="AI1856" s="15"/>
      <c r="AJ1856" s="10"/>
      <c r="AK1856" s="15"/>
      <c r="AL1856" s="10"/>
    </row>
    <row r="1857" spans="1:38" x14ac:dyDescent="0.25">
      <c r="A1857" s="9">
        <f t="shared" si="48"/>
        <v>0</v>
      </c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2"/>
      <c r="N1857" s="11"/>
      <c r="O1857" s="12"/>
      <c r="P1857" s="13"/>
      <c r="Q1857" s="14"/>
      <c r="R1857" s="15"/>
      <c r="S1857" s="10"/>
      <c r="T1857" s="12"/>
      <c r="U1857" s="13"/>
      <c r="V1857" s="12"/>
      <c r="W1857" s="13"/>
      <c r="X1857" s="12"/>
      <c r="Y1857" s="13"/>
      <c r="Z1857" s="12"/>
      <c r="AA1857" s="12"/>
      <c r="AB1857" s="12"/>
      <c r="AC1857" s="10"/>
      <c r="AD1857" s="16"/>
      <c r="AE1857" s="10"/>
      <c r="AF1857" s="10"/>
      <c r="AG1857" s="14"/>
      <c r="AH1857" s="14"/>
      <c r="AI1857" s="15"/>
      <c r="AJ1857" s="10"/>
      <c r="AK1857" s="15"/>
      <c r="AL1857" s="10"/>
    </row>
    <row r="1858" spans="1:38" x14ac:dyDescent="0.25">
      <c r="A1858" s="9">
        <f t="shared" si="48"/>
        <v>0</v>
      </c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2"/>
      <c r="N1858" s="11"/>
      <c r="O1858" s="12"/>
      <c r="P1858" s="13"/>
      <c r="Q1858" s="14"/>
      <c r="R1858" s="15"/>
      <c r="S1858" s="10"/>
      <c r="T1858" s="12"/>
      <c r="U1858" s="13"/>
      <c r="V1858" s="12"/>
      <c r="W1858" s="13"/>
      <c r="X1858" s="12"/>
      <c r="Y1858" s="13"/>
      <c r="Z1858" s="12"/>
      <c r="AA1858" s="12"/>
      <c r="AB1858" s="12"/>
      <c r="AC1858" s="10"/>
      <c r="AD1858" s="16"/>
      <c r="AE1858" s="10"/>
      <c r="AF1858" s="10"/>
      <c r="AG1858" s="14"/>
      <c r="AH1858" s="14"/>
      <c r="AI1858" s="15"/>
      <c r="AJ1858" s="10"/>
      <c r="AK1858" s="15"/>
      <c r="AL1858" s="10"/>
    </row>
    <row r="1859" spans="1:38" x14ac:dyDescent="0.25">
      <c r="A1859" s="9">
        <f t="shared" ref="A1859:A1922" si="49">N1859</f>
        <v>0</v>
      </c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2"/>
      <c r="N1859" s="11"/>
      <c r="O1859" s="12"/>
      <c r="P1859" s="13"/>
      <c r="Q1859" s="14"/>
      <c r="R1859" s="15"/>
      <c r="S1859" s="10"/>
      <c r="T1859" s="12"/>
      <c r="U1859" s="13"/>
      <c r="V1859" s="12"/>
      <c r="W1859" s="13"/>
      <c r="X1859" s="12"/>
      <c r="Y1859" s="13"/>
      <c r="Z1859" s="12"/>
      <c r="AA1859" s="12"/>
      <c r="AB1859" s="12"/>
      <c r="AC1859" s="10"/>
      <c r="AD1859" s="16"/>
      <c r="AE1859" s="10"/>
      <c r="AF1859" s="10"/>
      <c r="AG1859" s="14"/>
      <c r="AH1859" s="14"/>
      <c r="AI1859" s="15"/>
      <c r="AJ1859" s="10"/>
      <c r="AK1859" s="15"/>
      <c r="AL1859" s="10"/>
    </row>
    <row r="1860" spans="1:38" x14ac:dyDescent="0.25">
      <c r="A1860" s="9">
        <f t="shared" si="49"/>
        <v>0</v>
      </c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2"/>
      <c r="N1860" s="11"/>
      <c r="O1860" s="12"/>
      <c r="P1860" s="13"/>
      <c r="Q1860" s="14"/>
      <c r="R1860" s="15"/>
      <c r="S1860" s="10"/>
      <c r="T1860" s="12"/>
      <c r="U1860" s="13"/>
      <c r="V1860" s="12"/>
      <c r="W1860" s="13"/>
      <c r="X1860" s="12"/>
      <c r="Y1860" s="13"/>
      <c r="Z1860" s="12"/>
      <c r="AA1860" s="12"/>
      <c r="AB1860" s="12"/>
      <c r="AC1860" s="10"/>
      <c r="AD1860" s="16"/>
      <c r="AE1860" s="10"/>
      <c r="AF1860" s="10"/>
      <c r="AG1860" s="14"/>
      <c r="AH1860" s="14"/>
      <c r="AI1860" s="15"/>
      <c r="AJ1860" s="10"/>
      <c r="AK1860" s="15"/>
      <c r="AL1860" s="10"/>
    </row>
    <row r="1861" spans="1:38" x14ac:dyDescent="0.25">
      <c r="A1861" s="9">
        <f t="shared" si="49"/>
        <v>0</v>
      </c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2"/>
      <c r="N1861" s="11"/>
      <c r="O1861" s="12"/>
      <c r="P1861" s="13"/>
      <c r="Q1861" s="14"/>
      <c r="R1861" s="15"/>
      <c r="S1861" s="10"/>
      <c r="T1861" s="12"/>
      <c r="U1861" s="13"/>
      <c r="V1861" s="12"/>
      <c r="W1861" s="13"/>
      <c r="X1861" s="12"/>
      <c r="Y1861" s="13"/>
      <c r="Z1861" s="12"/>
      <c r="AA1861" s="12"/>
      <c r="AB1861" s="12"/>
      <c r="AC1861" s="10"/>
      <c r="AD1861" s="16"/>
      <c r="AE1861" s="10"/>
      <c r="AF1861" s="10"/>
      <c r="AG1861" s="14"/>
      <c r="AH1861" s="14"/>
      <c r="AI1861" s="15"/>
      <c r="AJ1861" s="10"/>
      <c r="AK1861" s="15"/>
      <c r="AL1861" s="10"/>
    </row>
    <row r="1862" spans="1:38" x14ac:dyDescent="0.25">
      <c r="A1862" s="9">
        <f t="shared" si="49"/>
        <v>0</v>
      </c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2"/>
      <c r="N1862" s="11"/>
      <c r="O1862" s="12"/>
      <c r="P1862" s="13"/>
      <c r="Q1862" s="14"/>
      <c r="R1862" s="15"/>
      <c r="S1862" s="10"/>
      <c r="T1862" s="12"/>
      <c r="U1862" s="13"/>
      <c r="V1862" s="12"/>
      <c r="W1862" s="13"/>
      <c r="X1862" s="12"/>
      <c r="Y1862" s="13"/>
      <c r="Z1862" s="12"/>
      <c r="AA1862" s="12"/>
      <c r="AB1862" s="12"/>
      <c r="AC1862" s="10"/>
      <c r="AD1862" s="16"/>
      <c r="AE1862" s="10"/>
      <c r="AF1862" s="10"/>
      <c r="AG1862" s="14"/>
      <c r="AH1862" s="14"/>
      <c r="AI1862" s="15"/>
      <c r="AJ1862" s="10"/>
      <c r="AK1862" s="15"/>
      <c r="AL1862" s="10"/>
    </row>
    <row r="1863" spans="1:38" x14ac:dyDescent="0.25">
      <c r="A1863" s="9">
        <f t="shared" si="49"/>
        <v>0</v>
      </c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2"/>
      <c r="N1863" s="11"/>
      <c r="O1863" s="12"/>
      <c r="P1863" s="13"/>
      <c r="Q1863" s="14"/>
      <c r="R1863" s="15"/>
      <c r="S1863" s="10"/>
      <c r="T1863" s="12"/>
      <c r="U1863" s="13"/>
      <c r="V1863" s="12"/>
      <c r="W1863" s="13"/>
      <c r="X1863" s="12"/>
      <c r="Y1863" s="13"/>
      <c r="Z1863" s="12"/>
      <c r="AA1863" s="12"/>
      <c r="AB1863" s="12"/>
      <c r="AC1863" s="10"/>
      <c r="AD1863" s="16"/>
      <c r="AE1863" s="10"/>
      <c r="AF1863" s="10"/>
      <c r="AG1863" s="14"/>
      <c r="AH1863" s="14"/>
      <c r="AI1863" s="15"/>
      <c r="AJ1863" s="10"/>
      <c r="AK1863" s="15"/>
      <c r="AL1863" s="10"/>
    </row>
    <row r="1864" spans="1:38" x14ac:dyDescent="0.25">
      <c r="A1864" s="9">
        <f t="shared" si="49"/>
        <v>0</v>
      </c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2"/>
      <c r="N1864" s="11"/>
      <c r="O1864" s="12"/>
      <c r="P1864" s="13"/>
      <c r="Q1864" s="14"/>
      <c r="R1864" s="15"/>
      <c r="S1864" s="10"/>
      <c r="T1864" s="12"/>
      <c r="U1864" s="13"/>
      <c r="V1864" s="12"/>
      <c r="W1864" s="13"/>
      <c r="X1864" s="12"/>
      <c r="Y1864" s="13"/>
      <c r="Z1864" s="12"/>
      <c r="AA1864" s="12"/>
      <c r="AB1864" s="12"/>
      <c r="AC1864" s="10"/>
      <c r="AD1864" s="16"/>
      <c r="AE1864" s="10"/>
      <c r="AF1864" s="10"/>
      <c r="AG1864" s="14"/>
      <c r="AH1864" s="14"/>
      <c r="AI1864" s="15"/>
      <c r="AJ1864" s="10"/>
      <c r="AK1864" s="15"/>
      <c r="AL1864" s="10"/>
    </row>
    <row r="1865" spans="1:38" x14ac:dyDescent="0.25">
      <c r="A1865" s="9">
        <f t="shared" si="49"/>
        <v>0</v>
      </c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2"/>
      <c r="N1865" s="11"/>
      <c r="O1865" s="12"/>
      <c r="P1865" s="13"/>
      <c r="Q1865" s="14"/>
      <c r="R1865" s="15"/>
      <c r="S1865" s="10"/>
      <c r="T1865" s="12"/>
      <c r="U1865" s="13"/>
      <c r="V1865" s="12"/>
      <c r="W1865" s="13"/>
      <c r="X1865" s="12"/>
      <c r="Y1865" s="13"/>
      <c r="Z1865" s="12"/>
      <c r="AA1865" s="12"/>
      <c r="AB1865" s="12"/>
      <c r="AC1865" s="10"/>
      <c r="AD1865" s="16"/>
      <c r="AE1865" s="10"/>
      <c r="AF1865" s="10"/>
      <c r="AG1865" s="14"/>
      <c r="AH1865" s="14"/>
      <c r="AI1865" s="15"/>
      <c r="AJ1865" s="10"/>
      <c r="AK1865" s="15"/>
      <c r="AL1865" s="10"/>
    </row>
    <row r="1866" spans="1:38" x14ac:dyDescent="0.25">
      <c r="A1866" s="9">
        <f t="shared" si="49"/>
        <v>0</v>
      </c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2"/>
      <c r="N1866" s="11"/>
      <c r="O1866" s="12"/>
      <c r="P1866" s="13"/>
      <c r="Q1866" s="14"/>
      <c r="R1866" s="15"/>
      <c r="S1866" s="10"/>
      <c r="T1866" s="12"/>
      <c r="U1866" s="13"/>
      <c r="V1866" s="12"/>
      <c r="W1866" s="13"/>
      <c r="X1866" s="12"/>
      <c r="Y1866" s="13"/>
      <c r="Z1866" s="12"/>
      <c r="AA1866" s="12"/>
      <c r="AB1866" s="12"/>
      <c r="AC1866" s="10"/>
      <c r="AD1866" s="16"/>
      <c r="AE1866" s="10"/>
      <c r="AF1866" s="10"/>
      <c r="AG1866" s="14"/>
      <c r="AH1866" s="14"/>
      <c r="AI1866" s="15"/>
      <c r="AJ1866" s="10"/>
      <c r="AK1866" s="15"/>
      <c r="AL1866" s="10"/>
    </row>
    <row r="1867" spans="1:38" x14ac:dyDescent="0.25">
      <c r="A1867" s="9">
        <f t="shared" si="49"/>
        <v>0</v>
      </c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2"/>
      <c r="N1867" s="11"/>
      <c r="O1867" s="12"/>
      <c r="P1867" s="13"/>
      <c r="Q1867" s="14"/>
      <c r="R1867" s="15"/>
      <c r="S1867" s="10"/>
      <c r="T1867" s="12"/>
      <c r="U1867" s="13"/>
      <c r="V1867" s="12"/>
      <c r="W1867" s="13"/>
      <c r="X1867" s="12"/>
      <c r="Y1867" s="13"/>
      <c r="Z1867" s="12"/>
      <c r="AA1867" s="12"/>
      <c r="AB1867" s="12"/>
      <c r="AC1867" s="10"/>
      <c r="AD1867" s="16"/>
      <c r="AE1867" s="10"/>
      <c r="AF1867" s="10"/>
      <c r="AG1867" s="14"/>
      <c r="AH1867" s="14"/>
      <c r="AI1867" s="15"/>
      <c r="AJ1867" s="10"/>
      <c r="AK1867" s="15"/>
      <c r="AL1867" s="10"/>
    </row>
    <row r="1868" spans="1:38" x14ac:dyDescent="0.25">
      <c r="A1868" s="9">
        <f t="shared" si="49"/>
        <v>0</v>
      </c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2"/>
      <c r="N1868" s="11"/>
      <c r="O1868" s="12"/>
      <c r="P1868" s="13"/>
      <c r="Q1868" s="14"/>
      <c r="R1868" s="15"/>
      <c r="S1868" s="10"/>
      <c r="T1868" s="12"/>
      <c r="U1868" s="13"/>
      <c r="V1868" s="12"/>
      <c r="W1868" s="13"/>
      <c r="X1868" s="12"/>
      <c r="Y1868" s="13"/>
      <c r="Z1868" s="12"/>
      <c r="AA1868" s="12"/>
      <c r="AB1868" s="12"/>
      <c r="AC1868" s="10"/>
      <c r="AD1868" s="16"/>
      <c r="AE1868" s="10"/>
      <c r="AF1868" s="10"/>
      <c r="AG1868" s="14"/>
      <c r="AH1868" s="14"/>
      <c r="AI1868" s="15"/>
      <c r="AJ1868" s="10"/>
      <c r="AK1868" s="15"/>
      <c r="AL1868" s="10"/>
    </row>
    <row r="1869" spans="1:38" x14ac:dyDescent="0.25">
      <c r="A1869" s="9">
        <f t="shared" si="49"/>
        <v>0</v>
      </c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2"/>
      <c r="N1869" s="11"/>
      <c r="O1869" s="12"/>
      <c r="P1869" s="13"/>
      <c r="Q1869" s="14"/>
      <c r="R1869" s="15"/>
      <c r="S1869" s="10"/>
      <c r="T1869" s="12"/>
      <c r="U1869" s="13"/>
      <c r="V1869" s="12"/>
      <c r="W1869" s="13"/>
      <c r="X1869" s="12"/>
      <c r="Y1869" s="13"/>
      <c r="Z1869" s="12"/>
      <c r="AA1869" s="12"/>
      <c r="AB1869" s="12"/>
      <c r="AC1869" s="10"/>
      <c r="AD1869" s="16"/>
      <c r="AE1869" s="10"/>
      <c r="AF1869" s="10"/>
      <c r="AG1869" s="14"/>
      <c r="AH1869" s="14"/>
      <c r="AI1869" s="15"/>
      <c r="AJ1869" s="10"/>
      <c r="AK1869" s="15"/>
      <c r="AL1869" s="10"/>
    </row>
    <row r="1870" spans="1:38" x14ac:dyDescent="0.25">
      <c r="A1870" s="9">
        <f t="shared" si="49"/>
        <v>0</v>
      </c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2"/>
      <c r="N1870" s="11"/>
      <c r="O1870" s="12"/>
      <c r="P1870" s="13"/>
      <c r="Q1870" s="14"/>
      <c r="R1870" s="15"/>
      <c r="S1870" s="10"/>
      <c r="T1870" s="12"/>
      <c r="U1870" s="13"/>
      <c r="V1870" s="12"/>
      <c r="W1870" s="13"/>
      <c r="X1870" s="12"/>
      <c r="Y1870" s="13"/>
      <c r="Z1870" s="12"/>
      <c r="AA1870" s="12"/>
      <c r="AB1870" s="12"/>
      <c r="AC1870" s="10"/>
      <c r="AD1870" s="16"/>
      <c r="AE1870" s="10"/>
      <c r="AF1870" s="10"/>
      <c r="AG1870" s="14"/>
      <c r="AH1870" s="14"/>
      <c r="AI1870" s="15"/>
      <c r="AJ1870" s="10"/>
      <c r="AK1870" s="15"/>
      <c r="AL1870" s="10"/>
    </row>
    <row r="1871" spans="1:38" x14ac:dyDescent="0.25">
      <c r="A1871" s="9">
        <f t="shared" si="49"/>
        <v>0</v>
      </c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2"/>
      <c r="N1871" s="11"/>
      <c r="O1871" s="12"/>
      <c r="P1871" s="13"/>
      <c r="Q1871" s="14"/>
      <c r="R1871" s="15"/>
      <c r="S1871" s="10"/>
      <c r="T1871" s="12"/>
      <c r="U1871" s="13"/>
      <c r="V1871" s="12"/>
      <c r="W1871" s="13"/>
      <c r="X1871" s="12"/>
      <c r="Y1871" s="13"/>
      <c r="Z1871" s="12"/>
      <c r="AA1871" s="12"/>
      <c r="AB1871" s="12"/>
      <c r="AC1871" s="10"/>
      <c r="AD1871" s="16"/>
      <c r="AE1871" s="10"/>
      <c r="AF1871" s="10"/>
      <c r="AG1871" s="14"/>
      <c r="AH1871" s="14"/>
      <c r="AI1871" s="15"/>
      <c r="AJ1871" s="10"/>
      <c r="AK1871" s="15"/>
      <c r="AL1871" s="10"/>
    </row>
    <row r="1872" spans="1:38" x14ac:dyDescent="0.25">
      <c r="A1872" s="9">
        <f t="shared" si="49"/>
        <v>0</v>
      </c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2"/>
      <c r="N1872" s="11"/>
      <c r="O1872" s="12"/>
      <c r="P1872" s="13"/>
      <c r="Q1872" s="14"/>
      <c r="R1872" s="15"/>
      <c r="S1872" s="10"/>
      <c r="T1872" s="12"/>
      <c r="U1872" s="13"/>
      <c r="V1872" s="12"/>
      <c r="W1872" s="13"/>
      <c r="X1872" s="12"/>
      <c r="Y1872" s="13"/>
      <c r="Z1872" s="12"/>
      <c r="AA1872" s="12"/>
      <c r="AB1872" s="12"/>
      <c r="AC1872" s="10"/>
      <c r="AD1872" s="16"/>
      <c r="AE1872" s="10"/>
      <c r="AF1872" s="10"/>
      <c r="AG1872" s="14"/>
      <c r="AH1872" s="14"/>
      <c r="AI1872" s="15"/>
      <c r="AJ1872" s="10"/>
      <c r="AK1872" s="15"/>
      <c r="AL1872" s="10"/>
    </row>
    <row r="1873" spans="1:38" x14ac:dyDescent="0.25">
      <c r="A1873" s="9">
        <f t="shared" si="49"/>
        <v>0</v>
      </c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2"/>
      <c r="N1873" s="11"/>
      <c r="O1873" s="12"/>
      <c r="P1873" s="13"/>
      <c r="Q1873" s="14"/>
      <c r="R1873" s="15"/>
      <c r="S1873" s="10"/>
      <c r="T1873" s="12"/>
      <c r="U1873" s="13"/>
      <c r="V1873" s="12"/>
      <c r="W1873" s="13"/>
      <c r="X1873" s="12"/>
      <c r="Y1873" s="13"/>
      <c r="Z1873" s="12"/>
      <c r="AA1873" s="12"/>
      <c r="AB1873" s="12"/>
      <c r="AC1873" s="10"/>
      <c r="AD1873" s="16"/>
      <c r="AE1873" s="10"/>
      <c r="AF1873" s="10"/>
      <c r="AG1873" s="14"/>
      <c r="AH1873" s="14"/>
      <c r="AI1873" s="15"/>
      <c r="AJ1873" s="10"/>
      <c r="AK1873" s="15"/>
      <c r="AL1873" s="10"/>
    </row>
    <row r="1874" spans="1:38" x14ac:dyDescent="0.25">
      <c r="A1874" s="9">
        <f t="shared" si="49"/>
        <v>0</v>
      </c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2"/>
      <c r="N1874" s="11"/>
      <c r="O1874" s="12"/>
      <c r="P1874" s="13"/>
      <c r="Q1874" s="14"/>
      <c r="R1874" s="15"/>
      <c r="S1874" s="10"/>
      <c r="T1874" s="12"/>
      <c r="U1874" s="13"/>
      <c r="V1874" s="12"/>
      <c r="W1874" s="13"/>
      <c r="X1874" s="12"/>
      <c r="Y1874" s="13"/>
      <c r="Z1874" s="12"/>
      <c r="AA1874" s="12"/>
      <c r="AB1874" s="12"/>
      <c r="AC1874" s="10"/>
      <c r="AD1874" s="16"/>
      <c r="AE1874" s="10"/>
      <c r="AF1874" s="10"/>
      <c r="AG1874" s="14"/>
      <c r="AH1874" s="14"/>
      <c r="AI1874" s="15"/>
      <c r="AJ1874" s="10"/>
      <c r="AK1874" s="15"/>
      <c r="AL1874" s="10"/>
    </row>
    <row r="1875" spans="1:38" x14ac:dyDescent="0.25">
      <c r="A1875" s="9">
        <f t="shared" si="49"/>
        <v>0</v>
      </c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2"/>
      <c r="N1875" s="11"/>
      <c r="O1875" s="12"/>
      <c r="P1875" s="13"/>
      <c r="Q1875" s="14"/>
      <c r="R1875" s="15"/>
      <c r="S1875" s="10"/>
      <c r="T1875" s="12"/>
      <c r="U1875" s="13"/>
      <c r="V1875" s="12"/>
      <c r="W1875" s="13"/>
      <c r="X1875" s="12"/>
      <c r="Y1875" s="13"/>
      <c r="Z1875" s="12"/>
      <c r="AA1875" s="12"/>
      <c r="AB1875" s="12"/>
      <c r="AC1875" s="10"/>
      <c r="AD1875" s="16"/>
      <c r="AE1875" s="10"/>
      <c r="AF1875" s="10"/>
      <c r="AG1875" s="14"/>
      <c r="AH1875" s="14"/>
      <c r="AI1875" s="15"/>
      <c r="AJ1875" s="10"/>
      <c r="AK1875" s="15"/>
      <c r="AL1875" s="10"/>
    </row>
    <row r="1876" spans="1:38" x14ac:dyDescent="0.25">
      <c r="A1876" s="9">
        <f t="shared" si="49"/>
        <v>0</v>
      </c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2"/>
      <c r="N1876" s="11"/>
      <c r="O1876" s="12"/>
      <c r="P1876" s="13"/>
      <c r="Q1876" s="14"/>
      <c r="R1876" s="15"/>
      <c r="S1876" s="10"/>
      <c r="T1876" s="12"/>
      <c r="U1876" s="13"/>
      <c r="V1876" s="12"/>
      <c r="W1876" s="13"/>
      <c r="X1876" s="12"/>
      <c r="Y1876" s="13"/>
      <c r="Z1876" s="12"/>
      <c r="AA1876" s="12"/>
      <c r="AB1876" s="12"/>
      <c r="AC1876" s="10"/>
      <c r="AD1876" s="16"/>
      <c r="AE1876" s="10"/>
      <c r="AF1876" s="10"/>
      <c r="AG1876" s="14"/>
      <c r="AH1876" s="14"/>
      <c r="AI1876" s="15"/>
      <c r="AJ1876" s="10"/>
      <c r="AK1876" s="15"/>
      <c r="AL1876" s="10"/>
    </row>
    <row r="1877" spans="1:38" x14ac:dyDescent="0.25">
      <c r="A1877" s="9">
        <f t="shared" si="49"/>
        <v>0</v>
      </c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2"/>
      <c r="N1877" s="11"/>
      <c r="O1877" s="12"/>
      <c r="P1877" s="13"/>
      <c r="Q1877" s="14"/>
      <c r="R1877" s="15"/>
      <c r="S1877" s="10"/>
      <c r="T1877" s="12"/>
      <c r="U1877" s="13"/>
      <c r="V1877" s="12"/>
      <c r="W1877" s="13"/>
      <c r="X1877" s="12"/>
      <c r="Y1877" s="13"/>
      <c r="Z1877" s="12"/>
      <c r="AA1877" s="12"/>
      <c r="AB1877" s="12"/>
      <c r="AC1877" s="10"/>
      <c r="AD1877" s="16"/>
      <c r="AE1877" s="10"/>
      <c r="AF1877" s="10"/>
      <c r="AG1877" s="14"/>
      <c r="AH1877" s="14"/>
      <c r="AI1877" s="15"/>
      <c r="AJ1877" s="10"/>
      <c r="AK1877" s="15"/>
      <c r="AL1877" s="10"/>
    </row>
    <row r="1878" spans="1:38" x14ac:dyDescent="0.25">
      <c r="A1878" s="9">
        <f t="shared" si="49"/>
        <v>0</v>
      </c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2"/>
      <c r="N1878" s="11"/>
      <c r="O1878" s="12"/>
      <c r="P1878" s="13"/>
      <c r="Q1878" s="14"/>
      <c r="R1878" s="15"/>
      <c r="S1878" s="10"/>
      <c r="T1878" s="12"/>
      <c r="U1878" s="13"/>
      <c r="V1878" s="12"/>
      <c r="W1878" s="13"/>
      <c r="X1878" s="12"/>
      <c r="Y1878" s="13"/>
      <c r="Z1878" s="12"/>
      <c r="AA1878" s="12"/>
      <c r="AB1878" s="12"/>
      <c r="AC1878" s="10"/>
      <c r="AD1878" s="16"/>
      <c r="AE1878" s="10"/>
      <c r="AF1878" s="10"/>
      <c r="AG1878" s="14"/>
      <c r="AH1878" s="14"/>
      <c r="AI1878" s="15"/>
      <c r="AJ1878" s="10"/>
      <c r="AK1878" s="15"/>
      <c r="AL1878" s="10"/>
    </row>
    <row r="1879" spans="1:38" x14ac:dyDescent="0.25">
      <c r="A1879" s="9">
        <f t="shared" si="49"/>
        <v>0</v>
      </c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2"/>
      <c r="N1879" s="11"/>
      <c r="O1879" s="12"/>
      <c r="P1879" s="13"/>
      <c r="Q1879" s="14"/>
      <c r="R1879" s="15"/>
      <c r="S1879" s="10"/>
      <c r="T1879" s="12"/>
      <c r="U1879" s="13"/>
      <c r="V1879" s="12"/>
      <c r="W1879" s="13"/>
      <c r="X1879" s="12"/>
      <c r="Y1879" s="13"/>
      <c r="Z1879" s="12"/>
      <c r="AA1879" s="12"/>
      <c r="AB1879" s="12"/>
      <c r="AC1879" s="10"/>
      <c r="AD1879" s="16"/>
      <c r="AE1879" s="10"/>
      <c r="AF1879" s="10"/>
      <c r="AG1879" s="14"/>
      <c r="AH1879" s="14"/>
      <c r="AI1879" s="15"/>
      <c r="AJ1879" s="10"/>
      <c r="AK1879" s="15"/>
      <c r="AL1879" s="10"/>
    </row>
    <row r="1880" spans="1:38" x14ac:dyDescent="0.25">
      <c r="A1880" s="9">
        <f t="shared" si="49"/>
        <v>0</v>
      </c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2"/>
      <c r="N1880" s="11"/>
      <c r="O1880" s="12"/>
      <c r="P1880" s="13"/>
      <c r="Q1880" s="14"/>
      <c r="R1880" s="15"/>
      <c r="S1880" s="10"/>
      <c r="T1880" s="12"/>
      <c r="U1880" s="13"/>
      <c r="V1880" s="12"/>
      <c r="W1880" s="13"/>
      <c r="X1880" s="12"/>
      <c r="Y1880" s="13"/>
      <c r="Z1880" s="12"/>
      <c r="AA1880" s="12"/>
      <c r="AB1880" s="12"/>
      <c r="AC1880" s="10"/>
      <c r="AD1880" s="16"/>
      <c r="AE1880" s="10"/>
      <c r="AF1880" s="10"/>
      <c r="AG1880" s="14"/>
      <c r="AH1880" s="14"/>
      <c r="AI1880" s="15"/>
      <c r="AJ1880" s="10"/>
      <c r="AK1880" s="15"/>
      <c r="AL1880" s="10"/>
    </row>
    <row r="1881" spans="1:38" x14ac:dyDescent="0.25">
      <c r="A1881" s="9">
        <f t="shared" si="49"/>
        <v>0</v>
      </c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2"/>
      <c r="N1881" s="11"/>
      <c r="O1881" s="12"/>
      <c r="P1881" s="13"/>
      <c r="Q1881" s="14"/>
      <c r="R1881" s="15"/>
      <c r="S1881" s="10"/>
      <c r="T1881" s="12"/>
      <c r="U1881" s="13"/>
      <c r="V1881" s="12"/>
      <c r="W1881" s="13"/>
      <c r="X1881" s="12"/>
      <c r="Y1881" s="13"/>
      <c r="Z1881" s="12"/>
      <c r="AA1881" s="12"/>
      <c r="AB1881" s="12"/>
      <c r="AC1881" s="10"/>
      <c r="AD1881" s="16"/>
      <c r="AE1881" s="10"/>
      <c r="AF1881" s="10"/>
      <c r="AG1881" s="14"/>
      <c r="AH1881" s="14"/>
      <c r="AI1881" s="15"/>
      <c r="AJ1881" s="10"/>
      <c r="AK1881" s="15"/>
      <c r="AL1881" s="10"/>
    </row>
    <row r="1882" spans="1:38" x14ac:dyDescent="0.25">
      <c r="A1882" s="9">
        <f t="shared" si="49"/>
        <v>0</v>
      </c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2"/>
      <c r="N1882" s="11"/>
      <c r="O1882" s="12"/>
      <c r="P1882" s="13"/>
      <c r="Q1882" s="14"/>
      <c r="R1882" s="15"/>
      <c r="S1882" s="10"/>
      <c r="T1882" s="12"/>
      <c r="U1882" s="13"/>
      <c r="V1882" s="12"/>
      <c r="W1882" s="13"/>
      <c r="X1882" s="12"/>
      <c r="Y1882" s="13"/>
      <c r="Z1882" s="12"/>
      <c r="AA1882" s="12"/>
      <c r="AB1882" s="12"/>
      <c r="AC1882" s="10"/>
      <c r="AD1882" s="16"/>
      <c r="AE1882" s="10"/>
      <c r="AF1882" s="10"/>
      <c r="AG1882" s="14"/>
      <c r="AH1882" s="14"/>
      <c r="AI1882" s="15"/>
      <c r="AJ1882" s="10"/>
      <c r="AK1882" s="15"/>
      <c r="AL1882" s="10"/>
    </row>
    <row r="1883" spans="1:38" x14ac:dyDescent="0.25">
      <c r="A1883" s="9">
        <f t="shared" si="49"/>
        <v>0</v>
      </c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2"/>
      <c r="N1883" s="11"/>
      <c r="O1883" s="12"/>
      <c r="P1883" s="13"/>
      <c r="Q1883" s="14"/>
      <c r="R1883" s="15"/>
      <c r="S1883" s="10"/>
      <c r="T1883" s="12"/>
      <c r="U1883" s="13"/>
      <c r="V1883" s="12"/>
      <c r="W1883" s="13"/>
      <c r="X1883" s="12"/>
      <c r="Y1883" s="13"/>
      <c r="Z1883" s="12"/>
      <c r="AA1883" s="12"/>
      <c r="AB1883" s="12"/>
      <c r="AC1883" s="10"/>
      <c r="AD1883" s="16"/>
      <c r="AE1883" s="10"/>
      <c r="AF1883" s="10"/>
      <c r="AG1883" s="14"/>
      <c r="AH1883" s="14"/>
      <c r="AI1883" s="15"/>
      <c r="AJ1883" s="10"/>
      <c r="AK1883" s="15"/>
      <c r="AL1883" s="10"/>
    </row>
    <row r="1884" spans="1:38" x14ac:dyDescent="0.25">
      <c r="A1884" s="9">
        <f t="shared" si="49"/>
        <v>0</v>
      </c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2"/>
      <c r="N1884" s="11"/>
      <c r="O1884" s="12"/>
      <c r="P1884" s="13"/>
      <c r="Q1884" s="14"/>
      <c r="R1884" s="15"/>
      <c r="S1884" s="10"/>
      <c r="T1884" s="12"/>
      <c r="U1884" s="13"/>
      <c r="V1884" s="12"/>
      <c r="W1884" s="13"/>
      <c r="X1884" s="12"/>
      <c r="Y1884" s="13"/>
      <c r="Z1884" s="12"/>
      <c r="AA1884" s="12"/>
      <c r="AB1884" s="12"/>
      <c r="AC1884" s="10"/>
      <c r="AD1884" s="16"/>
      <c r="AE1884" s="10"/>
      <c r="AF1884" s="10"/>
      <c r="AG1884" s="14"/>
      <c r="AH1884" s="14"/>
      <c r="AI1884" s="15"/>
      <c r="AJ1884" s="10"/>
      <c r="AK1884" s="15"/>
      <c r="AL1884" s="10"/>
    </row>
    <row r="1885" spans="1:38" x14ac:dyDescent="0.25">
      <c r="A1885" s="9">
        <f t="shared" si="49"/>
        <v>0</v>
      </c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2"/>
      <c r="N1885" s="11"/>
      <c r="O1885" s="12"/>
      <c r="P1885" s="13"/>
      <c r="Q1885" s="14"/>
      <c r="R1885" s="15"/>
      <c r="S1885" s="10"/>
      <c r="T1885" s="12"/>
      <c r="U1885" s="13"/>
      <c r="V1885" s="12"/>
      <c r="W1885" s="13"/>
      <c r="X1885" s="12"/>
      <c r="Y1885" s="13"/>
      <c r="Z1885" s="12"/>
      <c r="AA1885" s="12"/>
      <c r="AB1885" s="12"/>
      <c r="AC1885" s="10"/>
      <c r="AD1885" s="16"/>
      <c r="AE1885" s="10"/>
      <c r="AF1885" s="10"/>
      <c r="AG1885" s="14"/>
      <c r="AH1885" s="14"/>
      <c r="AI1885" s="15"/>
      <c r="AJ1885" s="10"/>
      <c r="AK1885" s="15"/>
      <c r="AL1885" s="10"/>
    </row>
    <row r="1886" spans="1:38" x14ac:dyDescent="0.25">
      <c r="A1886" s="9">
        <f t="shared" si="49"/>
        <v>0</v>
      </c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2"/>
      <c r="N1886" s="11"/>
      <c r="O1886" s="12"/>
      <c r="P1886" s="13"/>
      <c r="Q1886" s="14"/>
      <c r="R1886" s="15"/>
      <c r="S1886" s="10"/>
      <c r="T1886" s="12"/>
      <c r="U1886" s="13"/>
      <c r="V1886" s="12"/>
      <c r="W1886" s="13"/>
      <c r="X1886" s="12"/>
      <c r="Y1886" s="13"/>
      <c r="Z1886" s="12"/>
      <c r="AA1886" s="12"/>
      <c r="AB1886" s="12"/>
      <c r="AC1886" s="10"/>
      <c r="AD1886" s="16"/>
      <c r="AE1886" s="10"/>
      <c r="AF1886" s="10"/>
      <c r="AG1886" s="14"/>
      <c r="AH1886" s="14"/>
      <c r="AI1886" s="15"/>
      <c r="AJ1886" s="10"/>
      <c r="AK1886" s="15"/>
      <c r="AL1886" s="10"/>
    </row>
    <row r="1887" spans="1:38" x14ac:dyDescent="0.25">
      <c r="A1887" s="9">
        <f t="shared" si="49"/>
        <v>0</v>
      </c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2"/>
      <c r="N1887" s="11"/>
      <c r="O1887" s="12"/>
      <c r="P1887" s="13"/>
      <c r="Q1887" s="14"/>
      <c r="R1887" s="15"/>
      <c r="S1887" s="10"/>
      <c r="T1887" s="12"/>
      <c r="U1887" s="13"/>
      <c r="V1887" s="12"/>
      <c r="W1887" s="13"/>
      <c r="X1887" s="12"/>
      <c r="Y1887" s="13"/>
      <c r="Z1887" s="12"/>
      <c r="AA1887" s="12"/>
      <c r="AB1887" s="12"/>
      <c r="AC1887" s="10"/>
      <c r="AD1887" s="16"/>
      <c r="AE1887" s="10"/>
      <c r="AF1887" s="10"/>
      <c r="AG1887" s="14"/>
      <c r="AH1887" s="14"/>
      <c r="AI1887" s="15"/>
      <c r="AJ1887" s="10"/>
      <c r="AK1887" s="15"/>
      <c r="AL1887" s="10"/>
    </row>
    <row r="1888" spans="1:38" x14ac:dyDescent="0.25">
      <c r="A1888" s="9">
        <f t="shared" si="49"/>
        <v>0</v>
      </c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2"/>
      <c r="N1888" s="11"/>
      <c r="O1888" s="12"/>
      <c r="P1888" s="13"/>
      <c r="Q1888" s="14"/>
      <c r="R1888" s="15"/>
      <c r="S1888" s="10"/>
      <c r="T1888" s="12"/>
      <c r="U1888" s="13"/>
      <c r="V1888" s="12"/>
      <c r="W1888" s="13"/>
      <c r="X1888" s="12"/>
      <c r="Y1888" s="13"/>
      <c r="Z1888" s="12"/>
      <c r="AA1888" s="12"/>
      <c r="AB1888" s="12"/>
      <c r="AC1888" s="10"/>
      <c r="AD1888" s="16"/>
      <c r="AE1888" s="10"/>
      <c r="AF1888" s="10"/>
      <c r="AG1888" s="14"/>
      <c r="AH1888" s="14"/>
      <c r="AI1888" s="15"/>
      <c r="AJ1888" s="10"/>
      <c r="AK1888" s="15"/>
      <c r="AL1888" s="10"/>
    </row>
    <row r="1889" spans="1:38" x14ac:dyDescent="0.25">
      <c r="A1889" s="9">
        <f t="shared" si="49"/>
        <v>0</v>
      </c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2"/>
      <c r="N1889" s="11"/>
      <c r="O1889" s="12"/>
      <c r="P1889" s="13"/>
      <c r="Q1889" s="14"/>
      <c r="R1889" s="15"/>
      <c r="S1889" s="10"/>
      <c r="T1889" s="12"/>
      <c r="U1889" s="13"/>
      <c r="V1889" s="12"/>
      <c r="W1889" s="13"/>
      <c r="X1889" s="12"/>
      <c r="Y1889" s="13"/>
      <c r="Z1889" s="12"/>
      <c r="AA1889" s="12"/>
      <c r="AB1889" s="12"/>
      <c r="AC1889" s="10"/>
      <c r="AD1889" s="16"/>
      <c r="AE1889" s="10"/>
      <c r="AF1889" s="10"/>
      <c r="AG1889" s="14"/>
      <c r="AH1889" s="14"/>
      <c r="AI1889" s="15"/>
      <c r="AJ1889" s="10"/>
      <c r="AK1889" s="15"/>
      <c r="AL1889" s="10"/>
    </row>
    <row r="1890" spans="1:38" x14ac:dyDescent="0.25">
      <c r="A1890" s="9">
        <f t="shared" si="49"/>
        <v>0</v>
      </c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2"/>
      <c r="N1890" s="11"/>
      <c r="O1890" s="12"/>
      <c r="P1890" s="13"/>
      <c r="Q1890" s="14"/>
      <c r="R1890" s="15"/>
      <c r="S1890" s="10"/>
      <c r="T1890" s="12"/>
      <c r="U1890" s="13"/>
      <c r="V1890" s="12"/>
      <c r="W1890" s="13"/>
      <c r="X1890" s="12"/>
      <c r="Y1890" s="13"/>
      <c r="Z1890" s="12"/>
      <c r="AA1890" s="12"/>
      <c r="AB1890" s="12"/>
      <c r="AC1890" s="10"/>
      <c r="AD1890" s="16"/>
      <c r="AE1890" s="10"/>
      <c r="AF1890" s="10"/>
      <c r="AG1890" s="14"/>
      <c r="AH1890" s="14"/>
      <c r="AI1890" s="15"/>
      <c r="AJ1890" s="10"/>
      <c r="AK1890" s="15"/>
      <c r="AL1890" s="10"/>
    </row>
    <row r="1891" spans="1:38" x14ac:dyDescent="0.25">
      <c r="A1891" s="9">
        <f t="shared" si="49"/>
        <v>0</v>
      </c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2"/>
      <c r="N1891" s="11"/>
      <c r="O1891" s="12"/>
      <c r="P1891" s="13"/>
      <c r="Q1891" s="14"/>
      <c r="R1891" s="15"/>
      <c r="S1891" s="10"/>
      <c r="T1891" s="12"/>
      <c r="U1891" s="13"/>
      <c r="V1891" s="12"/>
      <c r="W1891" s="13"/>
      <c r="X1891" s="12"/>
      <c r="Y1891" s="13"/>
      <c r="Z1891" s="12"/>
      <c r="AA1891" s="12"/>
      <c r="AB1891" s="12"/>
      <c r="AC1891" s="10"/>
      <c r="AD1891" s="16"/>
      <c r="AE1891" s="10"/>
      <c r="AF1891" s="10"/>
      <c r="AG1891" s="14"/>
      <c r="AH1891" s="14"/>
      <c r="AI1891" s="15"/>
      <c r="AJ1891" s="10"/>
      <c r="AK1891" s="15"/>
      <c r="AL1891" s="10"/>
    </row>
    <row r="1892" spans="1:38" x14ac:dyDescent="0.25">
      <c r="A1892" s="9">
        <f t="shared" si="49"/>
        <v>0</v>
      </c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2"/>
      <c r="N1892" s="11"/>
      <c r="O1892" s="12"/>
      <c r="P1892" s="13"/>
      <c r="Q1892" s="14"/>
      <c r="R1892" s="15"/>
      <c r="S1892" s="10"/>
      <c r="T1892" s="12"/>
      <c r="U1892" s="13"/>
      <c r="V1892" s="12"/>
      <c r="W1892" s="13"/>
      <c r="X1892" s="12"/>
      <c r="Y1892" s="13"/>
      <c r="Z1892" s="12"/>
      <c r="AA1892" s="12"/>
      <c r="AB1892" s="12"/>
      <c r="AC1892" s="10"/>
      <c r="AD1892" s="16"/>
      <c r="AE1892" s="10"/>
      <c r="AF1892" s="10"/>
      <c r="AG1892" s="14"/>
      <c r="AH1892" s="14"/>
      <c r="AI1892" s="15"/>
      <c r="AJ1892" s="10"/>
      <c r="AK1892" s="15"/>
      <c r="AL1892" s="10"/>
    </row>
    <row r="1893" spans="1:38" x14ac:dyDescent="0.25">
      <c r="A1893" s="9">
        <f t="shared" si="49"/>
        <v>0</v>
      </c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2"/>
      <c r="N1893" s="11"/>
      <c r="O1893" s="12"/>
      <c r="P1893" s="13"/>
      <c r="Q1893" s="14"/>
      <c r="R1893" s="15"/>
      <c r="S1893" s="10"/>
      <c r="T1893" s="12"/>
      <c r="U1893" s="13"/>
      <c r="V1893" s="12"/>
      <c r="W1893" s="13"/>
      <c r="X1893" s="12"/>
      <c r="Y1893" s="13"/>
      <c r="Z1893" s="12"/>
      <c r="AA1893" s="12"/>
      <c r="AB1893" s="12"/>
      <c r="AC1893" s="10"/>
      <c r="AD1893" s="16"/>
      <c r="AE1893" s="10"/>
      <c r="AF1893" s="10"/>
      <c r="AG1893" s="14"/>
      <c r="AH1893" s="14"/>
      <c r="AI1893" s="15"/>
      <c r="AJ1893" s="10"/>
      <c r="AK1893" s="15"/>
      <c r="AL1893" s="10"/>
    </row>
    <row r="1894" spans="1:38" x14ac:dyDescent="0.25">
      <c r="A1894" s="9">
        <f t="shared" si="49"/>
        <v>0</v>
      </c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2"/>
      <c r="N1894" s="11"/>
      <c r="O1894" s="12"/>
      <c r="P1894" s="13"/>
      <c r="Q1894" s="14"/>
      <c r="R1894" s="15"/>
      <c r="S1894" s="10"/>
      <c r="T1894" s="12"/>
      <c r="U1894" s="13"/>
      <c r="V1894" s="12"/>
      <c r="W1894" s="13"/>
      <c r="X1894" s="12"/>
      <c r="Y1894" s="13"/>
      <c r="Z1894" s="12"/>
      <c r="AA1894" s="12"/>
      <c r="AB1894" s="12"/>
      <c r="AC1894" s="10"/>
      <c r="AD1894" s="16"/>
      <c r="AE1894" s="10"/>
      <c r="AF1894" s="10"/>
      <c r="AG1894" s="14"/>
      <c r="AH1894" s="14"/>
      <c r="AI1894" s="15"/>
      <c r="AJ1894" s="10"/>
      <c r="AK1894" s="15"/>
      <c r="AL1894" s="10"/>
    </row>
    <row r="1895" spans="1:38" x14ac:dyDescent="0.25">
      <c r="A1895" s="9">
        <f t="shared" si="49"/>
        <v>0</v>
      </c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2"/>
      <c r="N1895" s="11"/>
      <c r="O1895" s="12"/>
      <c r="P1895" s="13"/>
      <c r="Q1895" s="14"/>
      <c r="R1895" s="15"/>
      <c r="S1895" s="10"/>
      <c r="T1895" s="12"/>
      <c r="U1895" s="13"/>
      <c r="V1895" s="12"/>
      <c r="W1895" s="13"/>
      <c r="X1895" s="12"/>
      <c r="Y1895" s="13"/>
      <c r="Z1895" s="12"/>
      <c r="AA1895" s="12"/>
      <c r="AB1895" s="12"/>
      <c r="AC1895" s="10"/>
      <c r="AD1895" s="16"/>
      <c r="AE1895" s="10"/>
      <c r="AF1895" s="10"/>
      <c r="AG1895" s="14"/>
      <c r="AH1895" s="14"/>
      <c r="AI1895" s="15"/>
      <c r="AJ1895" s="10"/>
      <c r="AK1895" s="15"/>
      <c r="AL1895" s="10"/>
    </row>
    <row r="1896" spans="1:38" x14ac:dyDescent="0.25">
      <c r="A1896" s="9">
        <f t="shared" si="49"/>
        <v>0</v>
      </c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2"/>
      <c r="N1896" s="11"/>
      <c r="O1896" s="12"/>
      <c r="P1896" s="13"/>
      <c r="Q1896" s="14"/>
      <c r="R1896" s="15"/>
      <c r="S1896" s="10"/>
      <c r="T1896" s="12"/>
      <c r="U1896" s="13"/>
      <c r="V1896" s="12"/>
      <c r="W1896" s="13"/>
      <c r="X1896" s="12"/>
      <c r="Y1896" s="13"/>
      <c r="Z1896" s="12"/>
      <c r="AA1896" s="12"/>
      <c r="AB1896" s="12"/>
      <c r="AC1896" s="10"/>
      <c r="AD1896" s="16"/>
      <c r="AE1896" s="10"/>
      <c r="AF1896" s="10"/>
      <c r="AG1896" s="14"/>
      <c r="AH1896" s="14"/>
      <c r="AI1896" s="15"/>
      <c r="AJ1896" s="10"/>
      <c r="AK1896" s="15"/>
      <c r="AL1896" s="10"/>
    </row>
    <row r="1897" spans="1:38" x14ac:dyDescent="0.25">
      <c r="A1897" s="9">
        <f t="shared" si="49"/>
        <v>0</v>
      </c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2"/>
      <c r="N1897" s="11"/>
      <c r="O1897" s="12"/>
      <c r="P1897" s="13"/>
      <c r="Q1897" s="14"/>
      <c r="R1897" s="15"/>
      <c r="S1897" s="10"/>
      <c r="T1897" s="12"/>
      <c r="U1897" s="13"/>
      <c r="V1897" s="12"/>
      <c r="W1897" s="13"/>
      <c r="X1897" s="12"/>
      <c r="Y1897" s="13"/>
      <c r="Z1897" s="12"/>
      <c r="AA1897" s="12"/>
      <c r="AB1897" s="12"/>
      <c r="AC1897" s="10"/>
      <c r="AD1897" s="16"/>
      <c r="AE1897" s="10"/>
      <c r="AF1897" s="10"/>
      <c r="AG1897" s="14"/>
      <c r="AH1897" s="14"/>
      <c r="AI1897" s="15"/>
      <c r="AJ1897" s="10"/>
      <c r="AK1897" s="15"/>
      <c r="AL1897" s="10"/>
    </row>
    <row r="1898" spans="1:38" x14ac:dyDescent="0.25">
      <c r="A1898" s="9">
        <f t="shared" si="49"/>
        <v>0</v>
      </c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2"/>
      <c r="N1898" s="11"/>
      <c r="O1898" s="12"/>
      <c r="P1898" s="13"/>
      <c r="Q1898" s="14"/>
      <c r="R1898" s="15"/>
      <c r="S1898" s="10"/>
      <c r="T1898" s="12"/>
      <c r="U1898" s="13"/>
      <c r="V1898" s="12"/>
      <c r="W1898" s="13"/>
      <c r="X1898" s="12"/>
      <c r="Y1898" s="13"/>
      <c r="Z1898" s="12"/>
      <c r="AA1898" s="12"/>
      <c r="AB1898" s="12"/>
      <c r="AC1898" s="10"/>
      <c r="AD1898" s="16"/>
      <c r="AE1898" s="10"/>
      <c r="AF1898" s="10"/>
      <c r="AG1898" s="14"/>
      <c r="AH1898" s="14"/>
      <c r="AI1898" s="15"/>
      <c r="AJ1898" s="10"/>
      <c r="AK1898" s="15"/>
      <c r="AL1898" s="10"/>
    </row>
    <row r="1899" spans="1:38" x14ac:dyDescent="0.25">
      <c r="A1899" s="9">
        <f t="shared" si="49"/>
        <v>0</v>
      </c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2"/>
      <c r="N1899" s="11"/>
      <c r="O1899" s="12"/>
      <c r="P1899" s="13"/>
      <c r="Q1899" s="14"/>
      <c r="R1899" s="15"/>
      <c r="S1899" s="10"/>
      <c r="T1899" s="12"/>
      <c r="U1899" s="13"/>
      <c r="V1899" s="12"/>
      <c r="W1899" s="13"/>
      <c r="X1899" s="12"/>
      <c r="Y1899" s="13"/>
      <c r="Z1899" s="12"/>
      <c r="AA1899" s="12"/>
      <c r="AB1899" s="12"/>
      <c r="AC1899" s="10"/>
      <c r="AD1899" s="16"/>
      <c r="AE1899" s="10"/>
      <c r="AF1899" s="10"/>
      <c r="AG1899" s="14"/>
      <c r="AH1899" s="14"/>
      <c r="AI1899" s="15"/>
      <c r="AJ1899" s="10"/>
      <c r="AK1899" s="15"/>
      <c r="AL1899" s="10"/>
    </row>
    <row r="1900" spans="1:38" x14ac:dyDescent="0.25">
      <c r="A1900" s="9">
        <f t="shared" si="49"/>
        <v>0</v>
      </c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2"/>
      <c r="N1900" s="11"/>
      <c r="O1900" s="12"/>
      <c r="P1900" s="13"/>
      <c r="Q1900" s="14"/>
      <c r="R1900" s="15"/>
      <c r="S1900" s="10"/>
      <c r="T1900" s="12"/>
      <c r="U1900" s="13"/>
      <c r="V1900" s="12"/>
      <c r="W1900" s="13"/>
      <c r="X1900" s="12"/>
      <c r="Y1900" s="13"/>
      <c r="Z1900" s="12"/>
      <c r="AA1900" s="12"/>
      <c r="AB1900" s="12"/>
      <c r="AC1900" s="10"/>
      <c r="AD1900" s="16"/>
      <c r="AE1900" s="10"/>
      <c r="AF1900" s="10"/>
      <c r="AG1900" s="14"/>
      <c r="AH1900" s="14"/>
      <c r="AI1900" s="15"/>
      <c r="AJ1900" s="10"/>
      <c r="AK1900" s="15"/>
      <c r="AL1900" s="10"/>
    </row>
    <row r="1901" spans="1:38" x14ac:dyDescent="0.25">
      <c r="A1901" s="9">
        <f t="shared" si="49"/>
        <v>0</v>
      </c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2"/>
      <c r="N1901" s="11"/>
      <c r="O1901" s="12"/>
      <c r="P1901" s="13"/>
      <c r="Q1901" s="14"/>
      <c r="R1901" s="15"/>
      <c r="S1901" s="10"/>
      <c r="T1901" s="12"/>
      <c r="U1901" s="13"/>
      <c r="V1901" s="12"/>
      <c r="W1901" s="13"/>
      <c r="X1901" s="12"/>
      <c r="Y1901" s="13"/>
      <c r="Z1901" s="12"/>
      <c r="AA1901" s="12"/>
      <c r="AB1901" s="12"/>
      <c r="AC1901" s="10"/>
      <c r="AD1901" s="16"/>
      <c r="AE1901" s="10"/>
      <c r="AF1901" s="10"/>
      <c r="AG1901" s="14"/>
      <c r="AH1901" s="14"/>
      <c r="AI1901" s="15"/>
      <c r="AJ1901" s="10"/>
      <c r="AK1901" s="15"/>
      <c r="AL1901" s="10"/>
    </row>
    <row r="1902" spans="1:38" x14ac:dyDescent="0.25">
      <c r="A1902" s="9">
        <f t="shared" si="49"/>
        <v>0</v>
      </c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2"/>
      <c r="N1902" s="11"/>
      <c r="O1902" s="12"/>
      <c r="P1902" s="13"/>
      <c r="Q1902" s="14"/>
      <c r="R1902" s="15"/>
      <c r="S1902" s="10"/>
      <c r="T1902" s="12"/>
      <c r="U1902" s="13"/>
      <c r="V1902" s="12"/>
      <c r="W1902" s="13"/>
      <c r="X1902" s="12"/>
      <c r="Y1902" s="13"/>
      <c r="Z1902" s="12"/>
      <c r="AA1902" s="12"/>
      <c r="AB1902" s="12"/>
      <c r="AC1902" s="10"/>
      <c r="AD1902" s="16"/>
      <c r="AE1902" s="10"/>
      <c r="AF1902" s="10"/>
      <c r="AG1902" s="14"/>
      <c r="AH1902" s="14"/>
      <c r="AI1902" s="15"/>
      <c r="AJ1902" s="10"/>
      <c r="AK1902" s="15"/>
      <c r="AL1902" s="10"/>
    </row>
    <row r="1903" spans="1:38" x14ac:dyDescent="0.25">
      <c r="A1903" s="9">
        <f t="shared" si="49"/>
        <v>0</v>
      </c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2"/>
      <c r="N1903" s="11"/>
      <c r="O1903" s="12"/>
      <c r="P1903" s="13"/>
      <c r="Q1903" s="14"/>
      <c r="R1903" s="15"/>
      <c r="S1903" s="10"/>
      <c r="T1903" s="12"/>
      <c r="U1903" s="13"/>
      <c r="V1903" s="12"/>
      <c r="W1903" s="13"/>
      <c r="X1903" s="12"/>
      <c r="Y1903" s="13"/>
      <c r="Z1903" s="12"/>
      <c r="AA1903" s="12"/>
      <c r="AB1903" s="12"/>
      <c r="AC1903" s="10"/>
      <c r="AD1903" s="16"/>
      <c r="AE1903" s="10"/>
      <c r="AF1903" s="10"/>
      <c r="AG1903" s="14"/>
      <c r="AH1903" s="14"/>
      <c r="AI1903" s="15"/>
      <c r="AJ1903" s="10"/>
      <c r="AK1903" s="15"/>
      <c r="AL1903" s="10"/>
    </row>
    <row r="1904" spans="1:38" x14ac:dyDescent="0.25">
      <c r="A1904" s="9">
        <f t="shared" si="49"/>
        <v>0</v>
      </c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2"/>
      <c r="N1904" s="11"/>
      <c r="O1904" s="12"/>
      <c r="P1904" s="13"/>
      <c r="Q1904" s="14"/>
      <c r="R1904" s="15"/>
      <c r="S1904" s="10"/>
      <c r="T1904" s="12"/>
      <c r="U1904" s="13"/>
      <c r="V1904" s="12"/>
      <c r="W1904" s="13"/>
      <c r="X1904" s="12"/>
      <c r="Y1904" s="13"/>
      <c r="Z1904" s="12"/>
      <c r="AA1904" s="12"/>
      <c r="AB1904" s="12"/>
      <c r="AC1904" s="10"/>
      <c r="AD1904" s="16"/>
      <c r="AE1904" s="10"/>
      <c r="AF1904" s="10"/>
      <c r="AG1904" s="14"/>
      <c r="AH1904" s="14"/>
      <c r="AI1904" s="15"/>
      <c r="AJ1904" s="10"/>
      <c r="AK1904" s="15"/>
      <c r="AL1904" s="10"/>
    </row>
    <row r="1905" spans="1:38" x14ac:dyDescent="0.25">
      <c r="A1905" s="9">
        <f t="shared" si="49"/>
        <v>0</v>
      </c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2"/>
      <c r="N1905" s="11"/>
      <c r="O1905" s="12"/>
      <c r="P1905" s="13"/>
      <c r="Q1905" s="14"/>
      <c r="R1905" s="15"/>
      <c r="S1905" s="10"/>
      <c r="T1905" s="12"/>
      <c r="U1905" s="13"/>
      <c r="V1905" s="12"/>
      <c r="W1905" s="13"/>
      <c r="X1905" s="12"/>
      <c r="Y1905" s="13"/>
      <c r="Z1905" s="12"/>
      <c r="AA1905" s="12"/>
      <c r="AB1905" s="12"/>
      <c r="AC1905" s="10"/>
      <c r="AD1905" s="16"/>
      <c r="AE1905" s="10"/>
      <c r="AF1905" s="10"/>
      <c r="AG1905" s="14"/>
      <c r="AH1905" s="14"/>
      <c r="AI1905" s="15"/>
      <c r="AJ1905" s="10"/>
      <c r="AK1905" s="15"/>
      <c r="AL1905" s="10"/>
    </row>
    <row r="1906" spans="1:38" x14ac:dyDescent="0.25">
      <c r="A1906" s="9">
        <f t="shared" si="49"/>
        <v>0</v>
      </c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2"/>
      <c r="N1906" s="11"/>
      <c r="O1906" s="12"/>
      <c r="P1906" s="13"/>
      <c r="Q1906" s="14"/>
      <c r="R1906" s="15"/>
      <c r="S1906" s="10"/>
      <c r="T1906" s="12"/>
      <c r="U1906" s="13"/>
      <c r="V1906" s="12"/>
      <c r="W1906" s="13"/>
      <c r="X1906" s="12"/>
      <c r="Y1906" s="13"/>
      <c r="Z1906" s="12"/>
      <c r="AA1906" s="12"/>
      <c r="AB1906" s="12"/>
      <c r="AC1906" s="10"/>
      <c r="AD1906" s="16"/>
      <c r="AE1906" s="10"/>
      <c r="AF1906" s="10"/>
      <c r="AG1906" s="14"/>
      <c r="AH1906" s="14"/>
      <c r="AI1906" s="15"/>
      <c r="AJ1906" s="10"/>
      <c r="AK1906" s="15"/>
      <c r="AL1906" s="10"/>
    </row>
    <row r="1907" spans="1:38" x14ac:dyDescent="0.25">
      <c r="A1907" s="9">
        <f t="shared" si="49"/>
        <v>0</v>
      </c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2"/>
      <c r="N1907" s="11"/>
      <c r="O1907" s="12"/>
      <c r="P1907" s="13"/>
      <c r="Q1907" s="14"/>
      <c r="R1907" s="15"/>
      <c r="S1907" s="10"/>
      <c r="T1907" s="12"/>
      <c r="U1907" s="13"/>
      <c r="V1907" s="12"/>
      <c r="W1907" s="13"/>
      <c r="X1907" s="12"/>
      <c r="Y1907" s="13"/>
      <c r="Z1907" s="12"/>
      <c r="AA1907" s="12"/>
      <c r="AB1907" s="12"/>
      <c r="AC1907" s="10"/>
      <c r="AD1907" s="16"/>
      <c r="AE1907" s="10"/>
      <c r="AF1907" s="10"/>
      <c r="AG1907" s="14"/>
      <c r="AH1907" s="14"/>
      <c r="AI1907" s="15"/>
      <c r="AJ1907" s="10"/>
      <c r="AK1907" s="15"/>
      <c r="AL1907" s="10"/>
    </row>
    <row r="1908" spans="1:38" x14ac:dyDescent="0.25">
      <c r="A1908" s="9">
        <f t="shared" si="49"/>
        <v>0</v>
      </c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2"/>
      <c r="N1908" s="11"/>
      <c r="O1908" s="12"/>
      <c r="P1908" s="13"/>
      <c r="Q1908" s="14"/>
      <c r="R1908" s="15"/>
      <c r="S1908" s="10"/>
      <c r="T1908" s="12"/>
      <c r="U1908" s="13"/>
      <c r="V1908" s="12"/>
      <c r="W1908" s="13"/>
      <c r="X1908" s="12"/>
      <c r="Y1908" s="13"/>
      <c r="Z1908" s="12"/>
      <c r="AA1908" s="12"/>
      <c r="AB1908" s="12"/>
      <c r="AC1908" s="10"/>
      <c r="AD1908" s="16"/>
      <c r="AE1908" s="10"/>
      <c r="AF1908" s="10"/>
      <c r="AG1908" s="14"/>
      <c r="AH1908" s="14"/>
      <c r="AI1908" s="15"/>
      <c r="AJ1908" s="10"/>
      <c r="AK1908" s="15"/>
      <c r="AL1908" s="10"/>
    </row>
    <row r="1909" spans="1:38" x14ac:dyDescent="0.25">
      <c r="A1909" s="9">
        <f t="shared" si="49"/>
        <v>0</v>
      </c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2"/>
      <c r="N1909" s="11"/>
      <c r="O1909" s="12"/>
      <c r="P1909" s="13"/>
      <c r="Q1909" s="14"/>
      <c r="R1909" s="15"/>
      <c r="S1909" s="10"/>
      <c r="T1909" s="12"/>
      <c r="U1909" s="13"/>
      <c r="V1909" s="12"/>
      <c r="W1909" s="13"/>
      <c r="X1909" s="12"/>
      <c r="Y1909" s="13"/>
      <c r="Z1909" s="12"/>
      <c r="AA1909" s="12"/>
      <c r="AB1909" s="12"/>
      <c r="AC1909" s="10"/>
      <c r="AD1909" s="16"/>
      <c r="AE1909" s="10"/>
      <c r="AF1909" s="10"/>
      <c r="AG1909" s="14"/>
      <c r="AH1909" s="14"/>
      <c r="AI1909" s="15"/>
      <c r="AJ1909" s="10"/>
      <c r="AK1909" s="15"/>
      <c r="AL1909" s="10"/>
    </row>
    <row r="1910" spans="1:38" x14ac:dyDescent="0.25">
      <c r="A1910" s="9">
        <f t="shared" si="49"/>
        <v>0</v>
      </c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2"/>
      <c r="N1910" s="11"/>
      <c r="O1910" s="12"/>
      <c r="P1910" s="13"/>
      <c r="Q1910" s="14"/>
      <c r="R1910" s="15"/>
      <c r="S1910" s="10"/>
      <c r="T1910" s="12"/>
      <c r="U1910" s="13"/>
      <c r="V1910" s="12"/>
      <c r="W1910" s="13"/>
      <c r="X1910" s="12"/>
      <c r="Y1910" s="13"/>
      <c r="Z1910" s="12"/>
      <c r="AA1910" s="12"/>
      <c r="AB1910" s="12"/>
      <c r="AC1910" s="10"/>
      <c r="AD1910" s="16"/>
      <c r="AE1910" s="10"/>
      <c r="AF1910" s="10"/>
      <c r="AG1910" s="14"/>
      <c r="AH1910" s="14"/>
      <c r="AI1910" s="15"/>
      <c r="AJ1910" s="10"/>
      <c r="AK1910" s="15"/>
      <c r="AL1910" s="10"/>
    </row>
    <row r="1911" spans="1:38" x14ac:dyDescent="0.25">
      <c r="A1911" s="9">
        <f t="shared" si="49"/>
        <v>0</v>
      </c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2"/>
      <c r="N1911" s="11"/>
      <c r="O1911" s="12"/>
      <c r="P1911" s="13"/>
      <c r="Q1911" s="14"/>
      <c r="R1911" s="15"/>
      <c r="S1911" s="10"/>
      <c r="T1911" s="12"/>
      <c r="U1911" s="13"/>
      <c r="V1911" s="12"/>
      <c r="W1911" s="13"/>
      <c r="X1911" s="12"/>
      <c r="Y1911" s="13"/>
      <c r="Z1911" s="12"/>
      <c r="AA1911" s="12"/>
      <c r="AB1911" s="12"/>
      <c r="AC1911" s="10"/>
      <c r="AD1911" s="16"/>
      <c r="AE1911" s="10"/>
      <c r="AF1911" s="10"/>
      <c r="AG1911" s="14"/>
      <c r="AH1911" s="14"/>
      <c r="AI1911" s="15"/>
      <c r="AJ1911" s="10"/>
      <c r="AK1911" s="15"/>
      <c r="AL1911" s="10"/>
    </row>
    <row r="1912" spans="1:38" x14ac:dyDescent="0.25">
      <c r="A1912" s="9">
        <f t="shared" si="49"/>
        <v>0</v>
      </c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2"/>
      <c r="N1912" s="11"/>
      <c r="O1912" s="12"/>
      <c r="P1912" s="13"/>
      <c r="Q1912" s="14"/>
      <c r="R1912" s="15"/>
      <c r="S1912" s="10"/>
      <c r="T1912" s="12"/>
      <c r="U1912" s="13"/>
      <c r="V1912" s="12"/>
      <c r="W1912" s="13"/>
      <c r="X1912" s="12"/>
      <c r="Y1912" s="13"/>
      <c r="Z1912" s="12"/>
      <c r="AA1912" s="12"/>
      <c r="AB1912" s="12"/>
      <c r="AC1912" s="10"/>
      <c r="AD1912" s="16"/>
      <c r="AE1912" s="10"/>
      <c r="AF1912" s="10"/>
      <c r="AG1912" s="14"/>
      <c r="AH1912" s="14"/>
      <c r="AI1912" s="15"/>
      <c r="AJ1912" s="10"/>
      <c r="AK1912" s="15"/>
      <c r="AL1912" s="10"/>
    </row>
    <row r="1913" spans="1:38" x14ac:dyDescent="0.25">
      <c r="A1913" s="9">
        <f t="shared" si="49"/>
        <v>0</v>
      </c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2"/>
      <c r="N1913" s="11"/>
      <c r="O1913" s="12"/>
      <c r="P1913" s="13"/>
      <c r="Q1913" s="14"/>
      <c r="R1913" s="15"/>
      <c r="S1913" s="10"/>
      <c r="T1913" s="12"/>
      <c r="U1913" s="13"/>
      <c r="V1913" s="12"/>
      <c r="W1913" s="13"/>
      <c r="X1913" s="12"/>
      <c r="Y1913" s="13"/>
      <c r="Z1913" s="12"/>
      <c r="AA1913" s="12"/>
      <c r="AB1913" s="12"/>
      <c r="AC1913" s="10"/>
      <c r="AD1913" s="16"/>
      <c r="AE1913" s="10"/>
      <c r="AF1913" s="10"/>
      <c r="AG1913" s="14"/>
      <c r="AH1913" s="14"/>
      <c r="AI1913" s="15"/>
      <c r="AJ1913" s="10"/>
      <c r="AK1913" s="15"/>
      <c r="AL1913" s="10"/>
    </row>
    <row r="1914" spans="1:38" x14ac:dyDescent="0.25">
      <c r="A1914" s="9">
        <f t="shared" si="49"/>
        <v>0</v>
      </c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2"/>
      <c r="N1914" s="11"/>
      <c r="O1914" s="12"/>
      <c r="P1914" s="13"/>
      <c r="Q1914" s="14"/>
      <c r="R1914" s="15"/>
      <c r="S1914" s="10"/>
      <c r="T1914" s="12"/>
      <c r="U1914" s="13"/>
      <c r="V1914" s="12"/>
      <c r="W1914" s="13"/>
      <c r="X1914" s="12"/>
      <c r="Y1914" s="13"/>
      <c r="Z1914" s="12"/>
      <c r="AA1914" s="12"/>
      <c r="AB1914" s="12"/>
      <c r="AC1914" s="10"/>
      <c r="AD1914" s="16"/>
      <c r="AE1914" s="10"/>
      <c r="AF1914" s="10"/>
      <c r="AG1914" s="14"/>
      <c r="AH1914" s="14"/>
      <c r="AI1914" s="15"/>
      <c r="AJ1914" s="10"/>
      <c r="AK1914" s="15"/>
      <c r="AL1914" s="10"/>
    </row>
    <row r="1915" spans="1:38" x14ac:dyDescent="0.25">
      <c r="A1915" s="9">
        <f t="shared" si="49"/>
        <v>0</v>
      </c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2"/>
      <c r="N1915" s="11"/>
      <c r="O1915" s="12"/>
      <c r="P1915" s="13"/>
      <c r="Q1915" s="14"/>
      <c r="R1915" s="15"/>
      <c r="S1915" s="10"/>
      <c r="T1915" s="12"/>
      <c r="U1915" s="13"/>
      <c r="V1915" s="12"/>
      <c r="W1915" s="13"/>
      <c r="X1915" s="12"/>
      <c r="Y1915" s="13"/>
      <c r="Z1915" s="12"/>
      <c r="AA1915" s="12"/>
      <c r="AB1915" s="12"/>
      <c r="AC1915" s="10"/>
      <c r="AD1915" s="16"/>
      <c r="AE1915" s="10"/>
      <c r="AF1915" s="10"/>
      <c r="AG1915" s="14"/>
      <c r="AH1915" s="14"/>
      <c r="AI1915" s="15"/>
      <c r="AJ1915" s="10"/>
      <c r="AK1915" s="15"/>
      <c r="AL1915" s="10"/>
    </row>
    <row r="1916" spans="1:38" x14ac:dyDescent="0.25">
      <c r="A1916" s="9">
        <f t="shared" si="49"/>
        <v>0</v>
      </c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2"/>
      <c r="N1916" s="11"/>
      <c r="O1916" s="12"/>
      <c r="P1916" s="13"/>
      <c r="Q1916" s="14"/>
      <c r="R1916" s="15"/>
      <c r="S1916" s="10"/>
      <c r="T1916" s="12"/>
      <c r="U1916" s="13"/>
      <c r="V1916" s="12"/>
      <c r="W1916" s="13"/>
      <c r="X1916" s="12"/>
      <c r="Y1916" s="13"/>
      <c r="Z1916" s="12"/>
      <c r="AA1916" s="12"/>
      <c r="AB1916" s="12"/>
      <c r="AC1916" s="10"/>
      <c r="AD1916" s="16"/>
      <c r="AE1916" s="10"/>
      <c r="AF1916" s="10"/>
      <c r="AG1916" s="14"/>
      <c r="AH1916" s="14"/>
      <c r="AI1916" s="15"/>
      <c r="AJ1916" s="10"/>
      <c r="AK1916" s="15"/>
      <c r="AL1916" s="10"/>
    </row>
    <row r="1917" spans="1:38" x14ac:dyDescent="0.25">
      <c r="A1917" s="9">
        <f t="shared" si="49"/>
        <v>0</v>
      </c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2"/>
      <c r="N1917" s="11"/>
      <c r="O1917" s="12"/>
      <c r="P1917" s="13"/>
      <c r="Q1917" s="14"/>
      <c r="R1917" s="15"/>
      <c r="S1917" s="10"/>
      <c r="T1917" s="12"/>
      <c r="U1917" s="13"/>
      <c r="V1917" s="12"/>
      <c r="W1917" s="13"/>
      <c r="X1917" s="12"/>
      <c r="Y1917" s="13"/>
      <c r="Z1917" s="12"/>
      <c r="AA1917" s="12"/>
      <c r="AB1917" s="12"/>
      <c r="AC1917" s="10"/>
      <c r="AD1917" s="16"/>
      <c r="AE1917" s="10"/>
      <c r="AF1917" s="10"/>
      <c r="AG1917" s="14"/>
      <c r="AH1917" s="14"/>
      <c r="AI1917" s="15"/>
      <c r="AJ1917" s="10"/>
      <c r="AK1917" s="15"/>
      <c r="AL1917" s="10"/>
    </row>
    <row r="1918" spans="1:38" x14ac:dyDescent="0.25">
      <c r="A1918" s="9">
        <f t="shared" si="49"/>
        <v>0</v>
      </c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2"/>
      <c r="N1918" s="11"/>
      <c r="O1918" s="12"/>
      <c r="P1918" s="13"/>
      <c r="Q1918" s="14"/>
      <c r="R1918" s="15"/>
      <c r="S1918" s="10"/>
      <c r="T1918" s="12"/>
      <c r="U1918" s="13"/>
      <c r="V1918" s="12"/>
      <c r="W1918" s="13"/>
      <c r="X1918" s="12"/>
      <c r="Y1918" s="13"/>
      <c r="Z1918" s="12"/>
      <c r="AA1918" s="12"/>
      <c r="AB1918" s="12"/>
      <c r="AC1918" s="10"/>
      <c r="AD1918" s="16"/>
      <c r="AE1918" s="10"/>
      <c r="AF1918" s="10"/>
      <c r="AG1918" s="14"/>
      <c r="AH1918" s="14"/>
      <c r="AI1918" s="15"/>
      <c r="AJ1918" s="10"/>
      <c r="AK1918" s="15"/>
      <c r="AL1918" s="10"/>
    </row>
    <row r="1919" spans="1:38" x14ac:dyDescent="0.25">
      <c r="A1919" s="9">
        <f t="shared" si="49"/>
        <v>0</v>
      </c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2"/>
      <c r="N1919" s="11"/>
      <c r="O1919" s="12"/>
      <c r="P1919" s="13"/>
      <c r="Q1919" s="14"/>
      <c r="R1919" s="15"/>
      <c r="S1919" s="10"/>
      <c r="T1919" s="12"/>
      <c r="U1919" s="13"/>
      <c r="V1919" s="12"/>
      <c r="W1919" s="13"/>
      <c r="X1919" s="12"/>
      <c r="Y1919" s="13"/>
      <c r="Z1919" s="12"/>
      <c r="AA1919" s="12"/>
      <c r="AB1919" s="12"/>
      <c r="AC1919" s="10"/>
      <c r="AD1919" s="16"/>
      <c r="AE1919" s="10"/>
      <c r="AF1919" s="10"/>
      <c r="AG1919" s="14"/>
      <c r="AH1919" s="14"/>
      <c r="AI1919" s="15"/>
      <c r="AJ1919" s="10"/>
      <c r="AK1919" s="15"/>
      <c r="AL1919" s="10"/>
    </row>
    <row r="1920" spans="1:38" x14ac:dyDescent="0.25">
      <c r="A1920" s="9">
        <f t="shared" si="49"/>
        <v>0</v>
      </c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2"/>
      <c r="N1920" s="11"/>
      <c r="O1920" s="12"/>
      <c r="P1920" s="13"/>
      <c r="Q1920" s="14"/>
      <c r="R1920" s="15"/>
      <c r="S1920" s="10"/>
      <c r="T1920" s="12"/>
      <c r="U1920" s="13"/>
      <c r="V1920" s="12"/>
      <c r="W1920" s="13"/>
      <c r="X1920" s="12"/>
      <c r="Y1920" s="13"/>
      <c r="Z1920" s="12"/>
      <c r="AA1920" s="12"/>
      <c r="AB1920" s="12"/>
      <c r="AC1920" s="10"/>
      <c r="AD1920" s="16"/>
      <c r="AE1920" s="10"/>
      <c r="AF1920" s="10"/>
      <c r="AG1920" s="14"/>
      <c r="AH1920" s="14"/>
      <c r="AI1920" s="15"/>
      <c r="AJ1920" s="10"/>
      <c r="AK1920" s="15"/>
      <c r="AL1920" s="10"/>
    </row>
    <row r="1921" spans="1:38" x14ac:dyDescent="0.25">
      <c r="A1921" s="9">
        <f t="shared" si="49"/>
        <v>0</v>
      </c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2"/>
      <c r="N1921" s="11"/>
      <c r="O1921" s="12"/>
      <c r="P1921" s="13"/>
      <c r="Q1921" s="14"/>
      <c r="R1921" s="15"/>
      <c r="S1921" s="10"/>
      <c r="T1921" s="12"/>
      <c r="U1921" s="13"/>
      <c r="V1921" s="12"/>
      <c r="W1921" s="13"/>
      <c r="X1921" s="12"/>
      <c r="Y1921" s="13"/>
      <c r="Z1921" s="12"/>
      <c r="AA1921" s="12"/>
      <c r="AB1921" s="12"/>
      <c r="AC1921" s="10"/>
      <c r="AD1921" s="16"/>
      <c r="AE1921" s="10"/>
      <c r="AF1921" s="10"/>
      <c r="AG1921" s="14"/>
      <c r="AH1921" s="14"/>
      <c r="AI1921" s="15"/>
      <c r="AJ1921" s="10"/>
      <c r="AK1921" s="15"/>
      <c r="AL1921" s="10"/>
    </row>
    <row r="1922" spans="1:38" x14ac:dyDescent="0.25">
      <c r="A1922" s="9">
        <f t="shared" si="49"/>
        <v>0</v>
      </c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2"/>
      <c r="N1922" s="11"/>
      <c r="O1922" s="12"/>
      <c r="P1922" s="13"/>
      <c r="Q1922" s="14"/>
      <c r="R1922" s="15"/>
      <c r="S1922" s="10"/>
      <c r="T1922" s="12"/>
      <c r="U1922" s="13"/>
      <c r="V1922" s="12"/>
      <c r="W1922" s="13"/>
      <c r="X1922" s="12"/>
      <c r="Y1922" s="13"/>
      <c r="Z1922" s="12"/>
      <c r="AA1922" s="12"/>
      <c r="AB1922" s="12"/>
      <c r="AC1922" s="10"/>
      <c r="AD1922" s="16"/>
      <c r="AE1922" s="10"/>
      <c r="AF1922" s="10"/>
      <c r="AG1922" s="14"/>
      <c r="AH1922" s="14"/>
      <c r="AI1922" s="15"/>
      <c r="AJ1922" s="10"/>
      <c r="AK1922" s="15"/>
      <c r="AL1922" s="10"/>
    </row>
    <row r="1923" spans="1:38" x14ac:dyDescent="0.25">
      <c r="A1923" s="9">
        <f t="shared" ref="A1923:A1986" si="50">N1923</f>
        <v>0</v>
      </c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2"/>
      <c r="N1923" s="11"/>
      <c r="O1923" s="12"/>
      <c r="P1923" s="13"/>
      <c r="Q1923" s="14"/>
      <c r="R1923" s="15"/>
      <c r="S1923" s="10"/>
      <c r="T1923" s="12"/>
      <c r="U1923" s="13"/>
      <c r="V1923" s="12"/>
      <c r="W1923" s="13"/>
      <c r="X1923" s="12"/>
      <c r="Y1923" s="13"/>
      <c r="Z1923" s="12"/>
      <c r="AA1923" s="12"/>
      <c r="AB1923" s="12"/>
      <c r="AC1923" s="10"/>
      <c r="AD1923" s="16"/>
      <c r="AE1923" s="10"/>
      <c r="AF1923" s="10"/>
      <c r="AG1923" s="14"/>
      <c r="AH1923" s="14"/>
      <c r="AI1923" s="15"/>
      <c r="AJ1923" s="10"/>
      <c r="AK1923" s="15"/>
      <c r="AL1923" s="10"/>
    </row>
    <row r="1924" spans="1:38" x14ac:dyDescent="0.25">
      <c r="A1924" s="9">
        <f t="shared" si="50"/>
        <v>0</v>
      </c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2"/>
      <c r="N1924" s="11"/>
      <c r="O1924" s="12"/>
      <c r="P1924" s="13"/>
      <c r="Q1924" s="14"/>
      <c r="R1924" s="15"/>
      <c r="S1924" s="10"/>
      <c r="T1924" s="12"/>
      <c r="U1924" s="13"/>
      <c r="V1924" s="12"/>
      <c r="W1924" s="13"/>
      <c r="X1924" s="12"/>
      <c r="Y1924" s="13"/>
      <c r="Z1924" s="12"/>
      <c r="AA1924" s="12"/>
      <c r="AB1924" s="12"/>
      <c r="AC1924" s="10"/>
      <c r="AD1924" s="16"/>
      <c r="AE1924" s="10"/>
      <c r="AF1924" s="10"/>
      <c r="AG1924" s="14"/>
      <c r="AH1924" s="14"/>
      <c r="AI1924" s="15"/>
      <c r="AJ1924" s="10"/>
      <c r="AK1924" s="15"/>
      <c r="AL1924" s="10"/>
    </row>
    <row r="1925" spans="1:38" x14ac:dyDescent="0.25">
      <c r="A1925" s="9">
        <f t="shared" si="50"/>
        <v>0</v>
      </c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2"/>
      <c r="N1925" s="11"/>
      <c r="O1925" s="12"/>
      <c r="P1925" s="13"/>
      <c r="Q1925" s="14"/>
      <c r="R1925" s="15"/>
      <c r="S1925" s="10"/>
      <c r="T1925" s="12"/>
      <c r="U1925" s="13"/>
      <c r="V1925" s="12"/>
      <c r="W1925" s="13"/>
      <c r="X1925" s="12"/>
      <c r="Y1925" s="13"/>
      <c r="Z1925" s="12"/>
      <c r="AA1925" s="12"/>
      <c r="AB1925" s="12"/>
      <c r="AC1925" s="10"/>
      <c r="AD1925" s="16"/>
      <c r="AE1925" s="10"/>
      <c r="AF1925" s="10"/>
      <c r="AG1925" s="14"/>
      <c r="AH1925" s="14"/>
      <c r="AI1925" s="15"/>
      <c r="AJ1925" s="10"/>
      <c r="AK1925" s="15"/>
      <c r="AL1925" s="10"/>
    </row>
    <row r="1926" spans="1:38" x14ac:dyDescent="0.25">
      <c r="A1926" s="9">
        <f t="shared" si="50"/>
        <v>0</v>
      </c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2"/>
      <c r="N1926" s="11"/>
      <c r="O1926" s="12"/>
      <c r="P1926" s="13"/>
      <c r="Q1926" s="14"/>
      <c r="R1926" s="15"/>
      <c r="S1926" s="10"/>
      <c r="T1926" s="12"/>
      <c r="U1926" s="13"/>
      <c r="V1926" s="12"/>
      <c r="W1926" s="13"/>
      <c r="X1926" s="12"/>
      <c r="Y1926" s="13"/>
      <c r="Z1926" s="12"/>
      <c r="AA1926" s="12"/>
      <c r="AB1926" s="12"/>
      <c r="AC1926" s="10"/>
      <c r="AD1926" s="16"/>
      <c r="AE1926" s="10"/>
      <c r="AF1926" s="10"/>
      <c r="AG1926" s="14"/>
      <c r="AH1926" s="14"/>
      <c r="AI1926" s="15"/>
      <c r="AJ1926" s="10"/>
      <c r="AK1926" s="15"/>
      <c r="AL1926" s="10"/>
    </row>
    <row r="1927" spans="1:38" x14ac:dyDescent="0.25">
      <c r="A1927" s="9">
        <f t="shared" si="50"/>
        <v>0</v>
      </c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2"/>
      <c r="N1927" s="11"/>
      <c r="O1927" s="12"/>
      <c r="P1927" s="13"/>
      <c r="Q1927" s="14"/>
      <c r="R1927" s="15"/>
      <c r="S1927" s="10"/>
      <c r="T1927" s="12"/>
      <c r="U1927" s="13"/>
      <c r="V1927" s="12"/>
      <c r="W1927" s="13"/>
      <c r="X1927" s="12"/>
      <c r="Y1927" s="13"/>
      <c r="Z1927" s="12"/>
      <c r="AA1927" s="12"/>
      <c r="AB1927" s="12"/>
      <c r="AC1927" s="10"/>
      <c r="AD1927" s="16"/>
      <c r="AE1927" s="10"/>
      <c r="AF1927" s="10"/>
      <c r="AG1927" s="14"/>
      <c r="AH1927" s="14"/>
      <c r="AI1927" s="15"/>
      <c r="AJ1927" s="10"/>
      <c r="AK1927" s="15"/>
      <c r="AL1927" s="10"/>
    </row>
    <row r="1928" spans="1:38" x14ac:dyDescent="0.25">
      <c r="A1928" s="9">
        <f t="shared" si="50"/>
        <v>0</v>
      </c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2"/>
      <c r="N1928" s="11"/>
      <c r="O1928" s="12"/>
      <c r="P1928" s="13"/>
      <c r="Q1928" s="14"/>
      <c r="R1928" s="15"/>
      <c r="S1928" s="10"/>
      <c r="T1928" s="12"/>
      <c r="U1928" s="13"/>
      <c r="V1928" s="12"/>
      <c r="W1928" s="13"/>
      <c r="X1928" s="12"/>
      <c r="Y1928" s="13"/>
      <c r="Z1928" s="12"/>
      <c r="AA1928" s="12"/>
      <c r="AB1928" s="12"/>
      <c r="AC1928" s="10"/>
      <c r="AD1928" s="16"/>
      <c r="AE1928" s="10"/>
      <c r="AF1928" s="10"/>
      <c r="AG1928" s="14"/>
      <c r="AH1928" s="14"/>
      <c r="AI1928" s="15"/>
      <c r="AJ1928" s="10"/>
      <c r="AK1928" s="15"/>
      <c r="AL1928" s="10"/>
    </row>
    <row r="1929" spans="1:38" x14ac:dyDescent="0.25">
      <c r="A1929" s="9">
        <f t="shared" si="50"/>
        <v>0</v>
      </c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2"/>
      <c r="N1929" s="11"/>
      <c r="O1929" s="12"/>
      <c r="P1929" s="13"/>
      <c r="Q1929" s="14"/>
      <c r="R1929" s="15"/>
      <c r="S1929" s="10"/>
      <c r="T1929" s="12"/>
      <c r="U1929" s="13"/>
      <c r="V1929" s="12"/>
      <c r="W1929" s="13"/>
      <c r="X1929" s="12"/>
      <c r="Y1929" s="13"/>
      <c r="Z1929" s="12"/>
      <c r="AA1929" s="12"/>
      <c r="AB1929" s="12"/>
      <c r="AC1929" s="10"/>
      <c r="AD1929" s="16"/>
      <c r="AE1929" s="10"/>
      <c r="AF1929" s="10"/>
      <c r="AG1929" s="14"/>
      <c r="AH1929" s="14"/>
      <c r="AI1929" s="15"/>
      <c r="AJ1929" s="10"/>
      <c r="AK1929" s="15"/>
      <c r="AL1929" s="10"/>
    </row>
    <row r="1930" spans="1:38" x14ac:dyDescent="0.25">
      <c r="A1930" s="9">
        <f t="shared" si="50"/>
        <v>0</v>
      </c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2"/>
      <c r="N1930" s="11"/>
      <c r="O1930" s="12"/>
      <c r="P1930" s="13"/>
      <c r="Q1930" s="14"/>
      <c r="R1930" s="15"/>
      <c r="S1930" s="10"/>
      <c r="T1930" s="12"/>
      <c r="U1930" s="13"/>
      <c r="V1930" s="12"/>
      <c r="W1930" s="13"/>
      <c r="X1930" s="12"/>
      <c r="Y1930" s="13"/>
      <c r="Z1930" s="12"/>
      <c r="AA1930" s="12"/>
      <c r="AB1930" s="12"/>
      <c r="AC1930" s="10"/>
      <c r="AD1930" s="16"/>
      <c r="AE1930" s="10"/>
      <c r="AF1930" s="10"/>
      <c r="AG1930" s="14"/>
      <c r="AH1930" s="14"/>
      <c r="AI1930" s="15"/>
      <c r="AJ1930" s="10"/>
      <c r="AK1930" s="15"/>
      <c r="AL1930" s="10"/>
    </row>
    <row r="1931" spans="1:38" x14ac:dyDescent="0.25">
      <c r="A1931" s="9">
        <f t="shared" si="50"/>
        <v>0</v>
      </c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2"/>
      <c r="N1931" s="11"/>
      <c r="O1931" s="12"/>
      <c r="P1931" s="13"/>
      <c r="Q1931" s="14"/>
      <c r="R1931" s="15"/>
      <c r="S1931" s="10"/>
      <c r="T1931" s="12"/>
      <c r="U1931" s="13"/>
      <c r="V1931" s="12"/>
      <c r="W1931" s="13"/>
      <c r="X1931" s="12"/>
      <c r="Y1931" s="13"/>
      <c r="Z1931" s="12"/>
      <c r="AA1931" s="12"/>
      <c r="AB1931" s="12"/>
      <c r="AC1931" s="10"/>
      <c r="AD1931" s="16"/>
      <c r="AE1931" s="10"/>
      <c r="AF1931" s="10"/>
      <c r="AG1931" s="14"/>
      <c r="AH1931" s="14"/>
      <c r="AI1931" s="15"/>
      <c r="AJ1931" s="10"/>
      <c r="AK1931" s="15"/>
      <c r="AL1931" s="10"/>
    </row>
    <row r="1932" spans="1:38" x14ac:dyDescent="0.25">
      <c r="A1932" s="9">
        <f t="shared" si="50"/>
        <v>0</v>
      </c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2"/>
      <c r="N1932" s="11"/>
      <c r="O1932" s="12"/>
      <c r="P1932" s="13"/>
      <c r="Q1932" s="14"/>
      <c r="R1932" s="15"/>
      <c r="S1932" s="10"/>
      <c r="T1932" s="12"/>
      <c r="U1932" s="13"/>
      <c r="V1932" s="12"/>
      <c r="W1932" s="13"/>
      <c r="X1932" s="12"/>
      <c r="Y1932" s="13"/>
      <c r="Z1932" s="12"/>
      <c r="AA1932" s="12"/>
      <c r="AB1932" s="12"/>
      <c r="AC1932" s="10"/>
      <c r="AD1932" s="16"/>
      <c r="AE1932" s="10"/>
      <c r="AF1932" s="10"/>
      <c r="AG1932" s="14"/>
      <c r="AH1932" s="14"/>
      <c r="AI1932" s="15"/>
      <c r="AJ1932" s="10"/>
      <c r="AK1932" s="15"/>
      <c r="AL1932" s="10"/>
    </row>
    <row r="1933" spans="1:38" x14ac:dyDescent="0.25">
      <c r="A1933" s="9">
        <f t="shared" si="50"/>
        <v>0</v>
      </c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2"/>
      <c r="N1933" s="11"/>
      <c r="O1933" s="12"/>
      <c r="P1933" s="13"/>
      <c r="Q1933" s="14"/>
      <c r="R1933" s="15"/>
      <c r="S1933" s="10"/>
      <c r="T1933" s="12"/>
      <c r="U1933" s="13"/>
      <c r="V1933" s="12"/>
      <c r="W1933" s="13"/>
      <c r="X1933" s="12"/>
      <c r="Y1933" s="13"/>
      <c r="Z1933" s="12"/>
      <c r="AA1933" s="12"/>
      <c r="AB1933" s="12"/>
      <c r="AC1933" s="10"/>
      <c r="AD1933" s="16"/>
      <c r="AE1933" s="10"/>
      <c r="AF1933" s="10"/>
      <c r="AG1933" s="14"/>
      <c r="AH1933" s="14"/>
      <c r="AI1933" s="15"/>
      <c r="AJ1933" s="10"/>
      <c r="AK1933" s="15"/>
      <c r="AL1933" s="10"/>
    </row>
    <row r="1934" spans="1:38" x14ac:dyDescent="0.25">
      <c r="A1934" s="9">
        <f t="shared" si="50"/>
        <v>0</v>
      </c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2"/>
      <c r="N1934" s="11"/>
      <c r="O1934" s="12"/>
      <c r="P1934" s="13"/>
      <c r="Q1934" s="14"/>
      <c r="R1934" s="15"/>
      <c r="S1934" s="10"/>
      <c r="T1934" s="12"/>
      <c r="U1934" s="13"/>
      <c r="V1934" s="12"/>
      <c r="W1934" s="13"/>
      <c r="X1934" s="12"/>
      <c r="Y1934" s="13"/>
      <c r="Z1934" s="12"/>
      <c r="AA1934" s="12"/>
      <c r="AB1934" s="12"/>
      <c r="AC1934" s="10"/>
      <c r="AD1934" s="16"/>
      <c r="AE1934" s="10"/>
      <c r="AF1934" s="10"/>
      <c r="AG1934" s="14"/>
      <c r="AH1934" s="14"/>
      <c r="AI1934" s="15"/>
      <c r="AJ1934" s="10"/>
      <c r="AK1934" s="15"/>
      <c r="AL1934" s="10"/>
    </row>
    <row r="1935" spans="1:38" x14ac:dyDescent="0.25">
      <c r="A1935" s="9">
        <f t="shared" si="50"/>
        <v>0</v>
      </c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2"/>
      <c r="N1935" s="11"/>
      <c r="O1935" s="12"/>
      <c r="P1935" s="13"/>
      <c r="Q1935" s="14"/>
      <c r="R1935" s="15"/>
      <c r="S1935" s="10"/>
      <c r="T1935" s="12"/>
      <c r="U1935" s="13"/>
      <c r="V1935" s="12"/>
      <c r="W1935" s="13"/>
      <c r="X1935" s="12"/>
      <c r="Y1935" s="13"/>
      <c r="Z1935" s="12"/>
      <c r="AA1935" s="12"/>
      <c r="AB1935" s="12"/>
      <c r="AC1935" s="10"/>
      <c r="AD1935" s="16"/>
      <c r="AE1935" s="10"/>
      <c r="AF1935" s="10"/>
      <c r="AG1935" s="14"/>
      <c r="AH1935" s="14"/>
      <c r="AI1935" s="15"/>
      <c r="AJ1935" s="10"/>
      <c r="AK1935" s="15"/>
      <c r="AL1935" s="10"/>
    </row>
    <row r="1936" spans="1:38" x14ac:dyDescent="0.25">
      <c r="A1936" s="9">
        <f t="shared" si="50"/>
        <v>0</v>
      </c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2"/>
      <c r="N1936" s="11"/>
      <c r="O1936" s="12"/>
      <c r="P1936" s="13"/>
      <c r="Q1936" s="14"/>
      <c r="R1936" s="15"/>
      <c r="S1936" s="10"/>
      <c r="T1936" s="12"/>
      <c r="U1936" s="13"/>
      <c r="V1936" s="12"/>
      <c r="W1936" s="13"/>
      <c r="X1936" s="12"/>
      <c r="Y1936" s="13"/>
      <c r="Z1936" s="12"/>
      <c r="AA1936" s="12"/>
      <c r="AB1936" s="12"/>
      <c r="AC1936" s="10"/>
      <c r="AD1936" s="16"/>
      <c r="AE1936" s="10"/>
      <c r="AF1936" s="10"/>
      <c r="AG1936" s="14"/>
      <c r="AH1936" s="14"/>
      <c r="AI1936" s="15"/>
      <c r="AJ1936" s="10"/>
      <c r="AK1936" s="15"/>
      <c r="AL1936" s="10"/>
    </row>
    <row r="1937" spans="1:38" x14ac:dyDescent="0.25">
      <c r="A1937" s="9">
        <f t="shared" si="50"/>
        <v>0</v>
      </c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2"/>
      <c r="N1937" s="11"/>
      <c r="O1937" s="12"/>
      <c r="P1937" s="13"/>
      <c r="Q1937" s="14"/>
      <c r="R1937" s="15"/>
      <c r="S1937" s="10"/>
      <c r="T1937" s="12"/>
      <c r="U1937" s="13"/>
      <c r="V1937" s="12"/>
      <c r="W1937" s="13"/>
      <c r="X1937" s="12"/>
      <c r="Y1937" s="13"/>
      <c r="Z1937" s="12"/>
      <c r="AA1937" s="12"/>
      <c r="AB1937" s="12"/>
      <c r="AC1937" s="10"/>
      <c r="AD1937" s="16"/>
      <c r="AE1937" s="10"/>
      <c r="AF1937" s="10"/>
      <c r="AG1937" s="14"/>
      <c r="AH1937" s="14"/>
      <c r="AI1937" s="15"/>
      <c r="AJ1937" s="10"/>
      <c r="AK1937" s="15"/>
      <c r="AL1937" s="10"/>
    </row>
    <row r="1938" spans="1:38" x14ac:dyDescent="0.25">
      <c r="A1938" s="9">
        <f t="shared" si="50"/>
        <v>0</v>
      </c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2"/>
      <c r="N1938" s="11"/>
      <c r="O1938" s="12"/>
      <c r="P1938" s="13"/>
      <c r="Q1938" s="14"/>
      <c r="R1938" s="15"/>
      <c r="S1938" s="10"/>
      <c r="T1938" s="12"/>
      <c r="U1938" s="13"/>
      <c r="V1938" s="12"/>
      <c r="W1938" s="13"/>
      <c r="X1938" s="12"/>
      <c r="Y1938" s="13"/>
      <c r="Z1938" s="12"/>
      <c r="AA1938" s="12"/>
      <c r="AB1938" s="12"/>
      <c r="AC1938" s="10"/>
      <c r="AD1938" s="16"/>
      <c r="AE1938" s="10"/>
      <c r="AF1938" s="10"/>
      <c r="AG1938" s="14"/>
      <c r="AH1938" s="14"/>
      <c r="AI1938" s="15"/>
      <c r="AJ1938" s="10"/>
      <c r="AK1938" s="15"/>
      <c r="AL1938" s="10"/>
    </row>
    <row r="1939" spans="1:38" x14ac:dyDescent="0.25">
      <c r="A1939" s="9">
        <f t="shared" si="50"/>
        <v>0</v>
      </c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2"/>
      <c r="N1939" s="11"/>
      <c r="O1939" s="12"/>
      <c r="P1939" s="13"/>
      <c r="Q1939" s="14"/>
      <c r="R1939" s="15"/>
      <c r="S1939" s="10"/>
      <c r="T1939" s="12"/>
      <c r="U1939" s="13"/>
      <c r="V1939" s="12"/>
      <c r="W1939" s="13"/>
      <c r="X1939" s="12"/>
      <c r="Y1939" s="13"/>
      <c r="Z1939" s="12"/>
      <c r="AA1939" s="12"/>
      <c r="AB1939" s="12"/>
      <c r="AC1939" s="10"/>
      <c r="AD1939" s="16"/>
      <c r="AE1939" s="10"/>
      <c r="AF1939" s="10"/>
      <c r="AG1939" s="14"/>
      <c r="AH1939" s="14"/>
      <c r="AI1939" s="15"/>
      <c r="AJ1939" s="10"/>
      <c r="AK1939" s="15"/>
      <c r="AL1939" s="10"/>
    </row>
    <row r="1940" spans="1:38" x14ac:dyDescent="0.25">
      <c r="A1940" s="9">
        <f t="shared" si="50"/>
        <v>0</v>
      </c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2"/>
      <c r="N1940" s="11"/>
      <c r="O1940" s="12"/>
      <c r="P1940" s="13"/>
      <c r="Q1940" s="14"/>
      <c r="R1940" s="15"/>
      <c r="S1940" s="10"/>
      <c r="T1940" s="12"/>
      <c r="U1940" s="13"/>
      <c r="V1940" s="12"/>
      <c r="W1940" s="13"/>
      <c r="X1940" s="12"/>
      <c r="Y1940" s="13"/>
      <c r="Z1940" s="12"/>
      <c r="AA1940" s="12"/>
      <c r="AB1940" s="12"/>
      <c r="AC1940" s="10"/>
      <c r="AD1940" s="16"/>
      <c r="AE1940" s="10"/>
      <c r="AF1940" s="10"/>
      <c r="AG1940" s="14"/>
      <c r="AH1940" s="14"/>
      <c r="AI1940" s="15"/>
      <c r="AJ1940" s="10"/>
      <c r="AK1940" s="15"/>
      <c r="AL1940" s="10"/>
    </row>
    <row r="1941" spans="1:38" x14ac:dyDescent="0.25">
      <c r="A1941" s="9">
        <f t="shared" si="50"/>
        <v>0</v>
      </c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2"/>
      <c r="N1941" s="11"/>
      <c r="O1941" s="12"/>
      <c r="P1941" s="13"/>
      <c r="Q1941" s="14"/>
      <c r="R1941" s="15"/>
      <c r="S1941" s="10"/>
      <c r="T1941" s="12"/>
      <c r="U1941" s="13"/>
      <c r="V1941" s="12"/>
      <c r="W1941" s="13"/>
      <c r="X1941" s="12"/>
      <c r="Y1941" s="13"/>
      <c r="Z1941" s="12"/>
      <c r="AA1941" s="12"/>
      <c r="AB1941" s="12"/>
      <c r="AC1941" s="10"/>
      <c r="AD1941" s="16"/>
      <c r="AE1941" s="10"/>
      <c r="AF1941" s="10"/>
      <c r="AG1941" s="14"/>
      <c r="AH1941" s="14"/>
      <c r="AI1941" s="15"/>
      <c r="AJ1941" s="10"/>
      <c r="AK1941" s="15"/>
      <c r="AL1941" s="10"/>
    </row>
    <row r="1942" spans="1:38" x14ac:dyDescent="0.25">
      <c r="A1942" s="9">
        <f t="shared" si="50"/>
        <v>0</v>
      </c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2"/>
      <c r="N1942" s="11"/>
      <c r="O1942" s="12"/>
      <c r="P1942" s="13"/>
      <c r="Q1942" s="14"/>
      <c r="R1942" s="15"/>
      <c r="S1942" s="10"/>
      <c r="T1942" s="12"/>
      <c r="U1942" s="13"/>
      <c r="V1942" s="12"/>
      <c r="W1942" s="13"/>
      <c r="X1942" s="12"/>
      <c r="Y1942" s="13"/>
      <c r="Z1942" s="12"/>
      <c r="AA1942" s="12"/>
      <c r="AB1942" s="12"/>
      <c r="AC1942" s="10"/>
      <c r="AD1942" s="16"/>
      <c r="AE1942" s="10"/>
      <c r="AF1942" s="10"/>
      <c r="AG1942" s="14"/>
      <c r="AH1942" s="14"/>
      <c r="AI1942" s="15"/>
      <c r="AJ1942" s="10"/>
      <c r="AK1942" s="15"/>
      <c r="AL1942" s="10"/>
    </row>
    <row r="1943" spans="1:38" x14ac:dyDescent="0.25">
      <c r="A1943" s="9">
        <f t="shared" si="50"/>
        <v>0</v>
      </c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2"/>
      <c r="N1943" s="11"/>
      <c r="O1943" s="12"/>
      <c r="P1943" s="13"/>
      <c r="Q1943" s="14"/>
      <c r="R1943" s="15"/>
      <c r="S1943" s="10"/>
      <c r="T1943" s="12"/>
      <c r="U1943" s="13"/>
      <c r="V1943" s="12"/>
      <c r="W1943" s="13"/>
      <c r="X1943" s="12"/>
      <c r="Y1943" s="13"/>
      <c r="Z1943" s="12"/>
      <c r="AA1943" s="12"/>
      <c r="AB1943" s="12"/>
      <c r="AC1943" s="10"/>
      <c r="AD1943" s="16"/>
      <c r="AE1943" s="10"/>
      <c r="AF1943" s="10"/>
      <c r="AG1943" s="14"/>
      <c r="AH1943" s="14"/>
      <c r="AI1943" s="15"/>
      <c r="AJ1943" s="10"/>
      <c r="AK1943" s="15"/>
      <c r="AL1943" s="10"/>
    </row>
    <row r="1944" spans="1:38" x14ac:dyDescent="0.25">
      <c r="A1944" s="9">
        <f t="shared" si="50"/>
        <v>0</v>
      </c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2"/>
      <c r="N1944" s="11"/>
      <c r="O1944" s="12"/>
      <c r="P1944" s="13"/>
      <c r="Q1944" s="14"/>
      <c r="R1944" s="15"/>
      <c r="S1944" s="10"/>
      <c r="T1944" s="12"/>
      <c r="U1944" s="13"/>
      <c r="V1944" s="12"/>
      <c r="W1944" s="13"/>
      <c r="X1944" s="12"/>
      <c r="Y1944" s="13"/>
      <c r="Z1944" s="12"/>
      <c r="AA1944" s="12"/>
      <c r="AB1944" s="12"/>
      <c r="AC1944" s="10"/>
      <c r="AD1944" s="16"/>
      <c r="AE1944" s="10"/>
      <c r="AF1944" s="10"/>
      <c r="AG1944" s="14"/>
      <c r="AH1944" s="14"/>
      <c r="AI1944" s="15"/>
      <c r="AJ1944" s="10"/>
      <c r="AK1944" s="15"/>
      <c r="AL1944" s="10"/>
    </row>
    <row r="1945" spans="1:38" x14ac:dyDescent="0.25">
      <c r="A1945" s="9">
        <f t="shared" si="50"/>
        <v>0</v>
      </c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2"/>
      <c r="N1945" s="11"/>
      <c r="O1945" s="12"/>
      <c r="P1945" s="13"/>
      <c r="Q1945" s="14"/>
      <c r="R1945" s="15"/>
      <c r="S1945" s="10"/>
      <c r="T1945" s="12"/>
      <c r="U1945" s="13"/>
      <c r="V1945" s="12"/>
      <c r="W1945" s="13"/>
      <c r="X1945" s="12"/>
      <c r="Y1945" s="13"/>
      <c r="Z1945" s="12"/>
      <c r="AA1945" s="12"/>
      <c r="AB1945" s="12"/>
      <c r="AC1945" s="10"/>
      <c r="AD1945" s="16"/>
      <c r="AE1945" s="10"/>
      <c r="AF1945" s="10"/>
      <c r="AG1945" s="14"/>
      <c r="AH1945" s="14"/>
      <c r="AI1945" s="15"/>
      <c r="AJ1945" s="10"/>
      <c r="AK1945" s="15"/>
      <c r="AL1945" s="10"/>
    </row>
    <row r="1946" spans="1:38" x14ac:dyDescent="0.25">
      <c r="A1946" s="9">
        <f t="shared" si="50"/>
        <v>0</v>
      </c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2"/>
      <c r="N1946" s="11"/>
      <c r="O1946" s="12"/>
      <c r="P1946" s="13"/>
      <c r="Q1946" s="14"/>
      <c r="R1946" s="15"/>
      <c r="S1946" s="10"/>
      <c r="T1946" s="12"/>
      <c r="U1946" s="13"/>
      <c r="V1946" s="12"/>
      <c r="W1946" s="13"/>
      <c r="X1946" s="12"/>
      <c r="Y1946" s="13"/>
      <c r="Z1946" s="12"/>
      <c r="AA1946" s="12"/>
      <c r="AB1946" s="12"/>
      <c r="AC1946" s="10"/>
      <c r="AD1946" s="16"/>
      <c r="AE1946" s="10"/>
      <c r="AF1946" s="10"/>
      <c r="AG1946" s="14"/>
      <c r="AH1946" s="14"/>
      <c r="AI1946" s="15"/>
      <c r="AJ1946" s="10"/>
      <c r="AK1946" s="15"/>
      <c r="AL1946" s="10"/>
    </row>
    <row r="1947" spans="1:38" x14ac:dyDescent="0.25">
      <c r="A1947" s="9">
        <f t="shared" si="50"/>
        <v>0</v>
      </c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2"/>
      <c r="N1947" s="11"/>
      <c r="O1947" s="12"/>
      <c r="P1947" s="13"/>
      <c r="Q1947" s="14"/>
      <c r="R1947" s="15"/>
      <c r="S1947" s="10"/>
      <c r="T1947" s="12"/>
      <c r="U1947" s="13"/>
      <c r="V1947" s="12"/>
      <c r="W1947" s="13"/>
      <c r="X1947" s="12"/>
      <c r="Y1947" s="13"/>
      <c r="Z1947" s="12"/>
      <c r="AA1947" s="12"/>
      <c r="AB1947" s="12"/>
      <c r="AC1947" s="10"/>
      <c r="AD1947" s="16"/>
      <c r="AE1947" s="10"/>
      <c r="AF1947" s="10"/>
      <c r="AG1947" s="14"/>
      <c r="AH1947" s="14"/>
      <c r="AI1947" s="15"/>
      <c r="AJ1947" s="10"/>
      <c r="AK1947" s="15"/>
      <c r="AL1947" s="10"/>
    </row>
    <row r="1948" spans="1:38" x14ac:dyDescent="0.25">
      <c r="A1948" s="9">
        <f t="shared" si="50"/>
        <v>0</v>
      </c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2"/>
      <c r="N1948" s="11"/>
      <c r="O1948" s="12"/>
      <c r="P1948" s="13"/>
      <c r="Q1948" s="14"/>
      <c r="R1948" s="15"/>
      <c r="S1948" s="10"/>
      <c r="T1948" s="12"/>
      <c r="U1948" s="13"/>
      <c r="V1948" s="12"/>
      <c r="W1948" s="13"/>
      <c r="X1948" s="12"/>
      <c r="Y1948" s="13"/>
      <c r="Z1948" s="12"/>
      <c r="AA1948" s="12"/>
      <c r="AB1948" s="12"/>
      <c r="AC1948" s="10"/>
      <c r="AD1948" s="16"/>
      <c r="AE1948" s="10"/>
      <c r="AF1948" s="10"/>
      <c r="AG1948" s="14"/>
      <c r="AH1948" s="14"/>
      <c r="AI1948" s="15"/>
      <c r="AJ1948" s="10"/>
      <c r="AK1948" s="15"/>
      <c r="AL1948" s="10"/>
    </row>
    <row r="1949" spans="1:38" x14ac:dyDescent="0.25">
      <c r="A1949" s="9">
        <f t="shared" si="50"/>
        <v>0</v>
      </c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2"/>
      <c r="N1949" s="11"/>
      <c r="O1949" s="12"/>
      <c r="P1949" s="13"/>
      <c r="Q1949" s="14"/>
      <c r="R1949" s="15"/>
      <c r="S1949" s="10"/>
      <c r="T1949" s="12"/>
      <c r="U1949" s="13"/>
      <c r="V1949" s="12"/>
      <c r="W1949" s="13"/>
      <c r="X1949" s="12"/>
      <c r="Y1949" s="13"/>
      <c r="Z1949" s="12"/>
      <c r="AA1949" s="12"/>
      <c r="AB1949" s="12"/>
      <c r="AC1949" s="10"/>
      <c r="AD1949" s="16"/>
      <c r="AE1949" s="10"/>
      <c r="AF1949" s="10"/>
      <c r="AG1949" s="14"/>
      <c r="AH1949" s="14"/>
      <c r="AI1949" s="15"/>
      <c r="AJ1949" s="10"/>
      <c r="AK1949" s="15"/>
      <c r="AL1949" s="10"/>
    </row>
    <row r="1950" spans="1:38" x14ac:dyDescent="0.25">
      <c r="A1950" s="9">
        <f t="shared" si="50"/>
        <v>0</v>
      </c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2"/>
      <c r="N1950" s="11"/>
      <c r="O1950" s="12"/>
      <c r="P1950" s="13"/>
      <c r="Q1950" s="14"/>
      <c r="R1950" s="15"/>
      <c r="S1950" s="10"/>
      <c r="T1950" s="12"/>
      <c r="U1950" s="13"/>
      <c r="V1950" s="12"/>
      <c r="W1950" s="13"/>
      <c r="X1950" s="12"/>
      <c r="Y1950" s="13"/>
      <c r="Z1950" s="12"/>
      <c r="AA1950" s="12"/>
      <c r="AB1950" s="12"/>
      <c r="AC1950" s="10"/>
      <c r="AD1950" s="16"/>
      <c r="AE1950" s="10"/>
      <c r="AF1950" s="10"/>
      <c r="AG1950" s="14"/>
      <c r="AH1950" s="14"/>
      <c r="AI1950" s="15"/>
      <c r="AJ1950" s="10"/>
      <c r="AK1950" s="15"/>
      <c r="AL1950" s="10"/>
    </row>
    <row r="1951" spans="1:38" x14ac:dyDescent="0.25">
      <c r="A1951" s="9">
        <f t="shared" si="50"/>
        <v>0</v>
      </c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2"/>
      <c r="N1951" s="11"/>
      <c r="O1951" s="12"/>
      <c r="P1951" s="13"/>
      <c r="Q1951" s="14"/>
      <c r="R1951" s="15"/>
      <c r="S1951" s="10"/>
      <c r="T1951" s="12"/>
      <c r="U1951" s="13"/>
      <c r="V1951" s="12"/>
      <c r="W1951" s="13"/>
      <c r="X1951" s="12"/>
      <c r="Y1951" s="13"/>
      <c r="Z1951" s="12"/>
      <c r="AA1951" s="12"/>
      <c r="AB1951" s="12"/>
      <c r="AC1951" s="10"/>
      <c r="AD1951" s="16"/>
      <c r="AE1951" s="10"/>
      <c r="AF1951" s="10"/>
      <c r="AG1951" s="14"/>
      <c r="AH1951" s="14"/>
      <c r="AI1951" s="15"/>
      <c r="AJ1951" s="10"/>
      <c r="AK1951" s="15"/>
      <c r="AL1951" s="10"/>
    </row>
    <row r="1952" spans="1:38" x14ac:dyDescent="0.25">
      <c r="A1952" s="9">
        <f t="shared" si="50"/>
        <v>0</v>
      </c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2"/>
      <c r="N1952" s="11"/>
      <c r="O1952" s="12"/>
      <c r="P1952" s="13"/>
      <c r="Q1952" s="14"/>
      <c r="R1952" s="15"/>
      <c r="S1952" s="10"/>
      <c r="T1952" s="12"/>
      <c r="U1952" s="13"/>
      <c r="V1952" s="12"/>
      <c r="W1952" s="13"/>
      <c r="X1952" s="12"/>
      <c r="Y1952" s="13"/>
      <c r="Z1952" s="12"/>
      <c r="AA1952" s="12"/>
      <c r="AB1952" s="12"/>
      <c r="AC1952" s="10"/>
      <c r="AD1952" s="16"/>
      <c r="AE1952" s="10"/>
      <c r="AF1952" s="10"/>
      <c r="AG1952" s="14"/>
      <c r="AH1952" s="14"/>
      <c r="AI1952" s="15"/>
      <c r="AJ1952" s="10"/>
      <c r="AK1952" s="15"/>
      <c r="AL1952" s="10"/>
    </row>
    <row r="1953" spans="1:38" x14ac:dyDescent="0.25">
      <c r="A1953" s="9">
        <f t="shared" si="50"/>
        <v>0</v>
      </c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2"/>
      <c r="N1953" s="11"/>
      <c r="O1953" s="12"/>
      <c r="P1953" s="13"/>
      <c r="Q1953" s="14"/>
      <c r="R1953" s="15"/>
      <c r="S1953" s="10"/>
      <c r="T1953" s="12"/>
      <c r="U1953" s="13"/>
      <c r="V1953" s="12"/>
      <c r="W1953" s="13"/>
      <c r="X1953" s="12"/>
      <c r="Y1953" s="13"/>
      <c r="Z1953" s="12"/>
      <c r="AA1953" s="12"/>
      <c r="AB1953" s="12"/>
      <c r="AC1953" s="10"/>
      <c r="AD1953" s="16"/>
      <c r="AE1953" s="10"/>
      <c r="AF1953" s="10"/>
      <c r="AG1953" s="14"/>
      <c r="AH1953" s="14"/>
      <c r="AI1953" s="15"/>
      <c r="AJ1953" s="10"/>
      <c r="AK1953" s="15"/>
      <c r="AL1953" s="10"/>
    </row>
    <row r="1954" spans="1:38" x14ac:dyDescent="0.25">
      <c r="A1954" s="9">
        <f t="shared" si="50"/>
        <v>0</v>
      </c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2"/>
      <c r="N1954" s="11"/>
      <c r="O1954" s="12"/>
      <c r="P1954" s="13"/>
      <c r="Q1954" s="14"/>
      <c r="R1954" s="15"/>
      <c r="S1954" s="10"/>
      <c r="T1954" s="12"/>
      <c r="U1954" s="13"/>
      <c r="V1954" s="12"/>
      <c r="W1954" s="13"/>
      <c r="X1954" s="12"/>
      <c r="Y1954" s="13"/>
      <c r="Z1954" s="12"/>
      <c r="AA1954" s="12"/>
      <c r="AB1954" s="12"/>
      <c r="AC1954" s="10"/>
      <c r="AD1954" s="16"/>
      <c r="AE1954" s="10"/>
      <c r="AF1954" s="10"/>
      <c r="AG1954" s="14"/>
      <c r="AH1954" s="14"/>
      <c r="AI1954" s="15"/>
      <c r="AJ1954" s="10"/>
      <c r="AK1954" s="15"/>
      <c r="AL1954" s="10"/>
    </row>
    <row r="1955" spans="1:38" x14ac:dyDescent="0.25">
      <c r="A1955" s="9">
        <f t="shared" si="50"/>
        <v>0</v>
      </c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2"/>
      <c r="N1955" s="11"/>
      <c r="O1955" s="12"/>
      <c r="P1955" s="13"/>
      <c r="Q1955" s="14"/>
      <c r="R1955" s="15"/>
      <c r="S1955" s="10"/>
      <c r="T1955" s="12"/>
      <c r="U1955" s="13"/>
      <c r="V1955" s="12"/>
      <c r="W1955" s="13"/>
      <c r="X1955" s="12"/>
      <c r="Y1955" s="13"/>
      <c r="Z1955" s="12"/>
      <c r="AA1955" s="12"/>
      <c r="AB1955" s="12"/>
      <c r="AC1955" s="10"/>
      <c r="AD1955" s="16"/>
      <c r="AE1955" s="10"/>
      <c r="AF1955" s="10"/>
      <c r="AG1955" s="14"/>
      <c r="AH1955" s="14"/>
      <c r="AI1955" s="15"/>
      <c r="AJ1955" s="10"/>
      <c r="AK1955" s="15"/>
      <c r="AL1955" s="10"/>
    </row>
    <row r="1956" spans="1:38" x14ac:dyDescent="0.25">
      <c r="A1956" s="9">
        <f t="shared" si="50"/>
        <v>0</v>
      </c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2"/>
      <c r="N1956" s="11"/>
      <c r="O1956" s="12"/>
      <c r="P1956" s="13"/>
      <c r="Q1956" s="14"/>
      <c r="R1956" s="15"/>
      <c r="S1956" s="10"/>
      <c r="T1956" s="12"/>
      <c r="U1956" s="13"/>
      <c r="V1956" s="12"/>
      <c r="W1956" s="13"/>
      <c r="X1956" s="12"/>
      <c r="Y1956" s="13"/>
      <c r="Z1956" s="12"/>
      <c r="AA1956" s="12"/>
      <c r="AB1956" s="12"/>
      <c r="AC1956" s="10"/>
      <c r="AD1956" s="16"/>
      <c r="AE1956" s="10"/>
      <c r="AF1956" s="10"/>
      <c r="AG1956" s="14"/>
      <c r="AH1956" s="14"/>
      <c r="AI1956" s="15"/>
      <c r="AJ1956" s="10"/>
      <c r="AK1956" s="15"/>
      <c r="AL1956" s="10"/>
    </row>
    <row r="1957" spans="1:38" x14ac:dyDescent="0.25">
      <c r="A1957" s="9">
        <f t="shared" si="50"/>
        <v>0</v>
      </c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2"/>
      <c r="N1957" s="11"/>
      <c r="O1957" s="12"/>
      <c r="P1957" s="13"/>
      <c r="Q1957" s="14"/>
      <c r="R1957" s="15"/>
      <c r="S1957" s="10"/>
      <c r="T1957" s="12"/>
      <c r="U1957" s="13"/>
      <c r="V1957" s="12"/>
      <c r="W1957" s="13"/>
      <c r="X1957" s="12"/>
      <c r="Y1957" s="13"/>
      <c r="Z1957" s="12"/>
      <c r="AA1957" s="12"/>
      <c r="AB1957" s="12"/>
      <c r="AC1957" s="10"/>
      <c r="AD1957" s="16"/>
      <c r="AE1957" s="10"/>
      <c r="AF1957" s="10"/>
      <c r="AG1957" s="14"/>
      <c r="AH1957" s="14"/>
      <c r="AI1957" s="15"/>
      <c r="AJ1957" s="10"/>
      <c r="AK1957" s="15"/>
      <c r="AL1957" s="10"/>
    </row>
    <row r="1958" spans="1:38" x14ac:dyDescent="0.25">
      <c r="A1958" s="9">
        <f t="shared" si="50"/>
        <v>0</v>
      </c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2"/>
      <c r="N1958" s="11"/>
      <c r="O1958" s="12"/>
      <c r="P1958" s="13"/>
      <c r="Q1958" s="14"/>
      <c r="R1958" s="15"/>
      <c r="S1958" s="10"/>
      <c r="T1958" s="12"/>
      <c r="U1958" s="13"/>
      <c r="V1958" s="12"/>
      <c r="W1958" s="13"/>
      <c r="X1958" s="12"/>
      <c r="Y1958" s="13"/>
      <c r="Z1958" s="12"/>
      <c r="AA1958" s="12"/>
      <c r="AB1958" s="12"/>
      <c r="AC1958" s="10"/>
      <c r="AD1958" s="16"/>
      <c r="AE1958" s="10"/>
      <c r="AF1958" s="10"/>
      <c r="AG1958" s="14"/>
      <c r="AH1958" s="14"/>
      <c r="AI1958" s="15"/>
      <c r="AJ1958" s="10"/>
      <c r="AK1958" s="15"/>
      <c r="AL1958" s="10"/>
    </row>
    <row r="1959" spans="1:38" x14ac:dyDescent="0.25">
      <c r="A1959" s="9">
        <f t="shared" si="50"/>
        <v>0</v>
      </c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2"/>
      <c r="N1959" s="11"/>
      <c r="O1959" s="12"/>
      <c r="P1959" s="13"/>
      <c r="Q1959" s="14"/>
      <c r="R1959" s="15"/>
      <c r="S1959" s="10"/>
      <c r="T1959" s="12"/>
      <c r="U1959" s="13"/>
      <c r="V1959" s="12"/>
      <c r="W1959" s="13"/>
      <c r="X1959" s="12"/>
      <c r="Y1959" s="13"/>
      <c r="Z1959" s="12"/>
      <c r="AA1959" s="12"/>
      <c r="AB1959" s="12"/>
      <c r="AC1959" s="10"/>
      <c r="AD1959" s="16"/>
      <c r="AE1959" s="10"/>
      <c r="AF1959" s="10"/>
      <c r="AG1959" s="14"/>
      <c r="AH1959" s="14"/>
      <c r="AI1959" s="15"/>
      <c r="AJ1959" s="10"/>
      <c r="AK1959" s="15"/>
      <c r="AL1959" s="10"/>
    </row>
    <row r="1960" spans="1:38" x14ac:dyDescent="0.25">
      <c r="A1960" s="9">
        <f t="shared" si="50"/>
        <v>0</v>
      </c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2"/>
      <c r="N1960" s="11"/>
      <c r="O1960" s="12"/>
      <c r="P1960" s="13"/>
      <c r="Q1960" s="14"/>
      <c r="R1960" s="15"/>
      <c r="S1960" s="10"/>
      <c r="T1960" s="12"/>
      <c r="U1960" s="13"/>
      <c r="V1960" s="12"/>
      <c r="W1960" s="13"/>
      <c r="X1960" s="12"/>
      <c r="Y1960" s="13"/>
      <c r="Z1960" s="12"/>
      <c r="AA1960" s="12"/>
      <c r="AB1960" s="12"/>
      <c r="AC1960" s="10"/>
      <c r="AD1960" s="16"/>
      <c r="AE1960" s="10"/>
      <c r="AF1960" s="10"/>
      <c r="AG1960" s="14"/>
      <c r="AH1960" s="14"/>
      <c r="AI1960" s="15"/>
      <c r="AJ1960" s="10"/>
      <c r="AK1960" s="15"/>
      <c r="AL1960" s="10"/>
    </row>
    <row r="1961" spans="1:38" x14ac:dyDescent="0.25">
      <c r="A1961" s="9">
        <f t="shared" si="50"/>
        <v>0</v>
      </c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2"/>
      <c r="N1961" s="11"/>
      <c r="O1961" s="12"/>
      <c r="P1961" s="13"/>
      <c r="Q1961" s="14"/>
      <c r="R1961" s="15"/>
      <c r="S1961" s="10"/>
      <c r="T1961" s="12"/>
      <c r="U1961" s="13"/>
      <c r="V1961" s="12"/>
      <c r="W1961" s="13"/>
      <c r="X1961" s="12"/>
      <c r="Y1961" s="13"/>
      <c r="Z1961" s="12"/>
      <c r="AA1961" s="12"/>
      <c r="AB1961" s="12"/>
      <c r="AC1961" s="10"/>
      <c r="AD1961" s="16"/>
      <c r="AE1961" s="10"/>
      <c r="AF1961" s="10"/>
      <c r="AG1961" s="14"/>
      <c r="AH1961" s="14"/>
      <c r="AI1961" s="15"/>
      <c r="AJ1961" s="10"/>
      <c r="AK1961" s="15"/>
      <c r="AL1961" s="10"/>
    </row>
    <row r="1962" spans="1:38" x14ac:dyDescent="0.25">
      <c r="A1962" s="9">
        <f t="shared" si="50"/>
        <v>0</v>
      </c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2"/>
      <c r="N1962" s="11"/>
      <c r="O1962" s="12"/>
      <c r="P1962" s="13"/>
      <c r="Q1962" s="14"/>
      <c r="R1962" s="15"/>
      <c r="S1962" s="10"/>
      <c r="T1962" s="12"/>
      <c r="U1962" s="13"/>
      <c r="V1962" s="12"/>
      <c r="W1962" s="13"/>
      <c r="X1962" s="12"/>
      <c r="Y1962" s="13"/>
      <c r="Z1962" s="12"/>
      <c r="AA1962" s="12"/>
      <c r="AB1962" s="12"/>
      <c r="AC1962" s="10"/>
      <c r="AD1962" s="16"/>
      <c r="AE1962" s="10"/>
      <c r="AF1962" s="10"/>
      <c r="AG1962" s="14"/>
      <c r="AH1962" s="14"/>
      <c r="AI1962" s="15"/>
      <c r="AJ1962" s="10"/>
      <c r="AK1962" s="15"/>
      <c r="AL1962" s="10"/>
    </row>
    <row r="1963" spans="1:38" x14ac:dyDescent="0.25">
      <c r="A1963" s="9">
        <f t="shared" si="50"/>
        <v>0</v>
      </c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2"/>
      <c r="N1963" s="11"/>
      <c r="O1963" s="12"/>
      <c r="P1963" s="13"/>
      <c r="Q1963" s="14"/>
      <c r="R1963" s="15"/>
      <c r="S1963" s="10"/>
      <c r="T1963" s="12"/>
      <c r="U1963" s="13"/>
      <c r="V1963" s="12"/>
      <c r="W1963" s="13"/>
      <c r="X1963" s="12"/>
      <c r="Y1963" s="13"/>
      <c r="Z1963" s="12"/>
      <c r="AA1963" s="12"/>
      <c r="AB1963" s="12"/>
      <c r="AC1963" s="10"/>
      <c r="AD1963" s="16"/>
      <c r="AE1963" s="10"/>
      <c r="AF1963" s="10"/>
      <c r="AG1963" s="14"/>
      <c r="AH1963" s="14"/>
      <c r="AI1963" s="15"/>
      <c r="AJ1963" s="10"/>
      <c r="AK1963" s="15"/>
      <c r="AL1963" s="10"/>
    </row>
    <row r="1964" spans="1:38" x14ac:dyDescent="0.25">
      <c r="A1964" s="9">
        <f t="shared" si="50"/>
        <v>0</v>
      </c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2"/>
      <c r="N1964" s="11"/>
      <c r="O1964" s="12"/>
      <c r="P1964" s="13"/>
      <c r="Q1964" s="14"/>
      <c r="R1964" s="15"/>
      <c r="S1964" s="10"/>
      <c r="T1964" s="12"/>
      <c r="U1964" s="13"/>
      <c r="V1964" s="12"/>
      <c r="W1964" s="13"/>
      <c r="X1964" s="12"/>
      <c r="Y1964" s="13"/>
      <c r="Z1964" s="12"/>
      <c r="AA1964" s="12"/>
      <c r="AB1964" s="12"/>
      <c r="AC1964" s="10"/>
      <c r="AD1964" s="16"/>
      <c r="AE1964" s="10"/>
      <c r="AF1964" s="10"/>
      <c r="AG1964" s="14"/>
      <c r="AH1964" s="14"/>
      <c r="AI1964" s="15"/>
      <c r="AJ1964" s="10"/>
      <c r="AK1964" s="15"/>
      <c r="AL1964" s="10"/>
    </row>
    <row r="1965" spans="1:38" x14ac:dyDescent="0.25">
      <c r="A1965" s="9">
        <f t="shared" si="50"/>
        <v>0</v>
      </c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2"/>
      <c r="N1965" s="11"/>
      <c r="O1965" s="12"/>
      <c r="P1965" s="13"/>
      <c r="Q1965" s="14"/>
      <c r="R1965" s="15"/>
      <c r="S1965" s="10"/>
      <c r="T1965" s="12"/>
      <c r="U1965" s="13"/>
      <c r="V1965" s="12"/>
      <c r="W1965" s="13"/>
      <c r="X1965" s="12"/>
      <c r="Y1965" s="13"/>
      <c r="Z1965" s="12"/>
      <c r="AA1965" s="12"/>
      <c r="AB1965" s="12"/>
      <c r="AC1965" s="10"/>
      <c r="AD1965" s="16"/>
      <c r="AE1965" s="10"/>
      <c r="AF1965" s="10"/>
      <c r="AG1965" s="14"/>
      <c r="AH1965" s="14"/>
      <c r="AI1965" s="15"/>
      <c r="AJ1965" s="10"/>
      <c r="AK1965" s="15"/>
      <c r="AL1965" s="10"/>
    </row>
    <row r="1966" spans="1:38" x14ac:dyDescent="0.25">
      <c r="A1966" s="9">
        <f t="shared" si="50"/>
        <v>0</v>
      </c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2"/>
      <c r="N1966" s="11"/>
      <c r="O1966" s="12"/>
      <c r="P1966" s="13"/>
      <c r="Q1966" s="14"/>
      <c r="R1966" s="15"/>
      <c r="S1966" s="10"/>
      <c r="T1966" s="12"/>
      <c r="U1966" s="13"/>
      <c r="V1966" s="12"/>
      <c r="W1966" s="13"/>
      <c r="X1966" s="12"/>
      <c r="Y1966" s="13"/>
      <c r="Z1966" s="12"/>
      <c r="AA1966" s="12"/>
      <c r="AB1966" s="12"/>
      <c r="AC1966" s="10"/>
      <c r="AD1966" s="16"/>
      <c r="AE1966" s="10"/>
      <c r="AF1966" s="10"/>
      <c r="AG1966" s="14"/>
      <c r="AH1966" s="14"/>
      <c r="AI1966" s="15"/>
      <c r="AJ1966" s="10"/>
      <c r="AK1966" s="15"/>
      <c r="AL1966" s="10"/>
    </row>
    <row r="1967" spans="1:38" x14ac:dyDescent="0.25">
      <c r="A1967" s="9">
        <f t="shared" si="50"/>
        <v>0</v>
      </c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2"/>
      <c r="N1967" s="11"/>
      <c r="O1967" s="12"/>
      <c r="P1967" s="13"/>
      <c r="Q1967" s="14"/>
      <c r="R1967" s="15"/>
      <c r="S1967" s="10"/>
      <c r="T1967" s="12"/>
      <c r="U1967" s="13"/>
      <c r="V1967" s="12"/>
      <c r="W1967" s="13"/>
      <c r="X1967" s="12"/>
      <c r="Y1967" s="13"/>
      <c r="Z1967" s="12"/>
      <c r="AA1967" s="12"/>
      <c r="AB1967" s="12"/>
      <c r="AC1967" s="10"/>
      <c r="AD1967" s="16"/>
      <c r="AE1967" s="10"/>
      <c r="AF1967" s="10"/>
      <c r="AG1967" s="14"/>
      <c r="AH1967" s="14"/>
      <c r="AI1967" s="15"/>
      <c r="AJ1967" s="10"/>
      <c r="AK1967" s="15"/>
      <c r="AL1967" s="10"/>
    </row>
    <row r="1968" spans="1:38" x14ac:dyDescent="0.25">
      <c r="A1968" s="9">
        <f t="shared" si="50"/>
        <v>0</v>
      </c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2"/>
      <c r="N1968" s="11"/>
      <c r="O1968" s="12"/>
      <c r="P1968" s="13"/>
      <c r="Q1968" s="14"/>
      <c r="R1968" s="15"/>
      <c r="S1968" s="10"/>
      <c r="T1968" s="12"/>
      <c r="U1968" s="13"/>
      <c r="V1968" s="12"/>
      <c r="W1968" s="13"/>
      <c r="X1968" s="12"/>
      <c r="Y1968" s="13"/>
      <c r="Z1968" s="12"/>
      <c r="AA1968" s="12"/>
      <c r="AB1968" s="12"/>
      <c r="AC1968" s="10"/>
      <c r="AD1968" s="16"/>
      <c r="AE1968" s="10"/>
      <c r="AF1968" s="10"/>
      <c r="AG1968" s="14"/>
      <c r="AH1968" s="14"/>
      <c r="AI1968" s="15"/>
      <c r="AJ1968" s="10"/>
      <c r="AK1968" s="15"/>
      <c r="AL1968" s="10"/>
    </row>
    <row r="1969" spans="1:38" x14ac:dyDescent="0.25">
      <c r="A1969" s="9">
        <f t="shared" si="50"/>
        <v>0</v>
      </c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2"/>
      <c r="N1969" s="11"/>
      <c r="O1969" s="12"/>
      <c r="P1969" s="13"/>
      <c r="Q1969" s="14"/>
      <c r="R1969" s="15"/>
      <c r="S1969" s="10"/>
      <c r="T1969" s="12"/>
      <c r="U1969" s="13"/>
      <c r="V1969" s="12"/>
      <c r="W1969" s="13"/>
      <c r="X1969" s="12"/>
      <c r="Y1969" s="13"/>
      <c r="Z1969" s="12"/>
      <c r="AA1969" s="12"/>
      <c r="AB1969" s="12"/>
      <c r="AC1969" s="10"/>
      <c r="AD1969" s="16"/>
      <c r="AE1969" s="10"/>
      <c r="AF1969" s="10"/>
      <c r="AG1969" s="14"/>
      <c r="AH1969" s="14"/>
      <c r="AI1969" s="15"/>
      <c r="AJ1969" s="10"/>
      <c r="AK1969" s="15"/>
      <c r="AL1969" s="10"/>
    </row>
    <row r="1970" spans="1:38" x14ac:dyDescent="0.25">
      <c r="A1970" s="9">
        <f t="shared" si="50"/>
        <v>0</v>
      </c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2"/>
      <c r="N1970" s="11"/>
      <c r="O1970" s="12"/>
      <c r="P1970" s="13"/>
      <c r="Q1970" s="14"/>
      <c r="R1970" s="15"/>
      <c r="S1970" s="10"/>
      <c r="T1970" s="12"/>
      <c r="U1970" s="13"/>
      <c r="V1970" s="12"/>
      <c r="W1970" s="13"/>
      <c r="X1970" s="12"/>
      <c r="Y1970" s="13"/>
      <c r="Z1970" s="12"/>
      <c r="AA1970" s="12"/>
      <c r="AB1970" s="12"/>
      <c r="AC1970" s="10"/>
      <c r="AD1970" s="16"/>
      <c r="AE1970" s="10"/>
      <c r="AF1970" s="10"/>
      <c r="AG1970" s="14"/>
      <c r="AH1970" s="14"/>
      <c r="AI1970" s="15"/>
      <c r="AJ1970" s="10"/>
      <c r="AK1970" s="15"/>
      <c r="AL1970" s="10"/>
    </row>
    <row r="1971" spans="1:38" x14ac:dyDescent="0.25">
      <c r="A1971" s="9">
        <f t="shared" si="50"/>
        <v>0</v>
      </c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2"/>
      <c r="N1971" s="11"/>
      <c r="O1971" s="12"/>
      <c r="P1971" s="13"/>
      <c r="Q1971" s="14"/>
      <c r="R1971" s="15"/>
      <c r="S1971" s="10"/>
      <c r="T1971" s="12"/>
      <c r="U1971" s="13"/>
      <c r="V1971" s="12"/>
      <c r="W1971" s="13"/>
      <c r="X1971" s="12"/>
      <c r="Y1971" s="13"/>
      <c r="Z1971" s="12"/>
      <c r="AA1971" s="12"/>
      <c r="AB1971" s="12"/>
      <c r="AC1971" s="10"/>
      <c r="AD1971" s="16"/>
      <c r="AE1971" s="10"/>
      <c r="AF1971" s="10"/>
      <c r="AG1971" s="14"/>
      <c r="AH1971" s="14"/>
      <c r="AI1971" s="15"/>
      <c r="AJ1971" s="10"/>
      <c r="AK1971" s="15"/>
      <c r="AL1971" s="10"/>
    </row>
    <row r="1972" spans="1:38" x14ac:dyDescent="0.25">
      <c r="A1972" s="9">
        <f t="shared" si="50"/>
        <v>0</v>
      </c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2"/>
      <c r="N1972" s="11"/>
      <c r="O1972" s="12"/>
      <c r="P1972" s="13"/>
      <c r="Q1972" s="14"/>
      <c r="R1972" s="15"/>
      <c r="S1972" s="10"/>
      <c r="T1972" s="12"/>
      <c r="U1972" s="13"/>
      <c r="V1972" s="12"/>
      <c r="W1972" s="13"/>
      <c r="X1972" s="12"/>
      <c r="Y1972" s="13"/>
      <c r="Z1972" s="12"/>
      <c r="AA1972" s="12"/>
      <c r="AB1972" s="12"/>
      <c r="AC1972" s="10"/>
      <c r="AD1972" s="16"/>
      <c r="AE1972" s="10"/>
      <c r="AF1972" s="10"/>
      <c r="AG1972" s="14"/>
      <c r="AH1972" s="14"/>
      <c r="AI1972" s="15"/>
      <c r="AJ1972" s="10"/>
      <c r="AK1972" s="15"/>
      <c r="AL1972" s="10"/>
    </row>
    <row r="1973" spans="1:38" x14ac:dyDescent="0.25">
      <c r="A1973" s="9">
        <f t="shared" si="50"/>
        <v>0</v>
      </c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2"/>
      <c r="N1973" s="11"/>
      <c r="O1973" s="12"/>
      <c r="P1973" s="13"/>
      <c r="Q1973" s="14"/>
      <c r="R1973" s="15"/>
      <c r="S1973" s="10"/>
      <c r="T1973" s="12"/>
      <c r="U1973" s="13"/>
      <c r="V1973" s="12"/>
      <c r="W1973" s="13"/>
      <c r="X1973" s="12"/>
      <c r="Y1973" s="13"/>
      <c r="Z1973" s="12"/>
      <c r="AA1973" s="12"/>
      <c r="AB1973" s="12"/>
      <c r="AC1973" s="10"/>
      <c r="AD1973" s="16"/>
      <c r="AE1973" s="10"/>
      <c r="AF1973" s="10"/>
      <c r="AG1973" s="14"/>
      <c r="AH1973" s="14"/>
      <c r="AI1973" s="15"/>
      <c r="AJ1973" s="10"/>
      <c r="AK1973" s="15"/>
      <c r="AL1973" s="10"/>
    </row>
    <row r="1974" spans="1:38" x14ac:dyDescent="0.25">
      <c r="A1974" s="9">
        <f t="shared" si="50"/>
        <v>0</v>
      </c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2"/>
      <c r="N1974" s="11"/>
      <c r="O1974" s="12"/>
      <c r="P1974" s="13"/>
      <c r="Q1974" s="14"/>
      <c r="R1974" s="15"/>
      <c r="S1974" s="10"/>
      <c r="T1974" s="12"/>
      <c r="U1974" s="13"/>
      <c r="V1974" s="12"/>
      <c r="W1974" s="13"/>
      <c r="X1974" s="12"/>
      <c r="Y1974" s="13"/>
      <c r="Z1974" s="12"/>
      <c r="AA1974" s="12"/>
      <c r="AB1974" s="12"/>
      <c r="AC1974" s="10"/>
      <c r="AD1974" s="16"/>
      <c r="AE1974" s="10"/>
      <c r="AF1974" s="10"/>
      <c r="AG1974" s="14"/>
      <c r="AH1974" s="14"/>
      <c r="AI1974" s="15"/>
      <c r="AJ1974" s="10"/>
      <c r="AK1974" s="15"/>
      <c r="AL1974" s="10"/>
    </row>
    <row r="1975" spans="1:38" x14ac:dyDescent="0.25">
      <c r="A1975" s="9">
        <f t="shared" si="50"/>
        <v>0</v>
      </c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2"/>
      <c r="N1975" s="11"/>
      <c r="O1975" s="12"/>
      <c r="P1975" s="13"/>
      <c r="Q1975" s="14"/>
      <c r="R1975" s="15"/>
      <c r="S1975" s="10"/>
      <c r="T1975" s="12"/>
      <c r="U1975" s="13"/>
      <c r="V1975" s="12"/>
      <c r="W1975" s="13"/>
      <c r="X1975" s="12"/>
      <c r="Y1975" s="13"/>
      <c r="Z1975" s="12"/>
      <c r="AA1975" s="12"/>
      <c r="AB1975" s="12"/>
      <c r="AC1975" s="10"/>
      <c r="AD1975" s="16"/>
      <c r="AE1975" s="10"/>
      <c r="AF1975" s="10"/>
      <c r="AG1975" s="14"/>
      <c r="AH1975" s="14"/>
      <c r="AI1975" s="15"/>
      <c r="AJ1975" s="10"/>
      <c r="AK1975" s="15"/>
      <c r="AL1975" s="10"/>
    </row>
    <row r="1976" spans="1:38" x14ac:dyDescent="0.25">
      <c r="A1976" s="9">
        <f t="shared" si="50"/>
        <v>0</v>
      </c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2"/>
      <c r="N1976" s="11"/>
      <c r="O1976" s="12"/>
      <c r="P1976" s="13"/>
      <c r="Q1976" s="14"/>
      <c r="R1976" s="15"/>
      <c r="S1976" s="10"/>
      <c r="T1976" s="12"/>
      <c r="U1976" s="13"/>
      <c r="V1976" s="12"/>
      <c r="W1976" s="13"/>
      <c r="X1976" s="12"/>
      <c r="Y1976" s="13"/>
      <c r="Z1976" s="12"/>
      <c r="AA1976" s="12"/>
      <c r="AB1976" s="12"/>
      <c r="AC1976" s="10"/>
      <c r="AD1976" s="16"/>
      <c r="AE1976" s="10"/>
      <c r="AF1976" s="10"/>
      <c r="AG1976" s="14"/>
      <c r="AH1976" s="14"/>
      <c r="AI1976" s="15"/>
      <c r="AJ1976" s="10"/>
      <c r="AK1976" s="15"/>
      <c r="AL1976" s="10"/>
    </row>
    <row r="1977" spans="1:38" x14ac:dyDescent="0.25">
      <c r="A1977" s="9">
        <f t="shared" si="50"/>
        <v>0</v>
      </c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2"/>
      <c r="N1977" s="11"/>
      <c r="O1977" s="12"/>
      <c r="P1977" s="13"/>
      <c r="Q1977" s="14"/>
      <c r="R1977" s="15"/>
      <c r="S1977" s="10"/>
      <c r="T1977" s="12"/>
      <c r="U1977" s="13"/>
      <c r="V1977" s="12"/>
      <c r="W1977" s="13"/>
      <c r="X1977" s="12"/>
      <c r="Y1977" s="13"/>
      <c r="Z1977" s="12"/>
      <c r="AA1977" s="12"/>
      <c r="AB1977" s="12"/>
      <c r="AC1977" s="10"/>
      <c r="AD1977" s="16"/>
      <c r="AE1977" s="10"/>
      <c r="AF1977" s="10"/>
      <c r="AG1977" s="14"/>
      <c r="AH1977" s="14"/>
      <c r="AI1977" s="15"/>
      <c r="AJ1977" s="10"/>
      <c r="AK1977" s="15"/>
      <c r="AL1977" s="10"/>
    </row>
    <row r="1978" spans="1:38" x14ac:dyDescent="0.25">
      <c r="A1978" s="9">
        <f t="shared" si="50"/>
        <v>0</v>
      </c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2"/>
      <c r="N1978" s="11"/>
      <c r="O1978" s="12"/>
      <c r="P1978" s="13"/>
      <c r="Q1978" s="14"/>
      <c r="R1978" s="15"/>
      <c r="S1978" s="10"/>
      <c r="T1978" s="12"/>
      <c r="U1978" s="13"/>
      <c r="V1978" s="12"/>
      <c r="W1978" s="13"/>
      <c r="X1978" s="12"/>
      <c r="Y1978" s="13"/>
      <c r="Z1978" s="12"/>
      <c r="AA1978" s="12"/>
      <c r="AB1978" s="12"/>
      <c r="AC1978" s="10"/>
      <c r="AD1978" s="16"/>
      <c r="AE1978" s="10"/>
      <c r="AF1978" s="10"/>
      <c r="AG1978" s="14"/>
      <c r="AH1978" s="14"/>
      <c r="AI1978" s="15"/>
      <c r="AJ1978" s="10"/>
      <c r="AK1978" s="15"/>
      <c r="AL1978" s="10"/>
    </row>
    <row r="1979" spans="1:38" x14ac:dyDescent="0.25">
      <c r="A1979" s="9">
        <f t="shared" si="50"/>
        <v>0</v>
      </c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2"/>
      <c r="N1979" s="11"/>
      <c r="O1979" s="12"/>
      <c r="P1979" s="13"/>
      <c r="Q1979" s="14"/>
      <c r="R1979" s="15"/>
      <c r="S1979" s="10"/>
      <c r="T1979" s="12"/>
      <c r="U1979" s="13"/>
      <c r="V1979" s="12"/>
      <c r="W1979" s="13"/>
      <c r="X1979" s="12"/>
      <c r="Y1979" s="13"/>
      <c r="Z1979" s="12"/>
      <c r="AA1979" s="12"/>
      <c r="AB1979" s="12"/>
      <c r="AC1979" s="10"/>
      <c r="AD1979" s="16"/>
      <c r="AE1979" s="10"/>
      <c r="AF1979" s="10"/>
      <c r="AG1979" s="14"/>
      <c r="AH1979" s="14"/>
      <c r="AI1979" s="15"/>
      <c r="AJ1979" s="10"/>
      <c r="AK1979" s="15"/>
      <c r="AL1979" s="10"/>
    </row>
    <row r="1980" spans="1:38" x14ac:dyDescent="0.25">
      <c r="A1980" s="9">
        <f t="shared" si="50"/>
        <v>0</v>
      </c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2"/>
      <c r="N1980" s="11"/>
      <c r="O1980" s="12"/>
      <c r="P1980" s="13"/>
      <c r="Q1980" s="14"/>
      <c r="R1980" s="15"/>
      <c r="S1980" s="10"/>
      <c r="T1980" s="12"/>
      <c r="U1980" s="13"/>
      <c r="V1980" s="12"/>
      <c r="W1980" s="13"/>
      <c r="X1980" s="12"/>
      <c r="Y1980" s="13"/>
      <c r="Z1980" s="12"/>
      <c r="AA1980" s="12"/>
      <c r="AB1980" s="12"/>
      <c r="AC1980" s="10"/>
      <c r="AD1980" s="16"/>
      <c r="AE1980" s="10"/>
      <c r="AF1980" s="10"/>
      <c r="AG1980" s="14"/>
      <c r="AH1980" s="14"/>
      <c r="AI1980" s="15"/>
      <c r="AJ1980" s="10"/>
      <c r="AK1980" s="15"/>
      <c r="AL1980" s="10"/>
    </row>
    <row r="1981" spans="1:38" x14ac:dyDescent="0.25">
      <c r="A1981" s="9">
        <f t="shared" si="50"/>
        <v>0</v>
      </c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2"/>
      <c r="N1981" s="11"/>
      <c r="O1981" s="12"/>
      <c r="P1981" s="13"/>
      <c r="Q1981" s="14"/>
      <c r="R1981" s="15"/>
      <c r="S1981" s="10"/>
      <c r="T1981" s="12"/>
      <c r="U1981" s="13"/>
      <c r="V1981" s="12"/>
      <c r="W1981" s="13"/>
      <c r="X1981" s="12"/>
      <c r="Y1981" s="13"/>
      <c r="Z1981" s="12"/>
      <c r="AA1981" s="12"/>
      <c r="AB1981" s="12"/>
      <c r="AC1981" s="10"/>
      <c r="AD1981" s="16"/>
      <c r="AE1981" s="10"/>
      <c r="AF1981" s="10"/>
      <c r="AG1981" s="14"/>
      <c r="AH1981" s="14"/>
      <c r="AI1981" s="15"/>
      <c r="AJ1981" s="10"/>
      <c r="AK1981" s="15"/>
      <c r="AL1981" s="10"/>
    </row>
    <row r="1982" spans="1:38" x14ac:dyDescent="0.25">
      <c r="A1982" s="9">
        <f t="shared" si="50"/>
        <v>0</v>
      </c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2"/>
      <c r="N1982" s="11"/>
      <c r="O1982" s="12"/>
      <c r="P1982" s="13"/>
      <c r="Q1982" s="14"/>
      <c r="R1982" s="15"/>
      <c r="S1982" s="10"/>
      <c r="T1982" s="12"/>
      <c r="U1982" s="13"/>
      <c r="V1982" s="12"/>
      <c r="W1982" s="13"/>
      <c r="X1982" s="12"/>
      <c r="Y1982" s="13"/>
      <c r="Z1982" s="12"/>
      <c r="AA1982" s="12"/>
      <c r="AB1982" s="12"/>
      <c r="AC1982" s="10"/>
      <c r="AD1982" s="16"/>
      <c r="AE1982" s="10"/>
      <c r="AF1982" s="10"/>
      <c r="AG1982" s="14"/>
      <c r="AH1982" s="14"/>
      <c r="AI1982" s="15"/>
      <c r="AJ1982" s="10"/>
      <c r="AK1982" s="15"/>
      <c r="AL1982" s="10"/>
    </row>
    <row r="1983" spans="1:38" x14ac:dyDescent="0.25">
      <c r="A1983" s="9">
        <f t="shared" si="50"/>
        <v>0</v>
      </c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2"/>
      <c r="N1983" s="11"/>
      <c r="O1983" s="12"/>
      <c r="P1983" s="13"/>
      <c r="Q1983" s="14"/>
      <c r="R1983" s="15"/>
      <c r="S1983" s="10"/>
      <c r="T1983" s="12"/>
      <c r="U1983" s="13"/>
      <c r="V1983" s="12"/>
      <c r="W1983" s="13"/>
      <c r="X1983" s="12"/>
      <c r="Y1983" s="13"/>
      <c r="Z1983" s="12"/>
      <c r="AA1983" s="12"/>
      <c r="AB1983" s="12"/>
      <c r="AC1983" s="10"/>
      <c r="AD1983" s="16"/>
      <c r="AE1983" s="10"/>
      <c r="AF1983" s="10"/>
      <c r="AG1983" s="14"/>
      <c r="AH1983" s="14"/>
      <c r="AI1983" s="15"/>
      <c r="AJ1983" s="10"/>
      <c r="AK1983" s="15"/>
      <c r="AL1983" s="10"/>
    </row>
    <row r="1984" spans="1:38" x14ac:dyDescent="0.25">
      <c r="A1984" s="9">
        <f t="shared" si="50"/>
        <v>0</v>
      </c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2"/>
      <c r="N1984" s="11"/>
      <c r="O1984" s="12"/>
      <c r="P1984" s="13"/>
      <c r="Q1984" s="14"/>
      <c r="R1984" s="15"/>
      <c r="S1984" s="10"/>
      <c r="T1984" s="12"/>
      <c r="U1984" s="13"/>
      <c r="V1984" s="12"/>
      <c r="W1984" s="13"/>
      <c r="X1984" s="12"/>
      <c r="Y1984" s="13"/>
      <c r="Z1984" s="12"/>
      <c r="AA1984" s="12"/>
      <c r="AB1984" s="12"/>
      <c r="AC1984" s="10"/>
      <c r="AD1984" s="16"/>
      <c r="AE1984" s="10"/>
      <c r="AF1984" s="10"/>
      <c r="AG1984" s="14"/>
      <c r="AH1984" s="14"/>
      <c r="AI1984" s="15"/>
      <c r="AJ1984" s="10"/>
      <c r="AK1984" s="15"/>
      <c r="AL1984" s="10"/>
    </row>
    <row r="1985" spans="1:38" x14ac:dyDescent="0.25">
      <c r="A1985" s="9">
        <f t="shared" si="50"/>
        <v>0</v>
      </c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2"/>
      <c r="N1985" s="11"/>
      <c r="O1985" s="12"/>
      <c r="P1985" s="13"/>
      <c r="Q1985" s="14"/>
      <c r="R1985" s="15"/>
      <c r="S1985" s="10"/>
      <c r="T1985" s="12"/>
      <c r="U1985" s="13"/>
      <c r="V1985" s="12"/>
      <c r="W1985" s="13"/>
      <c r="X1985" s="12"/>
      <c r="Y1985" s="13"/>
      <c r="Z1985" s="12"/>
      <c r="AA1985" s="12"/>
      <c r="AB1985" s="12"/>
      <c r="AC1985" s="10"/>
      <c r="AD1985" s="16"/>
      <c r="AE1985" s="10"/>
      <c r="AF1985" s="10"/>
      <c r="AG1985" s="14"/>
      <c r="AH1985" s="14"/>
      <c r="AI1985" s="15"/>
      <c r="AJ1985" s="10"/>
      <c r="AK1985" s="15"/>
      <c r="AL1985" s="10"/>
    </row>
    <row r="1986" spans="1:38" x14ac:dyDescent="0.25">
      <c r="A1986" s="9">
        <f t="shared" si="50"/>
        <v>0</v>
      </c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2"/>
      <c r="N1986" s="11"/>
      <c r="O1986" s="12"/>
      <c r="P1986" s="13"/>
      <c r="Q1986" s="14"/>
      <c r="R1986" s="15"/>
      <c r="S1986" s="10"/>
      <c r="T1986" s="12"/>
      <c r="U1986" s="13"/>
      <c r="V1986" s="12"/>
      <c r="W1986" s="13"/>
      <c r="X1986" s="12"/>
      <c r="Y1986" s="13"/>
      <c r="Z1986" s="12"/>
      <c r="AA1986" s="12"/>
      <c r="AB1986" s="12"/>
      <c r="AC1986" s="10"/>
      <c r="AD1986" s="16"/>
      <c r="AE1986" s="10"/>
      <c r="AF1986" s="10"/>
      <c r="AG1986" s="14"/>
      <c r="AH1986" s="14"/>
      <c r="AI1986" s="15"/>
      <c r="AJ1986" s="10"/>
      <c r="AK1986" s="15"/>
      <c r="AL1986" s="10"/>
    </row>
    <row r="1987" spans="1:38" x14ac:dyDescent="0.25">
      <c r="A1987" s="9">
        <f t="shared" ref="A1987:A2050" si="51">N1987</f>
        <v>0</v>
      </c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2"/>
      <c r="N1987" s="11"/>
      <c r="O1987" s="12"/>
      <c r="P1987" s="13"/>
      <c r="Q1987" s="14"/>
      <c r="R1987" s="15"/>
      <c r="S1987" s="10"/>
      <c r="T1987" s="12"/>
      <c r="U1987" s="13"/>
      <c r="V1987" s="12"/>
      <c r="W1987" s="13"/>
      <c r="X1987" s="12"/>
      <c r="Y1987" s="13"/>
      <c r="Z1987" s="12"/>
      <c r="AA1987" s="12"/>
      <c r="AB1987" s="12"/>
      <c r="AC1987" s="10"/>
      <c r="AD1987" s="16"/>
      <c r="AE1987" s="10"/>
      <c r="AF1987" s="10"/>
      <c r="AG1987" s="14"/>
      <c r="AH1987" s="14"/>
      <c r="AI1987" s="15"/>
      <c r="AJ1987" s="10"/>
      <c r="AK1987" s="15"/>
      <c r="AL1987" s="10"/>
    </row>
    <row r="1988" spans="1:38" x14ac:dyDescent="0.25">
      <c r="A1988" s="9">
        <f t="shared" si="51"/>
        <v>0</v>
      </c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2"/>
      <c r="N1988" s="11"/>
      <c r="O1988" s="12"/>
      <c r="P1988" s="13"/>
      <c r="Q1988" s="14"/>
      <c r="R1988" s="15"/>
      <c r="S1988" s="10"/>
      <c r="T1988" s="12"/>
      <c r="U1988" s="13"/>
      <c r="V1988" s="12"/>
      <c r="W1988" s="13"/>
      <c r="X1988" s="12"/>
      <c r="Y1988" s="13"/>
      <c r="Z1988" s="12"/>
      <c r="AA1988" s="12"/>
      <c r="AB1988" s="12"/>
      <c r="AC1988" s="10"/>
      <c r="AD1988" s="16"/>
      <c r="AE1988" s="10"/>
      <c r="AF1988" s="10"/>
      <c r="AG1988" s="14"/>
      <c r="AH1988" s="14"/>
      <c r="AI1988" s="15"/>
      <c r="AJ1988" s="10"/>
      <c r="AK1988" s="15"/>
      <c r="AL1988" s="10"/>
    </row>
    <row r="1989" spans="1:38" x14ac:dyDescent="0.25">
      <c r="A1989" s="9">
        <f t="shared" si="51"/>
        <v>0</v>
      </c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2"/>
      <c r="N1989" s="11"/>
      <c r="O1989" s="12"/>
      <c r="P1989" s="13"/>
      <c r="Q1989" s="14"/>
      <c r="R1989" s="15"/>
      <c r="S1989" s="10"/>
      <c r="T1989" s="12"/>
      <c r="U1989" s="13"/>
      <c r="V1989" s="12"/>
      <c r="W1989" s="13"/>
      <c r="X1989" s="12"/>
      <c r="Y1989" s="13"/>
      <c r="Z1989" s="12"/>
      <c r="AA1989" s="12"/>
      <c r="AB1989" s="12"/>
      <c r="AC1989" s="10"/>
      <c r="AD1989" s="16"/>
      <c r="AE1989" s="10"/>
      <c r="AF1989" s="10"/>
      <c r="AG1989" s="14"/>
      <c r="AH1989" s="14"/>
      <c r="AI1989" s="15"/>
      <c r="AJ1989" s="10"/>
      <c r="AK1989" s="15"/>
      <c r="AL1989" s="10"/>
    </row>
    <row r="1990" spans="1:38" x14ac:dyDescent="0.25">
      <c r="A1990" s="9">
        <f t="shared" si="51"/>
        <v>0</v>
      </c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2"/>
      <c r="N1990" s="11"/>
      <c r="O1990" s="12"/>
      <c r="P1990" s="13"/>
      <c r="Q1990" s="14"/>
      <c r="R1990" s="15"/>
      <c r="S1990" s="10"/>
      <c r="T1990" s="12"/>
      <c r="U1990" s="13"/>
      <c r="V1990" s="12"/>
      <c r="W1990" s="13"/>
      <c r="X1990" s="12"/>
      <c r="Y1990" s="13"/>
      <c r="Z1990" s="12"/>
      <c r="AA1990" s="12"/>
      <c r="AB1990" s="12"/>
      <c r="AC1990" s="10"/>
      <c r="AD1990" s="16"/>
      <c r="AE1990" s="10"/>
      <c r="AF1990" s="10"/>
      <c r="AG1990" s="14"/>
      <c r="AH1990" s="14"/>
      <c r="AI1990" s="15"/>
      <c r="AJ1990" s="10"/>
      <c r="AK1990" s="15"/>
      <c r="AL1990" s="10"/>
    </row>
    <row r="1991" spans="1:38" x14ac:dyDescent="0.25">
      <c r="A1991" s="9">
        <f t="shared" si="51"/>
        <v>0</v>
      </c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2"/>
      <c r="N1991" s="11"/>
      <c r="O1991" s="12"/>
      <c r="P1991" s="13"/>
      <c r="Q1991" s="14"/>
      <c r="R1991" s="15"/>
      <c r="S1991" s="10"/>
      <c r="T1991" s="12"/>
      <c r="U1991" s="13"/>
      <c r="V1991" s="12"/>
      <c r="W1991" s="13"/>
      <c r="X1991" s="12"/>
      <c r="Y1991" s="13"/>
      <c r="Z1991" s="12"/>
      <c r="AA1991" s="12"/>
      <c r="AB1991" s="12"/>
      <c r="AC1991" s="10"/>
      <c r="AD1991" s="16"/>
      <c r="AE1991" s="10"/>
      <c r="AF1991" s="10"/>
      <c r="AG1991" s="14"/>
      <c r="AH1991" s="14"/>
      <c r="AI1991" s="15"/>
      <c r="AJ1991" s="10"/>
      <c r="AK1991" s="15"/>
      <c r="AL1991" s="10"/>
    </row>
    <row r="1992" spans="1:38" x14ac:dyDescent="0.25">
      <c r="A1992" s="9">
        <f t="shared" si="51"/>
        <v>0</v>
      </c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2"/>
      <c r="N1992" s="11"/>
      <c r="O1992" s="12"/>
      <c r="P1992" s="13"/>
      <c r="Q1992" s="14"/>
      <c r="R1992" s="15"/>
      <c r="S1992" s="10"/>
      <c r="T1992" s="12"/>
      <c r="U1992" s="13"/>
      <c r="V1992" s="12"/>
      <c r="W1992" s="13"/>
      <c r="X1992" s="12"/>
      <c r="Y1992" s="13"/>
      <c r="Z1992" s="12"/>
      <c r="AA1992" s="12"/>
      <c r="AB1992" s="12"/>
      <c r="AC1992" s="10"/>
      <c r="AD1992" s="16"/>
      <c r="AE1992" s="10"/>
      <c r="AF1992" s="10"/>
      <c r="AG1992" s="14"/>
      <c r="AH1992" s="14"/>
      <c r="AI1992" s="15"/>
      <c r="AJ1992" s="10"/>
      <c r="AK1992" s="15"/>
      <c r="AL1992" s="10"/>
    </row>
    <row r="1993" spans="1:38" x14ac:dyDescent="0.25">
      <c r="A1993" s="9">
        <f t="shared" si="51"/>
        <v>0</v>
      </c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2"/>
      <c r="N1993" s="11"/>
      <c r="O1993" s="12"/>
      <c r="P1993" s="13"/>
      <c r="Q1993" s="14"/>
      <c r="R1993" s="15"/>
      <c r="S1993" s="10"/>
      <c r="T1993" s="12"/>
      <c r="U1993" s="13"/>
      <c r="V1993" s="12"/>
      <c r="W1993" s="13"/>
      <c r="X1993" s="12"/>
      <c r="Y1993" s="13"/>
      <c r="Z1993" s="12"/>
      <c r="AA1993" s="12"/>
      <c r="AB1993" s="12"/>
      <c r="AC1993" s="10"/>
      <c r="AD1993" s="16"/>
      <c r="AE1993" s="10"/>
      <c r="AF1993" s="10"/>
      <c r="AG1993" s="14"/>
      <c r="AH1993" s="14"/>
      <c r="AI1993" s="15"/>
      <c r="AJ1993" s="10"/>
      <c r="AK1993" s="15"/>
      <c r="AL1993" s="10"/>
    </row>
    <row r="1994" spans="1:38" x14ac:dyDescent="0.25">
      <c r="A1994" s="9">
        <f t="shared" si="51"/>
        <v>0</v>
      </c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2"/>
      <c r="N1994" s="11"/>
      <c r="O1994" s="12"/>
      <c r="P1994" s="13"/>
      <c r="Q1994" s="14"/>
      <c r="R1994" s="15"/>
      <c r="S1994" s="10"/>
      <c r="T1994" s="12"/>
      <c r="U1994" s="13"/>
      <c r="V1994" s="12"/>
      <c r="W1994" s="13"/>
      <c r="X1994" s="12"/>
      <c r="Y1994" s="13"/>
      <c r="Z1994" s="12"/>
      <c r="AA1994" s="12"/>
      <c r="AB1994" s="12"/>
      <c r="AC1994" s="10"/>
      <c r="AD1994" s="16"/>
      <c r="AE1994" s="10"/>
      <c r="AF1994" s="10"/>
      <c r="AG1994" s="14"/>
      <c r="AH1994" s="14"/>
      <c r="AI1994" s="15"/>
      <c r="AJ1994" s="10"/>
      <c r="AK1994" s="15"/>
      <c r="AL1994" s="10"/>
    </row>
    <row r="1995" spans="1:38" x14ac:dyDescent="0.25">
      <c r="A1995" s="9">
        <f t="shared" si="51"/>
        <v>0</v>
      </c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2"/>
      <c r="N1995" s="11"/>
      <c r="O1995" s="12"/>
      <c r="P1995" s="13"/>
      <c r="Q1995" s="14"/>
      <c r="R1995" s="15"/>
      <c r="S1995" s="10"/>
      <c r="T1995" s="12"/>
      <c r="U1995" s="13"/>
      <c r="V1995" s="12"/>
      <c r="W1995" s="13"/>
      <c r="X1995" s="12"/>
      <c r="Y1995" s="13"/>
      <c r="Z1995" s="12"/>
      <c r="AA1995" s="12"/>
      <c r="AB1995" s="12"/>
      <c r="AC1995" s="10"/>
      <c r="AD1995" s="16"/>
      <c r="AE1995" s="10"/>
      <c r="AF1995" s="10"/>
      <c r="AG1995" s="14"/>
      <c r="AH1995" s="14"/>
      <c r="AI1995" s="15"/>
      <c r="AJ1995" s="10"/>
      <c r="AK1995" s="15"/>
      <c r="AL1995" s="10"/>
    </row>
    <row r="1996" spans="1:38" x14ac:dyDescent="0.25">
      <c r="A1996" s="9">
        <f t="shared" si="51"/>
        <v>0</v>
      </c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2"/>
      <c r="N1996" s="11"/>
      <c r="O1996" s="12"/>
      <c r="P1996" s="13"/>
      <c r="Q1996" s="14"/>
      <c r="R1996" s="15"/>
      <c r="S1996" s="10"/>
      <c r="T1996" s="12"/>
      <c r="U1996" s="13"/>
      <c r="V1996" s="12"/>
      <c r="W1996" s="13"/>
      <c r="X1996" s="12"/>
      <c r="Y1996" s="13"/>
      <c r="Z1996" s="12"/>
      <c r="AA1996" s="12"/>
      <c r="AB1996" s="12"/>
      <c r="AC1996" s="10"/>
      <c r="AD1996" s="16"/>
      <c r="AE1996" s="10"/>
      <c r="AF1996" s="10"/>
      <c r="AG1996" s="14"/>
      <c r="AH1996" s="14"/>
      <c r="AI1996" s="15"/>
      <c r="AJ1996" s="10"/>
      <c r="AK1996" s="15"/>
      <c r="AL1996" s="10"/>
    </row>
    <row r="1997" spans="1:38" x14ac:dyDescent="0.25">
      <c r="A1997" s="9">
        <f t="shared" si="51"/>
        <v>0</v>
      </c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2"/>
      <c r="N1997" s="11"/>
      <c r="O1997" s="12"/>
      <c r="P1997" s="13"/>
      <c r="Q1997" s="14"/>
      <c r="R1997" s="15"/>
      <c r="S1997" s="10"/>
      <c r="T1997" s="12"/>
      <c r="U1997" s="13"/>
      <c r="V1997" s="12"/>
      <c r="W1997" s="13"/>
      <c r="X1997" s="12"/>
      <c r="Y1997" s="13"/>
      <c r="Z1997" s="12"/>
      <c r="AA1997" s="12"/>
      <c r="AB1997" s="12"/>
      <c r="AC1997" s="10"/>
      <c r="AD1997" s="16"/>
      <c r="AE1997" s="10"/>
      <c r="AF1997" s="10"/>
      <c r="AG1997" s="14"/>
      <c r="AH1997" s="14"/>
      <c r="AI1997" s="15"/>
      <c r="AJ1997" s="10"/>
      <c r="AK1997" s="15"/>
      <c r="AL1997" s="10"/>
    </row>
    <row r="1998" spans="1:38" x14ac:dyDescent="0.25">
      <c r="A1998" s="9">
        <f t="shared" si="51"/>
        <v>0</v>
      </c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2"/>
      <c r="N1998" s="11"/>
      <c r="O1998" s="12"/>
      <c r="P1998" s="13"/>
      <c r="Q1998" s="14"/>
      <c r="R1998" s="15"/>
      <c r="S1998" s="10"/>
      <c r="T1998" s="12"/>
      <c r="U1998" s="13"/>
      <c r="V1998" s="12"/>
      <c r="W1998" s="13"/>
      <c r="X1998" s="12"/>
      <c r="Y1998" s="13"/>
      <c r="Z1998" s="12"/>
      <c r="AA1998" s="12"/>
      <c r="AB1998" s="12"/>
      <c r="AC1998" s="10"/>
      <c r="AD1998" s="16"/>
      <c r="AE1998" s="10"/>
      <c r="AF1998" s="10"/>
      <c r="AG1998" s="14"/>
      <c r="AH1998" s="14"/>
      <c r="AI1998" s="15"/>
      <c r="AJ1998" s="10"/>
      <c r="AK1998" s="15"/>
      <c r="AL1998" s="10"/>
    </row>
    <row r="1999" spans="1:38" x14ac:dyDescent="0.25">
      <c r="A1999" s="9">
        <f t="shared" si="51"/>
        <v>0</v>
      </c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2"/>
      <c r="N1999" s="11"/>
      <c r="O1999" s="12"/>
      <c r="P1999" s="13"/>
      <c r="Q1999" s="14"/>
      <c r="R1999" s="15"/>
      <c r="S1999" s="10"/>
      <c r="T1999" s="12"/>
      <c r="U1999" s="13"/>
      <c r="V1999" s="12"/>
      <c r="W1999" s="13"/>
      <c r="X1999" s="12"/>
      <c r="Y1999" s="13"/>
      <c r="Z1999" s="12"/>
      <c r="AA1999" s="12"/>
      <c r="AB1999" s="12"/>
      <c r="AC1999" s="10"/>
      <c r="AD1999" s="16"/>
      <c r="AE1999" s="10"/>
      <c r="AF1999" s="10"/>
      <c r="AG1999" s="14"/>
      <c r="AH1999" s="14"/>
      <c r="AI1999" s="15"/>
      <c r="AJ1999" s="10"/>
      <c r="AK1999" s="15"/>
      <c r="AL1999" s="10"/>
    </row>
    <row r="2000" spans="1:38" x14ac:dyDescent="0.25">
      <c r="A2000" s="9">
        <f t="shared" si="51"/>
        <v>0</v>
      </c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2"/>
      <c r="N2000" s="11"/>
      <c r="O2000" s="12"/>
      <c r="P2000" s="13"/>
      <c r="Q2000" s="14"/>
      <c r="R2000" s="15"/>
      <c r="S2000" s="10"/>
      <c r="T2000" s="12"/>
      <c r="U2000" s="13"/>
      <c r="V2000" s="12"/>
      <c r="W2000" s="13"/>
      <c r="X2000" s="12"/>
      <c r="Y2000" s="13"/>
      <c r="Z2000" s="12"/>
      <c r="AA2000" s="12"/>
      <c r="AB2000" s="12"/>
      <c r="AC2000" s="10"/>
      <c r="AD2000" s="16"/>
      <c r="AE2000" s="10"/>
      <c r="AF2000" s="10"/>
      <c r="AG2000" s="14"/>
      <c r="AH2000" s="14"/>
      <c r="AI2000" s="15"/>
      <c r="AJ2000" s="10"/>
      <c r="AK2000" s="15"/>
      <c r="AL2000" s="10"/>
    </row>
    <row r="2001" spans="1:38" x14ac:dyDescent="0.25">
      <c r="A2001" s="9">
        <f t="shared" si="51"/>
        <v>0</v>
      </c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2"/>
      <c r="N2001" s="11"/>
      <c r="O2001" s="12"/>
      <c r="P2001" s="13"/>
      <c r="Q2001" s="14"/>
      <c r="R2001" s="15"/>
      <c r="S2001" s="10"/>
      <c r="T2001" s="12"/>
      <c r="U2001" s="13"/>
      <c r="V2001" s="12"/>
      <c r="W2001" s="13"/>
      <c r="X2001" s="12"/>
      <c r="Y2001" s="13"/>
      <c r="Z2001" s="12"/>
      <c r="AA2001" s="12"/>
      <c r="AB2001" s="12"/>
      <c r="AC2001" s="10"/>
      <c r="AD2001" s="16"/>
      <c r="AE2001" s="10"/>
      <c r="AF2001" s="10"/>
      <c r="AG2001" s="14"/>
      <c r="AH2001" s="14"/>
      <c r="AI2001" s="15"/>
      <c r="AJ2001" s="10"/>
      <c r="AK2001" s="15"/>
      <c r="AL2001" s="10"/>
    </row>
    <row r="2002" spans="1:38" x14ac:dyDescent="0.25">
      <c r="A2002" s="9">
        <f t="shared" si="51"/>
        <v>0</v>
      </c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2"/>
      <c r="N2002" s="11"/>
      <c r="O2002" s="12"/>
      <c r="P2002" s="13"/>
      <c r="Q2002" s="14"/>
      <c r="R2002" s="15"/>
      <c r="S2002" s="10"/>
      <c r="T2002" s="12"/>
      <c r="U2002" s="13"/>
      <c r="V2002" s="12"/>
      <c r="W2002" s="13"/>
      <c r="X2002" s="12"/>
      <c r="Y2002" s="13"/>
      <c r="Z2002" s="12"/>
      <c r="AA2002" s="12"/>
      <c r="AB2002" s="12"/>
      <c r="AC2002" s="10"/>
      <c r="AD2002" s="16"/>
      <c r="AE2002" s="10"/>
      <c r="AF2002" s="10"/>
      <c r="AG2002" s="14"/>
      <c r="AH2002" s="14"/>
      <c r="AI2002" s="15"/>
      <c r="AJ2002" s="10"/>
      <c r="AK2002" s="15"/>
      <c r="AL2002" s="10"/>
    </row>
    <row r="2003" spans="1:38" x14ac:dyDescent="0.25">
      <c r="A2003" s="9">
        <f t="shared" si="51"/>
        <v>0</v>
      </c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2"/>
      <c r="N2003" s="11"/>
      <c r="O2003" s="12"/>
      <c r="P2003" s="13"/>
      <c r="Q2003" s="14"/>
      <c r="R2003" s="15"/>
      <c r="S2003" s="10"/>
      <c r="T2003" s="12"/>
      <c r="U2003" s="13"/>
      <c r="V2003" s="12"/>
      <c r="W2003" s="13"/>
      <c r="X2003" s="12"/>
      <c r="Y2003" s="13"/>
      <c r="Z2003" s="12"/>
      <c r="AA2003" s="12"/>
      <c r="AB2003" s="12"/>
      <c r="AC2003" s="10"/>
      <c r="AD2003" s="16"/>
      <c r="AE2003" s="10"/>
      <c r="AF2003" s="10"/>
      <c r="AG2003" s="14"/>
      <c r="AH2003" s="14"/>
      <c r="AI2003" s="15"/>
      <c r="AJ2003" s="10"/>
      <c r="AK2003" s="15"/>
      <c r="AL2003" s="10"/>
    </row>
    <row r="2004" spans="1:38" x14ac:dyDescent="0.25">
      <c r="A2004" s="9">
        <f t="shared" si="51"/>
        <v>0</v>
      </c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2"/>
      <c r="N2004" s="11"/>
      <c r="O2004" s="12"/>
      <c r="P2004" s="13"/>
      <c r="Q2004" s="14"/>
      <c r="R2004" s="15"/>
      <c r="S2004" s="10"/>
      <c r="T2004" s="12"/>
      <c r="U2004" s="13"/>
      <c r="V2004" s="12"/>
      <c r="W2004" s="13"/>
      <c r="X2004" s="12"/>
      <c r="Y2004" s="13"/>
      <c r="Z2004" s="12"/>
      <c r="AA2004" s="12"/>
      <c r="AB2004" s="12"/>
      <c r="AC2004" s="10"/>
      <c r="AD2004" s="16"/>
      <c r="AE2004" s="10"/>
      <c r="AF2004" s="10"/>
      <c r="AG2004" s="14"/>
      <c r="AH2004" s="14"/>
      <c r="AI2004" s="15"/>
      <c r="AJ2004" s="10"/>
      <c r="AK2004" s="15"/>
      <c r="AL2004" s="10"/>
    </row>
    <row r="2005" spans="1:38" x14ac:dyDescent="0.25">
      <c r="A2005" s="9">
        <f t="shared" si="51"/>
        <v>0</v>
      </c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2"/>
      <c r="N2005" s="11"/>
      <c r="O2005" s="12"/>
      <c r="P2005" s="13"/>
      <c r="Q2005" s="14"/>
      <c r="R2005" s="15"/>
      <c r="S2005" s="10"/>
      <c r="T2005" s="12"/>
      <c r="U2005" s="13"/>
      <c r="V2005" s="12"/>
      <c r="W2005" s="13"/>
      <c r="X2005" s="12"/>
      <c r="Y2005" s="13"/>
      <c r="Z2005" s="12"/>
      <c r="AA2005" s="12"/>
      <c r="AB2005" s="12"/>
      <c r="AC2005" s="10"/>
      <c r="AD2005" s="16"/>
      <c r="AE2005" s="10"/>
      <c r="AF2005" s="10"/>
      <c r="AG2005" s="14"/>
      <c r="AH2005" s="14"/>
      <c r="AI2005" s="15"/>
      <c r="AJ2005" s="10"/>
      <c r="AK2005" s="15"/>
      <c r="AL2005" s="10"/>
    </row>
    <row r="2006" spans="1:38" x14ac:dyDescent="0.25">
      <c r="A2006" s="9">
        <f t="shared" si="51"/>
        <v>0</v>
      </c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2"/>
      <c r="N2006" s="11"/>
      <c r="O2006" s="12"/>
      <c r="P2006" s="13"/>
      <c r="Q2006" s="14"/>
      <c r="R2006" s="15"/>
      <c r="S2006" s="10"/>
      <c r="T2006" s="12"/>
      <c r="U2006" s="13"/>
      <c r="V2006" s="12"/>
      <c r="W2006" s="13"/>
      <c r="X2006" s="12"/>
      <c r="Y2006" s="13"/>
      <c r="Z2006" s="12"/>
      <c r="AA2006" s="12"/>
      <c r="AB2006" s="12"/>
      <c r="AC2006" s="10"/>
      <c r="AD2006" s="16"/>
      <c r="AE2006" s="10"/>
      <c r="AF2006" s="10"/>
      <c r="AG2006" s="14"/>
      <c r="AH2006" s="14"/>
      <c r="AI2006" s="15"/>
      <c r="AJ2006" s="10"/>
      <c r="AK2006" s="15"/>
      <c r="AL2006" s="10"/>
    </row>
    <row r="2007" spans="1:38" x14ac:dyDescent="0.25">
      <c r="A2007" s="9">
        <f t="shared" si="51"/>
        <v>0</v>
      </c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2"/>
      <c r="N2007" s="11"/>
      <c r="O2007" s="12"/>
      <c r="P2007" s="13"/>
      <c r="Q2007" s="14"/>
      <c r="R2007" s="15"/>
      <c r="S2007" s="10"/>
      <c r="T2007" s="12"/>
      <c r="U2007" s="13"/>
      <c r="V2007" s="12"/>
      <c r="W2007" s="13"/>
      <c r="X2007" s="12"/>
      <c r="Y2007" s="13"/>
      <c r="Z2007" s="12"/>
      <c r="AA2007" s="12"/>
      <c r="AB2007" s="12"/>
      <c r="AC2007" s="10"/>
      <c r="AD2007" s="16"/>
      <c r="AE2007" s="10"/>
      <c r="AF2007" s="10"/>
      <c r="AG2007" s="14"/>
      <c r="AH2007" s="14"/>
      <c r="AI2007" s="15"/>
      <c r="AJ2007" s="10"/>
      <c r="AK2007" s="15"/>
      <c r="AL2007" s="10"/>
    </row>
    <row r="2008" spans="1:38" x14ac:dyDescent="0.25">
      <c r="A2008" s="9">
        <f t="shared" si="51"/>
        <v>0</v>
      </c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2"/>
      <c r="N2008" s="11"/>
      <c r="O2008" s="12"/>
      <c r="P2008" s="13"/>
      <c r="Q2008" s="14"/>
      <c r="R2008" s="15"/>
      <c r="S2008" s="10"/>
      <c r="T2008" s="12"/>
      <c r="U2008" s="13"/>
      <c r="V2008" s="12"/>
      <c r="W2008" s="13"/>
      <c r="X2008" s="12"/>
      <c r="Y2008" s="13"/>
      <c r="Z2008" s="12"/>
      <c r="AA2008" s="12"/>
      <c r="AB2008" s="12"/>
      <c r="AC2008" s="10"/>
      <c r="AD2008" s="16"/>
      <c r="AE2008" s="10"/>
      <c r="AF2008" s="10"/>
      <c r="AG2008" s="14"/>
      <c r="AH2008" s="14"/>
      <c r="AI2008" s="15"/>
      <c r="AJ2008" s="10"/>
      <c r="AK2008" s="15"/>
      <c r="AL2008" s="10"/>
    </row>
    <row r="2009" spans="1:38" x14ac:dyDescent="0.25">
      <c r="A2009" s="9">
        <f t="shared" si="51"/>
        <v>0</v>
      </c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2"/>
      <c r="N2009" s="11"/>
      <c r="O2009" s="12"/>
      <c r="P2009" s="13"/>
      <c r="Q2009" s="14"/>
      <c r="R2009" s="15"/>
      <c r="S2009" s="10"/>
      <c r="T2009" s="12"/>
      <c r="U2009" s="13"/>
      <c r="V2009" s="12"/>
      <c r="W2009" s="13"/>
      <c r="X2009" s="12"/>
      <c r="Y2009" s="13"/>
      <c r="Z2009" s="12"/>
      <c r="AA2009" s="12"/>
      <c r="AB2009" s="12"/>
      <c r="AC2009" s="10"/>
      <c r="AD2009" s="16"/>
      <c r="AE2009" s="10"/>
      <c r="AF2009" s="10"/>
      <c r="AG2009" s="14"/>
      <c r="AH2009" s="14"/>
      <c r="AI2009" s="15"/>
      <c r="AJ2009" s="10"/>
      <c r="AK2009" s="15"/>
      <c r="AL2009" s="10"/>
    </row>
    <row r="2010" spans="1:38" x14ac:dyDescent="0.25">
      <c r="A2010" s="9">
        <f t="shared" si="51"/>
        <v>0</v>
      </c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2"/>
      <c r="N2010" s="11"/>
      <c r="O2010" s="12"/>
      <c r="P2010" s="13"/>
      <c r="Q2010" s="14"/>
      <c r="R2010" s="15"/>
      <c r="S2010" s="10"/>
      <c r="T2010" s="12"/>
      <c r="U2010" s="13"/>
      <c r="V2010" s="12"/>
      <c r="W2010" s="13"/>
      <c r="X2010" s="12"/>
      <c r="Y2010" s="13"/>
      <c r="Z2010" s="12"/>
      <c r="AA2010" s="12"/>
      <c r="AB2010" s="12"/>
      <c r="AC2010" s="10"/>
      <c r="AD2010" s="16"/>
      <c r="AE2010" s="10"/>
      <c r="AF2010" s="10"/>
      <c r="AG2010" s="14"/>
      <c r="AH2010" s="14"/>
      <c r="AI2010" s="15"/>
      <c r="AJ2010" s="10"/>
      <c r="AK2010" s="15"/>
      <c r="AL2010" s="10"/>
    </row>
    <row r="2011" spans="1:38" x14ac:dyDescent="0.25">
      <c r="A2011" s="9">
        <f t="shared" si="51"/>
        <v>0</v>
      </c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2"/>
      <c r="N2011" s="11"/>
      <c r="O2011" s="12"/>
      <c r="P2011" s="13"/>
      <c r="Q2011" s="14"/>
      <c r="R2011" s="15"/>
      <c r="S2011" s="10"/>
      <c r="T2011" s="12"/>
      <c r="U2011" s="13"/>
      <c r="V2011" s="12"/>
      <c r="W2011" s="13"/>
      <c r="X2011" s="12"/>
      <c r="Y2011" s="13"/>
      <c r="Z2011" s="12"/>
      <c r="AA2011" s="12"/>
      <c r="AB2011" s="12"/>
      <c r="AC2011" s="10"/>
      <c r="AD2011" s="16"/>
      <c r="AE2011" s="10"/>
      <c r="AF2011" s="10"/>
      <c r="AG2011" s="14"/>
      <c r="AH2011" s="14"/>
      <c r="AI2011" s="15"/>
      <c r="AJ2011" s="10"/>
      <c r="AK2011" s="15"/>
      <c r="AL2011" s="10"/>
    </row>
    <row r="2012" spans="1:38" x14ac:dyDescent="0.25">
      <c r="A2012" s="9">
        <f t="shared" si="51"/>
        <v>0</v>
      </c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2"/>
      <c r="N2012" s="11"/>
      <c r="O2012" s="12"/>
      <c r="P2012" s="13"/>
      <c r="Q2012" s="14"/>
      <c r="R2012" s="15"/>
      <c r="S2012" s="10"/>
      <c r="T2012" s="12"/>
      <c r="U2012" s="13"/>
      <c r="V2012" s="12"/>
      <c r="W2012" s="13"/>
      <c r="X2012" s="12"/>
      <c r="Y2012" s="13"/>
      <c r="Z2012" s="12"/>
      <c r="AA2012" s="12"/>
      <c r="AB2012" s="12"/>
      <c r="AC2012" s="10"/>
      <c r="AD2012" s="16"/>
      <c r="AE2012" s="10"/>
      <c r="AF2012" s="10"/>
      <c r="AG2012" s="14"/>
      <c r="AH2012" s="14"/>
      <c r="AI2012" s="15"/>
      <c r="AJ2012" s="10"/>
      <c r="AK2012" s="15"/>
      <c r="AL2012" s="10"/>
    </row>
    <row r="2013" spans="1:38" x14ac:dyDescent="0.25">
      <c r="A2013" s="9">
        <f t="shared" si="51"/>
        <v>0</v>
      </c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2"/>
      <c r="N2013" s="11"/>
      <c r="O2013" s="12"/>
      <c r="P2013" s="13"/>
      <c r="Q2013" s="14"/>
      <c r="R2013" s="15"/>
      <c r="S2013" s="10"/>
      <c r="T2013" s="12"/>
      <c r="U2013" s="13"/>
      <c r="V2013" s="12"/>
      <c r="W2013" s="13"/>
      <c r="X2013" s="12"/>
      <c r="Y2013" s="13"/>
      <c r="Z2013" s="12"/>
      <c r="AA2013" s="12"/>
      <c r="AB2013" s="12"/>
      <c r="AC2013" s="10"/>
      <c r="AD2013" s="16"/>
      <c r="AE2013" s="10"/>
      <c r="AF2013" s="10"/>
      <c r="AG2013" s="14"/>
      <c r="AH2013" s="14"/>
      <c r="AI2013" s="15"/>
      <c r="AJ2013" s="10"/>
      <c r="AK2013" s="15"/>
      <c r="AL2013" s="10"/>
    </row>
    <row r="2014" spans="1:38" x14ac:dyDescent="0.25">
      <c r="A2014" s="9">
        <f t="shared" si="51"/>
        <v>0</v>
      </c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2"/>
      <c r="N2014" s="11"/>
      <c r="O2014" s="12"/>
      <c r="P2014" s="13"/>
      <c r="Q2014" s="14"/>
      <c r="R2014" s="15"/>
      <c r="S2014" s="10"/>
      <c r="T2014" s="12"/>
      <c r="U2014" s="13"/>
      <c r="V2014" s="12"/>
      <c r="W2014" s="13"/>
      <c r="X2014" s="12"/>
      <c r="Y2014" s="13"/>
      <c r="Z2014" s="12"/>
      <c r="AA2014" s="12"/>
      <c r="AB2014" s="12"/>
      <c r="AC2014" s="10"/>
      <c r="AD2014" s="16"/>
      <c r="AE2014" s="10"/>
      <c r="AF2014" s="10"/>
      <c r="AG2014" s="14"/>
      <c r="AH2014" s="14"/>
      <c r="AI2014" s="15"/>
      <c r="AJ2014" s="10"/>
      <c r="AK2014" s="15"/>
      <c r="AL2014" s="10"/>
    </row>
    <row r="2015" spans="1:38" x14ac:dyDescent="0.25">
      <c r="A2015" s="9">
        <f t="shared" si="51"/>
        <v>0</v>
      </c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2"/>
      <c r="N2015" s="11"/>
      <c r="O2015" s="12"/>
      <c r="P2015" s="13"/>
      <c r="Q2015" s="14"/>
      <c r="R2015" s="15"/>
      <c r="S2015" s="10"/>
      <c r="T2015" s="12"/>
      <c r="U2015" s="13"/>
      <c r="V2015" s="12"/>
      <c r="W2015" s="13"/>
      <c r="X2015" s="12"/>
      <c r="Y2015" s="13"/>
      <c r="Z2015" s="12"/>
      <c r="AA2015" s="12"/>
      <c r="AB2015" s="12"/>
      <c r="AC2015" s="10"/>
      <c r="AD2015" s="16"/>
      <c r="AE2015" s="10"/>
      <c r="AF2015" s="10"/>
      <c r="AG2015" s="14"/>
      <c r="AH2015" s="14"/>
      <c r="AI2015" s="15"/>
      <c r="AJ2015" s="10"/>
      <c r="AK2015" s="15"/>
      <c r="AL2015" s="10"/>
    </row>
    <row r="2016" spans="1:38" x14ac:dyDescent="0.25">
      <c r="A2016" s="9">
        <f t="shared" si="51"/>
        <v>0</v>
      </c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2"/>
      <c r="N2016" s="11"/>
      <c r="O2016" s="12"/>
      <c r="P2016" s="13"/>
      <c r="Q2016" s="14"/>
      <c r="R2016" s="15"/>
      <c r="S2016" s="10"/>
      <c r="T2016" s="12"/>
      <c r="U2016" s="13"/>
      <c r="V2016" s="12"/>
      <c r="W2016" s="13"/>
      <c r="X2016" s="12"/>
      <c r="Y2016" s="13"/>
      <c r="Z2016" s="12"/>
      <c r="AA2016" s="12"/>
      <c r="AB2016" s="12"/>
      <c r="AC2016" s="10"/>
      <c r="AD2016" s="16"/>
      <c r="AE2016" s="10"/>
      <c r="AF2016" s="10"/>
      <c r="AG2016" s="14"/>
      <c r="AH2016" s="14"/>
      <c r="AI2016" s="15"/>
      <c r="AJ2016" s="10"/>
      <c r="AK2016" s="15"/>
      <c r="AL2016" s="10"/>
    </row>
    <row r="2017" spans="1:38" x14ac:dyDescent="0.25">
      <c r="A2017" s="9">
        <f t="shared" si="51"/>
        <v>0</v>
      </c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2"/>
      <c r="N2017" s="11"/>
      <c r="O2017" s="12"/>
      <c r="P2017" s="13"/>
      <c r="Q2017" s="14"/>
      <c r="R2017" s="15"/>
      <c r="S2017" s="10"/>
      <c r="T2017" s="12"/>
      <c r="U2017" s="13"/>
      <c r="V2017" s="12"/>
      <c r="W2017" s="13"/>
      <c r="X2017" s="12"/>
      <c r="Y2017" s="13"/>
      <c r="Z2017" s="12"/>
      <c r="AA2017" s="12"/>
      <c r="AB2017" s="12"/>
      <c r="AC2017" s="10"/>
      <c r="AD2017" s="16"/>
      <c r="AE2017" s="10"/>
      <c r="AF2017" s="10"/>
      <c r="AG2017" s="14"/>
      <c r="AH2017" s="14"/>
      <c r="AI2017" s="15"/>
      <c r="AJ2017" s="10"/>
      <c r="AK2017" s="15"/>
      <c r="AL2017" s="10"/>
    </row>
    <row r="2018" spans="1:38" x14ac:dyDescent="0.25">
      <c r="A2018" s="9">
        <f t="shared" si="51"/>
        <v>0</v>
      </c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2"/>
      <c r="N2018" s="11"/>
      <c r="O2018" s="12"/>
      <c r="P2018" s="13"/>
      <c r="Q2018" s="14"/>
      <c r="R2018" s="15"/>
      <c r="S2018" s="10"/>
      <c r="T2018" s="12"/>
      <c r="U2018" s="13"/>
      <c r="V2018" s="12"/>
      <c r="W2018" s="13"/>
      <c r="X2018" s="12"/>
      <c r="Y2018" s="13"/>
      <c r="Z2018" s="12"/>
      <c r="AA2018" s="12"/>
      <c r="AB2018" s="12"/>
      <c r="AC2018" s="10"/>
      <c r="AD2018" s="16"/>
      <c r="AE2018" s="10"/>
      <c r="AF2018" s="10"/>
      <c r="AG2018" s="14"/>
      <c r="AH2018" s="14"/>
      <c r="AI2018" s="15"/>
      <c r="AJ2018" s="10"/>
      <c r="AK2018" s="15"/>
      <c r="AL2018" s="10"/>
    </row>
    <row r="2019" spans="1:38" x14ac:dyDescent="0.25">
      <c r="A2019" s="9">
        <f t="shared" si="51"/>
        <v>0</v>
      </c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2"/>
      <c r="N2019" s="11"/>
      <c r="O2019" s="12"/>
      <c r="P2019" s="13"/>
      <c r="Q2019" s="14"/>
      <c r="R2019" s="15"/>
      <c r="S2019" s="10"/>
      <c r="T2019" s="12"/>
      <c r="U2019" s="13"/>
      <c r="V2019" s="12"/>
      <c r="W2019" s="13"/>
      <c r="X2019" s="12"/>
      <c r="Y2019" s="13"/>
      <c r="Z2019" s="12"/>
      <c r="AA2019" s="12"/>
      <c r="AB2019" s="12"/>
      <c r="AC2019" s="10"/>
      <c r="AD2019" s="16"/>
      <c r="AE2019" s="10"/>
      <c r="AF2019" s="10"/>
      <c r="AG2019" s="14"/>
      <c r="AH2019" s="14"/>
      <c r="AI2019" s="15"/>
      <c r="AJ2019" s="10"/>
      <c r="AK2019" s="15"/>
      <c r="AL2019" s="10"/>
    </row>
    <row r="2020" spans="1:38" x14ac:dyDescent="0.25">
      <c r="A2020" s="9">
        <f t="shared" si="51"/>
        <v>0</v>
      </c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2"/>
      <c r="N2020" s="11"/>
      <c r="O2020" s="12"/>
      <c r="P2020" s="13"/>
      <c r="Q2020" s="14"/>
      <c r="R2020" s="15"/>
      <c r="S2020" s="10"/>
      <c r="T2020" s="12"/>
      <c r="U2020" s="13"/>
      <c r="V2020" s="12"/>
      <c r="W2020" s="13"/>
      <c r="X2020" s="12"/>
      <c r="Y2020" s="13"/>
      <c r="Z2020" s="12"/>
      <c r="AA2020" s="12"/>
      <c r="AB2020" s="12"/>
      <c r="AC2020" s="10"/>
      <c r="AD2020" s="16"/>
      <c r="AE2020" s="10"/>
      <c r="AF2020" s="10"/>
      <c r="AG2020" s="14"/>
      <c r="AH2020" s="14"/>
      <c r="AI2020" s="15"/>
      <c r="AJ2020" s="10"/>
      <c r="AK2020" s="15"/>
      <c r="AL2020" s="10"/>
    </row>
    <row r="2021" spans="1:38" x14ac:dyDescent="0.25">
      <c r="A2021" s="9">
        <f t="shared" si="51"/>
        <v>0</v>
      </c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2"/>
      <c r="N2021" s="11"/>
      <c r="O2021" s="12"/>
      <c r="P2021" s="13"/>
      <c r="Q2021" s="14"/>
      <c r="R2021" s="15"/>
      <c r="S2021" s="10"/>
      <c r="T2021" s="12"/>
      <c r="U2021" s="13"/>
      <c r="V2021" s="12"/>
      <c r="W2021" s="13"/>
      <c r="X2021" s="12"/>
      <c r="Y2021" s="13"/>
      <c r="Z2021" s="12"/>
      <c r="AA2021" s="12"/>
      <c r="AB2021" s="12"/>
      <c r="AC2021" s="10"/>
      <c r="AD2021" s="16"/>
      <c r="AE2021" s="10"/>
      <c r="AF2021" s="10"/>
      <c r="AG2021" s="14"/>
      <c r="AH2021" s="14"/>
      <c r="AI2021" s="15"/>
      <c r="AJ2021" s="10"/>
      <c r="AK2021" s="15"/>
      <c r="AL2021" s="10"/>
    </row>
    <row r="2022" spans="1:38" x14ac:dyDescent="0.25">
      <c r="A2022" s="9">
        <f t="shared" si="51"/>
        <v>0</v>
      </c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2"/>
      <c r="N2022" s="11"/>
      <c r="O2022" s="12"/>
      <c r="P2022" s="13"/>
      <c r="Q2022" s="14"/>
      <c r="R2022" s="15"/>
      <c r="S2022" s="10"/>
      <c r="T2022" s="12"/>
      <c r="U2022" s="13"/>
      <c r="V2022" s="12"/>
      <c r="W2022" s="13"/>
      <c r="X2022" s="12"/>
      <c r="Y2022" s="13"/>
      <c r="Z2022" s="12"/>
      <c r="AA2022" s="12"/>
      <c r="AB2022" s="12"/>
      <c r="AC2022" s="10"/>
      <c r="AD2022" s="16"/>
      <c r="AE2022" s="10"/>
      <c r="AF2022" s="10"/>
      <c r="AG2022" s="14"/>
      <c r="AH2022" s="14"/>
      <c r="AI2022" s="15"/>
      <c r="AJ2022" s="10"/>
      <c r="AK2022" s="15"/>
      <c r="AL2022" s="10"/>
    </row>
    <row r="2023" spans="1:38" x14ac:dyDescent="0.25">
      <c r="A2023" s="9">
        <f t="shared" si="51"/>
        <v>0</v>
      </c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2"/>
      <c r="N2023" s="11"/>
      <c r="O2023" s="12"/>
      <c r="P2023" s="13"/>
      <c r="Q2023" s="14"/>
      <c r="R2023" s="15"/>
      <c r="S2023" s="10"/>
      <c r="T2023" s="12"/>
      <c r="U2023" s="13"/>
      <c r="V2023" s="12"/>
      <c r="W2023" s="13"/>
      <c r="X2023" s="12"/>
      <c r="Y2023" s="13"/>
      <c r="Z2023" s="12"/>
      <c r="AA2023" s="12"/>
      <c r="AB2023" s="12"/>
      <c r="AC2023" s="10"/>
      <c r="AD2023" s="16"/>
      <c r="AE2023" s="10"/>
      <c r="AF2023" s="10"/>
      <c r="AG2023" s="14"/>
      <c r="AH2023" s="14"/>
      <c r="AI2023" s="15"/>
      <c r="AJ2023" s="10"/>
      <c r="AK2023" s="15"/>
      <c r="AL2023" s="10"/>
    </row>
    <row r="2024" spans="1:38" x14ac:dyDescent="0.25">
      <c r="A2024" s="9">
        <f t="shared" si="51"/>
        <v>0</v>
      </c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2"/>
      <c r="N2024" s="11"/>
      <c r="O2024" s="12"/>
      <c r="P2024" s="13"/>
      <c r="Q2024" s="14"/>
      <c r="R2024" s="15"/>
      <c r="S2024" s="10"/>
      <c r="T2024" s="12"/>
      <c r="U2024" s="13"/>
      <c r="V2024" s="12"/>
      <c r="W2024" s="13"/>
      <c r="X2024" s="12"/>
      <c r="Y2024" s="13"/>
      <c r="Z2024" s="12"/>
      <c r="AA2024" s="12"/>
      <c r="AB2024" s="12"/>
      <c r="AC2024" s="10"/>
      <c r="AD2024" s="16"/>
      <c r="AE2024" s="10"/>
      <c r="AF2024" s="10"/>
      <c r="AG2024" s="14"/>
      <c r="AH2024" s="14"/>
      <c r="AI2024" s="15"/>
      <c r="AJ2024" s="10"/>
      <c r="AK2024" s="15"/>
      <c r="AL2024" s="10"/>
    </row>
    <row r="2025" spans="1:38" x14ac:dyDescent="0.25">
      <c r="A2025" s="9">
        <f t="shared" si="51"/>
        <v>0</v>
      </c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2"/>
      <c r="N2025" s="11"/>
      <c r="O2025" s="12"/>
      <c r="P2025" s="13"/>
      <c r="Q2025" s="14"/>
      <c r="R2025" s="15"/>
      <c r="S2025" s="10"/>
      <c r="T2025" s="12"/>
      <c r="U2025" s="13"/>
      <c r="V2025" s="12"/>
      <c r="W2025" s="13"/>
      <c r="X2025" s="12"/>
      <c r="Y2025" s="13"/>
      <c r="Z2025" s="12"/>
      <c r="AA2025" s="12"/>
      <c r="AB2025" s="12"/>
      <c r="AC2025" s="10"/>
      <c r="AD2025" s="16"/>
      <c r="AE2025" s="10"/>
      <c r="AF2025" s="10"/>
      <c r="AG2025" s="14"/>
      <c r="AH2025" s="14"/>
      <c r="AI2025" s="15"/>
      <c r="AJ2025" s="10"/>
      <c r="AK2025" s="15"/>
      <c r="AL2025" s="10"/>
    </row>
    <row r="2026" spans="1:38" x14ac:dyDescent="0.25">
      <c r="A2026" s="9">
        <f t="shared" si="51"/>
        <v>0</v>
      </c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2"/>
      <c r="N2026" s="11"/>
      <c r="O2026" s="12"/>
      <c r="P2026" s="13"/>
      <c r="Q2026" s="14"/>
      <c r="R2026" s="15"/>
      <c r="S2026" s="10"/>
      <c r="T2026" s="12"/>
      <c r="U2026" s="13"/>
      <c r="V2026" s="12"/>
      <c r="W2026" s="13"/>
      <c r="X2026" s="12"/>
      <c r="Y2026" s="13"/>
      <c r="Z2026" s="12"/>
      <c r="AA2026" s="12"/>
      <c r="AB2026" s="12"/>
      <c r="AC2026" s="10"/>
      <c r="AD2026" s="16"/>
      <c r="AE2026" s="10"/>
      <c r="AF2026" s="10"/>
      <c r="AG2026" s="14"/>
      <c r="AH2026" s="14"/>
      <c r="AI2026" s="15"/>
      <c r="AJ2026" s="10"/>
      <c r="AK2026" s="15"/>
      <c r="AL2026" s="10"/>
    </row>
    <row r="2027" spans="1:38" x14ac:dyDescent="0.25">
      <c r="A2027" s="9">
        <f t="shared" si="51"/>
        <v>0</v>
      </c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2"/>
      <c r="N2027" s="11"/>
      <c r="O2027" s="12"/>
      <c r="P2027" s="13"/>
      <c r="Q2027" s="14"/>
      <c r="R2027" s="15"/>
      <c r="S2027" s="10"/>
      <c r="T2027" s="12"/>
      <c r="U2027" s="13"/>
      <c r="V2027" s="12"/>
      <c r="W2027" s="13"/>
      <c r="X2027" s="12"/>
      <c r="Y2027" s="13"/>
      <c r="Z2027" s="12"/>
      <c r="AA2027" s="12"/>
      <c r="AB2027" s="12"/>
      <c r="AC2027" s="10"/>
      <c r="AD2027" s="16"/>
      <c r="AE2027" s="10"/>
      <c r="AF2027" s="10"/>
      <c r="AG2027" s="14"/>
      <c r="AH2027" s="14"/>
      <c r="AI2027" s="15"/>
      <c r="AJ2027" s="10"/>
      <c r="AK2027" s="15"/>
      <c r="AL2027" s="10"/>
    </row>
    <row r="2028" spans="1:38" x14ac:dyDescent="0.25">
      <c r="A2028" s="9">
        <f t="shared" si="51"/>
        <v>0</v>
      </c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2"/>
      <c r="N2028" s="11"/>
      <c r="O2028" s="12"/>
      <c r="P2028" s="13"/>
      <c r="Q2028" s="14"/>
      <c r="R2028" s="15"/>
      <c r="S2028" s="10"/>
      <c r="T2028" s="12"/>
      <c r="U2028" s="13"/>
      <c r="V2028" s="12"/>
      <c r="W2028" s="13"/>
      <c r="X2028" s="12"/>
      <c r="Y2028" s="13"/>
      <c r="Z2028" s="12"/>
      <c r="AA2028" s="12"/>
      <c r="AB2028" s="12"/>
      <c r="AC2028" s="10"/>
      <c r="AD2028" s="16"/>
      <c r="AE2028" s="10"/>
      <c r="AF2028" s="10"/>
      <c r="AG2028" s="14"/>
      <c r="AH2028" s="14"/>
      <c r="AI2028" s="15"/>
      <c r="AJ2028" s="10"/>
      <c r="AK2028" s="15"/>
      <c r="AL2028" s="10"/>
    </row>
    <row r="2029" spans="1:38" x14ac:dyDescent="0.25">
      <c r="A2029" s="9">
        <f t="shared" si="51"/>
        <v>0</v>
      </c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2"/>
      <c r="N2029" s="11"/>
      <c r="O2029" s="12"/>
      <c r="P2029" s="13"/>
      <c r="Q2029" s="14"/>
      <c r="R2029" s="15"/>
      <c r="S2029" s="10"/>
      <c r="T2029" s="12"/>
      <c r="U2029" s="13"/>
      <c r="V2029" s="12"/>
      <c r="W2029" s="13"/>
      <c r="X2029" s="12"/>
      <c r="Y2029" s="13"/>
      <c r="Z2029" s="12"/>
      <c r="AA2029" s="12"/>
      <c r="AB2029" s="12"/>
      <c r="AC2029" s="10"/>
      <c r="AD2029" s="16"/>
      <c r="AE2029" s="10"/>
      <c r="AF2029" s="10"/>
      <c r="AG2029" s="14"/>
      <c r="AH2029" s="14"/>
      <c r="AI2029" s="15"/>
      <c r="AJ2029" s="10"/>
      <c r="AK2029" s="15"/>
      <c r="AL2029" s="10"/>
    </row>
    <row r="2030" spans="1:38" x14ac:dyDescent="0.25">
      <c r="A2030" s="9">
        <f t="shared" si="51"/>
        <v>0</v>
      </c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2"/>
      <c r="N2030" s="11"/>
      <c r="O2030" s="12"/>
      <c r="P2030" s="13"/>
      <c r="Q2030" s="14"/>
      <c r="R2030" s="15"/>
      <c r="S2030" s="10"/>
      <c r="T2030" s="12"/>
      <c r="U2030" s="13"/>
      <c r="V2030" s="12"/>
      <c r="W2030" s="13"/>
      <c r="X2030" s="12"/>
      <c r="Y2030" s="13"/>
      <c r="Z2030" s="12"/>
      <c r="AA2030" s="12"/>
      <c r="AB2030" s="12"/>
      <c r="AC2030" s="10"/>
      <c r="AD2030" s="16"/>
      <c r="AE2030" s="10"/>
      <c r="AF2030" s="10"/>
      <c r="AG2030" s="14"/>
      <c r="AH2030" s="14"/>
      <c r="AI2030" s="15"/>
      <c r="AJ2030" s="10"/>
      <c r="AK2030" s="15"/>
      <c r="AL2030" s="10"/>
    </row>
    <row r="2031" spans="1:38" x14ac:dyDescent="0.25">
      <c r="A2031" s="9">
        <f t="shared" si="51"/>
        <v>0</v>
      </c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2"/>
      <c r="N2031" s="11"/>
      <c r="O2031" s="12"/>
      <c r="P2031" s="13"/>
      <c r="Q2031" s="14"/>
      <c r="R2031" s="15"/>
      <c r="S2031" s="10"/>
      <c r="T2031" s="12"/>
      <c r="U2031" s="13"/>
      <c r="V2031" s="12"/>
      <c r="W2031" s="13"/>
      <c r="X2031" s="12"/>
      <c r="Y2031" s="13"/>
      <c r="Z2031" s="12"/>
      <c r="AA2031" s="12"/>
      <c r="AB2031" s="12"/>
      <c r="AC2031" s="10"/>
      <c r="AD2031" s="16"/>
      <c r="AE2031" s="10"/>
      <c r="AF2031" s="10"/>
      <c r="AG2031" s="14"/>
      <c r="AH2031" s="14"/>
      <c r="AI2031" s="15"/>
      <c r="AJ2031" s="10"/>
      <c r="AK2031" s="15"/>
      <c r="AL2031" s="10"/>
    </row>
    <row r="2032" spans="1:38" x14ac:dyDescent="0.25">
      <c r="A2032" s="9">
        <f t="shared" si="51"/>
        <v>0</v>
      </c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2"/>
      <c r="N2032" s="11"/>
      <c r="O2032" s="12"/>
      <c r="P2032" s="13"/>
      <c r="Q2032" s="14"/>
      <c r="R2032" s="15"/>
      <c r="S2032" s="10"/>
      <c r="T2032" s="12"/>
      <c r="U2032" s="13"/>
      <c r="V2032" s="12"/>
      <c r="W2032" s="13"/>
      <c r="X2032" s="12"/>
      <c r="Y2032" s="13"/>
      <c r="Z2032" s="12"/>
      <c r="AA2032" s="12"/>
      <c r="AB2032" s="12"/>
      <c r="AC2032" s="10"/>
      <c r="AD2032" s="16"/>
      <c r="AE2032" s="10"/>
      <c r="AF2032" s="10"/>
      <c r="AG2032" s="14"/>
      <c r="AH2032" s="14"/>
      <c r="AI2032" s="15"/>
      <c r="AJ2032" s="10"/>
      <c r="AK2032" s="15"/>
      <c r="AL2032" s="10"/>
    </row>
    <row r="2033" spans="1:38" x14ac:dyDescent="0.25">
      <c r="A2033" s="9">
        <f t="shared" si="51"/>
        <v>0</v>
      </c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2"/>
      <c r="N2033" s="11"/>
      <c r="O2033" s="12"/>
      <c r="P2033" s="13"/>
      <c r="Q2033" s="14"/>
      <c r="R2033" s="15"/>
      <c r="S2033" s="10"/>
      <c r="T2033" s="12"/>
      <c r="U2033" s="13"/>
      <c r="V2033" s="12"/>
      <c r="W2033" s="13"/>
      <c r="X2033" s="12"/>
      <c r="Y2033" s="13"/>
      <c r="Z2033" s="12"/>
      <c r="AA2033" s="12"/>
      <c r="AB2033" s="12"/>
      <c r="AC2033" s="10"/>
      <c r="AD2033" s="16"/>
      <c r="AE2033" s="10"/>
      <c r="AF2033" s="10"/>
      <c r="AG2033" s="14"/>
      <c r="AH2033" s="14"/>
      <c r="AI2033" s="15"/>
      <c r="AJ2033" s="10"/>
      <c r="AK2033" s="15"/>
      <c r="AL2033" s="10"/>
    </row>
    <row r="2034" spans="1:38" x14ac:dyDescent="0.25">
      <c r="A2034" s="9">
        <f t="shared" si="51"/>
        <v>0</v>
      </c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2"/>
      <c r="N2034" s="11"/>
      <c r="O2034" s="12"/>
      <c r="P2034" s="13"/>
      <c r="Q2034" s="14"/>
      <c r="R2034" s="15"/>
      <c r="S2034" s="10"/>
      <c r="T2034" s="12"/>
      <c r="U2034" s="13"/>
      <c r="V2034" s="12"/>
      <c r="W2034" s="13"/>
      <c r="X2034" s="12"/>
      <c r="Y2034" s="13"/>
      <c r="Z2034" s="12"/>
      <c r="AA2034" s="12"/>
      <c r="AB2034" s="12"/>
      <c r="AC2034" s="10"/>
      <c r="AD2034" s="16"/>
      <c r="AE2034" s="10"/>
      <c r="AF2034" s="10"/>
      <c r="AG2034" s="14"/>
      <c r="AH2034" s="14"/>
      <c r="AI2034" s="15"/>
      <c r="AJ2034" s="10"/>
      <c r="AK2034" s="15"/>
      <c r="AL2034" s="10"/>
    </row>
    <row r="2035" spans="1:38" x14ac:dyDescent="0.25">
      <c r="A2035" s="9">
        <f t="shared" si="51"/>
        <v>0</v>
      </c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2"/>
      <c r="N2035" s="11"/>
      <c r="O2035" s="12"/>
      <c r="P2035" s="13"/>
      <c r="Q2035" s="14"/>
      <c r="R2035" s="15"/>
      <c r="S2035" s="10"/>
      <c r="T2035" s="12"/>
      <c r="U2035" s="13"/>
      <c r="V2035" s="12"/>
      <c r="W2035" s="13"/>
      <c r="X2035" s="12"/>
      <c r="Y2035" s="13"/>
      <c r="Z2035" s="12"/>
      <c r="AA2035" s="12"/>
      <c r="AB2035" s="12"/>
      <c r="AC2035" s="10"/>
      <c r="AD2035" s="16"/>
      <c r="AE2035" s="10"/>
      <c r="AF2035" s="10"/>
      <c r="AG2035" s="14"/>
      <c r="AH2035" s="14"/>
      <c r="AI2035" s="15"/>
      <c r="AJ2035" s="10"/>
      <c r="AK2035" s="15"/>
      <c r="AL2035" s="10"/>
    </row>
    <row r="2036" spans="1:38" x14ac:dyDescent="0.25">
      <c r="A2036" s="9">
        <f t="shared" si="51"/>
        <v>0</v>
      </c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2"/>
      <c r="N2036" s="11"/>
      <c r="O2036" s="12"/>
      <c r="P2036" s="13"/>
      <c r="Q2036" s="14"/>
      <c r="R2036" s="15"/>
      <c r="S2036" s="10"/>
      <c r="T2036" s="12"/>
      <c r="U2036" s="13"/>
      <c r="V2036" s="12"/>
      <c r="W2036" s="13"/>
      <c r="X2036" s="12"/>
      <c r="Y2036" s="13"/>
      <c r="Z2036" s="12"/>
      <c r="AA2036" s="12"/>
      <c r="AB2036" s="12"/>
      <c r="AC2036" s="10"/>
      <c r="AD2036" s="16"/>
      <c r="AE2036" s="10"/>
      <c r="AF2036" s="10"/>
      <c r="AG2036" s="14"/>
      <c r="AH2036" s="14"/>
      <c r="AI2036" s="15"/>
      <c r="AJ2036" s="10"/>
      <c r="AK2036" s="15"/>
      <c r="AL2036" s="10"/>
    </row>
    <row r="2037" spans="1:38" x14ac:dyDescent="0.25">
      <c r="A2037" s="9">
        <f t="shared" si="51"/>
        <v>0</v>
      </c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2"/>
      <c r="N2037" s="11"/>
      <c r="O2037" s="12"/>
      <c r="P2037" s="13"/>
      <c r="Q2037" s="14"/>
      <c r="R2037" s="15"/>
      <c r="S2037" s="10"/>
      <c r="T2037" s="12"/>
      <c r="U2037" s="13"/>
      <c r="V2037" s="12"/>
      <c r="W2037" s="13"/>
      <c r="X2037" s="12"/>
      <c r="Y2037" s="13"/>
      <c r="Z2037" s="12"/>
      <c r="AA2037" s="12"/>
      <c r="AB2037" s="12"/>
      <c r="AC2037" s="10"/>
      <c r="AD2037" s="16"/>
      <c r="AE2037" s="10"/>
      <c r="AF2037" s="10"/>
      <c r="AG2037" s="14"/>
      <c r="AH2037" s="14"/>
      <c r="AI2037" s="15"/>
      <c r="AJ2037" s="10"/>
      <c r="AK2037" s="15"/>
      <c r="AL2037" s="10"/>
    </row>
    <row r="2038" spans="1:38" x14ac:dyDescent="0.25">
      <c r="A2038" s="9">
        <f t="shared" si="51"/>
        <v>0</v>
      </c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2"/>
      <c r="N2038" s="11"/>
      <c r="O2038" s="12"/>
      <c r="P2038" s="13"/>
      <c r="Q2038" s="14"/>
      <c r="R2038" s="15"/>
      <c r="S2038" s="10"/>
      <c r="T2038" s="12"/>
      <c r="U2038" s="13"/>
      <c r="V2038" s="12"/>
      <c r="W2038" s="13"/>
      <c r="X2038" s="12"/>
      <c r="Y2038" s="13"/>
      <c r="Z2038" s="12"/>
      <c r="AA2038" s="12"/>
      <c r="AB2038" s="12"/>
      <c r="AC2038" s="10"/>
      <c r="AD2038" s="16"/>
      <c r="AE2038" s="10"/>
      <c r="AF2038" s="10"/>
      <c r="AG2038" s="14"/>
      <c r="AH2038" s="14"/>
      <c r="AI2038" s="15"/>
      <c r="AJ2038" s="10"/>
      <c r="AK2038" s="15"/>
      <c r="AL2038" s="10"/>
    </row>
    <row r="2039" spans="1:38" x14ac:dyDescent="0.25">
      <c r="A2039" s="9">
        <f t="shared" si="51"/>
        <v>0</v>
      </c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2"/>
      <c r="N2039" s="11"/>
      <c r="O2039" s="12"/>
      <c r="P2039" s="13"/>
      <c r="Q2039" s="14"/>
      <c r="R2039" s="15"/>
      <c r="S2039" s="10"/>
      <c r="T2039" s="12"/>
      <c r="U2039" s="13"/>
      <c r="V2039" s="12"/>
      <c r="W2039" s="13"/>
      <c r="X2039" s="12"/>
      <c r="Y2039" s="13"/>
      <c r="Z2039" s="12"/>
      <c r="AA2039" s="12"/>
      <c r="AB2039" s="12"/>
      <c r="AC2039" s="10"/>
      <c r="AD2039" s="16"/>
      <c r="AE2039" s="10"/>
      <c r="AF2039" s="10"/>
      <c r="AG2039" s="14"/>
      <c r="AH2039" s="14"/>
      <c r="AI2039" s="15"/>
      <c r="AJ2039" s="10"/>
      <c r="AK2039" s="15"/>
      <c r="AL2039" s="10"/>
    </row>
    <row r="2040" spans="1:38" x14ac:dyDescent="0.25">
      <c r="A2040" s="9">
        <f t="shared" si="51"/>
        <v>0</v>
      </c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2"/>
      <c r="N2040" s="11"/>
      <c r="O2040" s="12"/>
      <c r="P2040" s="13"/>
      <c r="Q2040" s="14"/>
      <c r="R2040" s="15"/>
      <c r="S2040" s="10"/>
      <c r="T2040" s="12"/>
      <c r="U2040" s="13"/>
      <c r="V2040" s="12"/>
      <c r="W2040" s="13"/>
      <c r="X2040" s="12"/>
      <c r="Y2040" s="13"/>
      <c r="Z2040" s="12"/>
      <c r="AA2040" s="12"/>
      <c r="AB2040" s="12"/>
      <c r="AC2040" s="10"/>
      <c r="AD2040" s="16"/>
      <c r="AE2040" s="10"/>
      <c r="AF2040" s="10"/>
      <c r="AG2040" s="14"/>
      <c r="AH2040" s="14"/>
      <c r="AI2040" s="15"/>
      <c r="AJ2040" s="10"/>
      <c r="AK2040" s="15"/>
      <c r="AL2040" s="10"/>
    </row>
    <row r="2041" spans="1:38" x14ac:dyDescent="0.25">
      <c r="A2041" s="9">
        <f t="shared" si="51"/>
        <v>0</v>
      </c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2"/>
      <c r="N2041" s="11"/>
      <c r="O2041" s="12"/>
      <c r="P2041" s="13"/>
      <c r="Q2041" s="14"/>
      <c r="R2041" s="15"/>
      <c r="S2041" s="10"/>
      <c r="T2041" s="12"/>
      <c r="U2041" s="13"/>
      <c r="V2041" s="12"/>
      <c r="W2041" s="13"/>
      <c r="X2041" s="12"/>
      <c r="Y2041" s="13"/>
      <c r="Z2041" s="12"/>
      <c r="AA2041" s="12"/>
      <c r="AB2041" s="12"/>
      <c r="AC2041" s="10"/>
      <c r="AD2041" s="16"/>
      <c r="AE2041" s="10"/>
      <c r="AF2041" s="10"/>
      <c r="AG2041" s="14"/>
      <c r="AH2041" s="14"/>
      <c r="AI2041" s="15"/>
      <c r="AJ2041" s="10"/>
      <c r="AK2041" s="15"/>
      <c r="AL2041" s="10"/>
    </row>
    <row r="2042" spans="1:38" x14ac:dyDescent="0.25">
      <c r="A2042" s="9">
        <f t="shared" si="51"/>
        <v>0</v>
      </c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2"/>
      <c r="N2042" s="11"/>
      <c r="O2042" s="12"/>
      <c r="P2042" s="13"/>
      <c r="Q2042" s="14"/>
      <c r="R2042" s="15"/>
      <c r="S2042" s="10"/>
      <c r="T2042" s="12"/>
      <c r="U2042" s="13"/>
      <c r="V2042" s="12"/>
      <c r="W2042" s="13"/>
      <c r="X2042" s="12"/>
      <c r="Y2042" s="13"/>
      <c r="Z2042" s="12"/>
      <c r="AA2042" s="12"/>
      <c r="AB2042" s="12"/>
      <c r="AC2042" s="10"/>
      <c r="AD2042" s="16"/>
      <c r="AE2042" s="10"/>
      <c r="AF2042" s="10"/>
      <c r="AG2042" s="14"/>
      <c r="AH2042" s="14"/>
      <c r="AI2042" s="15"/>
      <c r="AJ2042" s="10"/>
      <c r="AK2042" s="15"/>
      <c r="AL2042" s="10"/>
    </row>
    <row r="2043" spans="1:38" x14ac:dyDescent="0.25">
      <c r="A2043" s="9">
        <f t="shared" si="51"/>
        <v>0</v>
      </c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2"/>
      <c r="N2043" s="11"/>
      <c r="O2043" s="12"/>
      <c r="P2043" s="13"/>
      <c r="Q2043" s="14"/>
      <c r="R2043" s="15"/>
      <c r="S2043" s="10"/>
      <c r="T2043" s="12"/>
      <c r="U2043" s="13"/>
      <c r="V2043" s="12"/>
      <c r="W2043" s="13"/>
      <c r="X2043" s="12"/>
      <c r="Y2043" s="13"/>
      <c r="Z2043" s="12"/>
      <c r="AA2043" s="12"/>
      <c r="AB2043" s="12"/>
      <c r="AC2043" s="10"/>
      <c r="AD2043" s="16"/>
      <c r="AE2043" s="10"/>
      <c r="AF2043" s="10"/>
      <c r="AG2043" s="14"/>
      <c r="AH2043" s="14"/>
      <c r="AI2043" s="15"/>
      <c r="AJ2043" s="10"/>
      <c r="AK2043" s="15"/>
      <c r="AL2043" s="10"/>
    </row>
    <row r="2044" spans="1:38" x14ac:dyDescent="0.25">
      <c r="A2044" s="9">
        <f t="shared" si="51"/>
        <v>0</v>
      </c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2"/>
      <c r="N2044" s="11"/>
      <c r="O2044" s="12"/>
      <c r="P2044" s="13"/>
      <c r="Q2044" s="14"/>
      <c r="R2044" s="15"/>
      <c r="S2044" s="10"/>
      <c r="T2044" s="12"/>
      <c r="U2044" s="13"/>
      <c r="V2044" s="12"/>
      <c r="W2044" s="13"/>
      <c r="X2044" s="12"/>
      <c r="Y2044" s="13"/>
      <c r="Z2044" s="12"/>
      <c r="AA2044" s="12"/>
      <c r="AB2044" s="12"/>
      <c r="AC2044" s="10"/>
      <c r="AD2044" s="16"/>
      <c r="AE2044" s="10"/>
      <c r="AF2044" s="10"/>
      <c r="AG2044" s="14"/>
      <c r="AH2044" s="14"/>
      <c r="AI2044" s="15"/>
      <c r="AJ2044" s="10"/>
      <c r="AK2044" s="15"/>
      <c r="AL2044" s="10"/>
    </row>
    <row r="2045" spans="1:38" x14ac:dyDescent="0.25">
      <c r="A2045" s="9">
        <f t="shared" si="51"/>
        <v>0</v>
      </c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2"/>
      <c r="N2045" s="11"/>
      <c r="O2045" s="12"/>
      <c r="P2045" s="13"/>
      <c r="Q2045" s="14"/>
      <c r="R2045" s="15"/>
      <c r="S2045" s="10"/>
      <c r="T2045" s="12"/>
      <c r="U2045" s="13"/>
      <c r="V2045" s="12"/>
      <c r="W2045" s="13"/>
      <c r="X2045" s="12"/>
      <c r="Y2045" s="13"/>
      <c r="Z2045" s="12"/>
      <c r="AA2045" s="12"/>
      <c r="AB2045" s="12"/>
      <c r="AC2045" s="10"/>
      <c r="AD2045" s="16"/>
      <c r="AE2045" s="10"/>
      <c r="AF2045" s="10"/>
      <c r="AG2045" s="14"/>
      <c r="AH2045" s="14"/>
      <c r="AI2045" s="15"/>
      <c r="AJ2045" s="10"/>
      <c r="AK2045" s="15"/>
      <c r="AL2045" s="10"/>
    </row>
    <row r="2046" spans="1:38" x14ac:dyDescent="0.25">
      <c r="A2046" s="9">
        <f t="shared" si="51"/>
        <v>0</v>
      </c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2"/>
      <c r="N2046" s="11"/>
      <c r="O2046" s="12"/>
      <c r="P2046" s="13"/>
      <c r="Q2046" s="14"/>
      <c r="R2046" s="15"/>
      <c r="S2046" s="10"/>
      <c r="T2046" s="12"/>
      <c r="U2046" s="13"/>
      <c r="V2046" s="12"/>
      <c r="W2046" s="13"/>
      <c r="X2046" s="12"/>
      <c r="Y2046" s="13"/>
      <c r="Z2046" s="12"/>
      <c r="AA2046" s="12"/>
      <c r="AB2046" s="12"/>
      <c r="AC2046" s="10"/>
      <c r="AD2046" s="16"/>
      <c r="AE2046" s="10"/>
      <c r="AF2046" s="10"/>
      <c r="AG2046" s="14"/>
      <c r="AH2046" s="14"/>
      <c r="AI2046" s="15"/>
      <c r="AJ2046" s="10"/>
      <c r="AK2046" s="15"/>
      <c r="AL2046" s="10"/>
    </row>
    <row r="2047" spans="1:38" x14ac:dyDescent="0.25">
      <c r="A2047" s="9">
        <f t="shared" si="51"/>
        <v>0</v>
      </c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2"/>
      <c r="N2047" s="11"/>
      <c r="O2047" s="12"/>
      <c r="P2047" s="13"/>
      <c r="Q2047" s="14"/>
      <c r="R2047" s="15"/>
      <c r="S2047" s="10"/>
      <c r="T2047" s="12"/>
      <c r="U2047" s="13"/>
      <c r="V2047" s="12"/>
      <c r="W2047" s="13"/>
      <c r="X2047" s="12"/>
      <c r="Y2047" s="13"/>
      <c r="Z2047" s="12"/>
      <c r="AA2047" s="12"/>
      <c r="AB2047" s="12"/>
      <c r="AC2047" s="10"/>
      <c r="AD2047" s="16"/>
      <c r="AE2047" s="10"/>
      <c r="AF2047" s="10"/>
      <c r="AG2047" s="14"/>
      <c r="AH2047" s="14"/>
      <c r="AI2047" s="15"/>
      <c r="AJ2047" s="10"/>
      <c r="AK2047" s="15"/>
      <c r="AL2047" s="10"/>
    </row>
    <row r="2048" spans="1:38" x14ac:dyDescent="0.25">
      <c r="A2048" s="9">
        <f t="shared" si="51"/>
        <v>0</v>
      </c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2"/>
      <c r="N2048" s="11"/>
      <c r="O2048" s="12"/>
      <c r="P2048" s="13"/>
      <c r="Q2048" s="14"/>
      <c r="R2048" s="15"/>
      <c r="S2048" s="10"/>
      <c r="T2048" s="12"/>
      <c r="U2048" s="13"/>
      <c r="V2048" s="12"/>
      <c r="W2048" s="13"/>
      <c r="X2048" s="12"/>
      <c r="Y2048" s="13"/>
      <c r="Z2048" s="12"/>
      <c r="AA2048" s="12"/>
      <c r="AB2048" s="12"/>
      <c r="AC2048" s="10"/>
      <c r="AD2048" s="16"/>
      <c r="AE2048" s="10"/>
      <c r="AF2048" s="10"/>
      <c r="AG2048" s="14"/>
      <c r="AH2048" s="14"/>
      <c r="AI2048" s="15"/>
      <c r="AJ2048" s="10"/>
      <c r="AK2048" s="15"/>
      <c r="AL2048" s="10"/>
    </row>
    <row r="2049" spans="1:38" x14ac:dyDescent="0.25">
      <c r="A2049" s="9">
        <f t="shared" si="51"/>
        <v>0</v>
      </c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2"/>
      <c r="N2049" s="11"/>
      <c r="O2049" s="12"/>
      <c r="P2049" s="13"/>
      <c r="Q2049" s="14"/>
      <c r="R2049" s="15"/>
      <c r="S2049" s="10"/>
      <c r="T2049" s="12"/>
      <c r="U2049" s="13"/>
      <c r="V2049" s="12"/>
      <c r="W2049" s="13"/>
      <c r="X2049" s="12"/>
      <c r="Y2049" s="13"/>
      <c r="Z2049" s="12"/>
      <c r="AA2049" s="12"/>
      <c r="AB2049" s="12"/>
      <c r="AC2049" s="10"/>
      <c r="AD2049" s="16"/>
      <c r="AE2049" s="10"/>
      <c r="AF2049" s="10"/>
      <c r="AG2049" s="14"/>
      <c r="AH2049" s="14"/>
      <c r="AI2049" s="15"/>
      <c r="AJ2049" s="10"/>
      <c r="AK2049" s="15"/>
      <c r="AL2049" s="10"/>
    </row>
    <row r="2050" spans="1:38" x14ac:dyDescent="0.25">
      <c r="A2050" s="9">
        <f t="shared" si="51"/>
        <v>0</v>
      </c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2"/>
      <c r="N2050" s="11"/>
      <c r="O2050" s="12"/>
      <c r="P2050" s="13"/>
      <c r="Q2050" s="14"/>
      <c r="R2050" s="15"/>
      <c r="S2050" s="10"/>
      <c r="T2050" s="12"/>
      <c r="U2050" s="13"/>
      <c r="V2050" s="12"/>
      <c r="W2050" s="13"/>
      <c r="X2050" s="12"/>
      <c r="Y2050" s="13"/>
      <c r="Z2050" s="12"/>
      <c r="AA2050" s="12"/>
      <c r="AB2050" s="12"/>
      <c r="AC2050" s="10"/>
      <c r="AD2050" s="16"/>
      <c r="AE2050" s="10"/>
      <c r="AF2050" s="10"/>
      <c r="AG2050" s="14"/>
      <c r="AH2050" s="14"/>
      <c r="AI2050" s="15"/>
      <c r="AJ2050" s="10"/>
      <c r="AK2050" s="15"/>
      <c r="AL2050" s="10"/>
    </row>
    <row r="2051" spans="1:38" x14ac:dyDescent="0.25">
      <c r="A2051" s="9">
        <f t="shared" ref="A2051:A2114" si="52">N2051</f>
        <v>0</v>
      </c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2"/>
      <c r="N2051" s="11"/>
      <c r="O2051" s="12"/>
      <c r="P2051" s="13"/>
      <c r="Q2051" s="14"/>
      <c r="R2051" s="15"/>
      <c r="S2051" s="10"/>
      <c r="T2051" s="12"/>
      <c r="U2051" s="13"/>
      <c r="V2051" s="12"/>
      <c r="W2051" s="13"/>
      <c r="X2051" s="12"/>
      <c r="Y2051" s="13"/>
      <c r="Z2051" s="12"/>
      <c r="AA2051" s="12"/>
      <c r="AB2051" s="12"/>
      <c r="AC2051" s="10"/>
      <c r="AD2051" s="16"/>
      <c r="AE2051" s="10"/>
      <c r="AF2051" s="10"/>
      <c r="AG2051" s="14"/>
      <c r="AH2051" s="14"/>
      <c r="AI2051" s="15"/>
      <c r="AJ2051" s="10"/>
      <c r="AK2051" s="15"/>
      <c r="AL2051" s="10"/>
    </row>
    <row r="2052" spans="1:38" x14ac:dyDescent="0.25">
      <c r="A2052" s="9">
        <f t="shared" si="52"/>
        <v>0</v>
      </c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2"/>
      <c r="N2052" s="11"/>
      <c r="O2052" s="12"/>
      <c r="P2052" s="13"/>
      <c r="Q2052" s="14"/>
      <c r="R2052" s="15"/>
      <c r="S2052" s="10"/>
      <c r="T2052" s="12"/>
      <c r="U2052" s="13"/>
      <c r="V2052" s="12"/>
      <c r="W2052" s="13"/>
      <c r="X2052" s="12"/>
      <c r="Y2052" s="13"/>
      <c r="Z2052" s="12"/>
      <c r="AA2052" s="12"/>
      <c r="AB2052" s="12"/>
      <c r="AC2052" s="10"/>
      <c r="AD2052" s="16"/>
      <c r="AE2052" s="10"/>
      <c r="AF2052" s="10"/>
      <c r="AG2052" s="14"/>
      <c r="AH2052" s="14"/>
      <c r="AI2052" s="15"/>
      <c r="AJ2052" s="10"/>
      <c r="AK2052" s="15"/>
      <c r="AL2052" s="10"/>
    </row>
    <row r="2053" spans="1:38" x14ac:dyDescent="0.25">
      <c r="A2053" s="9">
        <f t="shared" si="52"/>
        <v>0</v>
      </c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2"/>
      <c r="N2053" s="11"/>
      <c r="O2053" s="12"/>
      <c r="P2053" s="13"/>
      <c r="Q2053" s="14"/>
      <c r="R2053" s="15"/>
      <c r="S2053" s="10"/>
      <c r="T2053" s="12"/>
      <c r="U2053" s="13"/>
      <c r="V2053" s="12"/>
      <c r="W2053" s="13"/>
      <c r="X2053" s="12"/>
      <c r="Y2053" s="13"/>
      <c r="Z2053" s="12"/>
      <c r="AA2053" s="12"/>
      <c r="AB2053" s="12"/>
      <c r="AC2053" s="10"/>
      <c r="AD2053" s="16"/>
      <c r="AE2053" s="10"/>
      <c r="AF2053" s="10"/>
      <c r="AG2053" s="14"/>
      <c r="AH2053" s="14"/>
      <c r="AI2053" s="15"/>
      <c r="AJ2053" s="10"/>
      <c r="AK2053" s="15"/>
      <c r="AL2053" s="10"/>
    </row>
    <row r="2054" spans="1:38" x14ac:dyDescent="0.25">
      <c r="A2054" s="9">
        <f t="shared" si="52"/>
        <v>0</v>
      </c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2"/>
      <c r="N2054" s="11"/>
      <c r="O2054" s="12"/>
      <c r="P2054" s="13"/>
      <c r="Q2054" s="14"/>
      <c r="R2054" s="15"/>
      <c r="S2054" s="10"/>
      <c r="T2054" s="12"/>
      <c r="U2054" s="13"/>
      <c r="V2054" s="12"/>
      <c r="W2054" s="13"/>
      <c r="X2054" s="12"/>
      <c r="Y2054" s="13"/>
      <c r="Z2054" s="12"/>
      <c r="AA2054" s="12"/>
      <c r="AB2054" s="12"/>
      <c r="AC2054" s="10"/>
      <c r="AD2054" s="16"/>
      <c r="AE2054" s="10"/>
      <c r="AF2054" s="10"/>
      <c r="AG2054" s="14"/>
      <c r="AH2054" s="14"/>
      <c r="AI2054" s="15"/>
      <c r="AJ2054" s="10"/>
      <c r="AK2054" s="15"/>
      <c r="AL2054" s="10"/>
    </row>
    <row r="2055" spans="1:38" x14ac:dyDescent="0.25">
      <c r="A2055" s="9">
        <f t="shared" si="52"/>
        <v>0</v>
      </c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2"/>
      <c r="N2055" s="11"/>
      <c r="O2055" s="12"/>
      <c r="P2055" s="13"/>
      <c r="Q2055" s="14"/>
      <c r="R2055" s="15"/>
      <c r="S2055" s="10"/>
      <c r="T2055" s="12"/>
      <c r="U2055" s="13"/>
      <c r="V2055" s="12"/>
      <c r="W2055" s="13"/>
      <c r="X2055" s="12"/>
      <c r="Y2055" s="13"/>
      <c r="Z2055" s="12"/>
      <c r="AA2055" s="12"/>
      <c r="AB2055" s="12"/>
      <c r="AC2055" s="10"/>
      <c r="AD2055" s="16"/>
      <c r="AE2055" s="10"/>
      <c r="AF2055" s="10"/>
      <c r="AG2055" s="14"/>
      <c r="AH2055" s="14"/>
      <c r="AI2055" s="15"/>
      <c r="AJ2055" s="10"/>
      <c r="AK2055" s="15"/>
      <c r="AL2055" s="10"/>
    </row>
    <row r="2056" spans="1:38" x14ac:dyDescent="0.25">
      <c r="A2056" s="9">
        <f t="shared" si="52"/>
        <v>0</v>
      </c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2"/>
      <c r="N2056" s="11"/>
      <c r="O2056" s="12"/>
      <c r="P2056" s="13"/>
      <c r="Q2056" s="14"/>
      <c r="R2056" s="15"/>
      <c r="S2056" s="10"/>
      <c r="T2056" s="12"/>
      <c r="U2056" s="13"/>
      <c r="V2056" s="12"/>
      <c r="W2056" s="13"/>
      <c r="X2056" s="12"/>
      <c r="Y2056" s="13"/>
      <c r="Z2056" s="12"/>
      <c r="AA2056" s="12"/>
      <c r="AB2056" s="12"/>
      <c r="AC2056" s="10"/>
      <c r="AD2056" s="16"/>
      <c r="AE2056" s="10"/>
      <c r="AF2056" s="10"/>
      <c r="AG2056" s="14"/>
      <c r="AH2056" s="14"/>
      <c r="AI2056" s="15"/>
      <c r="AJ2056" s="10"/>
      <c r="AK2056" s="15"/>
      <c r="AL2056" s="10"/>
    </row>
    <row r="2057" spans="1:38" x14ac:dyDescent="0.25">
      <c r="A2057" s="9">
        <f t="shared" si="52"/>
        <v>0</v>
      </c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2"/>
      <c r="N2057" s="11"/>
      <c r="O2057" s="12"/>
      <c r="P2057" s="13"/>
      <c r="Q2057" s="14"/>
      <c r="R2057" s="15"/>
      <c r="S2057" s="10"/>
      <c r="T2057" s="12"/>
      <c r="U2057" s="13"/>
      <c r="V2057" s="12"/>
      <c r="W2057" s="13"/>
      <c r="X2057" s="12"/>
      <c r="Y2057" s="13"/>
      <c r="Z2057" s="12"/>
      <c r="AA2057" s="12"/>
      <c r="AB2057" s="12"/>
      <c r="AC2057" s="10"/>
      <c r="AD2057" s="16"/>
      <c r="AE2057" s="10"/>
      <c r="AF2057" s="10"/>
      <c r="AG2057" s="14"/>
      <c r="AH2057" s="14"/>
      <c r="AI2057" s="15"/>
      <c r="AJ2057" s="10"/>
      <c r="AK2057" s="15"/>
      <c r="AL2057" s="10"/>
    </row>
    <row r="2058" spans="1:38" x14ac:dyDescent="0.25">
      <c r="A2058" s="9">
        <f t="shared" si="52"/>
        <v>0</v>
      </c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2"/>
      <c r="N2058" s="11"/>
      <c r="O2058" s="12"/>
      <c r="P2058" s="13"/>
      <c r="Q2058" s="14"/>
      <c r="R2058" s="15"/>
      <c r="S2058" s="10"/>
      <c r="T2058" s="12"/>
      <c r="U2058" s="13"/>
      <c r="V2058" s="12"/>
      <c r="W2058" s="13"/>
      <c r="X2058" s="12"/>
      <c r="Y2058" s="13"/>
      <c r="Z2058" s="12"/>
      <c r="AA2058" s="12"/>
      <c r="AB2058" s="12"/>
      <c r="AC2058" s="10"/>
      <c r="AD2058" s="16"/>
      <c r="AE2058" s="10"/>
      <c r="AF2058" s="10"/>
      <c r="AG2058" s="14"/>
      <c r="AH2058" s="14"/>
      <c r="AI2058" s="15"/>
      <c r="AJ2058" s="10"/>
      <c r="AK2058" s="15"/>
      <c r="AL2058" s="10"/>
    </row>
    <row r="2059" spans="1:38" x14ac:dyDescent="0.25">
      <c r="A2059" s="9">
        <f t="shared" si="52"/>
        <v>0</v>
      </c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2"/>
      <c r="N2059" s="11"/>
      <c r="O2059" s="12"/>
      <c r="P2059" s="13"/>
      <c r="Q2059" s="14"/>
      <c r="R2059" s="15"/>
      <c r="S2059" s="10"/>
      <c r="T2059" s="12"/>
      <c r="U2059" s="13"/>
      <c r="V2059" s="12"/>
      <c r="W2059" s="13"/>
      <c r="X2059" s="12"/>
      <c r="Y2059" s="13"/>
      <c r="Z2059" s="12"/>
      <c r="AA2059" s="12"/>
      <c r="AB2059" s="12"/>
      <c r="AC2059" s="10"/>
      <c r="AD2059" s="16"/>
      <c r="AE2059" s="10"/>
      <c r="AF2059" s="10"/>
      <c r="AG2059" s="14"/>
      <c r="AH2059" s="14"/>
      <c r="AI2059" s="15"/>
      <c r="AJ2059" s="10"/>
      <c r="AK2059" s="15"/>
      <c r="AL2059" s="10"/>
    </row>
    <row r="2060" spans="1:38" x14ac:dyDescent="0.25">
      <c r="A2060" s="9">
        <f t="shared" si="52"/>
        <v>0</v>
      </c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2"/>
      <c r="N2060" s="11"/>
      <c r="O2060" s="12"/>
      <c r="P2060" s="13"/>
      <c r="Q2060" s="14"/>
      <c r="R2060" s="15"/>
      <c r="S2060" s="10"/>
      <c r="T2060" s="12"/>
      <c r="U2060" s="13"/>
      <c r="V2060" s="12"/>
      <c r="W2060" s="13"/>
      <c r="X2060" s="12"/>
      <c r="Y2060" s="13"/>
      <c r="Z2060" s="12"/>
      <c r="AA2060" s="12"/>
      <c r="AB2060" s="12"/>
      <c r="AC2060" s="10"/>
      <c r="AD2060" s="16"/>
      <c r="AE2060" s="10"/>
      <c r="AF2060" s="10"/>
      <c r="AG2060" s="14"/>
      <c r="AH2060" s="14"/>
      <c r="AI2060" s="15"/>
      <c r="AJ2060" s="10"/>
      <c r="AK2060" s="15"/>
      <c r="AL2060" s="10"/>
    </row>
    <row r="2061" spans="1:38" x14ac:dyDescent="0.25">
      <c r="A2061" s="9">
        <f t="shared" si="52"/>
        <v>0</v>
      </c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2"/>
      <c r="N2061" s="11"/>
      <c r="O2061" s="12"/>
      <c r="P2061" s="13"/>
      <c r="Q2061" s="14"/>
      <c r="R2061" s="15"/>
      <c r="S2061" s="10"/>
      <c r="T2061" s="12"/>
      <c r="U2061" s="13"/>
      <c r="V2061" s="12"/>
      <c r="W2061" s="13"/>
      <c r="X2061" s="12"/>
      <c r="Y2061" s="13"/>
      <c r="Z2061" s="12"/>
      <c r="AA2061" s="12"/>
      <c r="AB2061" s="12"/>
      <c r="AC2061" s="10"/>
      <c r="AD2061" s="16"/>
      <c r="AE2061" s="10"/>
      <c r="AF2061" s="10"/>
      <c r="AG2061" s="14"/>
      <c r="AH2061" s="14"/>
      <c r="AI2061" s="15"/>
      <c r="AJ2061" s="10"/>
      <c r="AK2061" s="15"/>
      <c r="AL2061" s="10"/>
    </row>
    <row r="2062" spans="1:38" x14ac:dyDescent="0.25">
      <c r="A2062" s="9">
        <f t="shared" si="52"/>
        <v>0</v>
      </c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2"/>
      <c r="N2062" s="11"/>
      <c r="O2062" s="12"/>
      <c r="P2062" s="13"/>
      <c r="Q2062" s="14"/>
      <c r="R2062" s="15"/>
      <c r="S2062" s="10"/>
      <c r="T2062" s="12"/>
      <c r="U2062" s="13"/>
      <c r="V2062" s="12"/>
      <c r="W2062" s="13"/>
      <c r="X2062" s="12"/>
      <c r="Y2062" s="13"/>
      <c r="Z2062" s="12"/>
      <c r="AA2062" s="12"/>
      <c r="AB2062" s="12"/>
      <c r="AC2062" s="10"/>
      <c r="AD2062" s="16"/>
      <c r="AE2062" s="10"/>
      <c r="AF2062" s="10"/>
      <c r="AG2062" s="14"/>
      <c r="AH2062" s="14"/>
      <c r="AI2062" s="15"/>
      <c r="AJ2062" s="10"/>
      <c r="AK2062" s="15"/>
      <c r="AL2062" s="10"/>
    </row>
    <row r="2063" spans="1:38" x14ac:dyDescent="0.25">
      <c r="A2063" s="9">
        <f t="shared" si="52"/>
        <v>0</v>
      </c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2"/>
      <c r="N2063" s="11"/>
      <c r="O2063" s="12"/>
      <c r="P2063" s="13"/>
      <c r="Q2063" s="14"/>
      <c r="R2063" s="15"/>
      <c r="S2063" s="10"/>
      <c r="T2063" s="12"/>
      <c r="U2063" s="13"/>
      <c r="V2063" s="12"/>
      <c r="W2063" s="13"/>
      <c r="X2063" s="12"/>
      <c r="Y2063" s="13"/>
      <c r="Z2063" s="12"/>
      <c r="AA2063" s="12"/>
      <c r="AB2063" s="12"/>
      <c r="AC2063" s="10"/>
      <c r="AD2063" s="16"/>
      <c r="AE2063" s="10"/>
      <c r="AF2063" s="10"/>
      <c r="AG2063" s="14"/>
      <c r="AH2063" s="14"/>
      <c r="AI2063" s="15"/>
      <c r="AJ2063" s="10"/>
      <c r="AK2063" s="15"/>
      <c r="AL2063" s="10"/>
    </row>
    <row r="2064" spans="1:38" x14ac:dyDescent="0.25">
      <c r="A2064" s="9">
        <f t="shared" si="52"/>
        <v>0</v>
      </c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2"/>
      <c r="N2064" s="11"/>
      <c r="O2064" s="12"/>
      <c r="P2064" s="13"/>
      <c r="Q2064" s="14"/>
      <c r="R2064" s="15"/>
      <c r="S2064" s="10"/>
      <c r="T2064" s="12"/>
      <c r="U2064" s="13"/>
      <c r="V2064" s="12"/>
      <c r="W2064" s="13"/>
      <c r="X2064" s="12"/>
      <c r="Y2064" s="13"/>
      <c r="Z2064" s="12"/>
      <c r="AA2064" s="12"/>
      <c r="AB2064" s="12"/>
      <c r="AC2064" s="10"/>
      <c r="AD2064" s="16"/>
      <c r="AE2064" s="10"/>
      <c r="AF2064" s="10"/>
      <c r="AG2064" s="14"/>
      <c r="AH2064" s="14"/>
      <c r="AI2064" s="15"/>
      <c r="AJ2064" s="10"/>
      <c r="AK2064" s="15"/>
      <c r="AL2064" s="10"/>
    </row>
    <row r="2065" spans="1:38" x14ac:dyDescent="0.25">
      <c r="A2065" s="9">
        <f t="shared" si="52"/>
        <v>0</v>
      </c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2"/>
      <c r="N2065" s="11"/>
      <c r="O2065" s="12"/>
      <c r="P2065" s="13"/>
      <c r="Q2065" s="14"/>
      <c r="R2065" s="15"/>
      <c r="S2065" s="10"/>
      <c r="T2065" s="12"/>
      <c r="U2065" s="13"/>
      <c r="V2065" s="12"/>
      <c r="W2065" s="13"/>
      <c r="X2065" s="12"/>
      <c r="Y2065" s="13"/>
      <c r="Z2065" s="12"/>
      <c r="AA2065" s="12"/>
      <c r="AB2065" s="12"/>
      <c r="AC2065" s="10"/>
      <c r="AD2065" s="16"/>
      <c r="AE2065" s="10"/>
      <c r="AF2065" s="10"/>
      <c r="AG2065" s="14"/>
      <c r="AH2065" s="14"/>
      <c r="AI2065" s="15"/>
      <c r="AJ2065" s="10"/>
      <c r="AK2065" s="15"/>
      <c r="AL2065" s="10"/>
    </row>
    <row r="2066" spans="1:38" x14ac:dyDescent="0.25">
      <c r="A2066" s="9">
        <f t="shared" si="52"/>
        <v>0</v>
      </c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2"/>
      <c r="N2066" s="11"/>
      <c r="O2066" s="12"/>
      <c r="P2066" s="13"/>
      <c r="Q2066" s="14"/>
      <c r="R2066" s="15"/>
      <c r="S2066" s="10"/>
      <c r="T2066" s="12"/>
      <c r="U2066" s="13"/>
      <c r="V2066" s="12"/>
      <c r="W2066" s="13"/>
      <c r="X2066" s="12"/>
      <c r="Y2066" s="13"/>
      <c r="Z2066" s="12"/>
      <c r="AA2066" s="12"/>
      <c r="AB2066" s="12"/>
      <c r="AC2066" s="10"/>
      <c r="AD2066" s="16"/>
      <c r="AE2066" s="10"/>
      <c r="AF2066" s="10"/>
      <c r="AG2066" s="14"/>
      <c r="AH2066" s="14"/>
      <c r="AI2066" s="15"/>
      <c r="AJ2066" s="10"/>
      <c r="AK2066" s="15"/>
      <c r="AL2066" s="10"/>
    </row>
    <row r="2067" spans="1:38" x14ac:dyDescent="0.25">
      <c r="A2067" s="9">
        <f t="shared" si="52"/>
        <v>0</v>
      </c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2"/>
      <c r="N2067" s="11"/>
      <c r="O2067" s="12"/>
      <c r="P2067" s="13"/>
      <c r="Q2067" s="14"/>
      <c r="R2067" s="15"/>
      <c r="S2067" s="10"/>
      <c r="T2067" s="12"/>
      <c r="U2067" s="13"/>
      <c r="V2067" s="12"/>
      <c r="W2067" s="13"/>
      <c r="X2067" s="12"/>
      <c r="Y2067" s="13"/>
      <c r="Z2067" s="12"/>
      <c r="AA2067" s="12"/>
      <c r="AB2067" s="12"/>
      <c r="AC2067" s="10"/>
      <c r="AD2067" s="16"/>
      <c r="AE2067" s="10"/>
      <c r="AF2067" s="10"/>
      <c r="AG2067" s="14"/>
      <c r="AH2067" s="14"/>
      <c r="AI2067" s="15"/>
      <c r="AJ2067" s="10"/>
      <c r="AK2067" s="15"/>
      <c r="AL2067" s="10"/>
    </row>
    <row r="2068" spans="1:38" x14ac:dyDescent="0.25">
      <c r="A2068" s="9">
        <f t="shared" si="52"/>
        <v>0</v>
      </c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2"/>
      <c r="N2068" s="11"/>
      <c r="O2068" s="12"/>
      <c r="P2068" s="13"/>
      <c r="Q2068" s="14"/>
      <c r="R2068" s="15"/>
      <c r="S2068" s="10"/>
      <c r="T2068" s="12"/>
      <c r="U2068" s="13"/>
      <c r="V2068" s="12"/>
      <c r="W2068" s="13"/>
      <c r="X2068" s="12"/>
      <c r="Y2068" s="13"/>
      <c r="Z2068" s="12"/>
      <c r="AA2068" s="12"/>
      <c r="AB2068" s="12"/>
      <c r="AC2068" s="10"/>
      <c r="AD2068" s="16"/>
      <c r="AE2068" s="10"/>
      <c r="AF2068" s="10"/>
      <c r="AG2068" s="14"/>
      <c r="AH2068" s="14"/>
      <c r="AI2068" s="15"/>
      <c r="AJ2068" s="10"/>
      <c r="AK2068" s="15"/>
      <c r="AL2068" s="10"/>
    </row>
    <row r="2069" spans="1:38" x14ac:dyDescent="0.25">
      <c r="A2069" s="9">
        <f t="shared" si="52"/>
        <v>0</v>
      </c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2"/>
      <c r="N2069" s="11"/>
      <c r="O2069" s="12"/>
      <c r="P2069" s="13"/>
      <c r="Q2069" s="14"/>
      <c r="R2069" s="15"/>
      <c r="S2069" s="10"/>
      <c r="T2069" s="12"/>
      <c r="U2069" s="13"/>
      <c r="V2069" s="12"/>
      <c r="W2069" s="13"/>
      <c r="X2069" s="12"/>
      <c r="Y2069" s="13"/>
      <c r="Z2069" s="12"/>
      <c r="AA2069" s="12"/>
      <c r="AB2069" s="12"/>
      <c r="AC2069" s="10"/>
      <c r="AD2069" s="16"/>
      <c r="AE2069" s="10"/>
      <c r="AF2069" s="10"/>
      <c r="AG2069" s="14"/>
      <c r="AH2069" s="14"/>
      <c r="AI2069" s="15"/>
      <c r="AJ2069" s="10"/>
      <c r="AK2069" s="15"/>
      <c r="AL2069" s="10"/>
    </row>
    <row r="2070" spans="1:38" x14ac:dyDescent="0.25">
      <c r="A2070" s="9">
        <f t="shared" si="52"/>
        <v>0</v>
      </c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2"/>
      <c r="N2070" s="11"/>
      <c r="O2070" s="12"/>
      <c r="P2070" s="13"/>
      <c r="Q2070" s="14"/>
      <c r="R2070" s="15"/>
      <c r="S2070" s="10"/>
      <c r="T2070" s="12"/>
      <c r="U2070" s="13"/>
      <c r="V2070" s="12"/>
      <c r="W2070" s="13"/>
      <c r="X2070" s="12"/>
      <c r="Y2070" s="13"/>
      <c r="Z2070" s="12"/>
      <c r="AA2070" s="12"/>
      <c r="AB2070" s="12"/>
      <c r="AC2070" s="10"/>
      <c r="AD2070" s="16"/>
      <c r="AE2070" s="10"/>
      <c r="AF2070" s="10"/>
      <c r="AG2070" s="14"/>
      <c r="AH2070" s="14"/>
      <c r="AI2070" s="15"/>
      <c r="AJ2070" s="10"/>
      <c r="AK2070" s="15"/>
      <c r="AL2070" s="10"/>
    </row>
    <row r="2071" spans="1:38" x14ac:dyDescent="0.25">
      <c r="A2071" s="9">
        <f t="shared" si="52"/>
        <v>0</v>
      </c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2"/>
      <c r="N2071" s="11"/>
      <c r="O2071" s="12"/>
      <c r="P2071" s="13"/>
      <c r="Q2071" s="14"/>
      <c r="R2071" s="15"/>
      <c r="S2071" s="10"/>
      <c r="T2071" s="12"/>
      <c r="U2071" s="13"/>
      <c r="V2071" s="12"/>
      <c r="W2071" s="13"/>
      <c r="X2071" s="12"/>
      <c r="Y2071" s="13"/>
      <c r="Z2071" s="12"/>
      <c r="AA2071" s="12"/>
      <c r="AB2071" s="12"/>
      <c r="AC2071" s="10"/>
      <c r="AD2071" s="16"/>
      <c r="AE2071" s="10"/>
      <c r="AF2071" s="10"/>
      <c r="AG2071" s="14"/>
      <c r="AH2071" s="14"/>
      <c r="AI2071" s="15"/>
      <c r="AJ2071" s="10"/>
      <c r="AK2071" s="15"/>
      <c r="AL2071" s="10"/>
    </row>
    <row r="2072" spans="1:38" x14ac:dyDescent="0.25">
      <c r="A2072" s="9">
        <f t="shared" si="52"/>
        <v>0</v>
      </c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2"/>
      <c r="N2072" s="11"/>
      <c r="O2072" s="12"/>
      <c r="P2072" s="13"/>
      <c r="Q2072" s="14"/>
      <c r="R2072" s="15"/>
      <c r="S2072" s="10"/>
      <c r="T2072" s="12"/>
      <c r="U2072" s="13"/>
      <c r="V2072" s="12"/>
      <c r="W2072" s="13"/>
      <c r="X2072" s="12"/>
      <c r="Y2072" s="13"/>
      <c r="Z2072" s="12"/>
      <c r="AA2072" s="12"/>
      <c r="AB2072" s="12"/>
      <c r="AC2072" s="10"/>
      <c r="AD2072" s="16"/>
      <c r="AE2072" s="10"/>
      <c r="AF2072" s="10"/>
      <c r="AG2072" s="14"/>
      <c r="AH2072" s="14"/>
      <c r="AI2072" s="15"/>
      <c r="AJ2072" s="10"/>
      <c r="AK2072" s="15"/>
      <c r="AL2072" s="10"/>
    </row>
    <row r="2073" spans="1:38" x14ac:dyDescent="0.25">
      <c r="A2073" s="9">
        <f t="shared" si="52"/>
        <v>0</v>
      </c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2"/>
      <c r="N2073" s="11"/>
      <c r="O2073" s="12"/>
      <c r="P2073" s="13"/>
      <c r="Q2073" s="14"/>
      <c r="R2073" s="15"/>
      <c r="S2073" s="10"/>
      <c r="T2073" s="12"/>
      <c r="U2073" s="13"/>
      <c r="V2073" s="12"/>
      <c r="W2073" s="13"/>
      <c r="X2073" s="12"/>
      <c r="Y2073" s="13"/>
      <c r="Z2073" s="12"/>
      <c r="AA2073" s="12"/>
      <c r="AB2073" s="12"/>
      <c r="AC2073" s="10"/>
      <c r="AD2073" s="16"/>
      <c r="AE2073" s="10"/>
      <c r="AF2073" s="10"/>
      <c r="AG2073" s="14"/>
      <c r="AH2073" s="14"/>
      <c r="AI2073" s="15"/>
      <c r="AJ2073" s="10"/>
      <c r="AK2073" s="15"/>
      <c r="AL2073" s="10"/>
    </row>
    <row r="2074" spans="1:38" x14ac:dyDescent="0.25">
      <c r="A2074" s="9">
        <f t="shared" si="52"/>
        <v>0</v>
      </c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2"/>
      <c r="N2074" s="11"/>
      <c r="O2074" s="12"/>
      <c r="P2074" s="13"/>
      <c r="Q2074" s="14"/>
      <c r="R2074" s="15"/>
      <c r="S2074" s="10"/>
      <c r="T2074" s="12"/>
      <c r="U2074" s="13"/>
      <c r="V2074" s="12"/>
      <c r="W2074" s="13"/>
      <c r="X2074" s="12"/>
      <c r="Y2074" s="13"/>
      <c r="Z2074" s="12"/>
      <c r="AA2074" s="12"/>
      <c r="AB2074" s="12"/>
      <c r="AC2074" s="10"/>
      <c r="AD2074" s="16"/>
      <c r="AE2074" s="10"/>
      <c r="AF2074" s="10"/>
      <c r="AG2074" s="14"/>
      <c r="AH2074" s="14"/>
      <c r="AI2074" s="15"/>
      <c r="AJ2074" s="10"/>
      <c r="AK2074" s="15"/>
      <c r="AL2074" s="10"/>
    </row>
    <row r="2075" spans="1:38" x14ac:dyDescent="0.25">
      <c r="A2075" s="9">
        <f t="shared" si="52"/>
        <v>0</v>
      </c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2"/>
      <c r="N2075" s="11"/>
      <c r="O2075" s="12"/>
      <c r="P2075" s="13"/>
      <c r="Q2075" s="14"/>
      <c r="R2075" s="15"/>
      <c r="S2075" s="10"/>
      <c r="T2075" s="12"/>
      <c r="U2075" s="13"/>
      <c r="V2075" s="12"/>
      <c r="W2075" s="13"/>
      <c r="X2075" s="12"/>
      <c r="Y2075" s="13"/>
      <c r="Z2075" s="12"/>
      <c r="AA2075" s="12"/>
      <c r="AB2075" s="12"/>
      <c r="AC2075" s="10"/>
      <c r="AD2075" s="16"/>
      <c r="AE2075" s="10"/>
      <c r="AF2075" s="10"/>
      <c r="AG2075" s="14"/>
      <c r="AH2075" s="14"/>
      <c r="AI2075" s="15"/>
      <c r="AJ2075" s="10"/>
      <c r="AK2075" s="15"/>
      <c r="AL2075" s="10"/>
    </row>
    <row r="2076" spans="1:38" x14ac:dyDescent="0.25">
      <c r="A2076" s="9">
        <f t="shared" si="52"/>
        <v>0</v>
      </c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2"/>
      <c r="N2076" s="11"/>
      <c r="O2076" s="12"/>
      <c r="P2076" s="13"/>
      <c r="Q2076" s="14"/>
      <c r="R2076" s="15"/>
      <c r="S2076" s="10"/>
      <c r="T2076" s="12"/>
      <c r="U2076" s="13"/>
      <c r="V2076" s="12"/>
      <c r="W2076" s="13"/>
      <c r="X2076" s="12"/>
      <c r="Y2076" s="13"/>
      <c r="Z2076" s="12"/>
      <c r="AA2076" s="12"/>
      <c r="AB2076" s="12"/>
      <c r="AC2076" s="10"/>
      <c r="AD2076" s="16"/>
      <c r="AE2076" s="10"/>
      <c r="AF2076" s="10"/>
      <c r="AG2076" s="14"/>
      <c r="AH2076" s="14"/>
      <c r="AI2076" s="15"/>
      <c r="AJ2076" s="10"/>
      <c r="AK2076" s="15"/>
      <c r="AL2076" s="10"/>
    </row>
    <row r="2077" spans="1:38" x14ac:dyDescent="0.25">
      <c r="A2077" s="9">
        <f t="shared" si="52"/>
        <v>0</v>
      </c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2"/>
      <c r="N2077" s="11"/>
      <c r="O2077" s="12"/>
      <c r="P2077" s="13"/>
      <c r="Q2077" s="14"/>
      <c r="R2077" s="15"/>
      <c r="S2077" s="10"/>
      <c r="T2077" s="12"/>
      <c r="U2077" s="13"/>
      <c r="V2077" s="12"/>
      <c r="W2077" s="13"/>
      <c r="X2077" s="12"/>
      <c r="Y2077" s="13"/>
      <c r="Z2077" s="12"/>
      <c r="AA2077" s="12"/>
      <c r="AB2077" s="12"/>
      <c r="AC2077" s="10"/>
      <c r="AD2077" s="16"/>
      <c r="AE2077" s="10"/>
      <c r="AF2077" s="10"/>
      <c r="AG2077" s="14"/>
      <c r="AH2077" s="14"/>
      <c r="AI2077" s="15"/>
      <c r="AJ2077" s="10"/>
      <c r="AK2077" s="15"/>
      <c r="AL2077" s="10"/>
    </row>
    <row r="2078" spans="1:38" x14ac:dyDescent="0.25">
      <c r="A2078" s="9">
        <f t="shared" si="52"/>
        <v>0</v>
      </c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2"/>
      <c r="N2078" s="11"/>
      <c r="O2078" s="12"/>
      <c r="P2078" s="13"/>
      <c r="Q2078" s="14"/>
      <c r="R2078" s="15"/>
      <c r="S2078" s="10"/>
      <c r="T2078" s="12"/>
      <c r="U2078" s="13"/>
      <c r="V2078" s="12"/>
      <c r="W2078" s="13"/>
      <c r="X2078" s="12"/>
      <c r="Y2078" s="13"/>
      <c r="Z2078" s="12"/>
      <c r="AA2078" s="12"/>
      <c r="AB2078" s="12"/>
      <c r="AC2078" s="10"/>
      <c r="AD2078" s="16"/>
      <c r="AE2078" s="10"/>
      <c r="AF2078" s="10"/>
      <c r="AG2078" s="14"/>
      <c r="AH2078" s="14"/>
      <c r="AI2078" s="15"/>
      <c r="AJ2078" s="10"/>
      <c r="AK2078" s="15"/>
      <c r="AL2078" s="10"/>
    </row>
    <row r="2079" spans="1:38" x14ac:dyDescent="0.25">
      <c r="A2079" s="9">
        <f t="shared" si="52"/>
        <v>0</v>
      </c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2"/>
      <c r="N2079" s="11"/>
      <c r="O2079" s="12"/>
      <c r="P2079" s="13"/>
      <c r="Q2079" s="14"/>
      <c r="R2079" s="15"/>
      <c r="S2079" s="10"/>
      <c r="T2079" s="12"/>
      <c r="U2079" s="13"/>
      <c r="V2079" s="12"/>
      <c r="W2079" s="13"/>
      <c r="X2079" s="12"/>
      <c r="Y2079" s="13"/>
      <c r="Z2079" s="12"/>
      <c r="AA2079" s="12"/>
      <c r="AB2079" s="12"/>
      <c r="AC2079" s="10"/>
      <c r="AD2079" s="16"/>
      <c r="AE2079" s="10"/>
      <c r="AF2079" s="10"/>
      <c r="AG2079" s="14"/>
      <c r="AH2079" s="14"/>
      <c r="AI2079" s="15"/>
      <c r="AJ2079" s="10"/>
      <c r="AK2079" s="15"/>
      <c r="AL2079" s="10"/>
    </row>
    <row r="2080" spans="1:38" x14ac:dyDescent="0.25">
      <c r="A2080" s="9">
        <f t="shared" si="52"/>
        <v>0</v>
      </c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2"/>
      <c r="N2080" s="11"/>
      <c r="O2080" s="12"/>
      <c r="P2080" s="13"/>
      <c r="Q2080" s="14"/>
      <c r="R2080" s="15"/>
      <c r="S2080" s="10"/>
      <c r="T2080" s="12"/>
      <c r="U2080" s="13"/>
      <c r="V2080" s="12"/>
      <c r="W2080" s="13"/>
      <c r="X2080" s="12"/>
      <c r="Y2080" s="13"/>
      <c r="Z2080" s="12"/>
      <c r="AA2080" s="12"/>
      <c r="AB2080" s="12"/>
      <c r="AC2080" s="10"/>
      <c r="AD2080" s="16"/>
      <c r="AE2080" s="10"/>
      <c r="AF2080" s="10"/>
      <c r="AG2080" s="14"/>
      <c r="AH2080" s="14"/>
      <c r="AI2080" s="15"/>
      <c r="AJ2080" s="10"/>
      <c r="AK2080" s="15"/>
      <c r="AL2080" s="10"/>
    </row>
    <row r="2081" spans="1:38" x14ac:dyDescent="0.25">
      <c r="A2081" s="9">
        <f t="shared" si="52"/>
        <v>0</v>
      </c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2"/>
      <c r="N2081" s="11"/>
      <c r="O2081" s="12"/>
      <c r="P2081" s="13"/>
      <c r="Q2081" s="14"/>
      <c r="R2081" s="15"/>
      <c r="S2081" s="10"/>
      <c r="T2081" s="12"/>
      <c r="U2081" s="13"/>
      <c r="V2081" s="12"/>
      <c r="W2081" s="13"/>
      <c r="X2081" s="12"/>
      <c r="Y2081" s="13"/>
      <c r="Z2081" s="12"/>
      <c r="AA2081" s="12"/>
      <c r="AB2081" s="12"/>
      <c r="AC2081" s="10"/>
      <c r="AD2081" s="16"/>
      <c r="AE2081" s="10"/>
      <c r="AF2081" s="10"/>
      <c r="AG2081" s="14"/>
      <c r="AH2081" s="14"/>
      <c r="AI2081" s="15"/>
      <c r="AJ2081" s="10"/>
      <c r="AK2081" s="15"/>
      <c r="AL2081" s="10"/>
    </row>
    <row r="2082" spans="1:38" x14ac:dyDescent="0.25">
      <c r="A2082" s="9">
        <f t="shared" si="52"/>
        <v>0</v>
      </c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2"/>
      <c r="N2082" s="11"/>
      <c r="O2082" s="12"/>
      <c r="P2082" s="13"/>
      <c r="Q2082" s="14"/>
      <c r="R2082" s="15"/>
      <c r="S2082" s="10"/>
      <c r="T2082" s="12"/>
      <c r="U2082" s="13"/>
      <c r="V2082" s="12"/>
      <c r="W2082" s="13"/>
      <c r="X2082" s="12"/>
      <c r="Y2082" s="13"/>
      <c r="Z2082" s="12"/>
      <c r="AA2082" s="12"/>
      <c r="AB2082" s="12"/>
      <c r="AC2082" s="10"/>
      <c r="AD2082" s="16"/>
      <c r="AE2082" s="10"/>
      <c r="AF2082" s="10"/>
      <c r="AG2082" s="14"/>
      <c r="AH2082" s="14"/>
      <c r="AI2082" s="15"/>
      <c r="AJ2082" s="10"/>
      <c r="AK2082" s="15"/>
      <c r="AL2082" s="10"/>
    </row>
    <row r="2083" spans="1:38" x14ac:dyDescent="0.25">
      <c r="A2083" s="9">
        <f t="shared" si="52"/>
        <v>0</v>
      </c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2"/>
      <c r="N2083" s="11"/>
      <c r="O2083" s="12"/>
      <c r="P2083" s="13"/>
      <c r="Q2083" s="14"/>
      <c r="R2083" s="15"/>
      <c r="S2083" s="10"/>
      <c r="T2083" s="12"/>
      <c r="U2083" s="13"/>
      <c r="V2083" s="12"/>
      <c r="W2083" s="13"/>
      <c r="X2083" s="12"/>
      <c r="Y2083" s="13"/>
      <c r="Z2083" s="12"/>
      <c r="AA2083" s="12"/>
      <c r="AB2083" s="12"/>
      <c r="AC2083" s="10"/>
      <c r="AD2083" s="16"/>
      <c r="AE2083" s="10"/>
      <c r="AF2083" s="10"/>
      <c r="AG2083" s="14"/>
      <c r="AH2083" s="14"/>
      <c r="AI2083" s="15"/>
      <c r="AJ2083" s="10"/>
      <c r="AK2083" s="15"/>
      <c r="AL2083" s="10"/>
    </row>
    <row r="2084" spans="1:38" x14ac:dyDescent="0.25">
      <c r="A2084" s="9">
        <f t="shared" si="52"/>
        <v>0</v>
      </c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2"/>
      <c r="N2084" s="11"/>
      <c r="O2084" s="12"/>
      <c r="P2084" s="13"/>
      <c r="Q2084" s="14"/>
      <c r="R2084" s="15"/>
      <c r="S2084" s="10"/>
      <c r="T2084" s="12"/>
      <c r="U2084" s="13"/>
      <c r="V2084" s="12"/>
      <c r="W2084" s="13"/>
      <c r="X2084" s="12"/>
      <c r="Y2084" s="13"/>
      <c r="Z2084" s="12"/>
      <c r="AA2084" s="12"/>
      <c r="AB2084" s="12"/>
      <c r="AC2084" s="10"/>
      <c r="AD2084" s="16"/>
      <c r="AE2084" s="10"/>
      <c r="AF2084" s="10"/>
      <c r="AG2084" s="14"/>
      <c r="AH2084" s="14"/>
      <c r="AI2084" s="15"/>
      <c r="AJ2084" s="10"/>
      <c r="AK2084" s="15"/>
      <c r="AL2084" s="10"/>
    </row>
    <row r="2085" spans="1:38" x14ac:dyDescent="0.25">
      <c r="A2085" s="9">
        <f t="shared" si="52"/>
        <v>0</v>
      </c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2"/>
      <c r="N2085" s="11"/>
      <c r="O2085" s="12"/>
      <c r="P2085" s="13"/>
      <c r="Q2085" s="14"/>
      <c r="R2085" s="15"/>
      <c r="S2085" s="10"/>
      <c r="T2085" s="12"/>
      <c r="U2085" s="13"/>
      <c r="V2085" s="12"/>
      <c r="W2085" s="13"/>
      <c r="X2085" s="12"/>
      <c r="Y2085" s="13"/>
      <c r="Z2085" s="12"/>
      <c r="AA2085" s="12"/>
      <c r="AB2085" s="12"/>
      <c r="AC2085" s="10"/>
      <c r="AD2085" s="16"/>
      <c r="AE2085" s="10"/>
      <c r="AF2085" s="10"/>
      <c r="AG2085" s="14"/>
      <c r="AH2085" s="14"/>
      <c r="AI2085" s="15"/>
      <c r="AJ2085" s="10"/>
      <c r="AK2085" s="15"/>
      <c r="AL2085" s="10"/>
    </row>
    <row r="2086" spans="1:38" x14ac:dyDescent="0.25">
      <c r="A2086" s="9">
        <f t="shared" si="52"/>
        <v>0</v>
      </c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2"/>
      <c r="N2086" s="11"/>
      <c r="O2086" s="12"/>
      <c r="P2086" s="13"/>
      <c r="Q2086" s="14"/>
      <c r="R2086" s="15"/>
      <c r="S2086" s="10"/>
      <c r="T2086" s="12"/>
      <c r="U2086" s="13"/>
      <c r="V2086" s="12"/>
      <c r="W2086" s="13"/>
      <c r="X2086" s="12"/>
      <c r="Y2086" s="13"/>
      <c r="Z2086" s="12"/>
      <c r="AA2086" s="12"/>
      <c r="AB2086" s="12"/>
      <c r="AC2086" s="10"/>
      <c r="AD2086" s="16"/>
      <c r="AE2086" s="10"/>
      <c r="AF2086" s="10"/>
      <c r="AG2086" s="14"/>
      <c r="AH2086" s="14"/>
      <c r="AI2086" s="15"/>
      <c r="AJ2086" s="10"/>
      <c r="AK2086" s="15"/>
      <c r="AL2086" s="10"/>
    </row>
    <row r="2087" spans="1:38" x14ac:dyDescent="0.25">
      <c r="A2087" s="9">
        <f t="shared" si="52"/>
        <v>0</v>
      </c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2"/>
      <c r="N2087" s="11"/>
      <c r="O2087" s="12"/>
      <c r="P2087" s="13"/>
      <c r="Q2087" s="14"/>
      <c r="R2087" s="15"/>
      <c r="S2087" s="10"/>
      <c r="T2087" s="12"/>
      <c r="U2087" s="13"/>
      <c r="V2087" s="12"/>
      <c r="W2087" s="13"/>
      <c r="X2087" s="12"/>
      <c r="Y2087" s="13"/>
      <c r="Z2087" s="12"/>
      <c r="AA2087" s="12"/>
      <c r="AB2087" s="12"/>
      <c r="AC2087" s="10"/>
      <c r="AD2087" s="16"/>
      <c r="AE2087" s="10"/>
      <c r="AF2087" s="10"/>
      <c r="AG2087" s="14"/>
      <c r="AH2087" s="14"/>
      <c r="AI2087" s="15"/>
      <c r="AJ2087" s="10"/>
      <c r="AK2087" s="15"/>
      <c r="AL2087" s="10"/>
    </row>
    <row r="2088" spans="1:38" x14ac:dyDescent="0.25">
      <c r="A2088" s="9">
        <f t="shared" si="52"/>
        <v>0</v>
      </c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2"/>
      <c r="N2088" s="11"/>
      <c r="O2088" s="12"/>
      <c r="P2088" s="13"/>
      <c r="Q2088" s="14"/>
      <c r="R2088" s="15"/>
      <c r="S2088" s="10"/>
      <c r="T2088" s="12"/>
      <c r="U2088" s="13"/>
      <c r="V2088" s="12"/>
      <c r="W2088" s="13"/>
      <c r="X2088" s="12"/>
      <c r="Y2088" s="13"/>
      <c r="Z2088" s="12"/>
      <c r="AA2088" s="12"/>
      <c r="AB2088" s="12"/>
      <c r="AC2088" s="10"/>
      <c r="AD2088" s="16"/>
      <c r="AE2088" s="10"/>
      <c r="AF2088" s="10"/>
      <c r="AG2088" s="14"/>
      <c r="AH2088" s="14"/>
      <c r="AI2088" s="15"/>
      <c r="AJ2088" s="10"/>
      <c r="AK2088" s="15"/>
      <c r="AL2088" s="10"/>
    </row>
    <row r="2089" spans="1:38" x14ac:dyDescent="0.25">
      <c r="A2089" s="9">
        <f t="shared" si="52"/>
        <v>0</v>
      </c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2"/>
      <c r="N2089" s="11"/>
      <c r="O2089" s="12"/>
      <c r="P2089" s="13"/>
      <c r="Q2089" s="14"/>
      <c r="R2089" s="15"/>
      <c r="S2089" s="10"/>
      <c r="T2089" s="12"/>
      <c r="U2089" s="13"/>
      <c r="V2089" s="12"/>
      <c r="W2089" s="13"/>
      <c r="X2089" s="12"/>
      <c r="Y2089" s="13"/>
      <c r="Z2089" s="12"/>
      <c r="AA2089" s="12"/>
      <c r="AB2089" s="12"/>
      <c r="AC2089" s="10"/>
      <c r="AD2089" s="16"/>
      <c r="AE2089" s="10"/>
      <c r="AF2089" s="10"/>
      <c r="AG2089" s="14"/>
      <c r="AH2089" s="14"/>
      <c r="AI2089" s="15"/>
      <c r="AJ2089" s="10"/>
      <c r="AK2089" s="15"/>
      <c r="AL2089" s="10"/>
    </row>
    <row r="2090" spans="1:38" x14ac:dyDescent="0.25">
      <c r="A2090" s="9">
        <f t="shared" si="52"/>
        <v>0</v>
      </c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2"/>
      <c r="N2090" s="11"/>
      <c r="O2090" s="12"/>
      <c r="P2090" s="13"/>
      <c r="Q2090" s="14"/>
      <c r="R2090" s="15"/>
      <c r="S2090" s="10"/>
      <c r="T2090" s="12"/>
      <c r="U2090" s="13"/>
      <c r="V2090" s="12"/>
      <c r="W2090" s="13"/>
      <c r="X2090" s="12"/>
      <c r="Y2090" s="13"/>
      <c r="Z2090" s="12"/>
      <c r="AA2090" s="12"/>
      <c r="AB2090" s="12"/>
      <c r="AC2090" s="10"/>
      <c r="AD2090" s="16"/>
      <c r="AE2090" s="10"/>
      <c r="AF2090" s="10"/>
      <c r="AG2090" s="14"/>
      <c r="AH2090" s="14"/>
      <c r="AI2090" s="15"/>
      <c r="AJ2090" s="10"/>
      <c r="AK2090" s="15"/>
      <c r="AL2090" s="10"/>
    </row>
    <row r="2091" spans="1:38" x14ac:dyDescent="0.25">
      <c r="A2091" s="9">
        <f t="shared" si="52"/>
        <v>0</v>
      </c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2"/>
      <c r="N2091" s="11"/>
      <c r="O2091" s="12"/>
      <c r="P2091" s="13"/>
      <c r="Q2091" s="14"/>
      <c r="R2091" s="15"/>
      <c r="S2091" s="10"/>
      <c r="T2091" s="12"/>
      <c r="U2091" s="13"/>
      <c r="V2091" s="12"/>
      <c r="W2091" s="13"/>
      <c r="X2091" s="12"/>
      <c r="Y2091" s="13"/>
      <c r="Z2091" s="12"/>
      <c r="AA2091" s="12"/>
      <c r="AB2091" s="12"/>
      <c r="AC2091" s="10"/>
      <c r="AD2091" s="16"/>
      <c r="AE2091" s="10"/>
      <c r="AF2091" s="10"/>
      <c r="AG2091" s="14"/>
      <c r="AH2091" s="14"/>
      <c r="AI2091" s="15"/>
      <c r="AJ2091" s="10"/>
      <c r="AK2091" s="15"/>
      <c r="AL2091" s="10"/>
    </row>
    <row r="2092" spans="1:38" x14ac:dyDescent="0.25">
      <c r="A2092" s="9">
        <f t="shared" si="52"/>
        <v>0</v>
      </c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2"/>
      <c r="N2092" s="11"/>
      <c r="O2092" s="12"/>
      <c r="P2092" s="13"/>
      <c r="Q2092" s="14"/>
      <c r="R2092" s="15"/>
      <c r="S2092" s="10"/>
      <c r="T2092" s="12"/>
      <c r="U2092" s="13"/>
      <c r="V2092" s="12"/>
      <c r="W2092" s="13"/>
      <c r="X2092" s="12"/>
      <c r="Y2092" s="13"/>
      <c r="Z2092" s="12"/>
      <c r="AA2092" s="12"/>
      <c r="AB2092" s="12"/>
      <c r="AC2092" s="10"/>
      <c r="AD2092" s="16"/>
      <c r="AE2092" s="10"/>
      <c r="AF2092" s="10"/>
      <c r="AG2092" s="14"/>
      <c r="AH2092" s="14"/>
      <c r="AI2092" s="15"/>
      <c r="AJ2092" s="10"/>
      <c r="AK2092" s="15"/>
      <c r="AL2092" s="10"/>
    </row>
    <row r="2093" spans="1:38" x14ac:dyDescent="0.25">
      <c r="A2093" s="9">
        <f t="shared" si="52"/>
        <v>0</v>
      </c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2"/>
      <c r="N2093" s="11"/>
      <c r="O2093" s="12"/>
      <c r="P2093" s="13"/>
      <c r="Q2093" s="14"/>
      <c r="R2093" s="15"/>
      <c r="S2093" s="10"/>
      <c r="T2093" s="12"/>
      <c r="U2093" s="13"/>
      <c r="V2093" s="12"/>
      <c r="W2093" s="13"/>
      <c r="X2093" s="12"/>
      <c r="Y2093" s="13"/>
      <c r="Z2093" s="12"/>
      <c r="AA2093" s="12"/>
      <c r="AB2093" s="12"/>
      <c r="AC2093" s="10"/>
      <c r="AD2093" s="16"/>
      <c r="AE2093" s="10"/>
      <c r="AF2093" s="10"/>
      <c r="AG2093" s="14"/>
      <c r="AH2093" s="14"/>
      <c r="AI2093" s="15"/>
      <c r="AJ2093" s="10"/>
      <c r="AK2093" s="15"/>
      <c r="AL2093" s="10"/>
    </row>
    <row r="2094" spans="1:38" x14ac:dyDescent="0.25">
      <c r="A2094" s="9">
        <f t="shared" si="52"/>
        <v>0</v>
      </c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2"/>
      <c r="N2094" s="11"/>
      <c r="O2094" s="12"/>
      <c r="P2094" s="13"/>
      <c r="Q2094" s="14"/>
      <c r="R2094" s="15"/>
      <c r="S2094" s="10"/>
      <c r="T2094" s="12"/>
      <c r="U2094" s="13"/>
      <c r="V2094" s="12"/>
      <c r="W2094" s="13"/>
      <c r="X2094" s="12"/>
      <c r="Y2094" s="13"/>
      <c r="Z2094" s="12"/>
      <c r="AA2094" s="12"/>
      <c r="AB2094" s="12"/>
      <c r="AC2094" s="10"/>
      <c r="AD2094" s="16"/>
      <c r="AE2094" s="10"/>
      <c r="AF2094" s="10"/>
      <c r="AG2094" s="14"/>
      <c r="AH2094" s="14"/>
      <c r="AI2094" s="15"/>
      <c r="AJ2094" s="10"/>
      <c r="AK2094" s="15"/>
      <c r="AL2094" s="10"/>
    </row>
    <row r="2095" spans="1:38" x14ac:dyDescent="0.25">
      <c r="A2095" s="9">
        <f t="shared" si="52"/>
        <v>0</v>
      </c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2"/>
      <c r="N2095" s="11"/>
      <c r="O2095" s="12"/>
      <c r="P2095" s="13"/>
      <c r="Q2095" s="14"/>
      <c r="R2095" s="15"/>
      <c r="S2095" s="10"/>
      <c r="T2095" s="12"/>
      <c r="U2095" s="13"/>
      <c r="V2095" s="12"/>
      <c r="W2095" s="13"/>
      <c r="X2095" s="12"/>
      <c r="Y2095" s="13"/>
      <c r="Z2095" s="12"/>
      <c r="AA2095" s="12"/>
      <c r="AB2095" s="12"/>
      <c r="AC2095" s="10"/>
      <c r="AD2095" s="16"/>
      <c r="AE2095" s="10"/>
      <c r="AF2095" s="10"/>
      <c r="AG2095" s="14"/>
      <c r="AH2095" s="14"/>
      <c r="AI2095" s="15"/>
      <c r="AJ2095" s="10"/>
      <c r="AK2095" s="15"/>
      <c r="AL2095" s="10"/>
    </row>
    <row r="2096" spans="1:38" x14ac:dyDescent="0.25">
      <c r="A2096" s="9">
        <f t="shared" si="52"/>
        <v>0</v>
      </c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2"/>
      <c r="N2096" s="11"/>
      <c r="O2096" s="12"/>
      <c r="P2096" s="13"/>
      <c r="Q2096" s="14"/>
      <c r="R2096" s="15"/>
      <c r="S2096" s="10"/>
      <c r="T2096" s="12"/>
      <c r="U2096" s="13"/>
      <c r="V2096" s="12"/>
      <c r="W2096" s="13"/>
      <c r="X2096" s="12"/>
      <c r="Y2096" s="13"/>
      <c r="Z2096" s="12"/>
      <c r="AA2096" s="12"/>
      <c r="AB2096" s="12"/>
      <c r="AC2096" s="10"/>
      <c r="AD2096" s="16"/>
      <c r="AE2096" s="10"/>
      <c r="AF2096" s="10"/>
      <c r="AG2096" s="14"/>
      <c r="AH2096" s="14"/>
      <c r="AI2096" s="15"/>
      <c r="AJ2096" s="10"/>
      <c r="AK2096" s="15"/>
      <c r="AL2096" s="10"/>
    </row>
    <row r="2097" spans="1:38" x14ac:dyDescent="0.25">
      <c r="A2097" s="9">
        <f t="shared" si="52"/>
        <v>0</v>
      </c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2"/>
      <c r="N2097" s="11"/>
      <c r="O2097" s="12"/>
      <c r="P2097" s="13"/>
      <c r="Q2097" s="14"/>
      <c r="R2097" s="15"/>
      <c r="S2097" s="10"/>
      <c r="T2097" s="12"/>
      <c r="U2097" s="13"/>
      <c r="V2097" s="12"/>
      <c r="W2097" s="13"/>
      <c r="X2097" s="12"/>
      <c r="Y2097" s="13"/>
      <c r="Z2097" s="12"/>
      <c r="AA2097" s="12"/>
      <c r="AB2097" s="12"/>
      <c r="AC2097" s="10"/>
      <c r="AD2097" s="16"/>
      <c r="AE2097" s="10"/>
      <c r="AF2097" s="10"/>
      <c r="AG2097" s="14"/>
      <c r="AH2097" s="14"/>
      <c r="AI2097" s="15"/>
      <c r="AJ2097" s="10"/>
      <c r="AK2097" s="15"/>
      <c r="AL2097" s="10"/>
    </row>
    <row r="2098" spans="1:38" x14ac:dyDescent="0.25">
      <c r="A2098" s="9">
        <f t="shared" si="52"/>
        <v>0</v>
      </c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2"/>
      <c r="N2098" s="11"/>
      <c r="O2098" s="12"/>
      <c r="P2098" s="13"/>
      <c r="Q2098" s="14"/>
      <c r="R2098" s="15"/>
      <c r="S2098" s="10"/>
      <c r="T2098" s="12"/>
      <c r="U2098" s="13"/>
      <c r="V2098" s="12"/>
      <c r="W2098" s="13"/>
      <c r="X2098" s="12"/>
      <c r="Y2098" s="13"/>
      <c r="Z2098" s="12"/>
      <c r="AA2098" s="12"/>
      <c r="AB2098" s="12"/>
      <c r="AC2098" s="10"/>
      <c r="AD2098" s="16"/>
      <c r="AE2098" s="10"/>
      <c r="AF2098" s="10"/>
      <c r="AG2098" s="14"/>
      <c r="AH2098" s="14"/>
      <c r="AI2098" s="15"/>
      <c r="AJ2098" s="10"/>
      <c r="AK2098" s="15"/>
      <c r="AL2098" s="10"/>
    </row>
    <row r="2099" spans="1:38" x14ac:dyDescent="0.25">
      <c r="A2099" s="9">
        <f t="shared" si="52"/>
        <v>0</v>
      </c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2"/>
      <c r="N2099" s="11"/>
      <c r="O2099" s="12"/>
      <c r="P2099" s="13"/>
      <c r="Q2099" s="14"/>
      <c r="R2099" s="15"/>
      <c r="S2099" s="10"/>
      <c r="T2099" s="12"/>
      <c r="U2099" s="13"/>
      <c r="V2099" s="12"/>
      <c r="W2099" s="13"/>
      <c r="X2099" s="12"/>
      <c r="Y2099" s="13"/>
      <c r="Z2099" s="12"/>
      <c r="AA2099" s="12"/>
      <c r="AB2099" s="12"/>
      <c r="AC2099" s="10"/>
      <c r="AD2099" s="16"/>
      <c r="AE2099" s="10"/>
      <c r="AF2099" s="10"/>
      <c r="AG2099" s="14"/>
      <c r="AH2099" s="14"/>
      <c r="AI2099" s="15"/>
      <c r="AJ2099" s="10"/>
      <c r="AK2099" s="15"/>
      <c r="AL2099" s="10"/>
    </row>
    <row r="2100" spans="1:38" x14ac:dyDescent="0.25">
      <c r="A2100" s="9">
        <f t="shared" si="52"/>
        <v>0</v>
      </c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2"/>
      <c r="N2100" s="11"/>
      <c r="O2100" s="12"/>
      <c r="P2100" s="13"/>
      <c r="Q2100" s="14"/>
      <c r="R2100" s="15"/>
      <c r="S2100" s="10"/>
      <c r="T2100" s="12"/>
      <c r="U2100" s="13"/>
      <c r="V2100" s="12"/>
      <c r="W2100" s="13"/>
      <c r="X2100" s="12"/>
      <c r="Y2100" s="13"/>
      <c r="Z2100" s="12"/>
      <c r="AA2100" s="12"/>
      <c r="AB2100" s="12"/>
      <c r="AC2100" s="10"/>
      <c r="AD2100" s="16"/>
      <c r="AE2100" s="10"/>
      <c r="AF2100" s="10"/>
      <c r="AG2100" s="14"/>
      <c r="AH2100" s="14"/>
      <c r="AI2100" s="15"/>
      <c r="AJ2100" s="10"/>
      <c r="AK2100" s="15"/>
      <c r="AL2100" s="10"/>
    </row>
    <row r="2101" spans="1:38" x14ac:dyDescent="0.25">
      <c r="A2101" s="9">
        <f t="shared" si="52"/>
        <v>0</v>
      </c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2"/>
      <c r="N2101" s="11"/>
      <c r="O2101" s="12"/>
      <c r="P2101" s="13"/>
      <c r="Q2101" s="14"/>
      <c r="R2101" s="15"/>
      <c r="S2101" s="10"/>
      <c r="T2101" s="12"/>
      <c r="U2101" s="13"/>
      <c r="V2101" s="12"/>
      <c r="W2101" s="13"/>
      <c r="X2101" s="12"/>
      <c r="Y2101" s="13"/>
      <c r="Z2101" s="12"/>
      <c r="AA2101" s="12"/>
      <c r="AB2101" s="12"/>
      <c r="AC2101" s="10"/>
      <c r="AD2101" s="16"/>
      <c r="AE2101" s="10"/>
      <c r="AF2101" s="10"/>
      <c r="AG2101" s="14"/>
      <c r="AH2101" s="14"/>
      <c r="AI2101" s="15"/>
      <c r="AJ2101" s="10"/>
      <c r="AK2101" s="15"/>
      <c r="AL2101" s="10"/>
    </row>
    <row r="2102" spans="1:38" x14ac:dyDescent="0.25">
      <c r="A2102" s="9">
        <f t="shared" si="52"/>
        <v>0</v>
      </c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2"/>
      <c r="N2102" s="11"/>
      <c r="O2102" s="12"/>
      <c r="P2102" s="13"/>
      <c r="Q2102" s="14"/>
      <c r="R2102" s="15"/>
      <c r="S2102" s="10"/>
      <c r="T2102" s="12"/>
      <c r="U2102" s="13"/>
      <c r="V2102" s="12"/>
      <c r="W2102" s="13"/>
      <c r="X2102" s="12"/>
      <c r="Y2102" s="13"/>
      <c r="Z2102" s="12"/>
      <c r="AA2102" s="12"/>
      <c r="AB2102" s="12"/>
      <c r="AC2102" s="10"/>
      <c r="AD2102" s="16"/>
      <c r="AE2102" s="10"/>
      <c r="AF2102" s="10"/>
      <c r="AG2102" s="14"/>
      <c r="AH2102" s="14"/>
      <c r="AI2102" s="15"/>
      <c r="AJ2102" s="10"/>
      <c r="AK2102" s="15"/>
      <c r="AL2102" s="10"/>
    </row>
    <row r="2103" spans="1:38" x14ac:dyDescent="0.25">
      <c r="A2103" s="9">
        <f t="shared" si="52"/>
        <v>0</v>
      </c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2"/>
      <c r="N2103" s="11"/>
      <c r="O2103" s="12"/>
      <c r="P2103" s="13"/>
      <c r="Q2103" s="14"/>
      <c r="R2103" s="15"/>
      <c r="S2103" s="10"/>
      <c r="T2103" s="12"/>
      <c r="U2103" s="13"/>
      <c r="V2103" s="12"/>
      <c r="W2103" s="13"/>
      <c r="X2103" s="12"/>
      <c r="Y2103" s="13"/>
      <c r="Z2103" s="12"/>
      <c r="AA2103" s="12"/>
      <c r="AB2103" s="12"/>
      <c r="AC2103" s="10"/>
      <c r="AD2103" s="16"/>
      <c r="AE2103" s="10"/>
      <c r="AF2103" s="10"/>
      <c r="AG2103" s="14"/>
      <c r="AH2103" s="14"/>
      <c r="AI2103" s="15"/>
      <c r="AJ2103" s="10"/>
      <c r="AK2103" s="15"/>
      <c r="AL2103" s="10"/>
    </row>
    <row r="2104" spans="1:38" x14ac:dyDescent="0.25">
      <c r="A2104" s="9">
        <f t="shared" si="52"/>
        <v>0</v>
      </c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2"/>
      <c r="N2104" s="11"/>
      <c r="O2104" s="12"/>
      <c r="P2104" s="13"/>
      <c r="Q2104" s="14"/>
      <c r="R2104" s="15"/>
      <c r="S2104" s="10"/>
      <c r="T2104" s="12"/>
      <c r="U2104" s="13"/>
      <c r="V2104" s="12"/>
      <c r="W2104" s="13"/>
      <c r="X2104" s="12"/>
      <c r="Y2104" s="13"/>
      <c r="Z2104" s="12"/>
      <c r="AA2104" s="12"/>
      <c r="AB2104" s="12"/>
      <c r="AC2104" s="10"/>
      <c r="AD2104" s="16"/>
      <c r="AE2104" s="10"/>
      <c r="AF2104" s="10"/>
      <c r="AG2104" s="14"/>
      <c r="AH2104" s="14"/>
      <c r="AI2104" s="15"/>
      <c r="AJ2104" s="10"/>
      <c r="AK2104" s="15"/>
      <c r="AL2104" s="10"/>
    </row>
    <row r="2105" spans="1:38" x14ac:dyDescent="0.25">
      <c r="A2105" s="9">
        <f t="shared" si="52"/>
        <v>0</v>
      </c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2"/>
      <c r="N2105" s="11"/>
      <c r="O2105" s="12"/>
      <c r="P2105" s="13"/>
      <c r="Q2105" s="14"/>
      <c r="R2105" s="15"/>
      <c r="S2105" s="10"/>
      <c r="T2105" s="12"/>
      <c r="U2105" s="13"/>
      <c r="V2105" s="12"/>
      <c r="W2105" s="13"/>
      <c r="X2105" s="12"/>
      <c r="Y2105" s="13"/>
      <c r="Z2105" s="12"/>
      <c r="AA2105" s="12"/>
      <c r="AB2105" s="12"/>
      <c r="AC2105" s="10"/>
      <c r="AD2105" s="16"/>
      <c r="AE2105" s="10"/>
      <c r="AF2105" s="10"/>
      <c r="AG2105" s="14"/>
      <c r="AH2105" s="14"/>
      <c r="AI2105" s="15"/>
      <c r="AJ2105" s="10"/>
      <c r="AK2105" s="15"/>
      <c r="AL2105" s="10"/>
    </row>
    <row r="2106" spans="1:38" x14ac:dyDescent="0.25">
      <c r="A2106" s="9">
        <f t="shared" si="52"/>
        <v>0</v>
      </c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2"/>
      <c r="N2106" s="11"/>
      <c r="O2106" s="12"/>
      <c r="P2106" s="13"/>
      <c r="Q2106" s="14"/>
      <c r="R2106" s="15"/>
      <c r="S2106" s="10"/>
      <c r="T2106" s="12"/>
      <c r="U2106" s="13"/>
      <c r="V2106" s="12"/>
      <c r="W2106" s="13"/>
      <c r="X2106" s="12"/>
      <c r="Y2106" s="13"/>
      <c r="Z2106" s="12"/>
      <c r="AA2106" s="12"/>
      <c r="AB2106" s="12"/>
      <c r="AC2106" s="10"/>
      <c r="AD2106" s="16"/>
      <c r="AE2106" s="10"/>
      <c r="AF2106" s="10"/>
      <c r="AG2106" s="14"/>
      <c r="AH2106" s="14"/>
      <c r="AI2106" s="15"/>
      <c r="AJ2106" s="10"/>
      <c r="AK2106" s="15"/>
      <c r="AL2106" s="10"/>
    </row>
    <row r="2107" spans="1:38" x14ac:dyDescent="0.25">
      <c r="A2107" s="9">
        <f t="shared" si="52"/>
        <v>0</v>
      </c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2"/>
      <c r="N2107" s="11"/>
      <c r="O2107" s="12"/>
      <c r="P2107" s="13"/>
      <c r="Q2107" s="14"/>
      <c r="R2107" s="15"/>
      <c r="S2107" s="10"/>
      <c r="T2107" s="12"/>
      <c r="U2107" s="13"/>
      <c r="V2107" s="12"/>
      <c r="W2107" s="13"/>
      <c r="X2107" s="12"/>
      <c r="Y2107" s="13"/>
      <c r="Z2107" s="12"/>
      <c r="AA2107" s="12"/>
      <c r="AB2107" s="12"/>
      <c r="AC2107" s="10"/>
      <c r="AD2107" s="16"/>
      <c r="AE2107" s="10"/>
      <c r="AF2107" s="10"/>
      <c r="AG2107" s="14"/>
      <c r="AH2107" s="14"/>
      <c r="AI2107" s="15"/>
      <c r="AJ2107" s="10"/>
      <c r="AK2107" s="15"/>
      <c r="AL2107" s="10"/>
    </row>
    <row r="2108" spans="1:38" x14ac:dyDescent="0.25">
      <c r="A2108" s="9">
        <f t="shared" si="52"/>
        <v>0</v>
      </c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2"/>
      <c r="N2108" s="11"/>
      <c r="O2108" s="12"/>
      <c r="P2108" s="13"/>
      <c r="Q2108" s="14"/>
      <c r="R2108" s="15"/>
      <c r="S2108" s="10"/>
      <c r="T2108" s="12"/>
      <c r="U2108" s="13"/>
      <c r="V2108" s="12"/>
      <c r="W2108" s="13"/>
      <c r="X2108" s="12"/>
      <c r="Y2108" s="13"/>
      <c r="Z2108" s="12"/>
      <c r="AA2108" s="12"/>
      <c r="AB2108" s="12"/>
      <c r="AC2108" s="10"/>
      <c r="AD2108" s="16"/>
      <c r="AE2108" s="10"/>
      <c r="AF2108" s="10"/>
      <c r="AG2108" s="14"/>
      <c r="AH2108" s="14"/>
      <c r="AI2108" s="15"/>
      <c r="AJ2108" s="10"/>
      <c r="AK2108" s="15"/>
      <c r="AL2108" s="10"/>
    </row>
    <row r="2109" spans="1:38" x14ac:dyDescent="0.25">
      <c r="A2109" s="9">
        <f t="shared" si="52"/>
        <v>0</v>
      </c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2"/>
      <c r="N2109" s="11"/>
      <c r="O2109" s="12"/>
      <c r="P2109" s="13"/>
      <c r="Q2109" s="14"/>
      <c r="R2109" s="15"/>
      <c r="S2109" s="10"/>
      <c r="T2109" s="12"/>
      <c r="U2109" s="13"/>
      <c r="V2109" s="12"/>
      <c r="W2109" s="13"/>
      <c r="X2109" s="12"/>
      <c r="Y2109" s="13"/>
      <c r="Z2109" s="12"/>
      <c r="AA2109" s="12"/>
      <c r="AB2109" s="12"/>
      <c r="AC2109" s="10"/>
      <c r="AD2109" s="16"/>
      <c r="AE2109" s="10"/>
      <c r="AF2109" s="10"/>
      <c r="AG2109" s="14"/>
      <c r="AH2109" s="14"/>
      <c r="AI2109" s="15"/>
      <c r="AJ2109" s="10"/>
      <c r="AK2109" s="15"/>
      <c r="AL2109" s="10"/>
    </row>
    <row r="2110" spans="1:38" x14ac:dyDescent="0.25">
      <c r="A2110" s="9">
        <f t="shared" si="52"/>
        <v>0</v>
      </c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2"/>
      <c r="N2110" s="11"/>
      <c r="O2110" s="12"/>
      <c r="P2110" s="13"/>
      <c r="Q2110" s="14"/>
      <c r="R2110" s="15"/>
      <c r="S2110" s="10"/>
      <c r="T2110" s="12"/>
      <c r="U2110" s="13"/>
      <c r="V2110" s="12"/>
      <c r="W2110" s="13"/>
      <c r="X2110" s="12"/>
      <c r="Y2110" s="13"/>
      <c r="Z2110" s="12"/>
      <c r="AA2110" s="12"/>
      <c r="AB2110" s="12"/>
      <c r="AC2110" s="10"/>
      <c r="AD2110" s="16"/>
      <c r="AE2110" s="10"/>
      <c r="AF2110" s="10"/>
      <c r="AG2110" s="14"/>
      <c r="AH2110" s="14"/>
      <c r="AI2110" s="15"/>
      <c r="AJ2110" s="10"/>
      <c r="AK2110" s="15"/>
      <c r="AL2110" s="10"/>
    </row>
    <row r="2111" spans="1:38" x14ac:dyDescent="0.25">
      <c r="A2111" s="9">
        <f t="shared" si="52"/>
        <v>0</v>
      </c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2"/>
      <c r="N2111" s="11"/>
      <c r="O2111" s="12"/>
      <c r="P2111" s="13"/>
      <c r="Q2111" s="14"/>
      <c r="R2111" s="15"/>
      <c r="S2111" s="10"/>
      <c r="T2111" s="12"/>
      <c r="U2111" s="13"/>
      <c r="V2111" s="12"/>
      <c r="W2111" s="13"/>
      <c r="X2111" s="12"/>
      <c r="Y2111" s="13"/>
      <c r="Z2111" s="12"/>
      <c r="AA2111" s="12"/>
      <c r="AB2111" s="12"/>
      <c r="AC2111" s="10"/>
      <c r="AD2111" s="16"/>
      <c r="AE2111" s="10"/>
      <c r="AF2111" s="10"/>
      <c r="AG2111" s="14"/>
      <c r="AH2111" s="14"/>
      <c r="AI2111" s="15"/>
      <c r="AJ2111" s="10"/>
      <c r="AK2111" s="15"/>
      <c r="AL2111" s="10"/>
    </row>
    <row r="2112" spans="1:38" x14ac:dyDescent="0.25">
      <c r="A2112" s="9">
        <f t="shared" si="52"/>
        <v>0</v>
      </c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2"/>
      <c r="N2112" s="11"/>
      <c r="O2112" s="12"/>
      <c r="P2112" s="13"/>
      <c r="Q2112" s="14"/>
      <c r="R2112" s="15"/>
      <c r="S2112" s="10"/>
      <c r="T2112" s="12"/>
      <c r="U2112" s="13"/>
      <c r="V2112" s="12"/>
      <c r="W2112" s="13"/>
      <c r="X2112" s="12"/>
      <c r="Y2112" s="13"/>
      <c r="Z2112" s="12"/>
      <c r="AA2112" s="12"/>
      <c r="AB2112" s="12"/>
      <c r="AC2112" s="10"/>
      <c r="AD2112" s="16"/>
      <c r="AE2112" s="10"/>
      <c r="AF2112" s="10"/>
      <c r="AG2112" s="14"/>
      <c r="AH2112" s="14"/>
      <c r="AI2112" s="15"/>
      <c r="AJ2112" s="10"/>
      <c r="AK2112" s="15"/>
      <c r="AL2112" s="10"/>
    </row>
    <row r="2113" spans="1:38" x14ac:dyDescent="0.25">
      <c r="A2113" s="9">
        <f t="shared" si="52"/>
        <v>0</v>
      </c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2"/>
      <c r="N2113" s="11"/>
      <c r="O2113" s="12"/>
      <c r="P2113" s="13"/>
      <c r="Q2113" s="14"/>
      <c r="R2113" s="15"/>
      <c r="S2113" s="10"/>
      <c r="T2113" s="12"/>
      <c r="U2113" s="13"/>
      <c r="V2113" s="12"/>
      <c r="W2113" s="13"/>
      <c r="X2113" s="12"/>
      <c r="Y2113" s="13"/>
      <c r="Z2113" s="12"/>
      <c r="AA2113" s="12"/>
      <c r="AB2113" s="12"/>
      <c r="AC2113" s="10"/>
      <c r="AD2113" s="16"/>
      <c r="AE2113" s="10"/>
      <c r="AF2113" s="10"/>
      <c r="AG2113" s="14"/>
      <c r="AH2113" s="14"/>
      <c r="AI2113" s="15"/>
      <c r="AJ2113" s="10"/>
      <c r="AK2113" s="15"/>
      <c r="AL2113" s="10"/>
    </row>
    <row r="2114" spans="1:38" x14ac:dyDescent="0.25">
      <c r="A2114" s="9">
        <f t="shared" si="52"/>
        <v>0</v>
      </c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2"/>
      <c r="N2114" s="11"/>
      <c r="O2114" s="12"/>
      <c r="P2114" s="13"/>
      <c r="Q2114" s="14"/>
      <c r="R2114" s="15"/>
      <c r="S2114" s="10"/>
      <c r="T2114" s="12"/>
      <c r="U2114" s="13"/>
      <c r="V2114" s="12"/>
      <c r="W2114" s="13"/>
      <c r="X2114" s="12"/>
      <c r="Y2114" s="13"/>
      <c r="Z2114" s="12"/>
      <c r="AA2114" s="12"/>
      <c r="AB2114" s="12"/>
      <c r="AC2114" s="10"/>
      <c r="AD2114" s="16"/>
      <c r="AE2114" s="10"/>
      <c r="AF2114" s="10"/>
      <c r="AG2114" s="14"/>
      <c r="AH2114" s="14"/>
      <c r="AI2114" s="15"/>
      <c r="AJ2114" s="10"/>
      <c r="AK2114" s="15"/>
      <c r="AL2114" s="10"/>
    </row>
    <row r="2115" spans="1:38" x14ac:dyDescent="0.25">
      <c r="A2115" s="9">
        <f t="shared" ref="A2115:A2178" si="53">N2115</f>
        <v>0</v>
      </c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2"/>
      <c r="N2115" s="11"/>
      <c r="O2115" s="12"/>
      <c r="P2115" s="13"/>
      <c r="Q2115" s="14"/>
      <c r="R2115" s="15"/>
      <c r="S2115" s="10"/>
      <c r="T2115" s="12"/>
      <c r="U2115" s="13"/>
      <c r="V2115" s="12"/>
      <c r="W2115" s="13"/>
      <c r="X2115" s="12"/>
      <c r="Y2115" s="13"/>
      <c r="Z2115" s="12"/>
      <c r="AA2115" s="12"/>
      <c r="AB2115" s="12"/>
      <c r="AC2115" s="10"/>
      <c r="AD2115" s="16"/>
      <c r="AE2115" s="10"/>
      <c r="AF2115" s="10"/>
      <c r="AG2115" s="14"/>
      <c r="AH2115" s="14"/>
      <c r="AI2115" s="15"/>
      <c r="AJ2115" s="10"/>
      <c r="AK2115" s="15"/>
      <c r="AL2115" s="10"/>
    </row>
    <row r="2116" spans="1:38" x14ac:dyDescent="0.25">
      <c r="A2116" s="9">
        <f t="shared" si="53"/>
        <v>0</v>
      </c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2"/>
      <c r="N2116" s="11"/>
      <c r="O2116" s="12"/>
      <c r="P2116" s="13"/>
      <c r="Q2116" s="14"/>
      <c r="R2116" s="15"/>
      <c r="S2116" s="10"/>
      <c r="T2116" s="12"/>
      <c r="U2116" s="13"/>
      <c r="V2116" s="12"/>
      <c r="W2116" s="13"/>
      <c r="X2116" s="12"/>
      <c r="Y2116" s="13"/>
      <c r="Z2116" s="12"/>
      <c r="AA2116" s="12"/>
      <c r="AB2116" s="12"/>
      <c r="AC2116" s="10"/>
      <c r="AD2116" s="16"/>
      <c r="AE2116" s="10"/>
      <c r="AF2116" s="10"/>
      <c r="AG2116" s="14"/>
      <c r="AH2116" s="14"/>
      <c r="AI2116" s="15"/>
      <c r="AJ2116" s="10"/>
      <c r="AK2116" s="15"/>
      <c r="AL2116" s="10"/>
    </row>
    <row r="2117" spans="1:38" x14ac:dyDescent="0.25">
      <c r="A2117" s="9">
        <f t="shared" si="53"/>
        <v>0</v>
      </c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2"/>
      <c r="N2117" s="11"/>
      <c r="O2117" s="12"/>
      <c r="P2117" s="13"/>
      <c r="Q2117" s="14"/>
      <c r="R2117" s="15"/>
      <c r="S2117" s="10"/>
      <c r="T2117" s="12"/>
      <c r="U2117" s="13"/>
      <c r="V2117" s="12"/>
      <c r="W2117" s="13"/>
      <c r="X2117" s="12"/>
      <c r="Y2117" s="13"/>
      <c r="Z2117" s="12"/>
      <c r="AA2117" s="12"/>
      <c r="AB2117" s="12"/>
      <c r="AC2117" s="10"/>
      <c r="AD2117" s="16"/>
      <c r="AE2117" s="10"/>
      <c r="AF2117" s="10"/>
      <c r="AG2117" s="14"/>
      <c r="AH2117" s="14"/>
      <c r="AI2117" s="15"/>
      <c r="AJ2117" s="10"/>
      <c r="AK2117" s="15"/>
      <c r="AL2117" s="10"/>
    </row>
    <row r="2118" spans="1:38" x14ac:dyDescent="0.25">
      <c r="A2118" s="9">
        <f t="shared" si="53"/>
        <v>0</v>
      </c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2"/>
      <c r="N2118" s="11"/>
      <c r="O2118" s="12"/>
      <c r="P2118" s="13"/>
      <c r="Q2118" s="14"/>
      <c r="R2118" s="15"/>
      <c r="S2118" s="10"/>
      <c r="T2118" s="12"/>
      <c r="U2118" s="13"/>
      <c r="V2118" s="12"/>
      <c r="W2118" s="13"/>
      <c r="X2118" s="12"/>
      <c r="Y2118" s="13"/>
      <c r="Z2118" s="12"/>
      <c r="AA2118" s="12"/>
      <c r="AB2118" s="12"/>
      <c r="AC2118" s="10"/>
      <c r="AD2118" s="16"/>
      <c r="AE2118" s="10"/>
      <c r="AF2118" s="10"/>
      <c r="AG2118" s="14"/>
      <c r="AH2118" s="14"/>
      <c r="AI2118" s="15"/>
      <c r="AJ2118" s="10"/>
      <c r="AK2118" s="15"/>
      <c r="AL2118" s="10"/>
    </row>
    <row r="2119" spans="1:38" x14ac:dyDescent="0.25">
      <c r="A2119" s="9">
        <f t="shared" si="53"/>
        <v>0</v>
      </c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2"/>
      <c r="N2119" s="11"/>
      <c r="O2119" s="12"/>
      <c r="P2119" s="13"/>
      <c r="Q2119" s="14"/>
      <c r="R2119" s="15"/>
      <c r="S2119" s="10"/>
      <c r="T2119" s="12"/>
      <c r="U2119" s="13"/>
      <c r="V2119" s="12"/>
      <c r="W2119" s="13"/>
      <c r="X2119" s="12"/>
      <c r="Y2119" s="13"/>
      <c r="Z2119" s="12"/>
      <c r="AA2119" s="12"/>
      <c r="AB2119" s="12"/>
      <c r="AC2119" s="10"/>
      <c r="AD2119" s="16"/>
      <c r="AE2119" s="10"/>
      <c r="AF2119" s="10"/>
      <c r="AG2119" s="14"/>
      <c r="AH2119" s="14"/>
      <c r="AI2119" s="15"/>
      <c r="AJ2119" s="10"/>
      <c r="AK2119" s="15"/>
      <c r="AL2119" s="10"/>
    </row>
    <row r="2120" spans="1:38" x14ac:dyDescent="0.25">
      <c r="A2120" s="9">
        <f t="shared" si="53"/>
        <v>0</v>
      </c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2"/>
      <c r="N2120" s="11"/>
      <c r="O2120" s="12"/>
      <c r="P2120" s="13"/>
      <c r="Q2120" s="14"/>
      <c r="R2120" s="15"/>
      <c r="S2120" s="10"/>
      <c r="T2120" s="12"/>
      <c r="U2120" s="13"/>
      <c r="V2120" s="12"/>
      <c r="W2120" s="13"/>
      <c r="X2120" s="12"/>
      <c r="Y2120" s="13"/>
      <c r="Z2120" s="12"/>
      <c r="AA2120" s="12"/>
      <c r="AB2120" s="12"/>
      <c r="AC2120" s="10"/>
      <c r="AD2120" s="16"/>
      <c r="AE2120" s="10"/>
      <c r="AF2120" s="10"/>
      <c r="AG2120" s="14"/>
      <c r="AH2120" s="14"/>
      <c r="AI2120" s="15"/>
      <c r="AJ2120" s="10"/>
      <c r="AK2120" s="15"/>
      <c r="AL2120" s="10"/>
    </row>
    <row r="2121" spans="1:38" x14ac:dyDescent="0.25">
      <c r="A2121" s="9">
        <f t="shared" si="53"/>
        <v>0</v>
      </c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2"/>
      <c r="N2121" s="11"/>
      <c r="O2121" s="12"/>
      <c r="P2121" s="13"/>
      <c r="Q2121" s="14"/>
      <c r="R2121" s="15"/>
      <c r="S2121" s="10"/>
      <c r="T2121" s="12"/>
      <c r="U2121" s="13"/>
      <c r="V2121" s="12"/>
      <c r="W2121" s="13"/>
      <c r="X2121" s="12"/>
      <c r="Y2121" s="13"/>
      <c r="Z2121" s="12"/>
      <c r="AA2121" s="12"/>
      <c r="AB2121" s="12"/>
      <c r="AC2121" s="10"/>
      <c r="AD2121" s="16"/>
      <c r="AE2121" s="10"/>
      <c r="AF2121" s="10"/>
      <c r="AG2121" s="14"/>
      <c r="AH2121" s="14"/>
      <c r="AI2121" s="15"/>
      <c r="AJ2121" s="10"/>
      <c r="AK2121" s="15"/>
      <c r="AL2121" s="10"/>
    </row>
    <row r="2122" spans="1:38" x14ac:dyDescent="0.25">
      <c r="A2122" s="9">
        <f t="shared" si="53"/>
        <v>0</v>
      </c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2"/>
      <c r="N2122" s="11"/>
      <c r="O2122" s="12"/>
      <c r="P2122" s="13"/>
      <c r="Q2122" s="14"/>
      <c r="R2122" s="15"/>
      <c r="S2122" s="10"/>
      <c r="T2122" s="12"/>
      <c r="U2122" s="13"/>
      <c r="V2122" s="12"/>
      <c r="W2122" s="13"/>
      <c r="X2122" s="12"/>
      <c r="Y2122" s="13"/>
      <c r="Z2122" s="12"/>
      <c r="AA2122" s="12"/>
      <c r="AB2122" s="12"/>
      <c r="AC2122" s="10"/>
      <c r="AD2122" s="16"/>
      <c r="AE2122" s="10"/>
      <c r="AF2122" s="10"/>
      <c r="AG2122" s="14"/>
      <c r="AH2122" s="14"/>
      <c r="AI2122" s="15"/>
      <c r="AJ2122" s="10"/>
      <c r="AK2122" s="15"/>
      <c r="AL2122" s="10"/>
    </row>
    <row r="2123" spans="1:38" x14ac:dyDescent="0.25">
      <c r="A2123" s="9">
        <f t="shared" si="53"/>
        <v>0</v>
      </c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2"/>
      <c r="N2123" s="11"/>
      <c r="O2123" s="12"/>
      <c r="P2123" s="13"/>
      <c r="Q2123" s="14"/>
      <c r="R2123" s="15"/>
      <c r="S2123" s="10"/>
      <c r="T2123" s="12"/>
      <c r="U2123" s="13"/>
      <c r="V2123" s="12"/>
      <c r="W2123" s="13"/>
      <c r="X2123" s="12"/>
      <c r="Y2123" s="13"/>
      <c r="Z2123" s="12"/>
      <c r="AA2123" s="12"/>
      <c r="AB2123" s="12"/>
      <c r="AC2123" s="10"/>
      <c r="AD2123" s="16"/>
      <c r="AE2123" s="10"/>
      <c r="AF2123" s="10"/>
      <c r="AG2123" s="14"/>
      <c r="AH2123" s="14"/>
      <c r="AI2123" s="15"/>
      <c r="AJ2123" s="10"/>
      <c r="AK2123" s="15"/>
      <c r="AL2123" s="10"/>
    </row>
    <row r="2124" spans="1:38" x14ac:dyDescent="0.25">
      <c r="A2124" s="9">
        <f t="shared" si="53"/>
        <v>0</v>
      </c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2"/>
      <c r="N2124" s="11"/>
      <c r="O2124" s="12"/>
      <c r="P2124" s="13"/>
      <c r="Q2124" s="14"/>
      <c r="R2124" s="15"/>
      <c r="S2124" s="10"/>
      <c r="T2124" s="12"/>
      <c r="U2124" s="13"/>
      <c r="V2124" s="12"/>
      <c r="W2124" s="13"/>
      <c r="X2124" s="12"/>
      <c r="Y2124" s="13"/>
      <c r="Z2124" s="12"/>
      <c r="AA2124" s="12"/>
      <c r="AB2124" s="12"/>
      <c r="AC2124" s="10"/>
      <c r="AD2124" s="16"/>
      <c r="AE2124" s="10"/>
      <c r="AF2124" s="10"/>
      <c r="AG2124" s="14"/>
      <c r="AH2124" s="14"/>
      <c r="AI2124" s="15"/>
      <c r="AJ2124" s="10"/>
      <c r="AK2124" s="15"/>
      <c r="AL2124" s="10"/>
    </row>
    <row r="2125" spans="1:38" x14ac:dyDescent="0.25">
      <c r="A2125" s="9">
        <f t="shared" si="53"/>
        <v>0</v>
      </c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2"/>
      <c r="N2125" s="11"/>
      <c r="O2125" s="12"/>
      <c r="P2125" s="13"/>
      <c r="Q2125" s="14"/>
      <c r="R2125" s="15"/>
      <c r="S2125" s="10"/>
      <c r="T2125" s="12"/>
      <c r="U2125" s="13"/>
      <c r="V2125" s="12"/>
      <c r="W2125" s="13"/>
      <c r="X2125" s="12"/>
      <c r="Y2125" s="13"/>
      <c r="Z2125" s="12"/>
      <c r="AA2125" s="12"/>
      <c r="AB2125" s="12"/>
      <c r="AC2125" s="10"/>
      <c r="AD2125" s="16"/>
      <c r="AE2125" s="10"/>
      <c r="AF2125" s="10"/>
      <c r="AG2125" s="14"/>
      <c r="AH2125" s="14"/>
      <c r="AI2125" s="15"/>
      <c r="AJ2125" s="10"/>
      <c r="AK2125" s="15"/>
      <c r="AL2125" s="10"/>
    </row>
    <row r="2126" spans="1:38" x14ac:dyDescent="0.25">
      <c r="A2126" s="9">
        <f t="shared" si="53"/>
        <v>0</v>
      </c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2"/>
      <c r="N2126" s="11"/>
      <c r="O2126" s="12"/>
      <c r="P2126" s="13"/>
      <c r="Q2126" s="14"/>
      <c r="R2126" s="15"/>
      <c r="S2126" s="10"/>
      <c r="T2126" s="12"/>
      <c r="U2126" s="13"/>
      <c r="V2126" s="12"/>
      <c r="W2126" s="13"/>
      <c r="X2126" s="12"/>
      <c r="Y2126" s="13"/>
      <c r="Z2126" s="12"/>
      <c r="AA2126" s="12"/>
      <c r="AB2126" s="12"/>
      <c r="AC2126" s="10"/>
      <c r="AD2126" s="16"/>
      <c r="AE2126" s="10"/>
      <c r="AF2126" s="10"/>
      <c r="AG2126" s="14"/>
      <c r="AH2126" s="14"/>
      <c r="AI2126" s="15"/>
      <c r="AJ2126" s="10"/>
      <c r="AK2126" s="15"/>
      <c r="AL2126" s="10"/>
    </row>
    <row r="2127" spans="1:38" x14ac:dyDescent="0.25">
      <c r="A2127" s="9">
        <f t="shared" si="53"/>
        <v>0</v>
      </c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2"/>
      <c r="N2127" s="11"/>
      <c r="O2127" s="12"/>
      <c r="P2127" s="13"/>
      <c r="Q2127" s="14"/>
      <c r="R2127" s="15"/>
      <c r="S2127" s="10"/>
      <c r="T2127" s="12"/>
      <c r="U2127" s="13"/>
      <c r="V2127" s="12"/>
      <c r="W2127" s="13"/>
      <c r="X2127" s="12"/>
      <c r="Y2127" s="13"/>
      <c r="Z2127" s="12"/>
      <c r="AA2127" s="12"/>
      <c r="AB2127" s="12"/>
      <c r="AC2127" s="10"/>
      <c r="AD2127" s="16"/>
      <c r="AE2127" s="10"/>
      <c r="AF2127" s="10"/>
      <c r="AG2127" s="14"/>
      <c r="AH2127" s="14"/>
      <c r="AI2127" s="15"/>
      <c r="AJ2127" s="10"/>
      <c r="AK2127" s="15"/>
      <c r="AL2127" s="10"/>
    </row>
    <row r="2128" spans="1:38" x14ac:dyDescent="0.25">
      <c r="A2128" s="9">
        <f t="shared" si="53"/>
        <v>0</v>
      </c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2"/>
      <c r="N2128" s="11"/>
      <c r="O2128" s="12"/>
      <c r="P2128" s="13"/>
      <c r="Q2128" s="14"/>
      <c r="R2128" s="15"/>
      <c r="S2128" s="10"/>
      <c r="T2128" s="12"/>
      <c r="U2128" s="13"/>
      <c r="V2128" s="12"/>
      <c r="W2128" s="13"/>
      <c r="X2128" s="12"/>
      <c r="Y2128" s="13"/>
      <c r="Z2128" s="12"/>
      <c r="AA2128" s="12"/>
      <c r="AB2128" s="12"/>
      <c r="AC2128" s="10"/>
      <c r="AD2128" s="16"/>
      <c r="AE2128" s="10"/>
      <c r="AF2128" s="10"/>
      <c r="AG2128" s="14"/>
      <c r="AH2128" s="14"/>
      <c r="AI2128" s="15"/>
      <c r="AJ2128" s="10"/>
      <c r="AK2128" s="15"/>
      <c r="AL2128" s="10"/>
    </row>
    <row r="2129" spans="1:38" x14ac:dyDescent="0.25">
      <c r="A2129" s="9">
        <f t="shared" si="53"/>
        <v>0</v>
      </c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2"/>
      <c r="N2129" s="11"/>
      <c r="O2129" s="12"/>
      <c r="P2129" s="13"/>
      <c r="Q2129" s="14"/>
      <c r="R2129" s="15"/>
      <c r="S2129" s="10"/>
      <c r="T2129" s="12"/>
      <c r="U2129" s="13"/>
      <c r="V2129" s="12"/>
      <c r="W2129" s="13"/>
      <c r="X2129" s="12"/>
      <c r="Y2129" s="13"/>
      <c r="Z2129" s="12"/>
      <c r="AA2129" s="12"/>
      <c r="AB2129" s="12"/>
      <c r="AC2129" s="10"/>
      <c r="AD2129" s="16"/>
      <c r="AE2129" s="10"/>
      <c r="AF2129" s="10"/>
      <c r="AG2129" s="14"/>
      <c r="AH2129" s="14"/>
      <c r="AI2129" s="15"/>
      <c r="AJ2129" s="10"/>
      <c r="AK2129" s="15"/>
      <c r="AL2129" s="10"/>
    </row>
    <row r="2130" spans="1:38" x14ac:dyDescent="0.25">
      <c r="A2130" s="9">
        <f t="shared" si="53"/>
        <v>0</v>
      </c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2"/>
      <c r="N2130" s="11"/>
      <c r="O2130" s="12"/>
      <c r="P2130" s="13"/>
      <c r="Q2130" s="14"/>
      <c r="R2130" s="15"/>
      <c r="S2130" s="10"/>
      <c r="T2130" s="12"/>
      <c r="U2130" s="13"/>
      <c r="V2130" s="12"/>
      <c r="W2130" s="13"/>
      <c r="X2130" s="12"/>
      <c r="Y2130" s="13"/>
      <c r="Z2130" s="12"/>
      <c r="AA2130" s="12"/>
      <c r="AB2130" s="12"/>
      <c r="AC2130" s="10"/>
      <c r="AD2130" s="16"/>
      <c r="AE2130" s="10"/>
      <c r="AF2130" s="10"/>
      <c r="AG2130" s="14"/>
      <c r="AH2130" s="14"/>
      <c r="AI2130" s="15"/>
      <c r="AJ2130" s="10"/>
      <c r="AK2130" s="15"/>
      <c r="AL2130" s="10"/>
    </row>
    <row r="2131" spans="1:38" x14ac:dyDescent="0.25">
      <c r="A2131" s="9">
        <f t="shared" si="53"/>
        <v>0</v>
      </c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2"/>
      <c r="N2131" s="11"/>
      <c r="O2131" s="12"/>
      <c r="P2131" s="13"/>
      <c r="Q2131" s="14"/>
      <c r="R2131" s="15"/>
      <c r="S2131" s="10"/>
      <c r="T2131" s="12"/>
      <c r="U2131" s="13"/>
      <c r="V2131" s="12"/>
      <c r="W2131" s="13"/>
      <c r="X2131" s="12"/>
      <c r="Y2131" s="13"/>
      <c r="Z2131" s="12"/>
      <c r="AA2131" s="12"/>
      <c r="AB2131" s="12"/>
      <c r="AC2131" s="10"/>
      <c r="AD2131" s="16"/>
      <c r="AE2131" s="10"/>
      <c r="AF2131" s="10"/>
      <c r="AG2131" s="14"/>
      <c r="AH2131" s="14"/>
      <c r="AI2131" s="15"/>
      <c r="AJ2131" s="10"/>
      <c r="AK2131" s="15"/>
      <c r="AL2131" s="10"/>
    </row>
    <row r="2132" spans="1:38" x14ac:dyDescent="0.25">
      <c r="A2132" s="9">
        <f t="shared" si="53"/>
        <v>0</v>
      </c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2"/>
      <c r="N2132" s="11"/>
      <c r="O2132" s="12"/>
      <c r="P2132" s="13"/>
      <c r="Q2132" s="14"/>
      <c r="R2132" s="15"/>
      <c r="S2132" s="10"/>
      <c r="T2132" s="12"/>
      <c r="U2132" s="13"/>
      <c r="V2132" s="12"/>
      <c r="W2132" s="13"/>
      <c r="X2132" s="12"/>
      <c r="Y2132" s="13"/>
      <c r="Z2132" s="12"/>
      <c r="AA2132" s="12"/>
      <c r="AB2132" s="12"/>
      <c r="AC2132" s="10"/>
      <c r="AD2132" s="16"/>
      <c r="AE2132" s="10"/>
      <c r="AF2132" s="10"/>
      <c r="AG2132" s="14"/>
      <c r="AH2132" s="14"/>
      <c r="AI2132" s="15"/>
      <c r="AJ2132" s="10"/>
      <c r="AK2132" s="15"/>
      <c r="AL2132" s="10"/>
    </row>
    <row r="2133" spans="1:38" x14ac:dyDescent="0.25">
      <c r="A2133" s="9">
        <f t="shared" si="53"/>
        <v>0</v>
      </c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2"/>
      <c r="N2133" s="11"/>
      <c r="O2133" s="12"/>
      <c r="P2133" s="13"/>
      <c r="Q2133" s="14"/>
      <c r="R2133" s="15"/>
      <c r="S2133" s="10"/>
      <c r="T2133" s="12"/>
      <c r="U2133" s="13"/>
      <c r="V2133" s="12"/>
      <c r="W2133" s="13"/>
      <c r="X2133" s="12"/>
      <c r="Y2133" s="13"/>
      <c r="Z2133" s="12"/>
      <c r="AA2133" s="12"/>
      <c r="AB2133" s="12"/>
      <c r="AC2133" s="10"/>
      <c r="AD2133" s="16"/>
      <c r="AE2133" s="10"/>
      <c r="AF2133" s="10"/>
      <c r="AG2133" s="14"/>
      <c r="AH2133" s="14"/>
      <c r="AI2133" s="15"/>
      <c r="AJ2133" s="10"/>
      <c r="AK2133" s="15"/>
      <c r="AL2133" s="10"/>
    </row>
    <row r="2134" spans="1:38" x14ac:dyDescent="0.25">
      <c r="A2134" s="9">
        <f t="shared" si="53"/>
        <v>0</v>
      </c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2"/>
      <c r="N2134" s="11"/>
      <c r="O2134" s="12"/>
      <c r="P2134" s="13"/>
      <c r="Q2134" s="14"/>
      <c r="R2134" s="15"/>
      <c r="S2134" s="10"/>
      <c r="T2134" s="12"/>
      <c r="U2134" s="13"/>
      <c r="V2134" s="12"/>
      <c r="W2134" s="13"/>
      <c r="X2134" s="12"/>
      <c r="Y2134" s="13"/>
      <c r="Z2134" s="12"/>
      <c r="AA2134" s="12"/>
      <c r="AB2134" s="12"/>
      <c r="AC2134" s="10"/>
      <c r="AD2134" s="16"/>
      <c r="AE2134" s="10"/>
      <c r="AF2134" s="10"/>
      <c r="AG2134" s="14"/>
      <c r="AH2134" s="14"/>
      <c r="AI2134" s="15"/>
      <c r="AJ2134" s="10"/>
      <c r="AK2134" s="15"/>
      <c r="AL2134" s="10"/>
    </row>
    <row r="2135" spans="1:38" x14ac:dyDescent="0.25">
      <c r="A2135" s="9">
        <f t="shared" si="53"/>
        <v>0</v>
      </c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2"/>
      <c r="N2135" s="11"/>
      <c r="O2135" s="12"/>
      <c r="P2135" s="13"/>
      <c r="Q2135" s="14"/>
      <c r="R2135" s="15"/>
      <c r="S2135" s="10"/>
      <c r="T2135" s="12"/>
      <c r="U2135" s="13"/>
      <c r="V2135" s="12"/>
      <c r="W2135" s="13"/>
      <c r="X2135" s="12"/>
      <c r="Y2135" s="13"/>
      <c r="Z2135" s="12"/>
      <c r="AA2135" s="12"/>
      <c r="AB2135" s="12"/>
      <c r="AC2135" s="10"/>
      <c r="AD2135" s="16"/>
      <c r="AE2135" s="10"/>
      <c r="AF2135" s="10"/>
      <c r="AG2135" s="14"/>
      <c r="AH2135" s="14"/>
      <c r="AI2135" s="15"/>
      <c r="AJ2135" s="10"/>
      <c r="AK2135" s="15"/>
      <c r="AL2135" s="10"/>
    </row>
    <row r="2136" spans="1:38" x14ac:dyDescent="0.25">
      <c r="A2136" s="9">
        <f t="shared" si="53"/>
        <v>0</v>
      </c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2"/>
      <c r="N2136" s="11"/>
      <c r="O2136" s="12"/>
      <c r="P2136" s="13"/>
      <c r="Q2136" s="14"/>
      <c r="R2136" s="15"/>
      <c r="S2136" s="10"/>
      <c r="T2136" s="12"/>
      <c r="U2136" s="13"/>
      <c r="V2136" s="12"/>
      <c r="W2136" s="13"/>
      <c r="X2136" s="12"/>
      <c r="Y2136" s="13"/>
      <c r="Z2136" s="12"/>
      <c r="AA2136" s="12"/>
      <c r="AB2136" s="12"/>
      <c r="AC2136" s="10"/>
      <c r="AD2136" s="16"/>
      <c r="AE2136" s="10"/>
      <c r="AF2136" s="10"/>
      <c r="AG2136" s="14"/>
      <c r="AH2136" s="14"/>
      <c r="AI2136" s="15"/>
      <c r="AJ2136" s="10"/>
      <c r="AK2136" s="15"/>
      <c r="AL2136" s="10"/>
    </row>
    <row r="2137" spans="1:38" x14ac:dyDescent="0.25">
      <c r="A2137" s="9">
        <f t="shared" si="53"/>
        <v>0</v>
      </c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2"/>
      <c r="N2137" s="11"/>
      <c r="O2137" s="12"/>
      <c r="P2137" s="13"/>
      <c r="Q2137" s="14"/>
      <c r="R2137" s="15"/>
      <c r="S2137" s="10"/>
      <c r="T2137" s="12"/>
      <c r="U2137" s="13"/>
      <c r="V2137" s="12"/>
      <c r="W2137" s="13"/>
      <c r="X2137" s="12"/>
      <c r="Y2137" s="13"/>
      <c r="Z2137" s="12"/>
      <c r="AA2137" s="12"/>
      <c r="AB2137" s="12"/>
      <c r="AC2137" s="10"/>
      <c r="AD2137" s="16"/>
      <c r="AE2137" s="10"/>
      <c r="AF2137" s="10"/>
      <c r="AG2137" s="14"/>
      <c r="AH2137" s="14"/>
      <c r="AI2137" s="15"/>
      <c r="AJ2137" s="10"/>
      <c r="AK2137" s="15"/>
      <c r="AL2137" s="10"/>
    </row>
    <row r="2138" spans="1:38" x14ac:dyDescent="0.25">
      <c r="A2138" s="9">
        <f t="shared" si="53"/>
        <v>0</v>
      </c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2"/>
      <c r="N2138" s="11"/>
      <c r="O2138" s="12"/>
      <c r="P2138" s="13"/>
      <c r="Q2138" s="14"/>
      <c r="R2138" s="15"/>
      <c r="S2138" s="10"/>
      <c r="T2138" s="12"/>
      <c r="U2138" s="13"/>
      <c r="V2138" s="12"/>
      <c r="W2138" s="13"/>
      <c r="X2138" s="12"/>
      <c r="Y2138" s="13"/>
      <c r="Z2138" s="12"/>
      <c r="AA2138" s="12"/>
      <c r="AB2138" s="12"/>
      <c r="AC2138" s="10"/>
      <c r="AD2138" s="16"/>
      <c r="AE2138" s="10"/>
      <c r="AF2138" s="10"/>
      <c r="AG2138" s="14"/>
      <c r="AH2138" s="14"/>
      <c r="AI2138" s="15"/>
      <c r="AJ2138" s="10"/>
      <c r="AK2138" s="15"/>
      <c r="AL2138" s="10"/>
    </row>
    <row r="2139" spans="1:38" x14ac:dyDescent="0.25">
      <c r="A2139" s="9">
        <f t="shared" si="53"/>
        <v>0</v>
      </c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2"/>
      <c r="N2139" s="11"/>
      <c r="O2139" s="12"/>
      <c r="P2139" s="13"/>
      <c r="Q2139" s="14"/>
      <c r="R2139" s="15"/>
      <c r="S2139" s="10"/>
      <c r="T2139" s="12"/>
      <c r="U2139" s="13"/>
      <c r="V2139" s="12"/>
      <c r="W2139" s="13"/>
      <c r="X2139" s="12"/>
      <c r="Y2139" s="13"/>
      <c r="Z2139" s="12"/>
      <c r="AA2139" s="12"/>
      <c r="AB2139" s="12"/>
      <c r="AC2139" s="10"/>
      <c r="AD2139" s="16"/>
      <c r="AE2139" s="10"/>
      <c r="AF2139" s="10"/>
      <c r="AG2139" s="14"/>
      <c r="AH2139" s="14"/>
      <c r="AI2139" s="15"/>
      <c r="AJ2139" s="10"/>
      <c r="AK2139" s="15"/>
      <c r="AL2139" s="10"/>
    </row>
    <row r="2140" spans="1:38" x14ac:dyDescent="0.25">
      <c r="A2140" s="9">
        <f t="shared" si="53"/>
        <v>0</v>
      </c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2"/>
      <c r="N2140" s="11"/>
      <c r="O2140" s="12"/>
      <c r="P2140" s="13"/>
      <c r="Q2140" s="14"/>
      <c r="R2140" s="15"/>
      <c r="S2140" s="10"/>
      <c r="T2140" s="12"/>
      <c r="U2140" s="13"/>
      <c r="V2140" s="12"/>
      <c r="W2140" s="13"/>
      <c r="X2140" s="12"/>
      <c r="Y2140" s="13"/>
      <c r="Z2140" s="12"/>
      <c r="AA2140" s="12"/>
      <c r="AB2140" s="12"/>
      <c r="AC2140" s="10"/>
      <c r="AD2140" s="16"/>
      <c r="AE2140" s="10"/>
      <c r="AF2140" s="10"/>
      <c r="AG2140" s="14"/>
      <c r="AH2140" s="14"/>
      <c r="AI2140" s="15"/>
      <c r="AJ2140" s="10"/>
      <c r="AK2140" s="15"/>
      <c r="AL2140" s="10"/>
    </row>
    <row r="2141" spans="1:38" x14ac:dyDescent="0.25">
      <c r="A2141" s="9">
        <f t="shared" si="53"/>
        <v>0</v>
      </c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2"/>
      <c r="N2141" s="11"/>
      <c r="O2141" s="12"/>
      <c r="P2141" s="13"/>
      <c r="Q2141" s="14"/>
      <c r="R2141" s="15"/>
      <c r="S2141" s="10"/>
      <c r="T2141" s="12"/>
      <c r="U2141" s="13"/>
      <c r="V2141" s="12"/>
      <c r="W2141" s="13"/>
      <c r="X2141" s="12"/>
      <c r="Y2141" s="13"/>
      <c r="Z2141" s="12"/>
      <c r="AA2141" s="12"/>
      <c r="AB2141" s="12"/>
      <c r="AC2141" s="10"/>
      <c r="AD2141" s="16"/>
      <c r="AE2141" s="10"/>
      <c r="AF2141" s="10"/>
      <c r="AG2141" s="14"/>
      <c r="AH2141" s="14"/>
      <c r="AI2141" s="15"/>
      <c r="AJ2141" s="10"/>
      <c r="AK2141" s="15"/>
      <c r="AL2141" s="10"/>
    </row>
    <row r="2142" spans="1:38" x14ac:dyDescent="0.25">
      <c r="A2142" s="9">
        <f t="shared" si="53"/>
        <v>0</v>
      </c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2"/>
      <c r="N2142" s="11"/>
      <c r="O2142" s="12"/>
      <c r="P2142" s="13"/>
      <c r="Q2142" s="14"/>
      <c r="R2142" s="15"/>
      <c r="S2142" s="10"/>
      <c r="T2142" s="12"/>
      <c r="U2142" s="13"/>
      <c r="V2142" s="12"/>
      <c r="W2142" s="13"/>
      <c r="X2142" s="12"/>
      <c r="Y2142" s="13"/>
      <c r="Z2142" s="12"/>
      <c r="AA2142" s="12"/>
      <c r="AB2142" s="12"/>
      <c r="AC2142" s="10"/>
      <c r="AD2142" s="16"/>
      <c r="AE2142" s="10"/>
      <c r="AF2142" s="10"/>
      <c r="AG2142" s="14"/>
      <c r="AH2142" s="14"/>
      <c r="AI2142" s="15"/>
      <c r="AJ2142" s="10"/>
      <c r="AK2142" s="15"/>
      <c r="AL2142" s="10"/>
    </row>
    <row r="2143" spans="1:38" x14ac:dyDescent="0.25">
      <c r="A2143" s="9">
        <f t="shared" si="53"/>
        <v>0</v>
      </c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2"/>
      <c r="N2143" s="11"/>
      <c r="O2143" s="12"/>
      <c r="P2143" s="13"/>
      <c r="Q2143" s="14"/>
      <c r="R2143" s="15"/>
      <c r="S2143" s="10"/>
      <c r="T2143" s="12"/>
      <c r="U2143" s="13"/>
      <c r="V2143" s="12"/>
      <c r="W2143" s="13"/>
      <c r="X2143" s="12"/>
      <c r="Y2143" s="13"/>
      <c r="Z2143" s="12"/>
      <c r="AA2143" s="12"/>
      <c r="AB2143" s="12"/>
      <c r="AC2143" s="10"/>
      <c r="AD2143" s="16"/>
      <c r="AE2143" s="10"/>
      <c r="AF2143" s="10"/>
      <c r="AG2143" s="14"/>
      <c r="AH2143" s="14"/>
      <c r="AI2143" s="15"/>
      <c r="AJ2143" s="10"/>
      <c r="AK2143" s="15"/>
      <c r="AL2143" s="10"/>
    </row>
    <row r="2144" spans="1:38" x14ac:dyDescent="0.25">
      <c r="A2144" s="9">
        <f t="shared" si="53"/>
        <v>0</v>
      </c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2"/>
      <c r="N2144" s="11"/>
      <c r="O2144" s="12"/>
      <c r="P2144" s="13"/>
      <c r="Q2144" s="14"/>
      <c r="R2144" s="15"/>
      <c r="S2144" s="10"/>
      <c r="T2144" s="12"/>
      <c r="U2144" s="13"/>
      <c r="V2144" s="12"/>
      <c r="W2144" s="13"/>
      <c r="X2144" s="12"/>
      <c r="Y2144" s="13"/>
      <c r="Z2144" s="12"/>
      <c r="AA2144" s="12"/>
      <c r="AB2144" s="12"/>
      <c r="AC2144" s="10"/>
      <c r="AD2144" s="16"/>
      <c r="AE2144" s="10"/>
      <c r="AF2144" s="10"/>
      <c r="AG2144" s="14"/>
      <c r="AH2144" s="14"/>
      <c r="AI2144" s="15"/>
      <c r="AJ2144" s="10"/>
      <c r="AK2144" s="15"/>
      <c r="AL2144" s="10"/>
    </row>
    <row r="2145" spans="1:38" x14ac:dyDescent="0.25">
      <c r="A2145" s="9">
        <f t="shared" si="53"/>
        <v>0</v>
      </c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2"/>
      <c r="N2145" s="11"/>
      <c r="O2145" s="12"/>
      <c r="P2145" s="13"/>
      <c r="Q2145" s="14"/>
      <c r="R2145" s="15"/>
      <c r="S2145" s="10"/>
      <c r="T2145" s="12"/>
      <c r="U2145" s="13"/>
      <c r="V2145" s="12"/>
      <c r="W2145" s="13"/>
      <c r="X2145" s="12"/>
      <c r="Y2145" s="13"/>
      <c r="Z2145" s="12"/>
      <c r="AA2145" s="12"/>
      <c r="AB2145" s="12"/>
      <c r="AC2145" s="10"/>
      <c r="AD2145" s="16"/>
      <c r="AE2145" s="10"/>
      <c r="AF2145" s="10"/>
      <c r="AG2145" s="14"/>
      <c r="AH2145" s="14"/>
      <c r="AI2145" s="15"/>
      <c r="AJ2145" s="10"/>
      <c r="AK2145" s="15"/>
      <c r="AL2145" s="10"/>
    </row>
    <row r="2146" spans="1:38" x14ac:dyDescent="0.25">
      <c r="A2146" s="9">
        <f t="shared" si="53"/>
        <v>0</v>
      </c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2"/>
      <c r="N2146" s="11"/>
      <c r="O2146" s="12"/>
      <c r="P2146" s="13"/>
      <c r="Q2146" s="14"/>
      <c r="R2146" s="15"/>
      <c r="S2146" s="10"/>
      <c r="T2146" s="12"/>
      <c r="U2146" s="13"/>
      <c r="V2146" s="12"/>
      <c r="W2146" s="13"/>
      <c r="X2146" s="12"/>
      <c r="Y2146" s="13"/>
      <c r="Z2146" s="12"/>
      <c r="AA2146" s="12"/>
      <c r="AB2146" s="12"/>
      <c r="AC2146" s="10"/>
      <c r="AD2146" s="16"/>
      <c r="AE2146" s="10"/>
      <c r="AF2146" s="10"/>
      <c r="AG2146" s="14"/>
      <c r="AH2146" s="14"/>
      <c r="AI2146" s="15"/>
      <c r="AJ2146" s="10"/>
      <c r="AK2146" s="15"/>
      <c r="AL2146" s="10"/>
    </row>
    <row r="2147" spans="1:38" x14ac:dyDescent="0.25">
      <c r="A2147" s="9">
        <f t="shared" si="53"/>
        <v>0</v>
      </c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2"/>
      <c r="N2147" s="11"/>
      <c r="O2147" s="12"/>
      <c r="P2147" s="13"/>
      <c r="Q2147" s="14"/>
      <c r="R2147" s="15"/>
      <c r="S2147" s="10"/>
      <c r="T2147" s="12"/>
      <c r="U2147" s="13"/>
      <c r="V2147" s="12"/>
      <c r="W2147" s="13"/>
      <c r="X2147" s="12"/>
      <c r="Y2147" s="13"/>
      <c r="Z2147" s="12"/>
      <c r="AA2147" s="12"/>
      <c r="AB2147" s="12"/>
      <c r="AC2147" s="10"/>
      <c r="AD2147" s="16"/>
      <c r="AE2147" s="10"/>
      <c r="AF2147" s="10"/>
      <c r="AG2147" s="14"/>
      <c r="AH2147" s="14"/>
      <c r="AI2147" s="15"/>
      <c r="AJ2147" s="10"/>
      <c r="AK2147" s="15"/>
      <c r="AL2147" s="10"/>
    </row>
    <row r="2148" spans="1:38" x14ac:dyDescent="0.25">
      <c r="A2148" s="9">
        <f t="shared" si="53"/>
        <v>0</v>
      </c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2"/>
      <c r="N2148" s="11"/>
      <c r="O2148" s="12"/>
      <c r="P2148" s="13"/>
      <c r="Q2148" s="14"/>
      <c r="R2148" s="15"/>
      <c r="S2148" s="10"/>
      <c r="T2148" s="12"/>
      <c r="U2148" s="13"/>
      <c r="V2148" s="12"/>
      <c r="W2148" s="13"/>
      <c r="X2148" s="12"/>
      <c r="Y2148" s="13"/>
      <c r="Z2148" s="12"/>
      <c r="AA2148" s="12"/>
      <c r="AB2148" s="12"/>
      <c r="AC2148" s="10"/>
      <c r="AD2148" s="16"/>
      <c r="AE2148" s="10"/>
      <c r="AF2148" s="10"/>
      <c r="AG2148" s="14"/>
      <c r="AH2148" s="14"/>
      <c r="AI2148" s="15"/>
      <c r="AJ2148" s="10"/>
      <c r="AK2148" s="15"/>
      <c r="AL2148" s="10"/>
    </row>
    <row r="2149" spans="1:38" x14ac:dyDescent="0.25">
      <c r="A2149" s="9">
        <f t="shared" si="53"/>
        <v>0</v>
      </c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2"/>
      <c r="N2149" s="11"/>
      <c r="O2149" s="12"/>
      <c r="P2149" s="13"/>
      <c r="Q2149" s="14"/>
      <c r="R2149" s="15"/>
      <c r="S2149" s="10"/>
      <c r="T2149" s="12"/>
      <c r="U2149" s="13"/>
      <c r="V2149" s="12"/>
      <c r="W2149" s="13"/>
      <c r="X2149" s="12"/>
      <c r="Y2149" s="13"/>
      <c r="Z2149" s="12"/>
      <c r="AA2149" s="12"/>
      <c r="AB2149" s="12"/>
      <c r="AC2149" s="10"/>
      <c r="AD2149" s="16"/>
      <c r="AE2149" s="10"/>
      <c r="AF2149" s="10"/>
      <c r="AG2149" s="14"/>
      <c r="AH2149" s="14"/>
      <c r="AI2149" s="15"/>
      <c r="AJ2149" s="10"/>
      <c r="AK2149" s="15"/>
      <c r="AL2149" s="10"/>
    </row>
    <row r="2150" spans="1:38" x14ac:dyDescent="0.25">
      <c r="A2150" s="9">
        <f t="shared" si="53"/>
        <v>0</v>
      </c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2"/>
      <c r="N2150" s="11"/>
      <c r="O2150" s="12"/>
      <c r="P2150" s="13"/>
      <c r="Q2150" s="14"/>
      <c r="R2150" s="15"/>
      <c r="S2150" s="10"/>
      <c r="T2150" s="12"/>
      <c r="U2150" s="13"/>
      <c r="V2150" s="12"/>
      <c r="W2150" s="13"/>
      <c r="X2150" s="12"/>
      <c r="Y2150" s="13"/>
      <c r="Z2150" s="12"/>
      <c r="AA2150" s="12"/>
      <c r="AB2150" s="12"/>
      <c r="AC2150" s="10"/>
      <c r="AD2150" s="16"/>
      <c r="AE2150" s="10"/>
      <c r="AF2150" s="10"/>
      <c r="AG2150" s="14"/>
      <c r="AH2150" s="14"/>
      <c r="AI2150" s="15"/>
      <c r="AJ2150" s="10"/>
      <c r="AK2150" s="15"/>
      <c r="AL2150" s="10"/>
    </row>
    <row r="2151" spans="1:38" x14ac:dyDescent="0.25">
      <c r="A2151" s="9">
        <f t="shared" si="53"/>
        <v>0</v>
      </c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2"/>
      <c r="N2151" s="11"/>
      <c r="O2151" s="12"/>
      <c r="P2151" s="13"/>
      <c r="Q2151" s="14"/>
      <c r="R2151" s="15"/>
      <c r="S2151" s="10"/>
      <c r="T2151" s="12"/>
      <c r="U2151" s="13"/>
      <c r="V2151" s="12"/>
      <c r="W2151" s="13"/>
      <c r="X2151" s="12"/>
      <c r="Y2151" s="13"/>
      <c r="Z2151" s="12"/>
      <c r="AA2151" s="12"/>
      <c r="AB2151" s="12"/>
      <c r="AC2151" s="10"/>
      <c r="AD2151" s="16"/>
      <c r="AE2151" s="10"/>
      <c r="AF2151" s="10"/>
      <c r="AG2151" s="14"/>
      <c r="AH2151" s="14"/>
      <c r="AI2151" s="15"/>
      <c r="AJ2151" s="10"/>
      <c r="AK2151" s="15"/>
      <c r="AL2151" s="10"/>
    </row>
    <row r="2152" spans="1:38" x14ac:dyDescent="0.25">
      <c r="A2152" s="9">
        <f t="shared" si="53"/>
        <v>0</v>
      </c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2"/>
      <c r="N2152" s="11"/>
      <c r="O2152" s="12"/>
      <c r="P2152" s="13"/>
      <c r="Q2152" s="14"/>
      <c r="R2152" s="15"/>
      <c r="S2152" s="10"/>
      <c r="T2152" s="12"/>
      <c r="U2152" s="13"/>
      <c r="V2152" s="12"/>
      <c r="W2152" s="13"/>
      <c r="X2152" s="12"/>
      <c r="Y2152" s="13"/>
      <c r="Z2152" s="12"/>
      <c r="AA2152" s="12"/>
      <c r="AB2152" s="12"/>
      <c r="AC2152" s="10"/>
      <c r="AD2152" s="16"/>
      <c r="AE2152" s="10"/>
      <c r="AF2152" s="10"/>
      <c r="AG2152" s="14"/>
      <c r="AH2152" s="14"/>
      <c r="AI2152" s="15"/>
      <c r="AJ2152" s="10"/>
      <c r="AK2152" s="15"/>
      <c r="AL2152" s="10"/>
    </row>
    <row r="2153" spans="1:38" x14ac:dyDescent="0.25">
      <c r="A2153" s="9">
        <f t="shared" si="53"/>
        <v>0</v>
      </c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2"/>
      <c r="N2153" s="11"/>
      <c r="O2153" s="12"/>
      <c r="P2153" s="13"/>
      <c r="Q2153" s="14"/>
      <c r="R2153" s="15"/>
      <c r="S2153" s="10"/>
      <c r="T2153" s="12"/>
      <c r="U2153" s="13"/>
      <c r="V2153" s="12"/>
      <c r="W2153" s="13"/>
      <c r="X2153" s="12"/>
      <c r="Y2153" s="13"/>
      <c r="Z2153" s="12"/>
      <c r="AA2153" s="12"/>
      <c r="AB2153" s="12"/>
      <c r="AC2153" s="10"/>
      <c r="AD2153" s="16"/>
      <c r="AE2153" s="10"/>
      <c r="AF2153" s="10"/>
      <c r="AG2153" s="14"/>
      <c r="AH2153" s="14"/>
      <c r="AI2153" s="15"/>
      <c r="AJ2153" s="10"/>
      <c r="AK2153" s="15"/>
      <c r="AL2153" s="10"/>
    </row>
    <row r="2154" spans="1:38" x14ac:dyDescent="0.25">
      <c r="A2154" s="9">
        <f t="shared" si="53"/>
        <v>0</v>
      </c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2"/>
      <c r="N2154" s="11"/>
      <c r="O2154" s="12"/>
      <c r="P2154" s="13"/>
      <c r="Q2154" s="14"/>
      <c r="R2154" s="15"/>
      <c r="S2154" s="10"/>
      <c r="T2154" s="12"/>
      <c r="U2154" s="13"/>
      <c r="V2154" s="12"/>
      <c r="W2154" s="13"/>
      <c r="X2154" s="12"/>
      <c r="Y2154" s="13"/>
      <c r="Z2154" s="12"/>
      <c r="AA2154" s="12"/>
      <c r="AB2154" s="12"/>
      <c r="AC2154" s="10"/>
      <c r="AD2154" s="16"/>
      <c r="AE2154" s="10"/>
      <c r="AF2154" s="10"/>
      <c r="AG2154" s="14"/>
      <c r="AH2154" s="14"/>
      <c r="AI2154" s="15"/>
      <c r="AJ2154" s="10"/>
      <c r="AK2154" s="15"/>
      <c r="AL2154" s="10"/>
    </row>
    <row r="2155" spans="1:38" x14ac:dyDescent="0.25">
      <c r="A2155" s="9">
        <f t="shared" si="53"/>
        <v>0</v>
      </c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2"/>
      <c r="N2155" s="11"/>
      <c r="O2155" s="12"/>
      <c r="P2155" s="13"/>
      <c r="Q2155" s="14"/>
      <c r="R2155" s="15"/>
      <c r="S2155" s="10"/>
      <c r="T2155" s="12"/>
      <c r="U2155" s="13"/>
      <c r="V2155" s="12"/>
      <c r="W2155" s="13"/>
      <c r="X2155" s="12"/>
      <c r="Y2155" s="13"/>
      <c r="Z2155" s="12"/>
      <c r="AA2155" s="12"/>
      <c r="AB2155" s="12"/>
      <c r="AC2155" s="10"/>
      <c r="AD2155" s="16"/>
      <c r="AE2155" s="10"/>
      <c r="AF2155" s="10"/>
      <c r="AG2155" s="14"/>
      <c r="AH2155" s="14"/>
      <c r="AI2155" s="15"/>
      <c r="AJ2155" s="10"/>
      <c r="AK2155" s="15"/>
      <c r="AL2155" s="10"/>
    </row>
    <row r="2156" spans="1:38" x14ac:dyDescent="0.25">
      <c r="A2156" s="9">
        <f t="shared" si="53"/>
        <v>0</v>
      </c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2"/>
      <c r="N2156" s="11"/>
      <c r="O2156" s="12"/>
      <c r="P2156" s="13"/>
      <c r="Q2156" s="14"/>
      <c r="R2156" s="15"/>
      <c r="S2156" s="10"/>
      <c r="T2156" s="12"/>
      <c r="U2156" s="13"/>
      <c r="V2156" s="12"/>
      <c r="W2156" s="13"/>
      <c r="X2156" s="12"/>
      <c r="Y2156" s="13"/>
      <c r="Z2156" s="12"/>
      <c r="AA2156" s="12"/>
      <c r="AB2156" s="12"/>
      <c r="AC2156" s="10"/>
      <c r="AD2156" s="16"/>
      <c r="AE2156" s="10"/>
      <c r="AF2156" s="10"/>
      <c r="AG2156" s="14"/>
      <c r="AH2156" s="14"/>
      <c r="AI2156" s="15"/>
      <c r="AJ2156" s="10"/>
      <c r="AK2156" s="15"/>
      <c r="AL2156" s="10"/>
    </row>
    <row r="2157" spans="1:38" x14ac:dyDescent="0.25">
      <c r="A2157" s="9">
        <f t="shared" si="53"/>
        <v>0</v>
      </c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2"/>
      <c r="N2157" s="11"/>
      <c r="O2157" s="12"/>
      <c r="P2157" s="13"/>
      <c r="Q2157" s="14"/>
      <c r="R2157" s="15"/>
      <c r="S2157" s="10"/>
      <c r="T2157" s="12"/>
      <c r="U2157" s="13"/>
      <c r="V2157" s="12"/>
      <c r="W2157" s="13"/>
      <c r="X2157" s="12"/>
      <c r="Y2157" s="13"/>
      <c r="Z2157" s="12"/>
      <c r="AA2157" s="12"/>
      <c r="AB2157" s="12"/>
      <c r="AC2157" s="10"/>
      <c r="AD2157" s="16"/>
      <c r="AE2157" s="10"/>
      <c r="AF2157" s="10"/>
      <c r="AG2157" s="14"/>
      <c r="AH2157" s="14"/>
      <c r="AI2157" s="15"/>
      <c r="AJ2157" s="10"/>
      <c r="AK2157" s="15"/>
      <c r="AL2157" s="10"/>
    </row>
    <row r="2158" spans="1:38" x14ac:dyDescent="0.25">
      <c r="A2158" s="9">
        <f t="shared" si="53"/>
        <v>0</v>
      </c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2"/>
      <c r="N2158" s="11"/>
      <c r="O2158" s="12"/>
      <c r="P2158" s="13"/>
      <c r="Q2158" s="14"/>
      <c r="R2158" s="15"/>
      <c r="S2158" s="10"/>
      <c r="T2158" s="12"/>
      <c r="U2158" s="13"/>
      <c r="V2158" s="12"/>
      <c r="W2158" s="13"/>
      <c r="X2158" s="12"/>
      <c r="Y2158" s="13"/>
      <c r="Z2158" s="12"/>
      <c r="AA2158" s="12"/>
      <c r="AB2158" s="12"/>
      <c r="AC2158" s="10"/>
      <c r="AD2158" s="16"/>
      <c r="AE2158" s="10"/>
      <c r="AF2158" s="10"/>
      <c r="AG2158" s="14"/>
      <c r="AH2158" s="14"/>
      <c r="AI2158" s="15"/>
      <c r="AJ2158" s="10"/>
      <c r="AK2158" s="15"/>
      <c r="AL2158" s="10"/>
    </row>
    <row r="2159" spans="1:38" x14ac:dyDescent="0.25">
      <c r="A2159" s="9">
        <f t="shared" si="53"/>
        <v>0</v>
      </c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2"/>
      <c r="N2159" s="11"/>
      <c r="O2159" s="12"/>
      <c r="P2159" s="13"/>
      <c r="Q2159" s="14"/>
      <c r="R2159" s="15"/>
      <c r="S2159" s="10"/>
      <c r="T2159" s="12"/>
      <c r="U2159" s="13"/>
      <c r="V2159" s="12"/>
      <c r="W2159" s="13"/>
      <c r="X2159" s="12"/>
      <c r="Y2159" s="13"/>
      <c r="Z2159" s="12"/>
      <c r="AA2159" s="12"/>
      <c r="AB2159" s="12"/>
      <c r="AC2159" s="10"/>
      <c r="AD2159" s="16"/>
      <c r="AE2159" s="10"/>
      <c r="AF2159" s="10"/>
      <c r="AG2159" s="14"/>
      <c r="AH2159" s="14"/>
      <c r="AI2159" s="15"/>
      <c r="AJ2159" s="10"/>
      <c r="AK2159" s="15"/>
      <c r="AL2159" s="10"/>
    </row>
    <row r="2160" spans="1:38" x14ac:dyDescent="0.25">
      <c r="A2160" s="9">
        <f t="shared" si="53"/>
        <v>0</v>
      </c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2"/>
      <c r="N2160" s="11"/>
      <c r="O2160" s="12"/>
      <c r="P2160" s="13"/>
      <c r="Q2160" s="14"/>
      <c r="R2160" s="15"/>
      <c r="S2160" s="10"/>
      <c r="T2160" s="12"/>
      <c r="U2160" s="13"/>
      <c r="V2160" s="12"/>
      <c r="W2160" s="13"/>
      <c r="X2160" s="12"/>
      <c r="Y2160" s="13"/>
      <c r="Z2160" s="12"/>
      <c r="AA2160" s="12"/>
      <c r="AB2160" s="12"/>
      <c r="AC2160" s="10"/>
      <c r="AD2160" s="16"/>
      <c r="AE2160" s="10"/>
      <c r="AF2160" s="10"/>
      <c r="AG2160" s="14"/>
      <c r="AH2160" s="14"/>
      <c r="AI2160" s="15"/>
      <c r="AJ2160" s="10"/>
      <c r="AK2160" s="15"/>
      <c r="AL2160" s="10"/>
    </row>
    <row r="2161" spans="1:38" x14ac:dyDescent="0.25">
      <c r="A2161" s="9">
        <f t="shared" si="53"/>
        <v>0</v>
      </c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2"/>
      <c r="N2161" s="11"/>
      <c r="O2161" s="12"/>
      <c r="P2161" s="13"/>
      <c r="Q2161" s="14"/>
      <c r="R2161" s="15"/>
      <c r="S2161" s="10"/>
      <c r="T2161" s="12"/>
      <c r="U2161" s="13"/>
      <c r="V2161" s="12"/>
      <c r="W2161" s="13"/>
      <c r="X2161" s="12"/>
      <c r="Y2161" s="13"/>
      <c r="Z2161" s="12"/>
      <c r="AA2161" s="12"/>
      <c r="AB2161" s="12"/>
      <c r="AC2161" s="10"/>
      <c r="AD2161" s="16"/>
      <c r="AE2161" s="10"/>
      <c r="AF2161" s="10"/>
      <c r="AG2161" s="14"/>
      <c r="AH2161" s="14"/>
      <c r="AI2161" s="15"/>
      <c r="AJ2161" s="10"/>
      <c r="AK2161" s="15"/>
      <c r="AL2161" s="10"/>
    </row>
    <row r="2162" spans="1:38" x14ac:dyDescent="0.25">
      <c r="A2162" s="9">
        <f t="shared" si="53"/>
        <v>0</v>
      </c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2"/>
      <c r="N2162" s="11"/>
      <c r="O2162" s="12"/>
      <c r="P2162" s="13"/>
      <c r="Q2162" s="14"/>
      <c r="R2162" s="15"/>
      <c r="S2162" s="10"/>
      <c r="T2162" s="12"/>
      <c r="U2162" s="13"/>
      <c r="V2162" s="12"/>
      <c r="W2162" s="13"/>
      <c r="X2162" s="12"/>
      <c r="Y2162" s="13"/>
      <c r="Z2162" s="12"/>
      <c r="AA2162" s="12"/>
      <c r="AB2162" s="12"/>
      <c r="AC2162" s="10"/>
      <c r="AD2162" s="16"/>
      <c r="AE2162" s="10"/>
      <c r="AF2162" s="10"/>
      <c r="AG2162" s="14"/>
      <c r="AH2162" s="14"/>
      <c r="AI2162" s="15"/>
      <c r="AJ2162" s="10"/>
      <c r="AK2162" s="15"/>
      <c r="AL2162" s="10"/>
    </row>
    <row r="2163" spans="1:38" x14ac:dyDescent="0.25">
      <c r="A2163" s="9">
        <f t="shared" si="53"/>
        <v>0</v>
      </c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2"/>
      <c r="N2163" s="11"/>
      <c r="O2163" s="12"/>
      <c r="P2163" s="13"/>
      <c r="Q2163" s="14"/>
      <c r="R2163" s="15"/>
      <c r="S2163" s="10"/>
      <c r="T2163" s="12"/>
      <c r="U2163" s="13"/>
      <c r="V2163" s="12"/>
      <c r="W2163" s="13"/>
      <c r="X2163" s="12"/>
      <c r="Y2163" s="13"/>
      <c r="Z2163" s="12"/>
      <c r="AA2163" s="12"/>
      <c r="AB2163" s="12"/>
      <c r="AC2163" s="10"/>
      <c r="AD2163" s="16"/>
      <c r="AE2163" s="10"/>
      <c r="AF2163" s="10"/>
      <c r="AG2163" s="14"/>
      <c r="AH2163" s="14"/>
      <c r="AI2163" s="15"/>
      <c r="AJ2163" s="10"/>
      <c r="AK2163" s="15"/>
      <c r="AL2163" s="10"/>
    </row>
    <row r="2164" spans="1:38" x14ac:dyDescent="0.25">
      <c r="A2164" s="9">
        <f t="shared" si="53"/>
        <v>0</v>
      </c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2"/>
      <c r="N2164" s="11"/>
      <c r="O2164" s="12"/>
      <c r="P2164" s="13"/>
      <c r="Q2164" s="14"/>
      <c r="R2164" s="15"/>
      <c r="S2164" s="10"/>
      <c r="T2164" s="12"/>
      <c r="U2164" s="13"/>
      <c r="V2164" s="12"/>
      <c r="W2164" s="13"/>
      <c r="X2164" s="12"/>
      <c r="Y2164" s="13"/>
      <c r="Z2164" s="12"/>
      <c r="AA2164" s="12"/>
      <c r="AB2164" s="12"/>
      <c r="AC2164" s="10"/>
      <c r="AD2164" s="16"/>
      <c r="AE2164" s="10"/>
      <c r="AF2164" s="10"/>
      <c r="AG2164" s="14"/>
      <c r="AH2164" s="14"/>
      <c r="AI2164" s="15"/>
      <c r="AJ2164" s="10"/>
      <c r="AK2164" s="15"/>
      <c r="AL2164" s="10"/>
    </row>
    <row r="2165" spans="1:38" x14ac:dyDescent="0.25">
      <c r="A2165" s="9">
        <f t="shared" si="53"/>
        <v>0</v>
      </c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2"/>
      <c r="N2165" s="11"/>
      <c r="O2165" s="12"/>
      <c r="P2165" s="13"/>
      <c r="Q2165" s="14"/>
      <c r="R2165" s="15"/>
      <c r="S2165" s="10"/>
      <c r="T2165" s="12"/>
      <c r="U2165" s="13"/>
      <c r="V2165" s="12"/>
      <c r="W2165" s="13"/>
      <c r="X2165" s="12"/>
      <c r="Y2165" s="13"/>
      <c r="Z2165" s="12"/>
      <c r="AA2165" s="12"/>
      <c r="AB2165" s="12"/>
      <c r="AC2165" s="10"/>
      <c r="AD2165" s="16"/>
      <c r="AE2165" s="10"/>
      <c r="AF2165" s="10"/>
      <c r="AG2165" s="14"/>
      <c r="AH2165" s="14"/>
      <c r="AI2165" s="15"/>
      <c r="AJ2165" s="10"/>
      <c r="AK2165" s="15"/>
      <c r="AL2165" s="10"/>
    </row>
    <row r="2166" spans="1:38" x14ac:dyDescent="0.25">
      <c r="A2166" s="9">
        <f t="shared" si="53"/>
        <v>0</v>
      </c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2"/>
      <c r="N2166" s="11"/>
      <c r="O2166" s="12"/>
      <c r="P2166" s="13"/>
      <c r="Q2166" s="14"/>
      <c r="R2166" s="15"/>
      <c r="S2166" s="10"/>
      <c r="T2166" s="12"/>
      <c r="U2166" s="13"/>
      <c r="V2166" s="12"/>
      <c r="W2166" s="13"/>
      <c r="X2166" s="12"/>
      <c r="Y2166" s="13"/>
      <c r="Z2166" s="12"/>
      <c r="AA2166" s="12"/>
      <c r="AB2166" s="12"/>
      <c r="AC2166" s="10"/>
      <c r="AD2166" s="16"/>
      <c r="AE2166" s="10"/>
      <c r="AF2166" s="10"/>
      <c r="AG2166" s="14"/>
      <c r="AH2166" s="14"/>
      <c r="AI2166" s="15"/>
      <c r="AJ2166" s="10"/>
      <c r="AK2166" s="15"/>
      <c r="AL2166" s="10"/>
    </row>
    <row r="2167" spans="1:38" x14ac:dyDescent="0.25">
      <c r="A2167" s="9">
        <f t="shared" si="53"/>
        <v>0</v>
      </c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2"/>
      <c r="N2167" s="11"/>
      <c r="O2167" s="12"/>
      <c r="P2167" s="13"/>
      <c r="Q2167" s="14"/>
      <c r="R2167" s="15"/>
      <c r="S2167" s="10"/>
      <c r="T2167" s="12"/>
      <c r="U2167" s="13"/>
      <c r="V2167" s="12"/>
      <c r="W2167" s="13"/>
      <c r="X2167" s="12"/>
      <c r="Y2167" s="13"/>
      <c r="Z2167" s="12"/>
      <c r="AA2167" s="12"/>
      <c r="AB2167" s="12"/>
      <c r="AC2167" s="10"/>
      <c r="AD2167" s="16"/>
      <c r="AE2167" s="10"/>
      <c r="AF2167" s="10"/>
      <c r="AG2167" s="14"/>
      <c r="AH2167" s="14"/>
      <c r="AI2167" s="15"/>
      <c r="AJ2167" s="10"/>
      <c r="AK2167" s="15"/>
      <c r="AL2167" s="10"/>
    </row>
    <row r="2168" spans="1:38" x14ac:dyDescent="0.25">
      <c r="A2168" s="9">
        <f t="shared" si="53"/>
        <v>0</v>
      </c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2"/>
      <c r="N2168" s="11"/>
      <c r="O2168" s="12"/>
      <c r="P2168" s="13"/>
      <c r="Q2168" s="14"/>
      <c r="R2168" s="15"/>
      <c r="S2168" s="10"/>
      <c r="T2168" s="12"/>
      <c r="U2168" s="13"/>
      <c r="V2168" s="12"/>
      <c r="W2168" s="13"/>
      <c r="X2168" s="12"/>
      <c r="Y2168" s="13"/>
      <c r="Z2168" s="12"/>
      <c r="AA2168" s="12"/>
      <c r="AB2168" s="12"/>
      <c r="AC2168" s="10"/>
      <c r="AD2168" s="16"/>
      <c r="AE2168" s="10"/>
      <c r="AF2168" s="10"/>
      <c r="AG2168" s="14"/>
      <c r="AH2168" s="14"/>
      <c r="AI2168" s="15"/>
      <c r="AJ2168" s="10"/>
      <c r="AK2168" s="15"/>
      <c r="AL2168" s="10"/>
    </row>
    <row r="2169" spans="1:38" x14ac:dyDescent="0.25">
      <c r="A2169" s="9">
        <f t="shared" si="53"/>
        <v>0</v>
      </c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2"/>
      <c r="N2169" s="11"/>
      <c r="O2169" s="12"/>
      <c r="P2169" s="13"/>
      <c r="Q2169" s="14"/>
      <c r="R2169" s="15"/>
      <c r="S2169" s="10"/>
      <c r="T2169" s="12"/>
      <c r="U2169" s="13"/>
      <c r="V2169" s="12"/>
      <c r="W2169" s="13"/>
      <c r="X2169" s="12"/>
      <c r="Y2169" s="13"/>
      <c r="Z2169" s="12"/>
      <c r="AA2169" s="12"/>
      <c r="AB2169" s="12"/>
      <c r="AC2169" s="10"/>
      <c r="AD2169" s="16"/>
      <c r="AE2169" s="10"/>
      <c r="AF2169" s="10"/>
      <c r="AG2169" s="14"/>
      <c r="AH2169" s="14"/>
      <c r="AI2169" s="15"/>
      <c r="AJ2169" s="10"/>
      <c r="AK2169" s="15"/>
      <c r="AL2169" s="10"/>
    </row>
    <row r="2170" spans="1:38" x14ac:dyDescent="0.25">
      <c r="A2170" s="9">
        <f t="shared" si="53"/>
        <v>0</v>
      </c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2"/>
      <c r="N2170" s="11"/>
      <c r="O2170" s="12"/>
      <c r="P2170" s="13"/>
      <c r="Q2170" s="14"/>
      <c r="R2170" s="15"/>
      <c r="S2170" s="10"/>
      <c r="T2170" s="12"/>
      <c r="U2170" s="13"/>
      <c r="V2170" s="12"/>
      <c r="W2170" s="13"/>
      <c r="X2170" s="12"/>
      <c r="Y2170" s="13"/>
      <c r="Z2170" s="12"/>
      <c r="AA2170" s="12"/>
      <c r="AB2170" s="12"/>
      <c r="AC2170" s="10"/>
      <c r="AD2170" s="16"/>
      <c r="AE2170" s="10"/>
      <c r="AF2170" s="10"/>
      <c r="AG2170" s="14"/>
      <c r="AH2170" s="14"/>
      <c r="AI2170" s="15"/>
      <c r="AJ2170" s="10"/>
      <c r="AK2170" s="15"/>
      <c r="AL2170" s="10"/>
    </row>
    <row r="2171" spans="1:38" x14ac:dyDescent="0.25">
      <c r="A2171" s="9">
        <f t="shared" si="53"/>
        <v>0</v>
      </c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2"/>
      <c r="N2171" s="11"/>
      <c r="O2171" s="12"/>
      <c r="P2171" s="13"/>
      <c r="Q2171" s="14"/>
      <c r="R2171" s="15"/>
      <c r="S2171" s="10"/>
      <c r="T2171" s="12"/>
      <c r="U2171" s="13"/>
      <c r="V2171" s="12"/>
      <c r="W2171" s="13"/>
      <c r="X2171" s="12"/>
      <c r="Y2171" s="13"/>
      <c r="Z2171" s="12"/>
      <c r="AA2171" s="12"/>
      <c r="AB2171" s="12"/>
      <c r="AC2171" s="10"/>
      <c r="AD2171" s="16"/>
      <c r="AE2171" s="10"/>
      <c r="AF2171" s="10"/>
      <c r="AG2171" s="14"/>
      <c r="AH2171" s="14"/>
      <c r="AI2171" s="15"/>
      <c r="AJ2171" s="10"/>
      <c r="AK2171" s="15"/>
      <c r="AL2171" s="10"/>
    </row>
    <row r="2172" spans="1:38" x14ac:dyDescent="0.25">
      <c r="A2172" s="9">
        <f t="shared" si="53"/>
        <v>0</v>
      </c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2"/>
      <c r="N2172" s="11"/>
      <c r="O2172" s="12"/>
      <c r="P2172" s="13"/>
      <c r="Q2172" s="14"/>
      <c r="R2172" s="15"/>
      <c r="S2172" s="10"/>
      <c r="T2172" s="12"/>
      <c r="U2172" s="13"/>
      <c r="V2172" s="12"/>
      <c r="W2172" s="13"/>
      <c r="X2172" s="12"/>
      <c r="Y2172" s="13"/>
      <c r="Z2172" s="12"/>
      <c r="AA2172" s="12"/>
      <c r="AB2172" s="12"/>
      <c r="AC2172" s="10"/>
      <c r="AD2172" s="16"/>
      <c r="AE2172" s="10"/>
      <c r="AF2172" s="10"/>
      <c r="AG2172" s="14"/>
      <c r="AH2172" s="14"/>
      <c r="AI2172" s="15"/>
      <c r="AJ2172" s="10"/>
      <c r="AK2172" s="15"/>
      <c r="AL2172" s="10"/>
    </row>
    <row r="2173" spans="1:38" x14ac:dyDescent="0.25">
      <c r="A2173" s="9">
        <f t="shared" si="53"/>
        <v>0</v>
      </c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2"/>
      <c r="N2173" s="11"/>
      <c r="O2173" s="12"/>
      <c r="P2173" s="13"/>
      <c r="Q2173" s="14"/>
      <c r="R2173" s="15"/>
      <c r="S2173" s="10"/>
      <c r="T2173" s="12"/>
      <c r="U2173" s="13"/>
      <c r="V2173" s="12"/>
      <c r="W2173" s="13"/>
      <c r="X2173" s="12"/>
      <c r="Y2173" s="13"/>
      <c r="Z2173" s="12"/>
      <c r="AA2173" s="12"/>
      <c r="AB2173" s="12"/>
      <c r="AC2173" s="10"/>
      <c r="AD2173" s="16"/>
      <c r="AE2173" s="10"/>
      <c r="AF2173" s="10"/>
      <c r="AG2173" s="14"/>
      <c r="AH2173" s="14"/>
      <c r="AI2173" s="15"/>
      <c r="AJ2173" s="10"/>
      <c r="AK2173" s="15"/>
      <c r="AL2173" s="10"/>
    </row>
    <row r="2174" spans="1:38" x14ac:dyDescent="0.25">
      <c r="A2174" s="9">
        <f t="shared" si="53"/>
        <v>0</v>
      </c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2"/>
      <c r="N2174" s="11"/>
      <c r="O2174" s="12"/>
      <c r="P2174" s="13"/>
      <c r="Q2174" s="14"/>
      <c r="R2174" s="15"/>
      <c r="S2174" s="10"/>
      <c r="T2174" s="12"/>
      <c r="U2174" s="13"/>
      <c r="V2174" s="12"/>
      <c r="W2174" s="13"/>
      <c r="X2174" s="12"/>
      <c r="Y2174" s="13"/>
      <c r="Z2174" s="12"/>
      <c r="AA2174" s="12"/>
      <c r="AB2174" s="12"/>
      <c r="AC2174" s="10"/>
      <c r="AD2174" s="16"/>
      <c r="AE2174" s="10"/>
      <c r="AF2174" s="10"/>
      <c r="AG2174" s="14"/>
      <c r="AH2174" s="14"/>
      <c r="AI2174" s="15"/>
      <c r="AJ2174" s="10"/>
      <c r="AK2174" s="15"/>
      <c r="AL2174" s="10"/>
    </row>
    <row r="2175" spans="1:38" x14ac:dyDescent="0.25">
      <c r="A2175" s="9">
        <f t="shared" si="53"/>
        <v>0</v>
      </c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2"/>
      <c r="N2175" s="11"/>
      <c r="O2175" s="12"/>
      <c r="P2175" s="13"/>
      <c r="Q2175" s="14"/>
      <c r="R2175" s="15"/>
      <c r="S2175" s="10"/>
      <c r="T2175" s="12"/>
      <c r="U2175" s="13"/>
      <c r="V2175" s="12"/>
      <c r="W2175" s="13"/>
      <c r="X2175" s="12"/>
      <c r="Y2175" s="13"/>
      <c r="Z2175" s="12"/>
      <c r="AA2175" s="12"/>
      <c r="AB2175" s="12"/>
      <c r="AC2175" s="10"/>
      <c r="AD2175" s="16"/>
      <c r="AE2175" s="10"/>
      <c r="AF2175" s="10"/>
      <c r="AG2175" s="14"/>
      <c r="AH2175" s="14"/>
      <c r="AI2175" s="15"/>
      <c r="AJ2175" s="10"/>
      <c r="AK2175" s="15"/>
      <c r="AL2175" s="10"/>
    </row>
    <row r="2176" spans="1:38" x14ac:dyDescent="0.25">
      <c r="A2176" s="9">
        <f t="shared" si="53"/>
        <v>0</v>
      </c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2"/>
      <c r="N2176" s="11"/>
      <c r="O2176" s="12"/>
      <c r="P2176" s="13"/>
      <c r="Q2176" s="14"/>
      <c r="R2176" s="15"/>
      <c r="S2176" s="10"/>
      <c r="T2176" s="12"/>
      <c r="U2176" s="13"/>
      <c r="V2176" s="12"/>
      <c r="W2176" s="13"/>
      <c r="X2176" s="12"/>
      <c r="Y2176" s="13"/>
      <c r="Z2176" s="12"/>
      <c r="AA2176" s="12"/>
      <c r="AB2176" s="12"/>
      <c r="AC2176" s="10"/>
      <c r="AD2176" s="16"/>
      <c r="AE2176" s="10"/>
      <c r="AF2176" s="10"/>
      <c r="AG2176" s="14"/>
      <c r="AH2176" s="14"/>
      <c r="AI2176" s="15"/>
      <c r="AJ2176" s="10"/>
      <c r="AK2176" s="15"/>
      <c r="AL2176" s="10"/>
    </row>
    <row r="2177" spans="1:38" x14ac:dyDescent="0.25">
      <c r="A2177" s="9">
        <f t="shared" si="53"/>
        <v>0</v>
      </c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2"/>
      <c r="N2177" s="11"/>
      <c r="O2177" s="12"/>
      <c r="P2177" s="13"/>
      <c r="Q2177" s="14"/>
      <c r="R2177" s="15"/>
      <c r="S2177" s="10"/>
      <c r="T2177" s="12"/>
      <c r="U2177" s="13"/>
      <c r="V2177" s="12"/>
      <c r="W2177" s="13"/>
      <c r="X2177" s="12"/>
      <c r="Y2177" s="13"/>
      <c r="Z2177" s="12"/>
      <c r="AA2177" s="12"/>
      <c r="AB2177" s="12"/>
      <c r="AC2177" s="10"/>
      <c r="AD2177" s="16"/>
      <c r="AE2177" s="10"/>
      <c r="AF2177" s="10"/>
      <c r="AG2177" s="14"/>
      <c r="AH2177" s="14"/>
      <c r="AI2177" s="15"/>
      <c r="AJ2177" s="10"/>
      <c r="AK2177" s="15"/>
      <c r="AL2177" s="10"/>
    </row>
    <row r="2178" spans="1:38" x14ac:dyDescent="0.25">
      <c r="A2178" s="9">
        <f t="shared" si="53"/>
        <v>0</v>
      </c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2"/>
      <c r="N2178" s="11"/>
      <c r="O2178" s="12"/>
      <c r="P2178" s="13"/>
      <c r="Q2178" s="14"/>
      <c r="R2178" s="15"/>
      <c r="S2178" s="10"/>
      <c r="T2178" s="12"/>
      <c r="U2178" s="13"/>
      <c r="V2178" s="12"/>
      <c r="W2178" s="13"/>
      <c r="X2178" s="12"/>
      <c r="Y2178" s="13"/>
      <c r="Z2178" s="12"/>
      <c r="AA2178" s="12"/>
      <c r="AB2178" s="12"/>
      <c r="AC2178" s="10"/>
      <c r="AD2178" s="16"/>
      <c r="AE2178" s="10"/>
      <c r="AF2178" s="10"/>
      <c r="AG2178" s="14"/>
      <c r="AH2178" s="14"/>
      <c r="AI2178" s="15"/>
      <c r="AJ2178" s="10"/>
      <c r="AK2178" s="15"/>
      <c r="AL2178" s="10"/>
    </row>
    <row r="2179" spans="1:38" x14ac:dyDescent="0.25">
      <c r="A2179" s="9">
        <f t="shared" ref="A2179:A2242" si="54">N2179</f>
        <v>0</v>
      </c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2"/>
      <c r="N2179" s="11"/>
      <c r="O2179" s="12"/>
      <c r="P2179" s="13"/>
      <c r="Q2179" s="14"/>
      <c r="R2179" s="15"/>
      <c r="S2179" s="10"/>
      <c r="T2179" s="12"/>
      <c r="U2179" s="13"/>
      <c r="V2179" s="12"/>
      <c r="W2179" s="13"/>
      <c r="X2179" s="12"/>
      <c r="Y2179" s="13"/>
      <c r="Z2179" s="12"/>
      <c r="AA2179" s="12"/>
      <c r="AB2179" s="12"/>
      <c r="AC2179" s="10"/>
      <c r="AD2179" s="16"/>
      <c r="AE2179" s="10"/>
      <c r="AF2179" s="10"/>
      <c r="AG2179" s="14"/>
      <c r="AH2179" s="14"/>
      <c r="AI2179" s="15"/>
      <c r="AJ2179" s="10"/>
      <c r="AK2179" s="15"/>
      <c r="AL2179" s="10"/>
    </row>
    <row r="2180" spans="1:38" x14ac:dyDescent="0.25">
      <c r="A2180" s="9">
        <f t="shared" si="54"/>
        <v>0</v>
      </c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2"/>
      <c r="N2180" s="11"/>
      <c r="O2180" s="12"/>
      <c r="P2180" s="13"/>
      <c r="Q2180" s="14"/>
      <c r="R2180" s="15"/>
      <c r="S2180" s="10"/>
      <c r="T2180" s="12"/>
      <c r="U2180" s="13"/>
      <c r="V2180" s="12"/>
      <c r="W2180" s="13"/>
      <c r="X2180" s="12"/>
      <c r="Y2180" s="13"/>
      <c r="Z2180" s="12"/>
      <c r="AA2180" s="12"/>
      <c r="AB2180" s="12"/>
      <c r="AC2180" s="10"/>
      <c r="AD2180" s="16"/>
      <c r="AE2180" s="10"/>
      <c r="AF2180" s="10"/>
      <c r="AG2180" s="14"/>
      <c r="AH2180" s="14"/>
      <c r="AI2180" s="15"/>
      <c r="AJ2180" s="10"/>
      <c r="AK2180" s="15"/>
      <c r="AL2180" s="10"/>
    </row>
    <row r="2181" spans="1:38" x14ac:dyDescent="0.25">
      <c r="A2181" s="9">
        <f t="shared" si="54"/>
        <v>0</v>
      </c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2"/>
      <c r="N2181" s="11"/>
      <c r="O2181" s="12"/>
      <c r="P2181" s="13"/>
      <c r="Q2181" s="14"/>
      <c r="R2181" s="15"/>
      <c r="S2181" s="10"/>
      <c r="T2181" s="12"/>
      <c r="U2181" s="13"/>
      <c r="V2181" s="12"/>
      <c r="W2181" s="13"/>
      <c r="X2181" s="12"/>
      <c r="Y2181" s="13"/>
      <c r="Z2181" s="12"/>
      <c r="AA2181" s="12"/>
      <c r="AB2181" s="12"/>
      <c r="AC2181" s="10"/>
      <c r="AD2181" s="16"/>
      <c r="AE2181" s="10"/>
      <c r="AF2181" s="10"/>
      <c r="AG2181" s="14"/>
      <c r="AH2181" s="14"/>
      <c r="AI2181" s="15"/>
      <c r="AJ2181" s="10"/>
      <c r="AK2181" s="15"/>
      <c r="AL2181" s="10"/>
    </row>
    <row r="2182" spans="1:38" x14ac:dyDescent="0.25">
      <c r="A2182" s="9">
        <f t="shared" si="54"/>
        <v>0</v>
      </c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2"/>
      <c r="N2182" s="11"/>
      <c r="O2182" s="12"/>
      <c r="P2182" s="13"/>
      <c r="Q2182" s="14"/>
      <c r="R2182" s="15"/>
      <c r="S2182" s="10"/>
      <c r="T2182" s="12"/>
      <c r="U2182" s="13"/>
      <c r="V2182" s="12"/>
      <c r="W2182" s="13"/>
      <c r="X2182" s="12"/>
      <c r="Y2182" s="13"/>
      <c r="Z2182" s="12"/>
      <c r="AA2182" s="12"/>
      <c r="AB2182" s="12"/>
      <c r="AC2182" s="10"/>
      <c r="AD2182" s="16"/>
      <c r="AE2182" s="10"/>
      <c r="AF2182" s="10"/>
      <c r="AG2182" s="14"/>
      <c r="AH2182" s="14"/>
      <c r="AI2182" s="15"/>
      <c r="AJ2182" s="10"/>
      <c r="AK2182" s="15"/>
      <c r="AL2182" s="10"/>
    </row>
    <row r="2183" spans="1:38" x14ac:dyDescent="0.25">
      <c r="A2183" s="9">
        <f t="shared" si="54"/>
        <v>0</v>
      </c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2"/>
      <c r="N2183" s="11"/>
      <c r="O2183" s="12"/>
      <c r="P2183" s="13"/>
      <c r="Q2183" s="14"/>
      <c r="R2183" s="15"/>
      <c r="S2183" s="10"/>
      <c r="T2183" s="12"/>
      <c r="U2183" s="13"/>
      <c r="V2183" s="12"/>
      <c r="W2183" s="13"/>
      <c r="X2183" s="12"/>
      <c r="Y2183" s="13"/>
      <c r="Z2183" s="12"/>
      <c r="AA2183" s="12"/>
      <c r="AB2183" s="12"/>
      <c r="AC2183" s="10"/>
      <c r="AD2183" s="16"/>
      <c r="AE2183" s="10"/>
      <c r="AF2183" s="10"/>
      <c r="AG2183" s="14"/>
      <c r="AH2183" s="14"/>
      <c r="AI2183" s="15"/>
      <c r="AJ2183" s="10"/>
      <c r="AK2183" s="15"/>
      <c r="AL2183" s="10"/>
    </row>
    <row r="2184" spans="1:38" x14ac:dyDescent="0.25">
      <c r="A2184" s="9">
        <f t="shared" si="54"/>
        <v>0</v>
      </c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2"/>
      <c r="N2184" s="11"/>
      <c r="O2184" s="12"/>
      <c r="P2184" s="13"/>
      <c r="Q2184" s="14"/>
      <c r="R2184" s="15"/>
      <c r="S2184" s="10"/>
      <c r="T2184" s="12"/>
      <c r="U2184" s="13"/>
      <c r="V2184" s="12"/>
      <c r="W2184" s="13"/>
      <c r="X2184" s="12"/>
      <c r="Y2184" s="13"/>
      <c r="Z2184" s="12"/>
      <c r="AA2184" s="12"/>
      <c r="AB2184" s="12"/>
      <c r="AC2184" s="10"/>
      <c r="AD2184" s="16"/>
      <c r="AE2184" s="10"/>
      <c r="AF2184" s="10"/>
      <c r="AG2184" s="14"/>
      <c r="AH2184" s="14"/>
      <c r="AI2184" s="15"/>
      <c r="AJ2184" s="10"/>
      <c r="AK2184" s="15"/>
      <c r="AL2184" s="10"/>
    </row>
    <row r="2185" spans="1:38" x14ac:dyDescent="0.25">
      <c r="A2185" s="9">
        <f t="shared" si="54"/>
        <v>0</v>
      </c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2"/>
      <c r="N2185" s="11"/>
      <c r="O2185" s="12"/>
      <c r="P2185" s="13"/>
      <c r="Q2185" s="14"/>
      <c r="R2185" s="15"/>
      <c r="S2185" s="10"/>
      <c r="T2185" s="12"/>
      <c r="U2185" s="13"/>
      <c r="V2185" s="12"/>
      <c r="W2185" s="13"/>
      <c r="X2185" s="12"/>
      <c r="Y2185" s="13"/>
      <c r="Z2185" s="12"/>
      <c r="AA2185" s="12"/>
      <c r="AB2185" s="12"/>
      <c r="AC2185" s="10"/>
      <c r="AD2185" s="16"/>
      <c r="AE2185" s="10"/>
      <c r="AF2185" s="10"/>
      <c r="AG2185" s="14"/>
      <c r="AH2185" s="14"/>
      <c r="AI2185" s="15"/>
      <c r="AJ2185" s="10"/>
      <c r="AK2185" s="15"/>
      <c r="AL2185" s="10"/>
    </row>
    <row r="2186" spans="1:38" x14ac:dyDescent="0.25">
      <c r="A2186" s="9">
        <f t="shared" si="54"/>
        <v>0</v>
      </c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2"/>
      <c r="N2186" s="11"/>
      <c r="O2186" s="12"/>
      <c r="P2186" s="13"/>
      <c r="Q2186" s="14"/>
      <c r="R2186" s="15"/>
      <c r="S2186" s="10"/>
      <c r="T2186" s="12"/>
      <c r="U2186" s="13"/>
      <c r="V2186" s="12"/>
      <c r="W2186" s="13"/>
      <c r="X2186" s="12"/>
      <c r="Y2186" s="13"/>
      <c r="Z2186" s="12"/>
      <c r="AA2186" s="12"/>
      <c r="AB2186" s="12"/>
      <c r="AC2186" s="10"/>
      <c r="AD2186" s="16"/>
      <c r="AE2186" s="10"/>
      <c r="AF2186" s="10"/>
      <c r="AG2186" s="14"/>
      <c r="AH2186" s="14"/>
      <c r="AI2186" s="15"/>
      <c r="AJ2186" s="10"/>
      <c r="AK2186" s="15"/>
      <c r="AL2186" s="10"/>
    </row>
    <row r="2187" spans="1:38" x14ac:dyDescent="0.25">
      <c r="A2187" s="9">
        <f t="shared" si="54"/>
        <v>0</v>
      </c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2"/>
      <c r="N2187" s="11"/>
      <c r="O2187" s="12"/>
      <c r="P2187" s="13"/>
      <c r="Q2187" s="14"/>
      <c r="R2187" s="15"/>
      <c r="S2187" s="10"/>
      <c r="T2187" s="12"/>
      <c r="U2187" s="13"/>
      <c r="V2187" s="12"/>
      <c r="W2187" s="13"/>
      <c r="X2187" s="12"/>
      <c r="Y2187" s="13"/>
      <c r="Z2187" s="12"/>
      <c r="AA2187" s="12"/>
      <c r="AB2187" s="12"/>
      <c r="AC2187" s="10"/>
      <c r="AD2187" s="16"/>
      <c r="AE2187" s="10"/>
      <c r="AF2187" s="10"/>
      <c r="AG2187" s="14"/>
      <c r="AH2187" s="14"/>
      <c r="AI2187" s="15"/>
      <c r="AJ2187" s="10"/>
      <c r="AK2187" s="15"/>
      <c r="AL2187" s="10"/>
    </row>
    <row r="2188" spans="1:38" x14ac:dyDescent="0.25">
      <c r="A2188" s="9">
        <f t="shared" si="54"/>
        <v>0</v>
      </c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2"/>
      <c r="N2188" s="11"/>
      <c r="O2188" s="12"/>
      <c r="P2188" s="13"/>
      <c r="Q2188" s="14"/>
      <c r="R2188" s="15"/>
      <c r="S2188" s="10"/>
      <c r="T2188" s="12"/>
      <c r="U2188" s="13"/>
      <c r="V2188" s="12"/>
      <c r="W2188" s="13"/>
      <c r="X2188" s="12"/>
      <c r="Y2188" s="13"/>
      <c r="Z2188" s="12"/>
      <c r="AA2188" s="12"/>
      <c r="AB2188" s="12"/>
      <c r="AC2188" s="10"/>
      <c r="AD2188" s="16"/>
      <c r="AE2188" s="10"/>
      <c r="AF2188" s="10"/>
      <c r="AG2188" s="14"/>
      <c r="AH2188" s="14"/>
      <c r="AI2188" s="15"/>
      <c r="AJ2188" s="10"/>
      <c r="AK2188" s="15"/>
      <c r="AL2188" s="10"/>
    </row>
    <row r="2189" spans="1:38" x14ac:dyDescent="0.25">
      <c r="A2189" s="9">
        <f t="shared" si="54"/>
        <v>0</v>
      </c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2"/>
      <c r="N2189" s="11"/>
      <c r="O2189" s="12"/>
      <c r="P2189" s="13"/>
      <c r="Q2189" s="14"/>
      <c r="R2189" s="15"/>
      <c r="S2189" s="10"/>
      <c r="T2189" s="12"/>
      <c r="U2189" s="13"/>
      <c r="V2189" s="12"/>
      <c r="W2189" s="13"/>
      <c r="X2189" s="12"/>
      <c r="Y2189" s="13"/>
      <c r="Z2189" s="12"/>
      <c r="AA2189" s="12"/>
      <c r="AB2189" s="12"/>
      <c r="AC2189" s="10"/>
      <c r="AD2189" s="16"/>
      <c r="AE2189" s="10"/>
      <c r="AF2189" s="10"/>
      <c r="AG2189" s="14"/>
      <c r="AH2189" s="14"/>
      <c r="AI2189" s="15"/>
      <c r="AJ2189" s="10"/>
      <c r="AK2189" s="15"/>
      <c r="AL2189" s="10"/>
    </row>
    <row r="2190" spans="1:38" x14ac:dyDescent="0.25">
      <c r="A2190" s="9">
        <f t="shared" si="54"/>
        <v>0</v>
      </c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2"/>
      <c r="N2190" s="11"/>
      <c r="O2190" s="12"/>
      <c r="P2190" s="13"/>
      <c r="Q2190" s="14"/>
      <c r="R2190" s="15"/>
      <c r="S2190" s="10"/>
      <c r="T2190" s="12"/>
      <c r="U2190" s="13"/>
      <c r="V2190" s="12"/>
      <c r="W2190" s="13"/>
      <c r="X2190" s="12"/>
      <c r="Y2190" s="13"/>
      <c r="Z2190" s="12"/>
      <c r="AA2190" s="12"/>
      <c r="AB2190" s="12"/>
      <c r="AC2190" s="10"/>
      <c r="AD2190" s="16"/>
      <c r="AE2190" s="10"/>
      <c r="AF2190" s="10"/>
      <c r="AG2190" s="14"/>
      <c r="AH2190" s="14"/>
      <c r="AI2190" s="15"/>
      <c r="AJ2190" s="10"/>
      <c r="AK2190" s="15"/>
      <c r="AL2190" s="10"/>
    </row>
    <row r="2191" spans="1:38" x14ac:dyDescent="0.25">
      <c r="A2191" s="9">
        <f t="shared" si="54"/>
        <v>0</v>
      </c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2"/>
      <c r="N2191" s="11"/>
      <c r="O2191" s="12"/>
      <c r="P2191" s="13"/>
      <c r="Q2191" s="14"/>
      <c r="R2191" s="15"/>
      <c r="S2191" s="10"/>
      <c r="T2191" s="12"/>
      <c r="U2191" s="13"/>
      <c r="V2191" s="12"/>
      <c r="W2191" s="13"/>
      <c r="X2191" s="12"/>
      <c r="Y2191" s="13"/>
      <c r="Z2191" s="12"/>
      <c r="AA2191" s="12"/>
      <c r="AB2191" s="12"/>
      <c r="AC2191" s="10"/>
      <c r="AD2191" s="16"/>
      <c r="AE2191" s="10"/>
      <c r="AF2191" s="10"/>
      <c r="AG2191" s="14"/>
      <c r="AH2191" s="14"/>
      <c r="AI2191" s="15"/>
      <c r="AJ2191" s="10"/>
      <c r="AK2191" s="15"/>
      <c r="AL2191" s="10"/>
    </row>
    <row r="2192" spans="1:38" x14ac:dyDescent="0.25">
      <c r="A2192" s="9">
        <f t="shared" si="54"/>
        <v>0</v>
      </c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2"/>
      <c r="N2192" s="11"/>
      <c r="O2192" s="12"/>
      <c r="P2192" s="13"/>
      <c r="Q2192" s="14"/>
      <c r="R2192" s="15"/>
      <c r="S2192" s="10"/>
      <c r="T2192" s="12"/>
      <c r="U2192" s="13"/>
      <c r="V2192" s="12"/>
      <c r="W2192" s="13"/>
      <c r="X2192" s="12"/>
      <c r="Y2192" s="13"/>
      <c r="Z2192" s="12"/>
      <c r="AA2192" s="12"/>
      <c r="AB2192" s="12"/>
      <c r="AC2192" s="10"/>
      <c r="AD2192" s="16"/>
      <c r="AE2192" s="10"/>
      <c r="AF2192" s="10"/>
      <c r="AG2192" s="14"/>
      <c r="AH2192" s="14"/>
      <c r="AI2192" s="15"/>
      <c r="AJ2192" s="10"/>
      <c r="AK2192" s="15"/>
      <c r="AL2192" s="10"/>
    </row>
    <row r="2193" spans="1:38" x14ac:dyDescent="0.25">
      <c r="A2193" s="9">
        <f t="shared" si="54"/>
        <v>0</v>
      </c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2"/>
      <c r="N2193" s="11"/>
      <c r="O2193" s="12"/>
      <c r="P2193" s="13"/>
      <c r="Q2193" s="14"/>
      <c r="R2193" s="15"/>
      <c r="S2193" s="10"/>
      <c r="T2193" s="12"/>
      <c r="U2193" s="13"/>
      <c r="V2193" s="12"/>
      <c r="W2193" s="13"/>
      <c r="X2193" s="12"/>
      <c r="Y2193" s="13"/>
      <c r="Z2193" s="12"/>
      <c r="AA2193" s="12"/>
      <c r="AB2193" s="12"/>
      <c r="AC2193" s="10"/>
      <c r="AD2193" s="16"/>
      <c r="AE2193" s="10"/>
      <c r="AF2193" s="10"/>
      <c r="AG2193" s="14"/>
      <c r="AH2193" s="14"/>
      <c r="AI2193" s="15"/>
      <c r="AJ2193" s="10"/>
      <c r="AK2193" s="15"/>
      <c r="AL2193" s="10"/>
    </row>
    <row r="2194" spans="1:38" x14ac:dyDescent="0.25">
      <c r="A2194" s="9">
        <f t="shared" si="54"/>
        <v>0</v>
      </c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2"/>
      <c r="N2194" s="11"/>
      <c r="O2194" s="12"/>
      <c r="P2194" s="13"/>
      <c r="Q2194" s="14"/>
      <c r="R2194" s="15"/>
      <c r="S2194" s="10"/>
      <c r="T2194" s="12"/>
      <c r="U2194" s="13"/>
      <c r="V2194" s="12"/>
      <c r="W2194" s="13"/>
      <c r="X2194" s="12"/>
      <c r="Y2194" s="13"/>
      <c r="Z2194" s="12"/>
      <c r="AA2194" s="12"/>
      <c r="AB2194" s="12"/>
      <c r="AC2194" s="10"/>
      <c r="AD2194" s="16"/>
      <c r="AE2194" s="10"/>
      <c r="AF2194" s="10"/>
      <c r="AG2194" s="14"/>
      <c r="AH2194" s="14"/>
      <c r="AI2194" s="15"/>
      <c r="AJ2194" s="10"/>
      <c r="AK2194" s="15"/>
      <c r="AL2194" s="10"/>
    </row>
    <row r="2195" spans="1:38" x14ac:dyDescent="0.25">
      <c r="A2195" s="9">
        <f t="shared" si="54"/>
        <v>0</v>
      </c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2"/>
      <c r="N2195" s="11"/>
      <c r="O2195" s="12"/>
      <c r="P2195" s="13"/>
      <c r="Q2195" s="14"/>
      <c r="R2195" s="15"/>
      <c r="S2195" s="10"/>
      <c r="T2195" s="12"/>
      <c r="U2195" s="13"/>
      <c r="V2195" s="12"/>
      <c r="W2195" s="13"/>
      <c r="X2195" s="12"/>
      <c r="Y2195" s="13"/>
      <c r="Z2195" s="12"/>
      <c r="AA2195" s="12"/>
      <c r="AB2195" s="12"/>
      <c r="AC2195" s="10"/>
      <c r="AD2195" s="16"/>
      <c r="AE2195" s="10"/>
      <c r="AF2195" s="10"/>
      <c r="AG2195" s="14"/>
      <c r="AH2195" s="14"/>
      <c r="AI2195" s="15"/>
      <c r="AJ2195" s="10"/>
      <c r="AK2195" s="15"/>
      <c r="AL2195" s="10"/>
    </row>
    <row r="2196" spans="1:38" x14ac:dyDescent="0.25">
      <c r="A2196" s="9">
        <f t="shared" si="54"/>
        <v>0</v>
      </c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2"/>
      <c r="N2196" s="11"/>
      <c r="O2196" s="12"/>
      <c r="P2196" s="13"/>
      <c r="Q2196" s="14"/>
      <c r="R2196" s="15"/>
      <c r="S2196" s="10"/>
      <c r="T2196" s="12"/>
      <c r="U2196" s="13"/>
      <c r="V2196" s="12"/>
      <c r="W2196" s="13"/>
      <c r="X2196" s="12"/>
      <c r="Y2196" s="13"/>
      <c r="Z2196" s="12"/>
      <c r="AA2196" s="12"/>
      <c r="AB2196" s="12"/>
      <c r="AC2196" s="10"/>
      <c r="AD2196" s="16"/>
      <c r="AE2196" s="10"/>
      <c r="AF2196" s="10"/>
      <c r="AG2196" s="14"/>
      <c r="AH2196" s="14"/>
      <c r="AI2196" s="15"/>
      <c r="AJ2196" s="10"/>
      <c r="AK2196" s="15"/>
      <c r="AL2196" s="10"/>
    </row>
    <row r="2197" spans="1:38" x14ac:dyDescent="0.25">
      <c r="A2197" s="9">
        <f t="shared" si="54"/>
        <v>0</v>
      </c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2"/>
      <c r="N2197" s="11"/>
      <c r="O2197" s="12"/>
      <c r="P2197" s="13"/>
      <c r="Q2197" s="14"/>
      <c r="R2197" s="15"/>
      <c r="S2197" s="10"/>
      <c r="T2197" s="12"/>
      <c r="U2197" s="13"/>
      <c r="V2197" s="12"/>
      <c r="W2197" s="13"/>
      <c r="X2197" s="12"/>
      <c r="Y2197" s="13"/>
      <c r="Z2197" s="12"/>
      <c r="AA2197" s="12"/>
      <c r="AB2197" s="12"/>
      <c r="AC2197" s="10"/>
      <c r="AD2197" s="16"/>
      <c r="AE2197" s="10"/>
      <c r="AF2197" s="10"/>
      <c r="AG2197" s="14"/>
      <c r="AH2197" s="14"/>
      <c r="AI2197" s="15"/>
      <c r="AJ2197" s="10"/>
      <c r="AK2197" s="15"/>
      <c r="AL2197" s="10"/>
    </row>
    <row r="2198" spans="1:38" x14ac:dyDescent="0.25">
      <c r="A2198" s="9">
        <f t="shared" si="54"/>
        <v>0</v>
      </c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2"/>
      <c r="N2198" s="11"/>
      <c r="O2198" s="12"/>
      <c r="P2198" s="13"/>
      <c r="Q2198" s="14"/>
      <c r="R2198" s="15"/>
      <c r="S2198" s="10"/>
      <c r="T2198" s="12"/>
      <c r="U2198" s="13"/>
      <c r="V2198" s="12"/>
      <c r="W2198" s="13"/>
      <c r="X2198" s="12"/>
      <c r="Y2198" s="13"/>
      <c r="Z2198" s="12"/>
      <c r="AA2198" s="12"/>
      <c r="AB2198" s="12"/>
      <c r="AC2198" s="10"/>
      <c r="AD2198" s="16"/>
      <c r="AE2198" s="10"/>
      <c r="AF2198" s="10"/>
      <c r="AG2198" s="14"/>
      <c r="AH2198" s="14"/>
      <c r="AI2198" s="15"/>
      <c r="AJ2198" s="10"/>
      <c r="AK2198" s="15"/>
      <c r="AL2198" s="10"/>
    </row>
    <row r="2199" spans="1:38" x14ac:dyDescent="0.25">
      <c r="A2199" s="9">
        <f t="shared" si="54"/>
        <v>0</v>
      </c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2"/>
      <c r="N2199" s="11"/>
      <c r="O2199" s="12"/>
      <c r="P2199" s="13"/>
      <c r="Q2199" s="14"/>
      <c r="R2199" s="15"/>
      <c r="S2199" s="10"/>
      <c r="T2199" s="12"/>
      <c r="U2199" s="13"/>
      <c r="V2199" s="12"/>
      <c r="W2199" s="13"/>
      <c r="X2199" s="12"/>
      <c r="Y2199" s="13"/>
      <c r="Z2199" s="12"/>
      <c r="AA2199" s="12"/>
      <c r="AB2199" s="12"/>
      <c r="AC2199" s="10"/>
      <c r="AD2199" s="16"/>
      <c r="AE2199" s="10"/>
      <c r="AF2199" s="10"/>
      <c r="AG2199" s="14"/>
      <c r="AH2199" s="14"/>
      <c r="AI2199" s="15"/>
      <c r="AJ2199" s="10"/>
      <c r="AK2199" s="15"/>
      <c r="AL2199" s="10"/>
    </row>
    <row r="2200" spans="1:38" x14ac:dyDescent="0.25">
      <c r="A2200" s="9">
        <f t="shared" si="54"/>
        <v>0</v>
      </c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2"/>
      <c r="N2200" s="11"/>
      <c r="O2200" s="12"/>
      <c r="P2200" s="13"/>
      <c r="Q2200" s="14"/>
      <c r="R2200" s="15"/>
      <c r="S2200" s="10"/>
      <c r="T2200" s="12"/>
      <c r="U2200" s="13"/>
      <c r="V2200" s="12"/>
      <c r="W2200" s="13"/>
      <c r="X2200" s="12"/>
      <c r="Y2200" s="13"/>
      <c r="Z2200" s="12"/>
      <c r="AA2200" s="12"/>
      <c r="AB2200" s="12"/>
      <c r="AC2200" s="10"/>
      <c r="AD2200" s="16"/>
      <c r="AE2200" s="10"/>
      <c r="AF2200" s="10"/>
      <c r="AG2200" s="14"/>
      <c r="AH2200" s="14"/>
      <c r="AI2200" s="15"/>
      <c r="AJ2200" s="10"/>
      <c r="AK2200" s="15"/>
      <c r="AL2200" s="10"/>
    </row>
    <row r="2201" spans="1:38" x14ac:dyDescent="0.25">
      <c r="A2201" s="9">
        <f t="shared" si="54"/>
        <v>0</v>
      </c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2"/>
      <c r="N2201" s="11"/>
      <c r="O2201" s="12"/>
      <c r="P2201" s="13"/>
      <c r="Q2201" s="14"/>
      <c r="R2201" s="15"/>
      <c r="S2201" s="10"/>
      <c r="T2201" s="12"/>
      <c r="U2201" s="13"/>
      <c r="V2201" s="12"/>
      <c r="W2201" s="13"/>
      <c r="X2201" s="12"/>
      <c r="Y2201" s="13"/>
      <c r="Z2201" s="12"/>
      <c r="AA2201" s="12"/>
      <c r="AB2201" s="12"/>
      <c r="AC2201" s="10"/>
      <c r="AD2201" s="16"/>
      <c r="AE2201" s="10"/>
      <c r="AF2201" s="10"/>
      <c r="AG2201" s="14"/>
      <c r="AH2201" s="14"/>
      <c r="AI2201" s="15"/>
      <c r="AJ2201" s="10"/>
      <c r="AK2201" s="15"/>
      <c r="AL2201" s="10"/>
    </row>
    <row r="2202" spans="1:38" x14ac:dyDescent="0.25">
      <c r="A2202" s="9">
        <f t="shared" si="54"/>
        <v>0</v>
      </c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2"/>
      <c r="N2202" s="11"/>
      <c r="O2202" s="12"/>
      <c r="P2202" s="13"/>
      <c r="Q2202" s="14"/>
      <c r="R2202" s="15"/>
      <c r="S2202" s="10"/>
      <c r="T2202" s="12"/>
      <c r="U2202" s="13"/>
      <c r="V2202" s="12"/>
      <c r="W2202" s="13"/>
      <c r="X2202" s="12"/>
      <c r="Y2202" s="13"/>
      <c r="Z2202" s="12"/>
      <c r="AA2202" s="12"/>
      <c r="AB2202" s="12"/>
      <c r="AC2202" s="10"/>
      <c r="AD2202" s="16"/>
      <c r="AE2202" s="10"/>
      <c r="AF2202" s="10"/>
      <c r="AG2202" s="14"/>
      <c r="AH2202" s="14"/>
      <c r="AI2202" s="15"/>
      <c r="AJ2202" s="10"/>
      <c r="AK2202" s="15"/>
      <c r="AL2202" s="10"/>
    </row>
    <row r="2203" spans="1:38" x14ac:dyDescent="0.25">
      <c r="A2203" s="9">
        <f t="shared" si="54"/>
        <v>0</v>
      </c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2"/>
      <c r="N2203" s="11"/>
      <c r="O2203" s="12"/>
      <c r="P2203" s="13"/>
      <c r="Q2203" s="14"/>
      <c r="R2203" s="15"/>
      <c r="S2203" s="10"/>
      <c r="T2203" s="12"/>
      <c r="U2203" s="13"/>
      <c r="V2203" s="12"/>
      <c r="W2203" s="13"/>
      <c r="X2203" s="12"/>
      <c r="Y2203" s="13"/>
      <c r="Z2203" s="12"/>
      <c r="AA2203" s="12"/>
      <c r="AB2203" s="12"/>
      <c r="AC2203" s="10"/>
      <c r="AD2203" s="16"/>
      <c r="AE2203" s="10"/>
      <c r="AF2203" s="10"/>
      <c r="AG2203" s="14"/>
      <c r="AH2203" s="14"/>
      <c r="AI2203" s="15"/>
      <c r="AJ2203" s="10"/>
      <c r="AK2203" s="15"/>
      <c r="AL2203" s="10"/>
    </row>
    <row r="2204" spans="1:38" x14ac:dyDescent="0.25">
      <c r="A2204" s="9">
        <f t="shared" si="54"/>
        <v>0</v>
      </c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2"/>
      <c r="N2204" s="11"/>
      <c r="O2204" s="12"/>
      <c r="P2204" s="13"/>
      <c r="Q2204" s="14"/>
      <c r="R2204" s="15"/>
      <c r="S2204" s="10"/>
      <c r="T2204" s="12"/>
      <c r="U2204" s="13"/>
      <c r="V2204" s="12"/>
      <c r="W2204" s="13"/>
      <c r="X2204" s="12"/>
      <c r="Y2204" s="13"/>
      <c r="Z2204" s="12"/>
      <c r="AA2204" s="12"/>
      <c r="AB2204" s="12"/>
      <c r="AC2204" s="10"/>
      <c r="AD2204" s="16"/>
      <c r="AE2204" s="10"/>
      <c r="AF2204" s="10"/>
      <c r="AG2204" s="14"/>
      <c r="AH2204" s="14"/>
      <c r="AI2204" s="15"/>
      <c r="AJ2204" s="10"/>
      <c r="AK2204" s="15"/>
      <c r="AL2204" s="10"/>
    </row>
    <row r="2205" spans="1:38" x14ac:dyDescent="0.25">
      <c r="A2205" s="9">
        <f t="shared" si="54"/>
        <v>0</v>
      </c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2"/>
      <c r="N2205" s="11"/>
      <c r="O2205" s="12"/>
      <c r="P2205" s="13"/>
      <c r="Q2205" s="14"/>
      <c r="R2205" s="15"/>
      <c r="S2205" s="10"/>
      <c r="T2205" s="12"/>
      <c r="U2205" s="13"/>
      <c r="V2205" s="12"/>
      <c r="W2205" s="13"/>
      <c r="X2205" s="12"/>
      <c r="Y2205" s="13"/>
      <c r="Z2205" s="12"/>
      <c r="AA2205" s="12"/>
      <c r="AB2205" s="12"/>
      <c r="AC2205" s="10"/>
      <c r="AD2205" s="16"/>
      <c r="AE2205" s="10"/>
      <c r="AF2205" s="10"/>
      <c r="AG2205" s="14"/>
      <c r="AH2205" s="14"/>
      <c r="AI2205" s="15"/>
      <c r="AJ2205" s="10"/>
      <c r="AK2205" s="15"/>
      <c r="AL2205" s="10"/>
    </row>
    <row r="2206" spans="1:38" x14ac:dyDescent="0.25">
      <c r="A2206" s="9">
        <f t="shared" si="54"/>
        <v>0</v>
      </c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2"/>
      <c r="N2206" s="11"/>
      <c r="O2206" s="12"/>
      <c r="P2206" s="13"/>
      <c r="Q2206" s="14"/>
      <c r="R2206" s="15"/>
      <c r="S2206" s="10"/>
      <c r="T2206" s="12"/>
      <c r="U2206" s="13"/>
      <c r="V2206" s="12"/>
      <c r="W2206" s="13"/>
      <c r="X2206" s="12"/>
      <c r="Y2206" s="13"/>
      <c r="Z2206" s="12"/>
      <c r="AA2206" s="12"/>
      <c r="AB2206" s="12"/>
      <c r="AC2206" s="10"/>
      <c r="AD2206" s="16"/>
      <c r="AE2206" s="10"/>
      <c r="AF2206" s="10"/>
      <c r="AG2206" s="14"/>
      <c r="AH2206" s="14"/>
      <c r="AI2206" s="15"/>
      <c r="AJ2206" s="10"/>
      <c r="AK2206" s="15"/>
      <c r="AL2206" s="10"/>
    </row>
    <row r="2207" spans="1:38" x14ac:dyDescent="0.25">
      <c r="A2207" s="9">
        <f t="shared" si="54"/>
        <v>0</v>
      </c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2"/>
      <c r="N2207" s="11"/>
      <c r="O2207" s="12"/>
      <c r="P2207" s="13"/>
      <c r="Q2207" s="14"/>
      <c r="R2207" s="15"/>
      <c r="S2207" s="10"/>
      <c r="T2207" s="12"/>
      <c r="U2207" s="13"/>
      <c r="V2207" s="12"/>
      <c r="W2207" s="13"/>
      <c r="X2207" s="12"/>
      <c r="Y2207" s="13"/>
      <c r="Z2207" s="12"/>
      <c r="AA2207" s="12"/>
      <c r="AB2207" s="12"/>
      <c r="AC2207" s="10"/>
      <c r="AD2207" s="16"/>
      <c r="AE2207" s="10"/>
      <c r="AF2207" s="10"/>
      <c r="AG2207" s="14"/>
      <c r="AH2207" s="14"/>
      <c r="AI2207" s="15"/>
      <c r="AJ2207" s="10"/>
      <c r="AK2207" s="15"/>
      <c r="AL2207" s="10"/>
    </row>
    <row r="2208" spans="1:38" x14ac:dyDescent="0.25">
      <c r="A2208" s="9">
        <f t="shared" si="54"/>
        <v>0</v>
      </c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2"/>
      <c r="N2208" s="11"/>
      <c r="O2208" s="12"/>
      <c r="P2208" s="13"/>
      <c r="Q2208" s="14"/>
      <c r="R2208" s="15"/>
      <c r="S2208" s="10"/>
      <c r="T2208" s="12"/>
      <c r="U2208" s="13"/>
      <c r="V2208" s="12"/>
      <c r="W2208" s="13"/>
      <c r="X2208" s="12"/>
      <c r="Y2208" s="13"/>
      <c r="Z2208" s="12"/>
      <c r="AA2208" s="12"/>
      <c r="AB2208" s="12"/>
      <c r="AC2208" s="10"/>
      <c r="AD2208" s="16"/>
      <c r="AE2208" s="10"/>
      <c r="AF2208" s="10"/>
      <c r="AG2208" s="14"/>
      <c r="AH2208" s="14"/>
      <c r="AI2208" s="15"/>
      <c r="AJ2208" s="10"/>
      <c r="AK2208" s="15"/>
      <c r="AL2208" s="10"/>
    </row>
    <row r="2209" spans="1:38" x14ac:dyDescent="0.25">
      <c r="A2209" s="9">
        <f t="shared" si="54"/>
        <v>0</v>
      </c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2"/>
      <c r="N2209" s="11"/>
      <c r="O2209" s="12"/>
      <c r="P2209" s="13"/>
      <c r="Q2209" s="14"/>
      <c r="R2209" s="15"/>
      <c r="S2209" s="10"/>
      <c r="T2209" s="12"/>
      <c r="U2209" s="13"/>
      <c r="V2209" s="12"/>
      <c r="W2209" s="13"/>
      <c r="X2209" s="12"/>
      <c r="Y2209" s="13"/>
      <c r="Z2209" s="12"/>
      <c r="AA2209" s="12"/>
      <c r="AB2209" s="12"/>
      <c r="AC2209" s="10"/>
      <c r="AD2209" s="16"/>
      <c r="AE2209" s="10"/>
      <c r="AF2209" s="10"/>
      <c r="AG2209" s="14"/>
      <c r="AH2209" s="14"/>
      <c r="AI2209" s="15"/>
      <c r="AJ2209" s="10"/>
      <c r="AK2209" s="15"/>
      <c r="AL2209" s="10"/>
    </row>
    <row r="2210" spans="1:38" x14ac:dyDescent="0.25">
      <c r="A2210" s="9">
        <f t="shared" si="54"/>
        <v>0</v>
      </c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2"/>
      <c r="N2210" s="11"/>
      <c r="O2210" s="12"/>
      <c r="P2210" s="13"/>
      <c r="Q2210" s="14"/>
      <c r="R2210" s="15"/>
      <c r="S2210" s="10"/>
      <c r="T2210" s="12"/>
      <c r="U2210" s="13"/>
      <c r="V2210" s="12"/>
      <c r="W2210" s="13"/>
      <c r="X2210" s="12"/>
      <c r="Y2210" s="13"/>
      <c r="Z2210" s="12"/>
      <c r="AA2210" s="12"/>
      <c r="AB2210" s="12"/>
      <c r="AC2210" s="10"/>
      <c r="AD2210" s="16"/>
      <c r="AE2210" s="10"/>
      <c r="AF2210" s="10"/>
      <c r="AG2210" s="14"/>
      <c r="AH2210" s="14"/>
      <c r="AI2210" s="15"/>
      <c r="AJ2210" s="10"/>
      <c r="AK2210" s="15"/>
      <c r="AL2210" s="10"/>
    </row>
    <row r="2211" spans="1:38" x14ac:dyDescent="0.25">
      <c r="A2211" s="9">
        <f t="shared" si="54"/>
        <v>0</v>
      </c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2"/>
      <c r="N2211" s="11"/>
      <c r="O2211" s="12"/>
      <c r="P2211" s="13"/>
      <c r="Q2211" s="14"/>
      <c r="R2211" s="15"/>
      <c r="S2211" s="10"/>
      <c r="T2211" s="12"/>
      <c r="U2211" s="13"/>
      <c r="V2211" s="12"/>
      <c r="W2211" s="13"/>
      <c r="X2211" s="12"/>
      <c r="Y2211" s="13"/>
      <c r="Z2211" s="12"/>
      <c r="AA2211" s="12"/>
      <c r="AB2211" s="12"/>
      <c r="AC2211" s="10"/>
      <c r="AD2211" s="16"/>
      <c r="AE2211" s="10"/>
      <c r="AF2211" s="10"/>
      <c r="AG2211" s="14"/>
      <c r="AH2211" s="14"/>
      <c r="AI2211" s="15"/>
      <c r="AJ2211" s="10"/>
      <c r="AK2211" s="15"/>
      <c r="AL2211" s="10"/>
    </row>
    <row r="2212" spans="1:38" x14ac:dyDescent="0.25">
      <c r="A2212" s="9">
        <f t="shared" si="54"/>
        <v>0</v>
      </c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2"/>
      <c r="N2212" s="11"/>
      <c r="O2212" s="12"/>
      <c r="P2212" s="13"/>
      <c r="Q2212" s="14"/>
      <c r="R2212" s="15"/>
      <c r="S2212" s="10"/>
      <c r="T2212" s="12"/>
      <c r="U2212" s="13"/>
      <c r="V2212" s="12"/>
      <c r="W2212" s="13"/>
      <c r="X2212" s="12"/>
      <c r="Y2212" s="13"/>
      <c r="Z2212" s="12"/>
      <c r="AA2212" s="12"/>
      <c r="AB2212" s="12"/>
      <c r="AC2212" s="10"/>
      <c r="AD2212" s="16"/>
      <c r="AE2212" s="10"/>
      <c r="AF2212" s="10"/>
      <c r="AG2212" s="14"/>
      <c r="AH2212" s="14"/>
      <c r="AI2212" s="15"/>
      <c r="AJ2212" s="10"/>
      <c r="AK2212" s="15"/>
      <c r="AL2212" s="10"/>
    </row>
    <row r="2213" spans="1:38" x14ac:dyDescent="0.25">
      <c r="A2213" s="9">
        <f t="shared" si="54"/>
        <v>0</v>
      </c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2"/>
      <c r="N2213" s="11"/>
      <c r="O2213" s="12"/>
      <c r="P2213" s="13"/>
      <c r="Q2213" s="14"/>
      <c r="R2213" s="15"/>
      <c r="S2213" s="10"/>
      <c r="T2213" s="12"/>
      <c r="U2213" s="13"/>
      <c r="V2213" s="12"/>
      <c r="W2213" s="13"/>
      <c r="X2213" s="12"/>
      <c r="Y2213" s="13"/>
      <c r="Z2213" s="12"/>
      <c r="AA2213" s="12"/>
      <c r="AB2213" s="12"/>
      <c r="AC2213" s="10"/>
      <c r="AD2213" s="16"/>
      <c r="AE2213" s="10"/>
      <c r="AF2213" s="10"/>
      <c r="AG2213" s="14"/>
      <c r="AH2213" s="14"/>
      <c r="AI2213" s="15"/>
      <c r="AJ2213" s="10"/>
      <c r="AK2213" s="15"/>
      <c r="AL2213" s="10"/>
    </row>
    <row r="2214" spans="1:38" x14ac:dyDescent="0.25">
      <c r="A2214" s="9">
        <f t="shared" si="54"/>
        <v>0</v>
      </c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2"/>
      <c r="N2214" s="11"/>
      <c r="O2214" s="12"/>
      <c r="P2214" s="13"/>
      <c r="Q2214" s="14"/>
      <c r="R2214" s="15"/>
      <c r="S2214" s="10"/>
      <c r="T2214" s="12"/>
      <c r="U2214" s="13"/>
      <c r="V2214" s="12"/>
      <c r="W2214" s="13"/>
      <c r="X2214" s="12"/>
      <c r="Y2214" s="13"/>
      <c r="Z2214" s="12"/>
      <c r="AA2214" s="12"/>
      <c r="AB2214" s="12"/>
      <c r="AC2214" s="10"/>
      <c r="AD2214" s="16"/>
      <c r="AE2214" s="10"/>
      <c r="AF2214" s="10"/>
      <c r="AG2214" s="14"/>
      <c r="AH2214" s="14"/>
      <c r="AI2214" s="15"/>
      <c r="AJ2214" s="10"/>
      <c r="AK2214" s="15"/>
      <c r="AL2214" s="10"/>
    </row>
    <row r="2215" spans="1:38" x14ac:dyDescent="0.25">
      <c r="A2215" s="9">
        <f t="shared" si="54"/>
        <v>0</v>
      </c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2"/>
      <c r="N2215" s="11"/>
      <c r="O2215" s="12"/>
      <c r="P2215" s="13"/>
      <c r="Q2215" s="14"/>
      <c r="R2215" s="15"/>
      <c r="S2215" s="10"/>
      <c r="T2215" s="12"/>
      <c r="U2215" s="13"/>
      <c r="V2215" s="12"/>
      <c r="W2215" s="13"/>
      <c r="X2215" s="12"/>
      <c r="Y2215" s="13"/>
      <c r="Z2215" s="12"/>
      <c r="AA2215" s="12"/>
      <c r="AB2215" s="12"/>
      <c r="AC2215" s="10"/>
      <c r="AD2215" s="16"/>
      <c r="AE2215" s="10"/>
      <c r="AF2215" s="10"/>
      <c r="AG2215" s="14"/>
      <c r="AH2215" s="14"/>
      <c r="AI2215" s="15"/>
      <c r="AJ2215" s="10"/>
      <c r="AK2215" s="15"/>
      <c r="AL2215" s="10"/>
    </row>
    <row r="2216" spans="1:38" x14ac:dyDescent="0.25">
      <c r="A2216" s="9">
        <f t="shared" si="54"/>
        <v>0</v>
      </c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2"/>
      <c r="N2216" s="11"/>
      <c r="O2216" s="12"/>
      <c r="P2216" s="13"/>
      <c r="Q2216" s="14"/>
      <c r="R2216" s="15"/>
      <c r="S2216" s="10"/>
      <c r="T2216" s="12"/>
      <c r="U2216" s="13"/>
      <c r="V2216" s="12"/>
      <c r="W2216" s="13"/>
      <c r="X2216" s="12"/>
      <c r="Y2216" s="13"/>
      <c r="Z2216" s="12"/>
      <c r="AA2216" s="12"/>
      <c r="AB2216" s="12"/>
      <c r="AC2216" s="10"/>
      <c r="AD2216" s="16"/>
      <c r="AE2216" s="10"/>
      <c r="AF2216" s="10"/>
      <c r="AG2216" s="14"/>
      <c r="AH2216" s="14"/>
      <c r="AI2216" s="15"/>
      <c r="AJ2216" s="10"/>
      <c r="AK2216" s="15"/>
      <c r="AL2216" s="10"/>
    </row>
    <row r="2217" spans="1:38" x14ac:dyDescent="0.25">
      <c r="A2217" s="9">
        <f t="shared" si="54"/>
        <v>0</v>
      </c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2"/>
      <c r="N2217" s="11"/>
      <c r="O2217" s="12"/>
      <c r="P2217" s="13"/>
      <c r="Q2217" s="14"/>
      <c r="R2217" s="15"/>
      <c r="S2217" s="10"/>
      <c r="T2217" s="12"/>
      <c r="U2217" s="13"/>
      <c r="V2217" s="12"/>
      <c r="W2217" s="13"/>
      <c r="X2217" s="12"/>
      <c r="Y2217" s="13"/>
      <c r="Z2217" s="12"/>
      <c r="AA2217" s="12"/>
      <c r="AB2217" s="12"/>
      <c r="AC2217" s="10"/>
      <c r="AD2217" s="16"/>
      <c r="AE2217" s="10"/>
      <c r="AF2217" s="10"/>
      <c r="AG2217" s="14"/>
      <c r="AH2217" s="14"/>
      <c r="AI2217" s="15"/>
      <c r="AJ2217" s="10"/>
      <c r="AK2217" s="15"/>
      <c r="AL2217" s="10"/>
    </row>
    <row r="2218" spans="1:38" x14ac:dyDescent="0.25">
      <c r="A2218" s="9">
        <f t="shared" si="54"/>
        <v>0</v>
      </c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2"/>
      <c r="N2218" s="11"/>
      <c r="O2218" s="12"/>
      <c r="P2218" s="13"/>
      <c r="Q2218" s="14"/>
      <c r="R2218" s="15"/>
      <c r="S2218" s="10"/>
      <c r="T2218" s="12"/>
      <c r="U2218" s="13"/>
      <c r="V2218" s="12"/>
      <c r="W2218" s="13"/>
      <c r="X2218" s="12"/>
      <c r="Y2218" s="13"/>
      <c r="Z2218" s="12"/>
      <c r="AA2218" s="12"/>
      <c r="AB2218" s="12"/>
      <c r="AC2218" s="10"/>
      <c r="AD2218" s="16"/>
      <c r="AE2218" s="10"/>
      <c r="AF2218" s="10"/>
      <c r="AG2218" s="14"/>
      <c r="AH2218" s="14"/>
      <c r="AI2218" s="15"/>
      <c r="AJ2218" s="10"/>
      <c r="AK2218" s="15"/>
      <c r="AL2218" s="10"/>
    </row>
    <row r="2219" spans="1:38" x14ac:dyDescent="0.25">
      <c r="A2219" s="9">
        <f t="shared" si="54"/>
        <v>0</v>
      </c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2"/>
      <c r="N2219" s="11"/>
      <c r="O2219" s="12"/>
      <c r="P2219" s="13"/>
      <c r="Q2219" s="14"/>
      <c r="R2219" s="15"/>
      <c r="S2219" s="10"/>
      <c r="T2219" s="12"/>
      <c r="U2219" s="13"/>
      <c r="V2219" s="12"/>
      <c r="W2219" s="13"/>
      <c r="X2219" s="12"/>
      <c r="Y2219" s="13"/>
      <c r="Z2219" s="12"/>
      <c r="AA2219" s="12"/>
      <c r="AB2219" s="12"/>
      <c r="AC2219" s="10"/>
      <c r="AD2219" s="16"/>
      <c r="AE2219" s="10"/>
      <c r="AF2219" s="10"/>
      <c r="AG2219" s="14"/>
      <c r="AH2219" s="14"/>
      <c r="AI2219" s="15"/>
      <c r="AJ2219" s="10"/>
      <c r="AK2219" s="15"/>
      <c r="AL2219" s="10"/>
    </row>
    <row r="2220" spans="1:38" x14ac:dyDescent="0.25">
      <c r="A2220" s="9">
        <f t="shared" si="54"/>
        <v>0</v>
      </c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2"/>
      <c r="N2220" s="11"/>
      <c r="O2220" s="12"/>
      <c r="P2220" s="13"/>
      <c r="Q2220" s="14"/>
      <c r="R2220" s="15"/>
      <c r="S2220" s="10"/>
      <c r="T2220" s="12"/>
      <c r="U2220" s="13"/>
      <c r="V2220" s="12"/>
      <c r="W2220" s="13"/>
      <c r="X2220" s="12"/>
      <c r="Y2220" s="13"/>
      <c r="Z2220" s="12"/>
      <c r="AA2220" s="12"/>
      <c r="AB2220" s="12"/>
      <c r="AC2220" s="10"/>
      <c r="AD2220" s="16"/>
      <c r="AE2220" s="10"/>
      <c r="AF2220" s="10"/>
      <c r="AG2220" s="14"/>
      <c r="AH2220" s="14"/>
      <c r="AI2220" s="15"/>
      <c r="AJ2220" s="10"/>
      <c r="AK2220" s="15"/>
      <c r="AL2220" s="10"/>
    </row>
    <row r="2221" spans="1:38" x14ac:dyDescent="0.25">
      <c r="A2221" s="9">
        <f t="shared" si="54"/>
        <v>0</v>
      </c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2"/>
      <c r="N2221" s="11"/>
      <c r="O2221" s="12"/>
      <c r="P2221" s="13"/>
      <c r="Q2221" s="14"/>
      <c r="R2221" s="15"/>
      <c r="S2221" s="10"/>
      <c r="T2221" s="12"/>
      <c r="U2221" s="13"/>
      <c r="V2221" s="12"/>
      <c r="W2221" s="13"/>
      <c r="X2221" s="12"/>
      <c r="Y2221" s="13"/>
      <c r="Z2221" s="12"/>
      <c r="AA2221" s="12"/>
      <c r="AB2221" s="12"/>
      <c r="AC2221" s="10"/>
      <c r="AD2221" s="16"/>
      <c r="AE2221" s="10"/>
      <c r="AF2221" s="10"/>
      <c r="AG2221" s="14"/>
      <c r="AH2221" s="14"/>
      <c r="AI2221" s="15"/>
      <c r="AJ2221" s="10"/>
      <c r="AK2221" s="15"/>
      <c r="AL2221" s="10"/>
    </row>
    <row r="2222" spans="1:38" x14ac:dyDescent="0.25">
      <c r="A2222" s="9">
        <f t="shared" si="54"/>
        <v>0</v>
      </c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2"/>
      <c r="N2222" s="11"/>
      <c r="O2222" s="12"/>
      <c r="P2222" s="13"/>
      <c r="Q2222" s="14"/>
      <c r="R2222" s="15"/>
      <c r="S2222" s="10"/>
      <c r="T2222" s="12"/>
      <c r="U2222" s="13"/>
      <c r="V2222" s="12"/>
      <c r="W2222" s="13"/>
      <c r="X2222" s="12"/>
      <c r="Y2222" s="13"/>
      <c r="Z2222" s="12"/>
      <c r="AA2222" s="12"/>
      <c r="AB2222" s="12"/>
      <c r="AC2222" s="10"/>
      <c r="AD2222" s="16"/>
      <c r="AE2222" s="10"/>
      <c r="AF2222" s="10"/>
      <c r="AG2222" s="14"/>
      <c r="AH2222" s="14"/>
      <c r="AI2222" s="15"/>
      <c r="AJ2222" s="10"/>
      <c r="AK2222" s="15"/>
      <c r="AL2222" s="10"/>
    </row>
    <row r="2223" spans="1:38" x14ac:dyDescent="0.25">
      <c r="A2223" s="9">
        <f t="shared" si="54"/>
        <v>0</v>
      </c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2"/>
      <c r="N2223" s="11"/>
      <c r="O2223" s="12"/>
      <c r="P2223" s="13"/>
      <c r="Q2223" s="14"/>
      <c r="R2223" s="15"/>
      <c r="S2223" s="10"/>
      <c r="T2223" s="12"/>
      <c r="U2223" s="13"/>
      <c r="V2223" s="12"/>
      <c r="W2223" s="13"/>
      <c r="X2223" s="12"/>
      <c r="Y2223" s="13"/>
      <c r="Z2223" s="12"/>
      <c r="AA2223" s="12"/>
      <c r="AB2223" s="12"/>
      <c r="AC2223" s="10"/>
      <c r="AD2223" s="16"/>
      <c r="AE2223" s="10"/>
      <c r="AF2223" s="10"/>
      <c r="AG2223" s="14"/>
      <c r="AH2223" s="14"/>
      <c r="AI2223" s="15"/>
      <c r="AJ2223" s="10"/>
      <c r="AK2223" s="15"/>
      <c r="AL2223" s="10"/>
    </row>
    <row r="2224" spans="1:38" x14ac:dyDescent="0.25">
      <c r="A2224" s="9">
        <f t="shared" si="54"/>
        <v>0</v>
      </c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2"/>
      <c r="N2224" s="11"/>
      <c r="O2224" s="12"/>
      <c r="P2224" s="13"/>
      <c r="Q2224" s="14"/>
      <c r="R2224" s="15"/>
      <c r="S2224" s="10"/>
      <c r="T2224" s="12"/>
      <c r="U2224" s="13"/>
      <c r="V2224" s="12"/>
      <c r="W2224" s="13"/>
      <c r="X2224" s="12"/>
      <c r="Y2224" s="13"/>
      <c r="Z2224" s="12"/>
      <c r="AA2224" s="12"/>
      <c r="AB2224" s="12"/>
      <c r="AC2224" s="10"/>
      <c r="AD2224" s="16"/>
      <c r="AE2224" s="10"/>
      <c r="AF2224" s="10"/>
      <c r="AG2224" s="14"/>
      <c r="AH2224" s="14"/>
      <c r="AI2224" s="15"/>
      <c r="AJ2224" s="10"/>
      <c r="AK2224" s="15"/>
      <c r="AL2224" s="10"/>
    </row>
    <row r="2225" spans="1:38" x14ac:dyDescent="0.25">
      <c r="A2225" s="9">
        <f t="shared" si="54"/>
        <v>0</v>
      </c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2"/>
      <c r="N2225" s="11"/>
      <c r="O2225" s="12"/>
      <c r="P2225" s="13"/>
      <c r="Q2225" s="14"/>
      <c r="R2225" s="15"/>
      <c r="S2225" s="10"/>
      <c r="T2225" s="12"/>
      <c r="U2225" s="13"/>
      <c r="V2225" s="12"/>
      <c r="W2225" s="13"/>
      <c r="X2225" s="12"/>
      <c r="Y2225" s="13"/>
      <c r="Z2225" s="12"/>
      <c r="AA2225" s="12"/>
      <c r="AB2225" s="12"/>
      <c r="AC2225" s="10"/>
      <c r="AD2225" s="16"/>
      <c r="AE2225" s="10"/>
      <c r="AF2225" s="10"/>
      <c r="AG2225" s="14"/>
      <c r="AH2225" s="14"/>
      <c r="AI2225" s="15"/>
      <c r="AJ2225" s="10"/>
      <c r="AK2225" s="15"/>
      <c r="AL2225" s="10"/>
    </row>
    <row r="2226" spans="1:38" x14ac:dyDescent="0.25">
      <c r="A2226" s="9">
        <f t="shared" si="54"/>
        <v>0</v>
      </c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2"/>
      <c r="N2226" s="11"/>
      <c r="O2226" s="12"/>
      <c r="P2226" s="13"/>
      <c r="Q2226" s="14"/>
      <c r="R2226" s="15"/>
      <c r="S2226" s="10"/>
      <c r="T2226" s="12"/>
      <c r="U2226" s="13"/>
      <c r="V2226" s="12"/>
      <c r="W2226" s="13"/>
      <c r="X2226" s="12"/>
      <c r="Y2226" s="13"/>
      <c r="Z2226" s="12"/>
      <c r="AA2226" s="12"/>
      <c r="AB2226" s="12"/>
      <c r="AC2226" s="10"/>
      <c r="AD2226" s="16"/>
      <c r="AE2226" s="10"/>
      <c r="AF2226" s="10"/>
      <c r="AG2226" s="14"/>
      <c r="AH2226" s="14"/>
      <c r="AI2226" s="15"/>
      <c r="AJ2226" s="10"/>
      <c r="AK2226" s="15"/>
      <c r="AL2226" s="10"/>
    </row>
    <row r="2227" spans="1:38" x14ac:dyDescent="0.25">
      <c r="A2227" s="9">
        <f t="shared" si="54"/>
        <v>0</v>
      </c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2"/>
      <c r="N2227" s="11"/>
      <c r="O2227" s="12"/>
      <c r="P2227" s="13"/>
      <c r="Q2227" s="14"/>
      <c r="R2227" s="15"/>
      <c r="S2227" s="10"/>
      <c r="T2227" s="12"/>
      <c r="U2227" s="13"/>
      <c r="V2227" s="12"/>
      <c r="W2227" s="13"/>
      <c r="X2227" s="12"/>
      <c r="Y2227" s="13"/>
      <c r="Z2227" s="12"/>
      <c r="AA2227" s="12"/>
      <c r="AB2227" s="12"/>
      <c r="AC2227" s="10"/>
      <c r="AD2227" s="16"/>
      <c r="AE2227" s="10"/>
      <c r="AF2227" s="10"/>
      <c r="AG2227" s="14"/>
      <c r="AH2227" s="14"/>
      <c r="AI2227" s="15"/>
      <c r="AJ2227" s="10"/>
      <c r="AK2227" s="15"/>
      <c r="AL2227" s="10"/>
    </row>
    <row r="2228" spans="1:38" x14ac:dyDescent="0.25">
      <c r="A2228" s="9">
        <f t="shared" si="54"/>
        <v>0</v>
      </c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2"/>
      <c r="N2228" s="11"/>
      <c r="O2228" s="12"/>
      <c r="P2228" s="13"/>
      <c r="Q2228" s="14"/>
      <c r="R2228" s="15"/>
      <c r="S2228" s="10"/>
      <c r="T2228" s="12"/>
      <c r="U2228" s="13"/>
      <c r="V2228" s="12"/>
      <c r="W2228" s="13"/>
      <c r="X2228" s="12"/>
      <c r="Y2228" s="13"/>
      <c r="Z2228" s="12"/>
      <c r="AA2228" s="12"/>
      <c r="AB2228" s="12"/>
      <c r="AC2228" s="10"/>
      <c r="AD2228" s="16"/>
      <c r="AE2228" s="10"/>
      <c r="AF2228" s="10"/>
      <c r="AG2228" s="14"/>
      <c r="AH2228" s="14"/>
      <c r="AI2228" s="15"/>
      <c r="AJ2228" s="10"/>
      <c r="AK2228" s="15"/>
      <c r="AL2228" s="10"/>
    </row>
    <row r="2229" spans="1:38" x14ac:dyDescent="0.25">
      <c r="A2229" s="9">
        <f t="shared" si="54"/>
        <v>0</v>
      </c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2"/>
      <c r="N2229" s="11"/>
      <c r="O2229" s="12"/>
      <c r="P2229" s="13"/>
      <c r="Q2229" s="14"/>
      <c r="R2229" s="15"/>
      <c r="S2229" s="10"/>
      <c r="T2229" s="12"/>
      <c r="U2229" s="13"/>
      <c r="V2229" s="12"/>
      <c r="W2229" s="13"/>
      <c r="X2229" s="12"/>
      <c r="Y2229" s="13"/>
      <c r="Z2229" s="12"/>
      <c r="AA2229" s="12"/>
      <c r="AB2229" s="12"/>
      <c r="AC2229" s="10"/>
      <c r="AD2229" s="16"/>
      <c r="AE2229" s="10"/>
      <c r="AF2229" s="10"/>
      <c r="AG2229" s="14"/>
      <c r="AH2229" s="14"/>
      <c r="AI2229" s="15"/>
      <c r="AJ2229" s="10"/>
      <c r="AK2229" s="15"/>
      <c r="AL2229" s="10"/>
    </row>
    <row r="2230" spans="1:38" x14ac:dyDescent="0.25">
      <c r="A2230" s="9">
        <f t="shared" si="54"/>
        <v>0</v>
      </c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2"/>
      <c r="N2230" s="11"/>
      <c r="O2230" s="12"/>
      <c r="P2230" s="13"/>
      <c r="Q2230" s="14"/>
      <c r="R2230" s="15"/>
      <c r="S2230" s="10"/>
      <c r="T2230" s="12"/>
      <c r="U2230" s="13"/>
      <c r="V2230" s="12"/>
      <c r="W2230" s="13"/>
      <c r="X2230" s="12"/>
      <c r="Y2230" s="13"/>
      <c r="Z2230" s="12"/>
      <c r="AA2230" s="12"/>
      <c r="AB2230" s="12"/>
      <c r="AC2230" s="10"/>
      <c r="AD2230" s="16"/>
      <c r="AE2230" s="10"/>
      <c r="AF2230" s="10"/>
      <c r="AG2230" s="14"/>
      <c r="AH2230" s="14"/>
      <c r="AI2230" s="15"/>
      <c r="AJ2230" s="10"/>
      <c r="AK2230" s="15"/>
      <c r="AL2230" s="10"/>
    </row>
    <row r="2231" spans="1:38" x14ac:dyDescent="0.25">
      <c r="A2231" s="9">
        <f t="shared" si="54"/>
        <v>0</v>
      </c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2"/>
      <c r="N2231" s="11"/>
      <c r="O2231" s="12"/>
      <c r="P2231" s="13"/>
      <c r="Q2231" s="14"/>
      <c r="R2231" s="15"/>
      <c r="S2231" s="10"/>
      <c r="T2231" s="12"/>
      <c r="U2231" s="13"/>
      <c r="V2231" s="12"/>
      <c r="W2231" s="13"/>
      <c r="X2231" s="12"/>
      <c r="Y2231" s="13"/>
      <c r="Z2231" s="12"/>
      <c r="AA2231" s="12"/>
      <c r="AB2231" s="12"/>
      <c r="AC2231" s="10"/>
      <c r="AD2231" s="16"/>
      <c r="AE2231" s="10"/>
      <c r="AF2231" s="10"/>
      <c r="AG2231" s="14"/>
      <c r="AH2231" s="14"/>
      <c r="AI2231" s="15"/>
      <c r="AJ2231" s="10"/>
      <c r="AK2231" s="15"/>
      <c r="AL2231" s="10"/>
    </row>
    <row r="2232" spans="1:38" x14ac:dyDescent="0.25">
      <c r="A2232" s="9">
        <f t="shared" si="54"/>
        <v>0</v>
      </c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2"/>
      <c r="N2232" s="11"/>
      <c r="O2232" s="12"/>
      <c r="P2232" s="13"/>
      <c r="Q2232" s="14"/>
      <c r="R2232" s="15"/>
      <c r="S2232" s="10"/>
      <c r="T2232" s="12"/>
      <c r="U2232" s="13"/>
      <c r="V2232" s="12"/>
      <c r="W2232" s="13"/>
      <c r="X2232" s="12"/>
      <c r="Y2232" s="13"/>
      <c r="Z2232" s="12"/>
      <c r="AA2232" s="12"/>
      <c r="AB2232" s="12"/>
      <c r="AC2232" s="10"/>
      <c r="AD2232" s="16"/>
      <c r="AE2232" s="10"/>
      <c r="AF2232" s="10"/>
      <c r="AG2232" s="14"/>
      <c r="AH2232" s="14"/>
      <c r="AI2232" s="15"/>
      <c r="AJ2232" s="10"/>
      <c r="AK2232" s="15"/>
      <c r="AL2232" s="10"/>
    </row>
    <row r="2233" spans="1:38" x14ac:dyDescent="0.25">
      <c r="A2233" s="9">
        <f t="shared" si="54"/>
        <v>0</v>
      </c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2"/>
      <c r="N2233" s="11"/>
      <c r="O2233" s="12"/>
      <c r="P2233" s="13"/>
      <c r="Q2233" s="14"/>
      <c r="R2233" s="15"/>
      <c r="S2233" s="10"/>
      <c r="T2233" s="12"/>
      <c r="U2233" s="13"/>
      <c r="V2233" s="12"/>
      <c r="W2233" s="13"/>
      <c r="X2233" s="12"/>
      <c r="Y2233" s="13"/>
      <c r="Z2233" s="12"/>
      <c r="AA2233" s="12"/>
      <c r="AB2233" s="12"/>
      <c r="AC2233" s="10"/>
      <c r="AD2233" s="16"/>
      <c r="AE2233" s="10"/>
      <c r="AF2233" s="10"/>
      <c r="AG2233" s="14"/>
      <c r="AH2233" s="14"/>
      <c r="AI2233" s="15"/>
      <c r="AJ2233" s="10"/>
      <c r="AK2233" s="15"/>
      <c r="AL2233" s="10"/>
    </row>
    <row r="2234" spans="1:38" x14ac:dyDescent="0.25">
      <c r="A2234" s="9">
        <f t="shared" si="54"/>
        <v>0</v>
      </c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2"/>
      <c r="N2234" s="11"/>
      <c r="O2234" s="12"/>
      <c r="P2234" s="13"/>
      <c r="Q2234" s="14"/>
      <c r="R2234" s="15"/>
      <c r="S2234" s="10"/>
      <c r="T2234" s="12"/>
      <c r="U2234" s="13"/>
      <c r="V2234" s="12"/>
      <c r="W2234" s="13"/>
      <c r="X2234" s="12"/>
      <c r="Y2234" s="13"/>
      <c r="Z2234" s="12"/>
      <c r="AA2234" s="12"/>
      <c r="AB2234" s="12"/>
      <c r="AC2234" s="10"/>
      <c r="AD2234" s="16"/>
      <c r="AE2234" s="10"/>
      <c r="AF2234" s="10"/>
      <c r="AG2234" s="14"/>
      <c r="AH2234" s="14"/>
      <c r="AI2234" s="15"/>
      <c r="AJ2234" s="10"/>
      <c r="AK2234" s="15"/>
      <c r="AL2234" s="10"/>
    </row>
    <row r="2235" spans="1:38" x14ac:dyDescent="0.25">
      <c r="A2235" s="9">
        <f t="shared" si="54"/>
        <v>0</v>
      </c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2"/>
      <c r="N2235" s="11"/>
      <c r="O2235" s="12"/>
      <c r="P2235" s="13"/>
      <c r="Q2235" s="14"/>
      <c r="R2235" s="15"/>
      <c r="S2235" s="10"/>
      <c r="T2235" s="12"/>
      <c r="U2235" s="13"/>
      <c r="V2235" s="12"/>
      <c r="W2235" s="13"/>
      <c r="X2235" s="12"/>
      <c r="Y2235" s="13"/>
      <c r="Z2235" s="12"/>
      <c r="AA2235" s="12"/>
      <c r="AB2235" s="12"/>
      <c r="AC2235" s="10"/>
      <c r="AD2235" s="16"/>
      <c r="AE2235" s="10"/>
      <c r="AF2235" s="10"/>
      <c r="AG2235" s="14"/>
      <c r="AH2235" s="14"/>
      <c r="AI2235" s="15"/>
      <c r="AJ2235" s="10"/>
      <c r="AK2235" s="15"/>
      <c r="AL2235" s="10"/>
    </row>
    <row r="2236" spans="1:38" x14ac:dyDescent="0.25">
      <c r="A2236" s="9">
        <f t="shared" si="54"/>
        <v>0</v>
      </c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2"/>
      <c r="N2236" s="11"/>
      <c r="O2236" s="12"/>
      <c r="P2236" s="13"/>
      <c r="Q2236" s="14"/>
      <c r="R2236" s="15"/>
      <c r="S2236" s="10"/>
      <c r="T2236" s="12"/>
      <c r="U2236" s="13"/>
      <c r="V2236" s="12"/>
      <c r="W2236" s="13"/>
      <c r="X2236" s="12"/>
      <c r="Y2236" s="13"/>
      <c r="Z2236" s="12"/>
      <c r="AA2236" s="12"/>
      <c r="AB2236" s="12"/>
      <c r="AC2236" s="10"/>
      <c r="AD2236" s="16"/>
      <c r="AE2236" s="10"/>
      <c r="AF2236" s="10"/>
      <c r="AG2236" s="14"/>
      <c r="AH2236" s="14"/>
      <c r="AI2236" s="15"/>
      <c r="AJ2236" s="10"/>
      <c r="AK2236" s="15"/>
      <c r="AL2236" s="10"/>
    </row>
    <row r="2237" spans="1:38" x14ac:dyDescent="0.25">
      <c r="A2237" s="9">
        <f t="shared" si="54"/>
        <v>0</v>
      </c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2"/>
      <c r="N2237" s="11"/>
      <c r="O2237" s="12"/>
      <c r="P2237" s="13"/>
      <c r="Q2237" s="14"/>
      <c r="R2237" s="15"/>
      <c r="S2237" s="10"/>
      <c r="T2237" s="12"/>
      <c r="U2237" s="13"/>
      <c r="V2237" s="12"/>
      <c r="W2237" s="13"/>
      <c r="X2237" s="12"/>
      <c r="Y2237" s="13"/>
      <c r="Z2237" s="12"/>
      <c r="AA2237" s="12"/>
      <c r="AB2237" s="12"/>
      <c r="AC2237" s="10"/>
      <c r="AD2237" s="16"/>
      <c r="AE2237" s="10"/>
      <c r="AF2237" s="10"/>
      <c r="AG2237" s="14"/>
      <c r="AH2237" s="14"/>
      <c r="AI2237" s="15"/>
      <c r="AJ2237" s="10"/>
      <c r="AK2237" s="15"/>
      <c r="AL2237" s="10"/>
    </row>
    <row r="2238" spans="1:38" x14ac:dyDescent="0.25">
      <c r="A2238" s="9">
        <f t="shared" si="54"/>
        <v>0</v>
      </c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2"/>
      <c r="N2238" s="11"/>
      <c r="O2238" s="12"/>
      <c r="P2238" s="13"/>
      <c r="Q2238" s="14"/>
      <c r="R2238" s="15"/>
      <c r="S2238" s="10"/>
      <c r="T2238" s="12"/>
      <c r="U2238" s="13"/>
      <c r="V2238" s="12"/>
      <c r="W2238" s="13"/>
      <c r="X2238" s="12"/>
      <c r="Y2238" s="13"/>
      <c r="Z2238" s="12"/>
      <c r="AA2238" s="12"/>
      <c r="AB2238" s="12"/>
      <c r="AC2238" s="10"/>
      <c r="AD2238" s="16"/>
      <c r="AE2238" s="10"/>
      <c r="AF2238" s="10"/>
      <c r="AG2238" s="14"/>
      <c r="AH2238" s="14"/>
      <c r="AI2238" s="15"/>
      <c r="AJ2238" s="10"/>
      <c r="AK2238" s="15"/>
      <c r="AL2238" s="10"/>
    </row>
    <row r="2239" spans="1:38" x14ac:dyDescent="0.25">
      <c r="A2239" s="9">
        <f t="shared" si="54"/>
        <v>0</v>
      </c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2"/>
      <c r="N2239" s="11"/>
      <c r="O2239" s="12"/>
      <c r="P2239" s="13"/>
      <c r="Q2239" s="14"/>
      <c r="R2239" s="15"/>
      <c r="S2239" s="10"/>
      <c r="T2239" s="12"/>
      <c r="U2239" s="13"/>
      <c r="V2239" s="12"/>
      <c r="W2239" s="13"/>
      <c r="X2239" s="12"/>
      <c r="Y2239" s="13"/>
      <c r="Z2239" s="12"/>
      <c r="AA2239" s="12"/>
      <c r="AB2239" s="12"/>
      <c r="AC2239" s="10"/>
      <c r="AD2239" s="16"/>
      <c r="AE2239" s="10"/>
      <c r="AF2239" s="10"/>
      <c r="AG2239" s="14"/>
      <c r="AH2239" s="14"/>
      <c r="AI2239" s="15"/>
      <c r="AJ2239" s="10"/>
      <c r="AK2239" s="15"/>
      <c r="AL2239" s="10"/>
    </row>
    <row r="2240" spans="1:38" x14ac:dyDescent="0.25">
      <c r="A2240" s="9">
        <f t="shared" si="54"/>
        <v>0</v>
      </c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2"/>
      <c r="N2240" s="11"/>
      <c r="O2240" s="12"/>
      <c r="P2240" s="13"/>
      <c r="Q2240" s="14"/>
      <c r="R2240" s="15"/>
      <c r="S2240" s="10"/>
      <c r="T2240" s="12"/>
      <c r="U2240" s="13"/>
      <c r="V2240" s="12"/>
      <c r="W2240" s="13"/>
      <c r="X2240" s="12"/>
      <c r="Y2240" s="13"/>
      <c r="Z2240" s="12"/>
      <c r="AA2240" s="12"/>
      <c r="AB2240" s="12"/>
      <c r="AC2240" s="10"/>
      <c r="AD2240" s="16"/>
      <c r="AE2240" s="10"/>
      <c r="AF2240" s="10"/>
      <c r="AG2240" s="14"/>
      <c r="AH2240" s="14"/>
      <c r="AI2240" s="15"/>
      <c r="AJ2240" s="10"/>
      <c r="AK2240" s="15"/>
      <c r="AL2240" s="10"/>
    </row>
    <row r="2241" spans="1:38" x14ac:dyDescent="0.25">
      <c r="A2241" s="9">
        <f t="shared" si="54"/>
        <v>0</v>
      </c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2"/>
      <c r="N2241" s="11"/>
      <c r="O2241" s="12"/>
      <c r="P2241" s="13"/>
      <c r="Q2241" s="14"/>
      <c r="R2241" s="15"/>
      <c r="S2241" s="10"/>
      <c r="T2241" s="12"/>
      <c r="U2241" s="13"/>
      <c r="V2241" s="12"/>
      <c r="W2241" s="13"/>
      <c r="X2241" s="12"/>
      <c r="Y2241" s="13"/>
      <c r="Z2241" s="12"/>
      <c r="AA2241" s="12"/>
      <c r="AB2241" s="12"/>
      <c r="AC2241" s="10"/>
      <c r="AD2241" s="16"/>
      <c r="AE2241" s="10"/>
      <c r="AF2241" s="10"/>
      <c r="AG2241" s="14"/>
      <c r="AH2241" s="14"/>
      <c r="AI2241" s="15"/>
      <c r="AJ2241" s="10"/>
      <c r="AK2241" s="15"/>
      <c r="AL2241" s="10"/>
    </row>
    <row r="2242" spans="1:38" x14ac:dyDescent="0.25">
      <c r="A2242" s="9">
        <f t="shared" si="54"/>
        <v>0</v>
      </c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2"/>
      <c r="N2242" s="11"/>
      <c r="O2242" s="12"/>
      <c r="P2242" s="13"/>
      <c r="Q2242" s="14"/>
      <c r="R2242" s="15"/>
      <c r="S2242" s="10"/>
      <c r="T2242" s="12"/>
      <c r="U2242" s="13"/>
      <c r="V2242" s="12"/>
      <c r="W2242" s="13"/>
      <c r="X2242" s="12"/>
      <c r="Y2242" s="13"/>
      <c r="Z2242" s="12"/>
      <c r="AA2242" s="12"/>
      <c r="AB2242" s="12"/>
      <c r="AC2242" s="10"/>
      <c r="AD2242" s="16"/>
      <c r="AE2242" s="10"/>
      <c r="AF2242" s="10"/>
      <c r="AG2242" s="14"/>
      <c r="AH2242" s="14"/>
      <c r="AI2242" s="15"/>
      <c r="AJ2242" s="10"/>
      <c r="AK2242" s="15"/>
      <c r="AL2242" s="10"/>
    </row>
    <row r="2243" spans="1:38" x14ac:dyDescent="0.25">
      <c r="A2243" s="9">
        <f t="shared" ref="A2243:A2306" si="55">N2243</f>
        <v>0</v>
      </c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2"/>
      <c r="N2243" s="11"/>
      <c r="O2243" s="12"/>
      <c r="P2243" s="13"/>
      <c r="Q2243" s="14"/>
      <c r="R2243" s="15"/>
      <c r="S2243" s="10"/>
      <c r="T2243" s="12"/>
      <c r="U2243" s="13"/>
      <c r="V2243" s="12"/>
      <c r="W2243" s="13"/>
      <c r="X2243" s="12"/>
      <c r="Y2243" s="13"/>
      <c r="Z2243" s="12"/>
      <c r="AA2243" s="12"/>
      <c r="AB2243" s="12"/>
      <c r="AC2243" s="10"/>
      <c r="AD2243" s="16"/>
      <c r="AE2243" s="10"/>
      <c r="AF2243" s="10"/>
      <c r="AG2243" s="14"/>
      <c r="AH2243" s="14"/>
      <c r="AI2243" s="15"/>
      <c r="AJ2243" s="10"/>
      <c r="AK2243" s="15"/>
      <c r="AL2243" s="10"/>
    </row>
    <row r="2244" spans="1:38" x14ac:dyDescent="0.25">
      <c r="A2244" s="9">
        <f t="shared" si="55"/>
        <v>0</v>
      </c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2"/>
      <c r="N2244" s="11"/>
      <c r="O2244" s="12"/>
      <c r="P2244" s="13"/>
      <c r="Q2244" s="14"/>
      <c r="R2244" s="15"/>
      <c r="S2244" s="10"/>
      <c r="T2244" s="12"/>
      <c r="U2244" s="13"/>
      <c r="V2244" s="12"/>
      <c r="W2244" s="13"/>
      <c r="X2244" s="12"/>
      <c r="Y2244" s="13"/>
      <c r="Z2244" s="12"/>
      <c r="AA2244" s="12"/>
      <c r="AB2244" s="12"/>
      <c r="AC2244" s="10"/>
      <c r="AD2244" s="16"/>
      <c r="AE2244" s="10"/>
      <c r="AF2244" s="10"/>
      <c r="AG2244" s="14"/>
      <c r="AH2244" s="14"/>
      <c r="AI2244" s="15"/>
      <c r="AJ2244" s="10"/>
      <c r="AK2244" s="15"/>
      <c r="AL2244" s="10"/>
    </row>
    <row r="2245" spans="1:38" x14ac:dyDescent="0.25">
      <c r="A2245" s="9">
        <f t="shared" si="55"/>
        <v>0</v>
      </c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2"/>
      <c r="N2245" s="11"/>
      <c r="O2245" s="12"/>
      <c r="P2245" s="13"/>
      <c r="Q2245" s="14"/>
      <c r="R2245" s="15"/>
      <c r="S2245" s="10"/>
      <c r="T2245" s="12"/>
      <c r="U2245" s="13"/>
      <c r="V2245" s="12"/>
      <c r="W2245" s="13"/>
      <c r="X2245" s="12"/>
      <c r="Y2245" s="13"/>
      <c r="Z2245" s="12"/>
      <c r="AA2245" s="12"/>
      <c r="AB2245" s="12"/>
      <c r="AC2245" s="10"/>
      <c r="AD2245" s="16"/>
      <c r="AE2245" s="10"/>
      <c r="AF2245" s="10"/>
      <c r="AG2245" s="14"/>
      <c r="AH2245" s="14"/>
      <c r="AI2245" s="15"/>
      <c r="AJ2245" s="10"/>
      <c r="AK2245" s="15"/>
      <c r="AL2245" s="10"/>
    </row>
    <row r="2246" spans="1:38" x14ac:dyDescent="0.25">
      <c r="A2246" s="9">
        <f t="shared" si="55"/>
        <v>0</v>
      </c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2"/>
      <c r="N2246" s="11"/>
      <c r="O2246" s="12"/>
      <c r="P2246" s="13"/>
      <c r="Q2246" s="14"/>
      <c r="R2246" s="15"/>
      <c r="S2246" s="10"/>
      <c r="T2246" s="12"/>
      <c r="U2246" s="13"/>
      <c r="V2246" s="12"/>
      <c r="W2246" s="13"/>
      <c r="X2246" s="12"/>
      <c r="Y2246" s="13"/>
      <c r="Z2246" s="12"/>
      <c r="AA2246" s="12"/>
      <c r="AB2246" s="12"/>
      <c r="AC2246" s="10"/>
      <c r="AD2246" s="16"/>
      <c r="AE2246" s="10"/>
      <c r="AF2246" s="10"/>
      <c r="AG2246" s="14"/>
      <c r="AH2246" s="14"/>
      <c r="AI2246" s="15"/>
      <c r="AJ2246" s="10"/>
      <c r="AK2246" s="15"/>
      <c r="AL2246" s="10"/>
    </row>
    <row r="2247" spans="1:38" x14ac:dyDescent="0.25">
      <c r="A2247" s="9">
        <f t="shared" si="55"/>
        <v>0</v>
      </c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2"/>
      <c r="N2247" s="11"/>
      <c r="O2247" s="12"/>
      <c r="P2247" s="13"/>
      <c r="Q2247" s="14"/>
      <c r="R2247" s="15"/>
      <c r="S2247" s="10"/>
      <c r="T2247" s="12"/>
      <c r="U2247" s="13"/>
      <c r="V2247" s="12"/>
      <c r="W2247" s="13"/>
      <c r="X2247" s="12"/>
      <c r="Y2247" s="13"/>
      <c r="Z2247" s="12"/>
      <c r="AA2247" s="12"/>
      <c r="AB2247" s="12"/>
      <c r="AC2247" s="10"/>
      <c r="AD2247" s="16"/>
      <c r="AE2247" s="10"/>
      <c r="AF2247" s="10"/>
      <c r="AG2247" s="14"/>
      <c r="AH2247" s="14"/>
      <c r="AI2247" s="15"/>
      <c r="AJ2247" s="10"/>
      <c r="AK2247" s="15"/>
      <c r="AL2247" s="10"/>
    </row>
    <row r="2248" spans="1:38" x14ac:dyDescent="0.25">
      <c r="A2248" s="9">
        <f t="shared" si="55"/>
        <v>0</v>
      </c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2"/>
      <c r="N2248" s="11"/>
      <c r="O2248" s="12"/>
      <c r="P2248" s="13"/>
      <c r="Q2248" s="14"/>
      <c r="R2248" s="15"/>
      <c r="S2248" s="10"/>
      <c r="T2248" s="12"/>
      <c r="U2248" s="13"/>
      <c r="V2248" s="12"/>
      <c r="W2248" s="13"/>
      <c r="X2248" s="12"/>
      <c r="Y2248" s="13"/>
      <c r="Z2248" s="12"/>
      <c r="AA2248" s="12"/>
      <c r="AB2248" s="12"/>
      <c r="AC2248" s="10"/>
      <c r="AD2248" s="16"/>
      <c r="AE2248" s="10"/>
      <c r="AF2248" s="10"/>
      <c r="AG2248" s="14"/>
      <c r="AH2248" s="14"/>
      <c r="AI2248" s="15"/>
      <c r="AJ2248" s="10"/>
      <c r="AK2248" s="15"/>
      <c r="AL2248" s="10"/>
    </row>
    <row r="2249" spans="1:38" x14ac:dyDescent="0.25">
      <c r="A2249" s="9">
        <f t="shared" si="55"/>
        <v>0</v>
      </c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2"/>
      <c r="N2249" s="11"/>
      <c r="O2249" s="12"/>
      <c r="P2249" s="13"/>
      <c r="Q2249" s="14"/>
      <c r="R2249" s="15"/>
      <c r="S2249" s="10"/>
      <c r="T2249" s="12"/>
      <c r="U2249" s="13"/>
      <c r="V2249" s="12"/>
      <c r="W2249" s="13"/>
      <c r="X2249" s="12"/>
      <c r="Y2249" s="13"/>
      <c r="Z2249" s="12"/>
      <c r="AA2249" s="12"/>
      <c r="AB2249" s="12"/>
      <c r="AC2249" s="10"/>
      <c r="AD2249" s="16"/>
      <c r="AE2249" s="10"/>
      <c r="AF2249" s="10"/>
      <c r="AG2249" s="14"/>
      <c r="AH2249" s="14"/>
      <c r="AI2249" s="15"/>
      <c r="AJ2249" s="10"/>
      <c r="AK2249" s="15"/>
      <c r="AL2249" s="10"/>
    </row>
    <row r="2250" spans="1:38" x14ac:dyDescent="0.25">
      <c r="A2250" s="9">
        <f t="shared" si="55"/>
        <v>0</v>
      </c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2"/>
      <c r="N2250" s="11"/>
      <c r="O2250" s="12"/>
      <c r="P2250" s="13"/>
      <c r="Q2250" s="14"/>
      <c r="R2250" s="15"/>
      <c r="S2250" s="10"/>
      <c r="T2250" s="12"/>
      <c r="U2250" s="13"/>
      <c r="V2250" s="12"/>
      <c r="W2250" s="13"/>
      <c r="X2250" s="12"/>
      <c r="Y2250" s="13"/>
      <c r="Z2250" s="12"/>
      <c r="AA2250" s="12"/>
      <c r="AB2250" s="12"/>
      <c r="AC2250" s="10"/>
      <c r="AD2250" s="16"/>
      <c r="AE2250" s="10"/>
      <c r="AF2250" s="10"/>
      <c r="AG2250" s="14"/>
      <c r="AH2250" s="14"/>
      <c r="AI2250" s="15"/>
      <c r="AJ2250" s="10"/>
      <c r="AK2250" s="15"/>
      <c r="AL2250" s="10"/>
    </row>
    <row r="2251" spans="1:38" x14ac:dyDescent="0.25">
      <c r="A2251" s="9">
        <f t="shared" si="55"/>
        <v>0</v>
      </c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2"/>
      <c r="N2251" s="11"/>
      <c r="O2251" s="12"/>
      <c r="P2251" s="13"/>
      <c r="Q2251" s="14"/>
      <c r="R2251" s="15"/>
      <c r="S2251" s="10"/>
      <c r="T2251" s="12"/>
      <c r="U2251" s="13"/>
      <c r="V2251" s="12"/>
      <c r="W2251" s="13"/>
      <c r="X2251" s="12"/>
      <c r="Y2251" s="13"/>
      <c r="Z2251" s="12"/>
      <c r="AA2251" s="12"/>
      <c r="AB2251" s="12"/>
      <c r="AC2251" s="10"/>
      <c r="AD2251" s="16"/>
      <c r="AE2251" s="10"/>
      <c r="AF2251" s="10"/>
      <c r="AG2251" s="14"/>
      <c r="AH2251" s="14"/>
      <c r="AI2251" s="15"/>
      <c r="AJ2251" s="10"/>
      <c r="AK2251" s="15"/>
      <c r="AL2251" s="10"/>
    </row>
    <row r="2252" spans="1:38" x14ac:dyDescent="0.25">
      <c r="A2252" s="9">
        <f t="shared" si="55"/>
        <v>0</v>
      </c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2"/>
      <c r="N2252" s="11"/>
      <c r="O2252" s="12"/>
      <c r="P2252" s="13"/>
      <c r="Q2252" s="14"/>
      <c r="R2252" s="15"/>
      <c r="S2252" s="10"/>
      <c r="T2252" s="12"/>
      <c r="U2252" s="13"/>
      <c r="V2252" s="12"/>
      <c r="W2252" s="13"/>
      <c r="X2252" s="12"/>
      <c r="Y2252" s="13"/>
      <c r="Z2252" s="12"/>
      <c r="AA2252" s="12"/>
      <c r="AB2252" s="12"/>
      <c r="AC2252" s="10"/>
      <c r="AD2252" s="16"/>
      <c r="AE2252" s="10"/>
      <c r="AF2252" s="10"/>
      <c r="AG2252" s="14"/>
      <c r="AH2252" s="14"/>
      <c r="AI2252" s="15"/>
      <c r="AJ2252" s="10"/>
      <c r="AK2252" s="15"/>
      <c r="AL2252" s="10"/>
    </row>
    <row r="2253" spans="1:38" x14ac:dyDescent="0.25">
      <c r="A2253" s="9">
        <f t="shared" si="55"/>
        <v>0</v>
      </c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2"/>
      <c r="N2253" s="11"/>
      <c r="O2253" s="12"/>
      <c r="P2253" s="13"/>
      <c r="Q2253" s="14"/>
      <c r="R2253" s="15"/>
      <c r="S2253" s="10"/>
      <c r="T2253" s="12"/>
      <c r="U2253" s="13"/>
      <c r="V2253" s="12"/>
      <c r="W2253" s="13"/>
      <c r="X2253" s="12"/>
      <c r="Y2253" s="13"/>
      <c r="Z2253" s="12"/>
      <c r="AA2253" s="12"/>
      <c r="AB2253" s="12"/>
      <c r="AC2253" s="10"/>
      <c r="AD2253" s="16"/>
      <c r="AE2253" s="10"/>
      <c r="AF2253" s="10"/>
      <c r="AG2253" s="14"/>
      <c r="AH2253" s="14"/>
      <c r="AI2253" s="15"/>
      <c r="AJ2253" s="10"/>
      <c r="AK2253" s="15"/>
      <c r="AL2253" s="10"/>
    </row>
    <row r="2254" spans="1:38" x14ac:dyDescent="0.25">
      <c r="A2254" s="9">
        <f t="shared" si="55"/>
        <v>0</v>
      </c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2"/>
      <c r="N2254" s="11"/>
      <c r="O2254" s="12"/>
      <c r="P2254" s="13"/>
      <c r="Q2254" s="14"/>
      <c r="R2254" s="15"/>
      <c r="S2254" s="10"/>
      <c r="T2254" s="12"/>
      <c r="U2254" s="13"/>
      <c r="V2254" s="12"/>
      <c r="W2254" s="13"/>
      <c r="X2254" s="12"/>
      <c r="Y2254" s="13"/>
      <c r="Z2254" s="12"/>
      <c r="AA2254" s="12"/>
      <c r="AB2254" s="12"/>
      <c r="AC2254" s="10"/>
      <c r="AD2254" s="16"/>
      <c r="AE2254" s="10"/>
      <c r="AF2254" s="10"/>
      <c r="AG2254" s="14"/>
      <c r="AH2254" s="14"/>
      <c r="AI2254" s="15"/>
      <c r="AJ2254" s="10"/>
      <c r="AK2254" s="15"/>
      <c r="AL2254" s="10"/>
    </row>
    <row r="2255" spans="1:38" x14ac:dyDescent="0.25">
      <c r="A2255" s="9">
        <f t="shared" si="55"/>
        <v>0</v>
      </c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2"/>
      <c r="N2255" s="11"/>
      <c r="O2255" s="12"/>
      <c r="P2255" s="13"/>
      <c r="Q2255" s="14"/>
      <c r="R2255" s="15"/>
      <c r="S2255" s="10"/>
      <c r="T2255" s="12"/>
      <c r="U2255" s="13"/>
      <c r="V2255" s="12"/>
      <c r="W2255" s="13"/>
      <c r="X2255" s="12"/>
      <c r="Y2255" s="13"/>
      <c r="Z2255" s="12"/>
      <c r="AA2255" s="12"/>
      <c r="AB2255" s="12"/>
      <c r="AC2255" s="10"/>
      <c r="AD2255" s="16"/>
      <c r="AE2255" s="10"/>
      <c r="AF2255" s="10"/>
      <c r="AG2255" s="14"/>
      <c r="AH2255" s="14"/>
      <c r="AI2255" s="15"/>
      <c r="AJ2255" s="10"/>
      <c r="AK2255" s="15"/>
      <c r="AL2255" s="10"/>
    </row>
    <row r="2256" spans="1:38" x14ac:dyDescent="0.25">
      <c r="A2256" s="9">
        <f t="shared" si="55"/>
        <v>0</v>
      </c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2"/>
      <c r="N2256" s="11"/>
      <c r="O2256" s="12"/>
      <c r="P2256" s="13"/>
      <c r="Q2256" s="14"/>
      <c r="R2256" s="15"/>
      <c r="S2256" s="10"/>
      <c r="T2256" s="12"/>
      <c r="U2256" s="13"/>
      <c r="V2256" s="12"/>
      <c r="W2256" s="13"/>
      <c r="X2256" s="12"/>
      <c r="Y2256" s="13"/>
      <c r="Z2256" s="12"/>
      <c r="AA2256" s="12"/>
      <c r="AB2256" s="12"/>
      <c r="AC2256" s="10"/>
      <c r="AD2256" s="16"/>
      <c r="AE2256" s="10"/>
      <c r="AF2256" s="10"/>
      <c r="AG2256" s="14"/>
      <c r="AH2256" s="14"/>
      <c r="AI2256" s="15"/>
      <c r="AJ2256" s="10"/>
      <c r="AK2256" s="15"/>
      <c r="AL2256" s="10"/>
    </row>
    <row r="2257" spans="1:38" x14ac:dyDescent="0.25">
      <c r="A2257" s="9">
        <f t="shared" si="55"/>
        <v>0</v>
      </c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2"/>
      <c r="N2257" s="11"/>
      <c r="O2257" s="12"/>
      <c r="P2257" s="13"/>
      <c r="Q2257" s="14"/>
      <c r="R2257" s="15"/>
      <c r="S2257" s="10"/>
      <c r="T2257" s="12"/>
      <c r="U2257" s="13"/>
      <c r="V2257" s="12"/>
      <c r="W2257" s="13"/>
      <c r="X2257" s="12"/>
      <c r="Y2257" s="13"/>
      <c r="Z2257" s="12"/>
      <c r="AA2257" s="12"/>
      <c r="AB2257" s="12"/>
      <c r="AC2257" s="10"/>
      <c r="AD2257" s="16"/>
      <c r="AE2257" s="10"/>
      <c r="AF2257" s="10"/>
      <c r="AG2257" s="14"/>
      <c r="AH2257" s="14"/>
      <c r="AI2257" s="15"/>
      <c r="AJ2257" s="10"/>
      <c r="AK2257" s="15"/>
      <c r="AL2257" s="10"/>
    </row>
    <row r="2258" spans="1:38" x14ac:dyDescent="0.25">
      <c r="A2258" s="9">
        <f t="shared" si="55"/>
        <v>0</v>
      </c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2"/>
      <c r="N2258" s="11"/>
      <c r="O2258" s="12"/>
      <c r="P2258" s="13"/>
      <c r="Q2258" s="14"/>
      <c r="R2258" s="15"/>
      <c r="S2258" s="10"/>
      <c r="T2258" s="12"/>
      <c r="U2258" s="13"/>
      <c r="V2258" s="12"/>
      <c r="W2258" s="13"/>
      <c r="X2258" s="12"/>
      <c r="Y2258" s="13"/>
      <c r="Z2258" s="12"/>
      <c r="AA2258" s="12"/>
      <c r="AB2258" s="12"/>
      <c r="AC2258" s="10"/>
      <c r="AD2258" s="16"/>
      <c r="AE2258" s="10"/>
      <c r="AF2258" s="10"/>
      <c r="AG2258" s="14"/>
      <c r="AH2258" s="14"/>
      <c r="AI2258" s="15"/>
      <c r="AJ2258" s="10"/>
      <c r="AK2258" s="15"/>
      <c r="AL2258" s="10"/>
    </row>
    <row r="2259" spans="1:38" x14ac:dyDescent="0.25">
      <c r="A2259" s="9">
        <f t="shared" si="55"/>
        <v>0</v>
      </c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2"/>
      <c r="N2259" s="11"/>
      <c r="O2259" s="12"/>
      <c r="P2259" s="13"/>
      <c r="Q2259" s="14"/>
      <c r="R2259" s="15"/>
      <c r="S2259" s="10"/>
      <c r="T2259" s="12"/>
      <c r="U2259" s="13"/>
      <c r="V2259" s="12"/>
      <c r="W2259" s="13"/>
      <c r="X2259" s="12"/>
      <c r="Y2259" s="13"/>
      <c r="Z2259" s="12"/>
      <c r="AA2259" s="12"/>
      <c r="AB2259" s="12"/>
      <c r="AC2259" s="10"/>
      <c r="AD2259" s="16"/>
      <c r="AE2259" s="10"/>
      <c r="AF2259" s="10"/>
      <c r="AG2259" s="14"/>
      <c r="AH2259" s="14"/>
      <c r="AI2259" s="15"/>
      <c r="AJ2259" s="10"/>
      <c r="AK2259" s="15"/>
      <c r="AL2259" s="10"/>
    </row>
    <row r="2260" spans="1:38" x14ac:dyDescent="0.25">
      <c r="A2260" s="9">
        <f t="shared" si="55"/>
        <v>0</v>
      </c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2"/>
      <c r="N2260" s="11"/>
      <c r="O2260" s="12"/>
      <c r="P2260" s="13"/>
      <c r="Q2260" s="14"/>
      <c r="R2260" s="15"/>
      <c r="S2260" s="10"/>
      <c r="T2260" s="12"/>
      <c r="U2260" s="13"/>
      <c r="V2260" s="12"/>
      <c r="W2260" s="13"/>
      <c r="X2260" s="12"/>
      <c r="Y2260" s="13"/>
      <c r="Z2260" s="12"/>
      <c r="AA2260" s="12"/>
      <c r="AB2260" s="12"/>
      <c r="AC2260" s="10"/>
      <c r="AD2260" s="16"/>
      <c r="AE2260" s="10"/>
      <c r="AF2260" s="10"/>
      <c r="AG2260" s="14"/>
      <c r="AH2260" s="14"/>
      <c r="AI2260" s="15"/>
      <c r="AJ2260" s="10"/>
      <c r="AK2260" s="15"/>
      <c r="AL2260" s="10"/>
    </row>
    <row r="2261" spans="1:38" x14ac:dyDescent="0.25">
      <c r="A2261" s="9">
        <f t="shared" si="55"/>
        <v>0</v>
      </c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2"/>
      <c r="N2261" s="11"/>
      <c r="O2261" s="12"/>
      <c r="P2261" s="13"/>
      <c r="Q2261" s="14"/>
      <c r="R2261" s="15"/>
      <c r="S2261" s="10"/>
      <c r="T2261" s="12"/>
      <c r="U2261" s="13"/>
      <c r="V2261" s="12"/>
      <c r="W2261" s="13"/>
      <c r="X2261" s="12"/>
      <c r="Y2261" s="13"/>
      <c r="Z2261" s="12"/>
      <c r="AA2261" s="12"/>
      <c r="AB2261" s="12"/>
      <c r="AC2261" s="10"/>
      <c r="AD2261" s="16"/>
      <c r="AE2261" s="10"/>
      <c r="AF2261" s="10"/>
      <c r="AG2261" s="14"/>
      <c r="AH2261" s="14"/>
      <c r="AI2261" s="15"/>
      <c r="AJ2261" s="10"/>
      <c r="AK2261" s="15"/>
      <c r="AL2261" s="10"/>
    </row>
    <row r="2262" spans="1:38" x14ac:dyDescent="0.25">
      <c r="A2262" s="9">
        <f t="shared" si="55"/>
        <v>0</v>
      </c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2"/>
      <c r="N2262" s="11"/>
      <c r="O2262" s="12"/>
      <c r="P2262" s="13"/>
      <c r="Q2262" s="14"/>
      <c r="R2262" s="15"/>
      <c r="S2262" s="10"/>
      <c r="T2262" s="12"/>
      <c r="U2262" s="13"/>
      <c r="V2262" s="12"/>
      <c r="W2262" s="13"/>
      <c r="X2262" s="12"/>
      <c r="Y2262" s="13"/>
      <c r="Z2262" s="12"/>
      <c r="AA2262" s="12"/>
      <c r="AB2262" s="12"/>
      <c r="AC2262" s="10"/>
      <c r="AD2262" s="16"/>
      <c r="AE2262" s="10"/>
      <c r="AF2262" s="10"/>
      <c r="AG2262" s="14"/>
      <c r="AH2262" s="14"/>
      <c r="AI2262" s="15"/>
      <c r="AJ2262" s="10"/>
      <c r="AK2262" s="15"/>
      <c r="AL2262" s="10"/>
    </row>
    <row r="2263" spans="1:38" x14ac:dyDescent="0.25">
      <c r="A2263" s="9">
        <f t="shared" si="55"/>
        <v>0</v>
      </c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2"/>
      <c r="N2263" s="11"/>
      <c r="O2263" s="12"/>
      <c r="P2263" s="13"/>
      <c r="Q2263" s="14"/>
      <c r="R2263" s="15"/>
      <c r="S2263" s="10"/>
      <c r="T2263" s="12"/>
      <c r="U2263" s="13"/>
      <c r="V2263" s="12"/>
      <c r="W2263" s="13"/>
      <c r="X2263" s="12"/>
      <c r="Y2263" s="13"/>
      <c r="Z2263" s="12"/>
      <c r="AA2263" s="12"/>
      <c r="AB2263" s="12"/>
      <c r="AC2263" s="10"/>
      <c r="AD2263" s="16"/>
      <c r="AE2263" s="10"/>
      <c r="AF2263" s="10"/>
      <c r="AG2263" s="14"/>
      <c r="AH2263" s="14"/>
      <c r="AI2263" s="15"/>
      <c r="AJ2263" s="10"/>
      <c r="AK2263" s="15"/>
      <c r="AL2263" s="10"/>
    </row>
    <row r="2264" spans="1:38" x14ac:dyDescent="0.25">
      <c r="A2264" s="9">
        <f t="shared" si="55"/>
        <v>0</v>
      </c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2"/>
      <c r="N2264" s="11"/>
      <c r="O2264" s="12"/>
      <c r="P2264" s="13"/>
      <c r="Q2264" s="14"/>
      <c r="R2264" s="15"/>
      <c r="S2264" s="10"/>
      <c r="T2264" s="12"/>
      <c r="U2264" s="13"/>
      <c r="V2264" s="12"/>
      <c r="W2264" s="13"/>
      <c r="X2264" s="12"/>
      <c r="Y2264" s="13"/>
      <c r="Z2264" s="12"/>
      <c r="AA2264" s="12"/>
      <c r="AB2264" s="12"/>
      <c r="AC2264" s="10"/>
      <c r="AD2264" s="16"/>
      <c r="AE2264" s="10"/>
      <c r="AF2264" s="10"/>
      <c r="AG2264" s="14"/>
      <c r="AH2264" s="14"/>
      <c r="AI2264" s="15"/>
      <c r="AJ2264" s="10"/>
      <c r="AK2264" s="15"/>
      <c r="AL2264" s="10"/>
    </row>
    <row r="2265" spans="1:38" x14ac:dyDescent="0.25">
      <c r="A2265" s="9">
        <f t="shared" si="55"/>
        <v>0</v>
      </c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2"/>
      <c r="N2265" s="11"/>
      <c r="O2265" s="12"/>
      <c r="P2265" s="13"/>
      <c r="Q2265" s="14"/>
      <c r="R2265" s="15"/>
      <c r="S2265" s="10"/>
      <c r="T2265" s="12"/>
      <c r="U2265" s="13"/>
      <c r="V2265" s="12"/>
      <c r="W2265" s="13"/>
      <c r="X2265" s="12"/>
      <c r="Y2265" s="13"/>
      <c r="Z2265" s="12"/>
      <c r="AA2265" s="12"/>
      <c r="AB2265" s="12"/>
      <c r="AC2265" s="10"/>
      <c r="AD2265" s="16"/>
      <c r="AE2265" s="10"/>
      <c r="AF2265" s="10"/>
      <c r="AG2265" s="14"/>
      <c r="AH2265" s="14"/>
      <c r="AI2265" s="15"/>
      <c r="AJ2265" s="10"/>
      <c r="AK2265" s="15"/>
      <c r="AL2265" s="10"/>
    </row>
    <row r="2266" spans="1:38" x14ac:dyDescent="0.25">
      <c r="A2266" s="9">
        <f t="shared" si="55"/>
        <v>0</v>
      </c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2"/>
      <c r="N2266" s="11"/>
      <c r="O2266" s="12"/>
      <c r="P2266" s="13"/>
      <c r="Q2266" s="14"/>
      <c r="R2266" s="15"/>
      <c r="S2266" s="10"/>
      <c r="T2266" s="12"/>
      <c r="U2266" s="13"/>
      <c r="V2266" s="12"/>
      <c r="W2266" s="13"/>
      <c r="X2266" s="12"/>
      <c r="Y2266" s="13"/>
      <c r="Z2266" s="12"/>
      <c r="AA2266" s="12"/>
      <c r="AB2266" s="12"/>
      <c r="AC2266" s="10"/>
      <c r="AD2266" s="16"/>
      <c r="AE2266" s="10"/>
      <c r="AF2266" s="10"/>
      <c r="AG2266" s="14"/>
      <c r="AH2266" s="14"/>
      <c r="AI2266" s="15"/>
      <c r="AJ2266" s="10"/>
      <c r="AK2266" s="15"/>
      <c r="AL2266" s="10"/>
    </row>
    <row r="2267" spans="1:38" x14ac:dyDescent="0.25">
      <c r="A2267" s="9">
        <f t="shared" si="55"/>
        <v>0</v>
      </c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2"/>
      <c r="N2267" s="11"/>
      <c r="O2267" s="12"/>
      <c r="P2267" s="13"/>
      <c r="Q2267" s="14"/>
      <c r="R2267" s="15"/>
      <c r="S2267" s="10"/>
      <c r="T2267" s="12"/>
      <c r="U2267" s="13"/>
      <c r="V2267" s="12"/>
      <c r="W2267" s="13"/>
      <c r="X2267" s="12"/>
      <c r="Y2267" s="13"/>
      <c r="Z2267" s="12"/>
      <c r="AA2267" s="12"/>
      <c r="AB2267" s="12"/>
      <c r="AC2267" s="10"/>
      <c r="AD2267" s="16"/>
      <c r="AE2267" s="10"/>
      <c r="AF2267" s="10"/>
      <c r="AG2267" s="14"/>
      <c r="AH2267" s="14"/>
      <c r="AI2267" s="15"/>
      <c r="AJ2267" s="10"/>
      <c r="AK2267" s="15"/>
      <c r="AL2267" s="10"/>
    </row>
    <row r="2268" spans="1:38" x14ac:dyDescent="0.25">
      <c r="A2268" s="9">
        <f t="shared" si="55"/>
        <v>0</v>
      </c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2"/>
      <c r="N2268" s="11"/>
      <c r="O2268" s="12"/>
      <c r="P2268" s="13"/>
      <c r="Q2268" s="14"/>
      <c r="R2268" s="15"/>
      <c r="S2268" s="10"/>
      <c r="T2268" s="12"/>
      <c r="U2268" s="13"/>
      <c r="V2268" s="12"/>
      <c r="W2268" s="13"/>
      <c r="X2268" s="12"/>
      <c r="Y2268" s="13"/>
      <c r="Z2268" s="12"/>
      <c r="AA2268" s="12"/>
      <c r="AB2268" s="12"/>
      <c r="AC2268" s="10"/>
      <c r="AD2268" s="16"/>
      <c r="AE2268" s="10"/>
      <c r="AF2268" s="10"/>
      <c r="AG2268" s="14"/>
      <c r="AH2268" s="14"/>
      <c r="AI2268" s="15"/>
      <c r="AJ2268" s="10"/>
      <c r="AK2268" s="15"/>
      <c r="AL2268" s="10"/>
    </row>
    <row r="2269" spans="1:38" x14ac:dyDescent="0.25">
      <c r="A2269" s="9">
        <f t="shared" si="55"/>
        <v>0</v>
      </c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2"/>
      <c r="N2269" s="11"/>
      <c r="O2269" s="12"/>
      <c r="P2269" s="13"/>
      <c r="Q2269" s="14"/>
      <c r="R2269" s="15"/>
      <c r="S2269" s="10"/>
      <c r="T2269" s="12"/>
      <c r="U2269" s="13"/>
      <c r="V2269" s="12"/>
      <c r="W2269" s="13"/>
      <c r="X2269" s="12"/>
      <c r="Y2269" s="13"/>
      <c r="Z2269" s="12"/>
      <c r="AA2269" s="12"/>
      <c r="AB2269" s="12"/>
      <c r="AC2269" s="10"/>
      <c r="AD2269" s="16"/>
      <c r="AE2269" s="10"/>
      <c r="AF2269" s="10"/>
      <c r="AG2269" s="14"/>
      <c r="AH2269" s="14"/>
      <c r="AI2269" s="15"/>
      <c r="AJ2269" s="10"/>
      <c r="AK2269" s="15"/>
      <c r="AL2269" s="10"/>
    </row>
    <row r="2270" spans="1:38" x14ac:dyDescent="0.25">
      <c r="A2270" s="9">
        <f t="shared" si="55"/>
        <v>0</v>
      </c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2"/>
      <c r="N2270" s="11"/>
      <c r="O2270" s="12"/>
      <c r="P2270" s="13"/>
      <c r="Q2270" s="14"/>
      <c r="R2270" s="15"/>
      <c r="S2270" s="10"/>
      <c r="T2270" s="12"/>
      <c r="U2270" s="13"/>
      <c r="V2270" s="12"/>
      <c r="W2270" s="13"/>
      <c r="X2270" s="12"/>
      <c r="Y2270" s="13"/>
      <c r="Z2270" s="12"/>
      <c r="AA2270" s="12"/>
      <c r="AB2270" s="12"/>
      <c r="AC2270" s="10"/>
      <c r="AD2270" s="16"/>
      <c r="AE2270" s="10"/>
      <c r="AF2270" s="10"/>
      <c r="AG2270" s="14"/>
      <c r="AH2270" s="14"/>
      <c r="AI2270" s="15"/>
      <c r="AJ2270" s="10"/>
      <c r="AK2270" s="15"/>
      <c r="AL2270" s="10"/>
    </row>
    <row r="2271" spans="1:38" x14ac:dyDescent="0.25">
      <c r="A2271" s="9">
        <f t="shared" si="55"/>
        <v>0</v>
      </c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2"/>
      <c r="N2271" s="11"/>
      <c r="O2271" s="12"/>
      <c r="P2271" s="13"/>
      <c r="Q2271" s="14"/>
      <c r="R2271" s="15"/>
      <c r="S2271" s="10"/>
      <c r="T2271" s="12"/>
      <c r="U2271" s="13"/>
      <c r="V2271" s="12"/>
      <c r="W2271" s="13"/>
      <c r="X2271" s="12"/>
      <c r="Y2271" s="13"/>
      <c r="Z2271" s="12"/>
      <c r="AA2271" s="12"/>
      <c r="AB2271" s="12"/>
      <c r="AC2271" s="10"/>
      <c r="AD2271" s="16"/>
      <c r="AE2271" s="10"/>
      <c r="AF2271" s="10"/>
      <c r="AG2271" s="14"/>
      <c r="AH2271" s="14"/>
      <c r="AI2271" s="15"/>
      <c r="AJ2271" s="10"/>
      <c r="AK2271" s="15"/>
      <c r="AL2271" s="10"/>
    </row>
    <row r="2272" spans="1:38" x14ac:dyDescent="0.25">
      <c r="A2272" s="9">
        <f t="shared" si="55"/>
        <v>0</v>
      </c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2"/>
      <c r="N2272" s="11"/>
      <c r="O2272" s="12"/>
      <c r="P2272" s="13"/>
      <c r="Q2272" s="14"/>
      <c r="R2272" s="15"/>
      <c r="S2272" s="10"/>
      <c r="T2272" s="12"/>
      <c r="U2272" s="13"/>
      <c r="V2272" s="12"/>
      <c r="W2272" s="13"/>
      <c r="X2272" s="12"/>
      <c r="Y2272" s="13"/>
      <c r="Z2272" s="12"/>
      <c r="AA2272" s="12"/>
      <c r="AB2272" s="12"/>
      <c r="AC2272" s="10"/>
      <c r="AD2272" s="16"/>
      <c r="AE2272" s="10"/>
      <c r="AF2272" s="10"/>
      <c r="AG2272" s="14"/>
      <c r="AH2272" s="14"/>
      <c r="AI2272" s="15"/>
      <c r="AJ2272" s="10"/>
      <c r="AK2272" s="15"/>
      <c r="AL2272" s="10"/>
    </row>
    <row r="2273" spans="1:38" x14ac:dyDescent="0.25">
      <c r="A2273" s="9">
        <f t="shared" si="55"/>
        <v>0</v>
      </c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2"/>
      <c r="N2273" s="11"/>
      <c r="O2273" s="12"/>
      <c r="P2273" s="13"/>
      <c r="Q2273" s="14"/>
      <c r="R2273" s="15"/>
      <c r="S2273" s="10"/>
      <c r="T2273" s="12"/>
      <c r="U2273" s="13"/>
      <c r="V2273" s="12"/>
      <c r="W2273" s="13"/>
      <c r="X2273" s="12"/>
      <c r="Y2273" s="13"/>
      <c r="Z2273" s="12"/>
      <c r="AA2273" s="12"/>
      <c r="AB2273" s="12"/>
      <c r="AC2273" s="10"/>
      <c r="AD2273" s="16"/>
      <c r="AE2273" s="10"/>
      <c r="AF2273" s="10"/>
      <c r="AG2273" s="14"/>
      <c r="AH2273" s="14"/>
      <c r="AI2273" s="15"/>
      <c r="AJ2273" s="10"/>
      <c r="AK2273" s="15"/>
      <c r="AL2273" s="10"/>
    </row>
    <row r="2274" spans="1:38" x14ac:dyDescent="0.25">
      <c r="A2274" s="9">
        <f t="shared" si="55"/>
        <v>0</v>
      </c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2"/>
      <c r="N2274" s="11"/>
      <c r="O2274" s="12"/>
      <c r="P2274" s="13"/>
      <c r="Q2274" s="14"/>
      <c r="R2274" s="15"/>
      <c r="S2274" s="10"/>
      <c r="T2274" s="12"/>
      <c r="U2274" s="13"/>
      <c r="V2274" s="12"/>
      <c r="W2274" s="13"/>
      <c r="X2274" s="12"/>
      <c r="Y2274" s="13"/>
      <c r="Z2274" s="12"/>
      <c r="AA2274" s="12"/>
      <c r="AB2274" s="12"/>
      <c r="AC2274" s="10"/>
      <c r="AD2274" s="16"/>
      <c r="AE2274" s="10"/>
      <c r="AF2274" s="10"/>
      <c r="AG2274" s="14"/>
      <c r="AH2274" s="14"/>
      <c r="AI2274" s="15"/>
      <c r="AJ2274" s="10"/>
      <c r="AK2274" s="15"/>
      <c r="AL2274" s="10"/>
    </row>
    <row r="2275" spans="1:38" x14ac:dyDescent="0.25">
      <c r="A2275" s="9">
        <f t="shared" si="55"/>
        <v>0</v>
      </c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2"/>
      <c r="N2275" s="11"/>
      <c r="O2275" s="12"/>
      <c r="P2275" s="13"/>
      <c r="Q2275" s="14"/>
      <c r="R2275" s="15"/>
      <c r="S2275" s="10"/>
      <c r="T2275" s="12"/>
      <c r="U2275" s="13"/>
      <c r="V2275" s="12"/>
      <c r="W2275" s="13"/>
      <c r="X2275" s="12"/>
      <c r="Y2275" s="13"/>
      <c r="Z2275" s="12"/>
      <c r="AA2275" s="12"/>
      <c r="AB2275" s="12"/>
      <c r="AC2275" s="10"/>
      <c r="AD2275" s="16"/>
      <c r="AE2275" s="10"/>
      <c r="AF2275" s="10"/>
      <c r="AG2275" s="14"/>
      <c r="AH2275" s="14"/>
      <c r="AI2275" s="15"/>
      <c r="AJ2275" s="10"/>
      <c r="AK2275" s="15"/>
      <c r="AL2275" s="10"/>
    </row>
    <row r="2276" spans="1:38" x14ac:dyDescent="0.25">
      <c r="A2276" s="9">
        <f t="shared" si="55"/>
        <v>0</v>
      </c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2"/>
      <c r="N2276" s="11"/>
      <c r="O2276" s="12"/>
      <c r="P2276" s="13"/>
      <c r="Q2276" s="14"/>
      <c r="R2276" s="15"/>
      <c r="S2276" s="10"/>
      <c r="T2276" s="12"/>
      <c r="U2276" s="13"/>
      <c r="V2276" s="12"/>
      <c r="W2276" s="13"/>
      <c r="X2276" s="12"/>
      <c r="Y2276" s="13"/>
      <c r="Z2276" s="12"/>
      <c r="AA2276" s="12"/>
      <c r="AB2276" s="12"/>
      <c r="AC2276" s="10"/>
      <c r="AD2276" s="16"/>
      <c r="AE2276" s="10"/>
      <c r="AF2276" s="10"/>
      <c r="AG2276" s="14"/>
      <c r="AH2276" s="14"/>
      <c r="AI2276" s="15"/>
      <c r="AJ2276" s="10"/>
      <c r="AK2276" s="15"/>
      <c r="AL2276" s="10"/>
    </row>
    <row r="2277" spans="1:38" x14ac:dyDescent="0.25">
      <c r="A2277" s="9">
        <f t="shared" si="55"/>
        <v>0</v>
      </c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2"/>
      <c r="N2277" s="11"/>
      <c r="O2277" s="12"/>
      <c r="P2277" s="13"/>
      <c r="Q2277" s="14"/>
      <c r="R2277" s="15"/>
      <c r="S2277" s="10"/>
      <c r="T2277" s="12"/>
      <c r="U2277" s="13"/>
      <c r="V2277" s="12"/>
      <c r="W2277" s="13"/>
      <c r="X2277" s="12"/>
      <c r="Y2277" s="13"/>
      <c r="Z2277" s="12"/>
      <c r="AA2277" s="12"/>
      <c r="AB2277" s="12"/>
      <c r="AC2277" s="10"/>
      <c r="AD2277" s="16"/>
      <c r="AE2277" s="10"/>
      <c r="AF2277" s="10"/>
      <c r="AG2277" s="14"/>
      <c r="AH2277" s="14"/>
      <c r="AI2277" s="15"/>
      <c r="AJ2277" s="10"/>
      <c r="AK2277" s="15"/>
      <c r="AL2277" s="10"/>
    </row>
    <row r="2278" spans="1:38" x14ac:dyDescent="0.25">
      <c r="A2278" s="9">
        <f t="shared" si="55"/>
        <v>0</v>
      </c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2"/>
      <c r="N2278" s="11"/>
      <c r="O2278" s="12"/>
      <c r="P2278" s="13"/>
      <c r="Q2278" s="14"/>
      <c r="R2278" s="15"/>
      <c r="S2278" s="10"/>
      <c r="T2278" s="12"/>
      <c r="U2278" s="13"/>
      <c r="V2278" s="12"/>
      <c r="W2278" s="13"/>
      <c r="X2278" s="12"/>
      <c r="Y2278" s="13"/>
      <c r="Z2278" s="12"/>
      <c r="AA2278" s="12"/>
      <c r="AB2278" s="12"/>
      <c r="AC2278" s="10"/>
      <c r="AD2278" s="16"/>
      <c r="AE2278" s="10"/>
      <c r="AF2278" s="10"/>
      <c r="AG2278" s="14"/>
      <c r="AH2278" s="14"/>
      <c r="AI2278" s="15"/>
      <c r="AJ2278" s="10"/>
      <c r="AK2278" s="15"/>
      <c r="AL2278" s="10"/>
    </row>
    <row r="2279" spans="1:38" x14ac:dyDescent="0.25">
      <c r="A2279" s="9">
        <f t="shared" si="55"/>
        <v>0</v>
      </c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2"/>
      <c r="N2279" s="11"/>
      <c r="O2279" s="12"/>
      <c r="P2279" s="13"/>
      <c r="Q2279" s="14"/>
      <c r="R2279" s="15"/>
      <c r="S2279" s="10"/>
      <c r="T2279" s="12"/>
      <c r="U2279" s="13"/>
      <c r="V2279" s="12"/>
      <c r="W2279" s="13"/>
      <c r="X2279" s="12"/>
      <c r="Y2279" s="13"/>
      <c r="Z2279" s="12"/>
      <c r="AA2279" s="12"/>
      <c r="AB2279" s="12"/>
      <c r="AC2279" s="10"/>
      <c r="AD2279" s="16"/>
      <c r="AE2279" s="10"/>
      <c r="AF2279" s="10"/>
      <c r="AG2279" s="14"/>
      <c r="AH2279" s="14"/>
      <c r="AI2279" s="15"/>
      <c r="AJ2279" s="10"/>
      <c r="AK2279" s="15"/>
      <c r="AL2279" s="10"/>
    </row>
    <row r="2280" spans="1:38" x14ac:dyDescent="0.25">
      <c r="A2280" s="9">
        <f t="shared" si="55"/>
        <v>0</v>
      </c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2"/>
      <c r="N2280" s="11"/>
      <c r="O2280" s="12"/>
      <c r="P2280" s="13"/>
      <c r="Q2280" s="14"/>
      <c r="R2280" s="15"/>
      <c r="S2280" s="10"/>
      <c r="T2280" s="12"/>
      <c r="U2280" s="13"/>
      <c r="V2280" s="12"/>
      <c r="W2280" s="13"/>
      <c r="X2280" s="12"/>
      <c r="Y2280" s="13"/>
      <c r="Z2280" s="12"/>
      <c r="AA2280" s="12"/>
      <c r="AB2280" s="12"/>
      <c r="AC2280" s="10"/>
      <c r="AD2280" s="16"/>
      <c r="AE2280" s="10"/>
      <c r="AF2280" s="10"/>
      <c r="AG2280" s="14"/>
      <c r="AH2280" s="14"/>
      <c r="AI2280" s="15"/>
      <c r="AJ2280" s="10"/>
      <c r="AK2280" s="15"/>
      <c r="AL2280" s="10"/>
    </row>
    <row r="2281" spans="1:38" x14ac:dyDescent="0.25">
      <c r="A2281" s="9">
        <f t="shared" si="55"/>
        <v>0</v>
      </c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2"/>
      <c r="N2281" s="11"/>
      <c r="O2281" s="12"/>
      <c r="P2281" s="13"/>
      <c r="Q2281" s="14"/>
      <c r="R2281" s="15"/>
      <c r="S2281" s="10"/>
      <c r="T2281" s="12"/>
      <c r="U2281" s="13"/>
      <c r="V2281" s="12"/>
      <c r="W2281" s="13"/>
      <c r="X2281" s="12"/>
      <c r="Y2281" s="13"/>
      <c r="Z2281" s="12"/>
      <c r="AA2281" s="12"/>
      <c r="AB2281" s="12"/>
      <c r="AC2281" s="10"/>
      <c r="AD2281" s="16"/>
      <c r="AE2281" s="10"/>
      <c r="AF2281" s="10"/>
      <c r="AG2281" s="14"/>
      <c r="AH2281" s="14"/>
      <c r="AI2281" s="15"/>
      <c r="AJ2281" s="10"/>
      <c r="AK2281" s="15"/>
      <c r="AL2281" s="10"/>
    </row>
    <row r="2282" spans="1:38" x14ac:dyDescent="0.25">
      <c r="A2282" s="9">
        <f t="shared" si="55"/>
        <v>0</v>
      </c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2"/>
      <c r="N2282" s="11"/>
      <c r="O2282" s="12"/>
      <c r="P2282" s="13"/>
      <c r="Q2282" s="14"/>
      <c r="R2282" s="15"/>
      <c r="S2282" s="10"/>
      <c r="T2282" s="12"/>
      <c r="U2282" s="13"/>
      <c r="V2282" s="12"/>
      <c r="W2282" s="13"/>
      <c r="X2282" s="12"/>
      <c r="Y2282" s="13"/>
      <c r="Z2282" s="12"/>
      <c r="AA2282" s="12"/>
      <c r="AB2282" s="12"/>
      <c r="AC2282" s="10"/>
      <c r="AD2282" s="16"/>
      <c r="AE2282" s="10"/>
      <c r="AF2282" s="10"/>
      <c r="AG2282" s="14"/>
      <c r="AH2282" s="14"/>
      <c r="AI2282" s="15"/>
      <c r="AJ2282" s="10"/>
      <c r="AK2282" s="15"/>
      <c r="AL2282" s="10"/>
    </row>
    <row r="2283" spans="1:38" x14ac:dyDescent="0.25">
      <c r="A2283" s="9">
        <f t="shared" si="55"/>
        <v>0</v>
      </c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2"/>
      <c r="N2283" s="11"/>
      <c r="O2283" s="12"/>
      <c r="P2283" s="13"/>
      <c r="Q2283" s="14"/>
      <c r="R2283" s="15"/>
      <c r="S2283" s="10"/>
      <c r="T2283" s="12"/>
      <c r="U2283" s="13"/>
      <c r="V2283" s="12"/>
      <c r="W2283" s="13"/>
      <c r="X2283" s="12"/>
      <c r="Y2283" s="13"/>
      <c r="Z2283" s="12"/>
      <c r="AA2283" s="12"/>
      <c r="AB2283" s="12"/>
      <c r="AC2283" s="10"/>
      <c r="AD2283" s="16"/>
      <c r="AE2283" s="10"/>
      <c r="AF2283" s="10"/>
      <c r="AG2283" s="14"/>
      <c r="AH2283" s="14"/>
      <c r="AI2283" s="15"/>
      <c r="AJ2283" s="10"/>
      <c r="AK2283" s="15"/>
      <c r="AL2283" s="10"/>
    </row>
    <row r="2284" spans="1:38" x14ac:dyDescent="0.25">
      <c r="A2284" s="9">
        <f t="shared" si="55"/>
        <v>0</v>
      </c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2"/>
      <c r="N2284" s="11"/>
      <c r="O2284" s="12"/>
      <c r="P2284" s="13"/>
      <c r="Q2284" s="14"/>
      <c r="R2284" s="15"/>
      <c r="S2284" s="10"/>
      <c r="T2284" s="12"/>
      <c r="U2284" s="13"/>
      <c r="V2284" s="12"/>
      <c r="W2284" s="13"/>
      <c r="X2284" s="12"/>
      <c r="Y2284" s="13"/>
      <c r="Z2284" s="12"/>
      <c r="AA2284" s="12"/>
      <c r="AB2284" s="12"/>
      <c r="AC2284" s="10"/>
      <c r="AD2284" s="16"/>
      <c r="AE2284" s="10"/>
      <c r="AF2284" s="10"/>
      <c r="AG2284" s="14"/>
      <c r="AH2284" s="14"/>
      <c r="AI2284" s="15"/>
      <c r="AJ2284" s="10"/>
      <c r="AK2284" s="15"/>
      <c r="AL2284" s="10"/>
    </row>
    <row r="2285" spans="1:38" x14ac:dyDescent="0.25">
      <c r="A2285" s="9">
        <f t="shared" si="55"/>
        <v>0</v>
      </c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2"/>
      <c r="N2285" s="11"/>
      <c r="O2285" s="12"/>
      <c r="P2285" s="13"/>
      <c r="Q2285" s="14"/>
      <c r="R2285" s="15"/>
      <c r="S2285" s="10"/>
      <c r="T2285" s="12"/>
      <c r="U2285" s="13"/>
      <c r="V2285" s="12"/>
      <c r="W2285" s="13"/>
      <c r="X2285" s="12"/>
      <c r="Y2285" s="13"/>
      <c r="Z2285" s="12"/>
      <c r="AA2285" s="12"/>
      <c r="AB2285" s="12"/>
      <c r="AC2285" s="10"/>
      <c r="AD2285" s="16"/>
      <c r="AE2285" s="10"/>
      <c r="AF2285" s="10"/>
      <c r="AG2285" s="14"/>
      <c r="AH2285" s="14"/>
      <c r="AI2285" s="15"/>
      <c r="AJ2285" s="10"/>
      <c r="AK2285" s="15"/>
      <c r="AL2285" s="10"/>
    </row>
    <row r="2286" spans="1:38" x14ac:dyDescent="0.25">
      <c r="A2286" s="9">
        <f t="shared" si="55"/>
        <v>0</v>
      </c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2"/>
      <c r="N2286" s="11"/>
      <c r="O2286" s="12"/>
      <c r="P2286" s="13"/>
      <c r="Q2286" s="14"/>
      <c r="R2286" s="15"/>
      <c r="S2286" s="10"/>
      <c r="T2286" s="12"/>
      <c r="U2286" s="13"/>
      <c r="V2286" s="12"/>
      <c r="W2286" s="13"/>
      <c r="X2286" s="12"/>
      <c r="Y2286" s="13"/>
      <c r="Z2286" s="12"/>
      <c r="AA2286" s="12"/>
      <c r="AB2286" s="12"/>
      <c r="AC2286" s="10"/>
      <c r="AD2286" s="16"/>
      <c r="AE2286" s="10"/>
      <c r="AF2286" s="10"/>
      <c r="AG2286" s="14"/>
      <c r="AH2286" s="14"/>
      <c r="AI2286" s="15"/>
      <c r="AJ2286" s="10"/>
      <c r="AK2286" s="15"/>
      <c r="AL2286" s="10"/>
    </row>
    <row r="2287" spans="1:38" x14ac:dyDescent="0.25">
      <c r="A2287" s="9">
        <f t="shared" si="55"/>
        <v>0</v>
      </c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2"/>
      <c r="N2287" s="11"/>
      <c r="O2287" s="12"/>
      <c r="P2287" s="13"/>
      <c r="Q2287" s="14"/>
      <c r="R2287" s="15"/>
      <c r="S2287" s="10"/>
      <c r="T2287" s="12"/>
      <c r="U2287" s="13"/>
      <c r="V2287" s="12"/>
      <c r="W2287" s="13"/>
      <c r="X2287" s="12"/>
      <c r="Y2287" s="13"/>
      <c r="Z2287" s="12"/>
      <c r="AA2287" s="12"/>
      <c r="AB2287" s="12"/>
      <c r="AC2287" s="10"/>
      <c r="AD2287" s="16"/>
      <c r="AE2287" s="10"/>
      <c r="AF2287" s="10"/>
      <c r="AG2287" s="14"/>
      <c r="AH2287" s="14"/>
      <c r="AI2287" s="15"/>
      <c r="AJ2287" s="10"/>
      <c r="AK2287" s="15"/>
      <c r="AL2287" s="10"/>
    </row>
    <row r="2288" spans="1:38" x14ac:dyDescent="0.25">
      <c r="A2288" s="9">
        <f t="shared" si="55"/>
        <v>0</v>
      </c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2"/>
      <c r="N2288" s="11"/>
      <c r="O2288" s="12"/>
      <c r="P2288" s="13"/>
      <c r="Q2288" s="14"/>
      <c r="R2288" s="15"/>
      <c r="S2288" s="10"/>
      <c r="T2288" s="12"/>
      <c r="U2288" s="13"/>
      <c r="V2288" s="12"/>
      <c r="W2288" s="13"/>
      <c r="X2288" s="12"/>
      <c r="Y2288" s="13"/>
      <c r="Z2288" s="12"/>
      <c r="AA2288" s="12"/>
      <c r="AB2288" s="12"/>
      <c r="AC2288" s="10"/>
      <c r="AD2288" s="16"/>
      <c r="AE2288" s="10"/>
      <c r="AF2288" s="10"/>
      <c r="AG2288" s="14"/>
      <c r="AH2288" s="14"/>
      <c r="AI2288" s="15"/>
      <c r="AJ2288" s="10"/>
      <c r="AK2288" s="15"/>
      <c r="AL2288" s="10"/>
    </row>
    <row r="2289" spans="1:38" x14ac:dyDescent="0.25">
      <c r="A2289" s="9">
        <f t="shared" si="55"/>
        <v>0</v>
      </c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2"/>
      <c r="N2289" s="11"/>
      <c r="O2289" s="12"/>
      <c r="P2289" s="13"/>
      <c r="Q2289" s="14"/>
      <c r="R2289" s="15"/>
      <c r="S2289" s="10"/>
      <c r="T2289" s="12"/>
      <c r="U2289" s="13"/>
      <c r="V2289" s="12"/>
      <c r="W2289" s="13"/>
      <c r="X2289" s="12"/>
      <c r="Y2289" s="13"/>
      <c r="Z2289" s="12"/>
      <c r="AA2289" s="12"/>
      <c r="AB2289" s="12"/>
      <c r="AC2289" s="10"/>
      <c r="AD2289" s="16"/>
      <c r="AE2289" s="10"/>
      <c r="AF2289" s="10"/>
      <c r="AG2289" s="14"/>
      <c r="AH2289" s="14"/>
      <c r="AI2289" s="15"/>
      <c r="AJ2289" s="10"/>
      <c r="AK2289" s="15"/>
      <c r="AL2289" s="10"/>
    </row>
    <row r="2290" spans="1:38" x14ac:dyDescent="0.25">
      <c r="A2290" s="9">
        <f t="shared" si="55"/>
        <v>0</v>
      </c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2"/>
      <c r="N2290" s="11"/>
      <c r="O2290" s="12"/>
      <c r="P2290" s="13"/>
      <c r="Q2290" s="14"/>
      <c r="R2290" s="15"/>
      <c r="S2290" s="10"/>
      <c r="T2290" s="12"/>
      <c r="U2290" s="13"/>
      <c r="V2290" s="12"/>
      <c r="W2290" s="13"/>
      <c r="X2290" s="12"/>
      <c r="Y2290" s="13"/>
      <c r="Z2290" s="12"/>
      <c r="AA2290" s="12"/>
      <c r="AB2290" s="12"/>
      <c r="AC2290" s="10"/>
      <c r="AD2290" s="16"/>
      <c r="AE2290" s="10"/>
      <c r="AF2290" s="10"/>
      <c r="AG2290" s="14"/>
      <c r="AH2290" s="14"/>
      <c r="AI2290" s="15"/>
      <c r="AJ2290" s="10"/>
      <c r="AK2290" s="15"/>
      <c r="AL2290" s="10"/>
    </row>
    <row r="2291" spans="1:38" x14ac:dyDescent="0.25">
      <c r="A2291" s="9">
        <f t="shared" si="55"/>
        <v>0</v>
      </c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2"/>
      <c r="N2291" s="11"/>
      <c r="O2291" s="12"/>
      <c r="P2291" s="13"/>
      <c r="Q2291" s="14"/>
      <c r="R2291" s="15"/>
      <c r="S2291" s="10"/>
      <c r="T2291" s="12"/>
      <c r="U2291" s="13"/>
      <c r="V2291" s="12"/>
      <c r="W2291" s="13"/>
      <c r="X2291" s="12"/>
      <c r="Y2291" s="13"/>
      <c r="Z2291" s="12"/>
      <c r="AA2291" s="12"/>
      <c r="AB2291" s="12"/>
      <c r="AC2291" s="10"/>
      <c r="AD2291" s="16"/>
      <c r="AE2291" s="10"/>
      <c r="AF2291" s="10"/>
      <c r="AG2291" s="14"/>
      <c r="AH2291" s="14"/>
      <c r="AI2291" s="15"/>
      <c r="AJ2291" s="10"/>
      <c r="AK2291" s="15"/>
      <c r="AL2291" s="10"/>
    </row>
    <row r="2292" spans="1:38" x14ac:dyDescent="0.25">
      <c r="A2292" s="9">
        <f t="shared" si="55"/>
        <v>0</v>
      </c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2"/>
      <c r="N2292" s="11"/>
      <c r="O2292" s="12"/>
      <c r="P2292" s="13"/>
      <c r="Q2292" s="14"/>
      <c r="R2292" s="15"/>
      <c r="S2292" s="10"/>
      <c r="T2292" s="12"/>
      <c r="U2292" s="13"/>
      <c r="V2292" s="12"/>
      <c r="W2292" s="13"/>
      <c r="X2292" s="12"/>
      <c r="Y2292" s="13"/>
      <c r="Z2292" s="12"/>
      <c r="AA2292" s="12"/>
      <c r="AB2292" s="12"/>
      <c r="AC2292" s="10"/>
      <c r="AD2292" s="16"/>
      <c r="AE2292" s="10"/>
      <c r="AF2292" s="10"/>
      <c r="AG2292" s="14"/>
      <c r="AH2292" s="14"/>
      <c r="AI2292" s="15"/>
      <c r="AJ2292" s="10"/>
      <c r="AK2292" s="15"/>
      <c r="AL2292" s="10"/>
    </row>
    <row r="2293" spans="1:38" x14ac:dyDescent="0.25">
      <c r="A2293" s="9">
        <f t="shared" si="55"/>
        <v>0</v>
      </c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2"/>
      <c r="N2293" s="11"/>
      <c r="O2293" s="12"/>
      <c r="P2293" s="13"/>
      <c r="Q2293" s="14"/>
      <c r="R2293" s="15"/>
      <c r="S2293" s="10"/>
      <c r="T2293" s="12"/>
      <c r="U2293" s="13"/>
      <c r="V2293" s="12"/>
      <c r="W2293" s="13"/>
      <c r="X2293" s="12"/>
      <c r="Y2293" s="13"/>
      <c r="Z2293" s="12"/>
      <c r="AA2293" s="12"/>
      <c r="AB2293" s="12"/>
      <c r="AC2293" s="10"/>
      <c r="AD2293" s="16"/>
      <c r="AE2293" s="10"/>
      <c r="AF2293" s="10"/>
      <c r="AG2293" s="14"/>
      <c r="AH2293" s="14"/>
      <c r="AI2293" s="15"/>
      <c r="AJ2293" s="10"/>
      <c r="AK2293" s="15"/>
      <c r="AL2293" s="10"/>
    </row>
    <row r="2294" spans="1:38" x14ac:dyDescent="0.25">
      <c r="A2294" s="9">
        <f t="shared" si="55"/>
        <v>0</v>
      </c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2"/>
      <c r="N2294" s="11"/>
      <c r="O2294" s="12"/>
      <c r="P2294" s="13"/>
      <c r="Q2294" s="14"/>
      <c r="R2294" s="15"/>
      <c r="S2294" s="10"/>
      <c r="T2294" s="12"/>
      <c r="U2294" s="13"/>
      <c r="V2294" s="12"/>
      <c r="W2294" s="13"/>
      <c r="X2294" s="12"/>
      <c r="Y2294" s="13"/>
      <c r="Z2294" s="12"/>
      <c r="AA2294" s="12"/>
      <c r="AB2294" s="12"/>
      <c r="AC2294" s="10"/>
      <c r="AD2294" s="16"/>
      <c r="AE2294" s="10"/>
      <c r="AF2294" s="10"/>
      <c r="AG2294" s="14"/>
      <c r="AH2294" s="14"/>
      <c r="AI2294" s="15"/>
      <c r="AJ2294" s="10"/>
      <c r="AK2294" s="15"/>
      <c r="AL2294" s="10"/>
    </row>
    <row r="2295" spans="1:38" x14ac:dyDescent="0.25">
      <c r="A2295" s="9">
        <f t="shared" si="55"/>
        <v>0</v>
      </c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2"/>
      <c r="N2295" s="11"/>
      <c r="O2295" s="12"/>
      <c r="P2295" s="13"/>
      <c r="Q2295" s="14"/>
      <c r="R2295" s="15"/>
      <c r="S2295" s="10"/>
      <c r="T2295" s="12"/>
      <c r="U2295" s="13"/>
      <c r="V2295" s="12"/>
      <c r="W2295" s="13"/>
      <c r="X2295" s="12"/>
      <c r="Y2295" s="13"/>
      <c r="Z2295" s="12"/>
      <c r="AA2295" s="12"/>
      <c r="AB2295" s="12"/>
      <c r="AC2295" s="10"/>
      <c r="AD2295" s="16"/>
      <c r="AE2295" s="10"/>
      <c r="AF2295" s="10"/>
      <c r="AG2295" s="14"/>
      <c r="AH2295" s="14"/>
      <c r="AI2295" s="15"/>
      <c r="AJ2295" s="10"/>
      <c r="AK2295" s="15"/>
      <c r="AL2295" s="10"/>
    </row>
    <row r="2296" spans="1:38" x14ac:dyDescent="0.25">
      <c r="A2296" s="9">
        <f t="shared" si="55"/>
        <v>0</v>
      </c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2"/>
      <c r="N2296" s="11"/>
      <c r="O2296" s="12"/>
      <c r="P2296" s="13"/>
      <c r="Q2296" s="14"/>
      <c r="R2296" s="15"/>
      <c r="S2296" s="10"/>
      <c r="T2296" s="12"/>
      <c r="U2296" s="13"/>
      <c r="V2296" s="12"/>
      <c r="W2296" s="13"/>
      <c r="X2296" s="12"/>
      <c r="Y2296" s="13"/>
      <c r="Z2296" s="12"/>
      <c r="AA2296" s="12"/>
      <c r="AB2296" s="12"/>
      <c r="AC2296" s="10"/>
      <c r="AD2296" s="16"/>
      <c r="AE2296" s="10"/>
      <c r="AF2296" s="10"/>
      <c r="AG2296" s="14"/>
      <c r="AH2296" s="14"/>
      <c r="AI2296" s="15"/>
      <c r="AJ2296" s="10"/>
      <c r="AK2296" s="15"/>
      <c r="AL2296" s="10"/>
    </row>
    <row r="2297" spans="1:38" x14ac:dyDescent="0.25">
      <c r="A2297" s="9">
        <f t="shared" si="55"/>
        <v>0</v>
      </c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2"/>
      <c r="N2297" s="11"/>
      <c r="O2297" s="12"/>
      <c r="P2297" s="13"/>
      <c r="Q2297" s="14"/>
      <c r="R2297" s="15"/>
      <c r="S2297" s="10"/>
      <c r="T2297" s="12"/>
      <c r="U2297" s="13"/>
      <c r="V2297" s="12"/>
      <c r="W2297" s="13"/>
      <c r="X2297" s="12"/>
      <c r="Y2297" s="13"/>
      <c r="Z2297" s="12"/>
      <c r="AA2297" s="12"/>
      <c r="AB2297" s="12"/>
      <c r="AC2297" s="10"/>
      <c r="AD2297" s="16"/>
      <c r="AE2297" s="10"/>
      <c r="AF2297" s="10"/>
      <c r="AG2297" s="14"/>
      <c r="AH2297" s="14"/>
      <c r="AI2297" s="15"/>
      <c r="AJ2297" s="10"/>
      <c r="AK2297" s="15"/>
      <c r="AL2297" s="10"/>
    </row>
    <row r="2298" spans="1:38" x14ac:dyDescent="0.25">
      <c r="A2298" s="9">
        <f t="shared" si="55"/>
        <v>0</v>
      </c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2"/>
      <c r="N2298" s="11"/>
      <c r="O2298" s="12"/>
      <c r="P2298" s="13"/>
      <c r="Q2298" s="14"/>
      <c r="R2298" s="15"/>
      <c r="S2298" s="10"/>
      <c r="T2298" s="12"/>
      <c r="U2298" s="13"/>
      <c r="V2298" s="12"/>
      <c r="W2298" s="13"/>
      <c r="X2298" s="12"/>
      <c r="Y2298" s="13"/>
      <c r="Z2298" s="12"/>
      <c r="AA2298" s="12"/>
      <c r="AB2298" s="12"/>
      <c r="AC2298" s="10"/>
      <c r="AD2298" s="16"/>
      <c r="AE2298" s="10"/>
      <c r="AF2298" s="10"/>
      <c r="AG2298" s="14"/>
      <c r="AH2298" s="14"/>
      <c r="AI2298" s="15"/>
      <c r="AJ2298" s="10"/>
      <c r="AK2298" s="15"/>
      <c r="AL2298" s="10"/>
    </row>
    <row r="2299" spans="1:38" x14ac:dyDescent="0.25">
      <c r="A2299" s="9">
        <f t="shared" si="55"/>
        <v>0</v>
      </c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2"/>
      <c r="N2299" s="11"/>
      <c r="O2299" s="12"/>
      <c r="P2299" s="13"/>
      <c r="Q2299" s="14"/>
      <c r="R2299" s="15"/>
      <c r="S2299" s="10"/>
      <c r="T2299" s="12"/>
      <c r="U2299" s="13"/>
      <c r="V2299" s="12"/>
      <c r="W2299" s="13"/>
      <c r="X2299" s="12"/>
      <c r="Y2299" s="13"/>
      <c r="Z2299" s="12"/>
      <c r="AA2299" s="12"/>
      <c r="AB2299" s="12"/>
      <c r="AC2299" s="10"/>
      <c r="AD2299" s="16"/>
      <c r="AE2299" s="10"/>
      <c r="AF2299" s="10"/>
      <c r="AG2299" s="14"/>
      <c r="AH2299" s="14"/>
      <c r="AI2299" s="15"/>
      <c r="AJ2299" s="10"/>
      <c r="AK2299" s="15"/>
      <c r="AL2299" s="10"/>
    </row>
    <row r="2300" spans="1:38" x14ac:dyDescent="0.25">
      <c r="A2300" s="9">
        <f t="shared" si="55"/>
        <v>0</v>
      </c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2"/>
      <c r="N2300" s="11"/>
      <c r="O2300" s="12"/>
      <c r="P2300" s="13"/>
      <c r="Q2300" s="14"/>
      <c r="R2300" s="15"/>
      <c r="S2300" s="10"/>
      <c r="T2300" s="12"/>
      <c r="U2300" s="13"/>
      <c r="V2300" s="12"/>
      <c r="W2300" s="13"/>
      <c r="X2300" s="12"/>
      <c r="Y2300" s="13"/>
      <c r="Z2300" s="12"/>
      <c r="AA2300" s="12"/>
      <c r="AB2300" s="12"/>
      <c r="AC2300" s="10"/>
      <c r="AD2300" s="16"/>
      <c r="AE2300" s="10"/>
      <c r="AF2300" s="10"/>
      <c r="AG2300" s="14"/>
      <c r="AH2300" s="14"/>
      <c r="AI2300" s="15"/>
      <c r="AJ2300" s="10"/>
      <c r="AK2300" s="15"/>
      <c r="AL2300" s="10"/>
    </row>
    <row r="2301" spans="1:38" x14ac:dyDescent="0.25">
      <c r="A2301" s="9">
        <f t="shared" si="55"/>
        <v>0</v>
      </c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2"/>
      <c r="N2301" s="11"/>
      <c r="O2301" s="12"/>
      <c r="P2301" s="13"/>
      <c r="Q2301" s="14"/>
      <c r="R2301" s="15"/>
      <c r="S2301" s="10"/>
      <c r="T2301" s="12"/>
      <c r="U2301" s="13"/>
      <c r="V2301" s="12"/>
      <c r="W2301" s="13"/>
      <c r="X2301" s="12"/>
      <c r="Y2301" s="13"/>
      <c r="Z2301" s="12"/>
      <c r="AA2301" s="12"/>
      <c r="AB2301" s="12"/>
      <c r="AC2301" s="10"/>
      <c r="AD2301" s="16"/>
      <c r="AE2301" s="10"/>
      <c r="AF2301" s="10"/>
      <c r="AG2301" s="14"/>
      <c r="AH2301" s="14"/>
      <c r="AI2301" s="15"/>
      <c r="AJ2301" s="10"/>
      <c r="AK2301" s="15"/>
      <c r="AL2301" s="10"/>
    </row>
    <row r="2302" spans="1:38" x14ac:dyDescent="0.25">
      <c r="A2302" s="9">
        <f t="shared" si="55"/>
        <v>0</v>
      </c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2"/>
      <c r="N2302" s="11"/>
      <c r="O2302" s="12"/>
      <c r="P2302" s="13"/>
      <c r="Q2302" s="14"/>
      <c r="R2302" s="15"/>
      <c r="S2302" s="10"/>
      <c r="T2302" s="12"/>
      <c r="U2302" s="13"/>
      <c r="V2302" s="12"/>
      <c r="W2302" s="13"/>
      <c r="X2302" s="12"/>
      <c r="Y2302" s="13"/>
      <c r="Z2302" s="12"/>
      <c r="AA2302" s="12"/>
      <c r="AB2302" s="12"/>
      <c r="AC2302" s="10"/>
      <c r="AD2302" s="16"/>
      <c r="AE2302" s="10"/>
      <c r="AF2302" s="10"/>
      <c r="AG2302" s="14"/>
      <c r="AH2302" s="14"/>
      <c r="AI2302" s="15"/>
      <c r="AJ2302" s="10"/>
      <c r="AK2302" s="15"/>
      <c r="AL2302" s="10"/>
    </row>
    <row r="2303" spans="1:38" x14ac:dyDescent="0.25">
      <c r="A2303" s="9">
        <f t="shared" si="55"/>
        <v>0</v>
      </c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2"/>
      <c r="N2303" s="11"/>
      <c r="O2303" s="12"/>
      <c r="P2303" s="13"/>
      <c r="Q2303" s="14"/>
      <c r="R2303" s="15"/>
      <c r="S2303" s="10"/>
      <c r="T2303" s="12"/>
      <c r="U2303" s="13"/>
      <c r="V2303" s="12"/>
      <c r="W2303" s="13"/>
      <c r="X2303" s="12"/>
      <c r="Y2303" s="13"/>
      <c r="Z2303" s="12"/>
      <c r="AA2303" s="12"/>
      <c r="AB2303" s="12"/>
      <c r="AC2303" s="10"/>
      <c r="AD2303" s="16"/>
      <c r="AE2303" s="10"/>
      <c r="AF2303" s="10"/>
      <c r="AG2303" s="14"/>
      <c r="AH2303" s="14"/>
      <c r="AI2303" s="15"/>
      <c r="AJ2303" s="10"/>
      <c r="AK2303" s="15"/>
      <c r="AL2303" s="10"/>
    </row>
    <row r="2304" spans="1:38" x14ac:dyDescent="0.25">
      <c r="A2304" s="9">
        <f t="shared" si="55"/>
        <v>0</v>
      </c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2"/>
      <c r="N2304" s="11"/>
      <c r="O2304" s="12"/>
      <c r="P2304" s="13"/>
      <c r="Q2304" s="14"/>
      <c r="R2304" s="15"/>
      <c r="S2304" s="10"/>
      <c r="T2304" s="12"/>
      <c r="U2304" s="13"/>
      <c r="V2304" s="12"/>
      <c r="W2304" s="13"/>
      <c r="X2304" s="12"/>
      <c r="Y2304" s="13"/>
      <c r="Z2304" s="12"/>
      <c r="AA2304" s="12"/>
      <c r="AB2304" s="12"/>
      <c r="AC2304" s="10"/>
      <c r="AD2304" s="16"/>
      <c r="AE2304" s="10"/>
      <c r="AF2304" s="10"/>
      <c r="AG2304" s="14"/>
      <c r="AH2304" s="14"/>
      <c r="AI2304" s="15"/>
      <c r="AJ2304" s="10"/>
      <c r="AK2304" s="15"/>
      <c r="AL2304" s="10"/>
    </row>
    <row r="2305" spans="1:38" x14ac:dyDescent="0.25">
      <c r="A2305" s="9">
        <f t="shared" si="55"/>
        <v>0</v>
      </c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2"/>
      <c r="N2305" s="11"/>
      <c r="O2305" s="12"/>
      <c r="P2305" s="13"/>
      <c r="Q2305" s="14"/>
      <c r="R2305" s="15"/>
      <c r="S2305" s="10"/>
      <c r="T2305" s="12"/>
      <c r="U2305" s="13"/>
      <c r="V2305" s="12"/>
      <c r="W2305" s="13"/>
      <c r="X2305" s="12"/>
      <c r="Y2305" s="13"/>
      <c r="Z2305" s="12"/>
      <c r="AA2305" s="12"/>
      <c r="AB2305" s="12"/>
      <c r="AC2305" s="10"/>
      <c r="AD2305" s="16"/>
      <c r="AE2305" s="10"/>
      <c r="AF2305" s="10"/>
      <c r="AG2305" s="14"/>
      <c r="AH2305" s="14"/>
      <c r="AI2305" s="15"/>
      <c r="AJ2305" s="10"/>
      <c r="AK2305" s="15"/>
      <c r="AL2305" s="10"/>
    </row>
    <row r="2306" spans="1:38" x14ac:dyDescent="0.25">
      <c r="A2306" s="9">
        <f t="shared" si="55"/>
        <v>0</v>
      </c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2"/>
      <c r="N2306" s="11"/>
      <c r="O2306" s="12"/>
      <c r="P2306" s="13"/>
      <c r="Q2306" s="14"/>
      <c r="R2306" s="15"/>
      <c r="S2306" s="10"/>
      <c r="T2306" s="12"/>
      <c r="U2306" s="13"/>
      <c r="V2306" s="12"/>
      <c r="W2306" s="13"/>
      <c r="X2306" s="12"/>
      <c r="Y2306" s="13"/>
      <c r="Z2306" s="12"/>
      <c r="AA2306" s="12"/>
      <c r="AB2306" s="12"/>
      <c r="AC2306" s="10"/>
      <c r="AD2306" s="16"/>
      <c r="AE2306" s="10"/>
      <c r="AF2306" s="10"/>
      <c r="AG2306" s="14"/>
      <c r="AH2306" s="14"/>
      <c r="AI2306" s="15"/>
      <c r="AJ2306" s="10"/>
      <c r="AK2306" s="15"/>
      <c r="AL2306" s="10"/>
    </row>
    <row r="2307" spans="1:38" x14ac:dyDescent="0.25">
      <c r="A2307" s="9">
        <f t="shared" ref="A2307:A2370" si="56">N2307</f>
        <v>0</v>
      </c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2"/>
      <c r="N2307" s="11"/>
      <c r="O2307" s="12"/>
      <c r="P2307" s="13"/>
      <c r="Q2307" s="14"/>
      <c r="R2307" s="15"/>
      <c r="S2307" s="10"/>
      <c r="T2307" s="12"/>
      <c r="U2307" s="13"/>
      <c r="V2307" s="12"/>
      <c r="W2307" s="13"/>
      <c r="X2307" s="12"/>
      <c r="Y2307" s="13"/>
      <c r="Z2307" s="12"/>
      <c r="AA2307" s="12"/>
      <c r="AB2307" s="12"/>
      <c r="AC2307" s="10"/>
      <c r="AD2307" s="16"/>
      <c r="AE2307" s="10"/>
      <c r="AF2307" s="10"/>
      <c r="AG2307" s="14"/>
      <c r="AH2307" s="14"/>
      <c r="AI2307" s="15"/>
      <c r="AJ2307" s="10"/>
      <c r="AK2307" s="15"/>
      <c r="AL2307" s="10"/>
    </row>
    <row r="2308" spans="1:38" x14ac:dyDescent="0.25">
      <c r="A2308" s="9">
        <f t="shared" si="56"/>
        <v>0</v>
      </c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2"/>
      <c r="N2308" s="11"/>
      <c r="O2308" s="12"/>
      <c r="P2308" s="13"/>
      <c r="Q2308" s="14"/>
      <c r="R2308" s="15"/>
      <c r="S2308" s="10"/>
      <c r="T2308" s="12"/>
      <c r="U2308" s="13"/>
      <c r="V2308" s="12"/>
      <c r="W2308" s="13"/>
      <c r="X2308" s="12"/>
      <c r="Y2308" s="13"/>
      <c r="Z2308" s="12"/>
      <c r="AA2308" s="12"/>
      <c r="AB2308" s="12"/>
      <c r="AC2308" s="10"/>
      <c r="AD2308" s="16"/>
      <c r="AE2308" s="10"/>
      <c r="AF2308" s="10"/>
      <c r="AG2308" s="14"/>
      <c r="AH2308" s="14"/>
      <c r="AI2308" s="15"/>
      <c r="AJ2308" s="10"/>
      <c r="AK2308" s="15"/>
      <c r="AL2308" s="10"/>
    </row>
    <row r="2309" spans="1:38" x14ac:dyDescent="0.25">
      <c r="A2309" s="9">
        <f t="shared" si="56"/>
        <v>0</v>
      </c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2"/>
      <c r="N2309" s="11"/>
      <c r="O2309" s="12"/>
      <c r="P2309" s="13"/>
      <c r="Q2309" s="14"/>
      <c r="R2309" s="15"/>
      <c r="S2309" s="10"/>
      <c r="T2309" s="12"/>
      <c r="U2309" s="13"/>
      <c r="V2309" s="12"/>
      <c r="W2309" s="13"/>
      <c r="X2309" s="12"/>
      <c r="Y2309" s="13"/>
      <c r="Z2309" s="12"/>
      <c r="AA2309" s="12"/>
      <c r="AB2309" s="12"/>
      <c r="AC2309" s="10"/>
      <c r="AD2309" s="16"/>
      <c r="AE2309" s="10"/>
      <c r="AF2309" s="10"/>
      <c r="AG2309" s="14"/>
      <c r="AH2309" s="14"/>
      <c r="AI2309" s="15"/>
      <c r="AJ2309" s="10"/>
      <c r="AK2309" s="15"/>
      <c r="AL2309" s="10"/>
    </row>
    <row r="2310" spans="1:38" x14ac:dyDescent="0.25">
      <c r="A2310" s="9">
        <f t="shared" si="56"/>
        <v>0</v>
      </c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2"/>
      <c r="N2310" s="11"/>
      <c r="O2310" s="12"/>
      <c r="P2310" s="13"/>
      <c r="Q2310" s="14"/>
      <c r="R2310" s="15"/>
      <c r="S2310" s="10"/>
      <c r="T2310" s="12"/>
      <c r="U2310" s="13"/>
      <c r="V2310" s="12"/>
      <c r="W2310" s="13"/>
      <c r="X2310" s="12"/>
      <c r="Y2310" s="13"/>
      <c r="Z2310" s="12"/>
      <c r="AA2310" s="12"/>
      <c r="AB2310" s="12"/>
      <c r="AC2310" s="10"/>
      <c r="AD2310" s="16"/>
      <c r="AE2310" s="10"/>
      <c r="AF2310" s="10"/>
      <c r="AG2310" s="14"/>
      <c r="AH2310" s="14"/>
      <c r="AI2310" s="15"/>
      <c r="AJ2310" s="10"/>
      <c r="AK2310" s="15"/>
      <c r="AL2310" s="10"/>
    </row>
    <row r="2311" spans="1:38" x14ac:dyDescent="0.25">
      <c r="A2311" s="9">
        <f t="shared" si="56"/>
        <v>0</v>
      </c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2"/>
      <c r="N2311" s="11"/>
      <c r="O2311" s="12"/>
      <c r="P2311" s="13"/>
      <c r="Q2311" s="14"/>
      <c r="R2311" s="15"/>
      <c r="S2311" s="10"/>
      <c r="T2311" s="12"/>
      <c r="U2311" s="13"/>
      <c r="V2311" s="12"/>
      <c r="W2311" s="13"/>
      <c r="X2311" s="12"/>
      <c r="Y2311" s="13"/>
      <c r="Z2311" s="12"/>
      <c r="AA2311" s="12"/>
      <c r="AB2311" s="12"/>
      <c r="AC2311" s="10"/>
      <c r="AD2311" s="16"/>
      <c r="AE2311" s="10"/>
      <c r="AF2311" s="10"/>
      <c r="AG2311" s="14"/>
      <c r="AH2311" s="14"/>
      <c r="AI2311" s="15"/>
      <c r="AJ2311" s="10"/>
      <c r="AK2311" s="15"/>
      <c r="AL2311" s="10"/>
    </row>
    <row r="2312" spans="1:38" x14ac:dyDescent="0.25">
      <c r="A2312" s="9">
        <f t="shared" si="56"/>
        <v>0</v>
      </c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2"/>
      <c r="N2312" s="11"/>
      <c r="O2312" s="12"/>
      <c r="P2312" s="13"/>
      <c r="Q2312" s="14"/>
      <c r="R2312" s="15"/>
      <c r="S2312" s="10"/>
      <c r="T2312" s="12"/>
      <c r="U2312" s="13"/>
      <c r="V2312" s="12"/>
      <c r="W2312" s="13"/>
      <c r="X2312" s="12"/>
      <c r="Y2312" s="13"/>
      <c r="Z2312" s="12"/>
      <c r="AA2312" s="12"/>
      <c r="AB2312" s="12"/>
      <c r="AC2312" s="10"/>
      <c r="AD2312" s="16"/>
      <c r="AE2312" s="10"/>
      <c r="AF2312" s="10"/>
      <c r="AG2312" s="14"/>
      <c r="AH2312" s="14"/>
      <c r="AI2312" s="15"/>
      <c r="AJ2312" s="10"/>
      <c r="AK2312" s="15"/>
      <c r="AL2312" s="10"/>
    </row>
    <row r="2313" spans="1:38" x14ac:dyDescent="0.25">
      <c r="A2313" s="9">
        <f t="shared" si="56"/>
        <v>0</v>
      </c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2"/>
      <c r="N2313" s="11"/>
      <c r="O2313" s="12"/>
      <c r="P2313" s="13"/>
      <c r="Q2313" s="14"/>
      <c r="R2313" s="15"/>
      <c r="S2313" s="10"/>
      <c r="T2313" s="12"/>
      <c r="U2313" s="13"/>
      <c r="V2313" s="12"/>
      <c r="W2313" s="13"/>
      <c r="X2313" s="12"/>
      <c r="Y2313" s="13"/>
      <c r="Z2313" s="12"/>
      <c r="AA2313" s="12"/>
      <c r="AB2313" s="12"/>
      <c r="AC2313" s="10"/>
      <c r="AD2313" s="16"/>
      <c r="AE2313" s="10"/>
      <c r="AF2313" s="10"/>
      <c r="AG2313" s="14"/>
      <c r="AH2313" s="14"/>
      <c r="AI2313" s="15"/>
      <c r="AJ2313" s="10"/>
      <c r="AK2313" s="15"/>
      <c r="AL2313" s="10"/>
    </row>
    <row r="2314" spans="1:38" x14ac:dyDescent="0.25">
      <c r="A2314" s="9">
        <f t="shared" si="56"/>
        <v>0</v>
      </c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2"/>
      <c r="N2314" s="11"/>
      <c r="O2314" s="12"/>
      <c r="P2314" s="13"/>
      <c r="Q2314" s="14"/>
      <c r="R2314" s="15"/>
      <c r="S2314" s="10"/>
      <c r="T2314" s="12"/>
      <c r="U2314" s="13"/>
      <c r="V2314" s="12"/>
      <c r="W2314" s="13"/>
      <c r="X2314" s="12"/>
      <c r="Y2314" s="13"/>
      <c r="Z2314" s="12"/>
      <c r="AA2314" s="12"/>
      <c r="AB2314" s="12"/>
      <c r="AC2314" s="10"/>
      <c r="AD2314" s="16"/>
      <c r="AE2314" s="10"/>
      <c r="AF2314" s="10"/>
      <c r="AG2314" s="14"/>
      <c r="AH2314" s="14"/>
      <c r="AI2314" s="15"/>
      <c r="AJ2314" s="10"/>
      <c r="AK2314" s="15"/>
      <c r="AL2314" s="10"/>
    </row>
    <row r="2315" spans="1:38" x14ac:dyDescent="0.25">
      <c r="A2315" s="9">
        <f t="shared" si="56"/>
        <v>0</v>
      </c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2"/>
      <c r="N2315" s="11"/>
      <c r="O2315" s="12"/>
      <c r="P2315" s="13"/>
      <c r="Q2315" s="14"/>
      <c r="R2315" s="15"/>
      <c r="S2315" s="10"/>
      <c r="T2315" s="12"/>
      <c r="U2315" s="13"/>
      <c r="V2315" s="12"/>
      <c r="W2315" s="13"/>
      <c r="X2315" s="12"/>
      <c r="Y2315" s="13"/>
      <c r="Z2315" s="12"/>
      <c r="AA2315" s="12"/>
      <c r="AB2315" s="12"/>
      <c r="AC2315" s="10"/>
      <c r="AD2315" s="16"/>
      <c r="AE2315" s="10"/>
      <c r="AF2315" s="10"/>
      <c r="AG2315" s="14"/>
      <c r="AH2315" s="14"/>
      <c r="AI2315" s="15"/>
      <c r="AJ2315" s="10"/>
      <c r="AK2315" s="15"/>
      <c r="AL2315" s="10"/>
    </row>
    <row r="2316" spans="1:38" x14ac:dyDescent="0.25">
      <c r="A2316" s="9">
        <f t="shared" si="56"/>
        <v>0</v>
      </c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2"/>
      <c r="N2316" s="11"/>
      <c r="O2316" s="12"/>
      <c r="P2316" s="13"/>
      <c r="Q2316" s="14"/>
      <c r="R2316" s="15"/>
      <c r="S2316" s="10"/>
      <c r="T2316" s="12"/>
      <c r="U2316" s="13"/>
      <c r="V2316" s="12"/>
      <c r="W2316" s="13"/>
      <c r="X2316" s="12"/>
      <c r="Y2316" s="13"/>
      <c r="Z2316" s="12"/>
      <c r="AA2316" s="12"/>
      <c r="AB2316" s="12"/>
      <c r="AC2316" s="10"/>
      <c r="AD2316" s="16"/>
      <c r="AE2316" s="10"/>
      <c r="AF2316" s="10"/>
      <c r="AG2316" s="14"/>
      <c r="AH2316" s="14"/>
      <c r="AI2316" s="15"/>
      <c r="AJ2316" s="10"/>
      <c r="AK2316" s="15"/>
      <c r="AL2316" s="10"/>
    </row>
    <row r="2317" spans="1:38" x14ac:dyDescent="0.25">
      <c r="A2317" s="9">
        <f t="shared" si="56"/>
        <v>0</v>
      </c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2"/>
      <c r="N2317" s="11"/>
      <c r="O2317" s="12"/>
      <c r="P2317" s="13"/>
      <c r="Q2317" s="14"/>
      <c r="R2317" s="15"/>
      <c r="S2317" s="10"/>
      <c r="T2317" s="12"/>
      <c r="U2317" s="13"/>
      <c r="V2317" s="12"/>
      <c r="W2317" s="13"/>
      <c r="X2317" s="12"/>
      <c r="Y2317" s="13"/>
      <c r="Z2317" s="12"/>
      <c r="AA2317" s="12"/>
      <c r="AB2317" s="12"/>
      <c r="AC2317" s="10"/>
      <c r="AD2317" s="16"/>
      <c r="AE2317" s="10"/>
      <c r="AF2317" s="10"/>
      <c r="AG2317" s="14"/>
      <c r="AH2317" s="14"/>
      <c r="AI2317" s="15"/>
      <c r="AJ2317" s="10"/>
      <c r="AK2317" s="15"/>
      <c r="AL2317" s="10"/>
    </row>
    <row r="2318" spans="1:38" x14ac:dyDescent="0.25">
      <c r="A2318" s="9">
        <f t="shared" si="56"/>
        <v>0</v>
      </c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2"/>
      <c r="N2318" s="11"/>
      <c r="O2318" s="12"/>
      <c r="P2318" s="13"/>
      <c r="Q2318" s="14"/>
      <c r="R2318" s="15"/>
      <c r="S2318" s="10"/>
      <c r="T2318" s="12"/>
      <c r="U2318" s="13"/>
      <c r="V2318" s="12"/>
      <c r="W2318" s="13"/>
      <c r="X2318" s="12"/>
      <c r="Y2318" s="13"/>
      <c r="Z2318" s="12"/>
      <c r="AA2318" s="12"/>
      <c r="AB2318" s="12"/>
      <c r="AC2318" s="10"/>
      <c r="AD2318" s="16"/>
      <c r="AE2318" s="10"/>
      <c r="AF2318" s="10"/>
      <c r="AG2318" s="14"/>
      <c r="AH2318" s="14"/>
      <c r="AI2318" s="15"/>
      <c r="AJ2318" s="10"/>
      <c r="AK2318" s="15"/>
      <c r="AL2318" s="10"/>
    </row>
    <row r="2319" spans="1:38" x14ac:dyDescent="0.25">
      <c r="A2319" s="9">
        <f t="shared" si="56"/>
        <v>0</v>
      </c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2"/>
      <c r="N2319" s="11"/>
      <c r="O2319" s="12"/>
      <c r="P2319" s="13"/>
      <c r="Q2319" s="14"/>
      <c r="R2319" s="15"/>
      <c r="S2319" s="10"/>
      <c r="T2319" s="12"/>
      <c r="U2319" s="13"/>
      <c r="V2319" s="12"/>
      <c r="W2319" s="13"/>
      <c r="X2319" s="12"/>
      <c r="Y2319" s="13"/>
      <c r="Z2319" s="12"/>
      <c r="AA2319" s="12"/>
      <c r="AB2319" s="12"/>
      <c r="AC2319" s="10"/>
      <c r="AD2319" s="16"/>
      <c r="AE2319" s="10"/>
      <c r="AF2319" s="10"/>
      <c r="AG2319" s="14"/>
      <c r="AH2319" s="14"/>
      <c r="AI2319" s="15"/>
      <c r="AJ2319" s="10"/>
      <c r="AK2319" s="15"/>
      <c r="AL2319" s="10"/>
    </row>
    <row r="2320" spans="1:38" x14ac:dyDescent="0.25">
      <c r="A2320" s="9">
        <f t="shared" si="56"/>
        <v>0</v>
      </c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2"/>
      <c r="N2320" s="11"/>
      <c r="O2320" s="12"/>
      <c r="P2320" s="13"/>
      <c r="Q2320" s="14"/>
      <c r="R2320" s="15"/>
      <c r="S2320" s="10"/>
      <c r="T2320" s="12"/>
      <c r="U2320" s="13"/>
      <c r="V2320" s="12"/>
      <c r="W2320" s="13"/>
      <c r="X2320" s="12"/>
      <c r="Y2320" s="13"/>
      <c r="Z2320" s="12"/>
      <c r="AA2320" s="12"/>
      <c r="AB2320" s="12"/>
      <c r="AC2320" s="10"/>
      <c r="AD2320" s="16"/>
      <c r="AE2320" s="10"/>
      <c r="AF2320" s="10"/>
      <c r="AG2320" s="14"/>
      <c r="AH2320" s="14"/>
      <c r="AI2320" s="15"/>
      <c r="AJ2320" s="10"/>
      <c r="AK2320" s="15"/>
      <c r="AL2320" s="10"/>
    </row>
    <row r="2321" spans="1:38" x14ac:dyDescent="0.25">
      <c r="A2321" s="9">
        <f t="shared" si="56"/>
        <v>0</v>
      </c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2"/>
      <c r="N2321" s="11"/>
      <c r="O2321" s="12"/>
      <c r="P2321" s="13"/>
      <c r="Q2321" s="14"/>
      <c r="R2321" s="15"/>
      <c r="S2321" s="10"/>
      <c r="T2321" s="12"/>
      <c r="U2321" s="13"/>
      <c r="V2321" s="12"/>
      <c r="W2321" s="13"/>
      <c r="X2321" s="12"/>
      <c r="Y2321" s="13"/>
      <c r="Z2321" s="12"/>
      <c r="AA2321" s="12"/>
      <c r="AB2321" s="12"/>
      <c r="AC2321" s="10"/>
      <c r="AD2321" s="16"/>
      <c r="AE2321" s="10"/>
      <c r="AF2321" s="10"/>
      <c r="AG2321" s="14"/>
      <c r="AH2321" s="14"/>
      <c r="AI2321" s="15"/>
      <c r="AJ2321" s="10"/>
      <c r="AK2321" s="15"/>
      <c r="AL2321" s="10"/>
    </row>
    <row r="2322" spans="1:38" x14ac:dyDescent="0.25">
      <c r="A2322" s="9">
        <f t="shared" si="56"/>
        <v>0</v>
      </c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2"/>
      <c r="N2322" s="11"/>
      <c r="O2322" s="12"/>
      <c r="P2322" s="13"/>
      <c r="Q2322" s="14"/>
      <c r="R2322" s="15"/>
      <c r="S2322" s="10"/>
      <c r="T2322" s="12"/>
      <c r="U2322" s="13"/>
      <c r="V2322" s="12"/>
      <c r="W2322" s="13"/>
      <c r="X2322" s="12"/>
      <c r="Y2322" s="13"/>
      <c r="Z2322" s="12"/>
      <c r="AA2322" s="12"/>
      <c r="AB2322" s="12"/>
      <c r="AC2322" s="10"/>
      <c r="AD2322" s="16"/>
      <c r="AE2322" s="10"/>
      <c r="AF2322" s="10"/>
      <c r="AG2322" s="14"/>
      <c r="AH2322" s="14"/>
      <c r="AI2322" s="15"/>
      <c r="AJ2322" s="10"/>
      <c r="AK2322" s="15"/>
      <c r="AL2322" s="10"/>
    </row>
    <row r="2323" spans="1:38" x14ac:dyDescent="0.25">
      <c r="A2323" s="9">
        <f t="shared" si="56"/>
        <v>0</v>
      </c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2"/>
      <c r="N2323" s="11"/>
      <c r="O2323" s="12"/>
      <c r="P2323" s="13"/>
      <c r="Q2323" s="14"/>
      <c r="R2323" s="15"/>
      <c r="S2323" s="10"/>
      <c r="T2323" s="12"/>
      <c r="U2323" s="13"/>
      <c r="V2323" s="12"/>
      <c r="W2323" s="13"/>
      <c r="X2323" s="12"/>
      <c r="Y2323" s="13"/>
      <c r="Z2323" s="12"/>
      <c r="AA2323" s="12"/>
      <c r="AB2323" s="12"/>
      <c r="AC2323" s="10"/>
      <c r="AD2323" s="16"/>
      <c r="AE2323" s="10"/>
      <c r="AF2323" s="10"/>
      <c r="AG2323" s="14"/>
      <c r="AH2323" s="14"/>
      <c r="AI2323" s="15"/>
      <c r="AJ2323" s="10"/>
      <c r="AK2323" s="15"/>
      <c r="AL2323" s="10"/>
    </row>
    <row r="2324" spans="1:38" x14ac:dyDescent="0.25">
      <c r="A2324" s="9">
        <f t="shared" si="56"/>
        <v>0</v>
      </c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2"/>
      <c r="N2324" s="11"/>
      <c r="O2324" s="12"/>
      <c r="P2324" s="13"/>
      <c r="Q2324" s="14"/>
      <c r="R2324" s="15"/>
      <c r="S2324" s="10"/>
      <c r="T2324" s="12"/>
      <c r="U2324" s="13"/>
      <c r="V2324" s="12"/>
      <c r="W2324" s="13"/>
      <c r="X2324" s="12"/>
      <c r="Y2324" s="13"/>
      <c r="Z2324" s="12"/>
      <c r="AA2324" s="12"/>
      <c r="AB2324" s="12"/>
      <c r="AC2324" s="10"/>
      <c r="AD2324" s="16"/>
      <c r="AE2324" s="10"/>
      <c r="AF2324" s="10"/>
      <c r="AG2324" s="14"/>
      <c r="AH2324" s="14"/>
      <c r="AI2324" s="15"/>
      <c r="AJ2324" s="10"/>
      <c r="AK2324" s="15"/>
      <c r="AL2324" s="10"/>
    </row>
    <row r="2325" spans="1:38" x14ac:dyDescent="0.25">
      <c r="A2325" s="9">
        <f t="shared" si="56"/>
        <v>0</v>
      </c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2"/>
      <c r="N2325" s="11"/>
      <c r="O2325" s="12"/>
      <c r="P2325" s="13"/>
      <c r="Q2325" s="14"/>
      <c r="R2325" s="15"/>
      <c r="S2325" s="10"/>
      <c r="T2325" s="12"/>
      <c r="U2325" s="13"/>
      <c r="V2325" s="12"/>
      <c r="W2325" s="13"/>
      <c r="X2325" s="12"/>
      <c r="Y2325" s="13"/>
      <c r="Z2325" s="12"/>
      <c r="AA2325" s="12"/>
      <c r="AB2325" s="12"/>
      <c r="AC2325" s="10"/>
      <c r="AD2325" s="16"/>
      <c r="AE2325" s="10"/>
      <c r="AF2325" s="10"/>
      <c r="AG2325" s="14"/>
      <c r="AH2325" s="14"/>
      <c r="AI2325" s="15"/>
      <c r="AJ2325" s="10"/>
      <c r="AK2325" s="15"/>
      <c r="AL2325" s="10"/>
    </row>
    <row r="2326" spans="1:38" x14ac:dyDescent="0.25">
      <c r="A2326" s="9">
        <f t="shared" si="56"/>
        <v>0</v>
      </c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2"/>
      <c r="N2326" s="11"/>
      <c r="O2326" s="12"/>
      <c r="P2326" s="13"/>
      <c r="Q2326" s="14"/>
      <c r="R2326" s="15"/>
      <c r="S2326" s="10"/>
      <c r="T2326" s="12"/>
      <c r="U2326" s="13"/>
      <c r="V2326" s="12"/>
      <c r="W2326" s="13"/>
      <c r="X2326" s="12"/>
      <c r="Y2326" s="13"/>
      <c r="Z2326" s="12"/>
      <c r="AA2326" s="12"/>
      <c r="AB2326" s="12"/>
      <c r="AC2326" s="10"/>
      <c r="AD2326" s="16"/>
      <c r="AE2326" s="10"/>
      <c r="AF2326" s="10"/>
      <c r="AG2326" s="14"/>
      <c r="AH2326" s="14"/>
      <c r="AI2326" s="15"/>
      <c r="AJ2326" s="10"/>
      <c r="AK2326" s="15"/>
      <c r="AL2326" s="10"/>
    </row>
    <row r="2327" spans="1:38" x14ac:dyDescent="0.25">
      <c r="A2327" s="9">
        <f t="shared" si="56"/>
        <v>0</v>
      </c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2"/>
      <c r="N2327" s="11"/>
      <c r="O2327" s="12"/>
      <c r="P2327" s="13"/>
      <c r="Q2327" s="14"/>
      <c r="R2327" s="15"/>
      <c r="S2327" s="10"/>
      <c r="T2327" s="12"/>
      <c r="U2327" s="13"/>
      <c r="V2327" s="12"/>
      <c r="W2327" s="13"/>
      <c r="X2327" s="12"/>
      <c r="Y2327" s="13"/>
      <c r="Z2327" s="12"/>
      <c r="AA2327" s="12"/>
      <c r="AB2327" s="12"/>
      <c r="AC2327" s="10"/>
      <c r="AD2327" s="16"/>
      <c r="AE2327" s="10"/>
      <c r="AF2327" s="10"/>
      <c r="AG2327" s="14"/>
      <c r="AH2327" s="14"/>
      <c r="AI2327" s="15"/>
      <c r="AJ2327" s="10"/>
      <c r="AK2327" s="15"/>
      <c r="AL2327" s="10"/>
    </row>
    <row r="2328" spans="1:38" x14ac:dyDescent="0.25">
      <c r="A2328" s="9">
        <f t="shared" si="56"/>
        <v>0</v>
      </c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2"/>
      <c r="N2328" s="11"/>
      <c r="O2328" s="12"/>
      <c r="P2328" s="13"/>
      <c r="Q2328" s="14"/>
      <c r="R2328" s="15"/>
      <c r="S2328" s="10"/>
      <c r="T2328" s="12"/>
      <c r="U2328" s="13"/>
      <c r="V2328" s="12"/>
      <c r="W2328" s="13"/>
      <c r="X2328" s="12"/>
      <c r="Y2328" s="13"/>
      <c r="Z2328" s="12"/>
      <c r="AA2328" s="12"/>
      <c r="AB2328" s="12"/>
      <c r="AC2328" s="10"/>
      <c r="AD2328" s="16"/>
      <c r="AE2328" s="10"/>
      <c r="AF2328" s="10"/>
      <c r="AG2328" s="14"/>
      <c r="AH2328" s="14"/>
      <c r="AI2328" s="15"/>
      <c r="AJ2328" s="10"/>
      <c r="AK2328" s="15"/>
      <c r="AL2328" s="10"/>
    </row>
    <row r="2329" spans="1:38" x14ac:dyDescent="0.25">
      <c r="A2329" s="9">
        <f t="shared" si="56"/>
        <v>0</v>
      </c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2"/>
      <c r="N2329" s="11"/>
      <c r="O2329" s="12"/>
      <c r="P2329" s="13"/>
      <c r="Q2329" s="14"/>
      <c r="R2329" s="15"/>
      <c r="S2329" s="10"/>
      <c r="T2329" s="12"/>
      <c r="U2329" s="13"/>
      <c r="V2329" s="12"/>
      <c r="W2329" s="13"/>
      <c r="X2329" s="12"/>
      <c r="Y2329" s="13"/>
      <c r="Z2329" s="12"/>
      <c r="AA2329" s="12"/>
      <c r="AB2329" s="12"/>
      <c r="AC2329" s="10"/>
      <c r="AD2329" s="16"/>
      <c r="AE2329" s="10"/>
      <c r="AF2329" s="10"/>
      <c r="AG2329" s="14"/>
      <c r="AH2329" s="14"/>
      <c r="AI2329" s="15"/>
      <c r="AJ2329" s="10"/>
      <c r="AK2329" s="15"/>
      <c r="AL2329" s="10"/>
    </row>
    <row r="2330" spans="1:38" x14ac:dyDescent="0.25">
      <c r="A2330" s="9">
        <f t="shared" si="56"/>
        <v>0</v>
      </c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2"/>
      <c r="N2330" s="11"/>
      <c r="O2330" s="12"/>
      <c r="P2330" s="13"/>
      <c r="Q2330" s="14"/>
      <c r="R2330" s="15"/>
      <c r="S2330" s="10"/>
      <c r="T2330" s="12"/>
      <c r="U2330" s="13"/>
      <c r="V2330" s="12"/>
      <c r="W2330" s="13"/>
      <c r="X2330" s="12"/>
      <c r="Y2330" s="13"/>
      <c r="Z2330" s="12"/>
      <c r="AA2330" s="12"/>
      <c r="AB2330" s="12"/>
      <c r="AC2330" s="10"/>
      <c r="AD2330" s="16"/>
      <c r="AE2330" s="10"/>
      <c r="AF2330" s="10"/>
      <c r="AG2330" s="14"/>
      <c r="AH2330" s="14"/>
      <c r="AI2330" s="15"/>
      <c r="AJ2330" s="10"/>
      <c r="AK2330" s="15"/>
      <c r="AL2330" s="10"/>
    </row>
    <row r="2331" spans="1:38" x14ac:dyDescent="0.25">
      <c r="A2331" s="9">
        <f t="shared" si="56"/>
        <v>0</v>
      </c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2"/>
      <c r="N2331" s="11"/>
      <c r="O2331" s="12"/>
      <c r="P2331" s="13"/>
      <c r="Q2331" s="14"/>
      <c r="R2331" s="15"/>
      <c r="S2331" s="10"/>
      <c r="T2331" s="12"/>
      <c r="U2331" s="13"/>
      <c r="V2331" s="12"/>
      <c r="W2331" s="13"/>
      <c r="X2331" s="12"/>
      <c r="Y2331" s="13"/>
      <c r="Z2331" s="12"/>
      <c r="AA2331" s="12"/>
      <c r="AB2331" s="12"/>
      <c r="AC2331" s="10"/>
      <c r="AD2331" s="16"/>
      <c r="AE2331" s="10"/>
      <c r="AF2331" s="10"/>
      <c r="AG2331" s="14"/>
      <c r="AH2331" s="14"/>
      <c r="AI2331" s="15"/>
      <c r="AJ2331" s="10"/>
      <c r="AK2331" s="15"/>
      <c r="AL2331" s="10"/>
    </row>
    <row r="2332" spans="1:38" x14ac:dyDescent="0.25">
      <c r="A2332" s="9">
        <f t="shared" si="56"/>
        <v>0</v>
      </c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2"/>
      <c r="N2332" s="11"/>
      <c r="O2332" s="12"/>
      <c r="P2332" s="13"/>
      <c r="Q2332" s="14"/>
      <c r="R2332" s="15"/>
      <c r="S2332" s="10"/>
      <c r="T2332" s="12"/>
      <c r="U2332" s="13"/>
      <c r="V2332" s="12"/>
      <c r="W2332" s="13"/>
      <c r="X2332" s="12"/>
      <c r="Y2332" s="13"/>
      <c r="Z2332" s="12"/>
      <c r="AA2332" s="12"/>
      <c r="AB2332" s="12"/>
      <c r="AC2332" s="10"/>
      <c r="AD2332" s="16"/>
      <c r="AE2332" s="10"/>
      <c r="AF2332" s="10"/>
      <c r="AG2332" s="14"/>
      <c r="AH2332" s="14"/>
      <c r="AI2332" s="15"/>
      <c r="AJ2332" s="10"/>
      <c r="AK2332" s="15"/>
      <c r="AL2332" s="10"/>
    </row>
    <row r="2333" spans="1:38" x14ac:dyDescent="0.25">
      <c r="A2333" s="9">
        <f t="shared" si="56"/>
        <v>0</v>
      </c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2"/>
      <c r="N2333" s="11"/>
      <c r="O2333" s="12"/>
      <c r="P2333" s="13"/>
      <c r="Q2333" s="14"/>
      <c r="R2333" s="15"/>
      <c r="S2333" s="10"/>
      <c r="T2333" s="12"/>
      <c r="U2333" s="13"/>
      <c r="V2333" s="12"/>
      <c r="W2333" s="13"/>
      <c r="X2333" s="12"/>
      <c r="Y2333" s="13"/>
      <c r="Z2333" s="12"/>
      <c r="AA2333" s="12"/>
      <c r="AB2333" s="12"/>
      <c r="AC2333" s="10"/>
      <c r="AD2333" s="16"/>
      <c r="AE2333" s="10"/>
      <c r="AF2333" s="10"/>
      <c r="AG2333" s="14"/>
      <c r="AH2333" s="14"/>
      <c r="AI2333" s="15"/>
      <c r="AJ2333" s="10"/>
      <c r="AK2333" s="15"/>
      <c r="AL2333" s="10"/>
    </row>
    <row r="2334" spans="1:38" x14ac:dyDescent="0.25">
      <c r="A2334" s="9">
        <f t="shared" si="56"/>
        <v>0</v>
      </c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2"/>
      <c r="N2334" s="11"/>
      <c r="O2334" s="12"/>
      <c r="P2334" s="13"/>
      <c r="Q2334" s="14"/>
      <c r="R2334" s="15"/>
      <c r="S2334" s="10"/>
      <c r="T2334" s="12"/>
      <c r="U2334" s="13"/>
      <c r="V2334" s="12"/>
      <c r="W2334" s="13"/>
      <c r="X2334" s="12"/>
      <c r="Y2334" s="13"/>
      <c r="Z2334" s="12"/>
      <c r="AA2334" s="12"/>
      <c r="AB2334" s="12"/>
      <c r="AC2334" s="10"/>
      <c r="AD2334" s="16"/>
      <c r="AE2334" s="10"/>
      <c r="AF2334" s="10"/>
      <c r="AG2334" s="14"/>
      <c r="AH2334" s="14"/>
      <c r="AI2334" s="15"/>
      <c r="AJ2334" s="10"/>
      <c r="AK2334" s="15"/>
      <c r="AL2334" s="10"/>
    </row>
    <row r="2335" spans="1:38" x14ac:dyDescent="0.25">
      <c r="A2335" s="9">
        <f t="shared" si="56"/>
        <v>0</v>
      </c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2"/>
      <c r="N2335" s="11"/>
      <c r="O2335" s="12"/>
      <c r="P2335" s="13"/>
      <c r="Q2335" s="14"/>
      <c r="R2335" s="15"/>
      <c r="S2335" s="10"/>
      <c r="T2335" s="12"/>
      <c r="U2335" s="13"/>
      <c r="V2335" s="12"/>
      <c r="W2335" s="13"/>
      <c r="X2335" s="12"/>
      <c r="Y2335" s="13"/>
      <c r="Z2335" s="12"/>
      <c r="AA2335" s="12"/>
      <c r="AB2335" s="12"/>
      <c r="AC2335" s="10"/>
      <c r="AD2335" s="16"/>
      <c r="AE2335" s="10"/>
      <c r="AF2335" s="10"/>
      <c r="AG2335" s="14"/>
      <c r="AH2335" s="14"/>
      <c r="AI2335" s="15"/>
      <c r="AJ2335" s="10"/>
      <c r="AK2335" s="15"/>
      <c r="AL2335" s="10"/>
    </row>
    <row r="2336" spans="1:38" x14ac:dyDescent="0.25">
      <c r="A2336" s="9">
        <f t="shared" si="56"/>
        <v>0</v>
      </c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2"/>
      <c r="N2336" s="11"/>
      <c r="O2336" s="12"/>
      <c r="P2336" s="13"/>
      <c r="Q2336" s="14"/>
      <c r="R2336" s="15"/>
      <c r="S2336" s="10"/>
      <c r="T2336" s="12"/>
      <c r="U2336" s="13"/>
      <c r="V2336" s="12"/>
      <c r="W2336" s="13"/>
      <c r="X2336" s="12"/>
      <c r="Y2336" s="13"/>
      <c r="Z2336" s="12"/>
      <c r="AA2336" s="12"/>
      <c r="AB2336" s="12"/>
      <c r="AC2336" s="10"/>
      <c r="AD2336" s="16"/>
      <c r="AE2336" s="10"/>
      <c r="AF2336" s="10"/>
      <c r="AG2336" s="14"/>
      <c r="AH2336" s="14"/>
      <c r="AI2336" s="15"/>
      <c r="AJ2336" s="10"/>
      <c r="AK2336" s="15"/>
      <c r="AL2336" s="10"/>
    </row>
    <row r="2337" spans="1:38" x14ac:dyDescent="0.25">
      <c r="A2337" s="9">
        <f t="shared" si="56"/>
        <v>0</v>
      </c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2"/>
      <c r="N2337" s="11"/>
      <c r="O2337" s="12"/>
      <c r="P2337" s="13"/>
      <c r="Q2337" s="14"/>
      <c r="R2337" s="15"/>
      <c r="S2337" s="10"/>
      <c r="T2337" s="12"/>
      <c r="U2337" s="13"/>
      <c r="V2337" s="12"/>
      <c r="W2337" s="13"/>
      <c r="X2337" s="12"/>
      <c r="Y2337" s="13"/>
      <c r="Z2337" s="12"/>
      <c r="AA2337" s="12"/>
      <c r="AB2337" s="12"/>
      <c r="AC2337" s="10"/>
      <c r="AD2337" s="16"/>
      <c r="AE2337" s="10"/>
      <c r="AF2337" s="10"/>
      <c r="AG2337" s="14"/>
      <c r="AH2337" s="14"/>
      <c r="AI2337" s="15"/>
      <c r="AJ2337" s="10"/>
      <c r="AK2337" s="15"/>
      <c r="AL2337" s="10"/>
    </row>
    <row r="2338" spans="1:38" x14ac:dyDescent="0.25">
      <c r="A2338" s="9">
        <f t="shared" si="56"/>
        <v>0</v>
      </c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2"/>
      <c r="N2338" s="11"/>
      <c r="O2338" s="12"/>
      <c r="P2338" s="13"/>
      <c r="Q2338" s="14"/>
      <c r="R2338" s="15"/>
      <c r="S2338" s="10"/>
      <c r="T2338" s="12"/>
      <c r="U2338" s="13"/>
      <c r="V2338" s="12"/>
      <c r="W2338" s="13"/>
      <c r="X2338" s="12"/>
      <c r="Y2338" s="13"/>
      <c r="Z2338" s="12"/>
      <c r="AA2338" s="12"/>
      <c r="AB2338" s="12"/>
      <c r="AC2338" s="10"/>
      <c r="AD2338" s="16"/>
      <c r="AE2338" s="10"/>
      <c r="AF2338" s="10"/>
      <c r="AG2338" s="14"/>
      <c r="AH2338" s="14"/>
      <c r="AI2338" s="15"/>
      <c r="AJ2338" s="10"/>
      <c r="AK2338" s="15"/>
      <c r="AL2338" s="10"/>
    </row>
    <row r="2339" spans="1:38" x14ac:dyDescent="0.25">
      <c r="A2339" s="9">
        <f t="shared" si="56"/>
        <v>0</v>
      </c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2"/>
      <c r="N2339" s="11"/>
      <c r="O2339" s="12"/>
      <c r="P2339" s="13"/>
      <c r="Q2339" s="14"/>
      <c r="R2339" s="15"/>
      <c r="S2339" s="10"/>
      <c r="T2339" s="12"/>
      <c r="U2339" s="13"/>
      <c r="V2339" s="12"/>
      <c r="W2339" s="13"/>
      <c r="X2339" s="12"/>
      <c r="Y2339" s="13"/>
      <c r="Z2339" s="12"/>
      <c r="AA2339" s="12"/>
      <c r="AB2339" s="12"/>
      <c r="AC2339" s="10"/>
      <c r="AD2339" s="16"/>
      <c r="AE2339" s="10"/>
      <c r="AF2339" s="10"/>
      <c r="AG2339" s="14"/>
      <c r="AH2339" s="14"/>
      <c r="AI2339" s="15"/>
      <c r="AJ2339" s="10"/>
      <c r="AK2339" s="15"/>
      <c r="AL2339" s="10"/>
    </row>
    <row r="2340" spans="1:38" x14ac:dyDescent="0.25">
      <c r="A2340" s="9">
        <f t="shared" si="56"/>
        <v>0</v>
      </c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2"/>
      <c r="N2340" s="11"/>
      <c r="O2340" s="12"/>
      <c r="P2340" s="13"/>
      <c r="Q2340" s="14"/>
      <c r="R2340" s="15"/>
      <c r="S2340" s="10"/>
      <c r="T2340" s="12"/>
      <c r="U2340" s="13"/>
      <c r="V2340" s="12"/>
      <c r="W2340" s="13"/>
      <c r="X2340" s="12"/>
      <c r="Y2340" s="13"/>
      <c r="Z2340" s="12"/>
      <c r="AA2340" s="12"/>
      <c r="AB2340" s="12"/>
      <c r="AC2340" s="10"/>
      <c r="AD2340" s="16"/>
      <c r="AE2340" s="10"/>
      <c r="AF2340" s="10"/>
      <c r="AG2340" s="14"/>
      <c r="AH2340" s="14"/>
      <c r="AI2340" s="15"/>
      <c r="AJ2340" s="10"/>
      <c r="AK2340" s="15"/>
      <c r="AL2340" s="10"/>
    </row>
    <row r="2341" spans="1:38" x14ac:dyDescent="0.25">
      <c r="A2341" s="9">
        <f t="shared" si="56"/>
        <v>0</v>
      </c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2"/>
      <c r="N2341" s="11"/>
      <c r="O2341" s="12"/>
      <c r="P2341" s="13"/>
      <c r="Q2341" s="14"/>
      <c r="R2341" s="15"/>
      <c r="S2341" s="10"/>
      <c r="T2341" s="12"/>
      <c r="U2341" s="13"/>
      <c r="V2341" s="12"/>
      <c r="W2341" s="13"/>
      <c r="X2341" s="12"/>
      <c r="Y2341" s="13"/>
      <c r="Z2341" s="12"/>
      <c r="AA2341" s="12"/>
      <c r="AB2341" s="12"/>
      <c r="AC2341" s="10"/>
      <c r="AD2341" s="16"/>
      <c r="AE2341" s="10"/>
      <c r="AF2341" s="10"/>
      <c r="AG2341" s="14"/>
      <c r="AH2341" s="14"/>
      <c r="AI2341" s="15"/>
      <c r="AJ2341" s="10"/>
      <c r="AK2341" s="15"/>
      <c r="AL2341" s="10"/>
    </row>
    <row r="2342" spans="1:38" x14ac:dyDescent="0.25">
      <c r="A2342" s="9">
        <f t="shared" si="56"/>
        <v>0</v>
      </c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2"/>
      <c r="N2342" s="11"/>
      <c r="O2342" s="12"/>
      <c r="P2342" s="13"/>
      <c r="Q2342" s="14"/>
      <c r="R2342" s="15"/>
      <c r="S2342" s="10"/>
      <c r="T2342" s="12"/>
      <c r="U2342" s="13"/>
      <c r="V2342" s="12"/>
      <c r="W2342" s="13"/>
      <c r="X2342" s="12"/>
      <c r="Y2342" s="13"/>
      <c r="Z2342" s="12"/>
      <c r="AA2342" s="12"/>
      <c r="AB2342" s="12"/>
      <c r="AC2342" s="10"/>
      <c r="AD2342" s="16"/>
      <c r="AE2342" s="10"/>
      <c r="AF2342" s="10"/>
      <c r="AG2342" s="14"/>
      <c r="AH2342" s="14"/>
      <c r="AI2342" s="15"/>
      <c r="AJ2342" s="10"/>
      <c r="AK2342" s="15"/>
      <c r="AL2342" s="10"/>
    </row>
    <row r="2343" spans="1:38" x14ac:dyDescent="0.25">
      <c r="A2343" s="9">
        <f t="shared" si="56"/>
        <v>0</v>
      </c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2"/>
      <c r="N2343" s="11"/>
      <c r="O2343" s="12"/>
      <c r="P2343" s="13"/>
      <c r="Q2343" s="14"/>
      <c r="R2343" s="15"/>
      <c r="S2343" s="10"/>
      <c r="T2343" s="12"/>
      <c r="U2343" s="13"/>
      <c r="V2343" s="12"/>
      <c r="W2343" s="13"/>
      <c r="X2343" s="12"/>
      <c r="Y2343" s="13"/>
      <c r="Z2343" s="12"/>
      <c r="AA2343" s="12"/>
      <c r="AB2343" s="12"/>
      <c r="AC2343" s="10"/>
      <c r="AD2343" s="16"/>
      <c r="AE2343" s="10"/>
      <c r="AF2343" s="10"/>
      <c r="AG2343" s="14"/>
      <c r="AH2343" s="14"/>
      <c r="AI2343" s="15"/>
      <c r="AJ2343" s="10"/>
      <c r="AK2343" s="15"/>
      <c r="AL2343" s="10"/>
    </row>
    <row r="2344" spans="1:38" x14ac:dyDescent="0.25">
      <c r="A2344" s="9">
        <f t="shared" si="56"/>
        <v>0</v>
      </c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2"/>
      <c r="N2344" s="11"/>
      <c r="O2344" s="12"/>
      <c r="P2344" s="13"/>
      <c r="Q2344" s="14"/>
      <c r="R2344" s="15"/>
      <c r="S2344" s="10"/>
      <c r="T2344" s="12"/>
      <c r="U2344" s="13"/>
      <c r="V2344" s="12"/>
      <c r="W2344" s="13"/>
      <c r="X2344" s="12"/>
      <c r="Y2344" s="13"/>
      <c r="Z2344" s="12"/>
      <c r="AA2344" s="12"/>
      <c r="AB2344" s="12"/>
      <c r="AC2344" s="10"/>
      <c r="AD2344" s="16"/>
      <c r="AE2344" s="10"/>
      <c r="AF2344" s="10"/>
      <c r="AG2344" s="14"/>
      <c r="AH2344" s="14"/>
      <c r="AI2344" s="15"/>
      <c r="AJ2344" s="10"/>
      <c r="AK2344" s="15"/>
      <c r="AL2344" s="10"/>
    </row>
    <row r="2345" spans="1:38" x14ac:dyDescent="0.25">
      <c r="A2345" s="9">
        <f t="shared" si="56"/>
        <v>0</v>
      </c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2"/>
      <c r="N2345" s="11"/>
      <c r="O2345" s="12"/>
      <c r="P2345" s="13"/>
      <c r="Q2345" s="14"/>
      <c r="R2345" s="15"/>
      <c r="S2345" s="10"/>
      <c r="T2345" s="12"/>
      <c r="U2345" s="13"/>
      <c r="V2345" s="12"/>
      <c r="W2345" s="13"/>
      <c r="X2345" s="12"/>
      <c r="Y2345" s="13"/>
      <c r="Z2345" s="12"/>
      <c r="AA2345" s="12"/>
      <c r="AB2345" s="12"/>
      <c r="AC2345" s="10"/>
      <c r="AD2345" s="16"/>
      <c r="AE2345" s="10"/>
      <c r="AF2345" s="10"/>
      <c r="AG2345" s="14"/>
      <c r="AH2345" s="14"/>
      <c r="AI2345" s="15"/>
      <c r="AJ2345" s="10"/>
      <c r="AK2345" s="15"/>
      <c r="AL2345" s="10"/>
    </row>
    <row r="2346" spans="1:38" x14ac:dyDescent="0.25">
      <c r="A2346" s="9">
        <f t="shared" si="56"/>
        <v>0</v>
      </c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2"/>
      <c r="N2346" s="11"/>
      <c r="O2346" s="12"/>
      <c r="P2346" s="13"/>
      <c r="Q2346" s="14"/>
      <c r="R2346" s="15"/>
      <c r="S2346" s="10"/>
      <c r="T2346" s="12"/>
      <c r="U2346" s="13"/>
      <c r="V2346" s="12"/>
      <c r="W2346" s="13"/>
      <c r="X2346" s="12"/>
      <c r="Y2346" s="13"/>
      <c r="Z2346" s="12"/>
      <c r="AA2346" s="12"/>
      <c r="AB2346" s="12"/>
      <c r="AC2346" s="10"/>
      <c r="AD2346" s="16"/>
      <c r="AE2346" s="10"/>
      <c r="AF2346" s="10"/>
      <c r="AG2346" s="14"/>
      <c r="AH2346" s="14"/>
      <c r="AI2346" s="15"/>
      <c r="AJ2346" s="10"/>
      <c r="AK2346" s="15"/>
      <c r="AL2346" s="10"/>
    </row>
    <row r="2347" spans="1:38" x14ac:dyDescent="0.25">
      <c r="A2347" s="9">
        <f t="shared" si="56"/>
        <v>0</v>
      </c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2"/>
      <c r="N2347" s="11"/>
      <c r="O2347" s="12"/>
      <c r="P2347" s="13"/>
      <c r="Q2347" s="14"/>
      <c r="R2347" s="15"/>
      <c r="S2347" s="10"/>
      <c r="T2347" s="12"/>
      <c r="U2347" s="13"/>
      <c r="V2347" s="12"/>
      <c r="W2347" s="13"/>
      <c r="X2347" s="12"/>
      <c r="Y2347" s="13"/>
      <c r="Z2347" s="12"/>
      <c r="AA2347" s="12"/>
      <c r="AB2347" s="12"/>
      <c r="AC2347" s="10"/>
      <c r="AD2347" s="16"/>
      <c r="AE2347" s="10"/>
      <c r="AF2347" s="10"/>
      <c r="AG2347" s="14"/>
      <c r="AH2347" s="14"/>
      <c r="AI2347" s="15"/>
      <c r="AJ2347" s="10"/>
      <c r="AK2347" s="15"/>
      <c r="AL2347" s="10"/>
    </row>
    <row r="2348" spans="1:38" x14ac:dyDescent="0.25">
      <c r="A2348" s="9">
        <f t="shared" si="56"/>
        <v>0</v>
      </c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2"/>
      <c r="N2348" s="11"/>
      <c r="O2348" s="12"/>
      <c r="P2348" s="13"/>
      <c r="Q2348" s="14"/>
      <c r="R2348" s="15"/>
      <c r="S2348" s="10"/>
      <c r="T2348" s="12"/>
      <c r="U2348" s="13"/>
      <c r="V2348" s="12"/>
      <c r="W2348" s="13"/>
      <c r="X2348" s="12"/>
      <c r="Y2348" s="13"/>
      <c r="Z2348" s="12"/>
      <c r="AA2348" s="12"/>
      <c r="AB2348" s="12"/>
      <c r="AC2348" s="10"/>
      <c r="AD2348" s="16"/>
      <c r="AE2348" s="10"/>
      <c r="AF2348" s="10"/>
      <c r="AG2348" s="14"/>
      <c r="AH2348" s="14"/>
      <c r="AI2348" s="15"/>
      <c r="AJ2348" s="10"/>
      <c r="AK2348" s="15"/>
      <c r="AL2348" s="10"/>
    </row>
    <row r="2349" spans="1:38" x14ac:dyDescent="0.25">
      <c r="A2349" s="9">
        <f t="shared" si="56"/>
        <v>0</v>
      </c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2"/>
      <c r="N2349" s="11"/>
      <c r="O2349" s="12"/>
      <c r="P2349" s="13"/>
      <c r="Q2349" s="14"/>
      <c r="R2349" s="15"/>
      <c r="S2349" s="10"/>
      <c r="T2349" s="12"/>
      <c r="U2349" s="13"/>
      <c r="V2349" s="12"/>
      <c r="W2349" s="13"/>
      <c r="X2349" s="12"/>
      <c r="Y2349" s="13"/>
      <c r="Z2349" s="12"/>
      <c r="AA2349" s="12"/>
      <c r="AB2349" s="12"/>
      <c r="AC2349" s="10"/>
      <c r="AD2349" s="16"/>
      <c r="AE2349" s="10"/>
      <c r="AF2349" s="10"/>
      <c r="AG2349" s="14"/>
      <c r="AH2349" s="14"/>
      <c r="AI2349" s="15"/>
      <c r="AJ2349" s="10"/>
      <c r="AK2349" s="15"/>
      <c r="AL2349" s="10"/>
    </row>
    <row r="2350" spans="1:38" x14ac:dyDescent="0.25">
      <c r="A2350" s="9">
        <f t="shared" si="56"/>
        <v>0</v>
      </c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2"/>
      <c r="N2350" s="11"/>
      <c r="O2350" s="12"/>
      <c r="P2350" s="13"/>
      <c r="Q2350" s="14"/>
      <c r="R2350" s="15"/>
      <c r="S2350" s="10"/>
      <c r="T2350" s="12"/>
      <c r="U2350" s="13"/>
      <c r="V2350" s="12"/>
      <c r="W2350" s="13"/>
      <c r="X2350" s="12"/>
      <c r="Y2350" s="13"/>
      <c r="Z2350" s="12"/>
      <c r="AA2350" s="12"/>
      <c r="AB2350" s="12"/>
      <c r="AC2350" s="10"/>
      <c r="AD2350" s="16"/>
      <c r="AE2350" s="10"/>
      <c r="AF2350" s="10"/>
      <c r="AG2350" s="14"/>
      <c r="AH2350" s="14"/>
      <c r="AI2350" s="15"/>
      <c r="AJ2350" s="10"/>
      <c r="AK2350" s="15"/>
      <c r="AL2350" s="10"/>
    </row>
    <row r="2351" spans="1:38" x14ac:dyDescent="0.25">
      <c r="A2351" s="9">
        <f t="shared" si="56"/>
        <v>0</v>
      </c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2"/>
      <c r="N2351" s="11"/>
      <c r="O2351" s="12"/>
      <c r="P2351" s="13"/>
      <c r="Q2351" s="14"/>
      <c r="R2351" s="15"/>
      <c r="S2351" s="10"/>
      <c r="T2351" s="12"/>
      <c r="U2351" s="13"/>
      <c r="V2351" s="12"/>
      <c r="W2351" s="13"/>
      <c r="X2351" s="12"/>
      <c r="Y2351" s="13"/>
      <c r="Z2351" s="12"/>
      <c r="AA2351" s="12"/>
      <c r="AB2351" s="12"/>
      <c r="AC2351" s="10"/>
      <c r="AD2351" s="16"/>
      <c r="AE2351" s="10"/>
      <c r="AF2351" s="10"/>
      <c r="AG2351" s="14"/>
      <c r="AH2351" s="14"/>
      <c r="AI2351" s="15"/>
      <c r="AJ2351" s="10"/>
      <c r="AK2351" s="15"/>
      <c r="AL2351" s="10"/>
    </row>
    <row r="2352" spans="1:38" x14ac:dyDescent="0.25">
      <c r="A2352" s="9">
        <f t="shared" si="56"/>
        <v>0</v>
      </c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2"/>
      <c r="N2352" s="11"/>
      <c r="O2352" s="12"/>
      <c r="P2352" s="13"/>
      <c r="Q2352" s="14"/>
      <c r="R2352" s="15"/>
      <c r="S2352" s="10"/>
      <c r="T2352" s="12"/>
      <c r="U2352" s="13"/>
      <c r="V2352" s="12"/>
      <c r="W2352" s="13"/>
      <c r="X2352" s="12"/>
      <c r="Y2352" s="13"/>
      <c r="Z2352" s="12"/>
      <c r="AA2352" s="12"/>
      <c r="AB2352" s="12"/>
      <c r="AC2352" s="10"/>
      <c r="AD2352" s="16"/>
      <c r="AE2352" s="10"/>
      <c r="AF2352" s="10"/>
      <c r="AG2352" s="14"/>
      <c r="AH2352" s="14"/>
      <c r="AI2352" s="15"/>
      <c r="AJ2352" s="10"/>
      <c r="AK2352" s="15"/>
      <c r="AL2352" s="10"/>
    </row>
    <row r="2353" spans="1:38" x14ac:dyDescent="0.25">
      <c r="A2353" s="9">
        <f t="shared" si="56"/>
        <v>0</v>
      </c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2"/>
      <c r="N2353" s="11"/>
      <c r="O2353" s="12"/>
      <c r="P2353" s="13"/>
      <c r="Q2353" s="14"/>
      <c r="R2353" s="15"/>
      <c r="S2353" s="10"/>
      <c r="T2353" s="12"/>
      <c r="U2353" s="13"/>
      <c r="V2353" s="12"/>
      <c r="W2353" s="13"/>
      <c r="X2353" s="12"/>
      <c r="Y2353" s="13"/>
      <c r="Z2353" s="12"/>
      <c r="AA2353" s="12"/>
      <c r="AB2353" s="12"/>
      <c r="AC2353" s="10"/>
      <c r="AD2353" s="16"/>
      <c r="AE2353" s="10"/>
      <c r="AF2353" s="10"/>
      <c r="AG2353" s="14"/>
      <c r="AH2353" s="14"/>
      <c r="AI2353" s="15"/>
      <c r="AJ2353" s="10"/>
      <c r="AK2353" s="15"/>
      <c r="AL2353" s="10"/>
    </row>
    <row r="2354" spans="1:38" x14ac:dyDescent="0.25">
      <c r="A2354" s="9">
        <f t="shared" si="56"/>
        <v>0</v>
      </c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2"/>
      <c r="N2354" s="11"/>
      <c r="O2354" s="12"/>
      <c r="P2354" s="13"/>
      <c r="Q2354" s="14"/>
      <c r="R2354" s="15"/>
      <c r="S2354" s="10"/>
      <c r="T2354" s="12"/>
      <c r="U2354" s="13"/>
      <c r="V2354" s="12"/>
      <c r="W2354" s="13"/>
      <c r="X2354" s="12"/>
      <c r="Y2354" s="13"/>
      <c r="Z2354" s="12"/>
      <c r="AA2354" s="12"/>
      <c r="AB2354" s="12"/>
      <c r="AC2354" s="10"/>
      <c r="AD2354" s="16"/>
      <c r="AE2354" s="10"/>
      <c r="AF2354" s="10"/>
      <c r="AG2354" s="14"/>
      <c r="AH2354" s="14"/>
      <c r="AI2354" s="15"/>
      <c r="AJ2354" s="10"/>
      <c r="AK2354" s="15"/>
      <c r="AL2354" s="10"/>
    </row>
    <row r="2355" spans="1:38" x14ac:dyDescent="0.25">
      <c r="A2355" s="9">
        <f t="shared" si="56"/>
        <v>0</v>
      </c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2"/>
      <c r="N2355" s="11"/>
      <c r="O2355" s="12"/>
      <c r="P2355" s="13"/>
      <c r="Q2355" s="14"/>
      <c r="R2355" s="15"/>
      <c r="S2355" s="10"/>
      <c r="T2355" s="12"/>
      <c r="U2355" s="13"/>
      <c r="V2355" s="12"/>
      <c r="W2355" s="13"/>
      <c r="X2355" s="12"/>
      <c r="Y2355" s="13"/>
      <c r="Z2355" s="12"/>
      <c r="AA2355" s="12"/>
      <c r="AB2355" s="12"/>
      <c r="AC2355" s="10"/>
      <c r="AD2355" s="16"/>
      <c r="AE2355" s="10"/>
      <c r="AF2355" s="10"/>
      <c r="AG2355" s="14"/>
      <c r="AH2355" s="14"/>
      <c r="AI2355" s="15"/>
      <c r="AJ2355" s="10"/>
      <c r="AK2355" s="15"/>
      <c r="AL2355" s="10"/>
    </row>
    <row r="2356" spans="1:38" x14ac:dyDescent="0.25">
      <c r="A2356" s="9">
        <f t="shared" si="56"/>
        <v>0</v>
      </c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2"/>
      <c r="N2356" s="11"/>
      <c r="O2356" s="12"/>
      <c r="P2356" s="13"/>
      <c r="Q2356" s="14"/>
      <c r="R2356" s="15"/>
      <c r="S2356" s="10"/>
      <c r="T2356" s="12"/>
      <c r="U2356" s="13"/>
      <c r="V2356" s="12"/>
      <c r="W2356" s="13"/>
      <c r="X2356" s="12"/>
      <c r="Y2356" s="13"/>
      <c r="Z2356" s="12"/>
      <c r="AA2356" s="12"/>
      <c r="AB2356" s="12"/>
      <c r="AC2356" s="10"/>
      <c r="AD2356" s="16"/>
      <c r="AE2356" s="10"/>
      <c r="AF2356" s="10"/>
      <c r="AG2356" s="14"/>
      <c r="AH2356" s="14"/>
      <c r="AI2356" s="15"/>
      <c r="AJ2356" s="10"/>
      <c r="AK2356" s="15"/>
      <c r="AL2356" s="10"/>
    </row>
    <row r="2357" spans="1:38" x14ac:dyDescent="0.25">
      <c r="A2357" s="9">
        <f t="shared" si="56"/>
        <v>0</v>
      </c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2"/>
      <c r="N2357" s="11"/>
      <c r="O2357" s="12"/>
      <c r="P2357" s="13"/>
      <c r="Q2357" s="14"/>
      <c r="R2357" s="15"/>
      <c r="S2357" s="10"/>
      <c r="T2357" s="12"/>
      <c r="U2357" s="13"/>
      <c r="V2357" s="12"/>
      <c r="W2357" s="13"/>
      <c r="X2357" s="12"/>
      <c r="Y2357" s="13"/>
      <c r="Z2357" s="12"/>
      <c r="AA2357" s="12"/>
      <c r="AB2357" s="12"/>
      <c r="AC2357" s="10"/>
      <c r="AD2357" s="16"/>
      <c r="AE2357" s="10"/>
      <c r="AF2357" s="10"/>
      <c r="AG2357" s="14"/>
      <c r="AH2357" s="14"/>
      <c r="AI2357" s="15"/>
      <c r="AJ2357" s="10"/>
      <c r="AK2357" s="15"/>
      <c r="AL2357" s="10"/>
    </row>
    <row r="2358" spans="1:38" x14ac:dyDescent="0.25">
      <c r="A2358" s="9">
        <f t="shared" si="56"/>
        <v>0</v>
      </c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2"/>
      <c r="N2358" s="11"/>
      <c r="O2358" s="12"/>
      <c r="P2358" s="13"/>
      <c r="Q2358" s="14"/>
      <c r="R2358" s="15"/>
      <c r="S2358" s="10"/>
      <c r="T2358" s="12"/>
      <c r="U2358" s="13"/>
      <c r="V2358" s="12"/>
      <c r="W2358" s="13"/>
      <c r="X2358" s="12"/>
      <c r="Y2358" s="13"/>
      <c r="Z2358" s="12"/>
      <c r="AA2358" s="12"/>
      <c r="AB2358" s="12"/>
      <c r="AC2358" s="10"/>
      <c r="AD2358" s="16"/>
      <c r="AE2358" s="10"/>
      <c r="AF2358" s="10"/>
      <c r="AG2358" s="14"/>
      <c r="AH2358" s="14"/>
      <c r="AI2358" s="15"/>
      <c r="AJ2358" s="10"/>
      <c r="AK2358" s="15"/>
      <c r="AL2358" s="10"/>
    </row>
    <row r="2359" spans="1:38" x14ac:dyDescent="0.25">
      <c r="A2359" s="9">
        <f t="shared" si="56"/>
        <v>0</v>
      </c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2"/>
      <c r="N2359" s="11"/>
      <c r="O2359" s="12"/>
      <c r="P2359" s="13"/>
      <c r="Q2359" s="14"/>
      <c r="R2359" s="15"/>
      <c r="S2359" s="10"/>
      <c r="T2359" s="12"/>
      <c r="U2359" s="13"/>
      <c r="V2359" s="12"/>
      <c r="W2359" s="13"/>
      <c r="X2359" s="12"/>
      <c r="Y2359" s="13"/>
      <c r="Z2359" s="12"/>
      <c r="AA2359" s="12"/>
      <c r="AB2359" s="12"/>
      <c r="AC2359" s="10"/>
      <c r="AD2359" s="16"/>
      <c r="AE2359" s="10"/>
      <c r="AF2359" s="10"/>
      <c r="AG2359" s="14"/>
      <c r="AH2359" s="14"/>
      <c r="AI2359" s="15"/>
      <c r="AJ2359" s="10"/>
      <c r="AK2359" s="15"/>
      <c r="AL2359" s="10"/>
    </row>
    <row r="2360" spans="1:38" x14ac:dyDescent="0.25">
      <c r="A2360" s="9">
        <f t="shared" si="56"/>
        <v>0</v>
      </c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2"/>
      <c r="N2360" s="11"/>
      <c r="O2360" s="12"/>
      <c r="P2360" s="13"/>
      <c r="Q2360" s="14"/>
      <c r="R2360" s="15"/>
      <c r="S2360" s="10"/>
      <c r="T2360" s="12"/>
      <c r="U2360" s="13"/>
      <c r="V2360" s="12"/>
      <c r="W2360" s="13"/>
      <c r="X2360" s="12"/>
      <c r="Y2360" s="13"/>
      <c r="Z2360" s="12"/>
      <c r="AA2360" s="12"/>
      <c r="AB2360" s="12"/>
      <c r="AC2360" s="10"/>
      <c r="AD2360" s="16"/>
      <c r="AE2360" s="10"/>
      <c r="AF2360" s="10"/>
      <c r="AG2360" s="14"/>
      <c r="AH2360" s="14"/>
      <c r="AI2360" s="15"/>
      <c r="AJ2360" s="10"/>
      <c r="AK2360" s="15"/>
      <c r="AL2360" s="10"/>
    </row>
    <row r="2361" spans="1:38" x14ac:dyDescent="0.25">
      <c r="A2361" s="9">
        <f t="shared" si="56"/>
        <v>0</v>
      </c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2"/>
      <c r="N2361" s="11"/>
      <c r="O2361" s="12"/>
      <c r="P2361" s="13"/>
      <c r="Q2361" s="14"/>
      <c r="R2361" s="15"/>
      <c r="S2361" s="10"/>
      <c r="T2361" s="12"/>
      <c r="U2361" s="13"/>
      <c r="V2361" s="12"/>
      <c r="W2361" s="13"/>
      <c r="X2361" s="12"/>
      <c r="Y2361" s="13"/>
      <c r="Z2361" s="12"/>
      <c r="AA2361" s="12"/>
      <c r="AB2361" s="12"/>
      <c r="AC2361" s="10"/>
      <c r="AD2361" s="16"/>
      <c r="AE2361" s="10"/>
      <c r="AF2361" s="10"/>
      <c r="AG2361" s="14"/>
      <c r="AH2361" s="14"/>
      <c r="AI2361" s="15"/>
      <c r="AJ2361" s="10"/>
      <c r="AK2361" s="15"/>
      <c r="AL2361" s="10"/>
    </row>
    <row r="2362" spans="1:38" x14ac:dyDescent="0.25">
      <c r="A2362" s="9">
        <f t="shared" si="56"/>
        <v>0</v>
      </c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2"/>
      <c r="N2362" s="11"/>
      <c r="O2362" s="12"/>
      <c r="P2362" s="13"/>
      <c r="Q2362" s="14"/>
      <c r="R2362" s="15"/>
      <c r="S2362" s="10"/>
      <c r="T2362" s="12"/>
      <c r="U2362" s="13"/>
      <c r="V2362" s="12"/>
      <c r="W2362" s="13"/>
      <c r="X2362" s="12"/>
      <c r="Y2362" s="13"/>
      <c r="Z2362" s="12"/>
      <c r="AA2362" s="12"/>
      <c r="AB2362" s="12"/>
      <c r="AC2362" s="10"/>
      <c r="AD2362" s="16"/>
      <c r="AE2362" s="10"/>
      <c r="AF2362" s="10"/>
      <c r="AG2362" s="14"/>
      <c r="AH2362" s="14"/>
      <c r="AI2362" s="15"/>
      <c r="AJ2362" s="10"/>
      <c r="AK2362" s="15"/>
      <c r="AL2362" s="10"/>
    </row>
    <row r="2363" spans="1:38" x14ac:dyDescent="0.25">
      <c r="A2363" s="9">
        <f t="shared" si="56"/>
        <v>0</v>
      </c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2"/>
      <c r="N2363" s="11"/>
      <c r="O2363" s="12"/>
      <c r="P2363" s="13"/>
      <c r="Q2363" s="14"/>
      <c r="R2363" s="15"/>
      <c r="S2363" s="10"/>
      <c r="T2363" s="12"/>
      <c r="U2363" s="13"/>
      <c r="V2363" s="12"/>
      <c r="W2363" s="13"/>
      <c r="X2363" s="12"/>
      <c r="Y2363" s="13"/>
      <c r="Z2363" s="12"/>
      <c r="AA2363" s="12"/>
      <c r="AB2363" s="12"/>
      <c r="AC2363" s="10"/>
      <c r="AD2363" s="16"/>
      <c r="AE2363" s="10"/>
      <c r="AF2363" s="10"/>
      <c r="AG2363" s="14"/>
      <c r="AH2363" s="14"/>
      <c r="AI2363" s="15"/>
      <c r="AJ2363" s="10"/>
      <c r="AK2363" s="15"/>
      <c r="AL2363" s="10"/>
    </row>
    <row r="2364" spans="1:38" x14ac:dyDescent="0.25">
      <c r="A2364" s="9">
        <f t="shared" si="56"/>
        <v>0</v>
      </c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2"/>
      <c r="N2364" s="11"/>
      <c r="O2364" s="12"/>
      <c r="P2364" s="13"/>
      <c r="Q2364" s="14"/>
      <c r="R2364" s="15"/>
      <c r="S2364" s="10"/>
      <c r="T2364" s="12"/>
      <c r="U2364" s="13"/>
      <c r="V2364" s="12"/>
      <c r="W2364" s="13"/>
      <c r="X2364" s="12"/>
      <c r="Y2364" s="13"/>
      <c r="Z2364" s="12"/>
      <c r="AA2364" s="12"/>
      <c r="AB2364" s="12"/>
      <c r="AC2364" s="10"/>
      <c r="AD2364" s="16"/>
      <c r="AE2364" s="10"/>
      <c r="AF2364" s="10"/>
      <c r="AG2364" s="14"/>
      <c r="AH2364" s="14"/>
      <c r="AI2364" s="15"/>
      <c r="AJ2364" s="10"/>
      <c r="AK2364" s="15"/>
      <c r="AL2364" s="10"/>
    </row>
    <row r="2365" spans="1:38" x14ac:dyDescent="0.25">
      <c r="A2365" s="9">
        <f t="shared" si="56"/>
        <v>0</v>
      </c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2"/>
      <c r="N2365" s="11"/>
      <c r="O2365" s="12"/>
      <c r="P2365" s="13"/>
      <c r="Q2365" s="14"/>
      <c r="R2365" s="15"/>
      <c r="S2365" s="10"/>
      <c r="T2365" s="12"/>
      <c r="U2365" s="13"/>
      <c r="V2365" s="12"/>
      <c r="W2365" s="13"/>
      <c r="X2365" s="12"/>
      <c r="Y2365" s="13"/>
      <c r="Z2365" s="12"/>
      <c r="AA2365" s="12"/>
      <c r="AB2365" s="12"/>
      <c r="AC2365" s="10"/>
      <c r="AD2365" s="16"/>
      <c r="AE2365" s="10"/>
      <c r="AF2365" s="10"/>
      <c r="AG2365" s="14"/>
      <c r="AH2365" s="14"/>
      <c r="AI2365" s="15"/>
      <c r="AJ2365" s="10"/>
      <c r="AK2365" s="15"/>
      <c r="AL2365" s="10"/>
    </row>
    <row r="2366" spans="1:38" x14ac:dyDescent="0.25">
      <c r="A2366" s="9">
        <f t="shared" si="56"/>
        <v>0</v>
      </c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2"/>
      <c r="N2366" s="11"/>
      <c r="O2366" s="12"/>
      <c r="P2366" s="13"/>
      <c r="Q2366" s="14"/>
      <c r="R2366" s="15"/>
      <c r="S2366" s="10"/>
      <c r="T2366" s="12"/>
      <c r="U2366" s="13"/>
      <c r="V2366" s="12"/>
      <c r="W2366" s="13"/>
      <c r="X2366" s="12"/>
      <c r="Y2366" s="13"/>
      <c r="Z2366" s="12"/>
      <c r="AA2366" s="12"/>
      <c r="AB2366" s="12"/>
      <c r="AC2366" s="10"/>
      <c r="AD2366" s="16"/>
      <c r="AE2366" s="10"/>
      <c r="AF2366" s="10"/>
      <c r="AG2366" s="14"/>
      <c r="AH2366" s="14"/>
      <c r="AI2366" s="15"/>
      <c r="AJ2366" s="10"/>
      <c r="AK2366" s="15"/>
      <c r="AL2366" s="10"/>
    </row>
    <row r="2367" spans="1:38" x14ac:dyDescent="0.25">
      <c r="A2367" s="9">
        <f t="shared" si="56"/>
        <v>0</v>
      </c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2"/>
      <c r="N2367" s="11"/>
      <c r="O2367" s="12"/>
      <c r="P2367" s="13"/>
      <c r="Q2367" s="14"/>
      <c r="R2367" s="15"/>
      <c r="S2367" s="10"/>
      <c r="T2367" s="12"/>
      <c r="U2367" s="13"/>
      <c r="V2367" s="12"/>
      <c r="W2367" s="13"/>
      <c r="X2367" s="12"/>
      <c r="Y2367" s="13"/>
      <c r="Z2367" s="12"/>
      <c r="AA2367" s="12"/>
      <c r="AB2367" s="12"/>
      <c r="AC2367" s="10"/>
      <c r="AD2367" s="16"/>
      <c r="AE2367" s="10"/>
      <c r="AF2367" s="10"/>
      <c r="AG2367" s="14"/>
      <c r="AH2367" s="14"/>
      <c r="AI2367" s="15"/>
      <c r="AJ2367" s="10"/>
      <c r="AK2367" s="15"/>
      <c r="AL2367" s="10"/>
    </row>
    <row r="2368" spans="1:38" x14ac:dyDescent="0.25">
      <c r="A2368" s="9">
        <f t="shared" si="56"/>
        <v>0</v>
      </c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2"/>
      <c r="N2368" s="11"/>
      <c r="O2368" s="12"/>
      <c r="P2368" s="13"/>
      <c r="Q2368" s="14"/>
      <c r="R2368" s="15"/>
      <c r="S2368" s="10"/>
      <c r="T2368" s="12"/>
      <c r="U2368" s="13"/>
      <c r="V2368" s="12"/>
      <c r="W2368" s="13"/>
      <c r="X2368" s="12"/>
      <c r="Y2368" s="13"/>
      <c r="Z2368" s="12"/>
      <c r="AA2368" s="12"/>
      <c r="AB2368" s="12"/>
      <c r="AC2368" s="10"/>
      <c r="AD2368" s="16"/>
      <c r="AE2368" s="10"/>
      <c r="AF2368" s="10"/>
      <c r="AG2368" s="14"/>
      <c r="AH2368" s="14"/>
      <c r="AI2368" s="15"/>
      <c r="AJ2368" s="10"/>
      <c r="AK2368" s="15"/>
      <c r="AL2368" s="10"/>
    </row>
    <row r="2369" spans="1:38" x14ac:dyDescent="0.25">
      <c r="A2369" s="9">
        <f t="shared" si="56"/>
        <v>0</v>
      </c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2"/>
      <c r="N2369" s="11"/>
      <c r="O2369" s="12"/>
      <c r="P2369" s="13"/>
      <c r="Q2369" s="14"/>
      <c r="R2369" s="15"/>
      <c r="S2369" s="10"/>
      <c r="T2369" s="12"/>
      <c r="U2369" s="13"/>
      <c r="V2369" s="12"/>
      <c r="W2369" s="13"/>
      <c r="X2369" s="12"/>
      <c r="Y2369" s="13"/>
      <c r="Z2369" s="12"/>
      <c r="AA2369" s="12"/>
      <c r="AB2369" s="12"/>
      <c r="AC2369" s="10"/>
      <c r="AD2369" s="16"/>
      <c r="AE2369" s="10"/>
      <c r="AF2369" s="10"/>
      <c r="AG2369" s="14"/>
      <c r="AH2369" s="14"/>
      <c r="AI2369" s="15"/>
      <c r="AJ2369" s="10"/>
      <c r="AK2369" s="15"/>
      <c r="AL2369" s="10"/>
    </row>
    <row r="2370" spans="1:38" x14ac:dyDescent="0.25">
      <c r="A2370" s="9">
        <f t="shared" si="56"/>
        <v>0</v>
      </c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2"/>
      <c r="N2370" s="11"/>
      <c r="O2370" s="12"/>
      <c r="P2370" s="13"/>
      <c r="Q2370" s="14"/>
      <c r="R2370" s="15"/>
      <c r="S2370" s="10"/>
      <c r="T2370" s="12"/>
      <c r="U2370" s="13"/>
      <c r="V2370" s="12"/>
      <c r="W2370" s="13"/>
      <c r="X2370" s="12"/>
      <c r="Y2370" s="13"/>
      <c r="Z2370" s="12"/>
      <c r="AA2370" s="12"/>
      <c r="AB2370" s="12"/>
      <c r="AC2370" s="10"/>
      <c r="AD2370" s="16"/>
      <c r="AE2370" s="10"/>
      <c r="AF2370" s="10"/>
      <c r="AG2370" s="14"/>
      <c r="AH2370" s="14"/>
      <c r="AI2370" s="15"/>
      <c r="AJ2370" s="10"/>
      <c r="AK2370" s="15"/>
      <c r="AL2370" s="10"/>
    </row>
    <row r="2371" spans="1:38" x14ac:dyDescent="0.25">
      <c r="A2371" s="9">
        <f t="shared" ref="A2371:A2434" si="57">N2371</f>
        <v>0</v>
      </c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2"/>
      <c r="N2371" s="11"/>
      <c r="O2371" s="12"/>
      <c r="P2371" s="13"/>
      <c r="Q2371" s="14"/>
      <c r="R2371" s="15"/>
      <c r="S2371" s="10"/>
      <c r="T2371" s="12"/>
      <c r="U2371" s="13"/>
      <c r="V2371" s="12"/>
      <c r="W2371" s="13"/>
      <c r="X2371" s="12"/>
      <c r="Y2371" s="13"/>
      <c r="Z2371" s="12"/>
      <c r="AA2371" s="12"/>
      <c r="AB2371" s="12"/>
      <c r="AC2371" s="10"/>
      <c r="AD2371" s="16"/>
      <c r="AE2371" s="10"/>
      <c r="AF2371" s="10"/>
      <c r="AG2371" s="14"/>
      <c r="AH2371" s="14"/>
      <c r="AI2371" s="15"/>
      <c r="AJ2371" s="10"/>
      <c r="AK2371" s="15"/>
      <c r="AL2371" s="10"/>
    </row>
    <row r="2372" spans="1:38" x14ac:dyDescent="0.25">
      <c r="A2372" s="9">
        <f t="shared" si="57"/>
        <v>0</v>
      </c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2"/>
      <c r="N2372" s="11"/>
      <c r="O2372" s="12"/>
      <c r="P2372" s="13"/>
      <c r="Q2372" s="14"/>
      <c r="R2372" s="15"/>
      <c r="S2372" s="10"/>
      <c r="T2372" s="12"/>
      <c r="U2372" s="13"/>
      <c r="V2372" s="12"/>
      <c r="W2372" s="13"/>
      <c r="X2372" s="12"/>
      <c r="Y2372" s="13"/>
      <c r="Z2372" s="12"/>
      <c r="AA2372" s="12"/>
      <c r="AB2372" s="12"/>
      <c r="AC2372" s="10"/>
      <c r="AD2372" s="16"/>
      <c r="AE2372" s="10"/>
      <c r="AF2372" s="10"/>
      <c r="AG2372" s="14"/>
      <c r="AH2372" s="14"/>
      <c r="AI2372" s="15"/>
      <c r="AJ2372" s="10"/>
      <c r="AK2372" s="15"/>
      <c r="AL2372" s="10"/>
    </row>
    <row r="2373" spans="1:38" x14ac:dyDescent="0.25">
      <c r="A2373" s="9">
        <f t="shared" si="57"/>
        <v>0</v>
      </c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2"/>
      <c r="N2373" s="11"/>
      <c r="O2373" s="12"/>
      <c r="P2373" s="13"/>
      <c r="Q2373" s="14"/>
      <c r="R2373" s="15"/>
      <c r="S2373" s="10"/>
      <c r="T2373" s="12"/>
      <c r="U2373" s="13"/>
      <c r="V2373" s="12"/>
      <c r="W2373" s="13"/>
      <c r="X2373" s="12"/>
      <c r="Y2373" s="13"/>
      <c r="Z2373" s="12"/>
      <c r="AA2373" s="12"/>
      <c r="AB2373" s="12"/>
      <c r="AC2373" s="10"/>
      <c r="AD2373" s="16"/>
      <c r="AE2373" s="10"/>
      <c r="AF2373" s="10"/>
      <c r="AG2373" s="14"/>
      <c r="AH2373" s="14"/>
      <c r="AI2373" s="15"/>
      <c r="AJ2373" s="10"/>
      <c r="AK2373" s="15"/>
      <c r="AL2373" s="10"/>
    </row>
    <row r="2374" spans="1:38" x14ac:dyDescent="0.25">
      <c r="A2374" s="9">
        <f t="shared" si="57"/>
        <v>0</v>
      </c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2"/>
      <c r="N2374" s="11"/>
      <c r="O2374" s="12"/>
      <c r="P2374" s="13"/>
      <c r="Q2374" s="14"/>
      <c r="R2374" s="15"/>
      <c r="S2374" s="10"/>
      <c r="T2374" s="12"/>
      <c r="U2374" s="13"/>
      <c r="V2374" s="12"/>
      <c r="W2374" s="13"/>
      <c r="X2374" s="12"/>
      <c r="Y2374" s="13"/>
      <c r="Z2374" s="12"/>
      <c r="AA2374" s="12"/>
      <c r="AB2374" s="12"/>
      <c r="AC2374" s="10"/>
      <c r="AD2374" s="16"/>
      <c r="AE2374" s="10"/>
      <c r="AF2374" s="10"/>
      <c r="AG2374" s="14"/>
      <c r="AH2374" s="14"/>
      <c r="AI2374" s="15"/>
      <c r="AJ2374" s="10"/>
      <c r="AK2374" s="15"/>
      <c r="AL2374" s="10"/>
    </row>
    <row r="2375" spans="1:38" x14ac:dyDescent="0.25">
      <c r="A2375" s="9">
        <f t="shared" si="57"/>
        <v>0</v>
      </c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2"/>
      <c r="N2375" s="11"/>
      <c r="O2375" s="12"/>
      <c r="P2375" s="13"/>
      <c r="Q2375" s="14"/>
      <c r="R2375" s="15"/>
      <c r="S2375" s="10"/>
      <c r="T2375" s="12"/>
      <c r="U2375" s="13"/>
      <c r="V2375" s="12"/>
      <c r="W2375" s="13"/>
      <c r="X2375" s="12"/>
      <c r="Y2375" s="13"/>
      <c r="Z2375" s="12"/>
      <c r="AA2375" s="12"/>
      <c r="AB2375" s="12"/>
      <c r="AC2375" s="10"/>
      <c r="AD2375" s="16"/>
      <c r="AE2375" s="10"/>
      <c r="AF2375" s="10"/>
      <c r="AG2375" s="14"/>
      <c r="AH2375" s="14"/>
      <c r="AI2375" s="15"/>
      <c r="AJ2375" s="10"/>
      <c r="AK2375" s="15"/>
      <c r="AL2375" s="10"/>
    </row>
    <row r="2376" spans="1:38" x14ac:dyDescent="0.25">
      <c r="A2376" s="9">
        <f t="shared" si="57"/>
        <v>0</v>
      </c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2"/>
      <c r="N2376" s="11"/>
      <c r="O2376" s="12"/>
      <c r="P2376" s="13"/>
      <c r="Q2376" s="14"/>
      <c r="R2376" s="15"/>
      <c r="S2376" s="10"/>
      <c r="T2376" s="12"/>
      <c r="U2376" s="13"/>
      <c r="V2376" s="12"/>
      <c r="W2376" s="13"/>
      <c r="X2376" s="12"/>
      <c r="Y2376" s="13"/>
      <c r="Z2376" s="12"/>
      <c r="AA2376" s="12"/>
      <c r="AB2376" s="12"/>
      <c r="AC2376" s="10"/>
      <c r="AD2376" s="16"/>
      <c r="AE2376" s="10"/>
      <c r="AF2376" s="10"/>
      <c r="AG2376" s="14"/>
      <c r="AH2376" s="14"/>
      <c r="AI2376" s="15"/>
      <c r="AJ2376" s="10"/>
      <c r="AK2376" s="15"/>
      <c r="AL2376" s="10"/>
    </row>
    <row r="2377" spans="1:38" x14ac:dyDescent="0.25">
      <c r="A2377" s="9">
        <f t="shared" si="57"/>
        <v>0</v>
      </c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2"/>
      <c r="N2377" s="11"/>
      <c r="O2377" s="12"/>
      <c r="P2377" s="13"/>
      <c r="Q2377" s="14"/>
      <c r="R2377" s="15"/>
      <c r="S2377" s="10"/>
      <c r="T2377" s="12"/>
      <c r="U2377" s="13"/>
      <c r="V2377" s="12"/>
      <c r="W2377" s="13"/>
      <c r="X2377" s="12"/>
      <c r="Y2377" s="13"/>
      <c r="Z2377" s="12"/>
      <c r="AA2377" s="12"/>
      <c r="AB2377" s="12"/>
      <c r="AC2377" s="10"/>
      <c r="AD2377" s="16"/>
      <c r="AE2377" s="10"/>
      <c r="AF2377" s="10"/>
      <c r="AG2377" s="14"/>
      <c r="AH2377" s="14"/>
      <c r="AI2377" s="15"/>
      <c r="AJ2377" s="10"/>
      <c r="AK2377" s="15"/>
      <c r="AL2377" s="10"/>
    </row>
    <row r="2378" spans="1:38" x14ac:dyDescent="0.25">
      <c r="A2378" s="9">
        <f t="shared" si="57"/>
        <v>0</v>
      </c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2"/>
      <c r="N2378" s="11"/>
      <c r="O2378" s="12"/>
      <c r="P2378" s="13"/>
      <c r="Q2378" s="14"/>
      <c r="R2378" s="15"/>
      <c r="S2378" s="10"/>
      <c r="T2378" s="12"/>
      <c r="U2378" s="13"/>
      <c r="V2378" s="12"/>
      <c r="W2378" s="13"/>
      <c r="X2378" s="12"/>
      <c r="Y2378" s="13"/>
      <c r="Z2378" s="12"/>
      <c r="AA2378" s="12"/>
      <c r="AB2378" s="12"/>
      <c r="AC2378" s="10"/>
      <c r="AD2378" s="16"/>
      <c r="AE2378" s="10"/>
      <c r="AF2378" s="10"/>
      <c r="AG2378" s="14"/>
      <c r="AH2378" s="14"/>
      <c r="AI2378" s="15"/>
      <c r="AJ2378" s="10"/>
      <c r="AK2378" s="15"/>
      <c r="AL2378" s="10"/>
    </row>
    <row r="2379" spans="1:38" x14ac:dyDescent="0.25">
      <c r="A2379" s="9">
        <f t="shared" si="57"/>
        <v>0</v>
      </c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2"/>
      <c r="N2379" s="11"/>
      <c r="O2379" s="12"/>
      <c r="P2379" s="13"/>
      <c r="Q2379" s="14"/>
      <c r="R2379" s="15"/>
      <c r="S2379" s="10"/>
      <c r="T2379" s="12"/>
      <c r="U2379" s="13"/>
      <c r="V2379" s="12"/>
      <c r="W2379" s="13"/>
      <c r="X2379" s="12"/>
      <c r="Y2379" s="13"/>
      <c r="Z2379" s="12"/>
      <c r="AA2379" s="12"/>
      <c r="AB2379" s="12"/>
      <c r="AC2379" s="10"/>
      <c r="AD2379" s="16"/>
      <c r="AE2379" s="10"/>
      <c r="AF2379" s="10"/>
      <c r="AG2379" s="14"/>
      <c r="AH2379" s="14"/>
      <c r="AI2379" s="15"/>
      <c r="AJ2379" s="10"/>
      <c r="AK2379" s="15"/>
      <c r="AL2379" s="10"/>
    </row>
    <row r="2380" spans="1:38" x14ac:dyDescent="0.25">
      <c r="A2380" s="9">
        <f t="shared" si="57"/>
        <v>0</v>
      </c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2"/>
      <c r="N2380" s="11"/>
      <c r="O2380" s="12"/>
      <c r="P2380" s="13"/>
      <c r="Q2380" s="14"/>
      <c r="R2380" s="15"/>
      <c r="S2380" s="10"/>
      <c r="T2380" s="12"/>
      <c r="U2380" s="13"/>
      <c r="V2380" s="12"/>
      <c r="W2380" s="13"/>
      <c r="X2380" s="12"/>
      <c r="Y2380" s="13"/>
      <c r="Z2380" s="12"/>
      <c r="AA2380" s="12"/>
      <c r="AB2380" s="12"/>
      <c r="AC2380" s="10"/>
      <c r="AD2380" s="16"/>
      <c r="AE2380" s="10"/>
      <c r="AF2380" s="10"/>
      <c r="AG2380" s="14"/>
      <c r="AH2380" s="14"/>
      <c r="AI2380" s="15"/>
      <c r="AJ2380" s="10"/>
      <c r="AK2380" s="15"/>
      <c r="AL2380" s="10"/>
    </row>
    <row r="2381" spans="1:38" x14ac:dyDescent="0.25">
      <c r="A2381" s="9">
        <f t="shared" si="57"/>
        <v>0</v>
      </c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2"/>
      <c r="N2381" s="11"/>
      <c r="O2381" s="12"/>
      <c r="P2381" s="13"/>
      <c r="Q2381" s="14"/>
      <c r="R2381" s="15"/>
      <c r="S2381" s="10"/>
      <c r="T2381" s="12"/>
      <c r="U2381" s="13"/>
      <c r="V2381" s="12"/>
      <c r="W2381" s="13"/>
      <c r="X2381" s="12"/>
      <c r="Y2381" s="13"/>
      <c r="Z2381" s="12"/>
      <c r="AA2381" s="12"/>
      <c r="AB2381" s="12"/>
      <c r="AC2381" s="10"/>
      <c r="AD2381" s="16"/>
      <c r="AE2381" s="10"/>
      <c r="AF2381" s="10"/>
      <c r="AG2381" s="14"/>
      <c r="AH2381" s="14"/>
      <c r="AI2381" s="15"/>
      <c r="AJ2381" s="10"/>
      <c r="AK2381" s="15"/>
      <c r="AL2381" s="10"/>
    </row>
    <row r="2382" spans="1:38" x14ac:dyDescent="0.25">
      <c r="A2382" s="9">
        <f t="shared" si="57"/>
        <v>0</v>
      </c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2"/>
      <c r="N2382" s="11"/>
      <c r="O2382" s="12"/>
      <c r="P2382" s="13"/>
      <c r="Q2382" s="14"/>
      <c r="R2382" s="15"/>
      <c r="S2382" s="10"/>
      <c r="T2382" s="12"/>
      <c r="U2382" s="13"/>
      <c r="V2382" s="12"/>
      <c r="W2382" s="13"/>
      <c r="X2382" s="12"/>
      <c r="Y2382" s="13"/>
      <c r="Z2382" s="12"/>
      <c r="AA2382" s="12"/>
      <c r="AB2382" s="12"/>
      <c r="AC2382" s="10"/>
      <c r="AD2382" s="16"/>
      <c r="AE2382" s="10"/>
      <c r="AF2382" s="10"/>
      <c r="AG2382" s="14"/>
      <c r="AH2382" s="14"/>
      <c r="AI2382" s="15"/>
      <c r="AJ2382" s="10"/>
      <c r="AK2382" s="15"/>
      <c r="AL2382" s="10"/>
    </row>
    <row r="2383" spans="1:38" x14ac:dyDescent="0.25">
      <c r="A2383" s="9">
        <f t="shared" si="57"/>
        <v>0</v>
      </c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2"/>
      <c r="N2383" s="11"/>
      <c r="O2383" s="12"/>
      <c r="P2383" s="13"/>
      <c r="Q2383" s="14"/>
      <c r="R2383" s="15"/>
      <c r="S2383" s="10"/>
      <c r="T2383" s="12"/>
      <c r="U2383" s="13"/>
      <c r="V2383" s="12"/>
      <c r="W2383" s="13"/>
      <c r="X2383" s="12"/>
      <c r="Y2383" s="13"/>
      <c r="Z2383" s="12"/>
      <c r="AA2383" s="12"/>
      <c r="AB2383" s="12"/>
      <c r="AC2383" s="10"/>
      <c r="AD2383" s="16"/>
      <c r="AE2383" s="10"/>
      <c r="AF2383" s="10"/>
      <c r="AG2383" s="14"/>
      <c r="AH2383" s="14"/>
      <c r="AI2383" s="15"/>
      <c r="AJ2383" s="10"/>
      <c r="AK2383" s="15"/>
      <c r="AL2383" s="10"/>
    </row>
    <row r="2384" spans="1:38" x14ac:dyDescent="0.25">
      <c r="A2384" s="9">
        <f t="shared" si="57"/>
        <v>0</v>
      </c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2"/>
      <c r="N2384" s="11"/>
      <c r="O2384" s="12"/>
      <c r="P2384" s="13"/>
      <c r="Q2384" s="14"/>
      <c r="R2384" s="15"/>
      <c r="S2384" s="10"/>
      <c r="T2384" s="12"/>
      <c r="U2384" s="13"/>
      <c r="V2384" s="12"/>
      <c r="W2384" s="13"/>
      <c r="X2384" s="12"/>
      <c r="Y2384" s="13"/>
      <c r="Z2384" s="12"/>
      <c r="AA2384" s="12"/>
      <c r="AB2384" s="12"/>
      <c r="AC2384" s="10"/>
      <c r="AD2384" s="16"/>
      <c r="AE2384" s="10"/>
      <c r="AF2384" s="10"/>
      <c r="AG2384" s="14"/>
      <c r="AH2384" s="14"/>
      <c r="AI2384" s="15"/>
      <c r="AJ2384" s="10"/>
      <c r="AK2384" s="15"/>
      <c r="AL2384" s="10"/>
    </row>
    <row r="2385" spans="1:38" x14ac:dyDescent="0.25">
      <c r="A2385" s="9">
        <f t="shared" si="57"/>
        <v>0</v>
      </c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2"/>
      <c r="N2385" s="11"/>
      <c r="O2385" s="12"/>
      <c r="P2385" s="13"/>
      <c r="Q2385" s="14"/>
      <c r="R2385" s="15"/>
      <c r="S2385" s="10"/>
      <c r="T2385" s="12"/>
      <c r="U2385" s="13"/>
      <c r="V2385" s="12"/>
      <c r="W2385" s="13"/>
      <c r="X2385" s="12"/>
      <c r="Y2385" s="13"/>
      <c r="Z2385" s="12"/>
      <c r="AA2385" s="12"/>
      <c r="AB2385" s="12"/>
      <c r="AC2385" s="10"/>
      <c r="AD2385" s="16"/>
      <c r="AE2385" s="10"/>
      <c r="AF2385" s="10"/>
      <c r="AG2385" s="14"/>
      <c r="AH2385" s="14"/>
      <c r="AI2385" s="15"/>
      <c r="AJ2385" s="10"/>
      <c r="AK2385" s="15"/>
      <c r="AL2385" s="10"/>
    </row>
    <row r="2386" spans="1:38" x14ac:dyDescent="0.25">
      <c r="A2386" s="9">
        <f t="shared" si="57"/>
        <v>0</v>
      </c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2"/>
      <c r="N2386" s="11"/>
      <c r="O2386" s="12"/>
      <c r="P2386" s="13"/>
      <c r="Q2386" s="14"/>
      <c r="R2386" s="15"/>
      <c r="S2386" s="10"/>
      <c r="T2386" s="12"/>
      <c r="U2386" s="13"/>
      <c r="V2386" s="12"/>
      <c r="W2386" s="13"/>
      <c r="X2386" s="12"/>
      <c r="Y2386" s="13"/>
      <c r="Z2386" s="12"/>
      <c r="AA2386" s="12"/>
      <c r="AB2386" s="12"/>
      <c r="AC2386" s="10"/>
      <c r="AD2386" s="16"/>
      <c r="AE2386" s="10"/>
      <c r="AF2386" s="10"/>
      <c r="AG2386" s="14"/>
      <c r="AH2386" s="14"/>
      <c r="AI2386" s="15"/>
      <c r="AJ2386" s="10"/>
      <c r="AK2386" s="15"/>
      <c r="AL2386" s="10"/>
    </row>
    <row r="2387" spans="1:38" x14ac:dyDescent="0.25">
      <c r="A2387" s="9">
        <f t="shared" si="57"/>
        <v>0</v>
      </c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2"/>
      <c r="N2387" s="11"/>
      <c r="O2387" s="12"/>
      <c r="P2387" s="13"/>
      <c r="Q2387" s="14"/>
      <c r="R2387" s="15"/>
      <c r="S2387" s="10"/>
      <c r="T2387" s="12"/>
      <c r="U2387" s="13"/>
      <c r="V2387" s="12"/>
      <c r="W2387" s="13"/>
      <c r="X2387" s="12"/>
      <c r="Y2387" s="13"/>
      <c r="Z2387" s="12"/>
      <c r="AA2387" s="12"/>
      <c r="AB2387" s="12"/>
      <c r="AC2387" s="10"/>
      <c r="AD2387" s="16"/>
      <c r="AE2387" s="10"/>
      <c r="AF2387" s="10"/>
      <c r="AG2387" s="14"/>
      <c r="AH2387" s="14"/>
      <c r="AI2387" s="15"/>
      <c r="AJ2387" s="10"/>
      <c r="AK2387" s="15"/>
      <c r="AL2387" s="10"/>
    </row>
    <row r="2388" spans="1:38" x14ac:dyDescent="0.25">
      <c r="A2388" s="9">
        <f t="shared" si="57"/>
        <v>0</v>
      </c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2"/>
      <c r="N2388" s="11"/>
      <c r="O2388" s="12"/>
      <c r="P2388" s="13"/>
      <c r="Q2388" s="14"/>
      <c r="R2388" s="15"/>
      <c r="S2388" s="10"/>
      <c r="T2388" s="12"/>
      <c r="U2388" s="13"/>
      <c r="V2388" s="12"/>
      <c r="W2388" s="13"/>
      <c r="X2388" s="12"/>
      <c r="Y2388" s="13"/>
      <c r="Z2388" s="12"/>
      <c r="AA2388" s="12"/>
      <c r="AB2388" s="12"/>
      <c r="AC2388" s="10"/>
      <c r="AD2388" s="16"/>
      <c r="AE2388" s="10"/>
      <c r="AF2388" s="10"/>
      <c r="AG2388" s="14"/>
      <c r="AH2388" s="14"/>
      <c r="AI2388" s="15"/>
      <c r="AJ2388" s="10"/>
      <c r="AK2388" s="15"/>
      <c r="AL2388" s="10"/>
    </row>
    <row r="2389" spans="1:38" x14ac:dyDescent="0.25">
      <c r="A2389" s="9">
        <f t="shared" si="57"/>
        <v>0</v>
      </c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2"/>
      <c r="N2389" s="11"/>
      <c r="O2389" s="12"/>
      <c r="P2389" s="13"/>
      <c r="Q2389" s="14"/>
      <c r="R2389" s="15"/>
      <c r="S2389" s="10"/>
      <c r="T2389" s="12"/>
      <c r="U2389" s="13"/>
      <c r="V2389" s="12"/>
      <c r="W2389" s="13"/>
      <c r="X2389" s="12"/>
      <c r="Y2389" s="13"/>
      <c r="Z2389" s="12"/>
      <c r="AA2389" s="12"/>
      <c r="AB2389" s="12"/>
      <c r="AC2389" s="10"/>
      <c r="AD2389" s="16"/>
      <c r="AE2389" s="10"/>
      <c r="AF2389" s="10"/>
      <c r="AG2389" s="14"/>
      <c r="AH2389" s="14"/>
      <c r="AI2389" s="15"/>
      <c r="AJ2389" s="10"/>
      <c r="AK2389" s="15"/>
      <c r="AL2389" s="10"/>
    </row>
    <row r="2390" spans="1:38" x14ac:dyDescent="0.25">
      <c r="A2390" s="9">
        <f t="shared" si="57"/>
        <v>0</v>
      </c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2"/>
      <c r="N2390" s="11"/>
      <c r="O2390" s="12"/>
      <c r="P2390" s="13"/>
      <c r="Q2390" s="14"/>
      <c r="R2390" s="15"/>
      <c r="S2390" s="10"/>
      <c r="T2390" s="12"/>
      <c r="U2390" s="13"/>
      <c r="V2390" s="12"/>
      <c r="W2390" s="13"/>
      <c r="X2390" s="12"/>
      <c r="Y2390" s="13"/>
      <c r="Z2390" s="12"/>
      <c r="AA2390" s="12"/>
      <c r="AB2390" s="12"/>
      <c r="AC2390" s="10"/>
      <c r="AD2390" s="16"/>
      <c r="AE2390" s="10"/>
      <c r="AF2390" s="10"/>
      <c r="AG2390" s="14"/>
      <c r="AH2390" s="14"/>
      <c r="AI2390" s="15"/>
      <c r="AJ2390" s="10"/>
      <c r="AK2390" s="15"/>
      <c r="AL2390" s="10"/>
    </row>
    <row r="2391" spans="1:38" x14ac:dyDescent="0.25">
      <c r="A2391" s="9">
        <f t="shared" si="57"/>
        <v>0</v>
      </c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2"/>
      <c r="N2391" s="11"/>
      <c r="O2391" s="12"/>
      <c r="P2391" s="13"/>
      <c r="Q2391" s="14"/>
      <c r="R2391" s="15"/>
      <c r="S2391" s="10"/>
      <c r="T2391" s="12"/>
      <c r="U2391" s="13"/>
      <c r="V2391" s="12"/>
      <c r="W2391" s="13"/>
      <c r="X2391" s="12"/>
      <c r="Y2391" s="13"/>
      <c r="Z2391" s="12"/>
      <c r="AA2391" s="12"/>
      <c r="AB2391" s="12"/>
      <c r="AC2391" s="10"/>
      <c r="AD2391" s="16"/>
      <c r="AE2391" s="10"/>
      <c r="AF2391" s="10"/>
      <c r="AG2391" s="14"/>
      <c r="AH2391" s="14"/>
      <c r="AI2391" s="15"/>
      <c r="AJ2391" s="10"/>
      <c r="AK2391" s="15"/>
      <c r="AL2391" s="10"/>
    </row>
    <row r="2392" spans="1:38" x14ac:dyDescent="0.25">
      <c r="A2392" s="9">
        <f t="shared" si="57"/>
        <v>0</v>
      </c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2"/>
      <c r="N2392" s="11"/>
      <c r="O2392" s="12"/>
      <c r="P2392" s="13"/>
      <c r="Q2392" s="14"/>
      <c r="R2392" s="15"/>
      <c r="S2392" s="10"/>
      <c r="T2392" s="12"/>
      <c r="U2392" s="13"/>
      <c r="V2392" s="12"/>
      <c r="W2392" s="13"/>
      <c r="X2392" s="12"/>
      <c r="Y2392" s="13"/>
      <c r="Z2392" s="12"/>
      <c r="AA2392" s="12"/>
      <c r="AB2392" s="12"/>
      <c r="AC2392" s="10"/>
      <c r="AD2392" s="16"/>
      <c r="AE2392" s="10"/>
      <c r="AF2392" s="10"/>
      <c r="AG2392" s="14"/>
      <c r="AH2392" s="14"/>
      <c r="AI2392" s="15"/>
      <c r="AJ2392" s="10"/>
      <c r="AK2392" s="15"/>
      <c r="AL2392" s="10"/>
    </row>
    <row r="2393" spans="1:38" x14ac:dyDescent="0.25">
      <c r="A2393" s="9">
        <f t="shared" si="57"/>
        <v>0</v>
      </c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2"/>
      <c r="N2393" s="11"/>
      <c r="O2393" s="12"/>
      <c r="P2393" s="13"/>
      <c r="Q2393" s="14"/>
      <c r="R2393" s="15"/>
      <c r="S2393" s="10"/>
      <c r="T2393" s="12"/>
      <c r="U2393" s="13"/>
      <c r="V2393" s="12"/>
      <c r="W2393" s="13"/>
      <c r="X2393" s="12"/>
      <c r="Y2393" s="13"/>
      <c r="Z2393" s="12"/>
      <c r="AA2393" s="12"/>
      <c r="AB2393" s="12"/>
      <c r="AC2393" s="10"/>
      <c r="AD2393" s="16"/>
      <c r="AE2393" s="10"/>
      <c r="AF2393" s="10"/>
      <c r="AG2393" s="14"/>
      <c r="AH2393" s="14"/>
      <c r="AI2393" s="15"/>
      <c r="AJ2393" s="10"/>
      <c r="AK2393" s="15"/>
      <c r="AL2393" s="10"/>
    </row>
    <row r="2394" spans="1:38" x14ac:dyDescent="0.25">
      <c r="A2394" s="9">
        <f t="shared" si="57"/>
        <v>0</v>
      </c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2"/>
      <c r="N2394" s="11"/>
      <c r="O2394" s="12"/>
      <c r="P2394" s="13"/>
      <c r="Q2394" s="14"/>
      <c r="R2394" s="15"/>
      <c r="S2394" s="10"/>
      <c r="T2394" s="12"/>
      <c r="U2394" s="13"/>
      <c r="V2394" s="12"/>
      <c r="W2394" s="13"/>
      <c r="X2394" s="12"/>
      <c r="Y2394" s="13"/>
      <c r="Z2394" s="12"/>
      <c r="AA2394" s="12"/>
      <c r="AB2394" s="12"/>
      <c r="AC2394" s="10"/>
      <c r="AD2394" s="16"/>
      <c r="AE2394" s="10"/>
      <c r="AF2394" s="10"/>
      <c r="AG2394" s="14"/>
      <c r="AH2394" s="14"/>
      <c r="AI2394" s="15"/>
      <c r="AJ2394" s="10"/>
      <c r="AK2394" s="15"/>
      <c r="AL2394" s="10"/>
    </row>
    <row r="2395" spans="1:38" x14ac:dyDescent="0.25">
      <c r="A2395" s="9">
        <f t="shared" si="57"/>
        <v>0</v>
      </c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2"/>
      <c r="N2395" s="11"/>
      <c r="O2395" s="12"/>
      <c r="P2395" s="13"/>
      <c r="Q2395" s="14"/>
      <c r="R2395" s="15"/>
      <c r="S2395" s="10"/>
      <c r="T2395" s="12"/>
      <c r="U2395" s="13"/>
      <c r="V2395" s="12"/>
      <c r="W2395" s="13"/>
      <c r="X2395" s="12"/>
      <c r="Y2395" s="13"/>
      <c r="Z2395" s="12"/>
      <c r="AA2395" s="12"/>
      <c r="AB2395" s="12"/>
      <c r="AC2395" s="10"/>
      <c r="AD2395" s="16"/>
      <c r="AE2395" s="10"/>
      <c r="AF2395" s="10"/>
      <c r="AG2395" s="14"/>
      <c r="AH2395" s="14"/>
      <c r="AI2395" s="15"/>
      <c r="AJ2395" s="10"/>
      <c r="AK2395" s="15"/>
      <c r="AL2395" s="10"/>
    </row>
    <row r="2396" spans="1:38" x14ac:dyDescent="0.25">
      <c r="A2396" s="9">
        <f t="shared" si="57"/>
        <v>0</v>
      </c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2"/>
      <c r="N2396" s="11"/>
      <c r="O2396" s="12"/>
      <c r="P2396" s="13"/>
      <c r="Q2396" s="14"/>
      <c r="R2396" s="15"/>
      <c r="S2396" s="10"/>
      <c r="T2396" s="12"/>
      <c r="U2396" s="13"/>
      <c r="V2396" s="12"/>
      <c r="W2396" s="13"/>
      <c r="X2396" s="12"/>
      <c r="Y2396" s="13"/>
      <c r="Z2396" s="12"/>
      <c r="AA2396" s="12"/>
      <c r="AB2396" s="12"/>
      <c r="AC2396" s="10"/>
      <c r="AD2396" s="16"/>
      <c r="AE2396" s="10"/>
      <c r="AF2396" s="10"/>
      <c r="AG2396" s="14"/>
      <c r="AH2396" s="14"/>
      <c r="AI2396" s="15"/>
      <c r="AJ2396" s="10"/>
      <c r="AK2396" s="15"/>
      <c r="AL2396" s="10"/>
    </row>
    <row r="2397" spans="1:38" x14ac:dyDescent="0.25">
      <c r="A2397" s="9">
        <f t="shared" si="57"/>
        <v>0</v>
      </c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2"/>
      <c r="N2397" s="11"/>
      <c r="O2397" s="12"/>
      <c r="P2397" s="13"/>
      <c r="Q2397" s="14"/>
      <c r="R2397" s="15"/>
      <c r="S2397" s="10"/>
      <c r="T2397" s="12"/>
      <c r="U2397" s="13"/>
      <c r="V2397" s="12"/>
      <c r="W2397" s="13"/>
      <c r="X2397" s="12"/>
      <c r="Y2397" s="13"/>
      <c r="Z2397" s="12"/>
      <c r="AA2397" s="12"/>
      <c r="AB2397" s="12"/>
      <c r="AC2397" s="10"/>
      <c r="AD2397" s="16"/>
      <c r="AE2397" s="10"/>
      <c r="AF2397" s="10"/>
      <c r="AG2397" s="14"/>
      <c r="AH2397" s="14"/>
      <c r="AI2397" s="15"/>
      <c r="AJ2397" s="10"/>
      <c r="AK2397" s="15"/>
      <c r="AL2397" s="10"/>
    </row>
    <row r="2398" spans="1:38" x14ac:dyDescent="0.25">
      <c r="A2398" s="9">
        <f t="shared" si="57"/>
        <v>0</v>
      </c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2"/>
      <c r="N2398" s="11"/>
      <c r="O2398" s="12"/>
      <c r="P2398" s="13"/>
      <c r="Q2398" s="14"/>
      <c r="R2398" s="15"/>
      <c r="S2398" s="10"/>
      <c r="T2398" s="12"/>
      <c r="U2398" s="13"/>
      <c r="V2398" s="12"/>
      <c r="W2398" s="13"/>
      <c r="X2398" s="12"/>
      <c r="Y2398" s="13"/>
      <c r="Z2398" s="12"/>
      <c r="AA2398" s="12"/>
      <c r="AB2398" s="12"/>
      <c r="AC2398" s="10"/>
      <c r="AD2398" s="16"/>
      <c r="AE2398" s="10"/>
      <c r="AF2398" s="10"/>
      <c r="AG2398" s="14"/>
      <c r="AH2398" s="14"/>
      <c r="AI2398" s="15"/>
      <c r="AJ2398" s="10"/>
      <c r="AK2398" s="15"/>
      <c r="AL2398" s="10"/>
    </row>
    <row r="2399" spans="1:38" x14ac:dyDescent="0.25">
      <c r="A2399" s="9">
        <f t="shared" si="57"/>
        <v>0</v>
      </c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2"/>
      <c r="N2399" s="11"/>
      <c r="O2399" s="12"/>
      <c r="P2399" s="13"/>
      <c r="Q2399" s="14"/>
      <c r="R2399" s="15"/>
      <c r="S2399" s="10"/>
      <c r="T2399" s="12"/>
      <c r="U2399" s="13"/>
      <c r="V2399" s="12"/>
      <c r="W2399" s="13"/>
      <c r="X2399" s="12"/>
      <c r="Y2399" s="13"/>
      <c r="Z2399" s="12"/>
      <c r="AA2399" s="12"/>
      <c r="AB2399" s="12"/>
      <c r="AC2399" s="10"/>
      <c r="AD2399" s="16"/>
      <c r="AE2399" s="10"/>
      <c r="AF2399" s="10"/>
      <c r="AG2399" s="14"/>
      <c r="AH2399" s="14"/>
      <c r="AI2399" s="15"/>
      <c r="AJ2399" s="10"/>
      <c r="AK2399" s="15"/>
      <c r="AL2399" s="10"/>
    </row>
    <row r="2400" spans="1:38" x14ac:dyDescent="0.25">
      <c r="A2400" s="9">
        <f t="shared" si="57"/>
        <v>0</v>
      </c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2"/>
      <c r="N2400" s="11"/>
      <c r="O2400" s="12"/>
      <c r="P2400" s="13"/>
      <c r="Q2400" s="14"/>
      <c r="R2400" s="15"/>
      <c r="S2400" s="10"/>
      <c r="T2400" s="12"/>
      <c r="U2400" s="13"/>
      <c r="V2400" s="12"/>
      <c r="W2400" s="13"/>
      <c r="X2400" s="12"/>
      <c r="Y2400" s="13"/>
      <c r="Z2400" s="12"/>
      <c r="AA2400" s="12"/>
      <c r="AB2400" s="12"/>
      <c r="AC2400" s="10"/>
      <c r="AD2400" s="16"/>
      <c r="AE2400" s="10"/>
      <c r="AF2400" s="10"/>
      <c r="AG2400" s="14"/>
      <c r="AH2400" s="14"/>
      <c r="AI2400" s="15"/>
      <c r="AJ2400" s="10"/>
      <c r="AK2400" s="15"/>
      <c r="AL2400" s="10"/>
    </row>
    <row r="2401" spans="1:38" x14ac:dyDescent="0.25">
      <c r="A2401" s="9">
        <f t="shared" si="57"/>
        <v>0</v>
      </c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2"/>
      <c r="N2401" s="11"/>
      <c r="O2401" s="12"/>
      <c r="P2401" s="13"/>
      <c r="Q2401" s="14"/>
      <c r="R2401" s="15"/>
      <c r="S2401" s="10"/>
      <c r="T2401" s="12"/>
      <c r="U2401" s="13"/>
      <c r="V2401" s="12"/>
      <c r="W2401" s="13"/>
      <c r="X2401" s="12"/>
      <c r="Y2401" s="13"/>
      <c r="Z2401" s="12"/>
      <c r="AA2401" s="12"/>
      <c r="AB2401" s="12"/>
      <c r="AC2401" s="10"/>
      <c r="AD2401" s="16"/>
      <c r="AE2401" s="10"/>
      <c r="AF2401" s="10"/>
      <c r="AG2401" s="14"/>
      <c r="AH2401" s="14"/>
      <c r="AI2401" s="15"/>
      <c r="AJ2401" s="10"/>
      <c r="AK2401" s="15"/>
      <c r="AL2401" s="10"/>
    </row>
    <row r="2402" spans="1:38" x14ac:dyDescent="0.25">
      <c r="A2402" s="9">
        <f t="shared" si="57"/>
        <v>0</v>
      </c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2"/>
      <c r="N2402" s="11"/>
      <c r="O2402" s="12"/>
      <c r="P2402" s="13"/>
      <c r="Q2402" s="14"/>
      <c r="R2402" s="15"/>
      <c r="S2402" s="10"/>
      <c r="T2402" s="12"/>
      <c r="U2402" s="13"/>
      <c r="V2402" s="12"/>
      <c r="W2402" s="13"/>
      <c r="X2402" s="12"/>
      <c r="Y2402" s="13"/>
      <c r="Z2402" s="12"/>
      <c r="AA2402" s="12"/>
      <c r="AB2402" s="12"/>
      <c r="AC2402" s="10"/>
      <c r="AD2402" s="16"/>
      <c r="AE2402" s="10"/>
      <c r="AF2402" s="10"/>
      <c r="AG2402" s="14"/>
      <c r="AH2402" s="14"/>
      <c r="AI2402" s="15"/>
      <c r="AJ2402" s="10"/>
      <c r="AK2402" s="15"/>
      <c r="AL2402" s="10"/>
    </row>
    <row r="2403" spans="1:38" x14ac:dyDescent="0.25">
      <c r="A2403" s="9">
        <f t="shared" si="57"/>
        <v>0</v>
      </c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2"/>
      <c r="N2403" s="11"/>
      <c r="O2403" s="12"/>
      <c r="P2403" s="13"/>
      <c r="Q2403" s="14"/>
      <c r="R2403" s="15"/>
      <c r="S2403" s="10"/>
      <c r="T2403" s="12"/>
      <c r="U2403" s="13"/>
      <c r="V2403" s="12"/>
      <c r="W2403" s="13"/>
      <c r="X2403" s="12"/>
      <c r="Y2403" s="13"/>
      <c r="Z2403" s="12"/>
      <c r="AA2403" s="12"/>
      <c r="AB2403" s="12"/>
      <c r="AC2403" s="10"/>
      <c r="AD2403" s="16"/>
      <c r="AE2403" s="10"/>
      <c r="AF2403" s="10"/>
      <c r="AG2403" s="14"/>
      <c r="AH2403" s="14"/>
      <c r="AI2403" s="15"/>
      <c r="AJ2403" s="10"/>
      <c r="AK2403" s="15"/>
      <c r="AL2403" s="10"/>
    </row>
    <row r="2404" spans="1:38" x14ac:dyDescent="0.25">
      <c r="A2404" s="9">
        <f t="shared" si="57"/>
        <v>0</v>
      </c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2"/>
      <c r="N2404" s="11"/>
      <c r="O2404" s="12"/>
      <c r="P2404" s="13"/>
      <c r="Q2404" s="14"/>
      <c r="R2404" s="15"/>
      <c r="S2404" s="10"/>
      <c r="T2404" s="12"/>
      <c r="U2404" s="13"/>
      <c r="V2404" s="12"/>
      <c r="W2404" s="13"/>
      <c r="X2404" s="12"/>
      <c r="Y2404" s="13"/>
      <c r="Z2404" s="12"/>
      <c r="AA2404" s="12"/>
      <c r="AB2404" s="12"/>
      <c r="AC2404" s="10"/>
      <c r="AD2404" s="16"/>
      <c r="AE2404" s="10"/>
      <c r="AF2404" s="10"/>
      <c r="AG2404" s="14"/>
      <c r="AH2404" s="14"/>
      <c r="AI2404" s="15"/>
      <c r="AJ2404" s="10"/>
      <c r="AK2404" s="15"/>
      <c r="AL2404" s="10"/>
    </row>
    <row r="2405" spans="1:38" x14ac:dyDescent="0.25">
      <c r="A2405" s="9">
        <f t="shared" si="57"/>
        <v>0</v>
      </c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2"/>
      <c r="N2405" s="11"/>
      <c r="O2405" s="12"/>
      <c r="P2405" s="13"/>
      <c r="Q2405" s="14"/>
      <c r="R2405" s="15"/>
      <c r="S2405" s="10"/>
      <c r="T2405" s="12"/>
      <c r="U2405" s="13"/>
      <c r="V2405" s="12"/>
      <c r="W2405" s="13"/>
      <c r="X2405" s="12"/>
      <c r="Y2405" s="13"/>
      <c r="Z2405" s="12"/>
      <c r="AA2405" s="12"/>
      <c r="AB2405" s="12"/>
      <c r="AC2405" s="10"/>
      <c r="AD2405" s="16"/>
      <c r="AE2405" s="10"/>
      <c r="AF2405" s="10"/>
      <c r="AG2405" s="14"/>
      <c r="AH2405" s="14"/>
      <c r="AI2405" s="15"/>
      <c r="AJ2405" s="10"/>
      <c r="AK2405" s="15"/>
      <c r="AL2405" s="10"/>
    </row>
    <row r="2406" spans="1:38" x14ac:dyDescent="0.25">
      <c r="A2406" s="9">
        <f t="shared" si="57"/>
        <v>0</v>
      </c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2"/>
      <c r="N2406" s="11"/>
      <c r="O2406" s="12"/>
      <c r="P2406" s="13"/>
      <c r="Q2406" s="14"/>
      <c r="R2406" s="15"/>
      <c r="S2406" s="10"/>
      <c r="T2406" s="12"/>
      <c r="U2406" s="13"/>
      <c r="V2406" s="12"/>
      <c r="W2406" s="13"/>
      <c r="X2406" s="12"/>
      <c r="Y2406" s="13"/>
      <c r="Z2406" s="12"/>
      <c r="AA2406" s="12"/>
      <c r="AB2406" s="12"/>
      <c r="AC2406" s="10"/>
      <c r="AD2406" s="16"/>
      <c r="AE2406" s="10"/>
      <c r="AF2406" s="10"/>
      <c r="AG2406" s="14"/>
      <c r="AH2406" s="14"/>
      <c r="AI2406" s="15"/>
      <c r="AJ2406" s="10"/>
      <c r="AK2406" s="15"/>
      <c r="AL2406" s="10"/>
    </row>
    <row r="2407" spans="1:38" x14ac:dyDescent="0.25">
      <c r="A2407" s="9">
        <f t="shared" si="57"/>
        <v>0</v>
      </c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2"/>
      <c r="N2407" s="11"/>
      <c r="O2407" s="12"/>
      <c r="P2407" s="13"/>
      <c r="Q2407" s="14"/>
      <c r="R2407" s="15"/>
      <c r="S2407" s="10"/>
      <c r="T2407" s="12"/>
      <c r="U2407" s="13"/>
      <c r="V2407" s="12"/>
      <c r="W2407" s="13"/>
      <c r="X2407" s="12"/>
      <c r="Y2407" s="13"/>
      <c r="Z2407" s="12"/>
      <c r="AA2407" s="12"/>
      <c r="AB2407" s="12"/>
      <c r="AC2407" s="10"/>
      <c r="AD2407" s="16"/>
      <c r="AE2407" s="10"/>
      <c r="AF2407" s="10"/>
      <c r="AG2407" s="14"/>
      <c r="AH2407" s="14"/>
      <c r="AI2407" s="15"/>
      <c r="AJ2407" s="10"/>
      <c r="AK2407" s="15"/>
      <c r="AL2407" s="10"/>
    </row>
    <row r="2408" spans="1:38" x14ac:dyDescent="0.25">
      <c r="A2408" s="9">
        <f t="shared" si="57"/>
        <v>0</v>
      </c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2"/>
      <c r="N2408" s="11"/>
      <c r="O2408" s="12"/>
      <c r="P2408" s="13"/>
      <c r="Q2408" s="14"/>
      <c r="R2408" s="15"/>
      <c r="S2408" s="10"/>
      <c r="T2408" s="12"/>
      <c r="U2408" s="13"/>
      <c r="V2408" s="12"/>
      <c r="W2408" s="13"/>
      <c r="X2408" s="12"/>
      <c r="Y2408" s="13"/>
      <c r="Z2408" s="12"/>
      <c r="AA2408" s="12"/>
      <c r="AB2408" s="12"/>
      <c r="AC2408" s="10"/>
      <c r="AD2408" s="16"/>
      <c r="AE2408" s="10"/>
      <c r="AF2408" s="10"/>
      <c r="AG2408" s="14"/>
      <c r="AH2408" s="14"/>
      <c r="AI2408" s="15"/>
      <c r="AJ2408" s="10"/>
      <c r="AK2408" s="15"/>
      <c r="AL2408" s="10"/>
    </row>
    <row r="2409" spans="1:38" x14ac:dyDescent="0.25">
      <c r="A2409" s="9">
        <f t="shared" si="57"/>
        <v>0</v>
      </c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2"/>
      <c r="N2409" s="11"/>
      <c r="O2409" s="12"/>
      <c r="P2409" s="13"/>
      <c r="Q2409" s="14"/>
      <c r="R2409" s="15"/>
      <c r="S2409" s="10"/>
      <c r="T2409" s="12"/>
      <c r="U2409" s="13"/>
      <c r="V2409" s="12"/>
      <c r="W2409" s="13"/>
      <c r="X2409" s="12"/>
      <c r="Y2409" s="13"/>
      <c r="Z2409" s="12"/>
      <c r="AA2409" s="12"/>
      <c r="AB2409" s="12"/>
      <c r="AC2409" s="10"/>
      <c r="AD2409" s="16"/>
      <c r="AE2409" s="10"/>
      <c r="AF2409" s="10"/>
      <c r="AG2409" s="14"/>
      <c r="AH2409" s="14"/>
      <c r="AI2409" s="15"/>
      <c r="AJ2409" s="10"/>
      <c r="AK2409" s="15"/>
      <c r="AL2409" s="10"/>
    </row>
    <row r="2410" spans="1:38" x14ac:dyDescent="0.25">
      <c r="A2410" s="9">
        <f t="shared" si="57"/>
        <v>0</v>
      </c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2"/>
      <c r="N2410" s="11"/>
      <c r="O2410" s="12"/>
      <c r="P2410" s="13"/>
      <c r="Q2410" s="14"/>
      <c r="R2410" s="15"/>
      <c r="S2410" s="10"/>
      <c r="T2410" s="12"/>
      <c r="U2410" s="13"/>
      <c r="V2410" s="12"/>
      <c r="W2410" s="13"/>
      <c r="X2410" s="12"/>
      <c r="Y2410" s="13"/>
      <c r="Z2410" s="12"/>
      <c r="AA2410" s="12"/>
      <c r="AB2410" s="12"/>
      <c r="AC2410" s="10"/>
      <c r="AD2410" s="16"/>
      <c r="AE2410" s="10"/>
      <c r="AF2410" s="10"/>
      <c r="AG2410" s="14"/>
      <c r="AH2410" s="14"/>
      <c r="AI2410" s="15"/>
      <c r="AJ2410" s="10"/>
      <c r="AK2410" s="15"/>
      <c r="AL2410" s="10"/>
    </row>
    <row r="2411" spans="1:38" x14ac:dyDescent="0.25">
      <c r="A2411" s="9">
        <f t="shared" si="57"/>
        <v>0</v>
      </c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2"/>
      <c r="N2411" s="11"/>
      <c r="O2411" s="12"/>
      <c r="P2411" s="13"/>
      <c r="Q2411" s="14"/>
      <c r="R2411" s="15"/>
      <c r="S2411" s="10"/>
      <c r="T2411" s="12"/>
      <c r="U2411" s="13"/>
      <c r="V2411" s="12"/>
      <c r="W2411" s="13"/>
      <c r="X2411" s="12"/>
      <c r="Y2411" s="13"/>
      <c r="Z2411" s="12"/>
      <c r="AA2411" s="12"/>
      <c r="AB2411" s="12"/>
      <c r="AC2411" s="10"/>
      <c r="AD2411" s="16"/>
      <c r="AE2411" s="10"/>
      <c r="AF2411" s="10"/>
      <c r="AG2411" s="14"/>
      <c r="AH2411" s="14"/>
      <c r="AI2411" s="15"/>
      <c r="AJ2411" s="10"/>
      <c r="AK2411" s="15"/>
      <c r="AL2411" s="10"/>
    </row>
    <row r="2412" spans="1:38" x14ac:dyDescent="0.25">
      <c r="A2412" s="9">
        <f t="shared" si="57"/>
        <v>0</v>
      </c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2"/>
      <c r="N2412" s="11"/>
      <c r="O2412" s="12"/>
      <c r="P2412" s="13"/>
      <c r="Q2412" s="14"/>
      <c r="R2412" s="15"/>
      <c r="S2412" s="10"/>
      <c r="T2412" s="12"/>
      <c r="U2412" s="13"/>
      <c r="V2412" s="12"/>
      <c r="W2412" s="13"/>
      <c r="X2412" s="12"/>
      <c r="Y2412" s="13"/>
      <c r="Z2412" s="12"/>
      <c r="AA2412" s="12"/>
      <c r="AB2412" s="12"/>
      <c r="AC2412" s="10"/>
      <c r="AD2412" s="16"/>
      <c r="AE2412" s="10"/>
      <c r="AF2412" s="10"/>
      <c r="AG2412" s="14"/>
      <c r="AH2412" s="14"/>
      <c r="AI2412" s="15"/>
      <c r="AJ2412" s="10"/>
      <c r="AK2412" s="15"/>
      <c r="AL2412" s="10"/>
    </row>
    <row r="2413" spans="1:38" x14ac:dyDescent="0.25">
      <c r="A2413" s="9">
        <f t="shared" si="57"/>
        <v>0</v>
      </c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2"/>
      <c r="N2413" s="11"/>
      <c r="O2413" s="12"/>
      <c r="P2413" s="13"/>
      <c r="Q2413" s="14"/>
      <c r="R2413" s="15"/>
      <c r="S2413" s="10"/>
      <c r="T2413" s="12"/>
      <c r="U2413" s="13"/>
      <c r="V2413" s="12"/>
      <c r="W2413" s="13"/>
      <c r="X2413" s="12"/>
      <c r="Y2413" s="13"/>
      <c r="Z2413" s="12"/>
      <c r="AA2413" s="12"/>
      <c r="AB2413" s="12"/>
      <c r="AC2413" s="10"/>
      <c r="AD2413" s="16"/>
      <c r="AE2413" s="10"/>
      <c r="AF2413" s="10"/>
      <c r="AG2413" s="14"/>
      <c r="AH2413" s="14"/>
      <c r="AI2413" s="15"/>
      <c r="AJ2413" s="10"/>
      <c r="AK2413" s="15"/>
      <c r="AL2413" s="10"/>
    </row>
    <row r="2414" spans="1:38" x14ac:dyDescent="0.25">
      <c r="A2414" s="9">
        <f t="shared" si="57"/>
        <v>0</v>
      </c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2"/>
      <c r="N2414" s="11"/>
      <c r="O2414" s="12"/>
      <c r="P2414" s="13"/>
      <c r="Q2414" s="14"/>
      <c r="R2414" s="15"/>
      <c r="S2414" s="10"/>
      <c r="T2414" s="12"/>
      <c r="U2414" s="13"/>
      <c r="V2414" s="12"/>
      <c r="W2414" s="13"/>
      <c r="X2414" s="12"/>
      <c r="Y2414" s="13"/>
      <c r="Z2414" s="12"/>
      <c r="AA2414" s="12"/>
      <c r="AB2414" s="12"/>
      <c r="AC2414" s="10"/>
      <c r="AD2414" s="16"/>
      <c r="AE2414" s="10"/>
      <c r="AF2414" s="10"/>
      <c r="AG2414" s="14"/>
      <c r="AH2414" s="14"/>
      <c r="AI2414" s="15"/>
      <c r="AJ2414" s="10"/>
      <c r="AK2414" s="15"/>
      <c r="AL2414" s="10"/>
    </row>
    <row r="2415" spans="1:38" x14ac:dyDescent="0.25">
      <c r="A2415" s="9">
        <f t="shared" si="57"/>
        <v>0</v>
      </c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2"/>
      <c r="N2415" s="11"/>
      <c r="O2415" s="12"/>
      <c r="P2415" s="13"/>
      <c r="Q2415" s="14"/>
      <c r="R2415" s="15"/>
      <c r="S2415" s="10"/>
      <c r="T2415" s="12"/>
      <c r="U2415" s="13"/>
      <c r="V2415" s="12"/>
      <c r="W2415" s="13"/>
      <c r="X2415" s="12"/>
      <c r="Y2415" s="13"/>
      <c r="Z2415" s="12"/>
      <c r="AA2415" s="12"/>
      <c r="AB2415" s="12"/>
      <c r="AC2415" s="10"/>
      <c r="AD2415" s="16"/>
      <c r="AE2415" s="10"/>
      <c r="AF2415" s="10"/>
      <c r="AG2415" s="14"/>
      <c r="AH2415" s="14"/>
      <c r="AI2415" s="15"/>
      <c r="AJ2415" s="10"/>
      <c r="AK2415" s="15"/>
      <c r="AL2415" s="10"/>
    </row>
    <row r="2416" spans="1:38" x14ac:dyDescent="0.25">
      <c r="A2416" s="9">
        <f t="shared" si="57"/>
        <v>0</v>
      </c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2"/>
      <c r="N2416" s="11"/>
      <c r="O2416" s="12"/>
      <c r="P2416" s="13"/>
      <c r="Q2416" s="14"/>
      <c r="R2416" s="15"/>
      <c r="S2416" s="10"/>
      <c r="T2416" s="12"/>
      <c r="U2416" s="13"/>
      <c r="V2416" s="12"/>
      <c r="W2416" s="13"/>
      <c r="X2416" s="12"/>
      <c r="Y2416" s="13"/>
      <c r="Z2416" s="12"/>
      <c r="AA2416" s="12"/>
      <c r="AB2416" s="12"/>
      <c r="AC2416" s="10"/>
      <c r="AD2416" s="16"/>
      <c r="AE2416" s="10"/>
      <c r="AF2416" s="10"/>
      <c r="AG2416" s="14"/>
      <c r="AH2416" s="14"/>
      <c r="AI2416" s="15"/>
      <c r="AJ2416" s="10"/>
      <c r="AK2416" s="15"/>
      <c r="AL2416" s="10"/>
    </row>
    <row r="2417" spans="1:38" x14ac:dyDescent="0.25">
      <c r="A2417" s="9">
        <f t="shared" si="57"/>
        <v>0</v>
      </c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2"/>
      <c r="N2417" s="11"/>
      <c r="O2417" s="12"/>
      <c r="P2417" s="13"/>
      <c r="Q2417" s="14"/>
      <c r="R2417" s="15"/>
      <c r="S2417" s="10"/>
      <c r="T2417" s="12"/>
      <c r="U2417" s="13"/>
      <c r="V2417" s="12"/>
      <c r="W2417" s="13"/>
      <c r="X2417" s="12"/>
      <c r="Y2417" s="13"/>
      <c r="Z2417" s="12"/>
      <c r="AA2417" s="12"/>
      <c r="AB2417" s="12"/>
      <c r="AC2417" s="10"/>
      <c r="AD2417" s="16"/>
      <c r="AE2417" s="10"/>
      <c r="AF2417" s="10"/>
      <c r="AG2417" s="14"/>
      <c r="AH2417" s="14"/>
      <c r="AI2417" s="15"/>
      <c r="AJ2417" s="10"/>
      <c r="AK2417" s="15"/>
      <c r="AL2417" s="10"/>
    </row>
    <row r="2418" spans="1:38" x14ac:dyDescent="0.25">
      <c r="A2418" s="9">
        <f t="shared" si="57"/>
        <v>0</v>
      </c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2"/>
      <c r="N2418" s="11"/>
      <c r="O2418" s="12"/>
      <c r="P2418" s="13"/>
      <c r="Q2418" s="14"/>
      <c r="R2418" s="15"/>
      <c r="S2418" s="10"/>
      <c r="T2418" s="12"/>
      <c r="U2418" s="13"/>
      <c r="V2418" s="12"/>
      <c r="W2418" s="13"/>
      <c r="X2418" s="12"/>
      <c r="Y2418" s="13"/>
      <c r="Z2418" s="12"/>
      <c r="AA2418" s="12"/>
      <c r="AB2418" s="12"/>
      <c r="AC2418" s="10"/>
      <c r="AD2418" s="16"/>
      <c r="AE2418" s="10"/>
      <c r="AF2418" s="10"/>
      <c r="AG2418" s="14"/>
      <c r="AH2418" s="14"/>
      <c r="AI2418" s="15"/>
      <c r="AJ2418" s="10"/>
      <c r="AK2418" s="15"/>
      <c r="AL2418" s="10"/>
    </row>
    <row r="2419" spans="1:38" x14ac:dyDescent="0.25">
      <c r="A2419" s="9">
        <f t="shared" si="57"/>
        <v>0</v>
      </c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2"/>
      <c r="N2419" s="11"/>
      <c r="O2419" s="12"/>
      <c r="P2419" s="13"/>
      <c r="Q2419" s="14"/>
      <c r="R2419" s="15"/>
      <c r="S2419" s="10"/>
      <c r="T2419" s="12"/>
      <c r="U2419" s="13"/>
      <c r="V2419" s="12"/>
      <c r="W2419" s="13"/>
      <c r="X2419" s="12"/>
      <c r="Y2419" s="13"/>
      <c r="Z2419" s="12"/>
      <c r="AA2419" s="12"/>
      <c r="AB2419" s="12"/>
      <c r="AC2419" s="10"/>
      <c r="AD2419" s="16"/>
      <c r="AE2419" s="10"/>
      <c r="AF2419" s="10"/>
      <c r="AG2419" s="14"/>
      <c r="AH2419" s="14"/>
      <c r="AI2419" s="15"/>
      <c r="AJ2419" s="10"/>
      <c r="AK2419" s="15"/>
      <c r="AL2419" s="10"/>
    </row>
    <row r="2420" spans="1:38" x14ac:dyDescent="0.25">
      <c r="A2420" s="9">
        <f t="shared" si="57"/>
        <v>0</v>
      </c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2"/>
      <c r="N2420" s="11"/>
      <c r="O2420" s="12"/>
      <c r="P2420" s="13"/>
      <c r="Q2420" s="14"/>
      <c r="R2420" s="15"/>
      <c r="S2420" s="10"/>
      <c r="T2420" s="12"/>
      <c r="U2420" s="13"/>
      <c r="V2420" s="12"/>
      <c r="W2420" s="13"/>
      <c r="X2420" s="12"/>
      <c r="Y2420" s="13"/>
      <c r="Z2420" s="12"/>
      <c r="AA2420" s="12"/>
      <c r="AB2420" s="12"/>
      <c r="AC2420" s="10"/>
      <c r="AD2420" s="16"/>
      <c r="AE2420" s="10"/>
      <c r="AF2420" s="10"/>
      <c r="AG2420" s="14"/>
      <c r="AH2420" s="14"/>
      <c r="AI2420" s="15"/>
      <c r="AJ2420" s="10"/>
      <c r="AK2420" s="15"/>
      <c r="AL2420" s="10"/>
    </row>
    <row r="2421" spans="1:38" x14ac:dyDescent="0.25">
      <c r="A2421" s="9">
        <f t="shared" si="57"/>
        <v>0</v>
      </c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2"/>
      <c r="N2421" s="11"/>
      <c r="O2421" s="12"/>
      <c r="P2421" s="13"/>
      <c r="Q2421" s="14"/>
      <c r="R2421" s="15"/>
      <c r="S2421" s="10"/>
      <c r="T2421" s="12"/>
      <c r="U2421" s="13"/>
      <c r="V2421" s="12"/>
      <c r="W2421" s="13"/>
      <c r="X2421" s="12"/>
      <c r="Y2421" s="13"/>
      <c r="Z2421" s="12"/>
      <c r="AA2421" s="12"/>
      <c r="AB2421" s="12"/>
      <c r="AC2421" s="10"/>
      <c r="AD2421" s="16"/>
      <c r="AE2421" s="10"/>
      <c r="AF2421" s="10"/>
      <c r="AG2421" s="14"/>
      <c r="AH2421" s="14"/>
      <c r="AI2421" s="15"/>
      <c r="AJ2421" s="10"/>
      <c r="AK2421" s="15"/>
      <c r="AL2421" s="10"/>
    </row>
    <row r="2422" spans="1:38" x14ac:dyDescent="0.25">
      <c r="A2422" s="9">
        <f t="shared" si="57"/>
        <v>0</v>
      </c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2"/>
      <c r="N2422" s="11"/>
      <c r="O2422" s="12"/>
      <c r="P2422" s="13"/>
      <c r="Q2422" s="14"/>
      <c r="R2422" s="15"/>
      <c r="S2422" s="10"/>
      <c r="T2422" s="12"/>
      <c r="U2422" s="13"/>
      <c r="V2422" s="12"/>
      <c r="W2422" s="13"/>
      <c r="X2422" s="12"/>
      <c r="Y2422" s="13"/>
      <c r="Z2422" s="12"/>
      <c r="AA2422" s="12"/>
      <c r="AB2422" s="12"/>
      <c r="AC2422" s="10"/>
      <c r="AD2422" s="16"/>
      <c r="AE2422" s="10"/>
      <c r="AF2422" s="10"/>
      <c r="AG2422" s="14"/>
      <c r="AH2422" s="14"/>
      <c r="AI2422" s="15"/>
      <c r="AJ2422" s="10"/>
      <c r="AK2422" s="15"/>
      <c r="AL2422" s="10"/>
    </row>
    <row r="2423" spans="1:38" x14ac:dyDescent="0.25">
      <c r="A2423" s="9">
        <f t="shared" si="57"/>
        <v>0</v>
      </c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2"/>
      <c r="N2423" s="11"/>
      <c r="O2423" s="12"/>
      <c r="P2423" s="13"/>
      <c r="Q2423" s="14"/>
      <c r="R2423" s="15"/>
      <c r="S2423" s="10"/>
      <c r="T2423" s="12"/>
      <c r="U2423" s="13"/>
      <c r="V2423" s="12"/>
      <c r="W2423" s="13"/>
      <c r="X2423" s="12"/>
      <c r="Y2423" s="13"/>
      <c r="Z2423" s="12"/>
      <c r="AA2423" s="12"/>
      <c r="AB2423" s="12"/>
      <c r="AC2423" s="10"/>
      <c r="AD2423" s="16"/>
      <c r="AE2423" s="10"/>
      <c r="AF2423" s="10"/>
      <c r="AG2423" s="14"/>
      <c r="AH2423" s="14"/>
      <c r="AI2423" s="15"/>
      <c r="AJ2423" s="10"/>
      <c r="AK2423" s="15"/>
      <c r="AL2423" s="10"/>
    </row>
    <row r="2424" spans="1:38" x14ac:dyDescent="0.25">
      <c r="A2424" s="9">
        <f t="shared" si="57"/>
        <v>0</v>
      </c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2"/>
      <c r="N2424" s="11"/>
      <c r="O2424" s="12"/>
      <c r="P2424" s="13"/>
      <c r="Q2424" s="14"/>
      <c r="R2424" s="15"/>
      <c r="S2424" s="10"/>
      <c r="T2424" s="12"/>
      <c r="U2424" s="13"/>
      <c r="V2424" s="12"/>
      <c r="W2424" s="13"/>
      <c r="X2424" s="12"/>
      <c r="Y2424" s="13"/>
      <c r="Z2424" s="12"/>
      <c r="AA2424" s="12"/>
      <c r="AB2424" s="12"/>
      <c r="AC2424" s="10"/>
      <c r="AD2424" s="16"/>
      <c r="AE2424" s="10"/>
      <c r="AF2424" s="10"/>
      <c r="AG2424" s="14"/>
      <c r="AH2424" s="14"/>
      <c r="AI2424" s="15"/>
      <c r="AJ2424" s="10"/>
      <c r="AK2424" s="15"/>
      <c r="AL2424" s="10"/>
    </row>
    <row r="2425" spans="1:38" x14ac:dyDescent="0.25">
      <c r="A2425" s="9">
        <f t="shared" si="57"/>
        <v>0</v>
      </c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2"/>
      <c r="N2425" s="11"/>
      <c r="O2425" s="12"/>
      <c r="P2425" s="13"/>
      <c r="Q2425" s="14"/>
      <c r="R2425" s="15"/>
      <c r="S2425" s="10"/>
      <c r="T2425" s="12"/>
      <c r="U2425" s="13"/>
      <c r="V2425" s="12"/>
      <c r="W2425" s="13"/>
      <c r="X2425" s="12"/>
      <c r="Y2425" s="13"/>
      <c r="Z2425" s="12"/>
      <c r="AA2425" s="12"/>
      <c r="AB2425" s="12"/>
      <c r="AC2425" s="10"/>
      <c r="AD2425" s="16"/>
      <c r="AE2425" s="10"/>
      <c r="AF2425" s="10"/>
      <c r="AG2425" s="14"/>
      <c r="AH2425" s="14"/>
      <c r="AI2425" s="15"/>
      <c r="AJ2425" s="10"/>
      <c r="AK2425" s="15"/>
      <c r="AL2425" s="10"/>
    </row>
    <row r="2426" spans="1:38" x14ac:dyDescent="0.25">
      <c r="A2426" s="9">
        <f t="shared" si="57"/>
        <v>0</v>
      </c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2"/>
      <c r="N2426" s="11"/>
      <c r="O2426" s="12"/>
      <c r="P2426" s="13"/>
      <c r="Q2426" s="14"/>
      <c r="R2426" s="15"/>
      <c r="S2426" s="10"/>
      <c r="T2426" s="12"/>
      <c r="U2426" s="13"/>
      <c r="V2426" s="12"/>
      <c r="W2426" s="13"/>
      <c r="X2426" s="12"/>
      <c r="Y2426" s="13"/>
      <c r="Z2426" s="12"/>
      <c r="AA2426" s="12"/>
      <c r="AB2426" s="12"/>
      <c r="AC2426" s="10"/>
      <c r="AD2426" s="16"/>
      <c r="AE2426" s="10"/>
      <c r="AF2426" s="10"/>
      <c r="AG2426" s="14"/>
      <c r="AH2426" s="14"/>
      <c r="AI2426" s="15"/>
      <c r="AJ2426" s="10"/>
      <c r="AK2426" s="15"/>
      <c r="AL2426" s="10"/>
    </row>
    <row r="2427" spans="1:38" x14ac:dyDescent="0.25">
      <c r="A2427" s="9">
        <f t="shared" si="57"/>
        <v>0</v>
      </c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2"/>
      <c r="N2427" s="11"/>
      <c r="O2427" s="12"/>
      <c r="P2427" s="13"/>
      <c r="Q2427" s="14"/>
      <c r="R2427" s="15"/>
      <c r="S2427" s="10"/>
      <c r="T2427" s="12"/>
      <c r="U2427" s="13"/>
      <c r="V2427" s="12"/>
      <c r="W2427" s="13"/>
      <c r="X2427" s="12"/>
      <c r="Y2427" s="13"/>
      <c r="Z2427" s="12"/>
      <c r="AA2427" s="12"/>
      <c r="AB2427" s="12"/>
      <c r="AC2427" s="10"/>
      <c r="AD2427" s="16"/>
      <c r="AE2427" s="10"/>
      <c r="AF2427" s="10"/>
      <c r="AG2427" s="14"/>
      <c r="AH2427" s="14"/>
      <c r="AI2427" s="15"/>
      <c r="AJ2427" s="10"/>
      <c r="AK2427" s="15"/>
      <c r="AL2427" s="10"/>
    </row>
    <row r="2428" spans="1:38" x14ac:dyDescent="0.25">
      <c r="A2428" s="9">
        <f t="shared" si="57"/>
        <v>0</v>
      </c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2"/>
      <c r="N2428" s="11"/>
      <c r="O2428" s="12"/>
      <c r="P2428" s="13"/>
      <c r="Q2428" s="14"/>
      <c r="R2428" s="15"/>
      <c r="S2428" s="10"/>
      <c r="T2428" s="12"/>
      <c r="U2428" s="13"/>
      <c r="V2428" s="12"/>
      <c r="W2428" s="13"/>
      <c r="X2428" s="12"/>
      <c r="Y2428" s="13"/>
      <c r="Z2428" s="12"/>
      <c r="AA2428" s="12"/>
      <c r="AB2428" s="12"/>
      <c r="AC2428" s="10"/>
      <c r="AD2428" s="16"/>
      <c r="AE2428" s="10"/>
      <c r="AF2428" s="10"/>
      <c r="AG2428" s="14"/>
      <c r="AH2428" s="14"/>
      <c r="AI2428" s="15"/>
      <c r="AJ2428" s="10"/>
      <c r="AK2428" s="15"/>
      <c r="AL2428" s="10"/>
    </row>
    <row r="2429" spans="1:38" x14ac:dyDescent="0.25">
      <c r="A2429" s="9">
        <f t="shared" si="57"/>
        <v>0</v>
      </c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2"/>
      <c r="N2429" s="11"/>
      <c r="O2429" s="12"/>
      <c r="P2429" s="13"/>
      <c r="Q2429" s="14"/>
      <c r="R2429" s="15"/>
      <c r="S2429" s="10"/>
      <c r="T2429" s="12"/>
      <c r="U2429" s="13"/>
      <c r="V2429" s="12"/>
      <c r="W2429" s="13"/>
      <c r="X2429" s="12"/>
      <c r="Y2429" s="13"/>
      <c r="Z2429" s="12"/>
      <c r="AA2429" s="12"/>
      <c r="AB2429" s="12"/>
      <c r="AC2429" s="10"/>
      <c r="AD2429" s="16"/>
      <c r="AE2429" s="10"/>
      <c r="AF2429" s="10"/>
      <c r="AG2429" s="14"/>
      <c r="AH2429" s="14"/>
      <c r="AI2429" s="15"/>
      <c r="AJ2429" s="10"/>
      <c r="AK2429" s="15"/>
      <c r="AL2429" s="10"/>
    </row>
    <row r="2430" spans="1:38" x14ac:dyDescent="0.25">
      <c r="A2430" s="9">
        <f t="shared" si="57"/>
        <v>0</v>
      </c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2"/>
      <c r="N2430" s="11"/>
      <c r="O2430" s="12"/>
      <c r="P2430" s="13"/>
      <c r="Q2430" s="14"/>
      <c r="R2430" s="15"/>
      <c r="S2430" s="10"/>
      <c r="T2430" s="12"/>
      <c r="U2430" s="13"/>
      <c r="V2430" s="12"/>
      <c r="W2430" s="13"/>
      <c r="X2430" s="12"/>
      <c r="Y2430" s="13"/>
      <c r="Z2430" s="12"/>
      <c r="AA2430" s="12"/>
      <c r="AB2430" s="12"/>
      <c r="AC2430" s="10"/>
      <c r="AD2430" s="16"/>
      <c r="AE2430" s="10"/>
      <c r="AF2430" s="10"/>
      <c r="AG2430" s="14"/>
      <c r="AH2430" s="14"/>
      <c r="AI2430" s="15"/>
      <c r="AJ2430" s="10"/>
      <c r="AK2430" s="15"/>
      <c r="AL2430" s="10"/>
    </row>
    <row r="2431" spans="1:38" x14ac:dyDescent="0.25">
      <c r="A2431" s="9">
        <f t="shared" si="57"/>
        <v>0</v>
      </c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2"/>
      <c r="N2431" s="11"/>
      <c r="O2431" s="12"/>
      <c r="P2431" s="13"/>
      <c r="Q2431" s="14"/>
      <c r="R2431" s="15"/>
      <c r="S2431" s="10"/>
      <c r="T2431" s="12"/>
      <c r="U2431" s="13"/>
      <c r="V2431" s="12"/>
      <c r="W2431" s="13"/>
      <c r="X2431" s="12"/>
      <c r="Y2431" s="13"/>
      <c r="Z2431" s="12"/>
      <c r="AA2431" s="12"/>
      <c r="AB2431" s="12"/>
      <c r="AC2431" s="10"/>
      <c r="AD2431" s="16"/>
      <c r="AE2431" s="10"/>
      <c r="AF2431" s="10"/>
      <c r="AG2431" s="14"/>
      <c r="AH2431" s="14"/>
      <c r="AI2431" s="15"/>
      <c r="AJ2431" s="10"/>
      <c r="AK2431" s="15"/>
      <c r="AL2431" s="10"/>
    </row>
    <row r="2432" spans="1:38" x14ac:dyDescent="0.25">
      <c r="A2432" s="9">
        <f t="shared" si="57"/>
        <v>0</v>
      </c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2"/>
      <c r="N2432" s="11"/>
      <c r="O2432" s="12"/>
      <c r="P2432" s="13"/>
      <c r="Q2432" s="14"/>
      <c r="R2432" s="15"/>
      <c r="S2432" s="10"/>
      <c r="T2432" s="12"/>
      <c r="U2432" s="13"/>
      <c r="V2432" s="12"/>
      <c r="W2432" s="13"/>
      <c r="X2432" s="12"/>
      <c r="Y2432" s="13"/>
      <c r="Z2432" s="12"/>
      <c r="AA2432" s="12"/>
      <c r="AB2432" s="12"/>
      <c r="AC2432" s="10"/>
      <c r="AD2432" s="16"/>
      <c r="AE2432" s="10"/>
      <c r="AF2432" s="10"/>
      <c r="AG2432" s="14"/>
      <c r="AH2432" s="14"/>
      <c r="AI2432" s="15"/>
      <c r="AJ2432" s="10"/>
      <c r="AK2432" s="15"/>
      <c r="AL2432" s="10"/>
    </row>
    <row r="2433" spans="1:38" x14ac:dyDescent="0.25">
      <c r="A2433" s="9">
        <f t="shared" si="57"/>
        <v>0</v>
      </c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2"/>
      <c r="N2433" s="11"/>
      <c r="O2433" s="12"/>
      <c r="P2433" s="13"/>
      <c r="Q2433" s="14"/>
      <c r="R2433" s="15"/>
      <c r="S2433" s="10"/>
      <c r="T2433" s="12"/>
      <c r="U2433" s="13"/>
      <c r="V2433" s="12"/>
      <c r="W2433" s="13"/>
      <c r="X2433" s="12"/>
      <c r="Y2433" s="13"/>
      <c r="Z2433" s="12"/>
      <c r="AA2433" s="12"/>
      <c r="AB2433" s="12"/>
      <c r="AC2433" s="10"/>
      <c r="AD2433" s="16"/>
      <c r="AE2433" s="10"/>
      <c r="AF2433" s="10"/>
      <c r="AG2433" s="14"/>
      <c r="AH2433" s="14"/>
      <c r="AI2433" s="15"/>
      <c r="AJ2433" s="10"/>
      <c r="AK2433" s="15"/>
      <c r="AL2433" s="10"/>
    </row>
    <row r="2434" spans="1:38" x14ac:dyDescent="0.25">
      <c r="A2434" s="9">
        <f t="shared" si="57"/>
        <v>0</v>
      </c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2"/>
      <c r="N2434" s="11"/>
      <c r="O2434" s="12"/>
      <c r="P2434" s="13"/>
      <c r="Q2434" s="14"/>
      <c r="R2434" s="15"/>
      <c r="S2434" s="10"/>
      <c r="T2434" s="12"/>
      <c r="U2434" s="13"/>
      <c r="V2434" s="12"/>
      <c r="W2434" s="13"/>
      <c r="X2434" s="12"/>
      <c r="Y2434" s="13"/>
      <c r="Z2434" s="12"/>
      <c r="AA2434" s="12"/>
      <c r="AB2434" s="12"/>
      <c r="AC2434" s="10"/>
      <c r="AD2434" s="16"/>
      <c r="AE2434" s="10"/>
      <c r="AF2434" s="10"/>
      <c r="AG2434" s="14"/>
      <c r="AH2434" s="14"/>
      <c r="AI2434" s="15"/>
      <c r="AJ2434" s="10"/>
      <c r="AK2434" s="15"/>
      <c r="AL2434" s="10"/>
    </row>
    <row r="2435" spans="1:38" x14ac:dyDescent="0.25">
      <c r="A2435" s="9">
        <f t="shared" ref="A2435:A2498" si="58">N2435</f>
        <v>0</v>
      </c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2"/>
      <c r="N2435" s="11"/>
      <c r="O2435" s="12"/>
      <c r="P2435" s="13"/>
      <c r="Q2435" s="14"/>
      <c r="R2435" s="15"/>
      <c r="S2435" s="10"/>
      <c r="T2435" s="12"/>
      <c r="U2435" s="13"/>
      <c r="V2435" s="12"/>
      <c r="W2435" s="13"/>
      <c r="X2435" s="12"/>
      <c r="Y2435" s="13"/>
      <c r="Z2435" s="12"/>
      <c r="AA2435" s="12"/>
      <c r="AB2435" s="12"/>
      <c r="AC2435" s="10"/>
      <c r="AD2435" s="16"/>
      <c r="AE2435" s="10"/>
      <c r="AF2435" s="10"/>
      <c r="AG2435" s="14"/>
      <c r="AH2435" s="14"/>
      <c r="AI2435" s="15"/>
      <c r="AJ2435" s="10"/>
      <c r="AK2435" s="15"/>
      <c r="AL2435" s="10"/>
    </row>
    <row r="2436" spans="1:38" x14ac:dyDescent="0.25">
      <c r="A2436" s="9">
        <f t="shared" si="58"/>
        <v>0</v>
      </c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2"/>
      <c r="N2436" s="11"/>
      <c r="O2436" s="12"/>
      <c r="P2436" s="13"/>
      <c r="Q2436" s="14"/>
      <c r="R2436" s="15"/>
      <c r="S2436" s="10"/>
      <c r="T2436" s="12"/>
      <c r="U2436" s="13"/>
      <c r="V2436" s="12"/>
      <c r="W2436" s="13"/>
      <c r="X2436" s="12"/>
      <c r="Y2436" s="13"/>
      <c r="Z2436" s="12"/>
      <c r="AA2436" s="12"/>
      <c r="AB2436" s="12"/>
      <c r="AC2436" s="10"/>
      <c r="AD2436" s="16"/>
      <c r="AE2436" s="10"/>
      <c r="AF2436" s="10"/>
      <c r="AG2436" s="14"/>
      <c r="AH2436" s="14"/>
      <c r="AI2436" s="15"/>
      <c r="AJ2436" s="10"/>
      <c r="AK2436" s="15"/>
      <c r="AL2436" s="10"/>
    </row>
    <row r="2437" spans="1:38" x14ac:dyDescent="0.25">
      <c r="A2437" s="9">
        <f t="shared" si="58"/>
        <v>0</v>
      </c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2"/>
      <c r="N2437" s="11"/>
      <c r="O2437" s="12"/>
      <c r="P2437" s="13"/>
      <c r="Q2437" s="14"/>
      <c r="R2437" s="15"/>
      <c r="S2437" s="10"/>
      <c r="T2437" s="12"/>
      <c r="U2437" s="13"/>
      <c r="V2437" s="12"/>
      <c r="W2437" s="13"/>
      <c r="X2437" s="12"/>
      <c r="Y2437" s="13"/>
      <c r="Z2437" s="12"/>
      <c r="AA2437" s="12"/>
      <c r="AB2437" s="12"/>
      <c r="AC2437" s="10"/>
      <c r="AD2437" s="16"/>
      <c r="AE2437" s="10"/>
      <c r="AF2437" s="10"/>
      <c r="AG2437" s="14"/>
      <c r="AH2437" s="14"/>
      <c r="AI2437" s="15"/>
      <c r="AJ2437" s="10"/>
      <c r="AK2437" s="15"/>
      <c r="AL2437" s="10"/>
    </row>
    <row r="2438" spans="1:38" x14ac:dyDescent="0.25">
      <c r="A2438" s="9">
        <f t="shared" si="58"/>
        <v>0</v>
      </c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2"/>
      <c r="N2438" s="11"/>
      <c r="O2438" s="12"/>
      <c r="P2438" s="13"/>
      <c r="Q2438" s="14"/>
      <c r="R2438" s="15"/>
      <c r="S2438" s="10"/>
      <c r="T2438" s="12"/>
      <c r="U2438" s="13"/>
      <c r="V2438" s="12"/>
      <c r="W2438" s="13"/>
      <c r="X2438" s="12"/>
      <c r="Y2438" s="13"/>
      <c r="Z2438" s="12"/>
      <c r="AA2438" s="12"/>
      <c r="AB2438" s="12"/>
      <c r="AC2438" s="10"/>
      <c r="AD2438" s="16"/>
      <c r="AE2438" s="10"/>
      <c r="AF2438" s="10"/>
      <c r="AG2438" s="14"/>
      <c r="AH2438" s="14"/>
      <c r="AI2438" s="15"/>
      <c r="AJ2438" s="10"/>
      <c r="AK2438" s="15"/>
      <c r="AL2438" s="10"/>
    </row>
    <row r="2439" spans="1:38" x14ac:dyDescent="0.25">
      <c r="A2439" s="9">
        <f t="shared" si="58"/>
        <v>0</v>
      </c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2"/>
      <c r="N2439" s="11"/>
      <c r="O2439" s="12"/>
      <c r="P2439" s="13"/>
      <c r="Q2439" s="14"/>
      <c r="R2439" s="15"/>
      <c r="S2439" s="10"/>
      <c r="T2439" s="12"/>
      <c r="U2439" s="13"/>
      <c r="V2439" s="12"/>
      <c r="W2439" s="13"/>
      <c r="X2439" s="12"/>
      <c r="Y2439" s="13"/>
      <c r="Z2439" s="12"/>
      <c r="AA2439" s="12"/>
      <c r="AB2439" s="12"/>
      <c r="AC2439" s="10"/>
      <c r="AD2439" s="16"/>
      <c r="AE2439" s="10"/>
      <c r="AF2439" s="10"/>
      <c r="AG2439" s="14"/>
      <c r="AH2439" s="14"/>
      <c r="AI2439" s="15"/>
      <c r="AJ2439" s="10"/>
      <c r="AK2439" s="15"/>
      <c r="AL2439" s="10"/>
    </row>
    <row r="2440" spans="1:38" x14ac:dyDescent="0.25">
      <c r="A2440" s="9">
        <f t="shared" si="58"/>
        <v>0</v>
      </c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2"/>
      <c r="N2440" s="11"/>
      <c r="O2440" s="12"/>
      <c r="P2440" s="13"/>
      <c r="Q2440" s="14"/>
      <c r="R2440" s="15"/>
      <c r="S2440" s="10"/>
      <c r="T2440" s="12"/>
      <c r="U2440" s="13"/>
      <c r="V2440" s="12"/>
      <c r="W2440" s="13"/>
      <c r="X2440" s="12"/>
      <c r="Y2440" s="13"/>
      <c r="Z2440" s="12"/>
      <c r="AA2440" s="12"/>
      <c r="AB2440" s="12"/>
      <c r="AC2440" s="10"/>
      <c r="AD2440" s="16"/>
      <c r="AE2440" s="10"/>
      <c r="AF2440" s="10"/>
      <c r="AG2440" s="14"/>
      <c r="AH2440" s="14"/>
      <c r="AI2440" s="15"/>
      <c r="AJ2440" s="10"/>
      <c r="AK2440" s="15"/>
      <c r="AL2440" s="10"/>
    </row>
    <row r="2441" spans="1:38" x14ac:dyDescent="0.25">
      <c r="A2441" s="9">
        <f t="shared" si="58"/>
        <v>0</v>
      </c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2"/>
      <c r="N2441" s="11"/>
      <c r="O2441" s="12"/>
      <c r="P2441" s="13"/>
      <c r="Q2441" s="14"/>
      <c r="R2441" s="15"/>
      <c r="S2441" s="10"/>
      <c r="T2441" s="12"/>
      <c r="U2441" s="13"/>
      <c r="V2441" s="12"/>
      <c r="W2441" s="13"/>
      <c r="X2441" s="12"/>
      <c r="Y2441" s="13"/>
      <c r="Z2441" s="12"/>
      <c r="AA2441" s="12"/>
      <c r="AB2441" s="12"/>
      <c r="AC2441" s="10"/>
      <c r="AD2441" s="16"/>
      <c r="AE2441" s="10"/>
      <c r="AF2441" s="10"/>
      <c r="AG2441" s="14"/>
      <c r="AH2441" s="14"/>
      <c r="AI2441" s="15"/>
      <c r="AJ2441" s="10"/>
      <c r="AK2441" s="15"/>
      <c r="AL2441" s="10"/>
    </row>
    <row r="2442" spans="1:38" x14ac:dyDescent="0.25">
      <c r="A2442" s="9">
        <f t="shared" si="58"/>
        <v>0</v>
      </c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2"/>
      <c r="N2442" s="11"/>
      <c r="O2442" s="12"/>
      <c r="P2442" s="13"/>
      <c r="Q2442" s="14"/>
      <c r="R2442" s="15"/>
      <c r="S2442" s="10"/>
      <c r="T2442" s="12"/>
      <c r="U2442" s="13"/>
      <c r="V2442" s="12"/>
      <c r="W2442" s="13"/>
      <c r="X2442" s="12"/>
      <c r="Y2442" s="13"/>
      <c r="Z2442" s="12"/>
      <c r="AA2442" s="12"/>
      <c r="AB2442" s="12"/>
      <c r="AC2442" s="10"/>
      <c r="AD2442" s="16"/>
      <c r="AE2442" s="10"/>
      <c r="AF2442" s="10"/>
      <c r="AG2442" s="14"/>
      <c r="AH2442" s="14"/>
      <c r="AI2442" s="15"/>
      <c r="AJ2442" s="10"/>
      <c r="AK2442" s="15"/>
      <c r="AL2442" s="10"/>
    </row>
    <row r="2443" spans="1:38" x14ac:dyDescent="0.25">
      <c r="A2443" s="9">
        <f t="shared" si="58"/>
        <v>0</v>
      </c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2"/>
      <c r="N2443" s="11"/>
      <c r="O2443" s="12"/>
      <c r="P2443" s="13"/>
      <c r="Q2443" s="14"/>
      <c r="R2443" s="15"/>
      <c r="S2443" s="10"/>
      <c r="T2443" s="12"/>
      <c r="U2443" s="13"/>
      <c r="V2443" s="12"/>
      <c r="W2443" s="13"/>
      <c r="X2443" s="12"/>
      <c r="Y2443" s="13"/>
      <c r="Z2443" s="12"/>
      <c r="AA2443" s="12"/>
      <c r="AB2443" s="12"/>
      <c r="AC2443" s="10"/>
      <c r="AD2443" s="16"/>
      <c r="AE2443" s="10"/>
      <c r="AF2443" s="10"/>
      <c r="AG2443" s="14"/>
      <c r="AH2443" s="14"/>
      <c r="AI2443" s="15"/>
      <c r="AJ2443" s="10"/>
      <c r="AK2443" s="15"/>
      <c r="AL2443" s="10"/>
    </row>
    <row r="2444" spans="1:38" x14ac:dyDescent="0.25">
      <c r="A2444" s="9">
        <f t="shared" si="58"/>
        <v>0</v>
      </c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2"/>
      <c r="N2444" s="11"/>
      <c r="O2444" s="12"/>
      <c r="P2444" s="13"/>
      <c r="Q2444" s="14"/>
      <c r="R2444" s="15"/>
      <c r="S2444" s="10"/>
      <c r="T2444" s="12"/>
      <c r="U2444" s="13"/>
      <c r="V2444" s="12"/>
      <c r="W2444" s="13"/>
      <c r="X2444" s="12"/>
      <c r="Y2444" s="13"/>
      <c r="Z2444" s="12"/>
      <c r="AA2444" s="12"/>
      <c r="AB2444" s="12"/>
      <c r="AC2444" s="10"/>
      <c r="AD2444" s="16"/>
      <c r="AE2444" s="10"/>
      <c r="AF2444" s="10"/>
      <c r="AG2444" s="14"/>
      <c r="AH2444" s="14"/>
      <c r="AI2444" s="15"/>
      <c r="AJ2444" s="10"/>
      <c r="AK2444" s="15"/>
      <c r="AL2444" s="10"/>
    </row>
    <row r="2445" spans="1:38" x14ac:dyDescent="0.25">
      <c r="A2445" s="9">
        <f t="shared" si="58"/>
        <v>0</v>
      </c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2"/>
      <c r="N2445" s="11"/>
      <c r="O2445" s="12"/>
      <c r="P2445" s="13"/>
      <c r="Q2445" s="14"/>
      <c r="R2445" s="15"/>
      <c r="S2445" s="10"/>
      <c r="T2445" s="12"/>
      <c r="U2445" s="13"/>
      <c r="V2445" s="12"/>
      <c r="W2445" s="13"/>
      <c r="X2445" s="12"/>
      <c r="Y2445" s="13"/>
      <c r="Z2445" s="12"/>
      <c r="AA2445" s="12"/>
      <c r="AB2445" s="12"/>
      <c r="AC2445" s="10"/>
      <c r="AD2445" s="16"/>
      <c r="AE2445" s="10"/>
      <c r="AF2445" s="10"/>
      <c r="AG2445" s="14"/>
      <c r="AH2445" s="14"/>
      <c r="AI2445" s="15"/>
      <c r="AJ2445" s="10"/>
      <c r="AK2445" s="15"/>
      <c r="AL2445" s="10"/>
    </row>
    <row r="2446" spans="1:38" x14ac:dyDescent="0.25">
      <c r="A2446" s="9">
        <f t="shared" si="58"/>
        <v>0</v>
      </c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2"/>
      <c r="N2446" s="11"/>
      <c r="O2446" s="12"/>
      <c r="P2446" s="13"/>
      <c r="Q2446" s="14"/>
      <c r="R2446" s="15"/>
      <c r="S2446" s="10"/>
      <c r="T2446" s="12"/>
      <c r="U2446" s="13"/>
      <c r="V2446" s="12"/>
      <c r="W2446" s="13"/>
      <c r="X2446" s="12"/>
      <c r="Y2446" s="13"/>
      <c r="Z2446" s="12"/>
      <c r="AA2446" s="12"/>
      <c r="AB2446" s="12"/>
      <c r="AC2446" s="10"/>
      <c r="AD2446" s="16"/>
      <c r="AE2446" s="10"/>
      <c r="AF2446" s="10"/>
      <c r="AG2446" s="14"/>
      <c r="AH2446" s="14"/>
      <c r="AI2446" s="15"/>
      <c r="AJ2446" s="10"/>
      <c r="AK2446" s="15"/>
      <c r="AL2446" s="10"/>
    </row>
    <row r="2447" spans="1:38" x14ac:dyDescent="0.25">
      <c r="A2447" s="9">
        <f t="shared" si="58"/>
        <v>0</v>
      </c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2"/>
      <c r="N2447" s="11"/>
      <c r="O2447" s="12"/>
      <c r="P2447" s="13"/>
      <c r="Q2447" s="14"/>
      <c r="R2447" s="15"/>
      <c r="S2447" s="10"/>
      <c r="T2447" s="12"/>
      <c r="U2447" s="13"/>
      <c r="V2447" s="12"/>
      <c r="W2447" s="13"/>
      <c r="X2447" s="12"/>
      <c r="Y2447" s="13"/>
      <c r="Z2447" s="12"/>
      <c r="AA2447" s="12"/>
      <c r="AB2447" s="12"/>
      <c r="AC2447" s="10"/>
      <c r="AD2447" s="16"/>
      <c r="AE2447" s="10"/>
      <c r="AF2447" s="10"/>
      <c r="AG2447" s="14"/>
      <c r="AH2447" s="14"/>
      <c r="AI2447" s="15"/>
      <c r="AJ2447" s="10"/>
      <c r="AK2447" s="15"/>
      <c r="AL2447" s="10"/>
    </row>
    <row r="2448" spans="1:38" x14ac:dyDescent="0.25">
      <c r="A2448" s="9">
        <f t="shared" si="58"/>
        <v>0</v>
      </c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2"/>
      <c r="N2448" s="11"/>
      <c r="O2448" s="12"/>
      <c r="P2448" s="13"/>
      <c r="Q2448" s="14"/>
      <c r="R2448" s="15"/>
      <c r="S2448" s="10"/>
      <c r="T2448" s="12"/>
      <c r="U2448" s="13"/>
      <c r="V2448" s="12"/>
      <c r="W2448" s="13"/>
      <c r="X2448" s="12"/>
      <c r="Y2448" s="13"/>
      <c r="Z2448" s="12"/>
      <c r="AA2448" s="12"/>
      <c r="AB2448" s="12"/>
      <c r="AC2448" s="10"/>
      <c r="AD2448" s="16"/>
      <c r="AE2448" s="10"/>
      <c r="AF2448" s="10"/>
      <c r="AG2448" s="14"/>
      <c r="AH2448" s="14"/>
      <c r="AI2448" s="15"/>
      <c r="AJ2448" s="10"/>
      <c r="AK2448" s="15"/>
      <c r="AL2448" s="10"/>
    </row>
    <row r="2449" spans="1:38" x14ac:dyDescent="0.25">
      <c r="A2449" s="9">
        <f t="shared" si="58"/>
        <v>0</v>
      </c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2"/>
      <c r="N2449" s="11"/>
      <c r="O2449" s="12"/>
      <c r="P2449" s="13"/>
      <c r="Q2449" s="14"/>
      <c r="R2449" s="15"/>
      <c r="S2449" s="10"/>
      <c r="T2449" s="12"/>
      <c r="U2449" s="13"/>
      <c r="V2449" s="12"/>
      <c r="W2449" s="13"/>
      <c r="X2449" s="12"/>
      <c r="Y2449" s="13"/>
      <c r="Z2449" s="12"/>
      <c r="AA2449" s="12"/>
      <c r="AB2449" s="12"/>
      <c r="AC2449" s="10"/>
      <c r="AD2449" s="16"/>
      <c r="AE2449" s="10"/>
      <c r="AF2449" s="10"/>
      <c r="AG2449" s="14"/>
      <c r="AH2449" s="14"/>
      <c r="AI2449" s="15"/>
      <c r="AJ2449" s="10"/>
      <c r="AK2449" s="15"/>
      <c r="AL2449" s="10"/>
    </row>
    <row r="2450" spans="1:38" x14ac:dyDescent="0.25">
      <c r="A2450" s="9">
        <f t="shared" si="58"/>
        <v>0</v>
      </c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2"/>
      <c r="N2450" s="11"/>
      <c r="O2450" s="12"/>
      <c r="P2450" s="13"/>
      <c r="Q2450" s="14"/>
      <c r="R2450" s="15"/>
      <c r="S2450" s="10"/>
      <c r="T2450" s="12"/>
      <c r="U2450" s="13"/>
      <c r="V2450" s="12"/>
      <c r="W2450" s="13"/>
      <c r="X2450" s="12"/>
      <c r="Y2450" s="13"/>
      <c r="Z2450" s="12"/>
      <c r="AA2450" s="12"/>
      <c r="AB2450" s="12"/>
      <c r="AC2450" s="10"/>
      <c r="AD2450" s="16"/>
      <c r="AE2450" s="10"/>
      <c r="AF2450" s="10"/>
      <c r="AG2450" s="14"/>
      <c r="AH2450" s="14"/>
      <c r="AI2450" s="15"/>
      <c r="AJ2450" s="10"/>
      <c r="AK2450" s="15"/>
      <c r="AL2450" s="10"/>
    </row>
    <row r="2451" spans="1:38" x14ac:dyDescent="0.25">
      <c r="A2451" s="9">
        <f t="shared" si="58"/>
        <v>0</v>
      </c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2"/>
      <c r="N2451" s="11"/>
      <c r="O2451" s="12"/>
      <c r="P2451" s="13"/>
      <c r="Q2451" s="14"/>
      <c r="R2451" s="15"/>
      <c r="S2451" s="10"/>
      <c r="T2451" s="12"/>
      <c r="U2451" s="13"/>
      <c r="V2451" s="12"/>
      <c r="W2451" s="13"/>
      <c r="X2451" s="12"/>
      <c r="Y2451" s="13"/>
      <c r="Z2451" s="12"/>
      <c r="AA2451" s="12"/>
      <c r="AB2451" s="12"/>
      <c r="AC2451" s="10"/>
      <c r="AD2451" s="16"/>
      <c r="AE2451" s="10"/>
      <c r="AF2451" s="10"/>
      <c r="AG2451" s="14"/>
      <c r="AH2451" s="14"/>
      <c r="AI2451" s="15"/>
      <c r="AJ2451" s="10"/>
      <c r="AK2451" s="15"/>
      <c r="AL2451" s="10"/>
    </row>
    <row r="2452" spans="1:38" x14ac:dyDescent="0.25">
      <c r="A2452" s="9">
        <f t="shared" si="58"/>
        <v>0</v>
      </c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2"/>
      <c r="N2452" s="11"/>
      <c r="O2452" s="12"/>
      <c r="P2452" s="13"/>
      <c r="Q2452" s="14"/>
      <c r="R2452" s="15"/>
      <c r="S2452" s="10"/>
      <c r="T2452" s="12"/>
      <c r="U2452" s="13"/>
      <c r="V2452" s="12"/>
      <c r="W2452" s="13"/>
      <c r="X2452" s="12"/>
      <c r="Y2452" s="13"/>
      <c r="Z2452" s="12"/>
      <c r="AA2452" s="12"/>
      <c r="AB2452" s="12"/>
      <c r="AC2452" s="10"/>
      <c r="AD2452" s="16"/>
      <c r="AE2452" s="10"/>
      <c r="AF2452" s="10"/>
      <c r="AG2452" s="14"/>
      <c r="AH2452" s="14"/>
      <c r="AI2452" s="15"/>
      <c r="AJ2452" s="10"/>
      <c r="AK2452" s="15"/>
      <c r="AL2452" s="10"/>
    </row>
    <row r="2453" spans="1:38" x14ac:dyDescent="0.25">
      <c r="A2453" s="9">
        <f t="shared" si="58"/>
        <v>0</v>
      </c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2"/>
      <c r="N2453" s="11"/>
      <c r="O2453" s="12"/>
      <c r="P2453" s="13"/>
      <c r="Q2453" s="14"/>
      <c r="R2453" s="15"/>
      <c r="S2453" s="10"/>
      <c r="T2453" s="12"/>
      <c r="U2453" s="13"/>
      <c r="V2453" s="12"/>
      <c r="W2453" s="13"/>
      <c r="X2453" s="12"/>
      <c r="Y2453" s="13"/>
      <c r="Z2453" s="12"/>
      <c r="AA2453" s="12"/>
      <c r="AB2453" s="12"/>
      <c r="AC2453" s="10"/>
      <c r="AD2453" s="16"/>
      <c r="AE2453" s="10"/>
      <c r="AF2453" s="10"/>
      <c r="AG2453" s="14"/>
      <c r="AH2453" s="14"/>
      <c r="AI2453" s="15"/>
      <c r="AJ2453" s="10"/>
      <c r="AK2453" s="15"/>
      <c r="AL2453" s="10"/>
    </row>
    <row r="2454" spans="1:38" x14ac:dyDescent="0.25">
      <c r="A2454" s="9">
        <f t="shared" si="58"/>
        <v>0</v>
      </c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2"/>
      <c r="N2454" s="11"/>
      <c r="O2454" s="12"/>
      <c r="P2454" s="13"/>
      <c r="Q2454" s="14"/>
      <c r="R2454" s="15"/>
      <c r="S2454" s="10"/>
      <c r="T2454" s="12"/>
      <c r="U2454" s="13"/>
      <c r="V2454" s="12"/>
      <c r="W2454" s="13"/>
      <c r="X2454" s="12"/>
      <c r="Y2454" s="13"/>
      <c r="Z2454" s="12"/>
      <c r="AA2454" s="12"/>
      <c r="AB2454" s="12"/>
      <c r="AC2454" s="10"/>
      <c r="AD2454" s="16"/>
      <c r="AE2454" s="10"/>
      <c r="AF2454" s="10"/>
      <c r="AG2454" s="14"/>
      <c r="AH2454" s="14"/>
      <c r="AI2454" s="15"/>
      <c r="AJ2454" s="10"/>
      <c r="AK2454" s="15"/>
      <c r="AL2454" s="10"/>
    </row>
    <row r="2455" spans="1:38" x14ac:dyDescent="0.25">
      <c r="A2455" s="9">
        <f t="shared" si="58"/>
        <v>0</v>
      </c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2"/>
      <c r="N2455" s="11"/>
      <c r="O2455" s="12"/>
      <c r="P2455" s="13"/>
      <c r="Q2455" s="14"/>
      <c r="R2455" s="15"/>
      <c r="S2455" s="10"/>
      <c r="T2455" s="12"/>
      <c r="U2455" s="13"/>
      <c r="V2455" s="12"/>
      <c r="W2455" s="13"/>
      <c r="X2455" s="12"/>
      <c r="Y2455" s="13"/>
      <c r="Z2455" s="12"/>
      <c r="AA2455" s="12"/>
      <c r="AB2455" s="12"/>
      <c r="AC2455" s="10"/>
      <c r="AD2455" s="16"/>
      <c r="AE2455" s="10"/>
      <c r="AF2455" s="10"/>
      <c r="AG2455" s="14"/>
      <c r="AH2455" s="14"/>
      <c r="AI2455" s="15"/>
      <c r="AJ2455" s="10"/>
      <c r="AK2455" s="15"/>
      <c r="AL2455" s="10"/>
    </row>
    <row r="2456" spans="1:38" x14ac:dyDescent="0.25">
      <c r="A2456" s="9">
        <f t="shared" si="58"/>
        <v>0</v>
      </c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2"/>
      <c r="N2456" s="11"/>
      <c r="O2456" s="12"/>
      <c r="P2456" s="13"/>
      <c r="Q2456" s="14"/>
      <c r="R2456" s="15"/>
      <c r="S2456" s="10"/>
      <c r="T2456" s="12"/>
      <c r="U2456" s="13"/>
      <c r="V2456" s="12"/>
      <c r="W2456" s="13"/>
      <c r="X2456" s="12"/>
      <c r="Y2456" s="13"/>
      <c r="Z2456" s="12"/>
      <c r="AA2456" s="12"/>
      <c r="AB2456" s="12"/>
      <c r="AC2456" s="10"/>
      <c r="AD2456" s="16"/>
      <c r="AE2456" s="10"/>
      <c r="AF2456" s="10"/>
      <c r="AG2456" s="14"/>
      <c r="AH2456" s="14"/>
      <c r="AI2456" s="15"/>
      <c r="AJ2456" s="10"/>
      <c r="AK2456" s="15"/>
      <c r="AL2456" s="10"/>
    </row>
    <row r="2457" spans="1:38" x14ac:dyDescent="0.25">
      <c r="A2457" s="9">
        <f t="shared" si="58"/>
        <v>0</v>
      </c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2"/>
      <c r="N2457" s="11"/>
      <c r="O2457" s="12"/>
      <c r="P2457" s="13"/>
      <c r="Q2457" s="14"/>
      <c r="R2457" s="15"/>
      <c r="S2457" s="10"/>
      <c r="T2457" s="12"/>
      <c r="U2457" s="13"/>
      <c r="V2457" s="12"/>
      <c r="W2457" s="13"/>
      <c r="X2457" s="12"/>
      <c r="Y2457" s="13"/>
      <c r="Z2457" s="12"/>
      <c r="AA2457" s="12"/>
      <c r="AB2457" s="12"/>
      <c r="AC2457" s="10"/>
      <c r="AD2457" s="16"/>
      <c r="AE2457" s="10"/>
      <c r="AF2457" s="10"/>
      <c r="AG2457" s="14"/>
      <c r="AH2457" s="14"/>
      <c r="AI2457" s="15"/>
      <c r="AJ2457" s="10"/>
      <c r="AK2457" s="15"/>
      <c r="AL2457" s="10"/>
    </row>
    <row r="2458" spans="1:38" x14ac:dyDescent="0.25">
      <c r="A2458" s="9">
        <f t="shared" si="58"/>
        <v>0</v>
      </c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2"/>
      <c r="N2458" s="11"/>
      <c r="O2458" s="12"/>
      <c r="P2458" s="13"/>
      <c r="Q2458" s="14"/>
      <c r="R2458" s="15"/>
      <c r="S2458" s="10"/>
      <c r="T2458" s="12"/>
      <c r="U2458" s="13"/>
      <c r="V2458" s="12"/>
      <c r="W2458" s="13"/>
      <c r="X2458" s="12"/>
      <c r="Y2458" s="13"/>
      <c r="Z2458" s="12"/>
      <c r="AA2458" s="12"/>
      <c r="AB2458" s="12"/>
      <c r="AC2458" s="10"/>
      <c r="AD2458" s="16"/>
      <c r="AE2458" s="10"/>
      <c r="AF2458" s="10"/>
      <c r="AG2458" s="14"/>
      <c r="AH2458" s="14"/>
      <c r="AI2458" s="15"/>
      <c r="AJ2458" s="10"/>
      <c r="AK2458" s="15"/>
      <c r="AL2458" s="10"/>
    </row>
    <row r="2459" spans="1:38" x14ac:dyDescent="0.25">
      <c r="A2459" s="9">
        <f t="shared" si="58"/>
        <v>0</v>
      </c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2"/>
      <c r="N2459" s="11"/>
      <c r="O2459" s="12"/>
      <c r="P2459" s="13"/>
      <c r="Q2459" s="14"/>
      <c r="R2459" s="15"/>
      <c r="S2459" s="10"/>
      <c r="T2459" s="12"/>
      <c r="U2459" s="13"/>
      <c r="V2459" s="12"/>
      <c r="W2459" s="13"/>
      <c r="X2459" s="12"/>
      <c r="Y2459" s="13"/>
      <c r="Z2459" s="12"/>
      <c r="AA2459" s="12"/>
      <c r="AB2459" s="12"/>
      <c r="AC2459" s="10"/>
      <c r="AD2459" s="16"/>
      <c r="AE2459" s="10"/>
      <c r="AF2459" s="10"/>
      <c r="AG2459" s="14"/>
      <c r="AH2459" s="14"/>
      <c r="AI2459" s="15"/>
      <c r="AJ2459" s="10"/>
      <c r="AK2459" s="15"/>
      <c r="AL2459" s="10"/>
    </row>
    <row r="2460" spans="1:38" x14ac:dyDescent="0.25">
      <c r="A2460" s="9">
        <f t="shared" si="58"/>
        <v>0</v>
      </c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2"/>
      <c r="N2460" s="11"/>
      <c r="O2460" s="12"/>
      <c r="P2460" s="13"/>
      <c r="Q2460" s="14"/>
      <c r="R2460" s="15"/>
      <c r="S2460" s="10"/>
      <c r="T2460" s="12"/>
      <c r="U2460" s="13"/>
      <c r="V2460" s="12"/>
      <c r="W2460" s="13"/>
      <c r="X2460" s="12"/>
      <c r="Y2460" s="13"/>
      <c r="Z2460" s="12"/>
      <c r="AA2460" s="12"/>
      <c r="AB2460" s="12"/>
      <c r="AC2460" s="10"/>
      <c r="AD2460" s="16"/>
      <c r="AE2460" s="10"/>
      <c r="AF2460" s="10"/>
      <c r="AG2460" s="14"/>
      <c r="AH2460" s="14"/>
      <c r="AI2460" s="15"/>
      <c r="AJ2460" s="10"/>
      <c r="AK2460" s="15"/>
      <c r="AL2460" s="10"/>
    </row>
    <row r="2461" spans="1:38" x14ac:dyDescent="0.25">
      <c r="A2461" s="9">
        <f t="shared" si="58"/>
        <v>0</v>
      </c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2"/>
      <c r="N2461" s="11"/>
      <c r="O2461" s="12"/>
      <c r="P2461" s="13"/>
      <c r="Q2461" s="14"/>
      <c r="R2461" s="15"/>
      <c r="S2461" s="10"/>
      <c r="T2461" s="12"/>
      <c r="U2461" s="13"/>
      <c r="V2461" s="12"/>
      <c r="W2461" s="13"/>
      <c r="X2461" s="12"/>
      <c r="Y2461" s="13"/>
      <c r="Z2461" s="12"/>
      <c r="AA2461" s="12"/>
      <c r="AB2461" s="12"/>
      <c r="AC2461" s="10"/>
      <c r="AD2461" s="16"/>
      <c r="AE2461" s="10"/>
      <c r="AF2461" s="10"/>
      <c r="AG2461" s="14"/>
      <c r="AH2461" s="14"/>
      <c r="AI2461" s="15"/>
      <c r="AJ2461" s="10"/>
      <c r="AK2461" s="15"/>
      <c r="AL2461" s="10"/>
    </row>
    <row r="2462" spans="1:38" x14ac:dyDescent="0.25">
      <c r="A2462" s="9">
        <f t="shared" si="58"/>
        <v>0</v>
      </c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2"/>
      <c r="N2462" s="11"/>
      <c r="O2462" s="12"/>
      <c r="P2462" s="13"/>
      <c r="Q2462" s="14"/>
      <c r="R2462" s="15"/>
      <c r="S2462" s="10"/>
      <c r="T2462" s="12"/>
      <c r="U2462" s="13"/>
      <c r="V2462" s="12"/>
      <c r="W2462" s="13"/>
      <c r="X2462" s="12"/>
      <c r="Y2462" s="13"/>
      <c r="Z2462" s="12"/>
      <c r="AA2462" s="12"/>
      <c r="AB2462" s="12"/>
      <c r="AC2462" s="10"/>
      <c r="AD2462" s="16"/>
      <c r="AE2462" s="10"/>
      <c r="AF2462" s="10"/>
      <c r="AG2462" s="14"/>
      <c r="AH2462" s="14"/>
      <c r="AI2462" s="15"/>
      <c r="AJ2462" s="10"/>
      <c r="AK2462" s="15"/>
      <c r="AL2462" s="10"/>
    </row>
    <row r="2463" spans="1:38" x14ac:dyDescent="0.25">
      <c r="A2463" s="9">
        <f t="shared" si="58"/>
        <v>0</v>
      </c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2"/>
      <c r="N2463" s="11"/>
      <c r="O2463" s="12"/>
      <c r="P2463" s="13"/>
      <c r="Q2463" s="14"/>
      <c r="R2463" s="15"/>
      <c r="S2463" s="10"/>
      <c r="T2463" s="12"/>
      <c r="U2463" s="13"/>
      <c r="V2463" s="12"/>
      <c r="W2463" s="13"/>
      <c r="X2463" s="12"/>
      <c r="Y2463" s="13"/>
      <c r="Z2463" s="12"/>
      <c r="AA2463" s="12"/>
      <c r="AB2463" s="12"/>
      <c r="AC2463" s="10"/>
      <c r="AD2463" s="16"/>
      <c r="AE2463" s="10"/>
      <c r="AF2463" s="10"/>
      <c r="AG2463" s="14"/>
      <c r="AH2463" s="14"/>
      <c r="AI2463" s="15"/>
      <c r="AJ2463" s="10"/>
      <c r="AK2463" s="15"/>
      <c r="AL2463" s="10"/>
    </row>
    <row r="2464" spans="1:38" x14ac:dyDescent="0.25">
      <c r="A2464" s="9">
        <f t="shared" si="58"/>
        <v>0</v>
      </c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2"/>
      <c r="N2464" s="11"/>
      <c r="O2464" s="12"/>
      <c r="P2464" s="13"/>
      <c r="Q2464" s="14"/>
      <c r="R2464" s="15"/>
      <c r="S2464" s="10"/>
      <c r="T2464" s="12"/>
      <c r="U2464" s="13"/>
      <c r="V2464" s="12"/>
      <c r="W2464" s="13"/>
      <c r="X2464" s="12"/>
      <c r="Y2464" s="13"/>
      <c r="Z2464" s="12"/>
      <c r="AA2464" s="12"/>
      <c r="AB2464" s="12"/>
      <c r="AC2464" s="10"/>
      <c r="AD2464" s="16"/>
      <c r="AE2464" s="10"/>
      <c r="AF2464" s="10"/>
      <c r="AG2464" s="14"/>
      <c r="AH2464" s="14"/>
      <c r="AI2464" s="15"/>
      <c r="AJ2464" s="10"/>
      <c r="AK2464" s="15"/>
      <c r="AL2464" s="10"/>
    </row>
    <row r="2465" spans="1:38" x14ac:dyDescent="0.25">
      <c r="A2465" s="9">
        <f t="shared" si="58"/>
        <v>0</v>
      </c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2"/>
      <c r="N2465" s="11"/>
      <c r="O2465" s="12"/>
      <c r="P2465" s="13"/>
      <c r="Q2465" s="14"/>
      <c r="R2465" s="15"/>
      <c r="S2465" s="10"/>
      <c r="T2465" s="12"/>
      <c r="U2465" s="13"/>
      <c r="V2465" s="12"/>
      <c r="W2465" s="13"/>
      <c r="X2465" s="12"/>
      <c r="Y2465" s="13"/>
      <c r="Z2465" s="12"/>
      <c r="AA2465" s="12"/>
      <c r="AB2465" s="12"/>
      <c r="AC2465" s="10"/>
      <c r="AD2465" s="16"/>
      <c r="AE2465" s="10"/>
      <c r="AF2465" s="10"/>
      <c r="AG2465" s="14"/>
      <c r="AH2465" s="14"/>
      <c r="AI2465" s="15"/>
      <c r="AJ2465" s="10"/>
      <c r="AK2465" s="15"/>
      <c r="AL2465" s="10"/>
    </row>
    <row r="2466" spans="1:38" x14ac:dyDescent="0.25">
      <c r="A2466" s="9">
        <f t="shared" si="58"/>
        <v>0</v>
      </c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  <c r="L2466" s="10"/>
      <c r="M2466" s="12"/>
      <c r="N2466" s="11"/>
      <c r="O2466" s="12"/>
      <c r="P2466" s="13"/>
      <c r="Q2466" s="14"/>
      <c r="R2466" s="15"/>
      <c r="S2466" s="10"/>
      <c r="T2466" s="12"/>
      <c r="U2466" s="13"/>
      <c r="V2466" s="12"/>
      <c r="W2466" s="13"/>
      <c r="X2466" s="12"/>
      <c r="Y2466" s="13"/>
      <c r="Z2466" s="12"/>
      <c r="AA2466" s="12"/>
      <c r="AB2466" s="12"/>
      <c r="AC2466" s="10"/>
      <c r="AD2466" s="16"/>
      <c r="AE2466" s="10"/>
      <c r="AF2466" s="10"/>
      <c r="AG2466" s="14"/>
      <c r="AH2466" s="14"/>
      <c r="AI2466" s="15"/>
      <c r="AJ2466" s="10"/>
      <c r="AK2466" s="15"/>
      <c r="AL2466" s="10"/>
    </row>
    <row r="2467" spans="1:38" x14ac:dyDescent="0.25">
      <c r="A2467" s="9">
        <f t="shared" si="58"/>
        <v>0</v>
      </c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2"/>
      <c r="N2467" s="11"/>
      <c r="O2467" s="12"/>
      <c r="P2467" s="13"/>
      <c r="Q2467" s="14"/>
      <c r="R2467" s="15"/>
      <c r="S2467" s="10"/>
      <c r="T2467" s="12"/>
      <c r="U2467" s="13"/>
      <c r="V2467" s="12"/>
      <c r="W2467" s="13"/>
      <c r="X2467" s="12"/>
      <c r="Y2467" s="13"/>
      <c r="Z2467" s="12"/>
      <c r="AA2467" s="12"/>
      <c r="AB2467" s="12"/>
      <c r="AC2467" s="10"/>
      <c r="AD2467" s="16"/>
      <c r="AE2467" s="10"/>
      <c r="AF2467" s="10"/>
      <c r="AG2467" s="14"/>
      <c r="AH2467" s="14"/>
      <c r="AI2467" s="15"/>
      <c r="AJ2467" s="10"/>
      <c r="AK2467" s="15"/>
      <c r="AL2467" s="10"/>
    </row>
    <row r="2468" spans="1:38" x14ac:dyDescent="0.25">
      <c r="A2468" s="9">
        <f t="shared" si="58"/>
        <v>0</v>
      </c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2"/>
      <c r="N2468" s="11"/>
      <c r="O2468" s="12"/>
      <c r="P2468" s="13"/>
      <c r="Q2468" s="14"/>
      <c r="R2468" s="15"/>
      <c r="S2468" s="10"/>
      <c r="T2468" s="12"/>
      <c r="U2468" s="13"/>
      <c r="V2468" s="12"/>
      <c r="W2468" s="13"/>
      <c r="X2468" s="12"/>
      <c r="Y2468" s="13"/>
      <c r="Z2468" s="12"/>
      <c r="AA2468" s="12"/>
      <c r="AB2468" s="12"/>
      <c r="AC2468" s="10"/>
      <c r="AD2468" s="16"/>
      <c r="AE2468" s="10"/>
      <c r="AF2468" s="10"/>
      <c r="AG2468" s="14"/>
      <c r="AH2468" s="14"/>
      <c r="AI2468" s="15"/>
      <c r="AJ2468" s="10"/>
      <c r="AK2468" s="15"/>
      <c r="AL2468" s="10"/>
    </row>
    <row r="2469" spans="1:38" x14ac:dyDescent="0.25">
      <c r="A2469" s="9">
        <f t="shared" si="58"/>
        <v>0</v>
      </c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  <c r="L2469" s="10"/>
      <c r="M2469" s="12"/>
      <c r="N2469" s="11"/>
      <c r="O2469" s="12"/>
      <c r="P2469" s="13"/>
      <c r="Q2469" s="14"/>
      <c r="R2469" s="15"/>
      <c r="S2469" s="10"/>
      <c r="T2469" s="12"/>
      <c r="U2469" s="13"/>
      <c r="V2469" s="12"/>
      <c r="W2469" s="13"/>
      <c r="X2469" s="12"/>
      <c r="Y2469" s="13"/>
      <c r="Z2469" s="12"/>
      <c r="AA2469" s="12"/>
      <c r="AB2469" s="12"/>
      <c r="AC2469" s="10"/>
      <c r="AD2469" s="16"/>
      <c r="AE2469" s="10"/>
      <c r="AF2469" s="10"/>
      <c r="AG2469" s="14"/>
      <c r="AH2469" s="14"/>
      <c r="AI2469" s="15"/>
      <c r="AJ2469" s="10"/>
      <c r="AK2469" s="15"/>
      <c r="AL2469" s="10"/>
    </row>
    <row r="2470" spans="1:38" x14ac:dyDescent="0.25">
      <c r="A2470" s="9">
        <f t="shared" si="58"/>
        <v>0</v>
      </c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  <c r="L2470" s="10"/>
      <c r="M2470" s="12"/>
      <c r="N2470" s="11"/>
      <c r="O2470" s="12"/>
      <c r="P2470" s="13"/>
      <c r="Q2470" s="14"/>
      <c r="R2470" s="15"/>
      <c r="S2470" s="10"/>
      <c r="T2470" s="12"/>
      <c r="U2470" s="13"/>
      <c r="V2470" s="12"/>
      <c r="W2470" s="13"/>
      <c r="X2470" s="12"/>
      <c r="Y2470" s="13"/>
      <c r="Z2470" s="12"/>
      <c r="AA2470" s="12"/>
      <c r="AB2470" s="12"/>
      <c r="AC2470" s="10"/>
      <c r="AD2470" s="16"/>
      <c r="AE2470" s="10"/>
      <c r="AF2470" s="10"/>
      <c r="AG2470" s="14"/>
      <c r="AH2470" s="14"/>
      <c r="AI2470" s="15"/>
      <c r="AJ2470" s="10"/>
      <c r="AK2470" s="15"/>
      <c r="AL2470" s="10"/>
    </row>
    <row r="2471" spans="1:38" x14ac:dyDescent="0.25">
      <c r="A2471" s="9">
        <f t="shared" si="58"/>
        <v>0</v>
      </c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2"/>
      <c r="N2471" s="11"/>
      <c r="O2471" s="12"/>
      <c r="P2471" s="13"/>
      <c r="Q2471" s="14"/>
      <c r="R2471" s="15"/>
      <c r="S2471" s="10"/>
      <c r="T2471" s="12"/>
      <c r="U2471" s="13"/>
      <c r="V2471" s="12"/>
      <c r="W2471" s="13"/>
      <c r="X2471" s="12"/>
      <c r="Y2471" s="13"/>
      <c r="Z2471" s="12"/>
      <c r="AA2471" s="12"/>
      <c r="AB2471" s="12"/>
      <c r="AC2471" s="10"/>
      <c r="AD2471" s="16"/>
      <c r="AE2471" s="10"/>
      <c r="AF2471" s="10"/>
      <c r="AG2471" s="14"/>
      <c r="AH2471" s="14"/>
      <c r="AI2471" s="15"/>
      <c r="AJ2471" s="10"/>
      <c r="AK2471" s="15"/>
      <c r="AL2471" s="10"/>
    </row>
    <row r="2472" spans="1:38" x14ac:dyDescent="0.25">
      <c r="A2472" s="9">
        <f t="shared" si="58"/>
        <v>0</v>
      </c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2"/>
      <c r="N2472" s="11"/>
      <c r="O2472" s="12"/>
      <c r="P2472" s="13"/>
      <c r="Q2472" s="14"/>
      <c r="R2472" s="15"/>
      <c r="S2472" s="10"/>
      <c r="T2472" s="12"/>
      <c r="U2472" s="13"/>
      <c r="V2472" s="12"/>
      <c r="W2472" s="13"/>
      <c r="X2472" s="12"/>
      <c r="Y2472" s="13"/>
      <c r="Z2472" s="12"/>
      <c r="AA2472" s="12"/>
      <c r="AB2472" s="12"/>
      <c r="AC2472" s="10"/>
      <c r="AD2472" s="16"/>
      <c r="AE2472" s="10"/>
      <c r="AF2472" s="10"/>
      <c r="AG2472" s="14"/>
      <c r="AH2472" s="14"/>
      <c r="AI2472" s="15"/>
      <c r="AJ2472" s="10"/>
      <c r="AK2472" s="15"/>
      <c r="AL2472" s="10"/>
    </row>
    <row r="2473" spans="1:38" x14ac:dyDescent="0.25">
      <c r="A2473" s="9">
        <f t="shared" si="58"/>
        <v>0</v>
      </c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2"/>
      <c r="N2473" s="11"/>
      <c r="O2473" s="12"/>
      <c r="P2473" s="13"/>
      <c r="Q2473" s="14"/>
      <c r="R2473" s="15"/>
      <c r="S2473" s="10"/>
      <c r="T2473" s="12"/>
      <c r="U2473" s="13"/>
      <c r="V2473" s="12"/>
      <c r="W2473" s="13"/>
      <c r="X2473" s="12"/>
      <c r="Y2473" s="13"/>
      <c r="Z2473" s="12"/>
      <c r="AA2473" s="12"/>
      <c r="AB2473" s="12"/>
      <c r="AC2473" s="10"/>
      <c r="AD2473" s="16"/>
      <c r="AE2473" s="10"/>
      <c r="AF2473" s="10"/>
      <c r="AG2473" s="14"/>
      <c r="AH2473" s="14"/>
      <c r="AI2473" s="15"/>
      <c r="AJ2473" s="10"/>
      <c r="AK2473" s="15"/>
      <c r="AL2473" s="10"/>
    </row>
    <row r="2474" spans="1:38" x14ac:dyDescent="0.25">
      <c r="A2474" s="9">
        <f t="shared" si="58"/>
        <v>0</v>
      </c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2"/>
      <c r="N2474" s="11"/>
      <c r="O2474" s="12"/>
      <c r="P2474" s="13"/>
      <c r="Q2474" s="14"/>
      <c r="R2474" s="15"/>
      <c r="S2474" s="10"/>
      <c r="T2474" s="12"/>
      <c r="U2474" s="13"/>
      <c r="V2474" s="12"/>
      <c r="W2474" s="13"/>
      <c r="X2474" s="12"/>
      <c r="Y2474" s="13"/>
      <c r="Z2474" s="12"/>
      <c r="AA2474" s="12"/>
      <c r="AB2474" s="12"/>
      <c r="AC2474" s="10"/>
      <c r="AD2474" s="16"/>
      <c r="AE2474" s="10"/>
      <c r="AF2474" s="10"/>
      <c r="AG2474" s="14"/>
      <c r="AH2474" s="14"/>
      <c r="AI2474" s="15"/>
      <c r="AJ2474" s="10"/>
      <c r="AK2474" s="15"/>
      <c r="AL2474" s="10"/>
    </row>
    <row r="2475" spans="1:38" x14ac:dyDescent="0.25">
      <c r="A2475" s="9">
        <f t="shared" si="58"/>
        <v>0</v>
      </c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2"/>
      <c r="N2475" s="11"/>
      <c r="O2475" s="12"/>
      <c r="P2475" s="13"/>
      <c r="Q2475" s="14"/>
      <c r="R2475" s="15"/>
      <c r="S2475" s="10"/>
      <c r="T2475" s="12"/>
      <c r="U2475" s="13"/>
      <c r="V2475" s="12"/>
      <c r="W2475" s="13"/>
      <c r="X2475" s="12"/>
      <c r="Y2475" s="13"/>
      <c r="Z2475" s="12"/>
      <c r="AA2475" s="12"/>
      <c r="AB2475" s="12"/>
      <c r="AC2475" s="10"/>
      <c r="AD2475" s="16"/>
      <c r="AE2475" s="10"/>
      <c r="AF2475" s="10"/>
      <c r="AG2475" s="14"/>
      <c r="AH2475" s="14"/>
      <c r="AI2475" s="15"/>
      <c r="AJ2475" s="10"/>
      <c r="AK2475" s="15"/>
      <c r="AL2475" s="10"/>
    </row>
    <row r="2476" spans="1:38" x14ac:dyDescent="0.25">
      <c r="A2476" s="9">
        <f t="shared" si="58"/>
        <v>0</v>
      </c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  <c r="L2476" s="10"/>
      <c r="M2476" s="12"/>
      <c r="N2476" s="11"/>
      <c r="O2476" s="12"/>
      <c r="P2476" s="13"/>
      <c r="Q2476" s="14"/>
      <c r="R2476" s="15"/>
      <c r="S2476" s="10"/>
      <c r="T2476" s="12"/>
      <c r="U2476" s="13"/>
      <c r="V2476" s="12"/>
      <c r="W2476" s="13"/>
      <c r="X2476" s="12"/>
      <c r="Y2476" s="13"/>
      <c r="Z2476" s="12"/>
      <c r="AA2476" s="12"/>
      <c r="AB2476" s="12"/>
      <c r="AC2476" s="10"/>
      <c r="AD2476" s="16"/>
      <c r="AE2476" s="10"/>
      <c r="AF2476" s="10"/>
      <c r="AG2476" s="14"/>
      <c r="AH2476" s="14"/>
      <c r="AI2476" s="15"/>
      <c r="AJ2476" s="10"/>
      <c r="AK2476" s="15"/>
      <c r="AL2476" s="10"/>
    </row>
    <row r="2477" spans="1:38" x14ac:dyDescent="0.25">
      <c r="A2477" s="9">
        <f t="shared" si="58"/>
        <v>0</v>
      </c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2"/>
      <c r="N2477" s="11"/>
      <c r="O2477" s="12"/>
      <c r="P2477" s="13"/>
      <c r="Q2477" s="14"/>
      <c r="R2477" s="15"/>
      <c r="S2477" s="10"/>
      <c r="T2477" s="12"/>
      <c r="U2477" s="13"/>
      <c r="V2477" s="12"/>
      <c r="W2477" s="13"/>
      <c r="X2477" s="12"/>
      <c r="Y2477" s="13"/>
      <c r="Z2477" s="12"/>
      <c r="AA2477" s="12"/>
      <c r="AB2477" s="12"/>
      <c r="AC2477" s="10"/>
      <c r="AD2477" s="16"/>
      <c r="AE2477" s="10"/>
      <c r="AF2477" s="10"/>
      <c r="AG2477" s="14"/>
      <c r="AH2477" s="14"/>
      <c r="AI2477" s="15"/>
      <c r="AJ2477" s="10"/>
      <c r="AK2477" s="15"/>
      <c r="AL2477" s="10"/>
    </row>
    <row r="2478" spans="1:38" x14ac:dyDescent="0.25">
      <c r="A2478" s="9">
        <f t="shared" si="58"/>
        <v>0</v>
      </c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2"/>
      <c r="N2478" s="11"/>
      <c r="O2478" s="12"/>
      <c r="P2478" s="13"/>
      <c r="Q2478" s="14"/>
      <c r="R2478" s="15"/>
      <c r="S2478" s="10"/>
      <c r="T2478" s="12"/>
      <c r="U2478" s="13"/>
      <c r="V2478" s="12"/>
      <c r="W2478" s="13"/>
      <c r="X2478" s="12"/>
      <c r="Y2478" s="13"/>
      <c r="Z2478" s="12"/>
      <c r="AA2478" s="12"/>
      <c r="AB2478" s="12"/>
      <c r="AC2478" s="10"/>
      <c r="AD2478" s="16"/>
      <c r="AE2478" s="10"/>
      <c r="AF2478" s="10"/>
      <c r="AG2478" s="14"/>
      <c r="AH2478" s="14"/>
      <c r="AI2478" s="15"/>
      <c r="AJ2478" s="10"/>
      <c r="AK2478" s="15"/>
      <c r="AL2478" s="10"/>
    </row>
    <row r="2479" spans="1:38" x14ac:dyDescent="0.25">
      <c r="A2479" s="9">
        <f t="shared" si="58"/>
        <v>0</v>
      </c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2"/>
      <c r="N2479" s="11"/>
      <c r="O2479" s="12"/>
      <c r="P2479" s="13"/>
      <c r="Q2479" s="14"/>
      <c r="R2479" s="15"/>
      <c r="S2479" s="10"/>
      <c r="T2479" s="12"/>
      <c r="U2479" s="13"/>
      <c r="V2479" s="12"/>
      <c r="W2479" s="13"/>
      <c r="X2479" s="12"/>
      <c r="Y2479" s="13"/>
      <c r="Z2479" s="12"/>
      <c r="AA2479" s="12"/>
      <c r="AB2479" s="12"/>
      <c r="AC2479" s="10"/>
      <c r="AD2479" s="16"/>
      <c r="AE2479" s="10"/>
      <c r="AF2479" s="10"/>
      <c r="AG2479" s="14"/>
      <c r="AH2479" s="14"/>
      <c r="AI2479" s="15"/>
      <c r="AJ2479" s="10"/>
      <c r="AK2479" s="15"/>
      <c r="AL2479" s="10"/>
    </row>
    <row r="2480" spans="1:38" x14ac:dyDescent="0.25">
      <c r="A2480" s="9">
        <f t="shared" si="58"/>
        <v>0</v>
      </c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2"/>
      <c r="N2480" s="11"/>
      <c r="O2480" s="12"/>
      <c r="P2480" s="13"/>
      <c r="Q2480" s="14"/>
      <c r="R2480" s="15"/>
      <c r="S2480" s="10"/>
      <c r="T2480" s="12"/>
      <c r="U2480" s="13"/>
      <c r="V2480" s="12"/>
      <c r="W2480" s="13"/>
      <c r="X2480" s="12"/>
      <c r="Y2480" s="13"/>
      <c r="Z2480" s="12"/>
      <c r="AA2480" s="12"/>
      <c r="AB2480" s="12"/>
      <c r="AC2480" s="10"/>
      <c r="AD2480" s="16"/>
      <c r="AE2480" s="10"/>
      <c r="AF2480" s="10"/>
      <c r="AG2480" s="14"/>
      <c r="AH2480" s="14"/>
      <c r="AI2480" s="15"/>
      <c r="AJ2480" s="10"/>
      <c r="AK2480" s="15"/>
      <c r="AL2480" s="10"/>
    </row>
    <row r="2481" spans="1:38" x14ac:dyDescent="0.25">
      <c r="A2481" s="9">
        <f t="shared" si="58"/>
        <v>0</v>
      </c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2"/>
      <c r="N2481" s="11"/>
      <c r="O2481" s="12"/>
      <c r="P2481" s="13"/>
      <c r="Q2481" s="14"/>
      <c r="R2481" s="15"/>
      <c r="S2481" s="10"/>
      <c r="T2481" s="12"/>
      <c r="U2481" s="13"/>
      <c r="V2481" s="12"/>
      <c r="W2481" s="13"/>
      <c r="X2481" s="12"/>
      <c r="Y2481" s="13"/>
      <c r="Z2481" s="12"/>
      <c r="AA2481" s="12"/>
      <c r="AB2481" s="12"/>
      <c r="AC2481" s="10"/>
      <c r="AD2481" s="16"/>
      <c r="AE2481" s="10"/>
      <c r="AF2481" s="10"/>
      <c r="AG2481" s="14"/>
      <c r="AH2481" s="14"/>
      <c r="AI2481" s="15"/>
      <c r="AJ2481" s="10"/>
      <c r="AK2481" s="15"/>
      <c r="AL2481" s="10"/>
    </row>
    <row r="2482" spans="1:38" x14ac:dyDescent="0.25">
      <c r="A2482" s="9">
        <f t="shared" si="58"/>
        <v>0</v>
      </c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  <c r="L2482" s="10"/>
      <c r="M2482" s="12"/>
      <c r="N2482" s="11"/>
      <c r="O2482" s="12"/>
      <c r="P2482" s="13"/>
      <c r="Q2482" s="14"/>
      <c r="R2482" s="15"/>
      <c r="S2482" s="10"/>
      <c r="T2482" s="12"/>
      <c r="U2482" s="13"/>
      <c r="V2482" s="12"/>
      <c r="W2482" s="13"/>
      <c r="X2482" s="12"/>
      <c r="Y2482" s="13"/>
      <c r="Z2482" s="12"/>
      <c r="AA2482" s="12"/>
      <c r="AB2482" s="12"/>
      <c r="AC2482" s="10"/>
      <c r="AD2482" s="16"/>
      <c r="AE2482" s="10"/>
      <c r="AF2482" s="10"/>
      <c r="AG2482" s="14"/>
      <c r="AH2482" s="14"/>
      <c r="AI2482" s="15"/>
      <c r="AJ2482" s="10"/>
      <c r="AK2482" s="15"/>
      <c r="AL2482" s="10"/>
    </row>
    <row r="2483" spans="1:38" x14ac:dyDescent="0.25">
      <c r="A2483" s="9">
        <f t="shared" si="58"/>
        <v>0</v>
      </c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2"/>
      <c r="N2483" s="11"/>
      <c r="O2483" s="12"/>
      <c r="P2483" s="13"/>
      <c r="Q2483" s="14"/>
      <c r="R2483" s="15"/>
      <c r="S2483" s="10"/>
      <c r="T2483" s="12"/>
      <c r="U2483" s="13"/>
      <c r="V2483" s="12"/>
      <c r="W2483" s="13"/>
      <c r="X2483" s="12"/>
      <c r="Y2483" s="13"/>
      <c r="Z2483" s="12"/>
      <c r="AA2483" s="12"/>
      <c r="AB2483" s="12"/>
      <c r="AC2483" s="10"/>
      <c r="AD2483" s="16"/>
      <c r="AE2483" s="10"/>
      <c r="AF2483" s="10"/>
      <c r="AG2483" s="14"/>
      <c r="AH2483" s="14"/>
      <c r="AI2483" s="15"/>
      <c r="AJ2483" s="10"/>
      <c r="AK2483" s="15"/>
      <c r="AL2483" s="10"/>
    </row>
    <row r="2484" spans="1:38" x14ac:dyDescent="0.25">
      <c r="A2484" s="9">
        <f t="shared" si="58"/>
        <v>0</v>
      </c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  <c r="L2484" s="10"/>
      <c r="M2484" s="12"/>
      <c r="N2484" s="11"/>
      <c r="O2484" s="12"/>
      <c r="P2484" s="13"/>
      <c r="Q2484" s="14"/>
      <c r="R2484" s="15"/>
      <c r="S2484" s="10"/>
      <c r="T2484" s="12"/>
      <c r="U2484" s="13"/>
      <c r="V2484" s="12"/>
      <c r="W2484" s="13"/>
      <c r="X2484" s="12"/>
      <c r="Y2484" s="13"/>
      <c r="Z2484" s="12"/>
      <c r="AA2484" s="12"/>
      <c r="AB2484" s="12"/>
      <c r="AC2484" s="10"/>
      <c r="AD2484" s="16"/>
      <c r="AE2484" s="10"/>
      <c r="AF2484" s="10"/>
      <c r="AG2484" s="14"/>
      <c r="AH2484" s="14"/>
      <c r="AI2484" s="15"/>
      <c r="AJ2484" s="10"/>
      <c r="AK2484" s="15"/>
      <c r="AL2484" s="10"/>
    </row>
    <row r="2485" spans="1:38" x14ac:dyDescent="0.25">
      <c r="A2485" s="9">
        <f t="shared" si="58"/>
        <v>0</v>
      </c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2"/>
      <c r="N2485" s="11"/>
      <c r="O2485" s="12"/>
      <c r="P2485" s="13"/>
      <c r="Q2485" s="14"/>
      <c r="R2485" s="15"/>
      <c r="S2485" s="10"/>
      <c r="T2485" s="12"/>
      <c r="U2485" s="13"/>
      <c r="V2485" s="12"/>
      <c r="W2485" s="13"/>
      <c r="X2485" s="12"/>
      <c r="Y2485" s="13"/>
      <c r="Z2485" s="12"/>
      <c r="AA2485" s="12"/>
      <c r="AB2485" s="12"/>
      <c r="AC2485" s="10"/>
      <c r="AD2485" s="16"/>
      <c r="AE2485" s="10"/>
      <c r="AF2485" s="10"/>
      <c r="AG2485" s="14"/>
      <c r="AH2485" s="14"/>
      <c r="AI2485" s="15"/>
      <c r="AJ2485" s="10"/>
      <c r="AK2485" s="15"/>
      <c r="AL2485" s="10"/>
    </row>
    <row r="2486" spans="1:38" x14ac:dyDescent="0.25">
      <c r="A2486" s="9">
        <f t="shared" si="58"/>
        <v>0</v>
      </c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  <c r="L2486" s="10"/>
      <c r="M2486" s="12"/>
      <c r="N2486" s="11"/>
      <c r="O2486" s="12"/>
      <c r="P2486" s="13"/>
      <c r="Q2486" s="14"/>
      <c r="R2486" s="15"/>
      <c r="S2486" s="10"/>
      <c r="T2486" s="12"/>
      <c r="U2486" s="13"/>
      <c r="V2486" s="12"/>
      <c r="W2486" s="13"/>
      <c r="X2486" s="12"/>
      <c r="Y2486" s="13"/>
      <c r="Z2486" s="12"/>
      <c r="AA2486" s="12"/>
      <c r="AB2486" s="12"/>
      <c r="AC2486" s="10"/>
      <c r="AD2486" s="16"/>
      <c r="AE2486" s="10"/>
      <c r="AF2486" s="10"/>
      <c r="AG2486" s="14"/>
      <c r="AH2486" s="14"/>
      <c r="AI2486" s="15"/>
      <c r="AJ2486" s="10"/>
      <c r="AK2486" s="15"/>
      <c r="AL2486" s="10"/>
    </row>
    <row r="2487" spans="1:38" x14ac:dyDescent="0.25">
      <c r="A2487" s="9">
        <f t="shared" si="58"/>
        <v>0</v>
      </c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2"/>
      <c r="N2487" s="11"/>
      <c r="O2487" s="12"/>
      <c r="P2487" s="13"/>
      <c r="Q2487" s="14"/>
      <c r="R2487" s="15"/>
      <c r="S2487" s="10"/>
      <c r="T2487" s="12"/>
      <c r="U2487" s="13"/>
      <c r="V2487" s="12"/>
      <c r="W2487" s="13"/>
      <c r="X2487" s="12"/>
      <c r="Y2487" s="13"/>
      <c r="Z2487" s="12"/>
      <c r="AA2487" s="12"/>
      <c r="AB2487" s="12"/>
      <c r="AC2487" s="10"/>
      <c r="AD2487" s="16"/>
      <c r="AE2487" s="10"/>
      <c r="AF2487" s="10"/>
      <c r="AG2487" s="14"/>
      <c r="AH2487" s="14"/>
      <c r="AI2487" s="15"/>
      <c r="AJ2487" s="10"/>
      <c r="AK2487" s="15"/>
      <c r="AL2487" s="10"/>
    </row>
    <row r="2488" spans="1:38" x14ac:dyDescent="0.25">
      <c r="A2488" s="9">
        <f t="shared" si="58"/>
        <v>0</v>
      </c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  <c r="L2488" s="10"/>
      <c r="M2488" s="12"/>
      <c r="N2488" s="11"/>
      <c r="O2488" s="12"/>
      <c r="P2488" s="13"/>
      <c r="Q2488" s="14"/>
      <c r="R2488" s="15"/>
      <c r="S2488" s="10"/>
      <c r="T2488" s="12"/>
      <c r="U2488" s="13"/>
      <c r="V2488" s="12"/>
      <c r="W2488" s="13"/>
      <c r="X2488" s="12"/>
      <c r="Y2488" s="13"/>
      <c r="Z2488" s="12"/>
      <c r="AA2488" s="12"/>
      <c r="AB2488" s="12"/>
      <c r="AC2488" s="10"/>
      <c r="AD2488" s="16"/>
      <c r="AE2488" s="10"/>
      <c r="AF2488" s="10"/>
      <c r="AG2488" s="14"/>
      <c r="AH2488" s="14"/>
      <c r="AI2488" s="15"/>
      <c r="AJ2488" s="10"/>
      <c r="AK2488" s="15"/>
      <c r="AL2488" s="10"/>
    </row>
    <row r="2489" spans="1:38" x14ac:dyDescent="0.25">
      <c r="A2489" s="9">
        <f t="shared" si="58"/>
        <v>0</v>
      </c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2"/>
      <c r="N2489" s="11"/>
      <c r="O2489" s="12"/>
      <c r="P2489" s="13"/>
      <c r="Q2489" s="14"/>
      <c r="R2489" s="15"/>
      <c r="S2489" s="10"/>
      <c r="T2489" s="12"/>
      <c r="U2489" s="13"/>
      <c r="V2489" s="12"/>
      <c r="W2489" s="13"/>
      <c r="X2489" s="12"/>
      <c r="Y2489" s="13"/>
      <c r="Z2489" s="12"/>
      <c r="AA2489" s="12"/>
      <c r="AB2489" s="12"/>
      <c r="AC2489" s="10"/>
      <c r="AD2489" s="16"/>
      <c r="AE2489" s="10"/>
      <c r="AF2489" s="10"/>
      <c r="AG2489" s="14"/>
      <c r="AH2489" s="14"/>
      <c r="AI2489" s="15"/>
      <c r="AJ2489" s="10"/>
      <c r="AK2489" s="15"/>
      <c r="AL2489" s="10"/>
    </row>
    <row r="2490" spans="1:38" x14ac:dyDescent="0.25">
      <c r="A2490" s="9">
        <f t="shared" si="58"/>
        <v>0</v>
      </c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  <c r="L2490" s="10"/>
      <c r="M2490" s="12"/>
      <c r="N2490" s="11"/>
      <c r="O2490" s="12"/>
      <c r="P2490" s="13"/>
      <c r="Q2490" s="14"/>
      <c r="R2490" s="15"/>
      <c r="S2490" s="10"/>
      <c r="T2490" s="12"/>
      <c r="U2490" s="13"/>
      <c r="V2490" s="12"/>
      <c r="W2490" s="13"/>
      <c r="X2490" s="12"/>
      <c r="Y2490" s="13"/>
      <c r="Z2490" s="12"/>
      <c r="AA2490" s="12"/>
      <c r="AB2490" s="12"/>
      <c r="AC2490" s="10"/>
      <c r="AD2490" s="16"/>
      <c r="AE2490" s="10"/>
      <c r="AF2490" s="10"/>
      <c r="AG2490" s="14"/>
      <c r="AH2490" s="14"/>
      <c r="AI2490" s="15"/>
      <c r="AJ2490" s="10"/>
      <c r="AK2490" s="15"/>
      <c r="AL2490" s="10"/>
    </row>
    <row r="2491" spans="1:38" x14ac:dyDescent="0.25">
      <c r="A2491" s="9">
        <f t="shared" si="58"/>
        <v>0</v>
      </c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2"/>
      <c r="N2491" s="11"/>
      <c r="O2491" s="12"/>
      <c r="P2491" s="13"/>
      <c r="Q2491" s="14"/>
      <c r="R2491" s="15"/>
      <c r="S2491" s="10"/>
      <c r="T2491" s="12"/>
      <c r="U2491" s="13"/>
      <c r="V2491" s="12"/>
      <c r="W2491" s="13"/>
      <c r="X2491" s="12"/>
      <c r="Y2491" s="13"/>
      <c r="Z2491" s="12"/>
      <c r="AA2491" s="12"/>
      <c r="AB2491" s="12"/>
      <c r="AC2491" s="10"/>
      <c r="AD2491" s="16"/>
      <c r="AE2491" s="10"/>
      <c r="AF2491" s="10"/>
      <c r="AG2491" s="14"/>
      <c r="AH2491" s="14"/>
      <c r="AI2491" s="15"/>
      <c r="AJ2491" s="10"/>
      <c r="AK2491" s="15"/>
      <c r="AL2491" s="10"/>
    </row>
    <row r="2492" spans="1:38" x14ac:dyDescent="0.25">
      <c r="A2492" s="9">
        <f t="shared" si="58"/>
        <v>0</v>
      </c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  <c r="L2492" s="10"/>
      <c r="M2492" s="12"/>
      <c r="N2492" s="11"/>
      <c r="O2492" s="12"/>
      <c r="P2492" s="13"/>
      <c r="Q2492" s="14"/>
      <c r="R2492" s="15"/>
      <c r="S2492" s="10"/>
      <c r="T2492" s="12"/>
      <c r="U2492" s="13"/>
      <c r="V2492" s="12"/>
      <c r="W2492" s="13"/>
      <c r="X2492" s="12"/>
      <c r="Y2492" s="13"/>
      <c r="Z2492" s="12"/>
      <c r="AA2492" s="12"/>
      <c r="AB2492" s="12"/>
      <c r="AC2492" s="10"/>
      <c r="AD2492" s="16"/>
      <c r="AE2492" s="10"/>
      <c r="AF2492" s="10"/>
      <c r="AG2492" s="14"/>
      <c r="AH2492" s="14"/>
      <c r="AI2492" s="15"/>
      <c r="AJ2492" s="10"/>
      <c r="AK2492" s="15"/>
      <c r="AL2492" s="10"/>
    </row>
    <row r="2493" spans="1:38" x14ac:dyDescent="0.25">
      <c r="A2493" s="9">
        <f t="shared" si="58"/>
        <v>0</v>
      </c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2"/>
      <c r="N2493" s="11"/>
      <c r="O2493" s="12"/>
      <c r="P2493" s="13"/>
      <c r="Q2493" s="14"/>
      <c r="R2493" s="15"/>
      <c r="S2493" s="10"/>
      <c r="T2493" s="12"/>
      <c r="U2493" s="13"/>
      <c r="V2493" s="12"/>
      <c r="W2493" s="13"/>
      <c r="X2493" s="12"/>
      <c r="Y2493" s="13"/>
      <c r="Z2493" s="12"/>
      <c r="AA2493" s="12"/>
      <c r="AB2493" s="12"/>
      <c r="AC2493" s="10"/>
      <c r="AD2493" s="16"/>
      <c r="AE2493" s="10"/>
      <c r="AF2493" s="10"/>
      <c r="AG2493" s="14"/>
      <c r="AH2493" s="14"/>
      <c r="AI2493" s="15"/>
      <c r="AJ2493" s="10"/>
      <c r="AK2493" s="15"/>
      <c r="AL2493" s="10"/>
    </row>
    <row r="2494" spans="1:38" x14ac:dyDescent="0.25">
      <c r="A2494" s="9">
        <f t="shared" si="58"/>
        <v>0</v>
      </c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2"/>
      <c r="N2494" s="11"/>
      <c r="O2494" s="12"/>
      <c r="P2494" s="13"/>
      <c r="Q2494" s="14"/>
      <c r="R2494" s="15"/>
      <c r="S2494" s="10"/>
      <c r="T2494" s="12"/>
      <c r="U2494" s="13"/>
      <c r="V2494" s="12"/>
      <c r="W2494" s="13"/>
      <c r="X2494" s="12"/>
      <c r="Y2494" s="13"/>
      <c r="Z2494" s="12"/>
      <c r="AA2494" s="12"/>
      <c r="AB2494" s="12"/>
      <c r="AC2494" s="10"/>
      <c r="AD2494" s="16"/>
      <c r="AE2494" s="10"/>
      <c r="AF2494" s="10"/>
      <c r="AG2494" s="14"/>
      <c r="AH2494" s="14"/>
      <c r="AI2494" s="15"/>
      <c r="AJ2494" s="10"/>
      <c r="AK2494" s="15"/>
      <c r="AL2494" s="10"/>
    </row>
    <row r="2495" spans="1:38" x14ac:dyDescent="0.25">
      <c r="A2495" s="9">
        <f t="shared" si="58"/>
        <v>0</v>
      </c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2"/>
      <c r="N2495" s="11"/>
      <c r="O2495" s="12"/>
      <c r="P2495" s="13"/>
      <c r="Q2495" s="14"/>
      <c r="R2495" s="15"/>
      <c r="S2495" s="10"/>
      <c r="T2495" s="12"/>
      <c r="U2495" s="13"/>
      <c r="V2495" s="12"/>
      <c r="W2495" s="13"/>
      <c r="X2495" s="12"/>
      <c r="Y2495" s="13"/>
      <c r="Z2495" s="12"/>
      <c r="AA2495" s="12"/>
      <c r="AB2495" s="12"/>
      <c r="AC2495" s="10"/>
      <c r="AD2495" s="16"/>
      <c r="AE2495" s="10"/>
      <c r="AF2495" s="10"/>
      <c r="AG2495" s="14"/>
      <c r="AH2495" s="14"/>
      <c r="AI2495" s="15"/>
      <c r="AJ2495" s="10"/>
      <c r="AK2495" s="15"/>
      <c r="AL2495" s="10"/>
    </row>
    <row r="2496" spans="1:38" x14ac:dyDescent="0.25">
      <c r="A2496" s="9">
        <f t="shared" si="58"/>
        <v>0</v>
      </c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2"/>
      <c r="N2496" s="11"/>
      <c r="O2496" s="12"/>
      <c r="P2496" s="13"/>
      <c r="Q2496" s="14"/>
      <c r="R2496" s="15"/>
      <c r="S2496" s="10"/>
      <c r="T2496" s="12"/>
      <c r="U2496" s="13"/>
      <c r="V2496" s="12"/>
      <c r="W2496" s="13"/>
      <c r="X2496" s="12"/>
      <c r="Y2496" s="13"/>
      <c r="Z2496" s="12"/>
      <c r="AA2496" s="12"/>
      <c r="AB2496" s="12"/>
      <c r="AC2496" s="10"/>
      <c r="AD2496" s="16"/>
      <c r="AE2496" s="10"/>
      <c r="AF2496" s="10"/>
      <c r="AG2496" s="14"/>
      <c r="AH2496" s="14"/>
      <c r="AI2496" s="15"/>
      <c r="AJ2496" s="10"/>
      <c r="AK2496" s="15"/>
      <c r="AL2496" s="10"/>
    </row>
    <row r="2497" spans="1:38" x14ac:dyDescent="0.25">
      <c r="A2497" s="9">
        <f t="shared" si="58"/>
        <v>0</v>
      </c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2"/>
      <c r="N2497" s="11"/>
      <c r="O2497" s="12"/>
      <c r="P2497" s="13"/>
      <c r="Q2497" s="14"/>
      <c r="R2497" s="15"/>
      <c r="S2497" s="10"/>
      <c r="T2497" s="12"/>
      <c r="U2497" s="13"/>
      <c r="V2497" s="12"/>
      <c r="W2497" s="13"/>
      <c r="X2497" s="12"/>
      <c r="Y2497" s="13"/>
      <c r="Z2497" s="12"/>
      <c r="AA2497" s="12"/>
      <c r="AB2497" s="12"/>
      <c r="AC2497" s="10"/>
      <c r="AD2497" s="16"/>
      <c r="AE2497" s="10"/>
      <c r="AF2497" s="10"/>
      <c r="AG2497" s="14"/>
      <c r="AH2497" s="14"/>
      <c r="AI2497" s="15"/>
      <c r="AJ2497" s="10"/>
      <c r="AK2497" s="15"/>
      <c r="AL2497" s="10"/>
    </row>
    <row r="2498" spans="1:38" x14ac:dyDescent="0.25">
      <c r="A2498" s="9">
        <f t="shared" si="58"/>
        <v>0</v>
      </c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2"/>
      <c r="N2498" s="11"/>
      <c r="O2498" s="12"/>
      <c r="P2498" s="13"/>
      <c r="Q2498" s="14"/>
      <c r="R2498" s="15"/>
      <c r="S2498" s="10"/>
      <c r="T2498" s="12"/>
      <c r="U2498" s="13"/>
      <c r="V2498" s="12"/>
      <c r="W2498" s="13"/>
      <c r="X2498" s="12"/>
      <c r="Y2498" s="13"/>
      <c r="Z2498" s="12"/>
      <c r="AA2498" s="12"/>
      <c r="AB2498" s="12"/>
      <c r="AC2498" s="10"/>
      <c r="AD2498" s="16"/>
      <c r="AE2498" s="10"/>
      <c r="AF2498" s="10"/>
      <c r="AG2498" s="14"/>
      <c r="AH2498" s="14"/>
      <c r="AI2498" s="15"/>
      <c r="AJ2498" s="10"/>
      <c r="AK2498" s="15"/>
      <c r="AL2498" s="10"/>
    </row>
    <row r="2499" spans="1:38" x14ac:dyDescent="0.25">
      <c r="A2499" s="9">
        <f t="shared" ref="A2499:A2562" si="59">N2499</f>
        <v>0</v>
      </c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2"/>
      <c r="N2499" s="11"/>
      <c r="O2499" s="12"/>
      <c r="P2499" s="13"/>
      <c r="Q2499" s="14"/>
      <c r="R2499" s="15"/>
      <c r="S2499" s="10"/>
      <c r="T2499" s="12"/>
      <c r="U2499" s="13"/>
      <c r="V2499" s="12"/>
      <c r="W2499" s="13"/>
      <c r="X2499" s="12"/>
      <c r="Y2499" s="13"/>
      <c r="Z2499" s="12"/>
      <c r="AA2499" s="12"/>
      <c r="AB2499" s="12"/>
      <c r="AC2499" s="10"/>
      <c r="AD2499" s="16"/>
      <c r="AE2499" s="10"/>
      <c r="AF2499" s="10"/>
      <c r="AG2499" s="14"/>
      <c r="AH2499" s="14"/>
      <c r="AI2499" s="15"/>
      <c r="AJ2499" s="10"/>
      <c r="AK2499" s="15"/>
      <c r="AL2499" s="10"/>
    </row>
    <row r="2500" spans="1:38" x14ac:dyDescent="0.25">
      <c r="A2500" s="9">
        <f t="shared" si="59"/>
        <v>0</v>
      </c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2"/>
      <c r="N2500" s="11"/>
      <c r="O2500" s="12"/>
      <c r="P2500" s="13"/>
      <c r="Q2500" s="14"/>
      <c r="R2500" s="15"/>
      <c r="S2500" s="10"/>
      <c r="T2500" s="12"/>
      <c r="U2500" s="13"/>
      <c r="V2500" s="12"/>
      <c r="W2500" s="13"/>
      <c r="X2500" s="12"/>
      <c r="Y2500" s="13"/>
      <c r="Z2500" s="12"/>
      <c r="AA2500" s="12"/>
      <c r="AB2500" s="12"/>
      <c r="AC2500" s="10"/>
      <c r="AD2500" s="16"/>
      <c r="AE2500" s="10"/>
      <c r="AF2500" s="10"/>
      <c r="AG2500" s="14"/>
      <c r="AH2500" s="14"/>
      <c r="AI2500" s="15"/>
      <c r="AJ2500" s="10"/>
      <c r="AK2500" s="15"/>
      <c r="AL2500" s="10"/>
    </row>
    <row r="2501" spans="1:38" x14ac:dyDescent="0.25">
      <c r="A2501" s="9">
        <f t="shared" si="59"/>
        <v>0</v>
      </c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2"/>
      <c r="N2501" s="11"/>
      <c r="O2501" s="12"/>
      <c r="P2501" s="13"/>
      <c r="Q2501" s="14"/>
      <c r="R2501" s="15"/>
      <c r="S2501" s="10"/>
      <c r="T2501" s="12"/>
      <c r="U2501" s="13"/>
      <c r="V2501" s="12"/>
      <c r="W2501" s="13"/>
      <c r="X2501" s="12"/>
      <c r="Y2501" s="13"/>
      <c r="Z2501" s="12"/>
      <c r="AA2501" s="12"/>
      <c r="AB2501" s="12"/>
      <c r="AC2501" s="10"/>
      <c r="AD2501" s="16"/>
      <c r="AE2501" s="10"/>
      <c r="AF2501" s="10"/>
      <c r="AG2501" s="14"/>
      <c r="AH2501" s="14"/>
      <c r="AI2501" s="15"/>
      <c r="AJ2501" s="10"/>
      <c r="AK2501" s="15"/>
      <c r="AL2501" s="10"/>
    </row>
    <row r="2502" spans="1:38" x14ac:dyDescent="0.25">
      <c r="A2502" s="9">
        <f t="shared" si="59"/>
        <v>0</v>
      </c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2"/>
      <c r="N2502" s="11"/>
      <c r="O2502" s="12"/>
      <c r="P2502" s="13"/>
      <c r="Q2502" s="14"/>
      <c r="R2502" s="15"/>
      <c r="S2502" s="10"/>
      <c r="T2502" s="12"/>
      <c r="U2502" s="13"/>
      <c r="V2502" s="12"/>
      <c r="W2502" s="13"/>
      <c r="X2502" s="12"/>
      <c r="Y2502" s="13"/>
      <c r="Z2502" s="12"/>
      <c r="AA2502" s="12"/>
      <c r="AB2502" s="12"/>
      <c r="AC2502" s="10"/>
      <c r="AD2502" s="16"/>
      <c r="AE2502" s="10"/>
      <c r="AF2502" s="10"/>
      <c r="AG2502" s="14"/>
      <c r="AH2502" s="14"/>
      <c r="AI2502" s="15"/>
      <c r="AJ2502" s="10"/>
      <c r="AK2502" s="15"/>
      <c r="AL2502" s="10"/>
    </row>
    <row r="2503" spans="1:38" x14ac:dyDescent="0.25">
      <c r="A2503" s="9">
        <f t="shared" si="59"/>
        <v>0</v>
      </c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2"/>
      <c r="N2503" s="11"/>
      <c r="O2503" s="12"/>
      <c r="P2503" s="13"/>
      <c r="Q2503" s="14"/>
      <c r="R2503" s="15"/>
      <c r="S2503" s="10"/>
      <c r="T2503" s="12"/>
      <c r="U2503" s="13"/>
      <c r="V2503" s="12"/>
      <c r="W2503" s="13"/>
      <c r="X2503" s="12"/>
      <c r="Y2503" s="13"/>
      <c r="Z2503" s="12"/>
      <c r="AA2503" s="12"/>
      <c r="AB2503" s="12"/>
      <c r="AC2503" s="10"/>
      <c r="AD2503" s="16"/>
      <c r="AE2503" s="10"/>
      <c r="AF2503" s="10"/>
      <c r="AG2503" s="14"/>
      <c r="AH2503" s="14"/>
      <c r="AI2503" s="15"/>
      <c r="AJ2503" s="10"/>
      <c r="AK2503" s="15"/>
      <c r="AL2503" s="10"/>
    </row>
    <row r="2504" spans="1:38" x14ac:dyDescent="0.25">
      <c r="A2504" s="9">
        <f t="shared" si="59"/>
        <v>0</v>
      </c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2"/>
      <c r="N2504" s="11"/>
      <c r="O2504" s="12"/>
      <c r="P2504" s="13"/>
      <c r="Q2504" s="14"/>
      <c r="R2504" s="15"/>
      <c r="S2504" s="10"/>
      <c r="T2504" s="12"/>
      <c r="U2504" s="13"/>
      <c r="V2504" s="12"/>
      <c r="W2504" s="13"/>
      <c r="X2504" s="12"/>
      <c r="Y2504" s="13"/>
      <c r="Z2504" s="12"/>
      <c r="AA2504" s="12"/>
      <c r="AB2504" s="12"/>
      <c r="AC2504" s="10"/>
      <c r="AD2504" s="16"/>
      <c r="AE2504" s="10"/>
      <c r="AF2504" s="10"/>
      <c r="AG2504" s="14"/>
      <c r="AH2504" s="14"/>
      <c r="AI2504" s="15"/>
      <c r="AJ2504" s="10"/>
      <c r="AK2504" s="15"/>
      <c r="AL2504" s="10"/>
    </row>
    <row r="2505" spans="1:38" x14ac:dyDescent="0.25">
      <c r="A2505" s="9">
        <f t="shared" si="59"/>
        <v>0</v>
      </c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2"/>
      <c r="N2505" s="11"/>
      <c r="O2505" s="12"/>
      <c r="P2505" s="13"/>
      <c r="Q2505" s="14"/>
      <c r="R2505" s="15"/>
      <c r="S2505" s="10"/>
      <c r="T2505" s="12"/>
      <c r="U2505" s="13"/>
      <c r="V2505" s="12"/>
      <c r="W2505" s="13"/>
      <c r="X2505" s="12"/>
      <c r="Y2505" s="13"/>
      <c r="Z2505" s="12"/>
      <c r="AA2505" s="12"/>
      <c r="AB2505" s="12"/>
      <c r="AC2505" s="10"/>
      <c r="AD2505" s="16"/>
      <c r="AE2505" s="10"/>
      <c r="AF2505" s="10"/>
      <c r="AG2505" s="14"/>
      <c r="AH2505" s="14"/>
      <c r="AI2505" s="15"/>
      <c r="AJ2505" s="10"/>
      <c r="AK2505" s="15"/>
      <c r="AL2505" s="10"/>
    </row>
    <row r="2506" spans="1:38" x14ac:dyDescent="0.25">
      <c r="A2506" s="9">
        <f t="shared" si="59"/>
        <v>0</v>
      </c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  <c r="L2506" s="10"/>
      <c r="M2506" s="12"/>
      <c r="N2506" s="11"/>
      <c r="O2506" s="12"/>
      <c r="P2506" s="13"/>
      <c r="Q2506" s="14"/>
      <c r="R2506" s="15"/>
      <c r="S2506" s="10"/>
      <c r="T2506" s="12"/>
      <c r="U2506" s="13"/>
      <c r="V2506" s="12"/>
      <c r="W2506" s="13"/>
      <c r="X2506" s="12"/>
      <c r="Y2506" s="13"/>
      <c r="Z2506" s="12"/>
      <c r="AA2506" s="12"/>
      <c r="AB2506" s="12"/>
      <c r="AC2506" s="10"/>
      <c r="AD2506" s="16"/>
      <c r="AE2506" s="10"/>
      <c r="AF2506" s="10"/>
      <c r="AG2506" s="14"/>
      <c r="AH2506" s="14"/>
      <c r="AI2506" s="15"/>
      <c r="AJ2506" s="10"/>
      <c r="AK2506" s="15"/>
      <c r="AL2506" s="10"/>
    </row>
    <row r="2507" spans="1:38" x14ac:dyDescent="0.25">
      <c r="A2507" s="9">
        <f t="shared" si="59"/>
        <v>0</v>
      </c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2"/>
      <c r="N2507" s="11"/>
      <c r="O2507" s="12"/>
      <c r="P2507" s="13"/>
      <c r="Q2507" s="14"/>
      <c r="R2507" s="15"/>
      <c r="S2507" s="10"/>
      <c r="T2507" s="12"/>
      <c r="U2507" s="13"/>
      <c r="V2507" s="12"/>
      <c r="W2507" s="13"/>
      <c r="X2507" s="12"/>
      <c r="Y2507" s="13"/>
      <c r="Z2507" s="12"/>
      <c r="AA2507" s="12"/>
      <c r="AB2507" s="12"/>
      <c r="AC2507" s="10"/>
      <c r="AD2507" s="16"/>
      <c r="AE2507" s="10"/>
      <c r="AF2507" s="10"/>
      <c r="AG2507" s="14"/>
      <c r="AH2507" s="14"/>
      <c r="AI2507" s="15"/>
      <c r="AJ2507" s="10"/>
      <c r="AK2507" s="15"/>
      <c r="AL2507" s="10"/>
    </row>
    <row r="2508" spans="1:38" x14ac:dyDescent="0.25">
      <c r="A2508" s="9">
        <f t="shared" si="59"/>
        <v>0</v>
      </c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2"/>
      <c r="N2508" s="11"/>
      <c r="O2508" s="12"/>
      <c r="P2508" s="13"/>
      <c r="Q2508" s="14"/>
      <c r="R2508" s="15"/>
      <c r="S2508" s="10"/>
      <c r="T2508" s="12"/>
      <c r="U2508" s="13"/>
      <c r="V2508" s="12"/>
      <c r="W2508" s="13"/>
      <c r="X2508" s="12"/>
      <c r="Y2508" s="13"/>
      <c r="Z2508" s="12"/>
      <c r="AA2508" s="12"/>
      <c r="AB2508" s="12"/>
      <c r="AC2508" s="10"/>
      <c r="AD2508" s="16"/>
      <c r="AE2508" s="10"/>
      <c r="AF2508" s="10"/>
      <c r="AG2508" s="14"/>
      <c r="AH2508" s="14"/>
      <c r="AI2508" s="15"/>
      <c r="AJ2508" s="10"/>
      <c r="AK2508" s="15"/>
      <c r="AL2508" s="10"/>
    </row>
    <row r="2509" spans="1:38" x14ac:dyDescent="0.25">
      <c r="A2509" s="9">
        <f t="shared" si="59"/>
        <v>0</v>
      </c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2"/>
      <c r="N2509" s="11"/>
      <c r="O2509" s="12"/>
      <c r="P2509" s="13"/>
      <c r="Q2509" s="14"/>
      <c r="R2509" s="15"/>
      <c r="S2509" s="10"/>
      <c r="T2509" s="12"/>
      <c r="U2509" s="13"/>
      <c r="V2509" s="12"/>
      <c r="W2509" s="13"/>
      <c r="X2509" s="12"/>
      <c r="Y2509" s="13"/>
      <c r="Z2509" s="12"/>
      <c r="AA2509" s="12"/>
      <c r="AB2509" s="12"/>
      <c r="AC2509" s="10"/>
      <c r="AD2509" s="16"/>
      <c r="AE2509" s="10"/>
      <c r="AF2509" s="10"/>
      <c r="AG2509" s="14"/>
      <c r="AH2509" s="14"/>
      <c r="AI2509" s="15"/>
      <c r="AJ2509" s="10"/>
      <c r="AK2509" s="15"/>
      <c r="AL2509" s="10"/>
    </row>
    <row r="2510" spans="1:38" x14ac:dyDescent="0.25">
      <c r="A2510" s="9">
        <f t="shared" si="59"/>
        <v>0</v>
      </c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2"/>
      <c r="N2510" s="11"/>
      <c r="O2510" s="12"/>
      <c r="P2510" s="13"/>
      <c r="Q2510" s="14"/>
      <c r="R2510" s="15"/>
      <c r="S2510" s="10"/>
      <c r="T2510" s="12"/>
      <c r="U2510" s="13"/>
      <c r="V2510" s="12"/>
      <c r="W2510" s="13"/>
      <c r="X2510" s="12"/>
      <c r="Y2510" s="13"/>
      <c r="Z2510" s="12"/>
      <c r="AA2510" s="12"/>
      <c r="AB2510" s="12"/>
      <c r="AC2510" s="10"/>
      <c r="AD2510" s="16"/>
      <c r="AE2510" s="10"/>
      <c r="AF2510" s="10"/>
      <c r="AG2510" s="14"/>
      <c r="AH2510" s="14"/>
      <c r="AI2510" s="15"/>
      <c r="AJ2510" s="10"/>
      <c r="AK2510" s="15"/>
      <c r="AL2510" s="10"/>
    </row>
    <row r="2511" spans="1:38" x14ac:dyDescent="0.25">
      <c r="A2511" s="9">
        <f t="shared" si="59"/>
        <v>0</v>
      </c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2"/>
      <c r="N2511" s="11"/>
      <c r="O2511" s="12"/>
      <c r="P2511" s="13"/>
      <c r="Q2511" s="14"/>
      <c r="R2511" s="15"/>
      <c r="S2511" s="10"/>
      <c r="T2511" s="12"/>
      <c r="U2511" s="13"/>
      <c r="V2511" s="12"/>
      <c r="W2511" s="13"/>
      <c r="X2511" s="12"/>
      <c r="Y2511" s="13"/>
      <c r="Z2511" s="12"/>
      <c r="AA2511" s="12"/>
      <c r="AB2511" s="12"/>
      <c r="AC2511" s="10"/>
      <c r="AD2511" s="16"/>
      <c r="AE2511" s="10"/>
      <c r="AF2511" s="10"/>
      <c r="AG2511" s="14"/>
      <c r="AH2511" s="14"/>
      <c r="AI2511" s="15"/>
      <c r="AJ2511" s="10"/>
      <c r="AK2511" s="15"/>
      <c r="AL2511" s="10"/>
    </row>
    <row r="2512" spans="1:38" x14ac:dyDescent="0.25">
      <c r="A2512" s="9">
        <f t="shared" si="59"/>
        <v>0</v>
      </c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2"/>
      <c r="N2512" s="11"/>
      <c r="O2512" s="12"/>
      <c r="P2512" s="13"/>
      <c r="Q2512" s="14"/>
      <c r="R2512" s="15"/>
      <c r="S2512" s="10"/>
      <c r="T2512" s="12"/>
      <c r="U2512" s="13"/>
      <c r="V2512" s="12"/>
      <c r="W2512" s="13"/>
      <c r="X2512" s="12"/>
      <c r="Y2512" s="13"/>
      <c r="Z2512" s="12"/>
      <c r="AA2512" s="12"/>
      <c r="AB2512" s="12"/>
      <c r="AC2512" s="10"/>
      <c r="AD2512" s="16"/>
      <c r="AE2512" s="10"/>
      <c r="AF2512" s="10"/>
      <c r="AG2512" s="14"/>
      <c r="AH2512" s="14"/>
      <c r="AI2512" s="15"/>
      <c r="AJ2512" s="10"/>
      <c r="AK2512" s="15"/>
      <c r="AL2512" s="10"/>
    </row>
    <row r="2513" spans="1:38" x14ac:dyDescent="0.25">
      <c r="A2513" s="9">
        <f t="shared" si="59"/>
        <v>0</v>
      </c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2"/>
      <c r="N2513" s="11"/>
      <c r="O2513" s="12"/>
      <c r="P2513" s="13"/>
      <c r="Q2513" s="14"/>
      <c r="R2513" s="15"/>
      <c r="S2513" s="10"/>
      <c r="T2513" s="12"/>
      <c r="U2513" s="13"/>
      <c r="V2513" s="12"/>
      <c r="W2513" s="13"/>
      <c r="X2513" s="12"/>
      <c r="Y2513" s="13"/>
      <c r="Z2513" s="12"/>
      <c r="AA2513" s="12"/>
      <c r="AB2513" s="12"/>
      <c r="AC2513" s="10"/>
      <c r="AD2513" s="16"/>
      <c r="AE2513" s="10"/>
      <c r="AF2513" s="10"/>
      <c r="AG2513" s="14"/>
      <c r="AH2513" s="14"/>
      <c r="AI2513" s="15"/>
      <c r="AJ2513" s="10"/>
      <c r="AK2513" s="15"/>
      <c r="AL2513" s="10"/>
    </row>
    <row r="2514" spans="1:38" x14ac:dyDescent="0.25">
      <c r="A2514" s="9">
        <f t="shared" si="59"/>
        <v>0</v>
      </c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  <c r="L2514" s="10"/>
      <c r="M2514" s="12"/>
      <c r="N2514" s="11"/>
      <c r="O2514" s="12"/>
      <c r="P2514" s="13"/>
      <c r="Q2514" s="14"/>
      <c r="R2514" s="15"/>
      <c r="S2514" s="10"/>
      <c r="T2514" s="12"/>
      <c r="U2514" s="13"/>
      <c r="V2514" s="12"/>
      <c r="W2514" s="13"/>
      <c r="X2514" s="12"/>
      <c r="Y2514" s="13"/>
      <c r="Z2514" s="12"/>
      <c r="AA2514" s="12"/>
      <c r="AB2514" s="12"/>
      <c r="AC2514" s="10"/>
      <c r="AD2514" s="16"/>
      <c r="AE2514" s="10"/>
      <c r="AF2514" s="10"/>
      <c r="AG2514" s="14"/>
      <c r="AH2514" s="14"/>
      <c r="AI2514" s="15"/>
      <c r="AJ2514" s="10"/>
      <c r="AK2514" s="15"/>
      <c r="AL2514" s="10"/>
    </row>
    <row r="2515" spans="1:38" x14ac:dyDescent="0.25">
      <c r="A2515" s="9">
        <f t="shared" si="59"/>
        <v>0</v>
      </c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  <c r="L2515" s="10"/>
      <c r="M2515" s="12"/>
      <c r="N2515" s="11"/>
      <c r="O2515" s="12"/>
      <c r="P2515" s="13"/>
      <c r="Q2515" s="14"/>
      <c r="R2515" s="15"/>
      <c r="S2515" s="10"/>
      <c r="T2515" s="12"/>
      <c r="U2515" s="13"/>
      <c r="V2515" s="12"/>
      <c r="W2515" s="13"/>
      <c r="X2515" s="12"/>
      <c r="Y2515" s="13"/>
      <c r="Z2515" s="12"/>
      <c r="AA2515" s="12"/>
      <c r="AB2515" s="12"/>
      <c r="AC2515" s="10"/>
      <c r="AD2515" s="16"/>
      <c r="AE2515" s="10"/>
      <c r="AF2515" s="10"/>
      <c r="AG2515" s="14"/>
      <c r="AH2515" s="14"/>
      <c r="AI2515" s="15"/>
      <c r="AJ2515" s="10"/>
      <c r="AK2515" s="15"/>
      <c r="AL2515" s="10"/>
    </row>
    <row r="2516" spans="1:38" x14ac:dyDescent="0.25">
      <c r="A2516" s="9">
        <f t="shared" si="59"/>
        <v>0</v>
      </c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2"/>
      <c r="N2516" s="11"/>
      <c r="O2516" s="12"/>
      <c r="P2516" s="13"/>
      <c r="Q2516" s="14"/>
      <c r="R2516" s="15"/>
      <c r="S2516" s="10"/>
      <c r="T2516" s="12"/>
      <c r="U2516" s="13"/>
      <c r="V2516" s="12"/>
      <c r="W2516" s="13"/>
      <c r="X2516" s="12"/>
      <c r="Y2516" s="13"/>
      <c r="Z2516" s="12"/>
      <c r="AA2516" s="12"/>
      <c r="AB2516" s="12"/>
      <c r="AC2516" s="10"/>
      <c r="AD2516" s="16"/>
      <c r="AE2516" s="10"/>
      <c r="AF2516" s="10"/>
      <c r="AG2516" s="14"/>
      <c r="AH2516" s="14"/>
      <c r="AI2516" s="15"/>
      <c r="AJ2516" s="10"/>
      <c r="AK2516" s="15"/>
      <c r="AL2516" s="10"/>
    </row>
    <row r="2517" spans="1:38" x14ac:dyDescent="0.25">
      <c r="A2517" s="9">
        <f t="shared" si="59"/>
        <v>0</v>
      </c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  <c r="L2517" s="10"/>
      <c r="M2517" s="12"/>
      <c r="N2517" s="11"/>
      <c r="O2517" s="12"/>
      <c r="P2517" s="13"/>
      <c r="Q2517" s="14"/>
      <c r="R2517" s="15"/>
      <c r="S2517" s="10"/>
      <c r="T2517" s="12"/>
      <c r="U2517" s="13"/>
      <c r="V2517" s="12"/>
      <c r="W2517" s="13"/>
      <c r="X2517" s="12"/>
      <c r="Y2517" s="13"/>
      <c r="Z2517" s="12"/>
      <c r="AA2517" s="12"/>
      <c r="AB2517" s="12"/>
      <c r="AC2517" s="10"/>
      <c r="AD2517" s="16"/>
      <c r="AE2517" s="10"/>
      <c r="AF2517" s="10"/>
      <c r="AG2517" s="14"/>
      <c r="AH2517" s="14"/>
      <c r="AI2517" s="15"/>
      <c r="AJ2517" s="10"/>
      <c r="AK2517" s="15"/>
      <c r="AL2517" s="10"/>
    </row>
    <row r="2518" spans="1:38" x14ac:dyDescent="0.25">
      <c r="A2518" s="9">
        <f t="shared" si="59"/>
        <v>0</v>
      </c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  <c r="L2518" s="10"/>
      <c r="M2518" s="12"/>
      <c r="N2518" s="11"/>
      <c r="O2518" s="12"/>
      <c r="P2518" s="13"/>
      <c r="Q2518" s="14"/>
      <c r="R2518" s="15"/>
      <c r="S2518" s="10"/>
      <c r="T2518" s="12"/>
      <c r="U2518" s="13"/>
      <c r="V2518" s="12"/>
      <c r="W2518" s="13"/>
      <c r="X2518" s="12"/>
      <c r="Y2518" s="13"/>
      <c r="Z2518" s="12"/>
      <c r="AA2518" s="12"/>
      <c r="AB2518" s="12"/>
      <c r="AC2518" s="10"/>
      <c r="AD2518" s="16"/>
      <c r="AE2518" s="10"/>
      <c r="AF2518" s="10"/>
      <c r="AG2518" s="14"/>
      <c r="AH2518" s="14"/>
      <c r="AI2518" s="15"/>
      <c r="AJ2518" s="10"/>
      <c r="AK2518" s="15"/>
      <c r="AL2518" s="10"/>
    </row>
    <row r="2519" spans="1:38" x14ac:dyDescent="0.25">
      <c r="A2519" s="9">
        <f t="shared" si="59"/>
        <v>0</v>
      </c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2"/>
      <c r="N2519" s="11"/>
      <c r="O2519" s="12"/>
      <c r="P2519" s="13"/>
      <c r="Q2519" s="14"/>
      <c r="R2519" s="15"/>
      <c r="S2519" s="10"/>
      <c r="T2519" s="12"/>
      <c r="U2519" s="13"/>
      <c r="V2519" s="12"/>
      <c r="W2519" s="13"/>
      <c r="X2519" s="12"/>
      <c r="Y2519" s="13"/>
      <c r="Z2519" s="12"/>
      <c r="AA2519" s="12"/>
      <c r="AB2519" s="12"/>
      <c r="AC2519" s="10"/>
      <c r="AD2519" s="16"/>
      <c r="AE2519" s="10"/>
      <c r="AF2519" s="10"/>
      <c r="AG2519" s="14"/>
      <c r="AH2519" s="14"/>
      <c r="AI2519" s="15"/>
      <c r="AJ2519" s="10"/>
      <c r="AK2519" s="15"/>
      <c r="AL2519" s="10"/>
    </row>
    <row r="2520" spans="1:38" x14ac:dyDescent="0.25">
      <c r="A2520" s="9">
        <f t="shared" si="59"/>
        <v>0</v>
      </c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  <c r="L2520" s="10"/>
      <c r="M2520" s="12"/>
      <c r="N2520" s="11"/>
      <c r="O2520" s="12"/>
      <c r="P2520" s="13"/>
      <c r="Q2520" s="14"/>
      <c r="R2520" s="15"/>
      <c r="S2520" s="10"/>
      <c r="T2520" s="12"/>
      <c r="U2520" s="13"/>
      <c r="V2520" s="12"/>
      <c r="W2520" s="13"/>
      <c r="X2520" s="12"/>
      <c r="Y2520" s="13"/>
      <c r="Z2520" s="12"/>
      <c r="AA2520" s="12"/>
      <c r="AB2520" s="12"/>
      <c r="AC2520" s="10"/>
      <c r="AD2520" s="16"/>
      <c r="AE2520" s="10"/>
      <c r="AF2520" s="10"/>
      <c r="AG2520" s="14"/>
      <c r="AH2520" s="14"/>
      <c r="AI2520" s="15"/>
      <c r="AJ2520" s="10"/>
      <c r="AK2520" s="15"/>
      <c r="AL2520" s="10"/>
    </row>
    <row r="2521" spans="1:38" x14ac:dyDescent="0.25">
      <c r="A2521" s="9">
        <f t="shared" si="59"/>
        <v>0</v>
      </c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2"/>
      <c r="N2521" s="11"/>
      <c r="O2521" s="12"/>
      <c r="P2521" s="13"/>
      <c r="Q2521" s="14"/>
      <c r="R2521" s="15"/>
      <c r="S2521" s="10"/>
      <c r="T2521" s="12"/>
      <c r="U2521" s="13"/>
      <c r="V2521" s="12"/>
      <c r="W2521" s="13"/>
      <c r="X2521" s="12"/>
      <c r="Y2521" s="13"/>
      <c r="Z2521" s="12"/>
      <c r="AA2521" s="12"/>
      <c r="AB2521" s="12"/>
      <c r="AC2521" s="10"/>
      <c r="AD2521" s="16"/>
      <c r="AE2521" s="10"/>
      <c r="AF2521" s="10"/>
      <c r="AG2521" s="14"/>
      <c r="AH2521" s="14"/>
      <c r="AI2521" s="15"/>
      <c r="AJ2521" s="10"/>
      <c r="AK2521" s="15"/>
      <c r="AL2521" s="10"/>
    </row>
    <row r="2522" spans="1:38" x14ac:dyDescent="0.25">
      <c r="A2522" s="9">
        <f t="shared" si="59"/>
        <v>0</v>
      </c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  <c r="L2522" s="10"/>
      <c r="M2522" s="12"/>
      <c r="N2522" s="11"/>
      <c r="O2522" s="12"/>
      <c r="P2522" s="13"/>
      <c r="Q2522" s="14"/>
      <c r="R2522" s="15"/>
      <c r="S2522" s="10"/>
      <c r="T2522" s="12"/>
      <c r="U2522" s="13"/>
      <c r="V2522" s="12"/>
      <c r="W2522" s="13"/>
      <c r="X2522" s="12"/>
      <c r="Y2522" s="13"/>
      <c r="Z2522" s="12"/>
      <c r="AA2522" s="12"/>
      <c r="AB2522" s="12"/>
      <c r="AC2522" s="10"/>
      <c r="AD2522" s="16"/>
      <c r="AE2522" s="10"/>
      <c r="AF2522" s="10"/>
      <c r="AG2522" s="14"/>
      <c r="AH2522" s="14"/>
      <c r="AI2522" s="15"/>
      <c r="AJ2522" s="10"/>
      <c r="AK2522" s="15"/>
      <c r="AL2522" s="10"/>
    </row>
    <row r="2523" spans="1:38" x14ac:dyDescent="0.25">
      <c r="A2523" s="9">
        <f t="shared" si="59"/>
        <v>0</v>
      </c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2"/>
      <c r="N2523" s="11"/>
      <c r="O2523" s="12"/>
      <c r="P2523" s="13"/>
      <c r="Q2523" s="14"/>
      <c r="R2523" s="15"/>
      <c r="S2523" s="10"/>
      <c r="T2523" s="12"/>
      <c r="U2523" s="13"/>
      <c r="V2523" s="12"/>
      <c r="W2523" s="13"/>
      <c r="X2523" s="12"/>
      <c r="Y2523" s="13"/>
      <c r="Z2523" s="12"/>
      <c r="AA2523" s="12"/>
      <c r="AB2523" s="12"/>
      <c r="AC2523" s="10"/>
      <c r="AD2523" s="16"/>
      <c r="AE2523" s="10"/>
      <c r="AF2523" s="10"/>
      <c r="AG2523" s="14"/>
      <c r="AH2523" s="14"/>
      <c r="AI2523" s="15"/>
      <c r="AJ2523" s="10"/>
      <c r="AK2523" s="15"/>
      <c r="AL2523" s="10"/>
    </row>
    <row r="2524" spans="1:38" x14ac:dyDescent="0.25">
      <c r="A2524" s="9">
        <f t="shared" si="59"/>
        <v>0</v>
      </c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  <c r="L2524" s="10"/>
      <c r="M2524" s="12"/>
      <c r="N2524" s="11"/>
      <c r="O2524" s="12"/>
      <c r="P2524" s="13"/>
      <c r="Q2524" s="14"/>
      <c r="R2524" s="15"/>
      <c r="S2524" s="10"/>
      <c r="T2524" s="12"/>
      <c r="U2524" s="13"/>
      <c r="V2524" s="12"/>
      <c r="W2524" s="13"/>
      <c r="X2524" s="12"/>
      <c r="Y2524" s="13"/>
      <c r="Z2524" s="12"/>
      <c r="AA2524" s="12"/>
      <c r="AB2524" s="12"/>
      <c r="AC2524" s="10"/>
      <c r="AD2524" s="16"/>
      <c r="AE2524" s="10"/>
      <c r="AF2524" s="10"/>
      <c r="AG2524" s="14"/>
      <c r="AH2524" s="14"/>
      <c r="AI2524" s="15"/>
      <c r="AJ2524" s="10"/>
      <c r="AK2524" s="15"/>
      <c r="AL2524" s="10"/>
    </row>
    <row r="2525" spans="1:38" x14ac:dyDescent="0.25">
      <c r="A2525" s="9">
        <f t="shared" si="59"/>
        <v>0</v>
      </c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2"/>
      <c r="N2525" s="11"/>
      <c r="O2525" s="12"/>
      <c r="P2525" s="13"/>
      <c r="Q2525" s="14"/>
      <c r="R2525" s="15"/>
      <c r="S2525" s="10"/>
      <c r="T2525" s="12"/>
      <c r="U2525" s="13"/>
      <c r="V2525" s="12"/>
      <c r="W2525" s="13"/>
      <c r="X2525" s="12"/>
      <c r="Y2525" s="13"/>
      <c r="Z2525" s="12"/>
      <c r="AA2525" s="12"/>
      <c r="AB2525" s="12"/>
      <c r="AC2525" s="10"/>
      <c r="AD2525" s="16"/>
      <c r="AE2525" s="10"/>
      <c r="AF2525" s="10"/>
      <c r="AG2525" s="14"/>
      <c r="AH2525" s="14"/>
      <c r="AI2525" s="15"/>
      <c r="AJ2525" s="10"/>
      <c r="AK2525" s="15"/>
      <c r="AL2525" s="10"/>
    </row>
    <row r="2526" spans="1:38" x14ac:dyDescent="0.25">
      <c r="A2526" s="9">
        <f t="shared" si="59"/>
        <v>0</v>
      </c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  <c r="L2526" s="10"/>
      <c r="M2526" s="12"/>
      <c r="N2526" s="11"/>
      <c r="O2526" s="12"/>
      <c r="P2526" s="13"/>
      <c r="Q2526" s="14"/>
      <c r="R2526" s="15"/>
      <c r="S2526" s="10"/>
      <c r="T2526" s="12"/>
      <c r="U2526" s="13"/>
      <c r="V2526" s="12"/>
      <c r="W2526" s="13"/>
      <c r="X2526" s="12"/>
      <c r="Y2526" s="13"/>
      <c r="Z2526" s="12"/>
      <c r="AA2526" s="12"/>
      <c r="AB2526" s="12"/>
      <c r="AC2526" s="10"/>
      <c r="AD2526" s="16"/>
      <c r="AE2526" s="10"/>
      <c r="AF2526" s="10"/>
      <c r="AG2526" s="14"/>
      <c r="AH2526" s="14"/>
      <c r="AI2526" s="15"/>
      <c r="AJ2526" s="10"/>
      <c r="AK2526" s="15"/>
      <c r="AL2526" s="10"/>
    </row>
    <row r="2527" spans="1:38" x14ac:dyDescent="0.25">
      <c r="A2527" s="9">
        <f t="shared" si="59"/>
        <v>0</v>
      </c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2"/>
      <c r="N2527" s="11"/>
      <c r="O2527" s="12"/>
      <c r="P2527" s="13"/>
      <c r="Q2527" s="14"/>
      <c r="R2527" s="15"/>
      <c r="S2527" s="10"/>
      <c r="T2527" s="12"/>
      <c r="U2527" s="13"/>
      <c r="V2527" s="12"/>
      <c r="W2527" s="13"/>
      <c r="X2527" s="12"/>
      <c r="Y2527" s="13"/>
      <c r="Z2527" s="12"/>
      <c r="AA2527" s="12"/>
      <c r="AB2527" s="12"/>
      <c r="AC2527" s="10"/>
      <c r="AD2527" s="16"/>
      <c r="AE2527" s="10"/>
      <c r="AF2527" s="10"/>
      <c r="AG2527" s="14"/>
      <c r="AH2527" s="14"/>
      <c r="AI2527" s="15"/>
      <c r="AJ2527" s="10"/>
      <c r="AK2527" s="15"/>
      <c r="AL2527" s="10"/>
    </row>
    <row r="2528" spans="1:38" x14ac:dyDescent="0.25">
      <c r="A2528" s="9">
        <f t="shared" si="59"/>
        <v>0</v>
      </c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  <c r="L2528" s="10"/>
      <c r="M2528" s="12"/>
      <c r="N2528" s="11"/>
      <c r="O2528" s="12"/>
      <c r="P2528" s="13"/>
      <c r="Q2528" s="14"/>
      <c r="R2528" s="15"/>
      <c r="S2528" s="10"/>
      <c r="T2528" s="12"/>
      <c r="U2528" s="13"/>
      <c r="V2528" s="12"/>
      <c r="W2528" s="13"/>
      <c r="X2528" s="12"/>
      <c r="Y2528" s="13"/>
      <c r="Z2528" s="12"/>
      <c r="AA2528" s="12"/>
      <c r="AB2528" s="12"/>
      <c r="AC2528" s="10"/>
      <c r="AD2528" s="16"/>
      <c r="AE2528" s="10"/>
      <c r="AF2528" s="10"/>
      <c r="AG2528" s="14"/>
      <c r="AH2528" s="14"/>
      <c r="AI2528" s="15"/>
      <c r="AJ2528" s="10"/>
      <c r="AK2528" s="15"/>
      <c r="AL2528" s="10"/>
    </row>
    <row r="2529" spans="1:38" x14ac:dyDescent="0.25">
      <c r="A2529" s="9">
        <f t="shared" si="59"/>
        <v>0</v>
      </c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2"/>
      <c r="N2529" s="11"/>
      <c r="O2529" s="12"/>
      <c r="P2529" s="13"/>
      <c r="Q2529" s="14"/>
      <c r="R2529" s="15"/>
      <c r="S2529" s="10"/>
      <c r="T2529" s="12"/>
      <c r="U2529" s="13"/>
      <c r="V2529" s="12"/>
      <c r="W2529" s="13"/>
      <c r="X2529" s="12"/>
      <c r="Y2529" s="13"/>
      <c r="Z2529" s="12"/>
      <c r="AA2529" s="12"/>
      <c r="AB2529" s="12"/>
      <c r="AC2529" s="10"/>
      <c r="AD2529" s="16"/>
      <c r="AE2529" s="10"/>
      <c r="AF2529" s="10"/>
      <c r="AG2529" s="14"/>
      <c r="AH2529" s="14"/>
      <c r="AI2529" s="15"/>
      <c r="AJ2529" s="10"/>
      <c r="AK2529" s="15"/>
      <c r="AL2529" s="10"/>
    </row>
    <row r="2530" spans="1:38" x14ac:dyDescent="0.25">
      <c r="A2530" s="9">
        <f t="shared" si="59"/>
        <v>0</v>
      </c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  <c r="L2530" s="10"/>
      <c r="M2530" s="12"/>
      <c r="N2530" s="11"/>
      <c r="O2530" s="12"/>
      <c r="P2530" s="13"/>
      <c r="Q2530" s="14"/>
      <c r="R2530" s="15"/>
      <c r="S2530" s="10"/>
      <c r="T2530" s="12"/>
      <c r="U2530" s="13"/>
      <c r="V2530" s="12"/>
      <c r="W2530" s="13"/>
      <c r="X2530" s="12"/>
      <c r="Y2530" s="13"/>
      <c r="Z2530" s="12"/>
      <c r="AA2530" s="12"/>
      <c r="AB2530" s="12"/>
      <c r="AC2530" s="10"/>
      <c r="AD2530" s="16"/>
      <c r="AE2530" s="10"/>
      <c r="AF2530" s="10"/>
      <c r="AG2530" s="14"/>
      <c r="AH2530" s="14"/>
      <c r="AI2530" s="15"/>
      <c r="AJ2530" s="10"/>
      <c r="AK2530" s="15"/>
      <c r="AL2530" s="10"/>
    </row>
    <row r="2531" spans="1:38" x14ac:dyDescent="0.25">
      <c r="A2531" s="9">
        <f t="shared" si="59"/>
        <v>0</v>
      </c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  <c r="L2531" s="10"/>
      <c r="M2531" s="12"/>
      <c r="N2531" s="11"/>
      <c r="O2531" s="12"/>
      <c r="P2531" s="13"/>
      <c r="Q2531" s="14"/>
      <c r="R2531" s="15"/>
      <c r="S2531" s="10"/>
      <c r="T2531" s="12"/>
      <c r="U2531" s="13"/>
      <c r="V2531" s="12"/>
      <c r="W2531" s="13"/>
      <c r="X2531" s="12"/>
      <c r="Y2531" s="13"/>
      <c r="Z2531" s="12"/>
      <c r="AA2531" s="12"/>
      <c r="AB2531" s="12"/>
      <c r="AC2531" s="10"/>
      <c r="AD2531" s="16"/>
      <c r="AE2531" s="10"/>
      <c r="AF2531" s="10"/>
      <c r="AG2531" s="14"/>
      <c r="AH2531" s="14"/>
      <c r="AI2531" s="15"/>
      <c r="AJ2531" s="10"/>
      <c r="AK2531" s="15"/>
      <c r="AL2531" s="10"/>
    </row>
    <row r="2532" spans="1:38" x14ac:dyDescent="0.25">
      <c r="A2532" s="9">
        <f t="shared" si="59"/>
        <v>0</v>
      </c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2"/>
      <c r="N2532" s="11"/>
      <c r="O2532" s="12"/>
      <c r="P2532" s="13"/>
      <c r="Q2532" s="14"/>
      <c r="R2532" s="15"/>
      <c r="S2532" s="10"/>
      <c r="T2532" s="12"/>
      <c r="U2532" s="13"/>
      <c r="V2532" s="12"/>
      <c r="W2532" s="13"/>
      <c r="X2532" s="12"/>
      <c r="Y2532" s="13"/>
      <c r="Z2532" s="12"/>
      <c r="AA2532" s="12"/>
      <c r="AB2532" s="12"/>
      <c r="AC2532" s="10"/>
      <c r="AD2532" s="16"/>
      <c r="AE2532" s="10"/>
      <c r="AF2532" s="10"/>
      <c r="AG2532" s="14"/>
      <c r="AH2532" s="14"/>
      <c r="AI2532" s="15"/>
      <c r="AJ2532" s="10"/>
      <c r="AK2532" s="15"/>
      <c r="AL2532" s="10"/>
    </row>
    <row r="2533" spans="1:38" x14ac:dyDescent="0.25">
      <c r="A2533" s="9">
        <f t="shared" si="59"/>
        <v>0</v>
      </c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2"/>
      <c r="N2533" s="11"/>
      <c r="O2533" s="12"/>
      <c r="P2533" s="13"/>
      <c r="Q2533" s="14"/>
      <c r="R2533" s="15"/>
      <c r="S2533" s="10"/>
      <c r="T2533" s="12"/>
      <c r="U2533" s="13"/>
      <c r="V2533" s="12"/>
      <c r="W2533" s="13"/>
      <c r="X2533" s="12"/>
      <c r="Y2533" s="13"/>
      <c r="Z2533" s="12"/>
      <c r="AA2533" s="12"/>
      <c r="AB2533" s="12"/>
      <c r="AC2533" s="10"/>
      <c r="AD2533" s="16"/>
      <c r="AE2533" s="10"/>
      <c r="AF2533" s="10"/>
      <c r="AG2533" s="14"/>
      <c r="AH2533" s="14"/>
      <c r="AI2533" s="15"/>
      <c r="AJ2533" s="10"/>
      <c r="AK2533" s="15"/>
      <c r="AL2533" s="10"/>
    </row>
    <row r="2534" spans="1:38" x14ac:dyDescent="0.25">
      <c r="A2534" s="9">
        <f t="shared" si="59"/>
        <v>0</v>
      </c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  <c r="L2534" s="10"/>
      <c r="M2534" s="12"/>
      <c r="N2534" s="11"/>
      <c r="O2534" s="12"/>
      <c r="P2534" s="13"/>
      <c r="Q2534" s="14"/>
      <c r="R2534" s="15"/>
      <c r="S2534" s="10"/>
      <c r="T2534" s="12"/>
      <c r="U2534" s="13"/>
      <c r="V2534" s="12"/>
      <c r="W2534" s="13"/>
      <c r="X2534" s="12"/>
      <c r="Y2534" s="13"/>
      <c r="Z2534" s="12"/>
      <c r="AA2534" s="12"/>
      <c r="AB2534" s="12"/>
      <c r="AC2534" s="10"/>
      <c r="AD2534" s="16"/>
      <c r="AE2534" s="10"/>
      <c r="AF2534" s="10"/>
      <c r="AG2534" s="14"/>
      <c r="AH2534" s="14"/>
      <c r="AI2534" s="15"/>
      <c r="AJ2534" s="10"/>
      <c r="AK2534" s="15"/>
      <c r="AL2534" s="10"/>
    </row>
    <row r="2535" spans="1:38" x14ac:dyDescent="0.25">
      <c r="A2535" s="9">
        <f t="shared" si="59"/>
        <v>0</v>
      </c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2"/>
      <c r="N2535" s="11"/>
      <c r="O2535" s="12"/>
      <c r="P2535" s="13"/>
      <c r="Q2535" s="14"/>
      <c r="R2535" s="15"/>
      <c r="S2535" s="10"/>
      <c r="T2535" s="12"/>
      <c r="U2535" s="13"/>
      <c r="V2535" s="12"/>
      <c r="W2535" s="13"/>
      <c r="X2535" s="12"/>
      <c r="Y2535" s="13"/>
      <c r="Z2535" s="12"/>
      <c r="AA2535" s="12"/>
      <c r="AB2535" s="12"/>
      <c r="AC2535" s="10"/>
      <c r="AD2535" s="16"/>
      <c r="AE2535" s="10"/>
      <c r="AF2535" s="10"/>
      <c r="AG2535" s="14"/>
      <c r="AH2535" s="14"/>
      <c r="AI2535" s="15"/>
      <c r="AJ2535" s="10"/>
      <c r="AK2535" s="15"/>
      <c r="AL2535" s="10"/>
    </row>
    <row r="2536" spans="1:38" x14ac:dyDescent="0.25">
      <c r="A2536" s="9">
        <f t="shared" si="59"/>
        <v>0</v>
      </c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  <c r="L2536" s="10"/>
      <c r="M2536" s="12"/>
      <c r="N2536" s="11"/>
      <c r="O2536" s="12"/>
      <c r="P2536" s="13"/>
      <c r="Q2536" s="14"/>
      <c r="R2536" s="15"/>
      <c r="S2536" s="10"/>
      <c r="T2536" s="12"/>
      <c r="U2536" s="13"/>
      <c r="V2536" s="12"/>
      <c r="W2536" s="13"/>
      <c r="X2536" s="12"/>
      <c r="Y2536" s="13"/>
      <c r="Z2536" s="12"/>
      <c r="AA2536" s="12"/>
      <c r="AB2536" s="12"/>
      <c r="AC2536" s="10"/>
      <c r="AD2536" s="16"/>
      <c r="AE2536" s="10"/>
      <c r="AF2536" s="10"/>
      <c r="AG2536" s="14"/>
      <c r="AH2536" s="14"/>
      <c r="AI2536" s="15"/>
      <c r="AJ2536" s="10"/>
      <c r="AK2536" s="15"/>
      <c r="AL2536" s="10"/>
    </row>
    <row r="2537" spans="1:38" x14ac:dyDescent="0.25">
      <c r="A2537" s="9">
        <f t="shared" si="59"/>
        <v>0</v>
      </c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2"/>
      <c r="N2537" s="11"/>
      <c r="O2537" s="12"/>
      <c r="P2537" s="13"/>
      <c r="Q2537" s="14"/>
      <c r="R2537" s="15"/>
      <c r="S2537" s="10"/>
      <c r="T2537" s="12"/>
      <c r="U2537" s="13"/>
      <c r="V2537" s="12"/>
      <c r="W2537" s="13"/>
      <c r="X2537" s="12"/>
      <c r="Y2537" s="13"/>
      <c r="Z2537" s="12"/>
      <c r="AA2537" s="12"/>
      <c r="AB2537" s="12"/>
      <c r="AC2537" s="10"/>
      <c r="AD2537" s="16"/>
      <c r="AE2537" s="10"/>
      <c r="AF2537" s="10"/>
      <c r="AG2537" s="14"/>
      <c r="AH2537" s="14"/>
      <c r="AI2537" s="15"/>
      <c r="AJ2537" s="10"/>
      <c r="AK2537" s="15"/>
      <c r="AL2537" s="10"/>
    </row>
    <row r="2538" spans="1:38" x14ac:dyDescent="0.25">
      <c r="A2538" s="9">
        <f t="shared" si="59"/>
        <v>0</v>
      </c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  <c r="L2538" s="10"/>
      <c r="M2538" s="12"/>
      <c r="N2538" s="11"/>
      <c r="O2538" s="12"/>
      <c r="P2538" s="13"/>
      <c r="Q2538" s="14"/>
      <c r="R2538" s="15"/>
      <c r="S2538" s="10"/>
      <c r="T2538" s="12"/>
      <c r="U2538" s="13"/>
      <c r="V2538" s="12"/>
      <c r="W2538" s="13"/>
      <c r="X2538" s="12"/>
      <c r="Y2538" s="13"/>
      <c r="Z2538" s="12"/>
      <c r="AA2538" s="12"/>
      <c r="AB2538" s="12"/>
      <c r="AC2538" s="10"/>
      <c r="AD2538" s="16"/>
      <c r="AE2538" s="10"/>
      <c r="AF2538" s="10"/>
      <c r="AG2538" s="14"/>
      <c r="AH2538" s="14"/>
      <c r="AI2538" s="15"/>
      <c r="AJ2538" s="10"/>
      <c r="AK2538" s="15"/>
      <c r="AL2538" s="10"/>
    </row>
    <row r="2539" spans="1:38" x14ac:dyDescent="0.25">
      <c r="A2539" s="9">
        <f t="shared" si="59"/>
        <v>0</v>
      </c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2"/>
      <c r="N2539" s="11"/>
      <c r="O2539" s="12"/>
      <c r="P2539" s="13"/>
      <c r="Q2539" s="14"/>
      <c r="R2539" s="15"/>
      <c r="S2539" s="10"/>
      <c r="T2539" s="12"/>
      <c r="U2539" s="13"/>
      <c r="V2539" s="12"/>
      <c r="W2539" s="13"/>
      <c r="X2539" s="12"/>
      <c r="Y2539" s="13"/>
      <c r="Z2539" s="12"/>
      <c r="AA2539" s="12"/>
      <c r="AB2539" s="12"/>
      <c r="AC2539" s="10"/>
      <c r="AD2539" s="16"/>
      <c r="AE2539" s="10"/>
      <c r="AF2539" s="10"/>
      <c r="AG2539" s="14"/>
      <c r="AH2539" s="14"/>
      <c r="AI2539" s="15"/>
      <c r="AJ2539" s="10"/>
      <c r="AK2539" s="15"/>
      <c r="AL2539" s="10"/>
    </row>
    <row r="2540" spans="1:38" x14ac:dyDescent="0.25">
      <c r="A2540" s="9">
        <f t="shared" si="59"/>
        <v>0</v>
      </c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  <c r="L2540" s="10"/>
      <c r="M2540" s="12"/>
      <c r="N2540" s="11"/>
      <c r="O2540" s="12"/>
      <c r="P2540" s="13"/>
      <c r="Q2540" s="14"/>
      <c r="R2540" s="15"/>
      <c r="S2540" s="10"/>
      <c r="T2540" s="12"/>
      <c r="U2540" s="13"/>
      <c r="V2540" s="12"/>
      <c r="W2540" s="13"/>
      <c r="X2540" s="12"/>
      <c r="Y2540" s="13"/>
      <c r="Z2540" s="12"/>
      <c r="AA2540" s="12"/>
      <c r="AB2540" s="12"/>
      <c r="AC2540" s="10"/>
      <c r="AD2540" s="16"/>
      <c r="AE2540" s="10"/>
      <c r="AF2540" s="10"/>
      <c r="AG2540" s="14"/>
      <c r="AH2540" s="14"/>
      <c r="AI2540" s="15"/>
      <c r="AJ2540" s="10"/>
      <c r="AK2540" s="15"/>
      <c r="AL2540" s="10"/>
    </row>
    <row r="2541" spans="1:38" x14ac:dyDescent="0.25">
      <c r="A2541" s="9">
        <f t="shared" si="59"/>
        <v>0</v>
      </c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2"/>
      <c r="N2541" s="11"/>
      <c r="O2541" s="12"/>
      <c r="P2541" s="13"/>
      <c r="Q2541" s="14"/>
      <c r="R2541" s="15"/>
      <c r="S2541" s="10"/>
      <c r="T2541" s="12"/>
      <c r="U2541" s="13"/>
      <c r="V2541" s="12"/>
      <c r="W2541" s="13"/>
      <c r="X2541" s="12"/>
      <c r="Y2541" s="13"/>
      <c r="Z2541" s="12"/>
      <c r="AA2541" s="12"/>
      <c r="AB2541" s="12"/>
      <c r="AC2541" s="10"/>
      <c r="AD2541" s="16"/>
      <c r="AE2541" s="10"/>
      <c r="AF2541" s="10"/>
      <c r="AG2541" s="14"/>
      <c r="AH2541" s="14"/>
      <c r="AI2541" s="15"/>
      <c r="AJ2541" s="10"/>
      <c r="AK2541" s="15"/>
      <c r="AL2541" s="10"/>
    </row>
    <row r="2542" spans="1:38" x14ac:dyDescent="0.25">
      <c r="A2542" s="9">
        <f t="shared" si="59"/>
        <v>0</v>
      </c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  <c r="L2542" s="10"/>
      <c r="M2542" s="12"/>
      <c r="N2542" s="11"/>
      <c r="O2542" s="12"/>
      <c r="P2542" s="13"/>
      <c r="Q2542" s="14"/>
      <c r="R2542" s="15"/>
      <c r="S2542" s="10"/>
      <c r="T2542" s="12"/>
      <c r="U2542" s="13"/>
      <c r="V2542" s="12"/>
      <c r="W2542" s="13"/>
      <c r="X2542" s="12"/>
      <c r="Y2542" s="13"/>
      <c r="Z2542" s="12"/>
      <c r="AA2542" s="12"/>
      <c r="AB2542" s="12"/>
      <c r="AC2542" s="10"/>
      <c r="AD2542" s="16"/>
      <c r="AE2542" s="10"/>
      <c r="AF2542" s="10"/>
      <c r="AG2542" s="14"/>
      <c r="AH2542" s="14"/>
      <c r="AI2542" s="15"/>
      <c r="AJ2542" s="10"/>
      <c r="AK2542" s="15"/>
      <c r="AL2542" s="10"/>
    </row>
    <row r="2543" spans="1:38" x14ac:dyDescent="0.25">
      <c r="A2543" s="9">
        <f t="shared" si="59"/>
        <v>0</v>
      </c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2"/>
      <c r="N2543" s="11"/>
      <c r="O2543" s="12"/>
      <c r="P2543" s="13"/>
      <c r="Q2543" s="14"/>
      <c r="R2543" s="15"/>
      <c r="S2543" s="10"/>
      <c r="T2543" s="12"/>
      <c r="U2543" s="13"/>
      <c r="V2543" s="12"/>
      <c r="W2543" s="13"/>
      <c r="X2543" s="12"/>
      <c r="Y2543" s="13"/>
      <c r="Z2543" s="12"/>
      <c r="AA2543" s="12"/>
      <c r="AB2543" s="12"/>
      <c r="AC2543" s="10"/>
      <c r="AD2543" s="16"/>
      <c r="AE2543" s="10"/>
      <c r="AF2543" s="10"/>
      <c r="AG2543" s="14"/>
      <c r="AH2543" s="14"/>
      <c r="AI2543" s="15"/>
      <c r="AJ2543" s="10"/>
      <c r="AK2543" s="15"/>
      <c r="AL2543" s="10"/>
    </row>
    <row r="2544" spans="1:38" x14ac:dyDescent="0.25">
      <c r="A2544" s="9">
        <f t="shared" si="59"/>
        <v>0</v>
      </c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  <c r="L2544" s="10"/>
      <c r="M2544" s="12"/>
      <c r="N2544" s="11"/>
      <c r="O2544" s="12"/>
      <c r="P2544" s="13"/>
      <c r="Q2544" s="14"/>
      <c r="R2544" s="15"/>
      <c r="S2544" s="10"/>
      <c r="T2544" s="12"/>
      <c r="U2544" s="13"/>
      <c r="V2544" s="12"/>
      <c r="W2544" s="13"/>
      <c r="X2544" s="12"/>
      <c r="Y2544" s="13"/>
      <c r="Z2544" s="12"/>
      <c r="AA2544" s="12"/>
      <c r="AB2544" s="12"/>
      <c r="AC2544" s="10"/>
      <c r="AD2544" s="16"/>
      <c r="AE2544" s="10"/>
      <c r="AF2544" s="10"/>
      <c r="AG2544" s="14"/>
      <c r="AH2544" s="14"/>
      <c r="AI2544" s="15"/>
      <c r="AJ2544" s="10"/>
      <c r="AK2544" s="15"/>
      <c r="AL2544" s="10"/>
    </row>
    <row r="2545" spans="1:38" x14ac:dyDescent="0.25">
      <c r="A2545" s="9">
        <f t="shared" si="59"/>
        <v>0</v>
      </c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2"/>
      <c r="N2545" s="11"/>
      <c r="O2545" s="12"/>
      <c r="P2545" s="13"/>
      <c r="Q2545" s="14"/>
      <c r="R2545" s="15"/>
      <c r="S2545" s="10"/>
      <c r="T2545" s="12"/>
      <c r="U2545" s="13"/>
      <c r="V2545" s="12"/>
      <c r="W2545" s="13"/>
      <c r="X2545" s="12"/>
      <c r="Y2545" s="13"/>
      <c r="Z2545" s="12"/>
      <c r="AA2545" s="12"/>
      <c r="AB2545" s="12"/>
      <c r="AC2545" s="10"/>
      <c r="AD2545" s="16"/>
      <c r="AE2545" s="10"/>
      <c r="AF2545" s="10"/>
      <c r="AG2545" s="14"/>
      <c r="AH2545" s="14"/>
      <c r="AI2545" s="15"/>
      <c r="AJ2545" s="10"/>
      <c r="AK2545" s="15"/>
      <c r="AL2545" s="10"/>
    </row>
    <row r="2546" spans="1:38" x14ac:dyDescent="0.25">
      <c r="A2546" s="9">
        <f t="shared" si="59"/>
        <v>0</v>
      </c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  <c r="L2546" s="10"/>
      <c r="M2546" s="12"/>
      <c r="N2546" s="11"/>
      <c r="O2546" s="12"/>
      <c r="P2546" s="13"/>
      <c r="Q2546" s="14"/>
      <c r="R2546" s="15"/>
      <c r="S2546" s="10"/>
      <c r="T2546" s="12"/>
      <c r="U2546" s="13"/>
      <c r="V2546" s="12"/>
      <c r="W2546" s="13"/>
      <c r="X2546" s="12"/>
      <c r="Y2546" s="13"/>
      <c r="Z2546" s="12"/>
      <c r="AA2546" s="12"/>
      <c r="AB2546" s="12"/>
      <c r="AC2546" s="10"/>
      <c r="AD2546" s="16"/>
      <c r="AE2546" s="10"/>
      <c r="AF2546" s="10"/>
      <c r="AG2546" s="14"/>
      <c r="AH2546" s="14"/>
      <c r="AI2546" s="15"/>
      <c r="AJ2546" s="10"/>
      <c r="AK2546" s="15"/>
      <c r="AL2546" s="10"/>
    </row>
    <row r="2547" spans="1:38" x14ac:dyDescent="0.25">
      <c r="A2547" s="9">
        <f t="shared" si="59"/>
        <v>0</v>
      </c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  <c r="L2547" s="10"/>
      <c r="M2547" s="12"/>
      <c r="N2547" s="11"/>
      <c r="O2547" s="12"/>
      <c r="P2547" s="13"/>
      <c r="Q2547" s="14"/>
      <c r="R2547" s="15"/>
      <c r="S2547" s="10"/>
      <c r="T2547" s="12"/>
      <c r="U2547" s="13"/>
      <c r="V2547" s="12"/>
      <c r="W2547" s="13"/>
      <c r="X2547" s="12"/>
      <c r="Y2547" s="13"/>
      <c r="Z2547" s="12"/>
      <c r="AA2547" s="12"/>
      <c r="AB2547" s="12"/>
      <c r="AC2547" s="10"/>
      <c r="AD2547" s="16"/>
      <c r="AE2547" s="10"/>
      <c r="AF2547" s="10"/>
      <c r="AG2547" s="14"/>
      <c r="AH2547" s="14"/>
      <c r="AI2547" s="15"/>
      <c r="AJ2547" s="10"/>
      <c r="AK2547" s="15"/>
      <c r="AL2547" s="10"/>
    </row>
    <row r="2548" spans="1:38" x14ac:dyDescent="0.25">
      <c r="A2548" s="9">
        <f t="shared" si="59"/>
        <v>0</v>
      </c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  <c r="L2548" s="10"/>
      <c r="M2548" s="12"/>
      <c r="N2548" s="11"/>
      <c r="O2548" s="12"/>
      <c r="P2548" s="13"/>
      <c r="Q2548" s="14"/>
      <c r="R2548" s="15"/>
      <c r="S2548" s="10"/>
      <c r="T2548" s="12"/>
      <c r="U2548" s="13"/>
      <c r="V2548" s="12"/>
      <c r="W2548" s="13"/>
      <c r="X2548" s="12"/>
      <c r="Y2548" s="13"/>
      <c r="Z2548" s="12"/>
      <c r="AA2548" s="12"/>
      <c r="AB2548" s="12"/>
      <c r="AC2548" s="10"/>
      <c r="AD2548" s="16"/>
      <c r="AE2548" s="10"/>
      <c r="AF2548" s="10"/>
      <c r="AG2548" s="14"/>
      <c r="AH2548" s="14"/>
      <c r="AI2548" s="15"/>
      <c r="AJ2548" s="10"/>
      <c r="AK2548" s="15"/>
      <c r="AL2548" s="10"/>
    </row>
    <row r="2549" spans="1:38" x14ac:dyDescent="0.25">
      <c r="A2549" s="9">
        <f t="shared" si="59"/>
        <v>0</v>
      </c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  <c r="L2549" s="10"/>
      <c r="M2549" s="12"/>
      <c r="N2549" s="11"/>
      <c r="O2549" s="12"/>
      <c r="P2549" s="13"/>
      <c r="Q2549" s="14"/>
      <c r="R2549" s="15"/>
      <c r="S2549" s="10"/>
      <c r="T2549" s="12"/>
      <c r="U2549" s="13"/>
      <c r="V2549" s="12"/>
      <c r="W2549" s="13"/>
      <c r="X2549" s="12"/>
      <c r="Y2549" s="13"/>
      <c r="Z2549" s="12"/>
      <c r="AA2549" s="12"/>
      <c r="AB2549" s="12"/>
      <c r="AC2549" s="10"/>
      <c r="AD2549" s="16"/>
      <c r="AE2549" s="10"/>
      <c r="AF2549" s="10"/>
      <c r="AG2549" s="14"/>
      <c r="AH2549" s="14"/>
      <c r="AI2549" s="15"/>
      <c r="AJ2549" s="10"/>
      <c r="AK2549" s="15"/>
      <c r="AL2549" s="10"/>
    </row>
    <row r="2550" spans="1:38" x14ac:dyDescent="0.25">
      <c r="A2550" s="9">
        <f t="shared" si="59"/>
        <v>0</v>
      </c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2"/>
      <c r="N2550" s="11"/>
      <c r="O2550" s="12"/>
      <c r="P2550" s="13"/>
      <c r="Q2550" s="14"/>
      <c r="R2550" s="15"/>
      <c r="S2550" s="10"/>
      <c r="T2550" s="12"/>
      <c r="U2550" s="13"/>
      <c r="V2550" s="12"/>
      <c r="W2550" s="13"/>
      <c r="X2550" s="12"/>
      <c r="Y2550" s="13"/>
      <c r="Z2550" s="12"/>
      <c r="AA2550" s="12"/>
      <c r="AB2550" s="12"/>
      <c r="AC2550" s="10"/>
      <c r="AD2550" s="16"/>
      <c r="AE2550" s="10"/>
      <c r="AF2550" s="10"/>
      <c r="AG2550" s="14"/>
      <c r="AH2550" s="14"/>
      <c r="AI2550" s="15"/>
      <c r="AJ2550" s="10"/>
      <c r="AK2550" s="15"/>
      <c r="AL2550" s="10"/>
    </row>
    <row r="2551" spans="1:38" x14ac:dyDescent="0.25">
      <c r="A2551" s="9">
        <f t="shared" si="59"/>
        <v>0</v>
      </c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  <c r="L2551" s="10"/>
      <c r="M2551" s="12"/>
      <c r="N2551" s="11"/>
      <c r="O2551" s="12"/>
      <c r="P2551" s="13"/>
      <c r="Q2551" s="14"/>
      <c r="R2551" s="15"/>
      <c r="S2551" s="10"/>
      <c r="T2551" s="12"/>
      <c r="U2551" s="13"/>
      <c r="V2551" s="12"/>
      <c r="W2551" s="13"/>
      <c r="X2551" s="12"/>
      <c r="Y2551" s="13"/>
      <c r="Z2551" s="12"/>
      <c r="AA2551" s="12"/>
      <c r="AB2551" s="12"/>
      <c r="AC2551" s="10"/>
      <c r="AD2551" s="16"/>
      <c r="AE2551" s="10"/>
      <c r="AF2551" s="10"/>
      <c r="AG2551" s="14"/>
      <c r="AH2551" s="14"/>
      <c r="AI2551" s="15"/>
      <c r="AJ2551" s="10"/>
      <c r="AK2551" s="15"/>
      <c r="AL2551" s="10"/>
    </row>
    <row r="2552" spans="1:38" x14ac:dyDescent="0.25">
      <c r="A2552" s="9">
        <f t="shared" si="59"/>
        <v>0</v>
      </c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  <c r="L2552" s="10"/>
      <c r="M2552" s="12"/>
      <c r="N2552" s="11"/>
      <c r="O2552" s="12"/>
      <c r="P2552" s="13"/>
      <c r="Q2552" s="14"/>
      <c r="R2552" s="15"/>
      <c r="S2552" s="10"/>
      <c r="T2552" s="12"/>
      <c r="U2552" s="13"/>
      <c r="V2552" s="12"/>
      <c r="W2552" s="13"/>
      <c r="X2552" s="12"/>
      <c r="Y2552" s="13"/>
      <c r="Z2552" s="12"/>
      <c r="AA2552" s="12"/>
      <c r="AB2552" s="12"/>
      <c r="AC2552" s="10"/>
      <c r="AD2552" s="16"/>
      <c r="AE2552" s="10"/>
      <c r="AF2552" s="10"/>
      <c r="AG2552" s="14"/>
      <c r="AH2552" s="14"/>
      <c r="AI2552" s="15"/>
      <c r="AJ2552" s="10"/>
      <c r="AK2552" s="15"/>
      <c r="AL2552" s="10"/>
    </row>
    <row r="2553" spans="1:38" x14ac:dyDescent="0.25">
      <c r="A2553" s="9">
        <f t="shared" si="59"/>
        <v>0</v>
      </c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2"/>
      <c r="N2553" s="11"/>
      <c r="O2553" s="12"/>
      <c r="P2553" s="13"/>
      <c r="Q2553" s="14"/>
      <c r="R2553" s="15"/>
      <c r="S2553" s="10"/>
      <c r="T2553" s="12"/>
      <c r="U2553" s="13"/>
      <c r="V2553" s="12"/>
      <c r="W2553" s="13"/>
      <c r="X2553" s="12"/>
      <c r="Y2553" s="13"/>
      <c r="Z2553" s="12"/>
      <c r="AA2553" s="12"/>
      <c r="AB2553" s="12"/>
      <c r="AC2553" s="10"/>
      <c r="AD2553" s="16"/>
      <c r="AE2553" s="10"/>
      <c r="AF2553" s="10"/>
      <c r="AG2553" s="14"/>
      <c r="AH2553" s="14"/>
      <c r="AI2553" s="15"/>
      <c r="AJ2553" s="10"/>
      <c r="AK2553" s="15"/>
      <c r="AL2553" s="10"/>
    </row>
    <row r="2554" spans="1:38" x14ac:dyDescent="0.25">
      <c r="A2554" s="9">
        <f t="shared" si="59"/>
        <v>0</v>
      </c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2"/>
      <c r="N2554" s="11"/>
      <c r="O2554" s="12"/>
      <c r="P2554" s="13"/>
      <c r="Q2554" s="14"/>
      <c r="R2554" s="15"/>
      <c r="S2554" s="10"/>
      <c r="T2554" s="12"/>
      <c r="U2554" s="13"/>
      <c r="V2554" s="12"/>
      <c r="W2554" s="13"/>
      <c r="X2554" s="12"/>
      <c r="Y2554" s="13"/>
      <c r="Z2554" s="12"/>
      <c r="AA2554" s="12"/>
      <c r="AB2554" s="12"/>
      <c r="AC2554" s="10"/>
      <c r="AD2554" s="16"/>
      <c r="AE2554" s="10"/>
      <c r="AF2554" s="10"/>
      <c r="AG2554" s="14"/>
      <c r="AH2554" s="14"/>
      <c r="AI2554" s="15"/>
      <c r="AJ2554" s="10"/>
      <c r="AK2554" s="15"/>
      <c r="AL2554" s="10"/>
    </row>
    <row r="2555" spans="1:38" x14ac:dyDescent="0.25">
      <c r="A2555" s="9">
        <f t="shared" si="59"/>
        <v>0</v>
      </c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2"/>
      <c r="N2555" s="11"/>
      <c r="O2555" s="12"/>
      <c r="P2555" s="13"/>
      <c r="Q2555" s="14"/>
      <c r="R2555" s="15"/>
      <c r="S2555" s="10"/>
      <c r="T2555" s="12"/>
      <c r="U2555" s="13"/>
      <c r="V2555" s="12"/>
      <c r="W2555" s="13"/>
      <c r="X2555" s="12"/>
      <c r="Y2555" s="13"/>
      <c r="Z2555" s="12"/>
      <c r="AA2555" s="12"/>
      <c r="AB2555" s="12"/>
      <c r="AC2555" s="10"/>
      <c r="AD2555" s="16"/>
      <c r="AE2555" s="10"/>
      <c r="AF2555" s="10"/>
      <c r="AG2555" s="14"/>
      <c r="AH2555" s="14"/>
      <c r="AI2555" s="15"/>
      <c r="AJ2555" s="10"/>
      <c r="AK2555" s="15"/>
      <c r="AL2555" s="10"/>
    </row>
    <row r="2556" spans="1:38" x14ac:dyDescent="0.25">
      <c r="A2556" s="9">
        <f t="shared" si="59"/>
        <v>0</v>
      </c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2"/>
      <c r="N2556" s="11"/>
      <c r="O2556" s="12"/>
      <c r="P2556" s="13"/>
      <c r="Q2556" s="14"/>
      <c r="R2556" s="15"/>
      <c r="S2556" s="10"/>
      <c r="T2556" s="12"/>
      <c r="U2556" s="13"/>
      <c r="V2556" s="12"/>
      <c r="W2556" s="13"/>
      <c r="X2556" s="12"/>
      <c r="Y2556" s="13"/>
      <c r="Z2556" s="12"/>
      <c r="AA2556" s="12"/>
      <c r="AB2556" s="12"/>
      <c r="AC2556" s="10"/>
      <c r="AD2556" s="16"/>
      <c r="AE2556" s="10"/>
      <c r="AF2556" s="10"/>
      <c r="AG2556" s="14"/>
      <c r="AH2556" s="14"/>
      <c r="AI2556" s="15"/>
      <c r="AJ2556" s="10"/>
      <c r="AK2556" s="15"/>
      <c r="AL2556" s="10"/>
    </row>
    <row r="2557" spans="1:38" x14ac:dyDescent="0.25">
      <c r="A2557" s="9">
        <f t="shared" si="59"/>
        <v>0</v>
      </c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2"/>
      <c r="N2557" s="11"/>
      <c r="O2557" s="12"/>
      <c r="P2557" s="13"/>
      <c r="Q2557" s="14"/>
      <c r="R2557" s="15"/>
      <c r="S2557" s="10"/>
      <c r="T2557" s="12"/>
      <c r="U2557" s="13"/>
      <c r="V2557" s="12"/>
      <c r="W2557" s="13"/>
      <c r="X2557" s="12"/>
      <c r="Y2557" s="13"/>
      <c r="Z2557" s="12"/>
      <c r="AA2557" s="12"/>
      <c r="AB2557" s="12"/>
      <c r="AC2557" s="10"/>
      <c r="AD2557" s="16"/>
      <c r="AE2557" s="10"/>
      <c r="AF2557" s="10"/>
      <c r="AG2557" s="14"/>
      <c r="AH2557" s="14"/>
      <c r="AI2557" s="15"/>
      <c r="AJ2557" s="10"/>
      <c r="AK2557" s="15"/>
      <c r="AL2557" s="10"/>
    </row>
    <row r="2558" spans="1:38" x14ac:dyDescent="0.25">
      <c r="A2558" s="9">
        <f t="shared" si="59"/>
        <v>0</v>
      </c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  <c r="L2558" s="10"/>
      <c r="M2558" s="12"/>
      <c r="N2558" s="11"/>
      <c r="O2558" s="12"/>
      <c r="P2558" s="13"/>
      <c r="Q2558" s="14"/>
      <c r="R2558" s="15"/>
      <c r="S2558" s="10"/>
      <c r="T2558" s="12"/>
      <c r="U2558" s="13"/>
      <c r="V2558" s="12"/>
      <c r="W2558" s="13"/>
      <c r="X2558" s="12"/>
      <c r="Y2558" s="13"/>
      <c r="Z2558" s="12"/>
      <c r="AA2558" s="12"/>
      <c r="AB2558" s="12"/>
      <c r="AC2558" s="10"/>
      <c r="AD2558" s="16"/>
      <c r="AE2558" s="10"/>
      <c r="AF2558" s="10"/>
      <c r="AG2558" s="14"/>
      <c r="AH2558" s="14"/>
      <c r="AI2558" s="15"/>
      <c r="AJ2558" s="10"/>
      <c r="AK2558" s="15"/>
      <c r="AL2558" s="10"/>
    </row>
    <row r="2559" spans="1:38" x14ac:dyDescent="0.25">
      <c r="A2559" s="9">
        <f t="shared" si="59"/>
        <v>0</v>
      </c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2"/>
      <c r="N2559" s="11"/>
      <c r="O2559" s="12"/>
      <c r="P2559" s="13"/>
      <c r="Q2559" s="14"/>
      <c r="R2559" s="15"/>
      <c r="S2559" s="10"/>
      <c r="T2559" s="12"/>
      <c r="U2559" s="13"/>
      <c r="V2559" s="12"/>
      <c r="W2559" s="13"/>
      <c r="X2559" s="12"/>
      <c r="Y2559" s="13"/>
      <c r="Z2559" s="12"/>
      <c r="AA2559" s="12"/>
      <c r="AB2559" s="12"/>
      <c r="AC2559" s="10"/>
      <c r="AD2559" s="16"/>
      <c r="AE2559" s="10"/>
      <c r="AF2559" s="10"/>
      <c r="AG2559" s="14"/>
      <c r="AH2559" s="14"/>
      <c r="AI2559" s="15"/>
      <c r="AJ2559" s="10"/>
      <c r="AK2559" s="15"/>
      <c r="AL2559" s="10"/>
    </row>
    <row r="2560" spans="1:38" x14ac:dyDescent="0.25">
      <c r="A2560" s="9">
        <f t="shared" si="59"/>
        <v>0</v>
      </c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2"/>
      <c r="N2560" s="11"/>
      <c r="O2560" s="12"/>
      <c r="P2560" s="13"/>
      <c r="Q2560" s="14"/>
      <c r="R2560" s="15"/>
      <c r="S2560" s="10"/>
      <c r="T2560" s="12"/>
      <c r="U2560" s="13"/>
      <c r="V2560" s="12"/>
      <c r="W2560" s="13"/>
      <c r="X2560" s="12"/>
      <c r="Y2560" s="13"/>
      <c r="Z2560" s="12"/>
      <c r="AA2560" s="12"/>
      <c r="AB2560" s="12"/>
      <c r="AC2560" s="10"/>
      <c r="AD2560" s="16"/>
      <c r="AE2560" s="10"/>
      <c r="AF2560" s="10"/>
      <c r="AG2560" s="14"/>
      <c r="AH2560" s="14"/>
      <c r="AI2560" s="15"/>
      <c r="AJ2560" s="10"/>
      <c r="AK2560" s="15"/>
      <c r="AL2560" s="10"/>
    </row>
    <row r="2561" spans="1:38" x14ac:dyDescent="0.25">
      <c r="A2561" s="9">
        <f t="shared" si="59"/>
        <v>0</v>
      </c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2"/>
      <c r="N2561" s="11"/>
      <c r="O2561" s="12"/>
      <c r="P2561" s="13"/>
      <c r="Q2561" s="14"/>
      <c r="R2561" s="15"/>
      <c r="S2561" s="10"/>
      <c r="T2561" s="12"/>
      <c r="U2561" s="13"/>
      <c r="V2561" s="12"/>
      <c r="W2561" s="13"/>
      <c r="X2561" s="12"/>
      <c r="Y2561" s="13"/>
      <c r="Z2561" s="12"/>
      <c r="AA2561" s="12"/>
      <c r="AB2561" s="12"/>
      <c r="AC2561" s="10"/>
      <c r="AD2561" s="16"/>
      <c r="AE2561" s="10"/>
      <c r="AF2561" s="10"/>
      <c r="AG2561" s="14"/>
      <c r="AH2561" s="14"/>
      <c r="AI2561" s="15"/>
      <c r="AJ2561" s="10"/>
      <c r="AK2561" s="15"/>
      <c r="AL2561" s="10"/>
    </row>
    <row r="2562" spans="1:38" x14ac:dyDescent="0.25">
      <c r="A2562" s="9">
        <f t="shared" si="59"/>
        <v>0</v>
      </c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  <c r="L2562" s="10"/>
      <c r="M2562" s="12"/>
      <c r="N2562" s="11"/>
      <c r="O2562" s="12"/>
      <c r="P2562" s="13"/>
      <c r="Q2562" s="14"/>
      <c r="R2562" s="15"/>
      <c r="S2562" s="10"/>
      <c r="T2562" s="12"/>
      <c r="U2562" s="13"/>
      <c r="V2562" s="12"/>
      <c r="W2562" s="13"/>
      <c r="X2562" s="12"/>
      <c r="Y2562" s="13"/>
      <c r="Z2562" s="12"/>
      <c r="AA2562" s="12"/>
      <c r="AB2562" s="12"/>
      <c r="AC2562" s="10"/>
      <c r="AD2562" s="16"/>
      <c r="AE2562" s="10"/>
      <c r="AF2562" s="10"/>
      <c r="AG2562" s="14"/>
      <c r="AH2562" s="14"/>
      <c r="AI2562" s="15"/>
      <c r="AJ2562" s="10"/>
      <c r="AK2562" s="15"/>
      <c r="AL2562" s="10"/>
    </row>
    <row r="2563" spans="1:38" x14ac:dyDescent="0.25">
      <c r="A2563" s="9">
        <f t="shared" ref="A2563:A2626" si="60">N2563</f>
        <v>0</v>
      </c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2"/>
      <c r="N2563" s="11"/>
      <c r="O2563" s="12"/>
      <c r="P2563" s="13"/>
      <c r="Q2563" s="14"/>
      <c r="R2563" s="15"/>
      <c r="S2563" s="10"/>
      <c r="T2563" s="12"/>
      <c r="U2563" s="13"/>
      <c r="V2563" s="12"/>
      <c r="W2563" s="13"/>
      <c r="X2563" s="12"/>
      <c r="Y2563" s="13"/>
      <c r="Z2563" s="12"/>
      <c r="AA2563" s="12"/>
      <c r="AB2563" s="12"/>
      <c r="AC2563" s="10"/>
      <c r="AD2563" s="16"/>
      <c r="AE2563" s="10"/>
      <c r="AF2563" s="10"/>
      <c r="AG2563" s="14"/>
      <c r="AH2563" s="14"/>
      <c r="AI2563" s="15"/>
      <c r="AJ2563" s="10"/>
      <c r="AK2563" s="15"/>
      <c r="AL2563" s="10"/>
    </row>
    <row r="2564" spans="1:38" x14ac:dyDescent="0.25">
      <c r="A2564" s="9">
        <f t="shared" si="60"/>
        <v>0</v>
      </c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  <c r="L2564" s="10"/>
      <c r="M2564" s="12"/>
      <c r="N2564" s="11"/>
      <c r="O2564" s="12"/>
      <c r="P2564" s="13"/>
      <c r="Q2564" s="14"/>
      <c r="R2564" s="15"/>
      <c r="S2564" s="10"/>
      <c r="T2564" s="12"/>
      <c r="U2564" s="13"/>
      <c r="V2564" s="12"/>
      <c r="W2564" s="13"/>
      <c r="X2564" s="12"/>
      <c r="Y2564" s="13"/>
      <c r="Z2564" s="12"/>
      <c r="AA2564" s="12"/>
      <c r="AB2564" s="12"/>
      <c r="AC2564" s="10"/>
      <c r="AD2564" s="16"/>
      <c r="AE2564" s="10"/>
      <c r="AF2564" s="10"/>
      <c r="AG2564" s="14"/>
      <c r="AH2564" s="14"/>
      <c r="AI2564" s="15"/>
      <c r="AJ2564" s="10"/>
      <c r="AK2564" s="15"/>
      <c r="AL2564" s="10"/>
    </row>
    <row r="2565" spans="1:38" x14ac:dyDescent="0.25">
      <c r="A2565" s="9">
        <f t="shared" si="60"/>
        <v>0</v>
      </c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2"/>
      <c r="N2565" s="11"/>
      <c r="O2565" s="12"/>
      <c r="P2565" s="13"/>
      <c r="Q2565" s="14"/>
      <c r="R2565" s="15"/>
      <c r="S2565" s="10"/>
      <c r="T2565" s="12"/>
      <c r="U2565" s="13"/>
      <c r="V2565" s="12"/>
      <c r="W2565" s="13"/>
      <c r="X2565" s="12"/>
      <c r="Y2565" s="13"/>
      <c r="Z2565" s="12"/>
      <c r="AA2565" s="12"/>
      <c r="AB2565" s="12"/>
      <c r="AC2565" s="10"/>
      <c r="AD2565" s="16"/>
      <c r="AE2565" s="10"/>
      <c r="AF2565" s="10"/>
      <c r="AG2565" s="14"/>
      <c r="AH2565" s="14"/>
      <c r="AI2565" s="15"/>
      <c r="AJ2565" s="10"/>
      <c r="AK2565" s="15"/>
      <c r="AL2565" s="10"/>
    </row>
    <row r="2566" spans="1:38" x14ac:dyDescent="0.25">
      <c r="A2566" s="9">
        <f t="shared" si="60"/>
        <v>0</v>
      </c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  <c r="L2566" s="10"/>
      <c r="M2566" s="12"/>
      <c r="N2566" s="11"/>
      <c r="O2566" s="12"/>
      <c r="P2566" s="13"/>
      <c r="Q2566" s="14"/>
      <c r="R2566" s="15"/>
      <c r="S2566" s="10"/>
      <c r="T2566" s="12"/>
      <c r="U2566" s="13"/>
      <c r="V2566" s="12"/>
      <c r="W2566" s="13"/>
      <c r="X2566" s="12"/>
      <c r="Y2566" s="13"/>
      <c r="Z2566" s="12"/>
      <c r="AA2566" s="12"/>
      <c r="AB2566" s="12"/>
      <c r="AC2566" s="10"/>
      <c r="AD2566" s="16"/>
      <c r="AE2566" s="10"/>
      <c r="AF2566" s="10"/>
      <c r="AG2566" s="14"/>
      <c r="AH2566" s="14"/>
      <c r="AI2566" s="15"/>
      <c r="AJ2566" s="10"/>
      <c r="AK2566" s="15"/>
      <c r="AL2566" s="10"/>
    </row>
    <row r="2567" spans="1:38" x14ac:dyDescent="0.25">
      <c r="A2567" s="9">
        <f t="shared" si="60"/>
        <v>0</v>
      </c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2"/>
      <c r="N2567" s="11"/>
      <c r="O2567" s="12"/>
      <c r="P2567" s="13"/>
      <c r="Q2567" s="14"/>
      <c r="R2567" s="15"/>
      <c r="S2567" s="10"/>
      <c r="T2567" s="12"/>
      <c r="U2567" s="13"/>
      <c r="V2567" s="12"/>
      <c r="W2567" s="13"/>
      <c r="X2567" s="12"/>
      <c r="Y2567" s="13"/>
      <c r="Z2567" s="12"/>
      <c r="AA2567" s="12"/>
      <c r="AB2567" s="12"/>
      <c r="AC2567" s="10"/>
      <c r="AD2567" s="16"/>
      <c r="AE2567" s="10"/>
      <c r="AF2567" s="10"/>
      <c r="AG2567" s="14"/>
      <c r="AH2567" s="14"/>
      <c r="AI2567" s="15"/>
      <c r="AJ2567" s="10"/>
      <c r="AK2567" s="15"/>
      <c r="AL2567" s="10"/>
    </row>
    <row r="2568" spans="1:38" x14ac:dyDescent="0.25">
      <c r="A2568" s="9">
        <f t="shared" si="60"/>
        <v>0</v>
      </c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  <c r="L2568" s="10"/>
      <c r="M2568" s="12"/>
      <c r="N2568" s="11"/>
      <c r="O2568" s="12"/>
      <c r="P2568" s="13"/>
      <c r="Q2568" s="14"/>
      <c r="R2568" s="15"/>
      <c r="S2568" s="10"/>
      <c r="T2568" s="12"/>
      <c r="U2568" s="13"/>
      <c r="V2568" s="12"/>
      <c r="W2568" s="13"/>
      <c r="X2568" s="12"/>
      <c r="Y2568" s="13"/>
      <c r="Z2568" s="12"/>
      <c r="AA2568" s="12"/>
      <c r="AB2568" s="12"/>
      <c r="AC2568" s="10"/>
      <c r="AD2568" s="16"/>
      <c r="AE2568" s="10"/>
      <c r="AF2568" s="10"/>
      <c r="AG2568" s="14"/>
      <c r="AH2568" s="14"/>
      <c r="AI2568" s="15"/>
      <c r="AJ2568" s="10"/>
      <c r="AK2568" s="15"/>
      <c r="AL2568" s="10"/>
    </row>
    <row r="2569" spans="1:38" x14ac:dyDescent="0.25">
      <c r="A2569" s="9">
        <f t="shared" si="60"/>
        <v>0</v>
      </c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  <c r="L2569" s="10"/>
      <c r="M2569" s="12"/>
      <c r="N2569" s="11"/>
      <c r="O2569" s="12"/>
      <c r="P2569" s="13"/>
      <c r="Q2569" s="14"/>
      <c r="R2569" s="15"/>
      <c r="S2569" s="10"/>
      <c r="T2569" s="12"/>
      <c r="U2569" s="13"/>
      <c r="V2569" s="12"/>
      <c r="W2569" s="13"/>
      <c r="X2569" s="12"/>
      <c r="Y2569" s="13"/>
      <c r="Z2569" s="12"/>
      <c r="AA2569" s="12"/>
      <c r="AB2569" s="12"/>
      <c r="AC2569" s="10"/>
      <c r="AD2569" s="16"/>
      <c r="AE2569" s="10"/>
      <c r="AF2569" s="10"/>
      <c r="AG2569" s="14"/>
      <c r="AH2569" s="14"/>
      <c r="AI2569" s="15"/>
      <c r="AJ2569" s="10"/>
      <c r="AK2569" s="15"/>
      <c r="AL2569" s="10"/>
    </row>
    <row r="2570" spans="1:38" x14ac:dyDescent="0.25">
      <c r="A2570" s="9">
        <f t="shared" si="60"/>
        <v>0</v>
      </c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  <c r="L2570" s="10"/>
      <c r="M2570" s="12"/>
      <c r="N2570" s="11"/>
      <c r="O2570" s="12"/>
      <c r="P2570" s="13"/>
      <c r="Q2570" s="14"/>
      <c r="R2570" s="15"/>
      <c r="S2570" s="10"/>
      <c r="T2570" s="12"/>
      <c r="U2570" s="13"/>
      <c r="V2570" s="12"/>
      <c r="W2570" s="13"/>
      <c r="X2570" s="12"/>
      <c r="Y2570" s="13"/>
      <c r="Z2570" s="12"/>
      <c r="AA2570" s="12"/>
      <c r="AB2570" s="12"/>
      <c r="AC2570" s="10"/>
      <c r="AD2570" s="16"/>
      <c r="AE2570" s="10"/>
      <c r="AF2570" s="10"/>
      <c r="AG2570" s="14"/>
      <c r="AH2570" s="14"/>
      <c r="AI2570" s="15"/>
      <c r="AJ2570" s="10"/>
      <c r="AK2570" s="15"/>
      <c r="AL2570" s="10"/>
    </row>
    <row r="2571" spans="1:38" x14ac:dyDescent="0.25">
      <c r="A2571" s="9">
        <f t="shared" si="60"/>
        <v>0</v>
      </c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2"/>
      <c r="N2571" s="11"/>
      <c r="O2571" s="12"/>
      <c r="P2571" s="13"/>
      <c r="Q2571" s="14"/>
      <c r="R2571" s="15"/>
      <c r="S2571" s="10"/>
      <c r="T2571" s="12"/>
      <c r="U2571" s="13"/>
      <c r="V2571" s="12"/>
      <c r="W2571" s="13"/>
      <c r="X2571" s="12"/>
      <c r="Y2571" s="13"/>
      <c r="Z2571" s="12"/>
      <c r="AA2571" s="12"/>
      <c r="AB2571" s="12"/>
      <c r="AC2571" s="10"/>
      <c r="AD2571" s="16"/>
      <c r="AE2571" s="10"/>
      <c r="AF2571" s="10"/>
      <c r="AG2571" s="14"/>
      <c r="AH2571" s="14"/>
      <c r="AI2571" s="15"/>
      <c r="AJ2571" s="10"/>
      <c r="AK2571" s="15"/>
      <c r="AL2571" s="10"/>
    </row>
    <row r="2572" spans="1:38" x14ac:dyDescent="0.25">
      <c r="A2572" s="9">
        <f t="shared" si="60"/>
        <v>0</v>
      </c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  <c r="L2572" s="10"/>
      <c r="M2572" s="12"/>
      <c r="N2572" s="11"/>
      <c r="O2572" s="12"/>
      <c r="P2572" s="13"/>
      <c r="Q2572" s="14"/>
      <c r="R2572" s="15"/>
      <c r="S2572" s="10"/>
      <c r="T2572" s="12"/>
      <c r="U2572" s="13"/>
      <c r="V2572" s="12"/>
      <c r="W2572" s="13"/>
      <c r="X2572" s="12"/>
      <c r="Y2572" s="13"/>
      <c r="Z2572" s="12"/>
      <c r="AA2572" s="12"/>
      <c r="AB2572" s="12"/>
      <c r="AC2572" s="10"/>
      <c r="AD2572" s="16"/>
      <c r="AE2572" s="10"/>
      <c r="AF2572" s="10"/>
      <c r="AG2572" s="14"/>
      <c r="AH2572" s="14"/>
      <c r="AI2572" s="15"/>
      <c r="AJ2572" s="10"/>
      <c r="AK2572" s="15"/>
      <c r="AL2572" s="10"/>
    </row>
    <row r="2573" spans="1:38" x14ac:dyDescent="0.25">
      <c r="A2573" s="9">
        <f t="shared" si="60"/>
        <v>0</v>
      </c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2"/>
      <c r="N2573" s="11"/>
      <c r="O2573" s="12"/>
      <c r="P2573" s="13"/>
      <c r="Q2573" s="14"/>
      <c r="R2573" s="15"/>
      <c r="S2573" s="10"/>
      <c r="T2573" s="12"/>
      <c r="U2573" s="13"/>
      <c r="V2573" s="12"/>
      <c r="W2573" s="13"/>
      <c r="X2573" s="12"/>
      <c r="Y2573" s="13"/>
      <c r="Z2573" s="12"/>
      <c r="AA2573" s="12"/>
      <c r="AB2573" s="12"/>
      <c r="AC2573" s="10"/>
      <c r="AD2573" s="16"/>
      <c r="AE2573" s="10"/>
      <c r="AF2573" s="10"/>
      <c r="AG2573" s="14"/>
      <c r="AH2573" s="14"/>
      <c r="AI2573" s="15"/>
      <c r="AJ2573" s="10"/>
      <c r="AK2573" s="15"/>
      <c r="AL2573" s="10"/>
    </row>
    <row r="2574" spans="1:38" x14ac:dyDescent="0.25">
      <c r="A2574" s="9">
        <f t="shared" si="60"/>
        <v>0</v>
      </c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  <c r="L2574" s="10"/>
      <c r="M2574" s="12"/>
      <c r="N2574" s="11"/>
      <c r="O2574" s="12"/>
      <c r="P2574" s="13"/>
      <c r="Q2574" s="14"/>
      <c r="R2574" s="15"/>
      <c r="S2574" s="10"/>
      <c r="T2574" s="12"/>
      <c r="U2574" s="13"/>
      <c r="V2574" s="12"/>
      <c r="W2574" s="13"/>
      <c r="X2574" s="12"/>
      <c r="Y2574" s="13"/>
      <c r="Z2574" s="12"/>
      <c r="AA2574" s="12"/>
      <c r="AB2574" s="12"/>
      <c r="AC2574" s="10"/>
      <c r="AD2574" s="16"/>
      <c r="AE2574" s="10"/>
      <c r="AF2574" s="10"/>
      <c r="AG2574" s="14"/>
      <c r="AH2574" s="14"/>
      <c r="AI2574" s="15"/>
      <c r="AJ2574" s="10"/>
      <c r="AK2574" s="15"/>
      <c r="AL2574" s="10"/>
    </row>
    <row r="2575" spans="1:38" x14ac:dyDescent="0.25">
      <c r="A2575" s="9">
        <f t="shared" si="60"/>
        <v>0</v>
      </c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2"/>
      <c r="N2575" s="11"/>
      <c r="O2575" s="12"/>
      <c r="P2575" s="13"/>
      <c r="Q2575" s="14"/>
      <c r="R2575" s="15"/>
      <c r="S2575" s="10"/>
      <c r="T2575" s="12"/>
      <c r="U2575" s="13"/>
      <c r="V2575" s="12"/>
      <c r="W2575" s="13"/>
      <c r="X2575" s="12"/>
      <c r="Y2575" s="13"/>
      <c r="Z2575" s="12"/>
      <c r="AA2575" s="12"/>
      <c r="AB2575" s="12"/>
      <c r="AC2575" s="10"/>
      <c r="AD2575" s="16"/>
      <c r="AE2575" s="10"/>
      <c r="AF2575" s="10"/>
      <c r="AG2575" s="14"/>
      <c r="AH2575" s="14"/>
      <c r="AI2575" s="15"/>
      <c r="AJ2575" s="10"/>
      <c r="AK2575" s="15"/>
      <c r="AL2575" s="10"/>
    </row>
    <row r="2576" spans="1:38" x14ac:dyDescent="0.25">
      <c r="A2576" s="9">
        <f t="shared" si="60"/>
        <v>0</v>
      </c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  <c r="L2576" s="10"/>
      <c r="M2576" s="12"/>
      <c r="N2576" s="11"/>
      <c r="O2576" s="12"/>
      <c r="P2576" s="13"/>
      <c r="Q2576" s="14"/>
      <c r="R2576" s="15"/>
      <c r="S2576" s="10"/>
      <c r="T2576" s="12"/>
      <c r="U2576" s="13"/>
      <c r="V2576" s="12"/>
      <c r="W2576" s="13"/>
      <c r="X2576" s="12"/>
      <c r="Y2576" s="13"/>
      <c r="Z2576" s="12"/>
      <c r="AA2576" s="12"/>
      <c r="AB2576" s="12"/>
      <c r="AC2576" s="10"/>
      <c r="AD2576" s="16"/>
      <c r="AE2576" s="10"/>
      <c r="AF2576" s="10"/>
      <c r="AG2576" s="14"/>
      <c r="AH2576" s="14"/>
      <c r="AI2576" s="15"/>
      <c r="AJ2576" s="10"/>
      <c r="AK2576" s="15"/>
      <c r="AL2576" s="10"/>
    </row>
    <row r="2577" spans="1:38" x14ac:dyDescent="0.25">
      <c r="A2577" s="9">
        <f t="shared" si="60"/>
        <v>0</v>
      </c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2"/>
      <c r="N2577" s="11"/>
      <c r="O2577" s="12"/>
      <c r="P2577" s="13"/>
      <c r="Q2577" s="14"/>
      <c r="R2577" s="15"/>
      <c r="S2577" s="10"/>
      <c r="T2577" s="12"/>
      <c r="U2577" s="13"/>
      <c r="V2577" s="12"/>
      <c r="W2577" s="13"/>
      <c r="X2577" s="12"/>
      <c r="Y2577" s="13"/>
      <c r="Z2577" s="12"/>
      <c r="AA2577" s="12"/>
      <c r="AB2577" s="12"/>
      <c r="AC2577" s="10"/>
      <c r="AD2577" s="16"/>
      <c r="AE2577" s="10"/>
      <c r="AF2577" s="10"/>
      <c r="AG2577" s="14"/>
      <c r="AH2577" s="14"/>
      <c r="AI2577" s="15"/>
      <c r="AJ2577" s="10"/>
      <c r="AK2577" s="15"/>
      <c r="AL2577" s="10"/>
    </row>
    <row r="2578" spans="1:38" x14ac:dyDescent="0.25">
      <c r="A2578" s="9">
        <f t="shared" si="60"/>
        <v>0</v>
      </c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  <c r="L2578" s="10"/>
      <c r="M2578" s="12"/>
      <c r="N2578" s="11"/>
      <c r="O2578" s="12"/>
      <c r="P2578" s="13"/>
      <c r="Q2578" s="14"/>
      <c r="R2578" s="15"/>
      <c r="S2578" s="10"/>
      <c r="T2578" s="12"/>
      <c r="U2578" s="13"/>
      <c r="V2578" s="12"/>
      <c r="W2578" s="13"/>
      <c r="X2578" s="12"/>
      <c r="Y2578" s="13"/>
      <c r="Z2578" s="12"/>
      <c r="AA2578" s="12"/>
      <c r="AB2578" s="12"/>
      <c r="AC2578" s="10"/>
      <c r="AD2578" s="16"/>
      <c r="AE2578" s="10"/>
      <c r="AF2578" s="10"/>
      <c r="AG2578" s="14"/>
      <c r="AH2578" s="14"/>
      <c r="AI2578" s="15"/>
      <c r="AJ2578" s="10"/>
      <c r="AK2578" s="15"/>
      <c r="AL2578" s="10"/>
    </row>
    <row r="2579" spans="1:38" x14ac:dyDescent="0.25">
      <c r="A2579" s="9">
        <f t="shared" si="60"/>
        <v>0</v>
      </c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2"/>
      <c r="N2579" s="11"/>
      <c r="O2579" s="12"/>
      <c r="P2579" s="13"/>
      <c r="Q2579" s="14"/>
      <c r="R2579" s="15"/>
      <c r="S2579" s="10"/>
      <c r="T2579" s="12"/>
      <c r="U2579" s="13"/>
      <c r="V2579" s="12"/>
      <c r="W2579" s="13"/>
      <c r="X2579" s="12"/>
      <c r="Y2579" s="13"/>
      <c r="Z2579" s="12"/>
      <c r="AA2579" s="12"/>
      <c r="AB2579" s="12"/>
      <c r="AC2579" s="10"/>
      <c r="AD2579" s="16"/>
      <c r="AE2579" s="10"/>
      <c r="AF2579" s="10"/>
      <c r="AG2579" s="14"/>
      <c r="AH2579" s="14"/>
      <c r="AI2579" s="15"/>
      <c r="AJ2579" s="10"/>
      <c r="AK2579" s="15"/>
      <c r="AL2579" s="10"/>
    </row>
    <row r="2580" spans="1:38" x14ac:dyDescent="0.25">
      <c r="A2580" s="9">
        <f t="shared" si="60"/>
        <v>0</v>
      </c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  <c r="L2580" s="10"/>
      <c r="M2580" s="12"/>
      <c r="N2580" s="11"/>
      <c r="O2580" s="12"/>
      <c r="P2580" s="13"/>
      <c r="Q2580" s="14"/>
      <c r="R2580" s="15"/>
      <c r="S2580" s="10"/>
      <c r="T2580" s="12"/>
      <c r="U2580" s="13"/>
      <c r="V2580" s="12"/>
      <c r="W2580" s="13"/>
      <c r="X2580" s="12"/>
      <c r="Y2580" s="13"/>
      <c r="Z2580" s="12"/>
      <c r="AA2580" s="12"/>
      <c r="AB2580" s="12"/>
      <c r="AC2580" s="10"/>
      <c r="AD2580" s="16"/>
      <c r="AE2580" s="10"/>
      <c r="AF2580" s="10"/>
      <c r="AG2580" s="14"/>
      <c r="AH2580" s="14"/>
      <c r="AI2580" s="15"/>
      <c r="AJ2580" s="10"/>
      <c r="AK2580" s="15"/>
      <c r="AL2580" s="10"/>
    </row>
    <row r="2581" spans="1:38" x14ac:dyDescent="0.25">
      <c r="A2581" s="9">
        <f t="shared" si="60"/>
        <v>0</v>
      </c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2"/>
      <c r="N2581" s="11"/>
      <c r="O2581" s="12"/>
      <c r="P2581" s="13"/>
      <c r="Q2581" s="14"/>
      <c r="R2581" s="15"/>
      <c r="S2581" s="10"/>
      <c r="T2581" s="12"/>
      <c r="U2581" s="13"/>
      <c r="V2581" s="12"/>
      <c r="W2581" s="13"/>
      <c r="X2581" s="12"/>
      <c r="Y2581" s="13"/>
      <c r="Z2581" s="12"/>
      <c r="AA2581" s="12"/>
      <c r="AB2581" s="12"/>
      <c r="AC2581" s="10"/>
      <c r="AD2581" s="16"/>
      <c r="AE2581" s="10"/>
      <c r="AF2581" s="10"/>
      <c r="AG2581" s="14"/>
      <c r="AH2581" s="14"/>
      <c r="AI2581" s="15"/>
      <c r="AJ2581" s="10"/>
      <c r="AK2581" s="15"/>
      <c r="AL2581" s="10"/>
    </row>
    <row r="2582" spans="1:38" x14ac:dyDescent="0.25">
      <c r="A2582" s="9">
        <f t="shared" si="60"/>
        <v>0</v>
      </c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  <c r="L2582" s="10"/>
      <c r="M2582" s="12"/>
      <c r="N2582" s="11"/>
      <c r="O2582" s="12"/>
      <c r="P2582" s="13"/>
      <c r="Q2582" s="14"/>
      <c r="R2582" s="15"/>
      <c r="S2582" s="10"/>
      <c r="T2582" s="12"/>
      <c r="U2582" s="13"/>
      <c r="V2582" s="12"/>
      <c r="W2582" s="13"/>
      <c r="X2582" s="12"/>
      <c r="Y2582" s="13"/>
      <c r="Z2582" s="12"/>
      <c r="AA2582" s="12"/>
      <c r="AB2582" s="12"/>
      <c r="AC2582" s="10"/>
      <c r="AD2582" s="16"/>
      <c r="AE2582" s="10"/>
      <c r="AF2582" s="10"/>
      <c r="AG2582" s="14"/>
      <c r="AH2582" s="14"/>
      <c r="AI2582" s="15"/>
      <c r="AJ2582" s="10"/>
      <c r="AK2582" s="15"/>
      <c r="AL2582" s="10"/>
    </row>
    <row r="2583" spans="1:38" x14ac:dyDescent="0.25">
      <c r="A2583" s="9">
        <f t="shared" si="60"/>
        <v>0</v>
      </c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2"/>
      <c r="N2583" s="11"/>
      <c r="O2583" s="12"/>
      <c r="P2583" s="13"/>
      <c r="Q2583" s="14"/>
      <c r="R2583" s="15"/>
      <c r="S2583" s="10"/>
      <c r="T2583" s="12"/>
      <c r="U2583" s="13"/>
      <c r="V2583" s="12"/>
      <c r="W2583" s="13"/>
      <c r="X2583" s="12"/>
      <c r="Y2583" s="13"/>
      <c r="Z2583" s="12"/>
      <c r="AA2583" s="12"/>
      <c r="AB2583" s="12"/>
      <c r="AC2583" s="10"/>
      <c r="AD2583" s="16"/>
      <c r="AE2583" s="10"/>
      <c r="AF2583" s="10"/>
      <c r="AG2583" s="14"/>
      <c r="AH2583" s="14"/>
      <c r="AI2583" s="15"/>
      <c r="AJ2583" s="10"/>
      <c r="AK2583" s="15"/>
      <c r="AL2583" s="10"/>
    </row>
    <row r="2584" spans="1:38" x14ac:dyDescent="0.25">
      <c r="A2584" s="9">
        <f t="shared" si="60"/>
        <v>0</v>
      </c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  <c r="L2584" s="10"/>
      <c r="M2584" s="12"/>
      <c r="N2584" s="11"/>
      <c r="O2584" s="12"/>
      <c r="P2584" s="13"/>
      <c r="Q2584" s="14"/>
      <c r="R2584" s="15"/>
      <c r="S2584" s="10"/>
      <c r="T2584" s="12"/>
      <c r="U2584" s="13"/>
      <c r="V2584" s="12"/>
      <c r="W2584" s="13"/>
      <c r="X2584" s="12"/>
      <c r="Y2584" s="13"/>
      <c r="Z2584" s="12"/>
      <c r="AA2584" s="12"/>
      <c r="AB2584" s="12"/>
      <c r="AC2584" s="10"/>
      <c r="AD2584" s="16"/>
      <c r="AE2584" s="10"/>
      <c r="AF2584" s="10"/>
      <c r="AG2584" s="14"/>
      <c r="AH2584" s="14"/>
      <c r="AI2584" s="15"/>
      <c r="AJ2584" s="10"/>
      <c r="AK2584" s="15"/>
      <c r="AL2584" s="10"/>
    </row>
    <row r="2585" spans="1:38" x14ac:dyDescent="0.25">
      <c r="A2585" s="9">
        <f t="shared" si="60"/>
        <v>0</v>
      </c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  <c r="L2585" s="10"/>
      <c r="M2585" s="12"/>
      <c r="N2585" s="11"/>
      <c r="O2585" s="12"/>
      <c r="P2585" s="13"/>
      <c r="Q2585" s="14"/>
      <c r="R2585" s="15"/>
      <c r="S2585" s="10"/>
      <c r="T2585" s="12"/>
      <c r="U2585" s="13"/>
      <c r="V2585" s="12"/>
      <c r="W2585" s="13"/>
      <c r="X2585" s="12"/>
      <c r="Y2585" s="13"/>
      <c r="Z2585" s="12"/>
      <c r="AA2585" s="12"/>
      <c r="AB2585" s="12"/>
      <c r="AC2585" s="10"/>
      <c r="AD2585" s="16"/>
      <c r="AE2585" s="10"/>
      <c r="AF2585" s="10"/>
      <c r="AG2585" s="14"/>
      <c r="AH2585" s="14"/>
      <c r="AI2585" s="15"/>
      <c r="AJ2585" s="10"/>
      <c r="AK2585" s="15"/>
      <c r="AL2585" s="10"/>
    </row>
    <row r="2586" spans="1:38" x14ac:dyDescent="0.25">
      <c r="A2586" s="9">
        <f t="shared" si="60"/>
        <v>0</v>
      </c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2"/>
      <c r="N2586" s="11"/>
      <c r="O2586" s="12"/>
      <c r="P2586" s="13"/>
      <c r="Q2586" s="14"/>
      <c r="R2586" s="15"/>
      <c r="S2586" s="10"/>
      <c r="T2586" s="12"/>
      <c r="U2586" s="13"/>
      <c r="V2586" s="12"/>
      <c r="W2586" s="13"/>
      <c r="X2586" s="12"/>
      <c r="Y2586" s="13"/>
      <c r="Z2586" s="12"/>
      <c r="AA2586" s="12"/>
      <c r="AB2586" s="12"/>
      <c r="AC2586" s="10"/>
      <c r="AD2586" s="16"/>
      <c r="AE2586" s="10"/>
      <c r="AF2586" s="10"/>
      <c r="AG2586" s="14"/>
      <c r="AH2586" s="14"/>
      <c r="AI2586" s="15"/>
      <c r="AJ2586" s="10"/>
      <c r="AK2586" s="15"/>
      <c r="AL2586" s="10"/>
    </row>
    <row r="2587" spans="1:38" x14ac:dyDescent="0.25">
      <c r="A2587" s="9">
        <f t="shared" si="60"/>
        <v>0</v>
      </c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2"/>
      <c r="N2587" s="11"/>
      <c r="O2587" s="12"/>
      <c r="P2587" s="13"/>
      <c r="Q2587" s="14"/>
      <c r="R2587" s="15"/>
      <c r="S2587" s="10"/>
      <c r="T2587" s="12"/>
      <c r="U2587" s="13"/>
      <c r="V2587" s="12"/>
      <c r="W2587" s="13"/>
      <c r="X2587" s="12"/>
      <c r="Y2587" s="13"/>
      <c r="Z2587" s="12"/>
      <c r="AA2587" s="12"/>
      <c r="AB2587" s="12"/>
      <c r="AC2587" s="10"/>
      <c r="AD2587" s="16"/>
      <c r="AE2587" s="10"/>
      <c r="AF2587" s="10"/>
      <c r="AG2587" s="14"/>
      <c r="AH2587" s="14"/>
      <c r="AI2587" s="15"/>
      <c r="AJ2587" s="10"/>
      <c r="AK2587" s="15"/>
      <c r="AL2587" s="10"/>
    </row>
    <row r="2588" spans="1:38" x14ac:dyDescent="0.25">
      <c r="A2588" s="9">
        <f t="shared" si="60"/>
        <v>0</v>
      </c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2"/>
      <c r="N2588" s="11"/>
      <c r="O2588" s="12"/>
      <c r="P2588" s="13"/>
      <c r="Q2588" s="14"/>
      <c r="R2588" s="15"/>
      <c r="S2588" s="10"/>
      <c r="T2588" s="12"/>
      <c r="U2588" s="13"/>
      <c r="V2588" s="12"/>
      <c r="W2588" s="13"/>
      <c r="X2588" s="12"/>
      <c r="Y2588" s="13"/>
      <c r="Z2588" s="12"/>
      <c r="AA2588" s="12"/>
      <c r="AB2588" s="12"/>
      <c r="AC2588" s="10"/>
      <c r="AD2588" s="16"/>
      <c r="AE2588" s="10"/>
      <c r="AF2588" s="10"/>
      <c r="AG2588" s="14"/>
      <c r="AH2588" s="14"/>
      <c r="AI2588" s="15"/>
      <c r="AJ2588" s="10"/>
      <c r="AK2588" s="15"/>
      <c r="AL2588" s="10"/>
    </row>
    <row r="2589" spans="1:38" x14ac:dyDescent="0.25">
      <c r="A2589" s="9">
        <f t="shared" si="60"/>
        <v>0</v>
      </c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2"/>
      <c r="N2589" s="11"/>
      <c r="O2589" s="12"/>
      <c r="P2589" s="13"/>
      <c r="Q2589" s="14"/>
      <c r="R2589" s="15"/>
      <c r="S2589" s="10"/>
      <c r="T2589" s="12"/>
      <c r="U2589" s="13"/>
      <c r="V2589" s="12"/>
      <c r="W2589" s="13"/>
      <c r="X2589" s="12"/>
      <c r="Y2589" s="13"/>
      <c r="Z2589" s="12"/>
      <c r="AA2589" s="12"/>
      <c r="AB2589" s="12"/>
      <c r="AC2589" s="10"/>
      <c r="AD2589" s="16"/>
      <c r="AE2589" s="10"/>
      <c r="AF2589" s="10"/>
      <c r="AG2589" s="14"/>
      <c r="AH2589" s="14"/>
      <c r="AI2589" s="15"/>
      <c r="AJ2589" s="10"/>
      <c r="AK2589" s="15"/>
      <c r="AL2589" s="10"/>
    </row>
    <row r="2590" spans="1:38" x14ac:dyDescent="0.25">
      <c r="A2590" s="9">
        <f t="shared" si="60"/>
        <v>0</v>
      </c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  <c r="L2590" s="10"/>
      <c r="M2590" s="12"/>
      <c r="N2590" s="11"/>
      <c r="O2590" s="12"/>
      <c r="P2590" s="13"/>
      <c r="Q2590" s="14"/>
      <c r="R2590" s="15"/>
      <c r="S2590" s="10"/>
      <c r="T2590" s="12"/>
      <c r="U2590" s="13"/>
      <c r="V2590" s="12"/>
      <c r="W2590" s="13"/>
      <c r="X2590" s="12"/>
      <c r="Y2590" s="13"/>
      <c r="Z2590" s="12"/>
      <c r="AA2590" s="12"/>
      <c r="AB2590" s="12"/>
      <c r="AC2590" s="10"/>
      <c r="AD2590" s="16"/>
      <c r="AE2590" s="10"/>
      <c r="AF2590" s="10"/>
      <c r="AG2590" s="14"/>
      <c r="AH2590" s="14"/>
      <c r="AI2590" s="15"/>
      <c r="AJ2590" s="10"/>
      <c r="AK2590" s="15"/>
      <c r="AL2590" s="10"/>
    </row>
    <row r="2591" spans="1:38" x14ac:dyDescent="0.25">
      <c r="A2591" s="9">
        <f t="shared" si="60"/>
        <v>0</v>
      </c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2"/>
      <c r="N2591" s="11"/>
      <c r="O2591" s="12"/>
      <c r="P2591" s="13"/>
      <c r="Q2591" s="14"/>
      <c r="R2591" s="15"/>
      <c r="S2591" s="10"/>
      <c r="T2591" s="12"/>
      <c r="U2591" s="13"/>
      <c r="V2591" s="12"/>
      <c r="W2591" s="13"/>
      <c r="X2591" s="12"/>
      <c r="Y2591" s="13"/>
      <c r="Z2591" s="12"/>
      <c r="AA2591" s="12"/>
      <c r="AB2591" s="12"/>
      <c r="AC2591" s="10"/>
      <c r="AD2591" s="16"/>
      <c r="AE2591" s="10"/>
      <c r="AF2591" s="10"/>
      <c r="AG2591" s="14"/>
      <c r="AH2591" s="14"/>
      <c r="AI2591" s="15"/>
      <c r="AJ2591" s="10"/>
      <c r="AK2591" s="15"/>
      <c r="AL2591" s="10"/>
    </row>
    <row r="2592" spans="1:38" x14ac:dyDescent="0.25">
      <c r="A2592" s="9">
        <f t="shared" si="60"/>
        <v>0</v>
      </c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  <c r="L2592" s="10"/>
      <c r="M2592" s="12"/>
      <c r="N2592" s="11"/>
      <c r="O2592" s="12"/>
      <c r="P2592" s="13"/>
      <c r="Q2592" s="14"/>
      <c r="R2592" s="15"/>
      <c r="S2592" s="10"/>
      <c r="T2592" s="12"/>
      <c r="U2592" s="13"/>
      <c r="V2592" s="12"/>
      <c r="W2592" s="13"/>
      <c r="X2592" s="12"/>
      <c r="Y2592" s="13"/>
      <c r="Z2592" s="12"/>
      <c r="AA2592" s="12"/>
      <c r="AB2592" s="12"/>
      <c r="AC2592" s="10"/>
      <c r="AD2592" s="16"/>
      <c r="AE2592" s="10"/>
      <c r="AF2592" s="10"/>
      <c r="AG2592" s="14"/>
      <c r="AH2592" s="14"/>
      <c r="AI2592" s="15"/>
      <c r="AJ2592" s="10"/>
      <c r="AK2592" s="15"/>
      <c r="AL2592" s="10"/>
    </row>
    <row r="2593" spans="1:38" x14ac:dyDescent="0.25">
      <c r="A2593" s="9">
        <f t="shared" si="60"/>
        <v>0</v>
      </c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2"/>
      <c r="N2593" s="11"/>
      <c r="O2593" s="12"/>
      <c r="P2593" s="13"/>
      <c r="Q2593" s="14"/>
      <c r="R2593" s="15"/>
      <c r="S2593" s="10"/>
      <c r="T2593" s="12"/>
      <c r="U2593" s="13"/>
      <c r="V2593" s="12"/>
      <c r="W2593" s="13"/>
      <c r="X2593" s="12"/>
      <c r="Y2593" s="13"/>
      <c r="Z2593" s="12"/>
      <c r="AA2593" s="12"/>
      <c r="AB2593" s="12"/>
      <c r="AC2593" s="10"/>
      <c r="AD2593" s="16"/>
      <c r="AE2593" s="10"/>
      <c r="AF2593" s="10"/>
      <c r="AG2593" s="14"/>
      <c r="AH2593" s="14"/>
      <c r="AI2593" s="15"/>
      <c r="AJ2593" s="10"/>
      <c r="AK2593" s="15"/>
      <c r="AL2593" s="10"/>
    </row>
    <row r="2594" spans="1:38" x14ac:dyDescent="0.25">
      <c r="A2594" s="9">
        <f t="shared" si="60"/>
        <v>0</v>
      </c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  <c r="L2594" s="10"/>
      <c r="M2594" s="12"/>
      <c r="N2594" s="11"/>
      <c r="O2594" s="12"/>
      <c r="P2594" s="13"/>
      <c r="Q2594" s="14"/>
      <c r="R2594" s="15"/>
      <c r="S2594" s="10"/>
      <c r="T2594" s="12"/>
      <c r="U2594" s="13"/>
      <c r="V2594" s="12"/>
      <c r="W2594" s="13"/>
      <c r="X2594" s="12"/>
      <c r="Y2594" s="13"/>
      <c r="Z2594" s="12"/>
      <c r="AA2594" s="12"/>
      <c r="AB2594" s="12"/>
      <c r="AC2594" s="10"/>
      <c r="AD2594" s="16"/>
      <c r="AE2594" s="10"/>
      <c r="AF2594" s="10"/>
      <c r="AG2594" s="14"/>
      <c r="AH2594" s="14"/>
      <c r="AI2594" s="15"/>
      <c r="AJ2594" s="10"/>
      <c r="AK2594" s="15"/>
      <c r="AL2594" s="10"/>
    </row>
    <row r="2595" spans="1:38" x14ac:dyDescent="0.25">
      <c r="A2595" s="9">
        <f t="shared" si="60"/>
        <v>0</v>
      </c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2"/>
      <c r="N2595" s="11"/>
      <c r="O2595" s="12"/>
      <c r="P2595" s="13"/>
      <c r="Q2595" s="14"/>
      <c r="R2595" s="15"/>
      <c r="S2595" s="10"/>
      <c r="T2595" s="12"/>
      <c r="U2595" s="13"/>
      <c r="V2595" s="12"/>
      <c r="W2595" s="13"/>
      <c r="X2595" s="12"/>
      <c r="Y2595" s="13"/>
      <c r="Z2595" s="12"/>
      <c r="AA2595" s="12"/>
      <c r="AB2595" s="12"/>
      <c r="AC2595" s="10"/>
      <c r="AD2595" s="16"/>
      <c r="AE2595" s="10"/>
      <c r="AF2595" s="10"/>
      <c r="AG2595" s="14"/>
      <c r="AH2595" s="14"/>
      <c r="AI2595" s="15"/>
      <c r="AJ2595" s="10"/>
      <c r="AK2595" s="15"/>
      <c r="AL2595" s="10"/>
    </row>
    <row r="2596" spans="1:38" x14ac:dyDescent="0.25">
      <c r="A2596" s="9">
        <f t="shared" si="60"/>
        <v>0</v>
      </c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  <c r="L2596" s="10"/>
      <c r="M2596" s="12"/>
      <c r="N2596" s="11"/>
      <c r="O2596" s="12"/>
      <c r="P2596" s="13"/>
      <c r="Q2596" s="14"/>
      <c r="R2596" s="15"/>
      <c r="S2596" s="10"/>
      <c r="T2596" s="12"/>
      <c r="U2596" s="13"/>
      <c r="V2596" s="12"/>
      <c r="W2596" s="13"/>
      <c r="X2596" s="12"/>
      <c r="Y2596" s="13"/>
      <c r="Z2596" s="12"/>
      <c r="AA2596" s="12"/>
      <c r="AB2596" s="12"/>
      <c r="AC2596" s="10"/>
      <c r="AD2596" s="16"/>
      <c r="AE2596" s="10"/>
      <c r="AF2596" s="10"/>
      <c r="AG2596" s="14"/>
      <c r="AH2596" s="14"/>
      <c r="AI2596" s="15"/>
      <c r="AJ2596" s="10"/>
      <c r="AK2596" s="15"/>
      <c r="AL2596" s="10"/>
    </row>
    <row r="2597" spans="1:38" x14ac:dyDescent="0.25">
      <c r="A2597" s="9">
        <f t="shared" si="60"/>
        <v>0</v>
      </c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2"/>
      <c r="N2597" s="11"/>
      <c r="O2597" s="12"/>
      <c r="P2597" s="13"/>
      <c r="Q2597" s="14"/>
      <c r="R2597" s="15"/>
      <c r="S2597" s="10"/>
      <c r="T2597" s="12"/>
      <c r="U2597" s="13"/>
      <c r="V2597" s="12"/>
      <c r="W2597" s="13"/>
      <c r="X2597" s="12"/>
      <c r="Y2597" s="13"/>
      <c r="Z2597" s="12"/>
      <c r="AA2597" s="12"/>
      <c r="AB2597" s="12"/>
      <c r="AC2597" s="10"/>
      <c r="AD2597" s="16"/>
      <c r="AE2597" s="10"/>
      <c r="AF2597" s="10"/>
      <c r="AG2597" s="14"/>
      <c r="AH2597" s="14"/>
      <c r="AI2597" s="15"/>
      <c r="AJ2597" s="10"/>
      <c r="AK2597" s="15"/>
      <c r="AL2597" s="10"/>
    </row>
    <row r="2598" spans="1:38" x14ac:dyDescent="0.25">
      <c r="A2598" s="9">
        <f t="shared" si="60"/>
        <v>0</v>
      </c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  <c r="L2598" s="10"/>
      <c r="M2598" s="12"/>
      <c r="N2598" s="11"/>
      <c r="O2598" s="12"/>
      <c r="P2598" s="13"/>
      <c r="Q2598" s="14"/>
      <c r="R2598" s="15"/>
      <c r="S2598" s="10"/>
      <c r="T2598" s="12"/>
      <c r="U2598" s="13"/>
      <c r="V2598" s="12"/>
      <c r="W2598" s="13"/>
      <c r="X2598" s="12"/>
      <c r="Y2598" s="13"/>
      <c r="Z2598" s="12"/>
      <c r="AA2598" s="12"/>
      <c r="AB2598" s="12"/>
      <c r="AC2598" s="10"/>
      <c r="AD2598" s="16"/>
      <c r="AE2598" s="10"/>
      <c r="AF2598" s="10"/>
      <c r="AG2598" s="14"/>
      <c r="AH2598" s="14"/>
      <c r="AI2598" s="15"/>
      <c r="AJ2598" s="10"/>
      <c r="AK2598" s="15"/>
      <c r="AL2598" s="10"/>
    </row>
    <row r="2599" spans="1:38" x14ac:dyDescent="0.25">
      <c r="A2599" s="9">
        <f t="shared" si="60"/>
        <v>0</v>
      </c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2"/>
      <c r="N2599" s="11"/>
      <c r="O2599" s="12"/>
      <c r="P2599" s="13"/>
      <c r="Q2599" s="14"/>
      <c r="R2599" s="15"/>
      <c r="S2599" s="10"/>
      <c r="T2599" s="12"/>
      <c r="U2599" s="13"/>
      <c r="V2599" s="12"/>
      <c r="W2599" s="13"/>
      <c r="X2599" s="12"/>
      <c r="Y2599" s="13"/>
      <c r="Z2599" s="12"/>
      <c r="AA2599" s="12"/>
      <c r="AB2599" s="12"/>
      <c r="AC2599" s="10"/>
      <c r="AD2599" s="16"/>
      <c r="AE2599" s="10"/>
      <c r="AF2599" s="10"/>
      <c r="AG2599" s="14"/>
      <c r="AH2599" s="14"/>
      <c r="AI2599" s="15"/>
      <c r="AJ2599" s="10"/>
      <c r="AK2599" s="15"/>
      <c r="AL2599" s="10"/>
    </row>
    <row r="2600" spans="1:38" x14ac:dyDescent="0.25">
      <c r="A2600" s="9">
        <f t="shared" si="60"/>
        <v>0</v>
      </c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  <c r="L2600" s="10"/>
      <c r="M2600" s="12"/>
      <c r="N2600" s="11"/>
      <c r="O2600" s="12"/>
      <c r="P2600" s="13"/>
      <c r="Q2600" s="14"/>
      <c r="R2600" s="15"/>
      <c r="S2600" s="10"/>
      <c r="T2600" s="12"/>
      <c r="U2600" s="13"/>
      <c r="V2600" s="12"/>
      <c r="W2600" s="13"/>
      <c r="X2600" s="12"/>
      <c r="Y2600" s="13"/>
      <c r="Z2600" s="12"/>
      <c r="AA2600" s="12"/>
      <c r="AB2600" s="12"/>
      <c r="AC2600" s="10"/>
      <c r="AD2600" s="16"/>
      <c r="AE2600" s="10"/>
      <c r="AF2600" s="10"/>
      <c r="AG2600" s="14"/>
      <c r="AH2600" s="14"/>
      <c r="AI2600" s="15"/>
      <c r="AJ2600" s="10"/>
      <c r="AK2600" s="15"/>
      <c r="AL2600" s="10"/>
    </row>
    <row r="2601" spans="1:38" x14ac:dyDescent="0.25">
      <c r="A2601" s="9">
        <f t="shared" si="60"/>
        <v>0</v>
      </c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2"/>
      <c r="N2601" s="11"/>
      <c r="O2601" s="12"/>
      <c r="P2601" s="13"/>
      <c r="Q2601" s="14"/>
      <c r="R2601" s="15"/>
      <c r="S2601" s="10"/>
      <c r="T2601" s="12"/>
      <c r="U2601" s="13"/>
      <c r="V2601" s="12"/>
      <c r="W2601" s="13"/>
      <c r="X2601" s="12"/>
      <c r="Y2601" s="13"/>
      <c r="Z2601" s="12"/>
      <c r="AA2601" s="12"/>
      <c r="AB2601" s="12"/>
      <c r="AC2601" s="10"/>
      <c r="AD2601" s="16"/>
      <c r="AE2601" s="10"/>
      <c r="AF2601" s="10"/>
      <c r="AG2601" s="14"/>
      <c r="AH2601" s="14"/>
      <c r="AI2601" s="15"/>
      <c r="AJ2601" s="10"/>
      <c r="AK2601" s="15"/>
      <c r="AL2601" s="10"/>
    </row>
    <row r="2602" spans="1:38" x14ac:dyDescent="0.25">
      <c r="A2602" s="9">
        <f t="shared" si="60"/>
        <v>0</v>
      </c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  <c r="L2602" s="10"/>
      <c r="M2602" s="12"/>
      <c r="N2602" s="11"/>
      <c r="O2602" s="12"/>
      <c r="P2602" s="13"/>
      <c r="Q2602" s="14"/>
      <c r="R2602" s="15"/>
      <c r="S2602" s="10"/>
      <c r="T2602" s="12"/>
      <c r="U2602" s="13"/>
      <c r="V2602" s="12"/>
      <c r="W2602" s="13"/>
      <c r="X2602" s="12"/>
      <c r="Y2602" s="13"/>
      <c r="Z2602" s="12"/>
      <c r="AA2602" s="12"/>
      <c r="AB2602" s="12"/>
      <c r="AC2602" s="10"/>
      <c r="AD2602" s="16"/>
      <c r="AE2602" s="10"/>
      <c r="AF2602" s="10"/>
      <c r="AG2602" s="14"/>
      <c r="AH2602" s="14"/>
      <c r="AI2602" s="15"/>
      <c r="AJ2602" s="10"/>
      <c r="AK2602" s="15"/>
      <c r="AL2602" s="10"/>
    </row>
    <row r="2603" spans="1:38" x14ac:dyDescent="0.25">
      <c r="A2603" s="9">
        <f t="shared" si="60"/>
        <v>0</v>
      </c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2"/>
      <c r="N2603" s="11"/>
      <c r="O2603" s="12"/>
      <c r="P2603" s="13"/>
      <c r="Q2603" s="14"/>
      <c r="R2603" s="15"/>
      <c r="S2603" s="10"/>
      <c r="T2603" s="12"/>
      <c r="U2603" s="13"/>
      <c r="V2603" s="12"/>
      <c r="W2603" s="13"/>
      <c r="X2603" s="12"/>
      <c r="Y2603" s="13"/>
      <c r="Z2603" s="12"/>
      <c r="AA2603" s="12"/>
      <c r="AB2603" s="12"/>
      <c r="AC2603" s="10"/>
      <c r="AD2603" s="16"/>
      <c r="AE2603" s="10"/>
      <c r="AF2603" s="10"/>
      <c r="AG2603" s="14"/>
      <c r="AH2603" s="14"/>
      <c r="AI2603" s="15"/>
      <c r="AJ2603" s="10"/>
      <c r="AK2603" s="15"/>
      <c r="AL2603" s="10"/>
    </row>
    <row r="2604" spans="1:38" x14ac:dyDescent="0.25">
      <c r="A2604" s="9">
        <f t="shared" si="60"/>
        <v>0</v>
      </c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2"/>
      <c r="N2604" s="11"/>
      <c r="O2604" s="12"/>
      <c r="P2604" s="13"/>
      <c r="Q2604" s="14"/>
      <c r="R2604" s="15"/>
      <c r="S2604" s="10"/>
      <c r="T2604" s="12"/>
      <c r="U2604" s="13"/>
      <c r="V2604" s="12"/>
      <c r="W2604" s="13"/>
      <c r="X2604" s="12"/>
      <c r="Y2604" s="13"/>
      <c r="Z2604" s="12"/>
      <c r="AA2604" s="12"/>
      <c r="AB2604" s="12"/>
      <c r="AC2604" s="10"/>
      <c r="AD2604" s="16"/>
      <c r="AE2604" s="10"/>
      <c r="AF2604" s="10"/>
      <c r="AG2604" s="14"/>
      <c r="AH2604" s="14"/>
      <c r="AI2604" s="15"/>
      <c r="AJ2604" s="10"/>
      <c r="AK2604" s="15"/>
      <c r="AL2604" s="10"/>
    </row>
    <row r="2605" spans="1:38" x14ac:dyDescent="0.25">
      <c r="A2605" s="9">
        <f t="shared" si="60"/>
        <v>0</v>
      </c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2"/>
      <c r="N2605" s="11"/>
      <c r="O2605" s="12"/>
      <c r="P2605" s="13"/>
      <c r="Q2605" s="14"/>
      <c r="R2605" s="15"/>
      <c r="S2605" s="10"/>
      <c r="T2605" s="12"/>
      <c r="U2605" s="13"/>
      <c r="V2605" s="12"/>
      <c r="W2605" s="13"/>
      <c r="X2605" s="12"/>
      <c r="Y2605" s="13"/>
      <c r="Z2605" s="12"/>
      <c r="AA2605" s="12"/>
      <c r="AB2605" s="12"/>
      <c r="AC2605" s="10"/>
      <c r="AD2605" s="16"/>
      <c r="AE2605" s="10"/>
      <c r="AF2605" s="10"/>
      <c r="AG2605" s="14"/>
      <c r="AH2605" s="14"/>
      <c r="AI2605" s="15"/>
      <c r="AJ2605" s="10"/>
      <c r="AK2605" s="15"/>
      <c r="AL2605" s="10"/>
    </row>
    <row r="2606" spans="1:38" x14ac:dyDescent="0.25">
      <c r="A2606" s="9">
        <f t="shared" si="60"/>
        <v>0</v>
      </c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2"/>
      <c r="N2606" s="11"/>
      <c r="O2606" s="12"/>
      <c r="P2606" s="13"/>
      <c r="Q2606" s="14"/>
      <c r="R2606" s="15"/>
      <c r="S2606" s="10"/>
      <c r="T2606" s="12"/>
      <c r="U2606" s="13"/>
      <c r="V2606" s="12"/>
      <c r="W2606" s="13"/>
      <c r="X2606" s="12"/>
      <c r="Y2606" s="13"/>
      <c r="Z2606" s="12"/>
      <c r="AA2606" s="12"/>
      <c r="AB2606" s="12"/>
      <c r="AC2606" s="10"/>
      <c r="AD2606" s="16"/>
      <c r="AE2606" s="10"/>
      <c r="AF2606" s="10"/>
      <c r="AG2606" s="14"/>
      <c r="AH2606" s="14"/>
      <c r="AI2606" s="15"/>
      <c r="AJ2606" s="10"/>
      <c r="AK2606" s="15"/>
      <c r="AL2606" s="10"/>
    </row>
    <row r="2607" spans="1:38" x14ac:dyDescent="0.25">
      <c r="A2607" s="9">
        <f t="shared" si="60"/>
        <v>0</v>
      </c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2"/>
      <c r="N2607" s="11"/>
      <c r="O2607" s="12"/>
      <c r="P2607" s="13"/>
      <c r="Q2607" s="14"/>
      <c r="R2607" s="15"/>
      <c r="S2607" s="10"/>
      <c r="T2607" s="12"/>
      <c r="U2607" s="13"/>
      <c r="V2607" s="12"/>
      <c r="W2607" s="13"/>
      <c r="X2607" s="12"/>
      <c r="Y2607" s="13"/>
      <c r="Z2607" s="12"/>
      <c r="AA2607" s="12"/>
      <c r="AB2607" s="12"/>
      <c r="AC2607" s="10"/>
      <c r="AD2607" s="16"/>
      <c r="AE2607" s="10"/>
      <c r="AF2607" s="10"/>
      <c r="AG2607" s="14"/>
      <c r="AH2607" s="14"/>
      <c r="AI2607" s="15"/>
      <c r="AJ2607" s="10"/>
      <c r="AK2607" s="15"/>
      <c r="AL2607" s="10"/>
    </row>
    <row r="2608" spans="1:38" x14ac:dyDescent="0.25">
      <c r="A2608" s="9">
        <f t="shared" si="60"/>
        <v>0</v>
      </c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2"/>
      <c r="N2608" s="11"/>
      <c r="O2608" s="12"/>
      <c r="P2608" s="13"/>
      <c r="Q2608" s="14"/>
      <c r="R2608" s="15"/>
      <c r="S2608" s="10"/>
      <c r="T2608" s="12"/>
      <c r="U2608" s="13"/>
      <c r="V2608" s="12"/>
      <c r="W2608" s="13"/>
      <c r="X2608" s="12"/>
      <c r="Y2608" s="13"/>
      <c r="Z2608" s="12"/>
      <c r="AA2608" s="12"/>
      <c r="AB2608" s="12"/>
      <c r="AC2608" s="10"/>
      <c r="AD2608" s="16"/>
      <c r="AE2608" s="10"/>
      <c r="AF2608" s="10"/>
      <c r="AG2608" s="14"/>
      <c r="AH2608" s="14"/>
      <c r="AI2608" s="15"/>
      <c r="AJ2608" s="10"/>
      <c r="AK2608" s="15"/>
      <c r="AL2608" s="10"/>
    </row>
    <row r="2609" spans="1:38" x14ac:dyDescent="0.25">
      <c r="A2609" s="9">
        <f t="shared" si="60"/>
        <v>0</v>
      </c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2"/>
      <c r="N2609" s="11"/>
      <c r="O2609" s="12"/>
      <c r="P2609" s="13"/>
      <c r="Q2609" s="14"/>
      <c r="R2609" s="15"/>
      <c r="S2609" s="10"/>
      <c r="T2609" s="12"/>
      <c r="U2609" s="13"/>
      <c r="V2609" s="12"/>
      <c r="W2609" s="13"/>
      <c r="X2609" s="12"/>
      <c r="Y2609" s="13"/>
      <c r="Z2609" s="12"/>
      <c r="AA2609" s="12"/>
      <c r="AB2609" s="12"/>
      <c r="AC2609" s="10"/>
      <c r="AD2609" s="16"/>
      <c r="AE2609" s="10"/>
      <c r="AF2609" s="10"/>
      <c r="AG2609" s="14"/>
      <c r="AH2609" s="14"/>
      <c r="AI2609" s="15"/>
      <c r="AJ2609" s="10"/>
      <c r="AK2609" s="15"/>
      <c r="AL2609" s="10"/>
    </row>
    <row r="2610" spans="1:38" x14ac:dyDescent="0.25">
      <c r="A2610" s="9">
        <f t="shared" si="60"/>
        <v>0</v>
      </c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2"/>
      <c r="N2610" s="11"/>
      <c r="O2610" s="12"/>
      <c r="P2610" s="13"/>
      <c r="Q2610" s="14"/>
      <c r="R2610" s="15"/>
      <c r="S2610" s="10"/>
      <c r="T2610" s="12"/>
      <c r="U2610" s="13"/>
      <c r="V2610" s="12"/>
      <c r="W2610" s="13"/>
      <c r="X2610" s="12"/>
      <c r="Y2610" s="13"/>
      <c r="Z2610" s="12"/>
      <c r="AA2610" s="12"/>
      <c r="AB2610" s="12"/>
      <c r="AC2610" s="10"/>
      <c r="AD2610" s="16"/>
      <c r="AE2610" s="10"/>
      <c r="AF2610" s="10"/>
      <c r="AG2610" s="14"/>
      <c r="AH2610" s="14"/>
      <c r="AI2610" s="15"/>
      <c r="AJ2610" s="10"/>
      <c r="AK2610" s="15"/>
      <c r="AL2610" s="10"/>
    </row>
    <row r="2611" spans="1:38" x14ac:dyDescent="0.25">
      <c r="A2611" s="9">
        <f t="shared" si="60"/>
        <v>0</v>
      </c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2"/>
      <c r="N2611" s="11"/>
      <c r="O2611" s="12"/>
      <c r="P2611" s="13"/>
      <c r="Q2611" s="14"/>
      <c r="R2611" s="15"/>
      <c r="S2611" s="10"/>
      <c r="T2611" s="12"/>
      <c r="U2611" s="13"/>
      <c r="V2611" s="12"/>
      <c r="W2611" s="13"/>
      <c r="X2611" s="12"/>
      <c r="Y2611" s="13"/>
      <c r="Z2611" s="12"/>
      <c r="AA2611" s="12"/>
      <c r="AB2611" s="12"/>
      <c r="AC2611" s="10"/>
      <c r="AD2611" s="16"/>
      <c r="AE2611" s="10"/>
      <c r="AF2611" s="10"/>
      <c r="AG2611" s="14"/>
      <c r="AH2611" s="14"/>
      <c r="AI2611" s="15"/>
      <c r="AJ2611" s="10"/>
      <c r="AK2611" s="15"/>
      <c r="AL2611" s="10"/>
    </row>
    <row r="2612" spans="1:38" x14ac:dyDescent="0.25">
      <c r="A2612" s="9">
        <f t="shared" si="60"/>
        <v>0</v>
      </c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2"/>
      <c r="N2612" s="11"/>
      <c r="O2612" s="12"/>
      <c r="P2612" s="13"/>
      <c r="Q2612" s="14"/>
      <c r="R2612" s="15"/>
      <c r="S2612" s="10"/>
      <c r="T2612" s="12"/>
      <c r="U2612" s="13"/>
      <c r="V2612" s="12"/>
      <c r="W2612" s="13"/>
      <c r="X2612" s="12"/>
      <c r="Y2612" s="13"/>
      <c r="Z2612" s="12"/>
      <c r="AA2612" s="12"/>
      <c r="AB2612" s="12"/>
      <c r="AC2612" s="10"/>
      <c r="AD2612" s="16"/>
      <c r="AE2612" s="10"/>
      <c r="AF2612" s="10"/>
      <c r="AG2612" s="14"/>
      <c r="AH2612" s="14"/>
      <c r="AI2612" s="15"/>
      <c r="AJ2612" s="10"/>
      <c r="AK2612" s="15"/>
      <c r="AL2612" s="10"/>
    </row>
    <row r="2613" spans="1:38" x14ac:dyDescent="0.25">
      <c r="A2613" s="9">
        <f t="shared" si="60"/>
        <v>0</v>
      </c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2"/>
      <c r="N2613" s="11"/>
      <c r="O2613" s="12"/>
      <c r="P2613" s="13"/>
      <c r="Q2613" s="14"/>
      <c r="R2613" s="15"/>
      <c r="S2613" s="10"/>
      <c r="T2613" s="12"/>
      <c r="U2613" s="13"/>
      <c r="V2613" s="12"/>
      <c r="W2613" s="13"/>
      <c r="X2613" s="12"/>
      <c r="Y2613" s="13"/>
      <c r="Z2613" s="12"/>
      <c r="AA2613" s="12"/>
      <c r="AB2613" s="12"/>
      <c r="AC2613" s="10"/>
      <c r="AD2613" s="16"/>
      <c r="AE2613" s="10"/>
      <c r="AF2613" s="10"/>
      <c r="AG2613" s="14"/>
      <c r="AH2613" s="14"/>
      <c r="AI2613" s="15"/>
      <c r="AJ2613" s="10"/>
      <c r="AK2613" s="15"/>
      <c r="AL2613" s="10"/>
    </row>
    <row r="2614" spans="1:38" x14ac:dyDescent="0.25">
      <c r="A2614" s="9">
        <f t="shared" si="60"/>
        <v>0</v>
      </c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  <c r="L2614" s="10"/>
      <c r="M2614" s="12"/>
      <c r="N2614" s="11"/>
      <c r="O2614" s="12"/>
      <c r="P2614" s="13"/>
      <c r="Q2614" s="14"/>
      <c r="R2614" s="15"/>
      <c r="S2614" s="10"/>
      <c r="T2614" s="12"/>
      <c r="U2614" s="13"/>
      <c r="V2614" s="12"/>
      <c r="W2614" s="13"/>
      <c r="X2614" s="12"/>
      <c r="Y2614" s="13"/>
      <c r="Z2614" s="12"/>
      <c r="AA2614" s="12"/>
      <c r="AB2614" s="12"/>
      <c r="AC2614" s="10"/>
      <c r="AD2614" s="16"/>
      <c r="AE2614" s="10"/>
      <c r="AF2614" s="10"/>
      <c r="AG2614" s="14"/>
      <c r="AH2614" s="14"/>
      <c r="AI2614" s="15"/>
      <c r="AJ2614" s="10"/>
      <c r="AK2614" s="15"/>
      <c r="AL2614" s="10"/>
    </row>
    <row r="2615" spans="1:38" x14ac:dyDescent="0.25">
      <c r="A2615" s="9">
        <f t="shared" si="60"/>
        <v>0</v>
      </c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2"/>
      <c r="N2615" s="11"/>
      <c r="O2615" s="12"/>
      <c r="P2615" s="13"/>
      <c r="Q2615" s="14"/>
      <c r="R2615" s="15"/>
      <c r="S2615" s="10"/>
      <c r="T2615" s="12"/>
      <c r="U2615" s="13"/>
      <c r="V2615" s="12"/>
      <c r="W2615" s="13"/>
      <c r="X2615" s="12"/>
      <c r="Y2615" s="13"/>
      <c r="Z2615" s="12"/>
      <c r="AA2615" s="12"/>
      <c r="AB2615" s="12"/>
      <c r="AC2615" s="10"/>
      <c r="AD2615" s="16"/>
      <c r="AE2615" s="10"/>
      <c r="AF2615" s="10"/>
      <c r="AG2615" s="14"/>
      <c r="AH2615" s="14"/>
      <c r="AI2615" s="15"/>
      <c r="AJ2615" s="10"/>
      <c r="AK2615" s="15"/>
      <c r="AL2615" s="10"/>
    </row>
    <row r="2616" spans="1:38" x14ac:dyDescent="0.25">
      <c r="A2616" s="9">
        <f t="shared" si="60"/>
        <v>0</v>
      </c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2"/>
      <c r="N2616" s="11"/>
      <c r="O2616" s="12"/>
      <c r="P2616" s="13"/>
      <c r="Q2616" s="14"/>
      <c r="R2616" s="15"/>
      <c r="S2616" s="10"/>
      <c r="T2616" s="12"/>
      <c r="U2616" s="13"/>
      <c r="V2616" s="12"/>
      <c r="W2616" s="13"/>
      <c r="X2616" s="12"/>
      <c r="Y2616" s="13"/>
      <c r="Z2616" s="12"/>
      <c r="AA2616" s="12"/>
      <c r="AB2616" s="12"/>
      <c r="AC2616" s="10"/>
      <c r="AD2616" s="16"/>
      <c r="AE2616" s="10"/>
      <c r="AF2616" s="10"/>
      <c r="AG2616" s="14"/>
      <c r="AH2616" s="14"/>
      <c r="AI2616" s="15"/>
      <c r="AJ2616" s="10"/>
      <c r="AK2616" s="15"/>
      <c r="AL2616" s="10"/>
    </row>
    <row r="2617" spans="1:38" x14ac:dyDescent="0.25">
      <c r="A2617" s="9">
        <f t="shared" si="60"/>
        <v>0</v>
      </c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2"/>
      <c r="N2617" s="11"/>
      <c r="O2617" s="12"/>
      <c r="P2617" s="13"/>
      <c r="Q2617" s="14"/>
      <c r="R2617" s="15"/>
      <c r="S2617" s="10"/>
      <c r="T2617" s="12"/>
      <c r="U2617" s="13"/>
      <c r="V2617" s="12"/>
      <c r="W2617" s="13"/>
      <c r="X2617" s="12"/>
      <c r="Y2617" s="13"/>
      <c r="Z2617" s="12"/>
      <c r="AA2617" s="12"/>
      <c r="AB2617" s="12"/>
      <c r="AC2617" s="10"/>
      <c r="AD2617" s="16"/>
      <c r="AE2617" s="10"/>
      <c r="AF2617" s="10"/>
      <c r="AG2617" s="14"/>
      <c r="AH2617" s="14"/>
      <c r="AI2617" s="15"/>
      <c r="AJ2617" s="10"/>
      <c r="AK2617" s="15"/>
      <c r="AL2617" s="10"/>
    </row>
    <row r="2618" spans="1:38" x14ac:dyDescent="0.25">
      <c r="A2618" s="9">
        <f t="shared" si="60"/>
        <v>0</v>
      </c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  <c r="L2618" s="10"/>
      <c r="M2618" s="12"/>
      <c r="N2618" s="11"/>
      <c r="O2618" s="12"/>
      <c r="P2618" s="13"/>
      <c r="Q2618" s="14"/>
      <c r="R2618" s="15"/>
      <c r="S2618" s="10"/>
      <c r="T2618" s="12"/>
      <c r="U2618" s="13"/>
      <c r="V2618" s="12"/>
      <c r="W2618" s="13"/>
      <c r="X2618" s="12"/>
      <c r="Y2618" s="13"/>
      <c r="Z2618" s="12"/>
      <c r="AA2618" s="12"/>
      <c r="AB2618" s="12"/>
      <c r="AC2618" s="10"/>
      <c r="AD2618" s="16"/>
      <c r="AE2618" s="10"/>
      <c r="AF2618" s="10"/>
      <c r="AG2618" s="14"/>
      <c r="AH2618" s="14"/>
      <c r="AI2618" s="15"/>
      <c r="AJ2618" s="10"/>
      <c r="AK2618" s="15"/>
      <c r="AL2618" s="10"/>
    </row>
    <row r="2619" spans="1:38" x14ac:dyDescent="0.25">
      <c r="A2619" s="9">
        <f t="shared" si="60"/>
        <v>0</v>
      </c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2"/>
      <c r="N2619" s="11"/>
      <c r="O2619" s="12"/>
      <c r="P2619" s="13"/>
      <c r="Q2619" s="14"/>
      <c r="R2619" s="15"/>
      <c r="S2619" s="10"/>
      <c r="T2619" s="12"/>
      <c r="U2619" s="13"/>
      <c r="V2619" s="12"/>
      <c r="W2619" s="13"/>
      <c r="X2619" s="12"/>
      <c r="Y2619" s="13"/>
      <c r="Z2619" s="12"/>
      <c r="AA2619" s="12"/>
      <c r="AB2619" s="12"/>
      <c r="AC2619" s="10"/>
      <c r="AD2619" s="16"/>
      <c r="AE2619" s="10"/>
      <c r="AF2619" s="10"/>
      <c r="AG2619" s="14"/>
      <c r="AH2619" s="14"/>
      <c r="AI2619" s="15"/>
      <c r="AJ2619" s="10"/>
      <c r="AK2619" s="15"/>
      <c r="AL2619" s="10"/>
    </row>
    <row r="2620" spans="1:38" x14ac:dyDescent="0.25">
      <c r="A2620" s="9">
        <f t="shared" si="60"/>
        <v>0</v>
      </c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  <c r="L2620" s="10"/>
      <c r="M2620" s="12"/>
      <c r="N2620" s="11"/>
      <c r="O2620" s="12"/>
      <c r="P2620" s="13"/>
      <c r="Q2620" s="14"/>
      <c r="R2620" s="15"/>
      <c r="S2620" s="10"/>
      <c r="T2620" s="12"/>
      <c r="U2620" s="13"/>
      <c r="V2620" s="12"/>
      <c r="W2620" s="13"/>
      <c r="X2620" s="12"/>
      <c r="Y2620" s="13"/>
      <c r="Z2620" s="12"/>
      <c r="AA2620" s="12"/>
      <c r="AB2620" s="12"/>
      <c r="AC2620" s="10"/>
      <c r="AD2620" s="16"/>
      <c r="AE2620" s="10"/>
      <c r="AF2620" s="10"/>
      <c r="AG2620" s="14"/>
      <c r="AH2620" s="14"/>
      <c r="AI2620" s="15"/>
      <c r="AJ2620" s="10"/>
      <c r="AK2620" s="15"/>
      <c r="AL2620" s="10"/>
    </row>
    <row r="2621" spans="1:38" x14ac:dyDescent="0.25">
      <c r="A2621" s="9">
        <f t="shared" si="60"/>
        <v>0</v>
      </c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2"/>
      <c r="N2621" s="11"/>
      <c r="O2621" s="12"/>
      <c r="P2621" s="13"/>
      <c r="Q2621" s="14"/>
      <c r="R2621" s="15"/>
      <c r="S2621" s="10"/>
      <c r="T2621" s="12"/>
      <c r="U2621" s="13"/>
      <c r="V2621" s="12"/>
      <c r="W2621" s="13"/>
      <c r="X2621" s="12"/>
      <c r="Y2621" s="13"/>
      <c r="Z2621" s="12"/>
      <c r="AA2621" s="12"/>
      <c r="AB2621" s="12"/>
      <c r="AC2621" s="10"/>
      <c r="AD2621" s="16"/>
      <c r="AE2621" s="10"/>
      <c r="AF2621" s="10"/>
      <c r="AG2621" s="14"/>
      <c r="AH2621" s="14"/>
      <c r="AI2621" s="15"/>
      <c r="AJ2621" s="10"/>
      <c r="AK2621" s="15"/>
      <c r="AL2621" s="10"/>
    </row>
    <row r="2622" spans="1:38" x14ac:dyDescent="0.25">
      <c r="A2622" s="9">
        <f t="shared" si="60"/>
        <v>0</v>
      </c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  <c r="L2622" s="10"/>
      <c r="M2622" s="12"/>
      <c r="N2622" s="11"/>
      <c r="O2622" s="12"/>
      <c r="P2622" s="13"/>
      <c r="Q2622" s="14"/>
      <c r="R2622" s="15"/>
      <c r="S2622" s="10"/>
      <c r="T2622" s="12"/>
      <c r="U2622" s="13"/>
      <c r="V2622" s="12"/>
      <c r="W2622" s="13"/>
      <c r="X2622" s="12"/>
      <c r="Y2622" s="13"/>
      <c r="Z2622" s="12"/>
      <c r="AA2622" s="12"/>
      <c r="AB2622" s="12"/>
      <c r="AC2622" s="10"/>
      <c r="AD2622" s="16"/>
      <c r="AE2622" s="10"/>
      <c r="AF2622" s="10"/>
      <c r="AG2622" s="14"/>
      <c r="AH2622" s="14"/>
      <c r="AI2622" s="15"/>
      <c r="AJ2622" s="10"/>
      <c r="AK2622" s="15"/>
      <c r="AL2622" s="10"/>
    </row>
    <row r="2623" spans="1:38" x14ac:dyDescent="0.25">
      <c r="A2623" s="9">
        <f t="shared" si="60"/>
        <v>0</v>
      </c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2"/>
      <c r="N2623" s="11"/>
      <c r="O2623" s="12"/>
      <c r="P2623" s="13"/>
      <c r="Q2623" s="14"/>
      <c r="R2623" s="15"/>
      <c r="S2623" s="10"/>
      <c r="T2623" s="12"/>
      <c r="U2623" s="13"/>
      <c r="V2623" s="12"/>
      <c r="W2623" s="13"/>
      <c r="X2623" s="12"/>
      <c r="Y2623" s="13"/>
      <c r="Z2623" s="12"/>
      <c r="AA2623" s="12"/>
      <c r="AB2623" s="12"/>
      <c r="AC2623" s="10"/>
      <c r="AD2623" s="16"/>
      <c r="AE2623" s="10"/>
      <c r="AF2623" s="10"/>
      <c r="AG2623" s="14"/>
      <c r="AH2623" s="14"/>
      <c r="AI2623" s="15"/>
      <c r="AJ2623" s="10"/>
      <c r="AK2623" s="15"/>
      <c r="AL2623" s="10"/>
    </row>
    <row r="2624" spans="1:38" x14ac:dyDescent="0.25">
      <c r="A2624" s="9">
        <f t="shared" si="60"/>
        <v>0</v>
      </c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  <c r="L2624" s="10"/>
      <c r="M2624" s="12"/>
      <c r="N2624" s="11"/>
      <c r="O2624" s="12"/>
      <c r="P2624" s="13"/>
      <c r="Q2624" s="14"/>
      <c r="R2624" s="15"/>
      <c r="S2624" s="10"/>
      <c r="T2624" s="12"/>
      <c r="U2624" s="13"/>
      <c r="V2624" s="12"/>
      <c r="W2624" s="13"/>
      <c r="X2624" s="12"/>
      <c r="Y2624" s="13"/>
      <c r="Z2624" s="12"/>
      <c r="AA2624" s="12"/>
      <c r="AB2624" s="12"/>
      <c r="AC2624" s="10"/>
      <c r="AD2624" s="16"/>
      <c r="AE2624" s="10"/>
      <c r="AF2624" s="10"/>
      <c r="AG2624" s="14"/>
      <c r="AH2624" s="14"/>
      <c r="AI2624" s="15"/>
      <c r="AJ2624" s="10"/>
      <c r="AK2624" s="15"/>
      <c r="AL2624" s="10"/>
    </row>
    <row r="2625" spans="1:38" x14ac:dyDescent="0.25">
      <c r="A2625" s="9">
        <f t="shared" si="60"/>
        <v>0</v>
      </c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2"/>
      <c r="N2625" s="11"/>
      <c r="O2625" s="12"/>
      <c r="P2625" s="13"/>
      <c r="Q2625" s="14"/>
      <c r="R2625" s="15"/>
      <c r="S2625" s="10"/>
      <c r="T2625" s="12"/>
      <c r="U2625" s="13"/>
      <c r="V2625" s="12"/>
      <c r="W2625" s="13"/>
      <c r="X2625" s="12"/>
      <c r="Y2625" s="13"/>
      <c r="Z2625" s="12"/>
      <c r="AA2625" s="12"/>
      <c r="AB2625" s="12"/>
      <c r="AC2625" s="10"/>
      <c r="AD2625" s="16"/>
      <c r="AE2625" s="10"/>
      <c r="AF2625" s="10"/>
      <c r="AG2625" s="14"/>
      <c r="AH2625" s="14"/>
      <c r="AI2625" s="15"/>
      <c r="AJ2625" s="10"/>
      <c r="AK2625" s="15"/>
      <c r="AL2625" s="10"/>
    </row>
    <row r="2626" spans="1:38" x14ac:dyDescent="0.25">
      <c r="A2626" s="9">
        <f t="shared" si="60"/>
        <v>0</v>
      </c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  <c r="L2626" s="10"/>
      <c r="M2626" s="12"/>
      <c r="N2626" s="11"/>
      <c r="O2626" s="12"/>
      <c r="P2626" s="13"/>
      <c r="Q2626" s="14"/>
      <c r="R2626" s="15"/>
      <c r="S2626" s="10"/>
      <c r="T2626" s="12"/>
      <c r="U2626" s="13"/>
      <c r="V2626" s="12"/>
      <c r="W2626" s="13"/>
      <c r="X2626" s="12"/>
      <c r="Y2626" s="13"/>
      <c r="Z2626" s="12"/>
      <c r="AA2626" s="12"/>
      <c r="AB2626" s="12"/>
      <c r="AC2626" s="10"/>
      <c r="AD2626" s="16"/>
      <c r="AE2626" s="10"/>
      <c r="AF2626" s="10"/>
      <c r="AG2626" s="14"/>
      <c r="AH2626" s="14"/>
      <c r="AI2626" s="15"/>
      <c r="AJ2626" s="10"/>
      <c r="AK2626" s="15"/>
      <c r="AL2626" s="10"/>
    </row>
    <row r="2627" spans="1:38" x14ac:dyDescent="0.25">
      <c r="A2627" s="9">
        <f t="shared" ref="A2627:A2690" si="61">N2627</f>
        <v>0</v>
      </c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2"/>
      <c r="N2627" s="11"/>
      <c r="O2627" s="12"/>
      <c r="P2627" s="13"/>
      <c r="Q2627" s="14"/>
      <c r="R2627" s="15"/>
      <c r="S2627" s="10"/>
      <c r="T2627" s="12"/>
      <c r="U2627" s="13"/>
      <c r="V2627" s="12"/>
      <c r="W2627" s="13"/>
      <c r="X2627" s="12"/>
      <c r="Y2627" s="13"/>
      <c r="Z2627" s="12"/>
      <c r="AA2627" s="12"/>
      <c r="AB2627" s="12"/>
      <c r="AC2627" s="10"/>
      <c r="AD2627" s="16"/>
      <c r="AE2627" s="10"/>
      <c r="AF2627" s="10"/>
      <c r="AG2627" s="14"/>
      <c r="AH2627" s="14"/>
      <c r="AI2627" s="15"/>
      <c r="AJ2627" s="10"/>
      <c r="AK2627" s="15"/>
      <c r="AL2627" s="10"/>
    </row>
    <row r="2628" spans="1:38" x14ac:dyDescent="0.25">
      <c r="A2628" s="9">
        <f t="shared" si="61"/>
        <v>0</v>
      </c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  <c r="L2628" s="10"/>
      <c r="M2628" s="12"/>
      <c r="N2628" s="11"/>
      <c r="O2628" s="12"/>
      <c r="P2628" s="13"/>
      <c r="Q2628" s="14"/>
      <c r="R2628" s="15"/>
      <c r="S2628" s="10"/>
      <c r="T2628" s="12"/>
      <c r="U2628" s="13"/>
      <c r="V2628" s="12"/>
      <c r="W2628" s="13"/>
      <c r="X2628" s="12"/>
      <c r="Y2628" s="13"/>
      <c r="Z2628" s="12"/>
      <c r="AA2628" s="12"/>
      <c r="AB2628" s="12"/>
      <c r="AC2628" s="10"/>
      <c r="AD2628" s="16"/>
      <c r="AE2628" s="10"/>
      <c r="AF2628" s="10"/>
      <c r="AG2628" s="14"/>
      <c r="AH2628" s="14"/>
      <c r="AI2628" s="15"/>
      <c r="AJ2628" s="10"/>
      <c r="AK2628" s="15"/>
      <c r="AL2628" s="10"/>
    </row>
    <row r="2629" spans="1:38" x14ac:dyDescent="0.25">
      <c r="A2629" s="9">
        <f t="shared" si="61"/>
        <v>0</v>
      </c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2"/>
      <c r="N2629" s="11"/>
      <c r="O2629" s="12"/>
      <c r="P2629" s="13"/>
      <c r="Q2629" s="14"/>
      <c r="R2629" s="15"/>
      <c r="S2629" s="10"/>
      <c r="T2629" s="12"/>
      <c r="U2629" s="13"/>
      <c r="V2629" s="12"/>
      <c r="W2629" s="13"/>
      <c r="X2629" s="12"/>
      <c r="Y2629" s="13"/>
      <c r="Z2629" s="12"/>
      <c r="AA2629" s="12"/>
      <c r="AB2629" s="12"/>
      <c r="AC2629" s="10"/>
      <c r="AD2629" s="16"/>
      <c r="AE2629" s="10"/>
      <c r="AF2629" s="10"/>
      <c r="AG2629" s="14"/>
      <c r="AH2629" s="14"/>
      <c r="AI2629" s="15"/>
      <c r="AJ2629" s="10"/>
      <c r="AK2629" s="15"/>
      <c r="AL2629" s="10"/>
    </row>
    <row r="2630" spans="1:38" x14ac:dyDescent="0.25">
      <c r="A2630" s="9">
        <f t="shared" si="61"/>
        <v>0</v>
      </c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  <c r="L2630" s="10"/>
      <c r="M2630" s="12"/>
      <c r="N2630" s="11"/>
      <c r="O2630" s="12"/>
      <c r="P2630" s="13"/>
      <c r="Q2630" s="14"/>
      <c r="R2630" s="15"/>
      <c r="S2630" s="10"/>
      <c r="T2630" s="12"/>
      <c r="U2630" s="13"/>
      <c r="V2630" s="12"/>
      <c r="W2630" s="13"/>
      <c r="X2630" s="12"/>
      <c r="Y2630" s="13"/>
      <c r="Z2630" s="12"/>
      <c r="AA2630" s="12"/>
      <c r="AB2630" s="12"/>
      <c r="AC2630" s="10"/>
      <c r="AD2630" s="16"/>
      <c r="AE2630" s="10"/>
      <c r="AF2630" s="10"/>
      <c r="AG2630" s="14"/>
      <c r="AH2630" s="14"/>
      <c r="AI2630" s="15"/>
      <c r="AJ2630" s="10"/>
      <c r="AK2630" s="15"/>
      <c r="AL2630" s="10"/>
    </row>
    <row r="2631" spans="1:38" x14ac:dyDescent="0.25">
      <c r="A2631" s="9">
        <f t="shared" si="61"/>
        <v>0</v>
      </c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2"/>
      <c r="N2631" s="11"/>
      <c r="O2631" s="12"/>
      <c r="P2631" s="13"/>
      <c r="Q2631" s="14"/>
      <c r="R2631" s="15"/>
      <c r="S2631" s="10"/>
      <c r="T2631" s="12"/>
      <c r="U2631" s="13"/>
      <c r="V2631" s="12"/>
      <c r="W2631" s="13"/>
      <c r="X2631" s="12"/>
      <c r="Y2631" s="13"/>
      <c r="Z2631" s="12"/>
      <c r="AA2631" s="12"/>
      <c r="AB2631" s="12"/>
      <c r="AC2631" s="10"/>
      <c r="AD2631" s="16"/>
      <c r="AE2631" s="10"/>
      <c r="AF2631" s="10"/>
      <c r="AG2631" s="14"/>
      <c r="AH2631" s="14"/>
      <c r="AI2631" s="15"/>
      <c r="AJ2631" s="10"/>
      <c r="AK2631" s="15"/>
      <c r="AL2631" s="10"/>
    </row>
    <row r="2632" spans="1:38" x14ac:dyDescent="0.25">
      <c r="A2632" s="9">
        <f t="shared" si="61"/>
        <v>0</v>
      </c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  <c r="L2632" s="10"/>
      <c r="M2632" s="12"/>
      <c r="N2632" s="11"/>
      <c r="O2632" s="12"/>
      <c r="P2632" s="13"/>
      <c r="Q2632" s="14"/>
      <c r="R2632" s="15"/>
      <c r="S2632" s="10"/>
      <c r="T2632" s="12"/>
      <c r="U2632" s="13"/>
      <c r="V2632" s="12"/>
      <c r="W2632" s="13"/>
      <c r="X2632" s="12"/>
      <c r="Y2632" s="13"/>
      <c r="Z2632" s="12"/>
      <c r="AA2632" s="12"/>
      <c r="AB2632" s="12"/>
      <c r="AC2632" s="10"/>
      <c r="AD2632" s="16"/>
      <c r="AE2632" s="10"/>
      <c r="AF2632" s="10"/>
      <c r="AG2632" s="14"/>
      <c r="AH2632" s="14"/>
      <c r="AI2632" s="15"/>
      <c r="AJ2632" s="10"/>
      <c r="AK2632" s="15"/>
      <c r="AL2632" s="10"/>
    </row>
    <row r="2633" spans="1:38" x14ac:dyDescent="0.25">
      <c r="A2633" s="9">
        <f t="shared" si="61"/>
        <v>0</v>
      </c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2"/>
      <c r="N2633" s="11"/>
      <c r="O2633" s="12"/>
      <c r="P2633" s="13"/>
      <c r="Q2633" s="14"/>
      <c r="R2633" s="15"/>
      <c r="S2633" s="10"/>
      <c r="T2633" s="12"/>
      <c r="U2633" s="13"/>
      <c r="V2633" s="12"/>
      <c r="W2633" s="13"/>
      <c r="X2633" s="12"/>
      <c r="Y2633" s="13"/>
      <c r="Z2633" s="12"/>
      <c r="AA2633" s="12"/>
      <c r="AB2633" s="12"/>
      <c r="AC2633" s="10"/>
      <c r="AD2633" s="16"/>
      <c r="AE2633" s="10"/>
      <c r="AF2633" s="10"/>
      <c r="AG2633" s="14"/>
      <c r="AH2633" s="14"/>
      <c r="AI2633" s="15"/>
      <c r="AJ2633" s="10"/>
      <c r="AK2633" s="15"/>
      <c r="AL2633" s="10"/>
    </row>
    <row r="2634" spans="1:38" x14ac:dyDescent="0.25">
      <c r="A2634" s="9">
        <f t="shared" si="61"/>
        <v>0</v>
      </c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  <c r="L2634" s="10"/>
      <c r="M2634" s="12"/>
      <c r="N2634" s="11"/>
      <c r="O2634" s="12"/>
      <c r="P2634" s="13"/>
      <c r="Q2634" s="14"/>
      <c r="R2634" s="15"/>
      <c r="S2634" s="10"/>
      <c r="T2634" s="12"/>
      <c r="U2634" s="13"/>
      <c r="V2634" s="12"/>
      <c r="W2634" s="13"/>
      <c r="X2634" s="12"/>
      <c r="Y2634" s="13"/>
      <c r="Z2634" s="12"/>
      <c r="AA2634" s="12"/>
      <c r="AB2634" s="12"/>
      <c r="AC2634" s="10"/>
      <c r="AD2634" s="16"/>
      <c r="AE2634" s="10"/>
      <c r="AF2634" s="10"/>
      <c r="AG2634" s="14"/>
      <c r="AH2634" s="14"/>
      <c r="AI2634" s="15"/>
      <c r="AJ2634" s="10"/>
      <c r="AK2634" s="15"/>
      <c r="AL2634" s="10"/>
    </row>
    <row r="2635" spans="1:38" x14ac:dyDescent="0.25">
      <c r="A2635" s="9">
        <f t="shared" si="61"/>
        <v>0</v>
      </c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2"/>
      <c r="N2635" s="11"/>
      <c r="O2635" s="12"/>
      <c r="P2635" s="13"/>
      <c r="Q2635" s="14"/>
      <c r="R2635" s="15"/>
      <c r="S2635" s="10"/>
      <c r="T2635" s="12"/>
      <c r="U2635" s="13"/>
      <c r="V2635" s="12"/>
      <c r="W2635" s="13"/>
      <c r="X2635" s="12"/>
      <c r="Y2635" s="13"/>
      <c r="Z2635" s="12"/>
      <c r="AA2635" s="12"/>
      <c r="AB2635" s="12"/>
      <c r="AC2635" s="10"/>
      <c r="AD2635" s="16"/>
      <c r="AE2635" s="10"/>
      <c r="AF2635" s="10"/>
      <c r="AG2635" s="14"/>
      <c r="AH2635" s="14"/>
      <c r="AI2635" s="15"/>
      <c r="AJ2635" s="10"/>
      <c r="AK2635" s="15"/>
      <c r="AL2635" s="10"/>
    </row>
    <row r="2636" spans="1:38" x14ac:dyDescent="0.25">
      <c r="A2636" s="9">
        <f t="shared" si="61"/>
        <v>0</v>
      </c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  <c r="L2636" s="10"/>
      <c r="M2636" s="12"/>
      <c r="N2636" s="11"/>
      <c r="O2636" s="12"/>
      <c r="P2636" s="13"/>
      <c r="Q2636" s="14"/>
      <c r="R2636" s="15"/>
      <c r="S2636" s="10"/>
      <c r="T2636" s="12"/>
      <c r="U2636" s="13"/>
      <c r="V2636" s="12"/>
      <c r="W2636" s="13"/>
      <c r="X2636" s="12"/>
      <c r="Y2636" s="13"/>
      <c r="Z2636" s="12"/>
      <c r="AA2636" s="12"/>
      <c r="AB2636" s="12"/>
      <c r="AC2636" s="10"/>
      <c r="AD2636" s="16"/>
      <c r="AE2636" s="10"/>
      <c r="AF2636" s="10"/>
      <c r="AG2636" s="14"/>
      <c r="AH2636" s="14"/>
      <c r="AI2636" s="15"/>
      <c r="AJ2636" s="10"/>
      <c r="AK2636" s="15"/>
      <c r="AL2636" s="10"/>
    </row>
    <row r="2637" spans="1:38" x14ac:dyDescent="0.25">
      <c r="A2637" s="9">
        <f t="shared" si="61"/>
        <v>0</v>
      </c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2"/>
      <c r="N2637" s="11"/>
      <c r="O2637" s="12"/>
      <c r="P2637" s="13"/>
      <c r="Q2637" s="14"/>
      <c r="R2637" s="15"/>
      <c r="S2637" s="10"/>
      <c r="T2637" s="12"/>
      <c r="U2637" s="13"/>
      <c r="V2637" s="12"/>
      <c r="W2637" s="13"/>
      <c r="X2637" s="12"/>
      <c r="Y2637" s="13"/>
      <c r="Z2637" s="12"/>
      <c r="AA2637" s="12"/>
      <c r="AB2637" s="12"/>
      <c r="AC2637" s="10"/>
      <c r="AD2637" s="16"/>
      <c r="AE2637" s="10"/>
      <c r="AF2637" s="10"/>
      <c r="AG2637" s="14"/>
      <c r="AH2637" s="14"/>
      <c r="AI2637" s="15"/>
      <c r="AJ2637" s="10"/>
      <c r="AK2637" s="15"/>
      <c r="AL2637" s="10"/>
    </row>
    <row r="2638" spans="1:38" x14ac:dyDescent="0.25">
      <c r="A2638" s="9">
        <f t="shared" si="61"/>
        <v>0</v>
      </c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  <c r="L2638" s="10"/>
      <c r="M2638" s="12"/>
      <c r="N2638" s="11"/>
      <c r="O2638" s="12"/>
      <c r="P2638" s="13"/>
      <c r="Q2638" s="14"/>
      <c r="R2638" s="15"/>
      <c r="S2638" s="10"/>
      <c r="T2638" s="12"/>
      <c r="U2638" s="13"/>
      <c r="V2638" s="12"/>
      <c r="W2638" s="13"/>
      <c r="X2638" s="12"/>
      <c r="Y2638" s="13"/>
      <c r="Z2638" s="12"/>
      <c r="AA2638" s="12"/>
      <c r="AB2638" s="12"/>
      <c r="AC2638" s="10"/>
      <c r="AD2638" s="16"/>
      <c r="AE2638" s="10"/>
      <c r="AF2638" s="10"/>
      <c r="AG2638" s="14"/>
      <c r="AH2638" s="14"/>
      <c r="AI2638" s="15"/>
      <c r="AJ2638" s="10"/>
      <c r="AK2638" s="15"/>
      <c r="AL2638" s="10"/>
    </row>
    <row r="2639" spans="1:38" x14ac:dyDescent="0.25">
      <c r="A2639" s="9">
        <f t="shared" si="61"/>
        <v>0</v>
      </c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2"/>
      <c r="N2639" s="11"/>
      <c r="O2639" s="12"/>
      <c r="P2639" s="13"/>
      <c r="Q2639" s="14"/>
      <c r="R2639" s="15"/>
      <c r="S2639" s="10"/>
      <c r="T2639" s="12"/>
      <c r="U2639" s="13"/>
      <c r="V2639" s="12"/>
      <c r="W2639" s="13"/>
      <c r="X2639" s="12"/>
      <c r="Y2639" s="13"/>
      <c r="Z2639" s="12"/>
      <c r="AA2639" s="12"/>
      <c r="AB2639" s="12"/>
      <c r="AC2639" s="10"/>
      <c r="AD2639" s="16"/>
      <c r="AE2639" s="10"/>
      <c r="AF2639" s="10"/>
      <c r="AG2639" s="14"/>
      <c r="AH2639" s="14"/>
      <c r="AI2639" s="15"/>
      <c r="AJ2639" s="10"/>
      <c r="AK2639" s="15"/>
      <c r="AL2639" s="10"/>
    </row>
    <row r="2640" spans="1:38" x14ac:dyDescent="0.25">
      <c r="A2640" s="9">
        <f t="shared" si="61"/>
        <v>0</v>
      </c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  <c r="L2640" s="10"/>
      <c r="M2640" s="12"/>
      <c r="N2640" s="11"/>
      <c r="O2640" s="12"/>
      <c r="P2640" s="13"/>
      <c r="Q2640" s="14"/>
      <c r="R2640" s="15"/>
      <c r="S2640" s="10"/>
      <c r="T2640" s="12"/>
      <c r="U2640" s="13"/>
      <c r="V2640" s="12"/>
      <c r="W2640" s="13"/>
      <c r="X2640" s="12"/>
      <c r="Y2640" s="13"/>
      <c r="Z2640" s="12"/>
      <c r="AA2640" s="12"/>
      <c r="AB2640" s="12"/>
      <c r="AC2640" s="10"/>
      <c r="AD2640" s="16"/>
      <c r="AE2640" s="10"/>
      <c r="AF2640" s="10"/>
      <c r="AG2640" s="14"/>
      <c r="AH2640" s="14"/>
      <c r="AI2640" s="15"/>
      <c r="AJ2640" s="10"/>
      <c r="AK2640" s="15"/>
      <c r="AL2640" s="10"/>
    </row>
    <row r="2641" spans="1:38" x14ac:dyDescent="0.25">
      <c r="A2641" s="9">
        <f t="shared" si="61"/>
        <v>0</v>
      </c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2"/>
      <c r="N2641" s="11"/>
      <c r="O2641" s="12"/>
      <c r="P2641" s="13"/>
      <c r="Q2641" s="14"/>
      <c r="R2641" s="15"/>
      <c r="S2641" s="10"/>
      <c r="T2641" s="12"/>
      <c r="U2641" s="13"/>
      <c r="V2641" s="12"/>
      <c r="W2641" s="13"/>
      <c r="X2641" s="12"/>
      <c r="Y2641" s="13"/>
      <c r="Z2641" s="12"/>
      <c r="AA2641" s="12"/>
      <c r="AB2641" s="12"/>
      <c r="AC2641" s="10"/>
      <c r="AD2641" s="16"/>
      <c r="AE2641" s="10"/>
      <c r="AF2641" s="10"/>
      <c r="AG2641" s="14"/>
      <c r="AH2641" s="14"/>
      <c r="AI2641" s="15"/>
      <c r="AJ2641" s="10"/>
      <c r="AK2641" s="15"/>
      <c r="AL2641" s="10"/>
    </row>
    <row r="2642" spans="1:38" x14ac:dyDescent="0.25">
      <c r="A2642" s="9">
        <f t="shared" si="61"/>
        <v>0</v>
      </c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2"/>
      <c r="N2642" s="11"/>
      <c r="O2642" s="12"/>
      <c r="P2642" s="13"/>
      <c r="Q2642" s="14"/>
      <c r="R2642" s="15"/>
      <c r="S2642" s="10"/>
      <c r="T2642" s="12"/>
      <c r="U2642" s="13"/>
      <c r="V2642" s="12"/>
      <c r="W2642" s="13"/>
      <c r="X2642" s="12"/>
      <c r="Y2642" s="13"/>
      <c r="Z2642" s="12"/>
      <c r="AA2642" s="12"/>
      <c r="AB2642" s="12"/>
      <c r="AC2642" s="10"/>
      <c r="AD2642" s="16"/>
      <c r="AE2642" s="10"/>
      <c r="AF2642" s="10"/>
      <c r="AG2642" s="14"/>
      <c r="AH2642" s="14"/>
      <c r="AI2642" s="15"/>
      <c r="AJ2642" s="10"/>
      <c r="AK2642" s="15"/>
      <c r="AL2642" s="10"/>
    </row>
    <row r="2643" spans="1:38" x14ac:dyDescent="0.25">
      <c r="A2643" s="9">
        <f t="shared" si="61"/>
        <v>0</v>
      </c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2"/>
      <c r="N2643" s="11"/>
      <c r="O2643" s="12"/>
      <c r="P2643" s="13"/>
      <c r="Q2643" s="14"/>
      <c r="R2643" s="15"/>
      <c r="S2643" s="10"/>
      <c r="T2643" s="12"/>
      <c r="U2643" s="13"/>
      <c r="V2643" s="12"/>
      <c r="W2643" s="13"/>
      <c r="X2643" s="12"/>
      <c r="Y2643" s="13"/>
      <c r="Z2643" s="12"/>
      <c r="AA2643" s="12"/>
      <c r="AB2643" s="12"/>
      <c r="AC2643" s="10"/>
      <c r="AD2643" s="16"/>
      <c r="AE2643" s="10"/>
      <c r="AF2643" s="10"/>
      <c r="AG2643" s="14"/>
      <c r="AH2643" s="14"/>
      <c r="AI2643" s="15"/>
      <c r="AJ2643" s="10"/>
      <c r="AK2643" s="15"/>
      <c r="AL2643" s="10"/>
    </row>
    <row r="2644" spans="1:38" x14ac:dyDescent="0.25">
      <c r="A2644" s="9">
        <f t="shared" si="61"/>
        <v>0</v>
      </c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  <c r="L2644" s="10"/>
      <c r="M2644" s="12"/>
      <c r="N2644" s="11"/>
      <c r="O2644" s="12"/>
      <c r="P2644" s="13"/>
      <c r="Q2644" s="14"/>
      <c r="R2644" s="15"/>
      <c r="S2644" s="10"/>
      <c r="T2644" s="12"/>
      <c r="U2644" s="13"/>
      <c r="V2644" s="12"/>
      <c r="W2644" s="13"/>
      <c r="X2644" s="12"/>
      <c r="Y2644" s="13"/>
      <c r="Z2644" s="12"/>
      <c r="AA2644" s="12"/>
      <c r="AB2644" s="12"/>
      <c r="AC2644" s="10"/>
      <c r="AD2644" s="16"/>
      <c r="AE2644" s="10"/>
      <c r="AF2644" s="10"/>
      <c r="AG2644" s="14"/>
      <c r="AH2644" s="14"/>
      <c r="AI2644" s="15"/>
      <c r="AJ2644" s="10"/>
      <c r="AK2644" s="15"/>
      <c r="AL2644" s="10"/>
    </row>
    <row r="2645" spans="1:38" x14ac:dyDescent="0.25">
      <c r="A2645" s="9">
        <f t="shared" si="61"/>
        <v>0</v>
      </c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2"/>
      <c r="N2645" s="11"/>
      <c r="O2645" s="12"/>
      <c r="P2645" s="13"/>
      <c r="Q2645" s="14"/>
      <c r="R2645" s="15"/>
      <c r="S2645" s="10"/>
      <c r="T2645" s="12"/>
      <c r="U2645" s="13"/>
      <c r="V2645" s="12"/>
      <c r="W2645" s="13"/>
      <c r="X2645" s="12"/>
      <c r="Y2645" s="13"/>
      <c r="Z2645" s="12"/>
      <c r="AA2645" s="12"/>
      <c r="AB2645" s="12"/>
      <c r="AC2645" s="10"/>
      <c r="AD2645" s="16"/>
      <c r="AE2645" s="10"/>
      <c r="AF2645" s="10"/>
      <c r="AG2645" s="14"/>
      <c r="AH2645" s="14"/>
      <c r="AI2645" s="15"/>
      <c r="AJ2645" s="10"/>
      <c r="AK2645" s="15"/>
      <c r="AL2645" s="10"/>
    </row>
    <row r="2646" spans="1:38" x14ac:dyDescent="0.25">
      <c r="A2646" s="9">
        <f t="shared" si="61"/>
        <v>0</v>
      </c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  <c r="L2646" s="10"/>
      <c r="M2646" s="12"/>
      <c r="N2646" s="11"/>
      <c r="O2646" s="12"/>
      <c r="P2646" s="13"/>
      <c r="Q2646" s="14"/>
      <c r="R2646" s="15"/>
      <c r="S2646" s="10"/>
      <c r="T2646" s="12"/>
      <c r="U2646" s="13"/>
      <c r="V2646" s="12"/>
      <c r="W2646" s="13"/>
      <c r="X2646" s="12"/>
      <c r="Y2646" s="13"/>
      <c r="Z2646" s="12"/>
      <c r="AA2646" s="12"/>
      <c r="AB2646" s="12"/>
      <c r="AC2646" s="10"/>
      <c r="AD2646" s="16"/>
      <c r="AE2646" s="10"/>
      <c r="AF2646" s="10"/>
      <c r="AG2646" s="14"/>
      <c r="AH2646" s="14"/>
      <c r="AI2646" s="15"/>
      <c r="AJ2646" s="10"/>
      <c r="AK2646" s="15"/>
      <c r="AL2646" s="10"/>
    </row>
    <row r="2647" spans="1:38" x14ac:dyDescent="0.25">
      <c r="A2647" s="9">
        <f t="shared" si="61"/>
        <v>0</v>
      </c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2"/>
      <c r="N2647" s="11"/>
      <c r="O2647" s="12"/>
      <c r="P2647" s="13"/>
      <c r="Q2647" s="14"/>
      <c r="R2647" s="15"/>
      <c r="S2647" s="10"/>
      <c r="T2647" s="12"/>
      <c r="U2647" s="13"/>
      <c r="V2647" s="12"/>
      <c r="W2647" s="13"/>
      <c r="X2647" s="12"/>
      <c r="Y2647" s="13"/>
      <c r="Z2647" s="12"/>
      <c r="AA2647" s="12"/>
      <c r="AB2647" s="12"/>
      <c r="AC2647" s="10"/>
      <c r="AD2647" s="16"/>
      <c r="AE2647" s="10"/>
      <c r="AF2647" s="10"/>
      <c r="AG2647" s="14"/>
      <c r="AH2647" s="14"/>
      <c r="AI2647" s="15"/>
      <c r="AJ2647" s="10"/>
      <c r="AK2647" s="15"/>
      <c r="AL2647" s="10"/>
    </row>
    <row r="2648" spans="1:38" x14ac:dyDescent="0.25">
      <c r="A2648" s="9">
        <f t="shared" si="61"/>
        <v>0</v>
      </c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  <c r="L2648" s="10"/>
      <c r="M2648" s="12"/>
      <c r="N2648" s="11"/>
      <c r="O2648" s="12"/>
      <c r="P2648" s="13"/>
      <c r="Q2648" s="14"/>
      <c r="R2648" s="15"/>
      <c r="S2648" s="10"/>
      <c r="T2648" s="12"/>
      <c r="U2648" s="13"/>
      <c r="V2648" s="12"/>
      <c r="W2648" s="13"/>
      <c r="X2648" s="12"/>
      <c r="Y2648" s="13"/>
      <c r="Z2648" s="12"/>
      <c r="AA2648" s="12"/>
      <c r="AB2648" s="12"/>
      <c r="AC2648" s="10"/>
      <c r="AD2648" s="16"/>
      <c r="AE2648" s="10"/>
      <c r="AF2648" s="10"/>
      <c r="AG2648" s="14"/>
      <c r="AH2648" s="14"/>
      <c r="AI2648" s="15"/>
      <c r="AJ2648" s="10"/>
      <c r="AK2648" s="15"/>
      <c r="AL2648" s="10"/>
    </row>
    <row r="2649" spans="1:38" x14ac:dyDescent="0.25">
      <c r="A2649" s="9">
        <f t="shared" si="61"/>
        <v>0</v>
      </c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2"/>
      <c r="N2649" s="11"/>
      <c r="O2649" s="12"/>
      <c r="P2649" s="13"/>
      <c r="Q2649" s="14"/>
      <c r="R2649" s="15"/>
      <c r="S2649" s="10"/>
      <c r="T2649" s="12"/>
      <c r="U2649" s="13"/>
      <c r="V2649" s="12"/>
      <c r="W2649" s="13"/>
      <c r="X2649" s="12"/>
      <c r="Y2649" s="13"/>
      <c r="Z2649" s="12"/>
      <c r="AA2649" s="12"/>
      <c r="AB2649" s="12"/>
      <c r="AC2649" s="10"/>
      <c r="AD2649" s="16"/>
      <c r="AE2649" s="10"/>
      <c r="AF2649" s="10"/>
      <c r="AG2649" s="14"/>
      <c r="AH2649" s="14"/>
      <c r="AI2649" s="15"/>
      <c r="AJ2649" s="10"/>
      <c r="AK2649" s="15"/>
      <c r="AL2649" s="10"/>
    </row>
    <row r="2650" spans="1:38" x14ac:dyDescent="0.25">
      <c r="A2650" s="9">
        <f t="shared" si="61"/>
        <v>0</v>
      </c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  <c r="L2650" s="10"/>
      <c r="M2650" s="12"/>
      <c r="N2650" s="11"/>
      <c r="O2650" s="12"/>
      <c r="P2650" s="13"/>
      <c r="Q2650" s="14"/>
      <c r="R2650" s="15"/>
      <c r="S2650" s="10"/>
      <c r="T2650" s="12"/>
      <c r="U2650" s="13"/>
      <c r="V2650" s="12"/>
      <c r="W2650" s="13"/>
      <c r="X2650" s="12"/>
      <c r="Y2650" s="13"/>
      <c r="Z2650" s="12"/>
      <c r="AA2650" s="12"/>
      <c r="AB2650" s="12"/>
      <c r="AC2650" s="10"/>
      <c r="AD2650" s="16"/>
      <c r="AE2650" s="10"/>
      <c r="AF2650" s="10"/>
      <c r="AG2650" s="14"/>
      <c r="AH2650" s="14"/>
      <c r="AI2650" s="15"/>
      <c r="AJ2650" s="10"/>
      <c r="AK2650" s="15"/>
      <c r="AL2650" s="10"/>
    </row>
    <row r="2651" spans="1:38" x14ac:dyDescent="0.25">
      <c r="A2651" s="9">
        <f t="shared" si="61"/>
        <v>0</v>
      </c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2"/>
      <c r="N2651" s="11"/>
      <c r="O2651" s="12"/>
      <c r="P2651" s="13"/>
      <c r="Q2651" s="14"/>
      <c r="R2651" s="15"/>
      <c r="S2651" s="10"/>
      <c r="T2651" s="12"/>
      <c r="U2651" s="13"/>
      <c r="V2651" s="12"/>
      <c r="W2651" s="13"/>
      <c r="X2651" s="12"/>
      <c r="Y2651" s="13"/>
      <c r="Z2651" s="12"/>
      <c r="AA2651" s="12"/>
      <c r="AB2651" s="12"/>
      <c r="AC2651" s="10"/>
      <c r="AD2651" s="16"/>
      <c r="AE2651" s="10"/>
      <c r="AF2651" s="10"/>
      <c r="AG2651" s="14"/>
      <c r="AH2651" s="14"/>
      <c r="AI2651" s="15"/>
      <c r="AJ2651" s="10"/>
      <c r="AK2651" s="15"/>
      <c r="AL2651" s="10"/>
    </row>
    <row r="2652" spans="1:38" x14ac:dyDescent="0.25">
      <c r="A2652" s="9">
        <f t="shared" si="61"/>
        <v>0</v>
      </c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  <c r="L2652" s="10"/>
      <c r="M2652" s="12"/>
      <c r="N2652" s="11"/>
      <c r="O2652" s="12"/>
      <c r="P2652" s="13"/>
      <c r="Q2652" s="14"/>
      <c r="R2652" s="15"/>
      <c r="S2652" s="10"/>
      <c r="T2652" s="12"/>
      <c r="U2652" s="13"/>
      <c r="V2652" s="12"/>
      <c r="W2652" s="13"/>
      <c r="X2652" s="12"/>
      <c r="Y2652" s="13"/>
      <c r="Z2652" s="12"/>
      <c r="AA2652" s="12"/>
      <c r="AB2652" s="12"/>
      <c r="AC2652" s="10"/>
      <c r="AD2652" s="16"/>
      <c r="AE2652" s="10"/>
      <c r="AF2652" s="10"/>
      <c r="AG2652" s="14"/>
      <c r="AH2652" s="14"/>
      <c r="AI2652" s="15"/>
      <c r="AJ2652" s="10"/>
      <c r="AK2652" s="15"/>
      <c r="AL2652" s="10"/>
    </row>
    <row r="2653" spans="1:38" x14ac:dyDescent="0.25">
      <c r="A2653" s="9">
        <f t="shared" si="61"/>
        <v>0</v>
      </c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2"/>
      <c r="N2653" s="11"/>
      <c r="O2653" s="12"/>
      <c r="P2653" s="13"/>
      <c r="Q2653" s="14"/>
      <c r="R2653" s="15"/>
      <c r="S2653" s="10"/>
      <c r="T2653" s="12"/>
      <c r="U2653" s="13"/>
      <c r="V2653" s="12"/>
      <c r="W2653" s="13"/>
      <c r="X2653" s="12"/>
      <c r="Y2653" s="13"/>
      <c r="Z2653" s="12"/>
      <c r="AA2653" s="12"/>
      <c r="AB2653" s="12"/>
      <c r="AC2653" s="10"/>
      <c r="AD2653" s="16"/>
      <c r="AE2653" s="10"/>
      <c r="AF2653" s="10"/>
      <c r="AG2653" s="14"/>
      <c r="AH2653" s="14"/>
      <c r="AI2653" s="15"/>
      <c r="AJ2653" s="10"/>
      <c r="AK2653" s="15"/>
      <c r="AL2653" s="10"/>
    </row>
    <row r="2654" spans="1:38" x14ac:dyDescent="0.25">
      <c r="A2654" s="9">
        <f t="shared" si="61"/>
        <v>0</v>
      </c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2"/>
      <c r="N2654" s="11"/>
      <c r="O2654" s="12"/>
      <c r="P2654" s="13"/>
      <c r="Q2654" s="14"/>
      <c r="R2654" s="15"/>
      <c r="S2654" s="10"/>
      <c r="T2654" s="12"/>
      <c r="U2654" s="13"/>
      <c r="V2654" s="12"/>
      <c r="W2654" s="13"/>
      <c r="X2654" s="12"/>
      <c r="Y2654" s="13"/>
      <c r="Z2654" s="12"/>
      <c r="AA2654" s="12"/>
      <c r="AB2654" s="12"/>
      <c r="AC2654" s="10"/>
      <c r="AD2654" s="16"/>
      <c r="AE2654" s="10"/>
      <c r="AF2654" s="10"/>
      <c r="AG2654" s="14"/>
      <c r="AH2654" s="14"/>
      <c r="AI2654" s="15"/>
      <c r="AJ2654" s="10"/>
      <c r="AK2654" s="15"/>
      <c r="AL2654" s="10"/>
    </row>
    <row r="2655" spans="1:38" x14ac:dyDescent="0.25">
      <c r="A2655" s="9">
        <f t="shared" si="61"/>
        <v>0</v>
      </c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2"/>
      <c r="N2655" s="11"/>
      <c r="O2655" s="12"/>
      <c r="P2655" s="13"/>
      <c r="Q2655" s="14"/>
      <c r="R2655" s="15"/>
      <c r="S2655" s="10"/>
      <c r="T2655" s="12"/>
      <c r="U2655" s="13"/>
      <c r="V2655" s="12"/>
      <c r="W2655" s="13"/>
      <c r="X2655" s="12"/>
      <c r="Y2655" s="13"/>
      <c r="Z2655" s="12"/>
      <c r="AA2655" s="12"/>
      <c r="AB2655" s="12"/>
      <c r="AC2655" s="10"/>
      <c r="AD2655" s="16"/>
      <c r="AE2655" s="10"/>
      <c r="AF2655" s="10"/>
      <c r="AG2655" s="14"/>
      <c r="AH2655" s="14"/>
      <c r="AI2655" s="15"/>
      <c r="AJ2655" s="10"/>
      <c r="AK2655" s="15"/>
      <c r="AL2655" s="10"/>
    </row>
    <row r="2656" spans="1:38" x14ac:dyDescent="0.25">
      <c r="A2656" s="9">
        <f t="shared" si="61"/>
        <v>0</v>
      </c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2"/>
      <c r="N2656" s="11"/>
      <c r="O2656" s="12"/>
      <c r="P2656" s="13"/>
      <c r="Q2656" s="14"/>
      <c r="R2656" s="15"/>
      <c r="S2656" s="10"/>
      <c r="T2656" s="12"/>
      <c r="U2656" s="13"/>
      <c r="V2656" s="12"/>
      <c r="W2656" s="13"/>
      <c r="X2656" s="12"/>
      <c r="Y2656" s="13"/>
      <c r="Z2656" s="12"/>
      <c r="AA2656" s="12"/>
      <c r="AB2656" s="12"/>
      <c r="AC2656" s="10"/>
      <c r="AD2656" s="16"/>
      <c r="AE2656" s="10"/>
      <c r="AF2656" s="10"/>
      <c r="AG2656" s="14"/>
      <c r="AH2656" s="14"/>
      <c r="AI2656" s="15"/>
      <c r="AJ2656" s="10"/>
      <c r="AK2656" s="15"/>
      <c r="AL2656" s="10"/>
    </row>
    <row r="2657" spans="1:38" x14ac:dyDescent="0.25">
      <c r="A2657" s="9">
        <f t="shared" si="61"/>
        <v>0</v>
      </c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2"/>
      <c r="N2657" s="11"/>
      <c r="O2657" s="12"/>
      <c r="P2657" s="13"/>
      <c r="Q2657" s="14"/>
      <c r="R2657" s="15"/>
      <c r="S2657" s="10"/>
      <c r="T2657" s="12"/>
      <c r="U2657" s="13"/>
      <c r="V2657" s="12"/>
      <c r="W2657" s="13"/>
      <c r="X2657" s="12"/>
      <c r="Y2657" s="13"/>
      <c r="Z2657" s="12"/>
      <c r="AA2657" s="12"/>
      <c r="AB2657" s="12"/>
      <c r="AC2657" s="10"/>
      <c r="AD2657" s="16"/>
      <c r="AE2657" s="10"/>
      <c r="AF2657" s="10"/>
      <c r="AG2657" s="14"/>
      <c r="AH2657" s="14"/>
      <c r="AI2657" s="15"/>
      <c r="AJ2657" s="10"/>
      <c r="AK2657" s="15"/>
      <c r="AL2657" s="10"/>
    </row>
    <row r="2658" spans="1:38" x14ac:dyDescent="0.25">
      <c r="A2658" s="9">
        <f t="shared" si="61"/>
        <v>0</v>
      </c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2"/>
      <c r="N2658" s="11"/>
      <c r="O2658" s="12"/>
      <c r="P2658" s="13"/>
      <c r="Q2658" s="14"/>
      <c r="R2658" s="15"/>
      <c r="S2658" s="10"/>
      <c r="T2658" s="12"/>
      <c r="U2658" s="13"/>
      <c r="V2658" s="12"/>
      <c r="W2658" s="13"/>
      <c r="X2658" s="12"/>
      <c r="Y2658" s="13"/>
      <c r="Z2658" s="12"/>
      <c r="AA2658" s="12"/>
      <c r="AB2658" s="12"/>
      <c r="AC2658" s="10"/>
      <c r="AD2658" s="16"/>
      <c r="AE2658" s="10"/>
      <c r="AF2658" s="10"/>
      <c r="AG2658" s="14"/>
      <c r="AH2658" s="14"/>
      <c r="AI2658" s="15"/>
      <c r="AJ2658" s="10"/>
      <c r="AK2658" s="15"/>
      <c r="AL2658" s="10"/>
    </row>
    <row r="2659" spans="1:38" x14ac:dyDescent="0.25">
      <c r="A2659" s="9">
        <f t="shared" si="61"/>
        <v>0</v>
      </c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2"/>
      <c r="N2659" s="11"/>
      <c r="O2659" s="12"/>
      <c r="P2659" s="13"/>
      <c r="Q2659" s="14"/>
      <c r="R2659" s="15"/>
      <c r="S2659" s="10"/>
      <c r="T2659" s="12"/>
      <c r="U2659" s="13"/>
      <c r="V2659" s="12"/>
      <c r="W2659" s="13"/>
      <c r="X2659" s="12"/>
      <c r="Y2659" s="13"/>
      <c r="Z2659" s="12"/>
      <c r="AA2659" s="12"/>
      <c r="AB2659" s="12"/>
      <c r="AC2659" s="10"/>
      <c r="AD2659" s="16"/>
      <c r="AE2659" s="10"/>
      <c r="AF2659" s="10"/>
      <c r="AG2659" s="14"/>
      <c r="AH2659" s="14"/>
      <c r="AI2659" s="15"/>
      <c r="AJ2659" s="10"/>
      <c r="AK2659" s="15"/>
      <c r="AL2659" s="10"/>
    </row>
    <row r="2660" spans="1:38" x14ac:dyDescent="0.25">
      <c r="A2660" s="9">
        <f t="shared" si="61"/>
        <v>0</v>
      </c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2"/>
      <c r="N2660" s="11"/>
      <c r="O2660" s="12"/>
      <c r="P2660" s="13"/>
      <c r="Q2660" s="14"/>
      <c r="R2660" s="15"/>
      <c r="S2660" s="10"/>
      <c r="T2660" s="12"/>
      <c r="U2660" s="13"/>
      <c r="V2660" s="12"/>
      <c r="W2660" s="13"/>
      <c r="X2660" s="12"/>
      <c r="Y2660" s="13"/>
      <c r="Z2660" s="12"/>
      <c r="AA2660" s="12"/>
      <c r="AB2660" s="12"/>
      <c r="AC2660" s="10"/>
      <c r="AD2660" s="16"/>
      <c r="AE2660" s="10"/>
      <c r="AF2660" s="10"/>
      <c r="AG2660" s="14"/>
      <c r="AH2660" s="14"/>
      <c r="AI2660" s="15"/>
      <c r="AJ2660" s="10"/>
      <c r="AK2660" s="15"/>
      <c r="AL2660" s="10"/>
    </row>
    <row r="2661" spans="1:38" x14ac:dyDescent="0.25">
      <c r="A2661" s="9">
        <f t="shared" si="61"/>
        <v>0</v>
      </c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2"/>
      <c r="N2661" s="11"/>
      <c r="O2661" s="12"/>
      <c r="P2661" s="13"/>
      <c r="Q2661" s="14"/>
      <c r="R2661" s="15"/>
      <c r="S2661" s="10"/>
      <c r="T2661" s="12"/>
      <c r="U2661" s="13"/>
      <c r="V2661" s="12"/>
      <c r="W2661" s="13"/>
      <c r="X2661" s="12"/>
      <c r="Y2661" s="13"/>
      <c r="Z2661" s="12"/>
      <c r="AA2661" s="12"/>
      <c r="AB2661" s="12"/>
      <c r="AC2661" s="10"/>
      <c r="AD2661" s="16"/>
      <c r="AE2661" s="10"/>
      <c r="AF2661" s="10"/>
      <c r="AG2661" s="14"/>
      <c r="AH2661" s="14"/>
      <c r="AI2661" s="15"/>
      <c r="AJ2661" s="10"/>
      <c r="AK2661" s="15"/>
      <c r="AL2661" s="10"/>
    </row>
    <row r="2662" spans="1:38" x14ac:dyDescent="0.25">
      <c r="A2662" s="9">
        <f t="shared" si="61"/>
        <v>0</v>
      </c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2"/>
      <c r="N2662" s="11"/>
      <c r="O2662" s="12"/>
      <c r="P2662" s="13"/>
      <c r="Q2662" s="14"/>
      <c r="R2662" s="15"/>
      <c r="S2662" s="10"/>
      <c r="T2662" s="12"/>
      <c r="U2662" s="13"/>
      <c r="V2662" s="12"/>
      <c r="W2662" s="13"/>
      <c r="X2662" s="12"/>
      <c r="Y2662" s="13"/>
      <c r="Z2662" s="12"/>
      <c r="AA2662" s="12"/>
      <c r="AB2662" s="12"/>
      <c r="AC2662" s="10"/>
      <c r="AD2662" s="16"/>
      <c r="AE2662" s="10"/>
      <c r="AF2662" s="10"/>
      <c r="AG2662" s="14"/>
      <c r="AH2662" s="14"/>
      <c r="AI2662" s="15"/>
      <c r="AJ2662" s="10"/>
      <c r="AK2662" s="15"/>
      <c r="AL2662" s="10"/>
    </row>
    <row r="2663" spans="1:38" x14ac:dyDescent="0.25">
      <c r="A2663" s="9">
        <f t="shared" si="61"/>
        <v>0</v>
      </c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2"/>
      <c r="N2663" s="11"/>
      <c r="O2663" s="12"/>
      <c r="P2663" s="13"/>
      <c r="Q2663" s="14"/>
      <c r="R2663" s="15"/>
      <c r="S2663" s="10"/>
      <c r="T2663" s="12"/>
      <c r="U2663" s="13"/>
      <c r="V2663" s="12"/>
      <c r="W2663" s="13"/>
      <c r="X2663" s="12"/>
      <c r="Y2663" s="13"/>
      <c r="Z2663" s="12"/>
      <c r="AA2663" s="12"/>
      <c r="AB2663" s="12"/>
      <c r="AC2663" s="10"/>
      <c r="AD2663" s="16"/>
      <c r="AE2663" s="10"/>
      <c r="AF2663" s="10"/>
      <c r="AG2663" s="14"/>
      <c r="AH2663" s="14"/>
      <c r="AI2663" s="15"/>
      <c r="AJ2663" s="10"/>
      <c r="AK2663" s="15"/>
      <c r="AL2663" s="10"/>
    </row>
    <row r="2664" spans="1:38" x14ac:dyDescent="0.25">
      <c r="A2664" s="9">
        <f t="shared" si="61"/>
        <v>0</v>
      </c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2"/>
      <c r="N2664" s="11"/>
      <c r="O2664" s="12"/>
      <c r="P2664" s="13"/>
      <c r="Q2664" s="14"/>
      <c r="R2664" s="15"/>
      <c r="S2664" s="10"/>
      <c r="T2664" s="12"/>
      <c r="U2664" s="13"/>
      <c r="V2664" s="12"/>
      <c r="W2664" s="13"/>
      <c r="X2664" s="12"/>
      <c r="Y2664" s="13"/>
      <c r="Z2664" s="12"/>
      <c r="AA2664" s="12"/>
      <c r="AB2664" s="12"/>
      <c r="AC2664" s="10"/>
      <c r="AD2664" s="16"/>
      <c r="AE2664" s="10"/>
      <c r="AF2664" s="10"/>
      <c r="AG2664" s="14"/>
      <c r="AH2664" s="14"/>
      <c r="AI2664" s="15"/>
      <c r="AJ2664" s="10"/>
      <c r="AK2664" s="15"/>
      <c r="AL2664" s="10"/>
    </row>
    <row r="2665" spans="1:38" x14ac:dyDescent="0.25">
      <c r="A2665" s="9">
        <f t="shared" si="61"/>
        <v>0</v>
      </c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2"/>
      <c r="N2665" s="11"/>
      <c r="O2665" s="12"/>
      <c r="P2665" s="13"/>
      <c r="Q2665" s="14"/>
      <c r="R2665" s="15"/>
      <c r="S2665" s="10"/>
      <c r="T2665" s="12"/>
      <c r="U2665" s="13"/>
      <c r="V2665" s="12"/>
      <c r="W2665" s="13"/>
      <c r="X2665" s="12"/>
      <c r="Y2665" s="13"/>
      <c r="Z2665" s="12"/>
      <c r="AA2665" s="12"/>
      <c r="AB2665" s="12"/>
      <c r="AC2665" s="10"/>
      <c r="AD2665" s="16"/>
      <c r="AE2665" s="10"/>
      <c r="AF2665" s="10"/>
      <c r="AG2665" s="14"/>
      <c r="AH2665" s="14"/>
      <c r="AI2665" s="15"/>
      <c r="AJ2665" s="10"/>
      <c r="AK2665" s="15"/>
      <c r="AL2665" s="10"/>
    </row>
    <row r="2666" spans="1:38" x14ac:dyDescent="0.25">
      <c r="A2666" s="9">
        <f t="shared" si="61"/>
        <v>0</v>
      </c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2"/>
      <c r="N2666" s="11"/>
      <c r="O2666" s="12"/>
      <c r="P2666" s="13"/>
      <c r="Q2666" s="14"/>
      <c r="R2666" s="15"/>
      <c r="S2666" s="10"/>
      <c r="T2666" s="12"/>
      <c r="U2666" s="13"/>
      <c r="V2666" s="12"/>
      <c r="W2666" s="13"/>
      <c r="X2666" s="12"/>
      <c r="Y2666" s="13"/>
      <c r="Z2666" s="12"/>
      <c r="AA2666" s="12"/>
      <c r="AB2666" s="12"/>
      <c r="AC2666" s="10"/>
      <c r="AD2666" s="16"/>
      <c r="AE2666" s="10"/>
      <c r="AF2666" s="10"/>
      <c r="AG2666" s="14"/>
      <c r="AH2666" s="14"/>
      <c r="AI2666" s="15"/>
      <c r="AJ2666" s="10"/>
      <c r="AK2666" s="15"/>
      <c r="AL2666" s="10"/>
    </row>
    <row r="2667" spans="1:38" x14ac:dyDescent="0.25">
      <c r="A2667" s="9">
        <f t="shared" si="61"/>
        <v>0</v>
      </c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2"/>
      <c r="N2667" s="11"/>
      <c r="O2667" s="12"/>
      <c r="P2667" s="13"/>
      <c r="Q2667" s="14"/>
      <c r="R2667" s="15"/>
      <c r="S2667" s="10"/>
      <c r="T2667" s="12"/>
      <c r="U2667" s="13"/>
      <c r="V2667" s="12"/>
      <c r="W2667" s="13"/>
      <c r="X2667" s="12"/>
      <c r="Y2667" s="13"/>
      <c r="Z2667" s="12"/>
      <c r="AA2667" s="12"/>
      <c r="AB2667" s="12"/>
      <c r="AC2667" s="10"/>
      <c r="AD2667" s="16"/>
      <c r="AE2667" s="10"/>
      <c r="AF2667" s="10"/>
      <c r="AG2667" s="14"/>
      <c r="AH2667" s="14"/>
      <c r="AI2667" s="15"/>
      <c r="AJ2667" s="10"/>
      <c r="AK2667" s="15"/>
      <c r="AL2667" s="10"/>
    </row>
    <row r="2668" spans="1:38" x14ac:dyDescent="0.25">
      <c r="A2668" s="9">
        <f t="shared" si="61"/>
        <v>0</v>
      </c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  <c r="L2668" s="10"/>
      <c r="M2668" s="12"/>
      <c r="N2668" s="11"/>
      <c r="O2668" s="12"/>
      <c r="P2668" s="13"/>
      <c r="Q2668" s="14"/>
      <c r="R2668" s="15"/>
      <c r="S2668" s="10"/>
      <c r="T2668" s="12"/>
      <c r="U2668" s="13"/>
      <c r="V2668" s="12"/>
      <c r="W2668" s="13"/>
      <c r="X2668" s="12"/>
      <c r="Y2668" s="13"/>
      <c r="Z2668" s="12"/>
      <c r="AA2668" s="12"/>
      <c r="AB2668" s="12"/>
      <c r="AC2668" s="10"/>
      <c r="AD2668" s="16"/>
      <c r="AE2668" s="10"/>
      <c r="AF2668" s="10"/>
      <c r="AG2668" s="14"/>
      <c r="AH2668" s="14"/>
      <c r="AI2668" s="15"/>
      <c r="AJ2668" s="10"/>
      <c r="AK2668" s="15"/>
      <c r="AL2668" s="10"/>
    </row>
    <row r="2669" spans="1:38" x14ac:dyDescent="0.25">
      <c r="A2669" s="9">
        <f t="shared" si="61"/>
        <v>0</v>
      </c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2"/>
      <c r="N2669" s="11"/>
      <c r="O2669" s="12"/>
      <c r="P2669" s="13"/>
      <c r="Q2669" s="14"/>
      <c r="R2669" s="15"/>
      <c r="S2669" s="10"/>
      <c r="T2669" s="12"/>
      <c r="U2669" s="13"/>
      <c r="V2669" s="12"/>
      <c r="W2669" s="13"/>
      <c r="X2669" s="12"/>
      <c r="Y2669" s="13"/>
      <c r="Z2669" s="12"/>
      <c r="AA2669" s="12"/>
      <c r="AB2669" s="12"/>
      <c r="AC2669" s="10"/>
      <c r="AD2669" s="16"/>
      <c r="AE2669" s="10"/>
      <c r="AF2669" s="10"/>
      <c r="AG2669" s="14"/>
      <c r="AH2669" s="14"/>
      <c r="AI2669" s="15"/>
      <c r="AJ2669" s="10"/>
      <c r="AK2669" s="15"/>
      <c r="AL2669" s="10"/>
    </row>
    <row r="2670" spans="1:38" x14ac:dyDescent="0.25">
      <c r="A2670" s="9">
        <f t="shared" si="61"/>
        <v>0</v>
      </c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  <c r="L2670" s="10"/>
      <c r="M2670" s="12"/>
      <c r="N2670" s="11"/>
      <c r="O2670" s="12"/>
      <c r="P2670" s="13"/>
      <c r="Q2670" s="14"/>
      <c r="R2670" s="15"/>
      <c r="S2670" s="10"/>
      <c r="T2670" s="12"/>
      <c r="U2670" s="13"/>
      <c r="V2670" s="12"/>
      <c r="W2670" s="13"/>
      <c r="X2670" s="12"/>
      <c r="Y2670" s="13"/>
      <c r="Z2670" s="12"/>
      <c r="AA2670" s="12"/>
      <c r="AB2670" s="12"/>
      <c r="AC2670" s="10"/>
      <c r="AD2670" s="16"/>
      <c r="AE2670" s="10"/>
      <c r="AF2670" s="10"/>
      <c r="AG2670" s="14"/>
      <c r="AH2670" s="14"/>
      <c r="AI2670" s="15"/>
      <c r="AJ2670" s="10"/>
      <c r="AK2670" s="15"/>
      <c r="AL2670" s="10"/>
    </row>
    <row r="2671" spans="1:38" x14ac:dyDescent="0.25">
      <c r="A2671" s="9">
        <f t="shared" si="61"/>
        <v>0</v>
      </c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2"/>
      <c r="N2671" s="11"/>
      <c r="O2671" s="12"/>
      <c r="P2671" s="13"/>
      <c r="Q2671" s="14"/>
      <c r="R2671" s="15"/>
      <c r="S2671" s="10"/>
      <c r="T2671" s="12"/>
      <c r="U2671" s="13"/>
      <c r="V2671" s="12"/>
      <c r="W2671" s="13"/>
      <c r="X2671" s="12"/>
      <c r="Y2671" s="13"/>
      <c r="Z2671" s="12"/>
      <c r="AA2671" s="12"/>
      <c r="AB2671" s="12"/>
      <c r="AC2671" s="10"/>
      <c r="AD2671" s="16"/>
      <c r="AE2671" s="10"/>
      <c r="AF2671" s="10"/>
      <c r="AG2671" s="14"/>
      <c r="AH2671" s="14"/>
      <c r="AI2671" s="15"/>
      <c r="AJ2671" s="10"/>
      <c r="AK2671" s="15"/>
      <c r="AL2671" s="10"/>
    </row>
    <row r="2672" spans="1:38" x14ac:dyDescent="0.25">
      <c r="A2672" s="9">
        <f t="shared" si="61"/>
        <v>0</v>
      </c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  <c r="L2672" s="10"/>
      <c r="M2672" s="12"/>
      <c r="N2672" s="11"/>
      <c r="O2672" s="12"/>
      <c r="P2672" s="13"/>
      <c r="Q2672" s="14"/>
      <c r="R2672" s="15"/>
      <c r="S2672" s="10"/>
      <c r="T2672" s="12"/>
      <c r="U2672" s="13"/>
      <c r="V2672" s="12"/>
      <c r="W2672" s="13"/>
      <c r="X2672" s="12"/>
      <c r="Y2672" s="13"/>
      <c r="Z2672" s="12"/>
      <c r="AA2672" s="12"/>
      <c r="AB2672" s="12"/>
      <c r="AC2672" s="10"/>
      <c r="AD2672" s="16"/>
      <c r="AE2672" s="10"/>
      <c r="AF2672" s="10"/>
      <c r="AG2672" s="14"/>
      <c r="AH2672" s="14"/>
      <c r="AI2672" s="15"/>
      <c r="AJ2672" s="10"/>
      <c r="AK2672" s="15"/>
      <c r="AL2672" s="10"/>
    </row>
    <row r="2673" spans="1:38" x14ac:dyDescent="0.25">
      <c r="A2673" s="9">
        <f t="shared" si="61"/>
        <v>0</v>
      </c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2"/>
      <c r="N2673" s="11"/>
      <c r="O2673" s="12"/>
      <c r="P2673" s="13"/>
      <c r="Q2673" s="14"/>
      <c r="R2673" s="15"/>
      <c r="S2673" s="10"/>
      <c r="T2673" s="12"/>
      <c r="U2673" s="13"/>
      <c r="V2673" s="12"/>
      <c r="W2673" s="13"/>
      <c r="X2673" s="12"/>
      <c r="Y2673" s="13"/>
      <c r="Z2673" s="12"/>
      <c r="AA2673" s="12"/>
      <c r="AB2673" s="12"/>
      <c r="AC2673" s="10"/>
      <c r="AD2673" s="16"/>
      <c r="AE2673" s="10"/>
      <c r="AF2673" s="10"/>
      <c r="AG2673" s="14"/>
      <c r="AH2673" s="14"/>
      <c r="AI2673" s="15"/>
      <c r="AJ2673" s="10"/>
      <c r="AK2673" s="15"/>
      <c r="AL2673" s="10"/>
    </row>
    <row r="2674" spans="1:38" x14ac:dyDescent="0.25">
      <c r="A2674" s="9">
        <f t="shared" si="61"/>
        <v>0</v>
      </c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  <c r="L2674" s="10"/>
      <c r="M2674" s="12"/>
      <c r="N2674" s="11"/>
      <c r="O2674" s="12"/>
      <c r="P2674" s="13"/>
      <c r="Q2674" s="14"/>
      <c r="R2674" s="15"/>
      <c r="S2674" s="10"/>
      <c r="T2674" s="12"/>
      <c r="U2674" s="13"/>
      <c r="V2674" s="12"/>
      <c r="W2674" s="13"/>
      <c r="X2674" s="12"/>
      <c r="Y2674" s="13"/>
      <c r="Z2674" s="12"/>
      <c r="AA2674" s="12"/>
      <c r="AB2674" s="12"/>
      <c r="AC2674" s="10"/>
      <c r="AD2674" s="16"/>
      <c r="AE2674" s="10"/>
      <c r="AF2674" s="10"/>
      <c r="AG2674" s="14"/>
      <c r="AH2674" s="14"/>
      <c r="AI2674" s="15"/>
      <c r="AJ2674" s="10"/>
      <c r="AK2674" s="15"/>
      <c r="AL2674" s="10"/>
    </row>
    <row r="2675" spans="1:38" x14ac:dyDescent="0.25">
      <c r="A2675" s="9">
        <f t="shared" si="61"/>
        <v>0</v>
      </c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2"/>
      <c r="N2675" s="11"/>
      <c r="O2675" s="12"/>
      <c r="P2675" s="13"/>
      <c r="Q2675" s="14"/>
      <c r="R2675" s="15"/>
      <c r="S2675" s="10"/>
      <c r="T2675" s="12"/>
      <c r="U2675" s="13"/>
      <c r="V2675" s="12"/>
      <c r="W2675" s="13"/>
      <c r="X2675" s="12"/>
      <c r="Y2675" s="13"/>
      <c r="Z2675" s="12"/>
      <c r="AA2675" s="12"/>
      <c r="AB2675" s="12"/>
      <c r="AC2675" s="10"/>
      <c r="AD2675" s="16"/>
      <c r="AE2675" s="10"/>
      <c r="AF2675" s="10"/>
      <c r="AG2675" s="14"/>
      <c r="AH2675" s="14"/>
      <c r="AI2675" s="15"/>
      <c r="AJ2675" s="10"/>
      <c r="AK2675" s="15"/>
      <c r="AL2675" s="10"/>
    </row>
    <row r="2676" spans="1:38" x14ac:dyDescent="0.25">
      <c r="A2676" s="9">
        <f t="shared" si="61"/>
        <v>0</v>
      </c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  <c r="L2676" s="10"/>
      <c r="M2676" s="12"/>
      <c r="N2676" s="11"/>
      <c r="O2676" s="12"/>
      <c r="P2676" s="13"/>
      <c r="Q2676" s="14"/>
      <c r="R2676" s="15"/>
      <c r="S2676" s="10"/>
      <c r="T2676" s="12"/>
      <c r="U2676" s="13"/>
      <c r="V2676" s="12"/>
      <c r="W2676" s="13"/>
      <c r="X2676" s="12"/>
      <c r="Y2676" s="13"/>
      <c r="Z2676" s="12"/>
      <c r="AA2676" s="12"/>
      <c r="AB2676" s="12"/>
      <c r="AC2676" s="10"/>
      <c r="AD2676" s="16"/>
      <c r="AE2676" s="10"/>
      <c r="AF2676" s="10"/>
      <c r="AG2676" s="14"/>
      <c r="AH2676" s="14"/>
      <c r="AI2676" s="15"/>
      <c r="AJ2676" s="10"/>
      <c r="AK2676" s="15"/>
      <c r="AL2676" s="10"/>
    </row>
    <row r="2677" spans="1:38" x14ac:dyDescent="0.25">
      <c r="A2677" s="9">
        <f t="shared" si="61"/>
        <v>0</v>
      </c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2"/>
      <c r="N2677" s="11"/>
      <c r="O2677" s="12"/>
      <c r="P2677" s="13"/>
      <c r="Q2677" s="14"/>
      <c r="R2677" s="15"/>
      <c r="S2677" s="10"/>
      <c r="T2677" s="12"/>
      <c r="U2677" s="13"/>
      <c r="V2677" s="12"/>
      <c r="W2677" s="13"/>
      <c r="X2677" s="12"/>
      <c r="Y2677" s="13"/>
      <c r="Z2677" s="12"/>
      <c r="AA2677" s="12"/>
      <c r="AB2677" s="12"/>
      <c r="AC2677" s="10"/>
      <c r="AD2677" s="16"/>
      <c r="AE2677" s="10"/>
      <c r="AF2677" s="10"/>
      <c r="AG2677" s="14"/>
      <c r="AH2677" s="14"/>
      <c r="AI2677" s="15"/>
      <c r="AJ2677" s="10"/>
      <c r="AK2677" s="15"/>
      <c r="AL2677" s="10"/>
    </row>
    <row r="2678" spans="1:38" x14ac:dyDescent="0.25">
      <c r="A2678" s="9">
        <f t="shared" si="61"/>
        <v>0</v>
      </c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  <c r="L2678" s="10"/>
      <c r="M2678" s="12"/>
      <c r="N2678" s="11"/>
      <c r="O2678" s="12"/>
      <c r="P2678" s="13"/>
      <c r="Q2678" s="14"/>
      <c r="R2678" s="15"/>
      <c r="S2678" s="10"/>
      <c r="T2678" s="12"/>
      <c r="U2678" s="13"/>
      <c r="V2678" s="12"/>
      <c r="W2678" s="13"/>
      <c r="X2678" s="12"/>
      <c r="Y2678" s="13"/>
      <c r="Z2678" s="12"/>
      <c r="AA2678" s="12"/>
      <c r="AB2678" s="12"/>
      <c r="AC2678" s="10"/>
      <c r="AD2678" s="16"/>
      <c r="AE2678" s="10"/>
      <c r="AF2678" s="10"/>
      <c r="AG2678" s="14"/>
      <c r="AH2678" s="14"/>
      <c r="AI2678" s="15"/>
      <c r="AJ2678" s="10"/>
      <c r="AK2678" s="15"/>
      <c r="AL2678" s="10"/>
    </row>
    <row r="2679" spans="1:38" x14ac:dyDescent="0.25">
      <c r="A2679" s="9">
        <f t="shared" si="61"/>
        <v>0</v>
      </c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2"/>
      <c r="N2679" s="11"/>
      <c r="O2679" s="12"/>
      <c r="P2679" s="13"/>
      <c r="Q2679" s="14"/>
      <c r="R2679" s="15"/>
      <c r="S2679" s="10"/>
      <c r="T2679" s="12"/>
      <c r="U2679" s="13"/>
      <c r="V2679" s="12"/>
      <c r="W2679" s="13"/>
      <c r="X2679" s="12"/>
      <c r="Y2679" s="13"/>
      <c r="Z2679" s="12"/>
      <c r="AA2679" s="12"/>
      <c r="AB2679" s="12"/>
      <c r="AC2679" s="10"/>
      <c r="AD2679" s="16"/>
      <c r="AE2679" s="10"/>
      <c r="AF2679" s="10"/>
      <c r="AG2679" s="14"/>
      <c r="AH2679" s="14"/>
      <c r="AI2679" s="15"/>
      <c r="AJ2679" s="10"/>
      <c r="AK2679" s="15"/>
      <c r="AL2679" s="10"/>
    </row>
    <row r="2680" spans="1:38" x14ac:dyDescent="0.25">
      <c r="A2680" s="9">
        <f t="shared" si="61"/>
        <v>0</v>
      </c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  <c r="L2680" s="10"/>
      <c r="M2680" s="12"/>
      <c r="N2680" s="11"/>
      <c r="O2680" s="12"/>
      <c r="P2680" s="13"/>
      <c r="Q2680" s="14"/>
      <c r="R2680" s="15"/>
      <c r="S2680" s="10"/>
      <c r="T2680" s="12"/>
      <c r="U2680" s="13"/>
      <c r="V2680" s="12"/>
      <c r="W2680" s="13"/>
      <c r="X2680" s="12"/>
      <c r="Y2680" s="13"/>
      <c r="Z2680" s="12"/>
      <c r="AA2680" s="12"/>
      <c r="AB2680" s="12"/>
      <c r="AC2680" s="10"/>
      <c r="AD2680" s="16"/>
      <c r="AE2680" s="10"/>
      <c r="AF2680" s="10"/>
      <c r="AG2680" s="14"/>
      <c r="AH2680" s="14"/>
      <c r="AI2680" s="15"/>
      <c r="AJ2680" s="10"/>
      <c r="AK2680" s="15"/>
      <c r="AL2680" s="10"/>
    </row>
    <row r="2681" spans="1:38" x14ac:dyDescent="0.25">
      <c r="A2681" s="9">
        <f t="shared" si="61"/>
        <v>0</v>
      </c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2"/>
      <c r="N2681" s="11"/>
      <c r="O2681" s="12"/>
      <c r="P2681" s="13"/>
      <c r="Q2681" s="14"/>
      <c r="R2681" s="15"/>
      <c r="S2681" s="10"/>
      <c r="T2681" s="12"/>
      <c r="U2681" s="13"/>
      <c r="V2681" s="12"/>
      <c r="W2681" s="13"/>
      <c r="X2681" s="12"/>
      <c r="Y2681" s="13"/>
      <c r="Z2681" s="12"/>
      <c r="AA2681" s="12"/>
      <c r="AB2681" s="12"/>
      <c r="AC2681" s="10"/>
      <c r="AD2681" s="16"/>
      <c r="AE2681" s="10"/>
      <c r="AF2681" s="10"/>
      <c r="AG2681" s="14"/>
      <c r="AH2681" s="14"/>
      <c r="AI2681" s="15"/>
      <c r="AJ2681" s="10"/>
      <c r="AK2681" s="15"/>
      <c r="AL2681" s="10"/>
    </row>
    <row r="2682" spans="1:38" x14ac:dyDescent="0.25">
      <c r="A2682" s="9">
        <f t="shared" si="61"/>
        <v>0</v>
      </c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  <c r="L2682" s="10"/>
      <c r="M2682" s="12"/>
      <c r="N2682" s="11"/>
      <c r="O2682" s="12"/>
      <c r="P2682" s="13"/>
      <c r="Q2682" s="14"/>
      <c r="R2682" s="15"/>
      <c r="S2682" s="10"/>
      <c r="T2682" s="12"/>
      <c r="U2682" s="13"/>
      <c r="V2682" s="12"/>
      <c r="W2682" s="13"/>
      <c r="X2682" s="12"/>
      <c r="Y2682" s="13"/>
      <c r="Z2682" s="12"/>
      <c r="AA2682" s="12"/>
      <c r="AB2682" s="12"/>
      <c r="AC2682" s="10"/>
      <c r="AD2682" s="16"/>
      <c r="AE2682" s="10"/>
      <c r="AF2682" s="10"/>
      <c r="AG2682" s="14"/>
      <c r="AH2682" s="14"/>
      <c r="AI2682" s="15"/>
      <c r="AJ2682" s="10"/>
      <c r="AK2682" s="15"/>
      <c r="AL2682" s="10"/>
    </row>
    <row r="2683" spans="1:38" x14ac:dyDescent="0.25">
      <c r="A2683" s="9">
        <f t="shared" si="61"/>
        <v>0</v>
      </c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2"/>
      <c r="N2683" s="11"/>
      <c r="O2683" s="12"/>
      <c r="P2683" s="13"/>
      <c r="Q2683" s="14"/>
      <c r="R2683" s="15"/>
      <c r="S2683" s="10"/>
      <c r="T2683" s="12"/>
      <c r="U2683" s="13"/>
      <c r="V2683" s="12"/>
      <c r="W2683" s="13"/>
      <c r="X2683" s="12"/>
      <c r="Y2683" s="13"/>
      <c r="Z2683" s="12"/>
      <c r="AA2683" s="12"/>
      <c r="AB2683" s="12"/>
      <c r="AC2683" s="10"/>
      <c r="AD2683" s="16"/>
      <c r="AE2683" s="10"/>
      <c r="AF2683" s="10"/>
      <c r="AG2683" s="14"/>
      <c r="AH2683" s="14"/>
      <c r="AI2683" s="15"/>
      <c r="AJ2683" s="10"/>
      <c r="AK2683" s="15"/>
      <c r="AL2683" s="10"/>
    </row>
    <row r="2684" spans="1:38" x14ac:dyDescent="0.25">
      <c r="A2684" s="9">
        <f t="shared" si="61"/>
        <v>0</v>
      </c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  <c r="L2684" s="10"/>
      <c r="M2684" s="12"/>
      <c r="N2684" s="11"/>
      <c r="O2684" s="12"/>
      <c r="P2684" s="13"/>
      <c r="Q2684" s="14"/>
      <c r="R2684" s="15"/>
      <c r="S2684" s="10"/>
      <c r="T2684" s="12"/>
      <c r="U2684" s="13"/>
      <c r="V2684" s="12"/>
      <c r="W2684" s="13"/>
      <c r="X2684" s="12"/>
      <c r="Y2684" s="13"/>
      <c r="Z2684" s="12"/>
      <c r="AA2684" s="12"/>
      <c r="AB2684" s="12"/>
      <c r="AC2684" s="10"/>
      <c r="AD2684" s="16"/>
      <c r="AE2684" s="10"/>
      <c r="AF2684" s="10"/>
      <c r="AG2684" s="14"/>
      <c r="AH2684" s="14"/>
      <c r="AI2684" s="15"/>
      <c r="AJ2684" s="10"/>
      <c r="AK2684" s="15"/>
      <c r="AL2684" s="10"/>
    </row>
    <row r="2685" spans="1:38" x14ac:dyDescent="0.25">
      <c r="A2685" s="9">
        <f t="shared" si="61"/>
        <v>0</v>
      </c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2"/>
      <c r="N2685" s="11"/>
      <c r="O2685" s="12"/>
      <c r="P2685" s="13"/>
      <c r="Q2685" s="14"/>
      <c r="R2685" s="15"/>
      <c r="S2685" s="10"/>
      <c r="T2685" s="12"/>
      <c r="U2685" s="13"/>
      <c r="V2685" s="12"/>
      <c r="W2685" s="13"/>
      <c r="X2685" s="12"/>
      <c r="Y2685" s="13"/>
      <c r="Z2685" s="12"/>
      <c r="AA2685" s="12"/>
      <c r="AB2685" s="12"/>
      <c r="AC2685" s="10"/>
      <c r="AD2685" s="16"/>
      <c r="AE2685" s="10"/>
      <c r="AF2685" s="10"/>
      <c r="AG2685" s="14"/>
      <c r="AH2685" s="14"/>
      <c r="AI2685" s="15"/>
      <c r="AJ2685" s="10"/>
      <c r="AK2685" s="15"/>
      <c r="AL2685" s="10"/>
    </row>
    <row r="2686" spans="1:38" x14ac:dyDescent="0.25">
      <c r="A2686" s="9">
        <f t="shared" si="61"/>
        <v>0</v>
      </c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  <c r="L2686" s="10"/>
      <c r="M2686" s="12"/>
      <c r="N2686" s="11"/>
      <c r="O2686" s="12"/>
      <c r="P2686" s="13"/>
      <c r="Q2686" s="14"/>
      <c r="R2686" s="15"/>
      <c r="S2686" s="10"/>
      <c r="T2686" s="12"/>
      <c r="U2686" s="13"/>
      <c r="V2686" s="12"/>
      <c r="W2686" s="13"/>
      <c r="X2686" s="12"/>
      <c r="Y2686" s="13"/>
      <c r="Z2686" s="12"/>
      <c r="AA2686" s="12"/>
      <c r="AB2686" s="12"/>
      <c r="AC2686" s="10"/>
      <c r="AD2686" s="16"/>
      <c r="AE2686" s="10"/>
      <c r="AF2686" s="10"/>
      <c r="AG2686" s="14"/>
      <c r="AH2686" s="14"/>
      <c r="AI2686" s="15"/>
      <c r="AJ2686" s="10"/>
      <c r="AK2686" s="15"/>
      <c r="AL2686" s="10"/>
    </row>
    <row r="2687" spans="1:38" x14ac:dyDescent="0.25">
      <c r="A2687" s="9">
        <f t="shared" si="61"/>
        <v>0</v>
      </c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2"/>
      <c r="N2687" s="11"/>
      <c r="O2687" s="12"/>
      <c r="P2687" s="13"/>
      <c r="Q2687" s="14"/>
      <c r="R2687" s="15"/>
      <c r="S2687" s="10"/>
      <c r="T2687" s="12"/>
      <c r="U2687" s="13"/>
      <c r="V2687" s="12"/>
      <c r="W2687" s="13"/>
      <c r="X2687" s="12"/>
      <c r="Y2687" s="13"/>
      <c r="Z2687" s="12"/>
      <c r="AA2687" s="12"/>
      <c r="AB2687" s="12"/>
      <c r="AC2687" s="10"/>
      <c r="AD2687" s="16"/>
      <c r="AE2687" s="10"/>
      <c r="AF2687" s="10"/>
      <c r="AG2687" s="14"/>
      <c r="AH2687" s="14"/>
      <c r="AI2687" s="15"/>
      <c r="AJ2687" s="10"/>
      <c r="AK2687" s="15"/>
      <c r="AL2687" s="10"/>
    </row>
    <row r="2688" spans="1:38" x14ac:dyDescent="0.25">
      <c r="A2688" s="9">
        <f t="shared" si="61"/>
        <v>0</v>
      </c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  <c r="L2688" s="10"/>
      <c r="M2688" s="12"/>
      <c r="N2688" s="11"/>
      <c r="O2688" s="12"/>
      <c r="P2688" s="13"/>
      <c r="Q2688" s="14"/>
      <c r="R2688" s="15"/>
      <c r="S2688" s="10"/>
      <c r="T2688" s="12"/>
      <c r="U2688" s="13"/>
      <c r="V2688" s="12"/>
      <c r="W2688" s="13"/>
      <c r="X2688" s="12"/>
      <c r="Y2688" s="13"/>
      <c r="Z2688" s="12"/>
      <c r="AA2688" s="12"/>
      <c r="AB2688" s="12"/>
      <c r="AC2688" s="10"/>
      <c r="AD2688" s="16"/>
      <c r="AE2688" s="10"/>
      <c r="AF2688" s="10"/>
      <c r="AG2688" s="14"/>
      <c r="AH2688" s="14"/>
      <c r="AI2688" s="15"/>
      <c r="AJ2688" s="10"/>
      <c r="AK2688" s="15"/>
      <c r="AL2688" s="10"/>
    </row>
    <row r="2689" spans="1:38" x14ac:dyDescent="0.25">
      <c r="A2689" s="9">
        <f t="shared" si="61"/>
        <v>0</v>
      </c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2"/>
      <c r="N2689" s="11"/>
      <c r="O2689" s="12"/>
      <c r="P2689" s="13"/>
      <c r="Q2689" s="14"/>
      <c r="R2689" s="15"/>
      <c r="S2689" s="10"/>
      <c r="T2689" s="12"/>
      <c r="U2689" s="13"/>
      <c r="V2689" s="12"/>
      <c r="W2689" s="13"/>
      <c r="X2689" s="12"/>
      <c r="Y2689" s="13"/>
      <c r="Z2689" s="12"/>
      <c r="AA2689" s="12"/>
      <c r="AB2689" s="12"/>
      <c r="AC2689" s="10"/>
      <c r="AD2689" s="16"/>
      <c r="AE2689" s="10"/>
      <c r="AF2689" s="10"/>
      <c r="AG2689" s="14"/>
      <c r="AH2689" s="14"/>
      <c r="AI2689" s="15"/>
      <c r="AJ2689" s="10"/>
      <c r="AK2689" s="15"/>
      <c r="AL2689" s="10"/>
    </row>
    <row r="2690" spans="1:38" x14ac:dyDescent="0.25">
      <c r="A2690" s="9">
        <f t="shared" si="61"/>
        <v>0</v>
      </c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  <c r="L2690" s="10"/>
      <c r="M2690" s="12"/>
      <c r="N2690" s="11"/>
      <c r="O2690" s="12"/>
      <c r="P2690" s="13"/>
      <c r="Q2690" s="14"/>
      <c r="R2690" s="15"/>
      <c r="S2690" s="10"/>
      <c r="T2690" s="12"/>
      <c r="U2690" s="13"/>
      <c r="V2690" s="12"/>
      <c r="W2690" s="13"/>
      <c r="X2690" s="12"/>
      <c r="Y2690" s="13"/>
      <c r="Z2690" s="12"/>
      <c r="AA2690" s="12"/>
      <c r="AB2690" s="12"/>
      <c r="AC2690" s="10"/>
      <c r="AD2690" s="16"/>
      <c r="AE2690" s="10"/>
      <c r="AF2690" s="10"/>
      <c r="AG2690" s="14"/>
      <c r="AH2690" s="14"/>
      <c r="AI2690" s="15"/>
      <c r="AJ2690" s="10"/>
      <c r="AK2690" s="15"/>
      <c r="AL2690" s="10"/>
    </row>
    <row r="2691" spans="1:38" x14ac:dyDescent="0.25">
      <c r="A2691" s="9">
        <f t="shared" ref="A2691:A2754" si="62">N2691</f>
        <v>0</v>
      </c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2"/>
      <c r="N2691" s="11"/>
      <c r="O2691" s="12"/>
      <c r="P2691" s="13"/>
      <c r="Q2691" s="14"/>
      <c r="R2691" s="15"/>
      <c r="S2691" s="10"/>
      <c r="T2691" s="12"/>
      <c r="U2691" s="13"/>
      <c r="V2691" s="12"/>
      <c r="W2691" s="13"/>
      <c r="X2691" s="12"/>
      <c r="Y2691" s="13"/>
      <c r="Z2691" s="12"/>
      <c r="AA2691" s="12"/>
      <c r="AB2691" s="12"/>
      <c r="AC2691" s="10"/>
      <c r="AD2691" s="16"/>
      <c r="AE2691" s="10"/>
      <c r="AF2691" s="10"/>
      <c r="AG2691" s="14"/>
      <c r="AH2691" s="14"/>
      <c r="AI2691" s="15"/>
      <c r="AJ2691" s="10"/>
      <c r="AK2691" s="15"/>
      <c r="AL2691" s="10"/>
    </row>
    <row r="2692" spans="1:38" x14ac:dyDescent="0.25">
      <c r="A2692" s="9">
        <f t="shared" si="62"/>
        <v>0</v>
      </c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  <c r="L2692" s="10"/>
      <c r="M2692" s="12"/>
      <c r="N2692" s="11"/>
      <c r="O2692" s="12"/>
      <c r="P2692" s="13"/>
      <c r="Q2692" s="14"/>
      <c r="R2692" s="15"/>
      <c r="S2692" s="10"/>
      <c r="T2692" s="12"/>
      <c r="U2692" s="13"/>
      <c r="V2692" s="12"/>
      <c r="W2692" s="13"/>
      <c r="X2692" s="12"/>
      <c r="Y2692" s="13"/>
      <c r="Z2692" s="12"/>
      <c r="AA2692" s="12"/>
      <c r="AB2692" s="12"/>
      <c r="AC2692" s="10"/>
      <c r="AD2692" s="16"/>
      <c r="AE2692" s="10"/>
      <c r="AF2692" s="10"/>
      <c r="AG2692" s="14"/>
      <c r="AH2692" s="14"/>
      <c r="AI2692" s="15"/>
      <c r="AJ2692" s="10"/>
      <c r="AK2692" s="15"/>
      <c r="AL2692" s="10"/>
    </row>
    <row r="2693" spans="1:38" x14ac:dyDescent="0.25">
      <c r="A2693" s="9">
        <f t="shared" si="62"/>
        <v>0</v>
      </c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2"/>
      <c r="N2693" s="11"/>
      <c r="O2693" s="12"/>
      <c r="P2693" s="13"/>
      <c r="Q2693" s="14"/>
      <c r="R2693" s="15"/>
      <c r="S2693" s="10"/>
      <c r="T2693" s="12"/>
      <c r="U2693" s="13"/>
      <c r="V2693" s="12"/>
      <c r="W2693" s="13"/>
      <c r="X2693" s="12"/>
      <c r="Y2693" s="13"/>
      <c r="Z2693" s="12"/>
      <c r="AA2693" s="12"/>
      <c r="AB2693" s="12"/>
      <c r="AC2693" s="10"/>
      <c r="AD2693" s="16"/>
      <c r="AE2693" s="10"/>
      <c r="AF2693" s="10"/>
      <c r="AG2693" s="14"/>
      <c r="AH2693" s="14"/>
      <c r="AI2693" s="15"/>
      <c r="AJ2693" s="10"/>
      <c r="AK2693" s="15"/>
      <c r="AL2693" s="10"/>
    </row>
    <row r="2694" spans="1:38" x14ac:dyDescent="0.25">
      <c r="A2694" s="9">
        <f t="shared" si="62"/>
        <v>0</v>
      </c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  <c r="L2694" s="10"/>
      <c r="M2694" s="12"/>
      <c r="N2694" s="11"/>
      <c r="O2694" s="12"/>
      <c r="P2694" s="13"/>
      <c r="Q2694" s="14"/>
      <c r="R2694" s="15"/>
      <c r="S2694" s="10"/>
      <c r="T2694" s="12"/>
      <c r="U2694" s="13"/>
      <c r="V2694" s="12"/>
      <c r="W2694" s="13"/>
      <c r="X2694" s="12"/>
      <c r="Y2694" s="13"/>
      <c r="Z2694" s="12"/>
      <c r="AA2694" s="12"/>
      <c r="AB2694" s="12"/>
      <c r="AC2694" s="10"/>
      <c r="AD2694" s="16"/>
      <c r="AE2694" s="10"/>
      <c r="AF2694" s="10"/>
      <c r="AG2694" s="14"/>
      <c r="AH2694" s="14"/>
      <c r="AI2694" s="15"/>
      <c r="AJ2694" s="10"/>
      <c r="AK2694" s="15"/>
      <c r="AL2694" s="10"/>
    </row>
    <row r="2695" spans="1:38" x14ac:dyDescent="0.25">
      <c r="A2695" s="9">
        <f t="shared" si="62"/>
        <v>0</v>
      </c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2"/>
      <c r="N2695" s="11"/>
      <c r="O2695" s="12"/>
      <c r="P2695" s="13"/>
      <c r="Q2695" s="14"/>
      <c r="R2695" s="15"/>
      <c r="S2695" s="10"/>
      <c r="T2695" s="12"/>
      <c r="U2695" s="13"/>
      <c r="V2695" s="12"/>
      <c r="W2695" s="13"/>
      <c r="X2695" s="12"/>
      <c r="Y2695" s="13"/>
      <c r="Z2695" s="12"/>
      <c r="AA2695" s="12"/>
      <c r="AB2695" s="12"/>
      <c r="AC2695" s="10"/>
      <c r="AD2695" s="16"/>
      <c r="AE2695" s="10"/>
      <c r="AF2695" s="10"/>
      <c r="AG2695" s="14"/>
      <c r="AH2695" s="14"/>
      <c r="AI2695" s="15"/>
      <c r="AJ2695" s="10"/>
      <c r="AK2695" s="15"/>
      <c r="AL2695" s="10"/>
    </row>
    <row r="2696" spans="1:38" x14ac:dyDescent="0.25">
      <c r="A2696" s="9">
        <f t="shared" si="62"/>
        <v>0</v>
      </c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  <c r="L2696" s="10"/>
      <c r="M2696" s="12"/>
      <c r="N2696" s="11"/>
      <c r="O2696" s="12"/>
      <c r="P2696" s="13"/>
      <c r="Q2696" s="14"/>
      <c r="R2696" s="15"/>
      <c r="S2696" s="10"/>
      <c r="T2696" s="12"/>
      <c r="U2696" s="13"/>
      <c r="V2696" s="12"/>
      <c r="W2696" s="13"/>
      <c r="X2696" s="12"/>
      <c r="Y2696" s="13"/>
      <c r="Z2696" s="12"/>
      <c r="AA2696" s="12"/>
      <c r="AB2696" s="12"/>
      <c r="AC2696" s="10"/>
      <c r="AD2696" s="16"/>
      <c r="AE2696" s="10"/>
      <c r="AF2696" s="10"/>
      <c r="AG2696" s="14"/>
      <c r="AH2696" s="14"/>
      <c r="AI2696" s="15"/>
      <c r="AJ2696" s="10"/>
      <c r="AK2696" s="15"/>
      <c r="AL2696" s="10"/>
    </row>
    <row r="2697" spans="1:38" x14ac:dyDescent="0.25">
      <c r="A2697" s="9">
        <f t="shared" si="62"/>
        <v>0</v>
      </c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2"/>
      <c r="N2697" s="11"/>
      <c r="O2697" s="12"/>
      <c r="P2697" s="13"/>
      <c r="Q2697" s="14"/>
      <c r="R2697" s="15"/>
      <c r="S2697" s="10"/>
      <c r="T2697" s="12"/>
      <c r="U2697" s="13"/>
      <c r="V2697" s="12"/>
      <c r="W2697" s="13"/>
      <c r="X2697" s="12"/>
      <c r="Y2697" s="13"/>
      <c r="Z2697" s="12"/>
      <c r="AA2697" s="12"/>
      <c r="AB2697" s="12"/>
      <c r="AC2697" s="10"/>
      <c r="AD2697" s="16"/>
      <c r="AE2697" s="10"/>
      <c r="AF2697" s="10"/>
      <c r="AG2697" s="14"/>
      <c r="AH2697" s="14"/>
      <c r="AI2697" s="15"/>
      <c r="AJ2697" s="10"/>
      <c r="AK2697" s="15"/>
      <c r="AL2697" s="10"/>
    </row>
    <row r="2698" spans="1:38" x14ac:dyDescent="0.25">
      <c r="A2698" s="9">
        <f t="shared" si="62"/>
        <v>0</v>
      </c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2"/>
      <c r="N2698" s="11"/>
      <c r="O2698" s="12"/>
      <c r="P2698" s="13"/>
      <c r="Q2698" s="14"/>
      <c r="R2698" s="15"/>
      <c r="S2698" s="10"/>
      <c r="T2698" s="12"/>
      <c r="U2698" s="13"/>
      <c r="V2698" s="12"/>
      <c r="W2698" s="13"/>
      <c r="X2698" s="12"/>
      <c r="Y2698" s="13"/>
      <c r="Z2698" s="12"/>
      <c r="AA2698" s="12"/>
      <c r="AB2698" s="12"/>
      <c r="AC2698" s="10"/>
      <c r="AD2698" s="16"/>
      <c r="AE2698" s="10"/>
      <c r="AF2698" s="10"/>
      <c r="AG2698" s="14"/>
      <c r="AH2698" s="14"/>
      <c r="AI2698" s="15"/>
      <c r="AJ2698" s="10"/>
      <c r="AK2698" s="15"/>
      <c r="AL2698" s="10"/>
    </row>
    <row r="2699" spans="1:38" x14ac:dyDescent="0.25">
      <c r="A2699" s="9">
        <f t="shared" si="62"/>
        <v>0</v>
      </c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2"/>
      <c r="N2699" s="11"/>
      <c r="O2699" s="12"/>
      <c r="P2699" s="13"/>
      <c r="Q2699" s="14"/>
      <c r="R2699" s="15"/>
      <c r="S2699" s="10"/>
      <c r="T2699" s="12"/>
      <c r="U2699" s="13"/>
      <c r="V2699" s="12"/>
      <c r="W2699" s="13"/>
      <c r="X2699" s="12"/>
      <c r="Y2699" s="13"/>
      <c r="Z2699" s="12"/>
      <c r="AA2699" s="12"/>
      <c r="AB2699" s="12"/>
      <c r="AC2699" s="10"/>
      <c r="AD2699" s="16"/>
      <c r="AE2699" s="10"/>
      <c r="AF2699" s="10"/>
      <c r="AG2699" s="14"/>
      <c r="AH2699" s="14"/>
      <c r="AI2699" s="15"/>
      <c r="AJ2699" s="10"/>
      <c r="AK2699" s="15"/>
      <c r="AL2699" s="10"/>
    </row>
    <row r="2700" spans="1:38" x14ac:dyDescent="0.25">
      <c r="A2700" s="9">
        <f t="shared" si="62"/>
        <v>0</v>
      </c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  <c r="L2700" s="10"/>
      <c r="M2700" s="12"/>
      <c r="N2700" s="11"/>
      <c r="O2700" s="12"/>
      <c r="P2700" s="13"/>
      <c r="Q2700" s="14"/>
      <c r="R2700" s="15"/>
      <c r="S2700" s="10"/>
      <c r="T2700" s="12"/>
      <c r="U2700" s="13"/>
      <c r="V2700" s="12"/>
      <c r="W2700" s="13"/>
      <c r="X2700" s="12"/>
      <c r="Y2700" s="13"/>
      <c r="Z2700" s="12"/>
      <c r="AA2700" s="12"/>
      <c r="AB2700" s="12"/>
      <c r="AC2700" s="10"/>
      <c r="AD2700" s="16"/>
      <c r="AE2700" s="10"/>
      <c r="AF2700" s="10"/>
      <c r="AG2700" s="14"/>
      <c r="AH2700" s="14"/>
      <c r="AI2700" s="15"/>
      <c r="AJ2700" s="10"/>
      <c r="AK2700" s="15"/>
      <c r="AL2700" s="10"/>
    </row>
    <row r="2701" spans="1:38" x14ac:dyDescent="0.25">
      <c r="A2701" s="9">
        <f t="shared" si="62"/>
        <v>0</v>
      </c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2"/>
      <c r="N2701" s="11"/>
      <c r="O2701" s="12"/>
      <c r="P2701" s="13"/>
      <c r="Q2701" s="14"/>
      <c r="R2701" s="15"/>
      <c r="S2701" s="10"/>
      <c r="T2701" s="12"/>
      <c r="U2701" s="13"/>
      <c r="V2701" s="12"/>
      <c r="W2701" s="13"/>
      <c r="X2701" s="12"/>
      <c r="Y2701" s="13"/>
      <c r="Z2701" s="12"/>
      <c r="AA2701" s="12"/>
      <c r="AB2701" s="12"/>
      <c r="AC2701" s="10"/>
      <c r="AD2701" s="16"/>
      <c r="AE2701" s="10"/>
      <c r="AF2701" s="10"/>
      <c r="AG2701" s="14"/>
      <c r="AH2701" s="14"/>
      <c r="AI2701" s="15"/>
      <c r="AJ2701" s="10"/>
      <c r="AK2701" s="15"/>
      <c r="AL2701" s="10"/>
    </row>
    <row r="2702" spans="1:38" x14ac:dyDescent="0.25">
      <c r="A2702" s="9">
        <f t="shared" si="62"/>
        <v>0</v>
      </c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  <c r="L2702" s="10"/>
      <c r="M2702" s="12"/>
      <c r="N2702" s="11"/>
      <c r="O2702" s="12"/>
      <c r="P2702" s="13"/>
      <c r="Q2702" s="14"/>
      <c r="R2702" s="15"/>
      <c r="S2702" s="10"/>
      <c r="T2702" s="12"/>
      <c r="U2702" s="13"/>
      <c r="V2702" s="12"/>
      <c r="W2702" s="13"/>
      <c r="X2702" s="12"/>
      <c r="Y2702" s="13"/>
      <c r="Z2702" s="12"/>
      <c r="AA2702" s="12"/>
      <c r="AB2702" s="12"/>
      <c r="AC2702" s="10"/>
      <c r="AD2702" s="16"/>
      <c r="AE2702" s="10"/>
      <c r="AF2702" s="10"/>
      <c r="AG2702" s="14"/>
      <c r="AH2702" s="14"/>
      <c r="AI2702" s="15"/>
      <c r="AJ2702" s="10"/>
      <c r="AK2702" s="15"/>
      <c r="AL2702" s="10"/>
    </row>
    <row r="2703" spans="1:38" x14ac:dyDescent="0.25">
      <c r="A2703" s="9">
        <f t="shared" si="62"/>
        <v>0</v>
      </c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2"/>
      <c r="N2703" s="11"/>
      <c r="O2703" s="12"/>
      <c r="P2703" s="13"/>
      <c r="Q2703" s="14"/>
      <c r="R2703" s="15"/>
      <c r="S2703" s="10"/>
      <c r="T2703" s="12"/>
      <c r="U2703" s="13"/>
      <c r="V2703" s="12"/>
      <c r="W2703" s="13"/>
      <c r="X2703" s="12"/>
      <c r="Y2703" s="13"/>
      <c r="Z2703" s="12"/>
      <c r="AA2703" s="12"/>
      <c r="AB2703" s="12"/>
      <c r="AC2703" s="10"/>
      <c r="AD2703" s="16"/>
      <c r="AE2703" s="10"/>
      <c r="AF2703" s="10"/>
      <c r="AG2703" s="14"/>
      <c r="AH2703" s="14"/>
      <c r="AI2703" s="15"/>
      <c r="AJ2703" s="10"/>
      <c r="AK2703" s="15"/>
      <c r="AL2703" s="10"/>
    </row>
    <row r="2704" spans="1:38" x14ac:dyDescent="0.25">
      <c r="A2704" s="9">
        <f t="shared" si="62"/>
        <v>0</v>
      </c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2"/>
      <c r="N2704" s="11"/>
      <c r="O2704" s="12"/>
      <c r="P2704" s="13"/>
      <c r="Q2704" s="14"/>
      <c r="R2704" s="15"/>
      <c r="S2704" s="10"/>
      <c r="T2704" s="12"/>
      <c r="U2704" s="13"/>
      <c r="V2704" s="12"/>
      <c r="W2704" s="13"/>
      <c r="X2704" s="12"/>
      <c r="Y2704" s="13"/>
      <c r="Z2704" s="12"/>
      <c r="AA2704" s="12"/>
      <c r="AB2704" s="12"/>
      <c r="AC2704" s="10"/>
      <c r="AD2704" s="16"/>
      <c r="AE2704" s="10"/>
      <c r="AF2704" s="10"/>
      <c r="AG2704" s="14"/>
      <c r="AH2704" s="14"/>
      <c r="AI2704" s="15"/>
      <c r="AJ2704" s="10"/>
      <c r="AK2704" s="15"/>
      <c r="AL2704" s="10"/>
    </row>
    <row r="2705" spans="1:38" x14ac:dyDescent="0.25">
      <c r="A2705" s="9">
        <f t="shared" si="62"/>
        <v>0</v>
      </c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2"/>
      <c r="N2705" s="11"/>
      <c r="O2705" s="12"/>
      <c r="P2705" s="13"/>
      <c r="Q2705" s="14"/>
      <c r="R2705" s="15"/>
      <c r="S2705" s="10"/>
      <c r="T2705" s="12"/>
      <c r="U2705" s="13"/>
      <c r="V2705" s="12"/>
      <c r="W2705" s="13"/>
      <c r="X2705" s="12"/>
      <c r="Y2705" s="13"/>
      <c r="Z2705" s="12"/>
      <c r="AA2705" s="12"/>
      <c r="AB2705" s="12"/>
      <c r="AC2705" s="10"/>
      <c r="AD2705" s="16"/>
      <c r="AE2705" s="10"/>
      <c r="AF2705" s="10"/>
      <c r="AG2705" s="14"/>
      <c r="AH2705" s="14"/>
      <c r="AI2705" s="15"/>
      <c r="AJ2705" s="10"/>
      <c r="AK2705" s="15"/>
      <c r="AL2705" s="10"/>
    </row>
    <row r="2706" spans="1:38" x14ac:dyDescent="0.25">
      <c r="A2706" s="9">
        <f t="shared" si="62"/>
        <v>0</v>
      </c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2"/>
      <c r="N2706" s="11"/>
      <c r="O2706" s="12"/>
      <c r="P2706" s="13"/>
      <c r="Q2706" s="14"/>
      <c r="R2706" s="15"/>
      <c r="S2706" s="10"/>
      <c r="T2706" s="12"/>
      <c r="U2706" s="13"/>
      <c r="V2706" s="12"/>
      <c r="W2706" s="13"/>
      <c r="X2706" s="12"/>
      <c r="Y2706" s="13"/>
      <c r="Z2706" s="12"/>
      <c r="AA2706" s="12"/>
      <c r="AB2706" s="12"/>
      <c r="AC2706" s="10"/>
      <c r="AD2706" s="16"/>
      <c r="AE2706" s="10"/>
      <c r="AF2706" s="10"/>
      <c r="AG2706" s="14"/>
      <c r="AH2706" s="14"/>
      <c r="AI2706" s="15"/>
      <c r="AJ2706" s="10"/>
      <c r="AK2706" s="15"/>
      <c r="AL2706" s="10"/>
    </row>
    <row r="2707" spans="1:38" x14ac:dyDescent="0.25">
      <c r="A2707" s="9">
        <f t="shared" si="62"/>
        <v>0</v>
      </c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2"/>
      <c r="N2707" s="11"/>
      <c r="O2707" s="12"/>
      <c r="P2707" s="13"/>
      <c r="Q2707" s="14"/>
      <c r="R2707" s="15"/>
      <c r="S2707" s="10"/>
      <c r="T2707" s="12"/>
      <c r="U2707" s="13"/>
      <c r="V2707" s="12"/>
      <c r="W2707" s="13"/>
      <c r="X2707" s="12"/>
      <c r="Y2707" s="13"/>
      <c r="Z2707" s="12"/>
      <c r="AA2707" s="12"/>
      <c r="AB2707" s="12"/>
      <c r="AC2707" s="10"/>
      <c r="AD2707" s="16"/>
      <c r="AE2707" s="10"/>
      <c r="AF2707" s="10"/>
      <c r="AG2707" s="14"/>
      <c r="AH2707" s="14"/>
      <c r="AI2707" s="15"/>
      <c r="AJ2707" s="10"/>
      <c r="AK2707" s="15"/>
      <c r="AL2707" s="10"/>
    </row>
    <row r="2708" spans="1:38" x14ac:dyDescent="0.25">
      <c r="A2708" s="9">
        <f t="shared" si="62"/>
        <v>0</v>
      </c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2"/>
      <c r="N2708" s="11"/>
      <c r="O2708" s="12"/>
      <c r="P2708" s="13"/>
      <c r="Q2708" s="14"/>
      <c r="R2708" s="15"/>
      <c r="S2708" s="10"/>
      <c r="T2708" s="12"/>
      <c r="U2708" s="13"/>
      <c r="V2708" s="12"/>
      <c r="W2708" s="13"/>
      <c r="X2708" s="12"/>
      <c r="Y2708" s="13"/>
      <c r="Z2708" s="12"/>
      <c r="AA2708" s="12"/>
      <c r="AB2708" s="12"/>
      <c r="AC2708" s="10"/>
      <c r="AD2708" s="16"/>
      <c r="AE2708" s="10"/>
      <c r="AF2708" s="10"/>
      <c r="AG2708" s="14"/>
      <c r="AH2708" s="14"/>
      <c r="AI2708" s="15"/>
      <c r="AJ2708" s="10"/>
      <c r="AK2708" s="15"/>
      <c r="AL2708" s="10"/>
    </row>
    <row r="2709" spans="1:38" x14ac:dyDescent="0.25">
      <c r="A2709" s="9">
        <f t="shared" si="62"/>
        <v>0</v>
      </c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2"/>
      <c r="N2709" s="11"/>
      <c r="O2709" s="12"/>
      <c r="P2709" s="13"/>
      <c r="Q2709" s="14"/>
      <c r="R2709" s="15"/>
      <c r="S2709" s="10"/>
      <c r="T2709" s="12"/>
      <c r="U2709" s="13"/>
      <c r="V2709" s="12"/>
      <c r="W2709" s="13"/>
      <c r="X2709" s="12"/>
      <c r="Y2709" s="13"/>
      <c r="Z2709" s="12"/>
      <c r="AA2709" s="12"/>
      <c r="AB2709" s="12"/>
      <c r="AC2709" s="10"/>
      <c r="AD2709" s="16"/>
      <c r="AE2709" s="10"/>
      <c r="AF2709" s="10"/>
      <c r="AG2709" s="14"/>
      <c r="AH2709" s="14"/>
      <c r="AI2709" s="15"/>
      <c r="AJ2709" s="10"/>
      <c r="AK2709" s="15"/>
      <c r="AL2709" s="10"/>
    </row>
    <row r="2710" spans="1:38" x14ac:dyDescent="0.25">
      <c r="A2710" s="9">
        <f t="shared" si="62"/>
        <v>0</v>
      </c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2"/>
      <c r="N2710" s="11"/>
      <c r="O2710" s="12"/>
      <c r="P2710" s="13"/>
      <c r="Q2710" s="14"/>
      <c r="R2710" s="15"/>
      <c r="S2710" s="10"/>
      <c r="T2710" s="12"/>
      <c r="U2710" s="13"/>
      <c r="V2710" s="12"/>
      <c r="W2710" s="13"/>
      <c r="X2710" s="12"/>
      <c r="Y2710" s="13"/>
      <c r="Z2710" s="12"/>
      <c r="AA2710" s="12"/>
      <c r="AB2710" s="12"/>
      <c r="AC2710" s="10"/>
      <c r="AD2710" s="16"/>
      <c r="AE2710" s="10"/>
      <c r="AF2710" s="10"/>
      <c r="AG2710" s="14"/>
      <c r="AH2710" s="14"/>
      <c r="AI2710" s="15"/>
      <c r="AJ2710" s="10"/>
      <c r="AK2710" s="15"/>
      <c r="AL2710" s="10"/>
    </row>
    <row r="2711" spans="1:38" x14ac:dyDescent="0.25">
      <c r="A2711" s="9">
        <f t="shared" si="62"/>
        <v>0</v>
      </c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2"/>
      <c r="N2711" s="11"/>
      <c r="O2711" s="12"/>
      <c r="P2711" s="13"/>
      <c r="Q2711" s="14"/>
      <c r="R2711" s="15"/>
      <c r="S2711" s="10"/>
      <c r="T2711" s="12"/>
      <c r="U2711" s="13"/>
      <c r="V2711" s="12"/>
      <c r="W2711" s="13"/>
      <c r="X2711" s="12"/>
      <c r="Y2711" s="13"/>
      <c r="Z2711" s="12"/>
      <c r="AA2711" s="12"/>
      <c r="AB2711" s="12"/>
      <c r="AC2711" s="10"/>
      <c r="AD2711" s="16"/>
      <c r="AE2711" s="10"/>
      <c r="AF2711" s="10"/>
      <c r="AG2711" s="14"/>
      <c r="AH2711" s="14"/>
      <c r="AI2711" s="15"/>
      <c r="AJ2711" s="10"/>
      <c r="AK2711" s="15"/>
      <c r="AL2711" s="10"/>
    </row>
    <row r="2712" spans="1:38" x14ac:dyDescent="0.25">
      <c r="A2712" s="9">
        <f t="shared" si="62"/>
        <v>0</v>
      </c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2"/>
      <c r="N2712" s="11"/>
      <c r="O2712" s="12"/>
      <c r="P2712" s="13"/>
      <c r="Q2712" s="14"/>
      <c r="R2712" s="15"/>
      <c r="S2712" s="10"/>
      <c r="T2712" s="12"/>
      <c r="U2712" s="13"/>
      <c r="V2712" s="12"/>
      <c r="W2712" s="13"/>
      <c r="X2712" s="12"/>
      <c r="Y2712" s="13"/>
      <c r="Z2712" s="12"/>
      <c r="AA2712" s="12"/>
      <c r="AB2712" s="12"/>
      <c r="AC2712" s="10"/>
      <c r="AD2712" s="16"/>
      <c r="AE2712" s="10"/>
      <c r="AF2712" s="10"/>
      <c r="AG2712" s="14"/>
      <c r="AH2712" s="14"/>
      <c r="AI2712" s="15"/>
      <c r="AJ2712" s="10"/>
      <c r="AK2712" s="15"/>
      <c r="AL2712" s="10"/>
    </row>
    <row r="2713" spans="1:38" x14ac:dyDescent="0.25">
      <c r="A2713" s="9">
        <f t="shared" si="62"/>
        <v>0</v>
      </c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2"/>
      <c r="N2713" s="11"/>
      <c r="O2713" s="12"/>
      <c r="P2713" s="13"/>
      <c r="Q2713" s="14"/>
      <c r="R2713" s="15"/>
      <c r="S2713" s="10"/>
      <c r="T2713" s="12"/>
      <c r="U2713" s="13"/>
      <c r="V2713" s="12"/>
      <c r="W2713" s="13"/>
      <c r="X2713" s="12"/>
      <c r="Y2713" s="13"/>
      <c r="Z2713" s="12"/>
      <c r="AA2713" s="12"/>
      <c r="AB2713" s="12"/>
      <c r="AC2713" s="10"/>
      <c r="AD2713" s="16"/>
      <c r="AE2713" s="10"/>
      <c r="AF2713" s="10"/>
      <c r="AG2713" s="14"/>
      <c r="AH2713" s="14"/>
      <c r="AI2713" s="15"/>
      <c r="AJ2713" s="10"/>
      <c r="AK2713" s="15"/>
      <c r="AL2713" s="10"/>
    </row>
    <row r="2714" spans="1:38" x14ac:dyDescent="0.25">
      <c r="A2714" s="9">
        <f t="shared" si="62"/>
        <v>0</v>
      </c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  <c r="L2714" s="10"/>
      <c r="M2714" s="12"/>
      <c r="N2714" s="11"/>
      <c r="O2714" s="12"/>
      <c r="P2714" s="13"/>
      <c r="Q2714" s="14"/>
      <c r="R2714" s="15"/>
      <c r="S2714" s="10"/>
      <c r="T2714" s="12"/>
      <c r="U2714" s="13"/>
      <c r="V2714" s="12"/>
      <c r="W2714" s="13"/>
      <c r="X2714" s="12"/>
      <c r="Y2714" s="13"/>
      <c r="Z2714" s="12"/>
      <c r="AA2714" s="12"/>
      <c r="AB2714" s="12"/>
      <c r="AC2714" s="10"/>
      <c r="AD2714" s="16"/>
      <c r="AE2714" s="10"/>
      <c r="AF2714" s="10"/>
      <c r="AG2714" s="14"/>
      <c r="AH2714" s="14"/>
      <c r="AI2714" s="15"/>
      <c r="AJ2714" s="10"/>
      <c r="AK2714" s="15"/>
      <c r="AL2714" s="10"/>
    </row>
    <row r="2715" spans="1:38" x14ac:dyDescent="0.25">
      <c r="A2715" s="9">
        <f t="shared" si="62"/>
        <v>0</v>
      </c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2"/>
      <c r="N2715" s="11"/>
      <c r="O2715" s="12"/>
      <c r="P2715" s="13"/>
      <c r="Q2715" s="14"/>
      <c r="R2715" s="15"/>
      <c r="S2715" s="10"/>
      <c r="T2715" s="12"/>
      <c r="U2715" s="13"/>
      <c r="V2715" s="12"/>
      <c r="W2715" s="13"/>
      <c r="X2715" s="12"/>
      <c r="Y2715" s="13"/>
      <c r="Z2715" s="12"/>
      <c r="AA2715" s="12"/>
      <c r="AB2715" s="12"/>
      <c r="AC2715" s="10"/>
      <c r="AD2715" s="16"/>
      <c r="AE2715" s="10"/>
      <c r="AF2715" s="10"/>
      <c r="AG2715" s="14"/>
      <c r="AH2715" s="14"/>
      <c r="AI2715" s="15"/>
      <c r="AJ2715" s="10"/>
      <c r="AK2715" s="15"/>
      <c r="AL2715" s="10"/>
    </row>
    <row r="2716" spans="1:38" x14ac:dyDescent="0.25">
      <c r="A2716" s="9">
        <f t="shared" si="62"/>
        <v>0</v>
      </c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  <c r="L2716" s="10"/>
      <c r="M2716" s="12"/>
      <c r="N2716" s="11"/>
      <c r="O2716" s="12"/>
      <c r="P2716" s="13"/>
      <c r="Q2716" s="14"/>
      <c r="R2716" s="15"/>
      <c r="S2716" s="10"/>
      <c r="T2716" s="12"/>
      <c r="U2716" s="13"/>
      <c r="V2716" s="12"/>
      <c r="W2716" s="13"/>
      <c r="X2716" s="12"/>
      <c r="Y2716" s="13"/>
      <c r="Z2716" s="12"/>
      <c r="AA2716" s="12"/>
      <c r="AB2716" s="12"/>
      <c r="AC2716" s="10"/>
      <c r="AD2716" s="16"/>
      <c r="AE2716" s="10"/>
      <c r="AF2716" s="10"/>
      <c r="AG2716" s="14"/>
      <c r="AH2716" s="14"/>
      <c r="AI2716" s="15"/>
      <c r="AJ2716" s="10"/>
      <c r="AK2716" s="15"/>
      <c r="AL2716" s="10"/>
    </row>
    <row r="2717" spans="1:38" x14ac:dyDescent="0.25">
      <c r="A2717" s="9">
        <f t="shared" si="62"/>
        <v>0</v>
      </c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2"/>
      <c r="N2717" s="11"/>
      <c r="O2717" s="12"/>
      <c r="P2717" s="13"/>
      <c r="Q2717" s="14"/>
      <c r="R2717" s="15"/>
      <c r="S2717" s="10"/>
      <c r="T2717" s="12"/>
      <c r="U2717" s="13"/>
      <c r="V2717" s="12"/>
      <c r="W2717" s="13"/>
      <c r="X2717" s="12"/>
      <c r="Y2717" s="13"/>
      <c r="Z2717" s="12"/>
      <c r="AA2717" s="12"/>
      <c r="AB2717" s="12"/>
      <c r="AC2717" s="10"/>
      <c r="AD2717" s="16"/>
      <c r="AE2717" s="10"/>
      <c r="AF2717" s="10"/>
      <c r="AG2717" s="14"/>
      <c r="AH2717" s="14"/>
      <c r="AI2717" s="15"/>
      <c r="AJ2717" s="10"/>
      <c r="AK2717" s="15"/>
      <c r="AL2717" s="10"/>
    </row>
    <row r="2718" spans="1:38" x14ac:dyDescent="0.25">
      <c r="A2718" s="9">
        <f t="shared" si="62"/>
        <v>0</v>
      </c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  <c r="L2718" s="10"/>
      <c r="M2718" s="12"/>
      <c r="N2718" s="11"/>
      <c r="O2718" s="12"/>
      <c r="P2718" s="13"/>
      <c r="Q2718" s="14"/>
      <c r="R2718" s="15"/>
      <c r="S2718" s="10"/>
      <c r="T2718" s="12"/>
      <c r="U2718" s="13"/>
      <c r="V2718" s="12"/>
      <c r="W2718" s="13"/>
      <c r="X2718" s="12"/>
      <c r="Y2718" s="13"/>
      <c r="Z2718" s="12"/>
      <c r="AA2718" s="12"/>
      <c r="AB2718" s="12"/>
      <c r="AC2718" s="10"/>
      <c r="AD2718" s="16"/>
      <c r="AE2718" s="10"/>
      <c r="AF2718" s="10"/>
      <c r="AG2718" s="14"/>
      <c r="AH2718" s="14"/>
      <c r="AI2718" s="15"/>
      <c r="AJ2718" s="10"/>
      <c r="AK2718" s="15"/>
      <c r="AL2718" s="10"/>
    </row>
    <row r="2719" spans="1:38" x14ac:dyDescent="0.25">
      <c r="A2719" s="9">
        <f t="shared" si="62"/>
        <v>0</v>
      </c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2"/>
      <c r="N2719" s="11"/>
      <c r="O2719" s="12"/>
      <c r="P2719" s="13"/>
      <c r="Q2719" s="14"/>
      <c r="R2719" s="15"/>
      <c r="S2719" s="10"/>
      <c r="T2719" s="12"/>
      <c r="U2719" s="13"/>
      <c r="V2719" s="12"/>
      <c r="W2719" s="13"/>
      <c r="X2719" s="12"/>
      <c r="Y2719" s="13"/>
      <c r="Z2719" s="12"/>
      <c r="AA2719" s="12"/>
      <c r="AB2719" s="12"/>
      <c r="AC2719" s="10"/>
      <c r="AD2719" s="16"/>
      <c r="AE2719" s="10"/>
      <c r="AF2719" s="10"/>
      <c r="AG2719" s="14"/>
      <c r="AH2719" s="14"/>
      <c r="AI2719" s="15"/>
      <c r="AJ2719" s="10"/>
      <c r="AK2719" s="15"/>
      <c r="AL2719" s="10"/>
    </row>
    <row r="2720" spans="1:38" x14ac:dyDescent="0.25">
      <c r="A2720" s="9">
        <f t="shared" si="62"/>
        <v>0</v>
      </c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2"/>
      <c r="N2720" s="11"/>
      <c r="O2720" s="12"/>
      <c r="P2720" s="13"/>
      <c r="Q2720" s="14"/>
      <c r="R2720" s="15"/>
      <c r="S2720" s="10"/>
      <c r="T2720" s="12"/>
      <c r="U2720" s="13"/>
      <c r="V2720" s="12"/>
      <c r="W2720" s="13"/>
      <c r="X2720" s="12"/>
      <c r="Y2720" s="13"/>
      <c r="Z2720" s="12"/>
      <c r="AA2720" s="12"/>
      <c r="AB2720" s="12"/>
      <c r="AC2720" s="10"/>
      <c r="AD2720" s="16"/>
      <c r="AE2720" s="10"/>
      <c r="AF2720" s="10"/>
      <c r="AG2720" s="14"/>
      <c r="AH2720" s="14"/>
      <c r="AI2720" s="15"/>
      <c r="AJ2720" s="10"/>
      <c r="AK2720" s="15"/>
      <c r="AL2720" s="10"/>
    </row>
    <row r="2721" spans="1:38" x14ac:dyDescent="0.25">
      <c r="A2721" s="9">
        <f t="shared" si="62"/>
        <v>0</v>
      </c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2"/>
      <c r="N2721" s="11"/>
      <c r="O2721" s="12"/>
      <c r="P2721" s="13"/>
      <c r="Q2721" s="14"/>
      <c r="R2721" s="15"/>
      <c r="S2721" s="10"/>
      <c r="T2721" s="12"/>
      <c r="U2721" s="13"/>
      <c r="V2721" s="12"/>
      <c r="W2721" s="13"/>
      <c r="X2721" s="12"/>
      <c r="Y2721" s="13"/>
      <c r="Z2721" s="12"/>
      <c r="AA2721" s="12"/>
      <c r="AB2721" s="12"/>
      <c r="AC2721" s="10"/>
      <c r="AD2721" s="16"/>
      <c r="AE2721" s="10"/>
      <c r="AF2721" s="10"/>
      <c r="AG2721" s="14"/>
      <c r="AH2721" s="14"/>
      <c r="AI2721" s="15"/>
      <c r="AJ2721" s="10"/>
      <c r="AK2721" s="15"/>
      <c r="AL2721" s="10"/>
    </row>
    <row r="2722" spans="1:38" x14ac:dyDescent="0.25">
      <c r="A2722" s="9">
        <f t="shared" si="62"/>
        <v>0</v>
      </c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  <c r="L2722" s="10"/>
      <c r="M2722" s="12"/>
      <c r="N2722" s="11"/>
      <c r="O2722" s="12"/>
      <c r="P2722" s="13"/>
      <c r="Q2722" s="14"/>
      <c r="R2722" s="15"/>
      <c r="S2722" s="10"/>
      <c r="T2722" s="12"/>
      <c r="U2722" s="13"/>
      <c r="V2722" s="12"/>
      <c r="W2722" s="13"/>
      <c r="X2722" s="12"/>
      <c r="Y2722" s="13"/>
      <c r="Z2722" s="12"/>
      <c r="AA2722" s="12"/>
      <c r="AB2722" s="12"/>
      <c r="AC2722" s="10"/>
      <c r="AD2722" s="16"/>
      <c r="AE2722" s="10"/>
      <c r="AF2722" s="10"/>
      <c r="AG2722" s="14"/>
      <c r="AH2722" s="14"/>
      <c r="AI2722" s="15"/>
      <c r="AJ2722" s="10"/>
      <c r="AK2722" s="15"/>
      <c r="AL2722" s="10"/>
    </row>
    <row r="2723" spans="1:38" x14ac:dyDescent="0.25">
      <c r="A2723" s="9">
        <f t="shared" si="62"/>
        <v>0</v>
      </c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2"/>
      <c r="N2723" s="11"/>
      <c r="O2723" s="12"/>
      <c r="P2723" s="13"/>
      <c r="Q2723" s="14"/>
      <c r="R2723" s="15"/>
      <c r="S2723" s="10"/>
      <c r="T2723" s="12"/>
      <c r="U2723" s="13"/>
      <c r="V2723" s="12"/>
      <c r="W2723" s="13"/>
      <c r="X2723" s="12"/>
      <c r="Y2723" s="13"/>
      <c r="Z2723" s="12"/>
      <c r="AA2723" s="12"/>
      <c r="AB2723" s="12"/>
      <c r="AC2723" s="10"/>
      <c r="AD2723" s="16"/>
      <c r="AE2723" s="10"/>
      <c r="AF2723" s="10"/>
      <c r="AG2723" s="14"/>
      <c r="AH2723" s="14"/>
      <c r="AI2723" s="15"/>
      <c r="AJ2723" s="10"/>
      <c r="AK2723" s="15"/>
      <c r="AL2723" s="10"/>
    </row>
    <row r="2724" spans="1:38" x14ac:dyDescent="0.25">
      <c r="A2724" s="9">
        <f t="shared" si="62"/>
        <v>0</v>
      </c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  <c r="L2724" s="10"/>
      <c r="M2724" s="12"/>
      <c r="N2724" s="11"/>
      <c r="O2724" s="12"/>
      <c r="P2724" s="13"/>
      <c r="Q2724" s="14"/>
      <c r="R2724" s="15"/>
      <c r="S2724" s="10"/>
      <c r="T2724" s="12"/>
      <c r="U2724" s="13"/>
      <c r="V2724" s="12"/>
      <c r="W2724" s="13"/>
      <c r="X2724" s="12"/>
      <c r="Y2724" s="13"/>
      <c r="Z2724" s="12"/>
      <c r="AA2724" s="12"/>
      <c r="AB2724" s="12"/>
      <c r="AC2724" s="10"/>
      <c r="AD2724" s="16"/>
      <c r="AE2724" s="10"/>
      <c r="AF2724" s="10"/>
      <c r="AG2724" s="14"/>
      <c r="AH2724" s="14"/>
      <c r="AI2724" s="15"/>
      <c r="AJ2724" s="10"/>
      <c r="AK2724" s="15"/>
      <c r="AL2724" s="10"/>
    </row>
    <row r="2725" spans="1:38" x14ac:dyDescent="0.25">
      <c r="A2725" s="9">
        <f t="shared" si="62"/>
        <v>0</v>
      </c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  <c r="L2725" s="10"/>
      <c r="M2725" s="12"/>
      <c r="N2725" s="11"/>
      <c r="O2725" s="12"/>
      <c r="P2725" s="13"/>
      <c r="Q2725" s="14"/>
      <c r="R2725" s="15"/>
      <c r="S2725" s="10"/>
      <c r="T2725" s="12"/>
      <c r="U2725" s="13"/>
      <c r="V2725" s="12"/>
      <c r="W2725" s="13"/>
      <c r="X2725" s="12"/>
      <c r="Y2725" s="13"/>
      <c r="Z2725" s="12"/>
      <c r="AA2725" s="12"/>
      <c r="AB2725" s="12"/>
      <c r="AC2725" s="10"/>
      <c r="AD2725" s="16"/>
      <c r="AE2725" s="10"/>
      <c r="AF2725" s="10"/>
      <c r="AG2725" s="14"/>
      <c r="AH2725" s="14"/>
      <c r="AI2725" s="15"/>
      <c r="AJ2725" s="10"/>
      <c r="AK2725" s="15"/>
      <c r="AL2725" s="10"/>
    </row>
    <row r="2726" spans="1:38" x14ac:dyDescent="0.25">
      <c r="A2726" s="9">
        <f t="shared" si="62"/>
        <v>0</v>
      </c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  <c r="L2726" s="10"/>
      <c r="M2726" s="12"/>
      <c r="N2726" s="11"/>
      <c r="O2726" s="12"/>
      <c r="P2726" s="13"/>
      <c r="Q2726" s="14"/>
      <c r="R2726" s="15"/>
      <c r="S2726" s="10"/>
      <c r="T2726" s="12"/>
      <c r="U2726" s="13"/>
      <c r="V2726" s="12"/>
      <c r="W2726" s="13"/>
      <c r="X2726" s="12"/>
      <c r="Y2726" s="13"/>
      <c r="Z2726" s="12"/>
      <c r="AA2726" s="12"/>
      <c r="AB2726" s="12"/>
      <c r="AC2726" s="10"/>
      <c r="AD2726" s="16"/>
      <c r="AE2726" s="10"/>
      <c r="AF2726" s="10"/>
      <c r="AG2726" s="14"/>
      <c r="AH2726" s="14"/>
      <c r="AI2726" s="15"/>
      <c r="AJ2726" s="10"/>
      <c r="AK2726" s="15"/>
      <c r="AL2726" s="10"/>
    </row>
    <row r="2727" spans="1:38" x14ac:dyDescent="0.25">
      <c r="A2727" s="9">
        <f t="shared" si="62"/>
        <v>0</v>
      </c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2"/>
      <c r="N2727" s="11"/>
      <c r="O2727" s="12"/>
      <c r="P2727" s="13"/>
      <c r="Q2727" s="14"/>
      <c r="R2727" s="15"/>
      <c r="S2727" s="10"/>
      <c r="T2727" s="12"/>
      <c r="U2727" s="13"/>
      <c r="V2727" s="12"/>
      <c r="W2727" s="13"/>
      <c r="X2727" s="12"/>
      <c r="Y2727" s="13"/>
      <c r="Z2727" s="12"/>
      <c r="AA2727" s="12"/>
      <c r="AB2727" s="12"/>
      <c r="AC2727" s="10"/>
      <c r="AD2727" s="16"/>
      <c r="AE2727" s="10"/>
      <c r="AF2727" s="10"/>
      <c r="AG2727" s="14"/>
      <c r="AH2727" s="14"/>
      <c r="AI2727" s="15"/>
      <c r="AJ2727" s="10"/>
      <c r="AK2727" s="15"/>
      <c r="AL2727" s="10"/>
    </row>
    <row r="2728" spans="1:38" x14ac:dyDescent="0.25">
      <c r="A2728" s="9">
        <f t="shared" si="62"/>
        <v>0</v>
      </c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  <c r="L2728" s="10"/>
      <c r="M2728" s="12"/>
      <c r="N2728" s="11"/>
      <c r="O2728" s="12"/>
      <c r="P2728" s="13"/>
      <c r="Q2728" s="14"/>
      <c r="R2728" s="15"/>
      <c r="S2728" s="10"/>
      <c r="T2728" s="12"/>
      <c r="U2728" s="13"/>
      <c r="V2728" s="12"/>
      <c r="W2728" s="13"/>
      <c r="X2728" s="12"/>
      <c r="Y2728" s="13"/>
      <c r="Z2728" s="12"/>
      <c r="AA2728" s="12"/>
      <c r="AB2728" s="12"/>
      <c r="AC2728" s="10"/>
      <c r="AD2728" s="16"/>
      <c r="AE2728" s="10"/>
      <c r="AF2728" s="10"/>
      <c r="AG2728" s="14"/>
      <c r="AH2728" s="14"/>
      <c r="AI2728" s="15"/>
      <c r="AJ2728" s="10"/>
      <c r="AK2728" s="15"/>
      <c r="AL2728" s="10"/>
    </row>
    <row r="2729" spans="1:38" x14ac:dyDescent="0.25">
      <c r="A2729" s="9">
        <f t="shared" si="62"/>
        <v>0</v>
      </c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2"/>
      <c r="N2729" s="11"/>
      <c r="O2729" s="12"/>
      <c r="P2729" s="13"/>
      <c r="Q2729" s="14"/>
      <c r="R2729" s="15"/>
      <c r="S2729" s="10"/>
      <c r="T2729" s="12"/>
      <c r="U2729" s="13"/>
      <c r="V2729" s="12"/>
      <c r="W2729" s="13"/>
      <c r="X2729" s="12"/>
      <c r="Y2729" s="13"/>
      <c r="Z2729" s="12"/>
      <c r="AA2729" s="12"/>
      <c r="AB2729" s="12"/>
      <c r="AC2729" s="10"/>
      <c r="AD2729" s="16"/>
      <c r="AE2729" s="10"/>
      <c r="AF2729" s="10"/>
      <c r="AG2729" s="14"/>
      <c r="AH2729" s="14"/>
      <c r="AI2729" s="15"/>
      <c r="AJ2729" s="10"/>
      <c r="AK2729" s="15"/>
      <c r="AL2729" s="10"/>
    </row>
    <row r="2730" spans="1:38" x14ac:dyDescent="0.25">
      <c r="A2730" s="9">
        <f t="shared" si="62"/>
        <v>0</v>
      </c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  <c r="L2730" s="10"/>
      <c r="M2730" s="12"/>
      <c r="N2730" s="11"/>
      <c r="O2730" s="12"/>
      <c r="P2730" s="13"/>
      <c r="Q2730" s="14"/>
      <c r="R2730" s="15"/>
      <c r="S2730" s="10"/>
      <c r="T2730" s="12"/>
      <c r="U2730" s="13"/>
      <c r="V2730" s="12"/>
      <c r="W2730" s="13"/>
      <c r="X2730" s="12"/>
      <c r="Y2730" s="13"/>
      <c r="Z2730" s="12"/>
      <c r="AA2730" s="12"/>
      <c r="AB2730" s="12"/>
      <c r="AC2730" s="10"/>
      <c r="AD2730" s="16"/>
      <c r="AE2730" s="10"/>
      <c r="AF2730" s="10"/>
      <c r="AG2730" s="14"/>
      <c r="AH2730" s="14"/>
      <c r="AI2730" s="15"/>
      <c r="AJ2730" s="10"/>
      <c r="AK2730" s="15"/>
      <c r="AL2730" s="10"/>
    </row>
    <row r="2731" spans="1:38" x14ac:dyDescent="0.25">
      <c r="A2731" s="9">
        <f t="shared" si="62"/>
        <v>0</v>
      </c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2"/>
      <c r="N2731" s="11"/>
      <c r="O2731" s="12"/>
      <c r="P2731" s="13"/>
      <c r="Q2731" s="14"/>
      <c r="R2731" s="15"/>
      <c r="S2731" s="10"/>
      <c r="T2731" s="12"/>
      <c r="U2731" s="13"/>
      <c r="V2731" s="12"/>
      <c r="W2731" s="13"/>
      <c r="X2731" s="12"/>
      <c r="Y2731" s="13"/>
      <c r="Z2731" s="12"/>
      <c r="AA2731" s="12"/>
      <c r="AB2731" s="12"/>
      <c r="AC2731" s="10"/>
      <c r="AD2731" s="16"/>
      <c r="AE2731" s="10"/>
      <c r="AF2731" s="10"/>
      <c r="AG2731" s="14"/>
      <c r="AH2731" s="14"/>
      <c r="AI2731" s="15"/>
      <c r="AJ2731" s="10"/>
      <c r="AK2731" s="15"/>
      <c r="AL2731" s="10"/>
    </row>
    <row r="2732" spans="1:38" x14ac:dyDescent="0.25">
      <c r="A2732" s="9">
        <f t="shared" si="62"/>
        <v>0</v>
      </c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  <c r="L2732" s="10"/>
      <c r="M2732" s="12"/>
      <c r="N2732" s="11"/>
      <c r="O2732" s="12"/>
      <c r="P2732" s="13"/>
      <c r="Q2732" s="14"/>
      <c r="R2732" s="15"/>
      <c r="S2732" s="10"/>
      <c r="T2732" s="12"/>
      <c r="U2732" s="13"/>
      <c r="V2732" s="12"/>
      <c r="W2732" s="13"/>
      <c r="X2732" s="12"/>
      <c r="Y2732" s="13"/>
      <c r="Z2732" s="12"/>
      <c r="AA2732" s="12"/>
      <c r="AB2732" s="12"/>
      <c r="AC2732" s="10"/>
      <c r="AD2732" s="16"/>
      <c r="AE2732" s="10"/>
      <c r="AF2732" s="10"/>
      <c r="AG2732" s="14"/>
      <c r="AH2732" s="14"/>
      <c r="AI2732" s="15"/>
      <c r="AJ2732" s="10"/>
      <c r="AK2732" s="15"/>
      <c r="AL2732" s="10"/>
    </row>
    <row r="2733" spans="1:38" x14ac:dyDescent="0.25">
      <c r="A2733" s="9">
        <f t="shared" si="62"/>
        <v>0</v>
      </c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2"/>
      <c r="N2733" s="11"/>
      <c r="O2733" s="12"/>
      <c r="P2733" s="13"/>
      <c r="Q2733" s="14"/>
      <c r="R2733" s="15"/>
      <c r="S2733" s="10"/>
      <c r="T2733" s="12"/>
      <c r="U2733" s="13"/>
      <c r="V2733" s="12"/>
      <c r="W2733" s="13"/>
      <c r="X2733" s="12"/>
      <c r="Y2733" s="13"/>
      <c r="Z2733" s="12"/>
      <c r="AA2733" s="12"/>
      <c r="AB2733" s="12"/>
      <c r="AC2733" s="10"/>
      <c r="AD2733" s="16"/>
      <c r="AE2733" s="10"/>
      <c r="AF2733" s="10"/>
      <c r="AG2733" s="14"/>
      <c r="AH2733" s="14"/>
      <c r="AI2733" s="15"/>
      <c r="AJ2733" s="10"/>
      <c r="AK2733" s="15"/>
      <c r="AL2733" s="10"/>
    </row>
    <row r="2734" spans="1:38" x14ac:dyDescent="0.25">
      <c r="A2734" s="9">
        <f t="shared" si="62"/>
        <v>0</v>
      </c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2"/>
      <c r="N2734" s="11"/>
      <c r="O2734" s="12"/>
      <c r="P2734" s="13"/>
      <c r="Q2734" s="14"/>
      <c r="R2734" s="15"/>
      <c r="S2734" s="10"/>
      <c r="T2734" s="12"/>
      <c r="U2734" s="13"/>
      <c r="V2734" s="12"/>
      <c r="W2734" s="13"/>
      <c r="X2734" s="12"/>
      <c r="Y2734" s="13"/>
      <c r="Z2734" s="12"/>
      <c r="AA2734" s="12"/>
      <c r="AB2734" s="12"/>
      <c r="AC2734" s="10"/>
      <c r="AD2734" s="16"/>
      <c r="AE2734" s="10"/>
      <c r="AF2734" s="10"/>
      <c r="AG2734" s="14"/>
      <c r="AH2734" s="14"/>
      <c r="AI2734" s="15"/>
      <c r="AJ2734" s="10"/>
      <c r="AK2734" s="15"/>
      <c r="AL2734" s="10"/>
    </row>
    <row r="2735" spans="1:38" x14ac:dyDescent="0.25">
      <c r="A2735" s="9">
        <f t="shared" si="62"/>
        <v>0</v>
      </c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2"/>
      <c r="N2735" s="11"/>
      <c r="O2735" s="12"/>
      <c r="P2735" s="13"/>
      <c r="Q2735" s="14"/>
      <c r="R2735" s="15"/>
      <c r="S2735" s="10"/>
      <c r="T2735" s="12"/>
      <c r="U2735" s="13"/>
      <c r="V2735" s="12"/>
      <c r="W2735" s="13"/>
      <c r="X2735" s="12"/>
      <c r="Y2735" s="13"/>
      <c r="Z2735" s="12"/>
      <c r="AA2735" s="12"/>
      <c r="AB2735" s="12"/>
      <c r="AC2735" s="10"/>
      <c r="AD2735" s="16"/>
      <c r="AE2735" s="10"/>
      <c r="AF2735" s="10"/>
      <c r="AG2735" s="14"/>
      <c r="AH2735" s="14"/>
      <c r="AI2735" s="15"/>
      <c r="AJ2735" s="10"/>
      <c r="AK2735" s="15"/>
      <c r="AL2735" s="10"/>
    </row>
    <row r="2736" spans="1:38" x14ac:dyDescent="0.25">
      <c r="A2736" s="9">
        <f t="shared" si="62"/>
        <v>0</v>
      </c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  <c r="L2736" s="10"/>
      <c r="M2736" s="12"/>
      <c r="N2736" s="11"/>
      <c r="O2736" s="12"/>
      <c r="P2736" s="13"/>
      <c r="Q2736" s="14"/>
      <c r="R2736" s="15"/>
      <c r="S2736" s="10"/>
      <c r="T2736" s="12"/>
      <c r="U2736" s="13"/>
      <c r="V2736" s="12"/>
      <c r="W2736" s="13"/>
      <c r="X2736" s="12"/>
      <c r="Y2736" s="13"/>
      <c r="Z2736" s="12"/>
      <c r="AA2736" s="12"/>
      <c r="AB2736" s="12"/>
      <c r="AC2736" s="10"/>
      <c r="AD2736" s="16"/>
      <c r="AE2736" s="10"/>
      <c r="AF2736" s="10"/>
      <c r="AG2736" s="14"/>
      <c r="AH2736" s="14"/>
      <c r="AI2736" s="15"/>
      <c r="AJ2736" s="10"/>
      <c r="AK2736" s="15"/>
      <c r="AL2736" s="10"/>
    </row>
    <row r="2737" spans="1:38" x14ac:dyDescent="0.25">
      <c r="A2737" s="9">
        <f t="shared" si="62"/>
        <v>0</v>
      </c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2"/>
      <c r="N2737" s="11"/>
      <c r="O2737" s="12"/>
      <c r="P2737" s="13"/>
      <c r="Q2737" s="14"/>
      <c r="R2737" s="15"/>
      <c r="S2737" s="10"/>
      <c r="T2737" s="12"/>
      <c r="U2737" s="13"/>
      <c r="V2737" s="12"/>
      <c r="W2737" s="13"/>
      <c r="X2737" s="12"/>
      <c r="Y2737" s="13"/>
      <c r="Z2737" s="12"/>
      <c r="AA2737" s="12"/>
      <c r="AB2737" s="12"/>
      <c r="AC2737" s="10"/>
      <c r="AD2737" s="16"/>
      <c r="AE2737" s="10"/>
      <c r="AF2737" s="10"/>
      <c r="AG2737" s="14"/>
      <c r="AH2737" s="14"/>
      <c r="AI2737" s="15"/>
      <c r="AJ2737" s="10"/>
      <c r="AK2737" s="15"/>
      <c r="AL2737" s="10"/>
    </row>
    <row r="2738" spans="1:38" x14ac:dyDescent="0.25">
      <c r="A2738" s="9">
        <f t="shared" si="62"/>
        <v>0</v>
      </c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  <c r="L2738" s="10"/>
      <c r="M2738" s="12"/>
      <c r="N2738" s="11"/>
      <c r="O2738" s="12"/>
      <c r="P2738" s="13"/>
      <c r="Q2738" s="14"/>
      <c r="R2738" s="15"/>
      <c r="S2738" s="10"/>
      <c r="T2738" s="12"/>
      <c r="U2738" s="13"/>
      <c r="V2738" s="12"/>
      <c r="W2738" s="13"/>
      <c r="X2738" s="12"/>
      <c r="Y2738" s="13"/>
      <c r="Z2738" s="12"/>
      <c r="AA2738" s="12"/>
      <c r="AB2738" s="12"/>
      <c r="AC2738" s="10"/>
      <c r="AD2738" s="16"/>
      <c r="AE2738" s="10"/>
      <c r="AF2738" s="10"/>
      <c r="AG2738" s="14"/>
      <c r="AH2738" s="14"/>
      <c r="AI2738" s="15"/>
      <c r="AJ2738" s="10"/>
      <c r="AK2738" s="15"/>
      <c r="AL2738" s="10"/>
    </row>
    <row r="2739" spans="1:38" x14ac:dyDescent="0.25">
      <c r="A2739" s="9">
        <f t="shared" si="62"/>
        <v>0</v>
      </c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2"/>
      <c r="N2739" s="11"/>
      <c r="O2739" s="12"/>
      <c r="P2739" s="13"/>
      <c r="Q2739" s="14"/>
      <c r="R2739" s="15"/>
      <c r="S2739" s="10"/>
      <c r="T2739" s="12"/>
      <c r="U2739" s="13"/>
      <c r="V2739" s="12"/>
      <c r="W2739" s="13"/>
      <c r="X2739" s="12"/>
      <c r="Y2739" s="13"/>
      <c r="Z2739" s="12"/>
      <c r="AA2739" s="12"/>
      <c r="AB2739" s="12"/>
      <c r="AC2739" s="10"/>
      <c r="AD2739" s="16"/>
      <c r="AE2739" s="10"/>
      <c r="AF2739" s="10"/>
      <c r="AG2739" s="14"/>
      <c r="AH2739" s="14"/>
      <c r="AI2739" s="15"/>
      <c r="AJ2739" s="10"/>
      <c r="AK2739" s="15"/>
      <c r="AL2739" s="10"/>
    </row>
    <row r="2740" spans="1:38" x14ac:dyDescent="0.25">
      <c r="A2740" s="9">
        <f t="shared" si="62"/>
        <v>0</v>
      </c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  <c r="L2740" s="10"/>
      <c r="M2740" s="12"/>
      <c r="N2740" s="11"/>
      <c r="O2740" s="12"/>
      <c r="P2740" s="13"/>
      <c r="Q2740" s="14"/>
      <c r="R2740" s="15"/>
      <c r="S2740" s="10"/>
      <c r="T2740" s="12"/>
      <c r="U2740" s="13"/>
      <c r="V2740" s="12"/>
      <c r="W2740" s="13"/>
      <c r="X2740" s="12"/>
      <c r="Y2740" s="13"/>
      <c r="Z2740" s="12"/>
      <c r="AA2740" s="12"/>
      <c r="AB2740" s="12"/>
      <c r="AC2740" s="10"/>
      <c r="AD2740" s="16"/>
      <c r="AE2740" s="10"/>
      <c r="AF2740" s="10"/>
      <c r="AG2740" s="14"/>
      <c r="AH2740" s="14"/>
      <c r="AI2740" s="15"/>
      <c r="AJ2740" s="10"/>
      <c r="AK2740" s="15"/>
      <c r="AL2740" s="10"/>
    </row>
    <row r="2741" spans="1:38" x14ac:dyDescent="0.25">
      <c r="A2741" s="9">
        <f t="shared" si="62"/>
        <v>0</v>
      </c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2"/>
      <c r="N2741" s="11"/>
      <c r="O2741" s="12"/>
      <c r="P2741" s="13"/>
      <c r="Q2741" s="14"/>
      <c r="R2741" s="15"/>
      <c r="S2741" s="10"/>
      <c r="T2741" s="12"/>
      <c r="U2741" s="13"/>
      <c r="V2741" s="12"/>
      <c r="W2741" s="13"/>
      <c r="X2741" s="12"/>
      <c r="Y2741" s="13"/>
      <c r="Z2741" s="12"/>
      <c r="AA2741" s="12"/>
      <c r="AB2741" s="12"/>
      <c r="AC2741" s="10"/>
      <c r="AD2741" s="16"/>
      <c r="AE2741" s="10"/>
      <c r="AF2741" s="10"/>
      <c r="AG2741" s="14"/>
      <c r="AH2741" s="14"/>
      <c r="AI2741" s="15"/>
      <c r="AJ2741" s="10"/>
      <c r="AK2741" s="15"/>
      <c r="AL2741" s="10"/>
    </row>
    <row r="2742" spans="1:38" x14ac:dyDescent="0.25">
      <c r="A2742" s="9">
        <f t="shared" si="62"/>
        <v>0</v>
      </c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  <c r="L2742" s="10"/>
      <c r="M2742" s="12"/>
      <c r="N2742" s="11"/>
      <c r="O2742" s="12"/>
      <c r="P2742" s="13"/>
      <c r="Q2742" s="14"/>
      <c r="R2742" s="15"/>
      <c r="S2742" s="10"/>
      <c r="T2742" s="12"/>
      <c r="U2742" s="13"/>
      <c r="V2742" s="12"/>
      <c r="W2742" s="13"/>
      <c r="X2742" s="12"/>
      <c r="Y2742" s="13"/>
      <c r="Z2742" s="12"/>
      <c r="AA2742" s="12"/>
      <c r="AB2742" s="12"/>
      <c r="AC2742" s="10"/>
      <c r="AD2742" s="16"/>
      <c r="AE2742" s="10"/>
      <c r="AF2742" s="10"/>
      <c r="AG2742" s="14"/>
      <c r="AH2742" s="14"/>
      <c r="AI2742" s="15"/>
      <c r="AJ2742" s="10"/>
      <c r="AK2742" s="15"/>
      <c r="AL2742" s="10"/>
    </row>
    <row r="2743" spans="1:38" x14ac:dyDescent="0.25">
      <c r="A2743" s="9">
        <f t="shared" si="62"/>
        <v>0</v>
      </c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2"/>
      <c r="N2743" s="11"/>
      <c r="O2743" s="12"/>
      <c r="P2743" s="13"/>
      <c r="Q2743" s="14"/>
      <c r="R2743" s="15"/>
      <c r="S2743" s="10"/>
      <c r="T2743" s="12"/>
      <c r="U2743" s="13"/>
      <c r="V2743" s="12"/>
      <c r="W2743" s="13"/>
      <c r="X2743" s="12"/>
      <c r="Y2743" s="13"/>
      <c r="Z2743" s="12"/>
      <c r="AA2743" s="12"/>
      <c r="AB2743" s="12"/>
      <c r="AC2743" s="10"/>
      <c r="AD2743" s="16"/>
      <c r="AE2743" s="10"/>
      <c r="AF2743" s="10"/>
      <c r="AG2743" s="14"/>
      <c r="AH2743" s="14"/>
      <c r="AI2743" s="15"/>
      <c r="AJ2743" s="10"/>
      <c r="AK2743" s="15"/>
      <c r="AL2743" s="10"/>
    </row>
    <row r="2744" spans="1:38" x14ac:dyDescent="0.25">
      <c r="A2744" s="9">
        <f t="shared" si="62"/>
        <v>0</v>
      </c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2"/>
      <c r="N2744" s="11"/>
      <c r="O2744" s="12"/>
      <c r="P2744" s="13"/>
      <c r="Q2744" s="14"/>
      <c r="R2744" s="15"/>
      <c r="S2744" s="10"/>
      <c r="T2744" s="12"/>
      <c r="U2744" s="13"/>
      <c r="V2744" s="12"/>
      <c r="W2744" s="13"/>
      <c r="X2744" s="12"/>
      <c r="Y2744" s="13"/>
      <c r="Z2744" s="12"/>
      <c r="AA2744" s="12"/>
      <c r="AB2744" s="12"/>
      <c r="AC2744" s="10"/>
      <c r="AD2744" s="16"/>
      <c r="AE2744" s="10"/>
      <c r="AF2744" s="10"/>
      <c r="AG2744" s="14"/>
      <c r="AH2744" s="14"/>
      <c r="AI2744" s="15"/>
      <c r="AJ2744" s="10"/>
      <c r="AK2744" s="15"/>
      <c r="AL2744" s="10"/>
    </row>
    <row r="2745" spans="1:38" x14ac:dyDescent="0.25">
      <c r="A2745" s="9">
        <f t="shared" si="62"/>
        <v>0</v>
      </c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2"/>
      <c r="N2745" s="11"/>
      <c r="O2745" s="12"/>
      <c r="P2745" s="13"/>
      <c r="Q2745" s="14"/>
      <c r="R2745" s="15"/>
      <c r="S2745" s="10"/>
      <c r="T2745" s="12"/>
      <c r="U2745" s="13"/>
      <c r="V2745" s="12"/>
      <c r="W2745" s="13"/>
      <c r="X2745" s="12"/>
      <c r="Y2745" s="13"/>
      <c r="Z2745" s="12"/>
      <c r="AA2745" s="12"/>
      <c r="AB2745" s="12"/>
      <c r="AC2745" s="10"/>
      <c r="AD2745" s="16"/>
      <c r="AE2745" s="10"/>
      <c r="AF2745" s="10"/>
      <c r="AG2745" s="14"/>
      <c r="AH2745" s="14"/>
      <c r="AI2745" s="15"/>
      <c r="AJ2745" s="10"/>
      <c r="AK2745" s="15"/>
      <c r="AL2745" s="10"/>
    </row>
    <row r="2746" spans="1:38" x14ac:dyDescent="0.25">
      <c r="A2746" s="9">
        <f t="shared" si="62"/>
        <v>0</v>
      </c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2"/>
      <c r="N2746" s="11"/>
      <c r="O2746" s="12"/>
      <c r="P2746" s="13"/>
      <c r="Q2746" s="14"/>
      <c r="R2746" s="15"/>
      <c r="S2746" s="10"/>
      <c r="T2746" s="12"/>
      <c r="U2746" s="13"/>
      <c r="V2746" s="12"/>
      <c r="W2746" s="13"/>
      <c r="X2746" s="12"/>
      <c r="Y2746" s="13"/>
      <c r="Z2746" s="12"/>
      <c r="AA2746" s="12"/>
      <c r="AB2746" s="12"/>
      <c r="AC2746" s="10"/>
      <c r="AD2746" s="16"/>
      <c r="AE2746" s="10"/>
      <c r="AF2746" s="10"/>
      <c r="AG2746" s="14"/>
      <c r="AH2746" s="14"/>
      <c r="AI2746" s="15"/>
      <c r="AJ2746" s="10"/>
      <c r="AK2746" s="15"/>
      <c r="AL2746" s="10"/>
    </row>
    <row r="2747" spans="1:38" x14ac:dyDescent="0.25">
      <c r="A2747" s="9">
        <f t="shared" si="62"/>
        <v>0</v>
      </c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2"/>
      <c r="N2747" s="11"/>
      <c r="O2747" s="12"/>
      <c r="P2747" s="13"/>
      <c r="Q2747" s="14"/>
      <c r="R2747" s="15"/>
      <c r="S2747" s="10"/>
      <c r="T2747" s="12"/>
      <c r="U2747" s="13"/>
      <c r="V2747" s="12"/>
      <c r="W2747" s="13"/>
      <c r="X2747" s="12"/>
      <c r="Y2747" s="13"/>
      <c r="Z2747" s="12"/>
      <c r="AA2747" s="12"/>
      <c r="AB2747" s="12"/>
      <c r="AC2747" s="10"/>
      <c r="AD2747" s="16"/>
      <c r="AE2747" s="10"/>
      <c r="AF2747" s="10"/>
      <c r="AG2747" s="14"/>
      <c r="AH2747" s="14"/>
      <c r="AI2747" s="15"/>
      <c r="AJ2747" s="10"/>
      <c r="AK2747" s="15"/>
      <c r="AL2747" s="10"/>
    </row>
    <row r="2748" spans="1:38" x14ac:dyDescent="0.25">
      <c r="A2748" s="9">
        <f t="shared" si="62"/>
        <v>0</v>
      </c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2"/>
      <c r="N2748" s="11"/>
      <c r="O2748" s="12"/>
      <c r="P2748" s="13"/>
      <c r="Q2748" s="14"/>
      <c r="R2748" s="15"/>
      <c r="S2748" s="10"/>
      <c r="T2748" s="12"/>
      <c r="U2748" s="13"/>
      <c r="V2748" s="12"/>
      <c r="W2748" s="13"/>
      <c r="X2748" s="12"/>
      <c r="Y2748" s="13"/>
      <c r="Z2748" s="12"/>
      <c r="AA2748" s="12"/>
      <c r="AB2748" s="12"/>
      <c r="AC2748" s="10"/>
      <c r="AD2748" s="16"/>
      <c r="AE2748" s="10"/>
      <c r="AF2748" s="10"/>
      <c r="AG2748" s="14"/>
      <c r="AH2748" s="14"/>
      <c r="AI2748" s="15"/>
      <c r="AJ2748" s="10"/>
      <c r="AK2748" s="15"/>
      <c r="AL2748" s="10"/>
    </row>
    <row r="2749" spans="1:38" x14ac:dyDescent="0.25">
      <c r="A2749" s="9">
        <f t="shared" si="62"/>
        <v>0</v>
      </c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2"/>
      <c r="N2749" s="11"/>
      <c r="O2749" s="12"/>
      <c r="P2749" s="13"/>
      <c r="Q2749" s="14"/>
      <c r="R2749" s="15"/>
      <c r="S2749" s="10"/>
      <c r="T2749" s="12"/>
      <c r="U2749" s="13"/>
      <c r="V2749" s="12"/>
      <c r="W2749" s="13"/>
      <c r="X2749" s="12"/>
      <c r="Y2749" s="13"/>
      <c r="Z2749" s="12"/>
      <c r="AA2749" s="12"/>
      <c r="AB2749" s="12"/>
      <c r="AC2749" s="10"/>
      <c r="AD2749" s="16"/>
      <c r="AE2749" s="10"/>
      <c r="AF2749" s="10"/>
      <c r="AG2749" s="14"/>
      <c r="AH2749" s="14"/>
      <c r="AI2749" s="15"/>
      <c r="AJ2749" s="10"/>
      <c r="AK2749" s="15"/>
      <c r="AL2749" s="10"/>
    </row>
    <row r="2750" spans="1:38" x14ac:dyDescent="0.25">
      <c r="A2750" s="9">
        <f t="shared" si="62"/>
        <v>0</v>
      </c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2"/>
      <c r="N2750" s="11"/>
      <c r="O2750" s="12"/>
      <c r="P2750" s="13"/>
      <c r="Q2750" s="14"/>
      <c r="R2750" s="15"/>
      <c r="S2750" s="10"/>
      <c r="T2750" s="12"/>
      <c r="U2750" s="13"/>
      <c r="V2750" s="12"/>
      <c r="W2750" s="13"/>
      <c r="X2750" s="12"/>
      <c r="Y2750" s="13"/>
      <c r="Z2750" s="12"/>
      <c r="AA2750" s="12"/>
      <c r="AB2750" s="12"/>
      <c r="AC2750" s="10"/>
      <c r="AD2750" s="16"/>
      <c r="AE2750" s="10"/>
      <c r="AF2750" s="10"/>
      <c r="AG2750" s="14"/>
      <c r="AH2750" s="14"/>
      <c r="AI2750" s="15"/>
      <c r="AJ2750" s="10"/>
      <c r="AK2750" s="15"/>
      <c r="AL2750" s="10"/>
    </row>
    <row r="2751" spans="1:38" x14ac:dyDescent="0.25">
      <c r="A2751" s="9">
        <f t="shared" si="62"/>
        <v>0</v>
      </c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2"/>
      <c r="N2751" s="11"/>
      <c r="O2751" s="12"/>
      <c r="P2751" s="13"/>
      <c r="Q2751" s="14"/>
      <c r="R2751" s="15"/>
      <c r="S2751" s="10"/>
      <c r="T2751" s="12"/>
      <c r="U2751" s="13"/>
      <c r="V2751" s="12"/>
      <c r="W2751" s="13"/>
      <c r="X2751" s="12"/>
      <c r="Y2751" s="13"/>
      <c r="Z2751" s="12"/>
      <c r="AA2751" s="12"/>
      <c r="AB2751" s="12"/>
      <c r="AC2751" s="10"/>
      <c r="AD2751" s="16"/>
      <c r="AE2751" s="10"/>
      <c r="AF2751" s="10"/>
      <c r="AG2751" s="14"/>
      <c r="AH2751" s="14"/>
      <c r="AI2751" s="15"/>
      <c r="AJ2751" s="10"/>
      <c r="AK2751" s="15"/>
      <c r="AL2751" s="10"/>
    </row>
    <row r="2752" spans="1:38" x14ac:dyDescent="0.25">
      <c r="A2752" s="9">
        <f t="shared" si="62"/>
        <v>0</v>
      </c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2"/>
      <c r="N2752" s="11"/>
      <c r="O2752" s="12"/>
      <c r="P2752" s="13"/>
      <c r="Q2752" s="14"/>
      <c r="R2752" s="15"/>
      <c r="S2752" s="10"/>
      <c r="T2752" s="12"/>
      <c r="U2752" s="13"/>
      <c r="V2752" s="12"/>
      <c r="W2752" s="13"/>
      <c r="X2752" s="12"/>
      <c r="Y2752" s="13"/>
      <c r="Z2752" s="12"/>
      <c r="AA2752" s="12"/>
      <c r="AB2752" s="12"/>
      <c r="AC2752" s="10"/>
      <c r="AD2752" s="16"/>
      <c r="AE2752" s="10"/>
      <c r="AF2752" s="10"/>
      <c r="AG2752" s="14"/>
      <c r="AH2752" s="14"/>
      <c r="AI2752" s="15"/>
      <c r="AJ2752" s="10"/>
      <c r="AK2752" s="15"/>
      <c r="AL2752" s="10"/>
    </row>
    <row r="2753" spans="1:38" x14ac:dyDescent="0.25">
      <c r="A2753" s="9">
        <f t="shared" si="62"/>
        <v>0</v>
      </c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2"/>
      <c r="N2753" s="11"/>
      <c r="O2753" s="12"/>
      <c r="P2753" s="13"/>
      <c r="Q2753" s="14"/>
      <c r="R2753" s="15"/>
      <c r="S2753" s="10"/>
      <c r="T2753" s="12"/>
      <c r="U2753" s="13"/>
      <c r="V2753" s="12"/>
      <c r="W2753" s="13"/>
      <c r="X2753" s="12"/>
      <c r="Y2753" s="13"/>
      <c r="Z2753" s="12"/>
      <c r="AA2753" s="12"/>
      <c r="AB2753" s="12"/>
      <c r="AC2753" s="10"/>
      <c r="AD2753" s="16"/>
      <c r="AE2753" s="10"/>
      <c r="AF2753" s="10"/>
      <c r="AG2753" s="14"/>
      <c r="AH2753" s="14"/>
      <c r="AI2753" s="15"/>
      <c r="AJ2753" s="10"/>
      <c r="AK2753" s="15"/>
      <c r="AL2753" s="10"/>
    </row>
    <row r="2754" spans="1:38" x14ac:dyDescent="0.25">
      <c r="A2754" s="9">
        <f t="shared" si="62"/>
        <v>0</v>
      </c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2"/>
      <c r="N2754" s="11"/>
      <c r="O2754" s="12"/>
      <c r="P2754" s="13"/>
      <c r="Q2754" s="14"/>
      <c r="R2754" s="15"/>
      <c r="S2754" s="10"/>
      <c r="T2754" s="12"/>
      <c r="U2754" s="13"/>
      <c r="V2754" s="12"/>
      <c r="W2754" s="13"/>
      <c r="X2754" s="12"/>
      <c r="Y2754" s="13"/>
      <c r="Z2754" s="12"/>
      <c r="AA2754" s="12"/>
      <c r="AB2754" s="12"/>
      <c r="AC2754" s="10"/>
      <c r="AD2754" s="16"/>
      <c r="AE2754" s="10"/>
      <c r="AF2754" s="10"/>
      <c r="AG2754" s="14"/>
      <c r="AH2754" s="14"/>
      <c r="AI2754" s="15"/>
      <c r="AJ2754" s="10"/>
      <c r="AK2754" s="15"/>
      <c r="AL2754" s="10"/>
    </row>
    <row r="2755" spans="1:38" x14ac:dyDescent="0.25">
      <c r="A2755" s="9">
        <f t="shared" ref="A2755:A2818" si="63">N2755</f>
        <v>0</v>
      </c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2"/>
      <c r="N2755" s="11"/>
      <c r="O2755" s="12"/>
      <c r="P2755" s="13"/>
      <c r="Q2755" s="14"/>
      <c r="R2755" s="15"/>
      <c r="S2755" s="10"/>
      <c r="T2755" s="12"/>
      <c r="U2755" s="13"/>
      <c r="V2755" s="12"/>
      <c r="W2755" s="13"/>
      <c r="X2755" s="12"/>
      <c r="Y2755" s="13"/>
      <c r="Z2755" s="12"/>
      <c r="AA2755" s="12"/>
      <c r="AB2755" s="12"/>
      <c r="AC2755" s="10"/>
      <c r="AD2755" s="16"/>
      <c r="AE2755" s="10"/>
      <c r="AF2755" s="10"/>
      <c r="AG2755" s="14"/>
      <c r="AH2755" s="14"/>
      <c r="AI2755" s="15"/>
      <c r="AJ2755" s="10"/>
      <c r="AK2755" s="15"/>
      <c r="AL2755" s="10"/>
    </row>
    <row r="2756" spans="1:38" x14ac:dyDescent="0.25">
      <c r="A2756" s="9">
        <f t="shared" si="63"/>
        <v>0</v>
      </c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2"/>
      <c r="N2756" s="11"/>
      <c r="O2756" s="12"/>
      <c r="P2756" s="13"/>
      <c r="Q2756" s="14"/>
      <c r="R2756" s="15"/>
      <c r="S2756" s="10"/>
      <c r="T2756" s="12"/>
      <c r="U2756" s="13"/>
      <c r="V2756" s="12"/>
      <c r="W2756" s="13"/>
      <c r="X2756" s="12"/>
      <c r="Y2756" s="13"/>
      <c r="Z2756" s="12"/>
      <c r="AA2756" s="12"/>
      <c r="AB2756" s="12"/>
      <c r="AC2756" s="10"/>
      <c r="AD2756" s="16"/>
      <c r="AE2756" s="10"/>
      <c r="AF2756" s="10"/>
      <c r="AG2756" s="14"/>
      <c r="AH2756" s="14"/>
      <c r="AI2756" s="15"/>
      <c r="AJ2756" s="10"/>
      <c r="AK2756" s="15"/>
      <c r="AL2756" s="10"/>
    </row>
    <row r="2757" spans="1:38" x14ac:dyDescent="0.25">
      <c r="A2757" s="9">
        <f t="shared" si="63"/>
        <v>0</v>
      </c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2"/>
      <c r="N2757" s="11"/>
      <c r="O2757" s="12"/>
      <c r="P2757" s="13"/>
      <c r="Q2757" s="14"/>
      <c r="R2757" s="15"/>
      <c r="S2757" s="10"/>
      <c r="T2757" s="12"/>
      <c r="U2757" s="13"/>
      <c r="V2757" s="12"/>
      <c r="W2757" s="13"/>
      <c r="X2757" s="12"/>
      <c r="Y2757" s="13"/>
      <c r="Z2757" s="12"/>
      <c r="AA2757" s="12"/>
      <c r="AB2757" s="12"/>
      <c r="AC2757" s="10"/>
      <c r="AD2757" s="16"/>
      <c r="AE2757" s="10"/>
      <c r="AF2757" s="10"/>
      <c r="AG2757" s="14"/>
      <c r="AH2757" s="14"/>
      <c r="AI2757" s="15"/>
      <c r="AJ2757" s="10"/>
      <c r="AK2757" s="15"/>
      <c r="AL2757" s="10"/>
    </row>
    <row r="2758" spans="1:38" x14ac:dyDescent="0.25">
      <c r="A2758" s="9">
        <f t="shared" si="63"/>
        <v>0</v>
      </c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2"/>
      <c r="N2758" s="11"/>
      <c r="O2758" s="12"/>
      <c r="P2758" s="13"/>
      <c r="Q2758" s="14"/>
      <c r="R2758" s="15"/>
      <c r="S2758" s="10"/>
      <c r="T2758" s="12"/>
      <c r="U2758" s="13"/>
      <c r="V2758" s="12"/>
      <c r="W2758" s="13"/>
      <c r="X2758" s="12"/>
      <c r="Y2758" s="13"/>
      <c r="Z2758" s="12"/>
      <c r="AA2758" s="12"/>
      <c r="AB2758" s="12"/>
      <c r="AC2758" s="10"/>
      <c r="AD2758" s="16"/>
      <c r="AE2758" s="10"/>
      <c r="AF2758" s="10"/>
      <c r="AG2758" s="14"/>
      <c r="AH2758" s="14"/>
      <c r="AI2758" s="15"/>
      <c r="AJ2758" s="10"/>
      <c r="AK2758" s="15"/>
      <c r="AL2758" s="10"/>
    </row>
    <row r="2759" spans="1:38" x14ac:dyDescent="0.25">
      <c r="A2759" s="9">
        <f t="shared" si="63"/>
        <v>0</v>
      </c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2"/>
      <c r="N2759" s="11"/>
      <c r="O2759" s="12"/>
      <c r="P2759" s="13"/>
      <c r="Q2759" s="14"/>
      <c r="R2759" s="15"/>
      <c r="S2759" s="10"/>
      <c r="T2759" s="12"/>
      <c r="U2759" s="13"/>
      <c r="V2759" s="12"/>
      <c r="W2759" s="13"/>
      <c r="X2759" s="12"/>
      <c r="Y2759" s="13"/>
      <c r="Z2759" s="12"/>
      <c r="AA2759" s="12"/>
      <c r="AB2759" s="12"/>
      <c r="AC2759" s="10"/>
      <c r="AD2759" s="16"/>
      <c r="AE2759" s="10"/>
      <c r="AF2759" s="10"/>
      <c r="AG2759" s="14"/>
      <c r="AH2759" s="14"/>
      <c r="AI2759" s="15"/>
      <c r="AJ2759" s="10"/>
      <c r="AK2759" s="15"/>
      <c r="AL2759" s="10"/>
    </row>
    <row r="2760" spans="1:38" x14ac:dyDescent="0.25">
      <c r="A2760" s="9">
        <f t="shared" si="63"/>
        <v>0</v>
      </c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2"/>
      <c r="N2760" s="11"/>
      <c r="O2760" s="12"/>
      <c r="P2760" s="13"/>
      <c r="Q2760" s="14"/>
      <c r="R2760" s="15"/>
      <c r="S2760" s="10"/>
      <c r="T2760" s="12"/>
      <c r="U2760" s="13"/>
      <c r="V2760" s="12"/>
      <c r="W2760" s="13"/>
      <c r="X2760" s="12"/>
      <c r="Y2760" s="13"/>
      <c r="Z2760" s="12"/>
      <c r="AA2760" s="12"/>
      <c r="AB2760" s="12"/>
      <c r="AC2760" s="10"/>
      <c r="AD2760" s="16"/>
      <c r="AE2760" s="10"/>
      <c r="AF2760" s="10"/>
      <c r="AG2760" s="14"/>
      <c r="AH2760" s="14"/>
      <c r="AI2760" s="15"/>
      <c r="AJ2760" s="10"/>
      <c r="AK2760" s="15"/>
      <c r="AL2760" s="10"/>
    </row>
    <row r="2761" spans="1:38" x14ac:dyDescent="0.25">
      <c r="A2761" s="9">
        <f t="shared" si="63"/>
        <v>0</v>
      </c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2"/>
      <c r="N2761" s="11"/>
      <c r="O2761" s="12"/>
      <c r="P2761" s="13"/>
      <c r="Q2761" s="14"/>
      <c r="R2761" s="15"/>
      <c r="S2761" s="10"/>
      <c r="T2761" s="12"/>
      <c r="U2761" s="13"/>
      <c r="V2761" s="12"/>
      <c r="W2761" s="13"/>
      <c r="X2761" s="12"/>
      <c r="Y2761" s="13"/>
      <c r="Z2761" s="12"/>
      <c r="AA2761" s="12"/>
      <c r="AB2761" s="12"/>
      <c r="AC2761" s="10"/>
      <c r="AD2761" s="16"/>
      <c r="AE2761" s="10"/>
      <c r="AF2761" s="10"/>
      <c r="AG2761" s="14"/>
      <c r="AH2761" s="14"/>
      <c r="AI2761" s="15"/>
      <c r="AJ2761" s="10"/>
      <c r="AK2761" s="15"/>
      <c r="AL2761" s="10"/>
    </row>
    <row r="2762" spans="1:38" x14ac:dyDescent="0.25">
      <c r="A2762" s="9">
        <f t="shared" si="63"/>
        <v>0</v>
      </c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2"/>
      <c r="N2762" s="11"/>
      <c r="O2762" s="12"/>
      <c r="P2762" s="13"/>
      <c r="Q2762" s="14"/>
      <c r="R2762" s="15"/>
      <c r="S2762" s="10"/>
      <c r="T2762" s="12"/>
      <c r="U2762" s="13"/>
      <c r="V2762" s="12"/>
      <c r="W2762" s="13"/>
      <c r="X2762" s="12"/>
      <c r="Y2762" s="13"/>
      <c r="Z2762" s="12"/>
      <c r="AA2762" s="12"/>
      <c r="AB2762" s="12"/>
      <c r="AC2762" s="10"/>
      <c r="AD2762" s="16"/>
      <c r="AE2762" s="10"/>
      <c r="AF2762" s="10"/>
      <c r="AG2762" s="14"/>
      <c r="AH2762" s="14"/>
      <c r="AI2762" s="15"/>
      <c r="AJ2762" s="10"/>
      <c r="AK2762" s="15"/>
      <c r="AL2762" s="10"/>
    </row>
    <row r="2763" spans="1:38" x14ac:dyDescent="0.25">
      <c r="A2763" s="9">
        <f t="shared" si="63"/>
        <v>0</v>
      </c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2"/>
      <c r="N2763" s="11"/>
      <c r="O2763" s="12"/>
      <c r="P2763" s="13"/>
      <c r="Q2763" s="14"/>
      <c r="R2763" s="15"/>
      <c r="S2763" s="10"/>
      <c r="T2763" s="12"/>
      <c r="U2763" s="13"/>
      <c r="V2763" s="12"/>
      <c r="W2763" s="13"/>
      <c r="X2763" s="12"/>
      <c r="Y2763" s="13"/>
      <c r="Z2763" s="12"/>
      <c r="AA2763" s="12"/>
      <c r="AB2763" s="12"/>
      <c r="AC2763" s="10"/>
      <c r="AD2763" s="16"/>
      <c r="AE2763" s="10"/>
      <c r="AF2763" s="10"/>
      <c r="AG2763" s="14"/>
      <c r="AH2763" s="14"/>
      <c r="AI2763" s="15"/>
      <c r="AJ2763" s="10"/>
      <c r="AK2763" s="15"/>
      <c r="AL2763" s="10"/>
    </row>
    <row r="2764" spans="1:38" x14ac:dyDescent="0.25">
      <c r="A2764" s="9">
        <f t="shared" si="63"/>
        <v>0</v>
      </c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2"/>
      <c r="N2764" s="11"/>
      <c r="O2764" s="12"/>
      <c r="P2764" s="13"/>
      <c r="Q2764" s="14"/>
      <c r="R2764" s="15"/>
      <c r="S2764" s="10"/>
      <c r="T2764" s="12"/>
      <c r="U2764" s="13"/>
      <c r="V2764" s="12"/>
      <c r="W2764" s="13"/>
      <c r="X2764" s="12"/>
      <c r="Y2764" s="13"/>
      <c r="Z2764" s="12"/>
      <c r="AA2764" s="12"/>
      <c r="AB2764" s="12"/>
      <c r="AC2764" s="10"/>
      <c r="AD2764" s="16"/>
      <c r="AE2764" s="10"/>
      <c r="AF2764" s="10"/>
      <c r="AG2764" s="14"/>
      <c r="AH2764" s="14"/>
      <c r="AI2764" s="15"/>
      <c r="AJ2764" s="10"/>
      <c r="AK2764" s="15"/>
      <c r="AL2764" s="10"/>
    </row>
    <row r="2765" spans="1:38" x14ac:dyDescent="0.25">
      <c r="A2765" s="9">
        <f t="shared" si="63"/>
        <v>0</v>
      </c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2"/>
      <c r="N2765" s="11"/>
      <c r="O2765" s="12"/>
      <c r="P2765" s="13"/>
      <c r="Q2765" s="14"/>
      <c r="R2765" s="15"/>
      <c r="S2765" s="10"/>
      <c r="T2765" s="12"/>
      <c r="U2765" s="13"/>
      <c r="V2765" s="12"/>
      <c r="W2765" s="13"/>
      <c r="X2765" s="12"/>
      <c r="Y2765" s="13"/>
      <c r="Z2765" s="12"/>
      <c r="AA2765" s="12"/>
      <c r="AB2765" s="12"/>
      <c r="AC2765" s="10"/>
      <c r="AD2765" s="16"/>
      <c r="AE2765" s="10"/>
      <c r="AF2765" s="10"/>
      <c r="AG2765" s="14"/>
      <c r="AH2765" s="14"/>
      <c r="AI2765" s="15"/>
      <c r="AJ2765" s="10"/>
      <c r="AK2765" s="15"/>
      <c r="AL2765" s="10"/>
    </row>
    <row r="2766" spans="1:38" x14ac:dyDescent="0.25">
      <c r="A2766" s="9">
        <f t="shared" si="63"/>
        <v>0</v>
      </c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  <c r="L2766" s="10"/>
      <c r="M2766" s="12"/>
      <c r="N2766" s="11"/>
      <c r="O2766" s="12"/>
      <c r="P2766" s="13"/>
      <c r="Q2766" s="14"/>
      <c r="R2766" s="15"/>
      <c r="S2766" s="10"/>
      <c r="T2766" s="12"/>
      <c r="U2766" s="13"/>
      <c r="V2766" s="12"/>
      <c r="W2766" s="13"/>
      <c r="X2766" s="12"/>
      <c r="Y2766" s="13"/>
      <c r="Z2766" s="12"/>
      <c r="AA2766" s="12"/>
      <c r="AB2766" s="12"/>
      <c r="AC2766" s="10"/>
      <c r="AD2766" s="16"/>
      <c r="AE2766" s="10"/>
      <c r="AF2766" s="10"/>
      <c r="AG2766" s="14"/>
      <c r="AH2766" s="14"/>
      <c r="AI2766" s="15"/>
      <c r="AJ2766" s="10"/>
      <c r="AK2766" s="15"/>
      <c r="AL2766" s="10"/>
    </row>
    <row r="2767" spans="1:38" x14ac:dyDescent="0.25">
      <c r="A2767" s="9">
        <f t="shared" si="63"/>
        <v>0</v>
      </c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2"/>
      <c r="N2767" s="11"/>
      <c r="O2767" s="12"/>
      <c r="P2767" s="13"/>
      <c r="Q2767" s="14"/>
      <c r="R2767" s="15"/>
      <c r="S2767" s="10"/>
      <c r="T2767" s="12"/>
      <c r="U2767" s="13"/>
      <c r="V2767" s="12"/>
      <c r="W2767" s="13"/>
      <c r="X2767" s="12"/>
      <c r="Y2767" s="13"/>
      <c r="Z2767" s="12"/>
      <c r="AA2767" s="12"/>
      <c r="AB2767" s="12"/>
      <c r="AC2767" s="10"/>
      <c r="AD2767" s="16"/>
      <c r="AE2767" s="10"/>
      <c r="AF2767" s="10"/>
      <c r="AG2767" s="14"/>
      <c r="AH2767" s="14"/>
      <c r="AI2767" s="15"/>
      <c r="AJ2767" s="10"/>
      <c r="AK2767" s="15"/>
      <c r="AL2767" s="10"/>
    </row>
    <row r="2768" spans="1:38" x14ac:dyDescent="0.25">
      <c r="A2768" s="9">
        <f t="shared" si="63"/>
        <v>0</v>
      </c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  <c r="L2768" s="10"/>
      <c r="M2768" s="12"/>
      <c r="N2768" s="11"/>
      <c r="O2768" s="12"/>
      <c r="P2768" s="13"/>
      <c r="Q2768" s="14"/>
      <c r="R2768" s="15"/>
      <c r="S2768" s="10"/>
      <c r="T2768" s="12"/>
      <c r="U2768" s="13"/>
      <c r="V2768" s="12"/>
      <c r="W2768" s="13"/>
      <c r="X2768" s="12"/>
      <c r="Y2768" s="13"/>
      <c r="Z2768" s="12"/>
      <c r="AA2768" s="12"/>
      <c r="AB2768" s="12"/>
      <c r="AC2768" s="10"/>
      <c r="AD2768" s="16"/>
      <c r="AE2768" s="10"/>
      <c r="AF2768" s="10"/>
      <c r="AG2768" s="14"/>
      <c r="AH2768" s="14"/>
      <c r="AI2768" s="15"/>
      <c r="AJ2768" s="10"/>
      <c r="AK2768" s="15"/>
      <c r="AL2768" s="10"/>
    </row>
    <row r="2769" spans="1:38" x14ac:dyDescent="0.25">
      <c r="A2769" s="9">
        <f t="shared" si="63"/>
        <v>0</v>
      </c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2"/>
      <c r="N2769" s="11"/>
      <c r="O2769" s="12"/>
      <c r="P2769" s="13"/>
      <c r="Q2769" s="14"/>
      <c r="R2769" s="15"/>
      <c r="S2769" s="10"/>
      <c r="T2769" s="12"/>
      <c r="U2769" s="13"/>
      <c r="V2769" s="12"/>
      <c r="W2769" s="13"/>
      <c r="X2769" s="12"/>
      <c r="Y2769" s="13"/>
      <c r="Z2769" s="12"/>
      <c r="AA2769" s="12"/>
      <c r="AB2769" s="12"/>
      <c r="AC2769" s="10"/>
      <c r="AD2769" s="16"/>
      <c r="AE2769" s="10"/>
      <c r="AF2769" s="10"/>
      <c r="AG2769" s="14"/>
      <c r="AH2769" s="14"/>
      <c r="AI2769" s="15"/>
      <c r="AJ2769" s="10"/>
      <c r="AK2769" s="15"/>
      <c r="AL2769" s="10"/>
    </row>
    <row r="2770" spans="1:38" x14ac:dyDescent="0.25">
      <c r="A2770" s="9">
        <f t="shared" si="63"/>
        <v>0</v>
      </c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  <c r="L2770" s="10"/>
      <c r="M2770" s="12"/>
      <c r="N2770" s="11"/>
      <c r="O2770" s="12"/>
      <c r="P2770" s="13"/>
      <c r="Q2770" s="14"/>
      <c r="R2770" s="15"/>
      <c r="S2770" s="10"/>
      <c r="T2770" s="12"/>
      <c r="U2770" s="13"/>
      <c r="V2770" s="12"/>
      <c r="W2770" s="13"/>
      <c r="X2770" s="12"/>
      <c r="Y2770" s="13"/>
      <c r="Z2770" s="12"/>
      <c r="AA2770" s="12"/>
      <c r="AB2770" s="12"/>
      <c r="AC2770" s="10"/>
      <c r="AD2770" s="16"/>
      <c r="AE2770" s="10"/>
      <c r="AF2770" s="10"/>
      <c r="AG2770" s="14"/>
      <c r="AH2770" s="14"/>
      <c r="AI2770" s="15"/>
      <c r="AJ2770" s="10"/>
      <c r="AK2770" s="15"/>
      <c r="AL2770" s="10"/>
    </row>
    <row r="2771" spans="1:38" x14ac:dyDescent="0.25">
      <c r="A2771" s="9">
        <f t="shared" si="63"/>
        <v>0</v>
      </c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2"/>
      <c r="N2771" s="11"/>
      <c r="O2771" s="12"/>
      <c r="P2771" s="13"/>
      <c r="Q2771" s="14"/>
      <c r="R2771" s="15"/>
      <c r="S2771" s="10"/>
      <c r="T2771" s="12"/>
      <c r="U2771" s="13"/>
      <c r="V2771" s="12"/>
      <c r="W2771" s="13"/>
      <c r="X2771" s="12"/>
      <c r="Y2771" s="13"/>
      <c r="Z2771" s="12"/>
      <c r="AA2771" s="12"/>
      <c r="AB2771" s="12"/>
      <c r="AC2771" s="10"/>
      <c r="AD2771" s="16"/>
      <c r="AE2771" s="10"/>
      <c r="AF2771" s="10"/>
      <c r="AG2771" s="14"/>
      <c r="AH2771" s="14"/>
      <c r="AI2771" s="15"/>
      <c r="AJ2771" s="10"/>
      <c r="AK2771" s="15"/>
      <c r="AL2771" s="10"/>
    </row>
    <row r="2772" spans="1:38" x14ac:dyDescent="0.25">
      <c r="A2772" s="9">
        <f t="shared" si="63"/>
        <v>0</v>
      </c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  <c r="L2772" s="10"/>
      <c r="M2772" s="12"/>
      <c r="N2772" s="11"/>
      <c r="O2772" s="12"/>
      <c r="P2772" s="13"/>
      <c r="Q2772" s="14"/>
      <c r="R2772" s="15"/>
      <c r="S2772" s="10"/>
      <c r="T2772" s="12"/>
      <c r="U2772" s="13"/>
      <c r="V2772" s="12"/>
      <c r="W2772" s="13"/>
      <c r="X2772" s="12"/>
      <c r="Y2772" s="13"/>
      <c r="Z2772" s="12"/>
      <c r="AA2772" s="12"/>
      <c r="AB2772" s="12"/>
      <c r="AC2772" s="10"/>
      <c r="AD2772" s="16"/>
      <c r="AE2772" s="10"/>
      <c r="AF2772" s="10"/>
      <c r="AG2772" s="14"/>
      <c r="AH2772" s="14"/>
      <c r="AI2772" s="15"/>
      <c r="AJ2772" s="10"/>
      <c r="AK2772" s="15"/>
      <c r="AL2772" s="10"/>
    </row>
    <row r="2773" spans="1:38" x14ac:dyDescent="0.25">
      <c r="A2773" s="9">
        <f t="shared" si="63"/>
        <v>0</v>
      </c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2"/>
      <c r="N2773" s="11"/>
      <c r="O2773" s="12"/>
      <c r="P2773" s="13"/>
      <c r="Q2773" s="14"/>
      <c r="R2773" s="15"/>
      <c r="S2773" s="10"/>
      <c r="T2773" s="12"/>
      <c r="U2773" s="13"/>
      <c r="V2773" s="12"/>
      <c r="W2773" s="13"/>
      <c r="X2773" s="12"/>
      <c r="Y2773" s="13"/>
      <c r="Z2773" s="12"/>
      <c r="AA2773" s="12"/>
      <c r="AB2773" s="12"/>
      <c r="AC2773" s="10"/>
      <c r="AD2773" s="16"/>
      <c r="AE2773" s="10"/>
      <c r="AF2773" s="10"/>
      <c r="AG2773" s="14"/>
      <c r="AH2773" s="14"/>
      <c r="AI2773" s="15"/>
      <c r="AJ2773" s="10"/>
      <c r="AK2773" s="15"/>
      <c r="AL2773" s="10"/>
    </row>
    <row r="2774" spans="1:38" x14ac:dyDescent="0.25">
      <c r="A2774" s="9">
        <f t="shared" si="63"/>
        <v>0</v>
      </c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  <c r="L2774" s="10"/>
      <c r="M2774" s="12"/>
      <c r="N2774" s="11"/>
      <c r="O2774" s="12"/>
      <c r="P2774" s="13"/>
      <c r="Q2774" s="14"/>
      <c r="R2774" s="15"/>
      <c r="S2774" s="10"/>
      <c r="T2774" s="12"/>
      <c r="U2774" s="13"/>
      <c r="V2774" s="12"/>
      <c r="W2774" s="13"/>
      <c r="X2774" s="12"/>
      <c r="Y2774" s="13"/>
      <c r="Z2774" s="12"/>
      <c r="AA2774" s="12"/>
      <c r="AB2774" s="12"/>
      <c r="AC2774" s="10"/>
      <c r="AD2774" s="16"/>
      <c r="AE2774" s="10"/>
      <c r="AF2774" s="10"/>
      <c r="AG2774" s="14"/>
      <c r="AH2774" s="14"/>
      <c r="AI2774" s="15"/>
      <c r="AJ2774" s="10"/>
      <c r="AK2774" s="15"/>
      <c r="AL2774" s="10"/>
    </row>
    <row r="2775" spans="1:38" x14ac:dyDescent="0.25">
      <c r="A2775" s="9">
        <f t="shared" si="63"/>
        <v>0</v>
      </c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2"/>
      <c r="N2775" s="11"/>
      <c r="O2775" s="12"/>
      <c r="P2775" s="13"/>
      <c r="Q2775" s="14"/>
      <c r="R2775" s="15"/>
      <c r="S2775" s="10"/>
      <c r="T2775" s="12"/>
      <c r="U2775" s="13"/>
      <c r="V2775" s="12"/>
      <c r="W2775" s="13"/>
      <c r="X2775" s="12"/>
      <c r="Y2775" s="13"/>
      <c r="Z2775" s="12"/>
      <c r="AA2775" s="12"/>
      <c r="AB2775" s="12"/>
      <c r="AC2775" s="10"/>
      <c r="AD2775" s="16"/>
      <c r="AE2775" s="10"/>
      <c r="AF2775" s="10"/>
      <c r="AG2775" s="14"/>
      <c r="AH2775" s="14"/>
      <c r="AI2775" s="15"/>
      <c r="AJ2775" s="10"/>
      <c r="AK2775" s="15"/>
      <c r="AL2775" s="10"/>
    </row>
    <row r="2776" spans="1:38" x14ac:dyDescent="0.25">
      <c r="A2776" s="9">
        <f t="shared" si="63"/>
        <v>0</v>
      </c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  <c r="L2776" s="10"/>
      <c r="M2776" s="12"/>
      <c r="N2776" s="11"/>
      <c r="O2776" s="12"/>
      <c r="P2776" s="13"/>
      <c r="Q2776" s="14"/>
      <c r="R2776" s="15"/>
      <c r="S2776" s="10"/>
      <c r="T2776" s="12"/>
      <c r="U2776" s="13"/>
      <c r="V2776" s="12"/>
      <c r="W2776" s="13"/>
      <c r="X2776" s="12"/>
      <c r="Y2776" s="13"/>
      <c r="Z2776" s="12"/>
      <c r="AA2776" s="12"/>
      <c r="AB2776" s="12"/>
      <c r="AC2776" s="10"/>
      <c r="AD2776" s="16"/>
      <c r="AE2776" s="10"/>
      <c r="AF2776" s="10"/>
      <c r="AG2776" s="14"/>
      <c r="AH2776" s="14"/>
      <c r="AI2776" s="15"/>
      <c r="AJ2776" s="10"/>
      <c r="AK2776" s="15"/>
      <c r="AL2776" s="10"/>
    </row>
    <row r="2777" spans="1:38" x14ac:dyDescent="0.25">
      <c r="A2777" s="9">
        <f t="shared" si="63"/>
        <v>0</v>
      </c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2"/>
      <c r="N2777" s="11"/>
      <c r="O2777" s="12"/>
      <c r="P2777" s="13"/>
      <c r="Q2777" s="14"/>
      <c r="R2777" s="15"/>
      <c r="S2777" s="10"/>
      <c r="T2777" s="12"/>
      <c r="U2777" s="13"/>
      <c r="V2777" s="12"/>
      <c r="W2777" s="13"/>
      <c r="X2777" s="12"/>
      <c r="Y2777" s="13"/>
      <c r="Z2777" s="12"/>
      <c r="AA2777" s="12"/>
      <c r="AB2777" s="12"/>
      <c r="AC2777" s="10"/>
      <c r="AD2777" s="16"/>
      <c r="AE2777" s="10"/>
      <c r="AF2777" s="10"/>
      <c r="AG2777" s="14"/>
      <c r="AH2777" s="14"/>
      <c r="AI2777" s="15"/>
      <c r="AJ2777" s="10"/>
      <c r="AK2777" s="15"/>
      <c r="AL2777" s="10"/>
    </row>
    <row r="2778" spans="1:38" x14ac:dyDescent="0.25">
      <c r="A2778" s="9">
        <f t="shared" si="63"/>
        <v>0</v>
      </c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2"/>
      <c r="N2778" s="11"/>
      <c r="O2778" s="12"/>
      <c r="P2778" s="13"/>
      <c r="Q2778" s="14"/>
      <c r="R2778" s="15"/>
      <c r="S2778" s="10"/>
      <c r="T2778" s="12"/>
      <c r="U2778" s="13"/>
      <c r="V2778" s="12"/>
      <c r="W2778" s="13"/>
      <c r="X2778" s="12"/>
      <c r="Y2778" s="13"/>
      <c r="Z2778" s="12"/>
      <c r="AA2778" s="12"/>
      <c r="AB2778" s="12"/>
      <c r="AC2778" s="10"/>
      <c r="AD2778" s="16"/>
      <c r="AE2778" s="10"/>
      <c r="AF2778" s="10"/>
      <c r="AG2778" s="14"/>
      <c r="AH2778" s="14"/>
      <c r="AI2778" s="15"/>
      <c r="AJ2778" s="10"/>
      <c r="AK2778" s="15"/>
      <c r="AL2778" s="10"/>
    </row>
    <row r="2779" spans="1:38" x14ac:dyDescent="0.25">
      <c r="A2779" s="9">
        <f t="shared" si="63"/>
        <v>0</v>
      </c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2"/>
      <c r="N2779" s="11"/>
      <c r="O2779" s="12"/>
      <c r="P2779" s="13"/>
      <c r="Q2779" s="14"/>
      <c r="R2779" s="15"/>
      <c r="S2779" s="10"/>
      <c r="T2779" s="12"/>
      <c r="U2779" s="13"/>
      <c r="V2779" s="12"/>
      <c r="W2779" s="13"/>
      <c r="X2779" s="12"/>
      <c r="Y2779" s="13"/>
      <c r="Z2779" s="12"/>
      <c r="AA2779" s="12"/>
      <c r="AB2779" s="12"/>
      <c r="AC2779" s="10"/>
      <c r="AD2779" s="16"/>
      <c r="AE2779" s="10"/>
      <c r="AF2779" s="10"/>
      <c r="AG2779" s="14"/>
      <c r="AH2779" s="14"/>
      <c r="AI2779" s="15"/>
      <c r="AJ2779" s="10"/>
      <c r="AK2779" s="15"/>
      <c r="AL2779" s="10"/>
    </row>
    <row r="2780" spans="1:38" x14ac:dyDescent="0.25">
      <c r="A2780" s="9">
        <f t="shared" si="63"/>
        <v>0</v>
      </c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  <c r="L2780" s="10"/>
      <c r="M2780" s="12"/>
      <c r="N2780" s="11"/>
      <c r="O2780" s="12"/>
      <c r="P2780" s="13"/>
      <c r="Q2780" s="14"/>
      <c r="R2780" s="15"/>
      <c r="S2780" s="10"/>
      <c r="T2780" s="12"/>
      <c r="U2780" s="13"/>
      <c r="V2780" s="12"/>
      <c r="W2780" s="13"/>
      <c r="X2780" s="12"/>
      <c r="Y2780" s="13"/>
      <c r="Z2780" s="12"/>
      <c r="AA2780" s="12"/>
      <c r="AB2780" s="12"/>
      <c r="AC2780" s="10"/>
      <c r="AD2780" s="16"/>
      <c r="AE2780" s="10"/>
      <c r="AF2780" s="10"/>
      <c r="AG2780" s="14"/>
      <c r="AH2780" s="14"/>
      <c r="AI2780" s="15"/>
      <c r="AJ2780" s="10"/>
      <c r="AK2780" s="15"/>
      <c r="AL2780" s="10"/>
    </row>
    <row r="2781" spans="1:38" x14ac:dyDescent="0.25">
      <c r="A2781" s="9">
        <f t="shared" si="63"/>
        <v>0</v>
      </c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  <c r="L2781" s="10"/>
      <c r="M2781" s="12"/>
      <c r="N2781" s="11"/>
      <c r="O2781" s="12"/>
      <c r="P2781" s="13"/>
      <c r="Q2781" s="14"/>
      <c r="R2781" s="15"/>
      <c r="S2781" s="10"/>
      <c r="T2781" s="12"/>
      <c r="U2781" s="13"/>
      <c r="V2781" s="12"/>
      <c r="W2781" s="13"/>
      <c r="X2781" s="12"/>
      <c r="Y2781" s="13"/>
      <c r="Z2781" s="12"/>
      <c r="AA2781" s="12"/>
      <c r="AB2781" s="12"/>
      <c r="AC2781" s="10"/>
      <c r="AD2781" s="16"/>
      <c r="AE2781" s="10"/>
      <c r="AF2781" s="10"/>
      <c r="AG2781" s="14"/>
      <c r="AH2781" s="14"/>
      <c r="AI2781" s="15"/>
      <c r="AJ2781" s="10"/>
      <c r="AK2781" s="15"/>
      <c r="AL2781" s="10"/>
    </row>
    <row r="2782" spans="1:38" x14ac:dyDescent="0.25">
      <c r="A2782" s="9">
        <f t="shared" si="63"/>
        <v>0</v>
      </c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  <c r="L2782" s="10"/>
      <c r="M2782" s="12"/>
      <c r="N2782" s="11"/>
      <c r="O2782" s="12"/>
      <c r="P2782" s="13"/>
      <c r="Q2782" s="14"/>
      <c r="R2782" s="15"/>
      <c r="S2782" s="10"/>
      <c r="T2782" s="12"/>
      <c r="U2782" s="13"/>
      <c r="V2782" s="12"/>
      <c r="W2782" s="13"/>
      <c r="X2782" s="12"/>
      <c r="Y2782" s="13"/>
      <c r="Z2782" s="12"/>
      <c r="AA2782" s="12"/>
      <c r="AB2782" s="12"/>
      <c r="AC2782" s="10"/>
      <c r="AD2782" s="16"/>
      <c r="AE2782" s="10"/>
      <c r="AF2782" s="10"/>
      <c r="AG2782" s="14"/>
      <c r="AH2782" s="14"/>
      <c r="AI2782" s="15"/>
      <c r="AJ2782" s="10"/>
      <c r="AK2782" s="15"/>
      <c r="AL2782" s="10"/>
    </row>
    <row r="2783" spans="1:38" x14ac:dyDescent="0.25">
      <c r="A2783" s="9">
        <f t="shared" si="63"/>
        <v>0</v>
      </c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2"/>
      <c r="N2783" s="11"/>
      <c r="O2783" s="12"/>
      <c r="P2783" s="13"/>
      <c r="Q2783" s="14"/>
      <c r="R2783" s="15"/>
      <c r="S2783" s="10"/>
      <c r="T2783" s="12"/>
      <c r="U2783" s="13"/>
      <c r="V2783" s="12"/>
      <c r="W2783" s="13"/>
      <c r="X2783" s="12"/>
      <c r="Y2783" s="13"/>
      <c r="Z2783" s="12"/>
      <c r="AA2783" s="12"/>
      <c r="AB2783" s="12"/>
      <c r="AC2783" s="10"/>
      <c r="AD2783" s="16"/>
      <c r="AE2783" s="10"/>
      <c r="AF2783" s="10"/>
      <c r="AG2783" s="14"/>
      <c r="AH2783" s="14"/>
      <c r="AI2783" s="15"/>
      <c r="AJ2783" s="10"/>
      <c r="AK2783" s="15"/>
      <c r="AL2783" s="10"/>
    </row>
    <row r="2784" spans="1:38" x14ac:dyDescent="0.25">
      <c r="A2784" s="9">
        <f t="shared" si="63"/>
        <v>0</v>
      </c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  <c r="L2784" s="10"/>
      <c r="M2784" s="12"/>
      <c r="N2784" s="11"/>
      <c r="O2784" s="12"/>
      <c r="P2784" s="13"/>
      <c r="Q2784" s="14"/>
      <c r="R2784" s="15"/>
      <c r="S2784" s="10"/>
      <c r="T2784" s="12"/>
      <c r="U2784" s="13"/>
      <c r="V2784" s="12"/>
      <c r="W2784" s="13"/>
      <c r="X2784" s="12"/>
      <c r="Y2784" s="13"/>
      <c r="Z2784" s="12"/>
      <c r="AA2784" s="12"/>
      <c r="AB2784" s="12"/>
      <c r="AC2784" s="10"/>
      <c r="AD2784" s="16"/>
      <c r="AE2784" s="10"/>
      <c r="AF2784" s="10"/>
      <c r="AG2784" s="14"/>
      <c r="AH2784" s="14"/>
      <c r="AI2784" s="15"/>
      <c r="AJ2784" s="10"/>
      <c r="AK2784" s="15"/>
      <c r="AL2784" s="10"/>
    </row>
    <row r="2785" spans="1:38" x14ac:dyDescent="0.25">
      <c r="A2785" s="9">
        <f t="shared" si="63"/>
        <v>0</v>
      </c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2"/>
      <c r="N2785" s="11"/>
      <c r="O2785" s="12"/>
      <c r="P2785" s="13"/>
      <c r="Q2785" s="14"/>
      <c r="R2785" s="15"/>
      <c r="S2785" s="10"/>
      <c r="T2785" s="12"/>
      <c r="U2785" s="13"/>
      <c r="V2785" s="12"/>
      <c r="W2785" s="13"/>
      <c r="X2785" s="12"/>
      <c r="Y2785" s="13"/>
      <c r="Z2785" s="12"/>
      <c r="AA2785" s="12"/>
      <c r="AB2785" s="12"/>
      <c r="AC2785" s="10"/>
      <c r="AD2785" s="16"/>
      <c r="AE2785" s="10"/>
      <c r="AF2785" s="10"/>
      <c r="AG2785" s="14"/>
      <c r="AH2785" s="14"/>
      <c r="AI2785" s="15"/>
      <c r="AJ2785" s="10"/>
      <c r="AK2785" s="15"/>
      <c r="AL2785" s="10"/>
    </row>
    <row r="2786" spans="1:38" x14ac:dyDescent="0.25">
      <c r="A2786" s="9">
        <f t="shared" si="63"/>
        <v>0</v>
      </c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  <c r="L2786" s="10"/>
      <c r="M2786" s="12"/>
      <c r="N2786" s="11"/>
      <c r="O2786" s="12"/>
      <c r="P2786" s="13"/>
      <c r="Q2786" s="14"/>
      <c r="R2786" s="15"/>
      <c r="S2786" s="10"/>
      <c r="T2786" s="12"/>
      <c r="U2786" s="13"/>
      <c r="V2786" s="12"/>
      <c r="W2786" s="13"/>
      <c r="X2786" s="12"/>
      <c r="Y2786" s="13"/>
      <c r="Z2786" s="12"/>
      <c r="AA2786" s="12"/>
      <c r="AB2786" s="12"/>
      <c r="AC2786" s="10"/>
      <c r="AD2786" s="16"/>
      <c r="AE2786" s="10"/>
      <c r="AF2786" s="10"/>
      <c r="AG2786" s="14"/>
      <c r="AH2786" s="14"/>
      <c r="AI2786" s="15"/>
      <c r="AJ2786" s="10"/>
      <c r="AK2786" s="15"/>
      <c r="AL2786" s="10"/>
    </row>
    <row r="2787" spans="1:38" x14ac:dyDescent="0.25">
      <c r="A2787" s="9">
        <f t="shared" si="63"/>
        <v>0</v>
      </c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2"/>
      <c r="N2787" s="11"/>
      <c r="O2787" s="12"/>
      <c r="P2787" s="13"/>
      <c r="Q2787" s="14"/>
      <c r="R2787" s="15"/>
      <c r="S2787" s="10"/>
      <c r="T2787" s="12"/>
      <c r="U2787" s="13"/>
      <c r="V2787" s="12"/>
      <c r="W2787" s="13"/>
      <c r="X2787" s="12"/>
      <c r="Y2787" s="13"/>
      <c r="Z2787" s="12"/>
      <c r="AA2787" s="12"/>
      <c r="AB2787" s="12"/>
      <c r="AC2787" s="10"/>
      <c r="AD2787" s="16"/>
      <c r="AE2787" s="10"/>
      <c r="AF2787" s="10"/>
      <c r="AG2787" s="14"/>
      <c r="AH2787" s="14"/>
      <c r="AI2787" s="15"/>
      <c r="AJ2787" s="10"/>
      <c r="AK2787" s="15"/>
      <c r="AL2787" s="10"/>
    </row>
    <row r="2788" spans="1:38" x14ac:dyDescent="0.25">
      <c r="A2788" s="9">
        <f t="shared" si="63"/>
        <v>0</v>
      </c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  <c r="L2788" s="10"/>
      <c r="M2788" s="12"/>
      <c r="N2788" s="11"/>
      <c r="O2788" s="12"/>
      <c r="P2788" s="13"/>
      <c r="Q2788" s="14"/>
      <c r="R2788" s="15"/>
      <c r="S2788" s="10"/>
      <c r="T2788" s="12"/>
      <c r="U2788" s="13"/>
      <c r="V2788" s="12"/>
      <c r="W2788" s="13"/>
      <c r="X2788" s="12"/>
      <c r="Y2788" s="13"/>
      <c r="Z2788" s="12"/>
      <c r="AA2788" s="12"/>
      <c r="AB2788" s="12"/>
      <c r="AC2788" s="10"/>
      <c r="AD2788" s="16"/>
      <c r="AE2788" s="10"/>
      <c r="AF2788" s="10"/>
      <c r="AG2788" s="14"/>
      <c r="AH2788" s="14"/>
      <c r="AI2788" s="15"/>
      <c r="AJ2788" s="10"/>
      <c r="AK2788" s="15"/>
      <c r="AL2788" s="10"/>
    </row>
    <row r="2789" spans="1:38" x14ac:dyDescent="0.25">
      <c r="A2789" s="9">
        <f t="shared" si="63"/>
        <v>0</v>
      </c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2"/>
      <c r="N2789" s="11"/>
      <c r="O2789" s="12"/>
      <c r="P2789" s="13"/>
      <c r="Q2789" s="14"/>
      <c r="R2789" s="15"/>
      <c r="S2789" s="10"/>
      <c r="T2789" s="12"/>
      <c r="U2789" s="13"/>
      <c r="V2789" s="12"/>
      <c r="W2789" s="13"/>
      <c r="X2789" s="12"/>
      <c r="Y2789" s="13"/>
      <c r="Z2789" s="12"/>
      <c r="AA2789" s="12"/>
      <c r="AB2789" s="12"/>
      <c r="AC2789" s="10"/>
      <c r="AD2789" s="16"/>
      <c r="AE2789" s="10"/>
      <c r="AF2789" s="10"/>
      <c r="AG2789" s="14"/>
      <c r="AH2789" s="14"/>
      <c r="AI2789" s="15"/>
      <c r="AJ2789" s="10"/>
      <c r="AK2789" s="15"/>
      <c r="AL2789" s="10"/>
    </row>
    <row r="2790" spans="1:38" x14ac:dyDescent="0.25">
      <c r="A2790" s="9">
        <f t="shared" si="63"/>
        <v>0</v>
      </c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  <c r="L2790" s="10"/>
      <c r="M2790" s="12"/>
      <c r="N2790" s="11"/>
      <c r="O2790" s="12"/>
      <c r="P2790" s="13"/>
      <c r="Q2790" s="14"/>
      <c r="R2790" s="15"/>
      <c r="S2790" s="10"/>
      <c r="T2790" s="12"/>
      <c r="U2790" s="13"/>
      <c r="V2790" s="12"/>
      <c r="W2790" s="13"/>
      <c r="X2790" s="12"/>
      <c r="Y2790" s="13"/>
      <c r="Z2790" s="12"/>
      <c r="AA2790" s="12"/>
      <c r="AB2790" s="12"/>
      <c r="AC2790" s="10"/>
      <c r="AD2790" s="16"/>
      <c r="AE2790" s="10"/>
      <c r="AF2790" s="10"/>
      <c r="AG2790" s="14"/>
      <c r="AH2790" s="14"/>
      <c r="AI2790" s="15"/>
      <c r="AJ2790" s="10"/>
      <c r="AK2790" s="15"/>
      <c r="AL2790" s="10"/>
    </row>
    <row r="2791" spans="1:38" x14ac:dyDescent="0.25">
      <c r="A2791" s="9">
        <f t="shared" si="63"/>
        <v>0</v>
      </c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2"/>
      <c r="N2791" s="11"/>
      <c r="O2791" s="12"/>
      <c r="P2791" s="13"/>
      <c r="Q2791" s="14"/>
      <c r="R2791" s="15"/>
      <c r="S2791" s="10"/>
      <c r="T2791" s="12"/>
      <c r="U2791" s="13"/>
      <c r="V2791" s="12"/>
      <c r="W2791" s="13"/>
      <c r="X2791" s="12"/>
      <c r="Y2791" s="13"/>
      <c r="Z2791" s="12"/>
      <c r="AA2791" s="12"/>
      <c r="AB2791" s="12"/>
      <c r="AC2791" s="10"/>
      <c r="AD2791" s="16"/>
      <c r="AE2791" s="10"/>
      <c r="AF2791" s="10"/>
      <c r="AG2791" s="14"/>
      <c r="AH2791" s="14"/>
      <c r="AI2791" s="15"/>
      <c r="AJ2791" s="10"/>
      <c r="AK2791" s="15"/>
      <c r="AL2791" s="10"/>
    </row>
    <row r="2792" spans="1:38" x14ac:dyDescent="0.25">
      <c r="A2792" s="9">
        <f t="shared" si="63"/>
        <v>0</v>
      </c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  <c r="L2792" s="10"/>
      <c r="M2792" s="12"/>
      <c r="N2792" s="11"/>
      <c r="O2792" s="12"/>
      <c r="P2792" s="13"/>
      <c r="Q2792" s="14"/>
      <c r="R2792" s="15"/>
      <c r="S2792" s="10"/>
      <c r="T2792" s="12"/>
      <c r="U2792" s="13"/>
      <c r="V2792" s="12"/>
      <c r="W2792" s="13"/>
      <c r="X2792" s="12"/>
      <c r="Y2792" s="13"/>
      <c r="Z2792" s="12"/>
      <c r="AA2792" s="12"/>
      <c r="AB2792" s="12"/>
      <c r="AC2792" s="10"/>
      <c r="AD2792" s="16"/>
      <c r="AE2792" s="10"/>
      <c r="AF2792" s="10"/>
      <c r="AG2792" s="14"/>
      <c r="AH2792" s="14"/>
      <c r="AI2792" s="15"/>
      <c r="AJ2792" s="10"/>
      <c r="AK2792" s="15"/>
      <c r="AL2792" s="10"/>
    </row>
    <row r="2793" spans="1:38" x14ac:dyDescent="0.25">
      <c r="A2793" s="9">
        <f t="shared" si="63"/>
        <v>0</v>
      </c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2"/>
      <c r="N2793" s="11"/>
      <c r="O2793" s="12"/>
      <c r="P2793" s="13"/>
      <c r="Q2793" s="14"/>
      <c r="R2793" s="15"/>
      <c r="S2793" s="10"/>
      <c r="T2793" s="12"/>
      <c r="U2793" s="13"/>
      <c r="V2793" s="12"/>
      <c r="W2793" s="13"/>
      <c r="X2793" s="12"/>
      <c r="Y2793" s="13"/>
      <c r="Z2793" s="12"/>
      <c r="AA2793" s="12"/>
      <c r="AB2793" s="12"/>
      <c r="AC2793" s="10"/>
      <c r="AD2793" s="16"/>
      <c r="AE2793" s="10"/>
      <c r="AF2793" s="10"/>
      <c r="AG2793" s="14"/>
      <c r="AH2793" s="14"/>
      <c r="AI2793" s="15"/>
      <c r="AJ2793" s="10"/>
      <c r="AK2793" s="15"/>
      <c r="AL2793" s="10"/>
    </row>
    <row r="2794" spans="1:38" x14ac:dyDescent="0.25">
      <c r="A2794" s="9">
        <f t="shared" si="63"/>
        <v>0</v>
      </c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  <c r="L2794" s="10"/>
      <c r="M2794" s="12"/>
      <c r="N2794" s="11"/>
      <c r="O2794" s="12"/>
      <c r="P2794" s="13"/>
      <c r="Q2794" s="14"/>
      <c r="R2794" s="15"/>
      <c r="S2794" s="10"/>
      <c r="T2794" s="12"/>
      <c r="U2794" s="13"/>
      <c r="V2794" s="12"/>
      <c r="W2794" s="13"/>
      <c r="X2794" s="12"/>
      <c r="Y2794" s="13"/>
      <c r="Z2794" s="12"/>
      <c r="AA2794" s="12"/>
      <c r="AB2794" s="12"/>
      <c r="AC2794" s="10"/>
      <c r="AD2794" s="16"/>
      <c r="AE2794" s="10"/>
      <c r="AF2794" s="10"/>
      <c r="AG2794" s="14"/>
      <c r="AH2794" s="14"/>
      <c r="AI2794" s="15"/>
      <c r="AJ2794" s="10"/>
      <c r="AK2794" s="15"/>
      <c r="AL2794" s="10"/>
    </row>
    <row r="2795" spans="1:38" x14ac:dyDescent="0.25">
      <c r="A2795" s="9">
        <f t="shared" si="63"/>
        <v>0</v>
      </c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2"/>
      <c r="N2795" s="11"/>
      <c r="O2795" s="12"/>
      <c r="P2795" s="13"/>
      <c r="Q2795" s="14"/>
      <c r="R2795" s="15"/>
      <c r="S2795" s="10"/>
      <c r="T2795" s="12"/>
      <c r="U2795" s="13"/>
      <c r="V2795" s="12"/>
      <c r="W2795" s="13"/>
      <c r="X2795" s="12"/>
      <c r="Y2795" s="13"/>
      <c r="Z2795" s="12"/>
      <c r="AA2795" s="12"/>
      <c r="AB2795" s="12"/>
      <c r="AC2795" s="10"/>
      <c r="AD2795" s="16"/>
      <c r="AE2795" s="10"/>
      <c r="AF2795" s="10"/>
      <c r="AG2795" s="14"/>
      <c r="AH2795" s="14"/>
      <c r="AI2795" s="15"/>
      <c r="AJ2795" s="10"/>
      <c r="AK2795" s="15"/>
      <c r="AL2795" s="10"/>
    </row>
    <row r="2796" spans="1:38" x14ac:dyDescent="0.25">
      <c r="A2796" s="9">
        <f t="shared" si="63"/>
        <v>0</v>
      </c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  <c r="L2796" s="10"/>
      <c r="M2796" s="12"/>
      <c r="N2796" s="11"/>
      <c r="O2796" s="12"/>
      <c r="P2796" s="13"/>
      <c r="Q2796" s="14"/>
      <c r="R2796" s="15"/>
      <c r="S2796" s="10"/>
      <c r="T2796" s="12"/>
      <c r="U2796" s="13"/>
      <c r="V2796" s="12"/>
      <c r="W2796" s="13"/>
      <c r="X2796" s="12"/>
      <c r="Y2796" s="13"/>
      <c r="Z2796" s="12"/>
      <c r="AA2796" s="12"/>
      <c r="AB2796" s="12"/>
      <c r="AC2796" s="10"/>
      <c r="AD2796" s="16"/>
      <c r="AE2796" s="10"/>
      <c r="AF2796" s="10"/>
      <c r="AG2796" s="14"/>
      <c r="AH2796" s="14"/>
      <c r="AI2796" s="15"/>
      <c r="AJ2796" s="10"/>
      <c r="AK2796" s="15"/>
      <c r="AL2796" s="10"/>
    </row>
    <row r="2797" spans="1:38" x14ac:dyDescent="0.25">
      <c r="A2797" s="9">
        <f t="shared" si="63"/>
        <v>0</v>
      </c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2"/>
      <c r="N2797" s="11"/>
      <c r="O2797" s="12"/>
      <c r="P2797" s="13"/>
      <c r="Q2797" s="14"/>
      <c r="R2797" s="15"/>
      <c r="S2797" s="10"/>
      <c r="T2797" s="12"/>
      <c r="U2797" s="13"/>
      <c r="V2797" s="12"/>
      <c r="W2797" s="13"/>
      <c r="X2797" s="12"/>
      <c r="Y2797" s="13"/>
      <c r="Z2797" s="12"/>
      <c r="AA2797" s="12"/>
      <c r="AB2797" s="12"/>
      <c r="AC2797" s="10"/>
      <c r="AD2797" s="16"/>
      <c r="AE2797" s="10"/>
      <c r="AF2797" s="10"/>
      <c r="AG2797" s="14"/>
      <c r="AH2797" s="14"/>
      <c r="AI2797" s="15"/>
      <c r="AJ2797" s="10"/>
      <c r="AK2797" s="15"/>
      <c r="AL2797" s="10"/>
    </row>
    <row r="2798" spans="1:38" x14ac:dyDescent="0.25">
      <c r="A2798" s="9">
        <f t="shared" si="63"/>
        <v>0</v>
      </c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  <c r="L2798" s="10"/>
      <c r="M2798" s="12"/>
      <c r="N2798" s="11"/>
      <c r="O2798" s="12"/>
      <c r="P2798" s="13"/>
      <c r="Q2798" s="14"/>
      <c r="R2798" s="15"/>
      <c r="S2798" s="10"/>
      <c r="T2798" s="12"/>
      <c r="U2798" s="13"/>
      <c r="V2798" s="12"/>
      <c r="W2798" s="13"/>
      <c r="X2798" s="12"/>
      <c r="Y2798" s="13"/>
      <c r="Z2798" s="12"/>
      <c r="AA2798" s="12"/>
      <c r="AB2798" s="12"/>
      <c r="AC2798" s="10"/>
      <c r="AD2798" s="16"/>
      <c r="AE2798" s="10"/>
      <c r="AF2798" s="10"/>
      <c r="AG2798" s="14"/>
      <c r="AH2798" s="14"/>
      <c r="AI2798" s="15"/>
      <c r="AJ2798" s="10"/>
      <c r="AK2798" s="15"/>
      <c r="AL2798" s="10"/>
    </row>
    <row r="2799" spans="1:38" x14ac:dyDescent="0.25">
      <c r="A2799" s="9">
        <f t="shared" si="63"/>
        <v>0</v>
      </c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2"/>
      <c r="N2799" s="11"/>
      <c r="O2799" s="12"/>
      <c r="P2799" s="13"/>
      <c r="Q2799" s="14"/>
      <c r="R2799" s="15"/>
      <c r="S2799" s="10"/>
      <c r="T2799" s="12"/>
      <c r="U2799" s="13"/>
      <c r="V2799" s="12"/>
      <c r="W2799" s="13"/>
      <c r="X2799" s="12"/>
      <c r="Y2799" s="13"/>
      <c r="Z2799" s="12"/>
      <c r="AA2799" s="12"/>
      <c r="AB2799" s="12"/>
      <c r="AC2799" s="10"/>
      <c r="AD2799" s="16"/>
      <c r="AE2799" s="10"/>
      <c r="AF2799" s="10"/>
      <c r="AG2799" s="14"/>
      <c r="AH2799" s="14"/>
      <c r="AI2799" s="15"/>
      <c r="AJ2799" s="10"/>
      <c r="AK2799" s="15"/>
      <c r="AL2799" s="10"/>
    </row>
    <row r="2800" spans="1:38" x14ac:dyDescent="0.25">
      <c r="A2800" s="9">
        <f t="shared" si="63"/>
        <v>0</v>
      </c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  <c r="L2800" s="10"/>
      <c r="M2800" s="12"/>
      <c r="N2800" s="11"/>
      <c r="O2800" s="12"/>
      <c r="P2800" s="13"/>
      <c r="Q2800" s="14"/>
      <c r="R2800" s="15"/>
      <c r="S2800" s="10"/>
      <c r="T2800" s="12"/>
      <c r="U2800" s="13"/>
      <c r="V2800" s="12"/>
      <c r="W2800" s="13"/>
      <c r="X2800" s="12"/>
      <c r="Y2800" s="13"/>
      <c r="Z2800" s="12"/>
      <c r="AA2800" s="12"/>
      <c r="AB2800" s="12"/>
      <c r="AC2800" s="10"/>
      <c r="AD2800" s="16"/>
      <c r="AE2800" s="10"/>
      <c r="AF2800" s="10"/>
      <c r="AG2800" s="14"/>
      <c r="AH2800" s="14"/>
      <c r="AI2800" s="15"/>
      <c r="AJ2800" s="10"/>
      <c r="AK2800" s="15"/>
      <c r="AL2800" s="10"/>
    </row>
    <row r="2801" spans="1:38" x14ac:dyDescent="0.25">
      <c r="A2801" s="9">
        <f t="shared" si="63"/>
        <v>0</v>
      </c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2"/>
      <c r="N2801" s="11"/>
      <c r="O2801" s="12"/>
      <c r="P2801" s="13"/>
      <c r="Q2801" s="14"/>
      <c r="R2801" s="15"/>
      <c r="S2801" s="10"/>
      <c r="T2801" s="12"/>
      <c r="U2801" s="13"/>
      <c r="V2801" s="12"/>
      <c r="W2801" s="13"/>
      <c r="X2801" s="12"/>
      <c r="Y2801" s="13"/>
      <c r="Z2801" s="12"/>
      <c r="AA2801" s="12"/>
      <c r="AB2801" s="12"/>
      <c r="AC2801" s="10"/>
      <c r="AD2801" s="16"/>
      <c r="AE2801" s="10"/>
      <c r="AF2801" s="10"/>
      <c r="AG2801" s="14"/>
      <c r="AH2801" s="14"/>
      <c r="AI2801" s="15"/>
      <c r="AJ2801" s="10"/>
      <c r="AK2801" s="15"/>
      <c r="AL2801" s="10"/>
    </row>
    <row r="2802" spans="1:38" x14ac:dyDescent="0.25">
      <c r="A2802" s="9">
        <f t="shared" si="63"/>
        <v>0</v>
      </c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  <c r="L2802" s="10"/>
      <c r="M2802" s="12"/>
      <c r="N2802" s="11"/>
      <c r="O2802" s="12"/>
      <c r="P2802" s="13"/>
      <c r="Q2802" s="14"/>
      <c r="R2802" s="15"/>
      <c r="S2802" s="10"/>
      <c r="T2802" s="12"/>
      <c r="U2802" s="13"/>
      <c r="V2802" s="12"/>
      <c r="W2802" s="13"/>
      <c r="X2802" s="12"/>
      <c r="Y2802" s="13"/>
      <c r="Z2802" s="12"/>
      <c r="AA2802" s="12"/>
      <c r="AB2802" s="12"/>
      <c r="AC2802" s="10"/>
      <c r="AD2802" s="16"/>
      <c r="AE2802" s="10"/>
      <c r="AF2802" s="10"/>
      <c r="AG2802" s="14"/>
      <c r="AH2802" s="14"/>
      <c r="AI2802" s="15"/>
      <c r="AJ2802" s="10"/>
      <c r="AK2802" s="15"/>
      <c r="AL2802" s="10"/>
    </row>
    <row r="2803" spans="1:38" x14ac:dyDescent="0.25">
      <c r="A2803" s="9">
        <f t="shared" si="63"/>
        <v>0</v>
      </c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2"/>
      <c r="N2803" s="11"/>
      <c r="O2803" s="12"/>
      <c r="P2803" s="13"/>
      <c r="Q2803" s="14"/>
      <c r="R2803" s="15"/>
      <c r="S2803" s="10"/>
      <c r="T2803" s="12"/>
      <c r="U2803" s="13"/>
      <c r="V2803" s="12"/>
      <c r="W2803" s="13"/>
      <c r="X2803" s="12"/>
      <c r="Y2803" s="13"/>
      <c r="Z2803" s="12"/>
      <c r="AA2803" s="12"/>
      <c r="AB2803" s="12"/>
      <c r="AC2803" s="10"/>
      <c r="AD2803" s="16"/>
      <c r="AE2803" s="10"/>
      <c r="AF2803" s="10"/>
      <c r="AG2803" s="14"/>
      <c r="AH2803" s="14"/>
      <c r="AI2803" s="15"/>
      <c r="AJ2803" s="10"/>
      <c r="AK2803" s="15"/>
      <c r="AL2803" s="10"/>
    </row>
    <row r="2804" spans="1:38" x14ac:dyDescent="0.25">
      <c r="A2804" s="9">
        <f t="shared" si="63"/>
        <v>0</v>
      </c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2"/>
      <c r="N2804" s="11"/>
      <c r="O2804" s="12"/>
      <c r="P2804" s="13"/>
      <c r="Q2804" s="14"/>
      <c r="R2804" s="15"/>
      <c r="S2804" s="10"/>
      <c r="T2804" s="12"/>
      <c r="U2804" s="13"/>
      <c r="V2804" s="12"/>
      <c r="W2804" s="13"/>
      <c r="X2804" s="12"/>
      <c r="Y2804" s="13"/>
      <c r="Z2804" s="12"/>
      <c r="AA2804" s="12"/>
      <c r="AB2804" s="12"/>
      <c r="AC2804" s="10"/>
      <c r="AD2804" s="16"/>
      <c r="AE2804" s="10"/>
      <c r="AF2804" s="10"/>
      <c r="AG2804" s="14"/>
      <c r="AH2804" s="14"/>
      <c r="AI2804" s="15"/>
      <c r="AJ2804" s="10"/>
      <c r="AK2804" s="15"/>
      <c r="AL2804" s="10"/>
    </row>
    <row r="2805" spans="1:38" x14ac:dyDescent="0.25">
      <c r="A2805" s="9">
        <f t="shared" si="63"/>
        <v>0</v>
      </c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2"/>
      <c r="N2805" s="11"/>
      <c r="O2805" s="12"/>
      <c r="P2805" s="13"/>
      <c r="Q2805" s="14"/>
      <c r="R2805" s="15"/>
      <c r="S2805" s="10"/>
      <c r="T2805" s="12"/>
      <c r="U2805" s="13"/>
      <c r="V2805" s="12"/>
      <c r="W2805" s="13"/>
      <c r="X2805" s="12"/>
      <c r="Y2805" s="13"/>
      <c r="Z2805" s="12"/>
      <c r="AA2805" s="12"/>
      <c r="AB2805" s="12"/>
      <c r="AC2805" s="10"/>
      <c r="AD2805" s="16"/>
      <c r="AE2805" s="10"/>
      <c r="AF2805" s="10"/>
      <c r="AG2805" s="14"/>
      <c r="AH2805" s="14"/>
      <c r="AI2805" s="15"/>
      <c r="AJ2805" s="10"/>
      <c r="AK2805" s="15"/>
      <c r="AL2805" s="10"/>
    </row>
    <row r="2806" spans="1:38" x14ac:dyDescent="0.25">
      <c r="A2806" s="9">
        <f t="shared" si="63"/>
        <v>0</v>
      </c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2"/>
      <c r="N2806" s="11"/>
      <c r="O2806" s="12"/>
      <c r="P2806" s="13"/>
      <c r="Q2806" s="14"/>
      <c r="R2806" s="15"/>
      <c r="S2806" s="10"/>
      <c r="T2806" s="12"/>
      <c r="U2806" s="13"/>
      <c r="V2806" s="12"/>
      <c r="W2806" s="13"/>
      <c r="X2806" s="12"/>
      <c r="Y2806" s="13"/>
      <c r="Z2806" s="12"/>
      <c r="AA2806" s="12"/>
      <c r="AB2806" s="12"/>
      <c r="AC2806" s="10"/>
      <c r="AD2806" s="16"/>
      <c r="AE2806" s="10"/>
      <c r="AF2806" s="10"/>
      <c r="AG2806" s="14"/>
      <c r="AH2806" s="14"/>
      <c r="AI2806" s="15"/>
      <c r="AJ2806" s="10"/>
      <c r="AK2806" s="15"/>
      <c r="AL2806" s="10"/>
    </row>
    <row r="2807" spans="1:38" x14ac:dyDescent="0.25">
      <c r="A2807" s="9">
        <f t="shared" si="63"/>
        <v>0</v>
      </c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2"/>
      <c r="N2807" s="11"/>
      <c r="O2807" s="12"/>
      <c r="P2807" s="13"/>
      <c r="Q2807" s="14"/>
      <c r="R2807" s="15"/>
      <c r="S2807" s="10"/>
      <c r="T2807" s="12"/>
      <c r="U2807" s="13"/>
      <c r="V2807" s="12"/>
      <c r="W2807" s="13"/>
      <c r="X2807" s="12"/>
      <c r="Y2807" s="13"/>
      <c r="Z2807" s="12"/>
      <c r="AA2807" s="12"/>
      <c r="AB2807" s="12"/>
      <c r="AC2807" s="10"/>
      <c r="AD2807" s="16"/>
      <c r="AE2807" s="10"/>
      <c r="AF2807" s="10"/>
      <c r="AG2807" s="14"/>
      <c r="AH2807" s="14"/>
      <c r="AI2807" s="15"/>
      <c r="AJ2807" s="10"/>
      <c r="AK2807" s="15"/>
      <c r="AL2807" s="10"/>
    </row>
    <row r="2808" spans="1:38" x14ac:dyDescent="0.25">
      <c r="A2808" s="9">
        <f t="shared" si="63"/>
        <v>0</v>
      </c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2"/>
      <c r="N2808" s="11"/>
      <c r="O2808" s="12"/>
      <c r="P2808" s="13"/>
      <c r="Q2808" s="14"/>
      <c r="R2808" s="15"/>
      <c r="S2808" s="10"/>
      <c r="T2808" s="12"/>
      <c r="U2808" s="13"/>
      <c r="V2808" s="12"/>
      <c r="W2808" s="13"/>
      <c r="X2808" s="12"/>
      <c r="Y2808" s="13"/>
      <c r="Z2808" s="12"/>
      <c r="AA2808" s="12"/>
      <c r="AB2808" s="12"/>
      <c r="AC2808" s="10"/>
      <c r="AD2808" s="16"/>
      <c r="AE2808" s="10"/>
      <c r="AF2808" s="10"/>
      <c r="AG2808" s="14"/>
      <c r="AH2808" s="14"/>
      <c r="AI2808" s="15"/>
      <c r="AJ2808" s="10"/>
      <c r="AK2808" s="15"/>
      <c r="AL2808" s="10"/>
    </row>
    <row r="2809" spans="1:38" x14ac:dyDescent="0.25">
      <c r="A2809" s="9">
        <f t="shared" si="63"/>
        <v>0</v>
      </c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2"/>
      <c r="N2809" s="11"/>
      <c r="O2809" s="12"/>
      <c r="P2809" s="13"/>
      <c r="Q2809" s="14"/>
      <c r="R2809" s="15"/>
      <c r="S2809" s="10"/>
      <c r="T2809" s="12"/>
      <c r="U2809" s="13"/>
      <c r="V2809" s="12"/>
      <c r="W2809" s="13"/>
      <c r="X2809" s="12"/>
      <c r="Y2809" s="13"/>
      <c r="Z2809" s="12"/>
      <c r="AA2809" s="12"/>
      <c r="AB2809" s="12"/>
      <c r="AC2809" s="10"/>
      <c r="AD2809" s="16"/>
      <c r="AE2809" s="10"/>
      <c r="AF2809" s="10"/>
      <c r="AG2809" s="14"/>
      <c r="AH2809" s="14"/>
      <c r="AI2809" s="15"/>
      <c r="AJ2809" s="10"/>
      <c r="AK2809" s="15"/>
      <c r="AL2809" s="10"/>
    </row>
    <row r="2810" spans="1:38" x14ac:dyDescent="0.25">
      <c r="A2810" s="9">
        <f t="shared" si="63"/>
        <v>0</v>
      </c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2"/>
      <c r="N2810" s="11"/>
      <c r="O2810" s="12"/>
      <c r="P2810" s="13"/>
      <c r="Q2810" s="14"/>
      <c r="R2810" s="15"/>
      <c r="S2810" s="10"/>
      <c r="T2810" s="12"/>
      <c r="U2810" s="13"/>
      <c r="V2810" s="12"/>
      <c r="W2810" s="13"/>
      <c r="X2810" s="12"/>
      <c r="Y2810" s="13"/>
      <c r="Z2810" s="12"/>
      <c r="AA2810" s="12"/>
      <c r="AB2810" s="12"/>
      <c r="AC2810" s="10"/>
      <c r="AD2810" s="16"/>
      <c r="AE2810" s="10"/>
      <c r="AF2810" s="10"/>
      <c r="AG2810" s="14"/>
      <c r="AH2810" s="14"/>
      <c r="AI2810" s="15"/>
      <c r="AJ2810" s="10"/>
      <c r="AK2810" s="15"/>
      <c r="AL2810" s="10"/>
    </row>
    <row r="2811" spans="1:38" x14ac:dyDescent="0.25">
      <c r="A2811" s="9">
        <f t="shared" si="63"/>
        <v>0</v>
      </c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2"/>
      <c r="N2811" s="11"/>
      <c r="O2811" s="12"/>
      <c r="P2811" s="13"/>
      <c r="Q2811" s="14"/>
      <c r="R2811" s="15"/>
      <c r="S2811" s="10"/>
      <c r="T2811" s="12"/>
      <c r="U2811" s="13"/>
      <c r="V2811" s="12"/>
      <c r="W2811" s="13"/>
      <c r="X2811" s="12"/>
      <c r="Y2811" s="13"/>
      <c r="Z2811" s="12"/>
      <c r="AA2811" s="12"/>
      <c r="AB2811" s="12"/>
      <c r="AC2811" s="10"/>
      <c r="AD2811" s="16"/>
      <c r="AE2811" s="10"/>
      <c r="AF2811" s="10"/>
      <c r="AG2811" s="14"/>
      <c r="AH2811" s="14"/>
      <c r="AI2811" s="15"/>
      <c r="AJ2811" s="10"/>
      <c r="AK2811" s="15"/>
      <c r="AL2811" s="10"/>
    </row>
    <row r="2812" spans="1:38" x14ac:dyDescent="0.25">
      <c r="A2812" s="9">
        <f t="shared" si="63"/>
        <v>0</v>
      </c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2"/>
      <c r="N2812" s="11"/>
      <c r="O2812" s="12"/>
      <c r="P2812" s="13"/>
      <c r="Q2812" s="14"/>
      <c r="R2812" s="15"/>
      <c r="S2812" s="10"/>
      <c r="T2812" s="12"/>
      <c r="U2812" s="13"/>
      <c r="V2812" s="12"/>
      <c r="W2812" s="13"/>
      <c r="X2812" s="12"/>
      <c r="Y2812" s="13"/>
      <c r="Z2812" s="12"/>
      <c r="AA2812" s="12"/>
      <c r="AB2812" s="12"/>
      <c r="AC2812" s="10"/>
      <c r="AD2812" s="16"/>
      <c r="AE2812" s="10"/>
      <c r="AF2812" s="10"/>
      <c r="AG2812" s="14"/>
      <c r="AH2812" s="14"/>
      <c r="AI2812" s="15"/>
      <c r="AJ2812" s="10"/>
      <c r="AK2812" s="15"/>
      <c r="AL2812" s="10"/>
    </row>
    <row r="2813" spans="1:38" x14ac:dyDescent="0.25">
      <c r="A2813" s="9">
        <f t="shared" si="63"/>
        <v>0</v>
      </c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2"/>
      <c r="N2813" s="11"/>
      <c r="O2813" s="12"/>
      <c r="P2813" s="13"/>
      <c r="Q2813" s="14"/>
      <c r="R2813" s="15"/>
      <c r="S2813" s="10"/>
      <c r="T2813" s="12"/>
      <c r="U2813" s="13"/>
      <c r="V2813" s="12"/>
      <c r="W2813" s="13"/>
      <c r="X2813" s="12"/>
      <c r="Y2813" s="13"/>
      <c r="Z2813" s="12"/>
      <c r="AA2813" s="12"/>
      <c r="AB2813" s="12"/>
      <c r="AC2813" s="10"/>
      <c r="AD2813" s="16"/>
      <c r="AE2813" s="10"/>
      <c r="AF2813" s="10"/>
      <c r="AG2813" s="14"/>
      <c r="AH2813" s="14"/>
      <c r="AI2813" s="15"/>
      <c r="AJ2813" s="10"/>
      <c r="AK2813" s="15"/>
      <c r="AL2813" s="10"/>
    </row>
    <row r="2814" spans="1:38" x14ac:dyDescent="0.25">
      <c r="A2814" s="9">
        <f t="shared" si="63"/>
        <v>0</v>
      </c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  <c r="L2814" s="10"/>
      <c r="M2814" s="12"/>
      <c r="N2814" s="11"/>
      <c r="O2814" s="12"/>
      <c r="P2814" s="13"/>
      <c r="Q2814" s="14"/>
      <c r="R2814" s="15"/>
      <c r="S2814" s="10"/>
      <c r="T2814" s="12"/>
      <c r="U2814" s="13"/>
      <c r="V2814" s="12"/>
      <c r="W2814" s="13"/>
      <c r="X2814" s="12"/>
      <c r="Y2814" s="13"/>
      <c r="Z2814" s="12"/>
      <c r="AA2814" s="12"/>
      <c r="AB2814" s="12"/>
      <c r="AC2814" s="10"/>
      <c r="AD2814" s="16"/>
      <c r="AE2814" s="10"/>
      <c r="AF2814" s="10"/>
      <c r="AG2814" s="14"/>
      <c r="AH2814" s="14"/>
      <c r="AI2814" s="15"/>
      <c r="AJ2814" s="10"/>
      <c r="AK2814" s="15"/>
      <c r="AL2814" s="10"/>
    </row>
    <row r="2815" spans="1:38" x14ac:dyDescent="0.25">
      <c r="A2815" s="9">
        <f t="shared" si="63"/>
        <v>0</v>
      </c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2"/>
      <c r="N2815" s="11"/>
      <c r="O2815" s="12"/>
      <c r="P2815" s="13"/>
      <c r="Q2815" s="14"/>
      <c r="R2815" s="15"/>
      <c r="S2815" s="10"/>
      <c r="T2815" s="12"/>
      <c r="U2815" s="13"/>
      <c r="V2815" s="12"/>
      <c r="W2815" s="13"/>
      <c r="X2815" s="12"/>
      <c r="Y2815" s="13"/>
      <c r="Z2815" s="12"/>
      <c r="AA2815" s="12"/>
      <c r="AB2815" s="12"/>
      <c r="AC2815" s="10"/>
      <c r="AD2815" s="16"/>
      <c r="AE2815" s="10"/>
      <c r="AF2815" s="10"/>
      <c r="AG2815" s="14"/>
      <c r="AH2815" s="14"/>
      <c r="AI2815" s="15"/>
      <c r="AJ2815" s="10"/>
      <c r="AK2815" s="15"/>
      <c r="AL2815" s="10"/>
    </row>
    <row r="2816" spans="1:38" x14ac:dyDescent="0.25">
      <c r="A2816" s="9">
        <f t="shared" si="63"/>
        <v>0</v>
      </c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2"/>
      <c r="N2816" s="11"/>
      <c r="O2816" s="12"/>
      <c r="P2816" s="13"/>
      <c r="Q2816" s="14"/>
      <c r="R2816" s="15"/>
      <c r="S2816" s="10"/>
      <c r="T2816" s="12"/>
      <c r="U2816" s="13"/>
      <c r="V2816" s="12"/>
      <c r="W2816" s="13"/>
      <c r="X2816" s="12"/>
      <c r="Y2816" s="13"/>
      <c r="Z2816" s="12"/>
      <c r="AA2816" s="12"/>
      <c r="AB2816" s="12"/>
      <c r="AC2816" s="10"/>
      <c r="AD2816" s="16"/>
      <c r="AE2816" s="10"/>
      <c r="AF2816" s="10"/>
      <c r="AG2816" s="14"/>
      <c r="AH2816" s="14"/>
      <c r="AI2816" s="15"/>
      <c r="AJ2816" s="10"/>
      <c r="AK2816" s="15"/>
      <c r="AL2816" s="10"/>
    </row>
    <row r="2817" spans="1:38" x14ac:dyDescent="0.25">
      <c r="A2817" s="9">
        <f t="shared" si="63"/>
        <v>0</v>
      </c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2"/>
      <c r="N2817" s="11"/>
      <c r="O2817" s="12"/>
      <c r="P2817" s="13"/>
      <c r="Q2817" s="14"/>
      <c r="R2817" s="15"/>
      <c r="S2817" s="10"/>
      <c r="T2817" s="12"/>
      <c r="U2817" s="13"/>
      <c r="V2817" s="12"/>
      <c r="W2817" s="13"/>
      <c r="X2817" s="12"/>
      <c r="Y2817" s="13"/>
      <c r="Z2817" s="12"/>
      <c r="AA2817" s="12"/>
      <c r="AB2817" s="12"/>
      <c r="AC2817" s="10"/>
      <c r="AD2817" s="16"/>
      <c r="AE2817" s="10"/>
      <c r="AF2817" s="10"/>
      <c r="AG2817" s="14"/>
      <c r="AH2817" s="14"/>
      <c r="AI2817" s="15"/>
      <c r="AJ2817" s="10"/>
      <c r="AK2817" s="15"/>
      <c r="AL2817" s="10"/>
    </row>
    <row r="2818" spans="1:38" x14ac:dyDescent="0.25">
      <c r="A2818" s="9">
        <f t="shared" si="63"/>
        <v>0</v>
      </c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2"/>
      <c r="N2818" s="11"/>
      <c r="O2818" s="12"/>
      <c r="P2818" s="13"/>
      <c r="Q2818" s="14"/>
      <c r="R2818" s="15"/>
      <c r="S2818" s="10"/>
      <c r="T2818" s="12"/>
      <c r="U2818" s="13"/>
      <c r="V2818" s="12"/>
      <c r="W2818" s="13"/>
      <c r="X2818" s="12"/>
      <c r="Y2818" s="13"/>
      <c r="Z2818" s="12"/>
      <c r="AA2818" s="12"/>
      <c r="AB2818" s="12"/>
      <c r="AC2818" s="10"/>
      <c r="AD2818" s="16"/>
      <c r="AE2818" s="10"/>
      <c r="AF2818" s="10"/>
      <c r="AG2818" s="14"/>
      <c r="AH2818" s="14"/>
      <c r="AI2818" s="15"/>
      <c r="AJ2818" s="10"/>
      <c r="AK2818" s="15"/>
      <c r="AL2818" s="10"/>
    </row>
    <row r="2819" spans="1:38" x14ac:dyDescent="0.25">
      <c r="A2819" s="9">
        <f t="shared" ref="A2819:A2882" si="64">N2819</f>
        <v>0</v>
      </c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2"/>
      <c r="N2819" s="11"/>
      <c r="O2819" s="12"/>
      <c r="P2819" s="13"/>
      <c r="Q2819" s="14"/>
      <c r="R2819" s="15"/>
      <c r="S2819" s="10"/>
      <c r="T2819" s="12"/>
      <c r="U2819" s="13"/>
      <c r="V2819" s="12"/>
      <c r="W2819" s="13"/>
      <c r="X2819" s="12"/>
      <c r="Y2819" s="13"/>
      <c r="Z2819" s="12"/>
      <c r="AA2819" s="12"/>
      <c r="AB2819" s="12"/>
      <c r="AC2819" s="10"/>
      <c r="AD2819" s="16"/>
      <c r="AE2819" s="10"/>
      <c r="AF2819" s="10"/>
      <c r="AG2819" s="14"/>
      <c r="AH2819" s="14"/>
      <c r="AI2819" s="15"/>
      <c r="AJ2819" s="10"/>
      <c r="AK2819" s="15"/>
      <c r="AL2819" s="10"/>
    </row>
    <row r="2820" spans="1:38" x14ac:dyDescent="0.25">
      <c r="A2820" s="9">
        <f t="shared" si="64"/>
        <v>0</v>
      </c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2"/>
      <c r="N2820" s="11"/>
      <c r="O2820" s="12"/>
      <c r="P2820" s="13"/>
      <c r="Q2820" s="14"/>
      <c r="R2820" s="15"/>
      <c r="S2820" s="10"/>
      <c r="T2820" s="12"/>
      <c r="U2820" s="13"/>
      <c r="V2820" s="12"/>
      <c r="W2820" s="13"/>
      <c r="X2820" s="12"/>
      <c r="Y2820" s="13"/>
      <c r="Z2820" s="12"/>
      <c r="AA2820" s="12"/>
      <c r="AB2820" s="12"/>
      <c r="AC2820" s="10"/>
      <c r="AD2820" s="16"/>
      <c r="AE2820" s="10"/>
      <c r="AF2820" s="10"/>
      <c r="AG2820" s="14"/>
      <c r="AH2820" s="14"/>
      <c r="AI2820" s="15"/>
      <c r="AJ2820" s="10"/>
      <c r="AK2820" s="15"/>
      <c r="AL2820" s="10"/>
    </row>
    <row r="2821" spans="1:38" x14ac:dyDescent="0.25">
      <c r="A2821" s="9">
        <f t="shared" si="64"/>
        <v>0</v>
      </c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2"/>
      <c r="N2821" s="11"/>
      <c r="O2821" s="12"/>
      <c r="P2821" s="13"/>
      <c r="Q2821" s="14"/>
      <c r="R2821" s="15"/>
      <c r="S2821" s="10"/>
      <c r="T2821" s="12"/>
      <c r="U2821" s="13"/>
      <c r="V2821" s="12"/>
      <c r="W2821" s="13"/>
      <c r="X2821" s="12"/>
      <c r="Y2821" s="13"/>
      <c r="Z2821" s="12"/>
      <c r="AA2821" s="12"/>
      <c r="AB2821" s="12"/>
      <c r="AC2821" s="10"/>
      <c r="AD2821" s="16"/>
      <c r="AE2821" s="10"/>
      <c r="AF2821" s="10"/>
      <c r="AG2821" s="14"/>
      <c r="AH2821" s="14"/>
      <c r="AI2821" s="15"/>
      <c r="AJ2821" s="10"/>
      <c r="AK2821" s="15"/>
      <c r="AL2821" s="10"/>
    </row>
    <row r="2822" spans="1:38" x14ac:dyDescent="0.25">
      <c r="A2822" s="9">
        <f t="shared" si="64"/>
        <v>0</v>
      </c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2"/>
      <c r="N2822" s="11"/>
      <c r="O2822" s="12"/>
      <c r="P2822" s="13"/>
      <c r="Q2822" s="14"/>
      <c r="R2822" s="15"/>
      <c r="S2822" s="10"/>
      <c r="T2822" s="12"/>
      <c r="U2822" s="13"/>
      <c r="V2822" s="12"/>
      <c r="W2822" s="13"/>
      <c r="X2822" s="12"/>
      <c r="Y2822" s="13"/>
      <c r="Z2822" s="12"/>
      <c r="AA2822" s="12"/>
      <c r="AB2822" s="12"/>
      <c r="AC2822" s="10"/>
      <c r="AD2822" s="16"/>
      <c r="AE2822" s="10"/>
      <c r="AF2822" s="10"/>
      <c r="AG2822" s="14"/>
      <c r="AH2822" s="14"/>
      <c r="AI2822" s="15"/>
      <c r="AJ2822" s="10"/>
      <c r="AK2822" s="15"/>
      <c r="AL2822" s="10"/>
    </row>
    <row r="2823" spans="1:38" x14ac:dyDescent="0.25">
      <c r="A2823" s="9">
        <f t="shared" si="64"/>
        <v>0</v>
      </c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2"/>
      <c r="N2823" s="11"/>
      <c r="O2823" s="12"/>
      <c r="P2823" s="13"/>
      <c r="Q2823" s="14"/>
      <c r="R2823" s="15"/>
      <c r="S2823" s="10"/>
      <c r="T2823" s="12"/>
      <c r="U2823" s="13"/>
      <c r="V2823" s="12"/>
      <c r="W2823" s="13"/>
      <c r="X2823" s="12"/>
      <c r="Y2823" s="13"/>
      <c r="Z2823" s="12"/>
      <c r="AA2823" s="12"/>
      <c r="AB2823" s="12"/>
      <c r="AC2823" s="10"/>
      <c r="AD2823" s="16"/>
      <c r="AE2823" s="10"/>
      <c r="AF2823" s="10"/>
      <c r="AG2823" s="14"/>
      <c r="AH2823" s="14"/>
      <c r="AI2823" s="15"/>
      <c r="AJ2823" s="10"/>
      <c r="AK2823" s="15"/>
      <c r="AL2823" s="10"/>
    </row>
    <row r="2824" spans="1:38" x14ac:dyDescent="0.25">
      <c r="A2824" s="9">
        <f t="shared" si="64"/>
        <v>0</v>
      </c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2"/>
      <c r="N2824" s="11"/>
      <c r="O2824" s="12"/>
      <c r="P2824" s="13"/>
      <c r="Q2824" s="14"/>
      <c r="R2824" s="15"/>
      <c r="S2824" s="10"/>
      <c r="T2824" s="12"/>
      <c r="U2824" s="13"/>
      <c r="V2824" s="12"/>
      <c r="W2824" s="13"/>
      <c r="X2824" s="12"/>
      <c r="Y2824" s="13"/>
      <c r="Z2824" s="12"/>
      <c r="AA2824" s="12"/>
      <c r="AB2824" s="12"/>
      <c r="AC2824" s="10"/>
      <c r="AD2824" s="16"/>
      <c r="AE2824" s="10"/>
      <c r="AF2824" s="10"/>
      <c r="AG2824" s="14"/>
      <c r="AH2824" s="14"/>
      <c r="AI2824" s="15"/>
      <c r="AJ2824" s="10"/>
      <c r="AK2824" s="15"/>
      <c r="AL2824" s="10"/>
    </row>
    <row r="2825" spans="1:38" x14ac:dyDescent="0.25">
      <c r="A2825" s="9">
        <f t="shared" si="64"/>
        <v>0</v>
      </c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2"/>
      <c r="N2825" s="11"/>
      <c r="O2825" s="12"/>
      <c r="P2825" s="13"/>
      <c r="Q2825" s="14"/>
      <c r="R2825" s="15"/>
      <c r="S2825" s="10"/>
      <c r="T2825" s="12"/>
      <c r="U2825" s="13"/>
      <c r="V2825" s="12"/>
      <c r="W2825" s="13"/>
      <c r="X2825" s="12"/>
      <c r="Y2825" s="13"/>
      <c r="Z2825" s="12"/>
      <c r="AA2825" s="12"/>
      <c r="AB2825" s="12"/>
      <c r="AC2825" s="10"/>
      <c r="AD2825" s="16"/>
      <c r="AE2825" s="10"/>
      <c r="AF2825" s="10"/>
      <c r="AG2825" s="14"/>
      <c r="AH2825" s="14"/>
      <c r="AI2825" s="15"/>
      <c r="AJ2825" s="10"/>
      <c r="AK2825" s="15"/>
      <c r="AL2825" s="10"/>
    </row>
    <row r="2826" spans="1:38" x14ac:dyDescent="0.25">
      <c r="A2826" s="9">
        <f t="shared" si="64"/>
        <v>0</v>
      </c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2"/>
      <c r="N2826" s="11"/>
      <c r="O2826" s="12"/>
      <c r="P2826" s="13"/>
      <c r="Q2826" s="14"/>
      <c r="R2826" s="15"/>
      <c r="S2826" s="10"/>
      <c r="T2826" s="12"/>
      <c r="U2826" s="13"/>
      <c r="V2826" s="12"/>
      <c r="W2826" s="13"/>
      <c r="X2826" s="12"/>
      <c r="Y2826" s="13"/>
      <c r="Z2826" s="12"/>
      <c r="AA2826" s="12"/>
      <c r="AB2826" s="12"/>
      <c r="AC2826" s="10"/>
      <c r="AD2826" s="16"/>
      <c r="AE2826" s="10"/>
      <c r="AF2826" s="10"/>
      <c r="AG2826" s="14"/>
      <c r="AH2826" s="14"/>
      <c r="AI2826" s="15"/>
      <c r="AJ2826" s="10"/>
      <c r="AK2826" s="15"/>
      <c r="AL2826" s="10"/>
    </row>
    <row r="2827" spans="1:38" x14ac:dyDescent="0.25">
      <c r="A2827" s="9">
        <f t="shared" si="64"/>
        <v>0</v>
      </c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2"/>
      <c r="N2827" s="11"/>
      <c r="O2827" s="12"/>
      <c r="P2827" s="13"/>
      <c r="Q2827" s="14"/>
      <c r="R2827" s="15"/>
      <c r="S2827" s="10"/>
      <c r="T2827" s="12"/>
      <c r="U2827" s="13"/>
      <c r="V2827" s="12"/>
      <c r="W2827" s="13"/>
      <c r="X2827" s="12"/>
      <c r="Y2827" s="13"/>
      <c r="Z2827" s="12"/>
      <c r="AA2827" s="12"/>
      <c r="AB2827" s="12"/>
      <c r="AC2827" s="10"/>
      <c r="AD2827" s="16"/>
      <c r="AE2827" s="10"/>
      <c r="AF2827" s="10"/>
      <c r="AG2827" s="14"/>
      <c r="AH2827" s="14"/>
      <c r="AI2827" s="15"/>
      <c r="AJ2827" s="10"/>
      <c r="AK2827" s="15"/>
      <c r="AL2827" s="10"/>
    </row>
    <row r="2828" spans="1:38" x14ac:dyDescent="0.25">
      <c r="A2828" s="9">
        <f t="shared" si="64"/>
        <v>0</v>
      </c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2"/>
      <c r="N2828" s="11"/>
      <c r="O2828" s="12"/>
      <c r="P2828" s="13"/>
      <c r="Q2828" s="14"/>
      <c r="R2828" s="15"/>
      <c r="S2828" s="10"/>
      <c r="T2828" s="12"/>
      <c r="U2828" s="13"/>
      <c r="V2828" s="12"/>
      <c r="W2828" s="13"/>
      <c r="X2828" s="12"/>
      <c r="Y2828" s="13"/>
      <c r="Z2828" s="12"/>
      <c r="AA2828" s="12"/>
      <c r="AB2828" s="12"/>
      <c r="AC2828" s="10"/>
      <c r="AD2828" s="16"/>
      <c r="AE2828" s="10"/>
      <c r="AF2828" s="10"/>
      <c r="AG2828" s="14"/>
      <c r="AH2828" s="14"/>
      <c r="AI2828" s="15"/>
      <c r="AJ2828" s="10"/>
      <c r="AK2828" s="15"/>
      <c r="AL2828" s="10"/>
    </row>
    <row r="2829" spans="1:38" x14ac:dyDescent="0.25">
      <c r="A2829" s="9">
        <f t="shared" si="64"/>
        <v>0</v>
      </c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2"/>
      <c r="N2829" s="11"/>
      <c r="O2829" s="12"/>
      <c r="P2829" s="13"/>
      <c r="Q2829" s="14"/>
      <c r="R2829" s="15"/>
      <c r="S2829" s="10"/>
      <c r="T2829" s="12"/>
      <c r="U2829" s="13"/>
      <c r="V2829" s="12"/>
      <c r="W2829" s="13"/>
      <c r="X2829" s="12"/>
      <c r="Y2829" s="13"/>
      <c r="Z2829" s="12"/>
      <c r="AA2829" s="12"/>
      <c r="AB2829" s="12"/>
      <c r="AC2829" s="10"/>
      <c r="AD2829" s="16"/>
      <c r="AE2829" s="10"/>
      <c r="AF2829" s="10"/>
      <c r="AG2829" s="14"/>
      <c r="AH2829" s="14"/>
      <c r="AI2829" s="15"/>
      <c r="AJ2829" s="10"/>
      <c r="AK2829" s="15"/>
      <c r="AL2829" s="10"/>
    </row>
    <row r="2830" spans="1:38" x14ac:dyDescent="0.25">
      <c r="A2830" s="9">
        <f t="shared" si="64"/>
        <v>0</v>
      </c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2"/>
      <c r="N2830" s="11"/>
      <c r="O2830" s="12"/>
      <c r="P2830" s="13"/>
      <c r="Q2830" s="14"/>
      <c r="R2830" s="15"/>
      <c r="S2830" s="10"/>
      <c r="T2830" s="12"/>
      <c r="U2830" s="13"/>
      <c r="V2830" s="12"/>
      <c r="W2830" s="13"/>
      <c r="X2830" s="12"/>
      <c r="Y2830" s="13"/>
      <c r="Z2830" s="12"/>
      <c r="AA2830" s="12"/>
      <c r="AB2830" s="12"/>
      <c r="AC2830" s="10"/>
      <c r="AD2830" s="16"/>
      <c r="AE2830" s="10"/>
      <c r="AF2830" s="10"/>
      <c r="AG2830" s="14"/>
      <c r="AH2830" s="14"/>
      <c r="AI2830" s="15"/>
      <c r="AJ2830" s="10"/>
      <c r="AK2830" s="15"/>
      <c r="AL2830" s="10"/>
    </row>
    <row r="2831" spans="1:38" x14ac:dyDescent="0.25">
      <c r="A2831" s="9">
        <f t="shared" si="64"/>
        <v>0</v>
      </c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2"/>
      <c r="N2831" s="11"/>
      <c r="O2831" s="12"/>
      <c r="P2831" s="13"/>
      <c r="Q2831" s="14"/>
      <c r="R2831" s="15"/>
      <c r="S2831" s="10"/>
      <c r="T2831" s="12"/>
      <c r="U2831" s="13"/>
      <c r="V2831" s="12"/>
      <c r="W2831" s="13"/>
      <c r="X2831" s="12"/>
      <c r="Y2831" s="13"/>
      <c r="Z2831" s="12"/>
      <c r="AA2831" s="12"/>
      <c r="AB2831" s="12"/>
      <c r="AC2831" s="10"/>
      <c r="AD2831" s="16"/>
      <c r="AE2831" s="10"/>
      <c r="AF2831" s="10"/>
      <c r="AG2831" s="14"/>
      <c r="AH2831" s="14"/>
      <c r="AI2831" s="15"/>
      <c r="AJ2831" s="10"/>
      <c r="AK2831" s="15"/>
      <c r="AL2831" s="10"/>
    </row>
    <row r="2832" spans="1:38" x14ac:dyDescent="0.25">
      <c r="A2832" s="9">
        <f t="shared" si="64"/>
        <v>0</v>
      </c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2"/>
      <c r="N2832" s="11"/>
      <c r="O2832" s="12"/>
      <c r="P2832" s="13"/>
      <c r="Q2832" s="14"/>
      <c r="R2832" s="15"/>
      <c r="S2832" s="10"/>
      <c r="T2832" s="12"/>
      <c r="U2832" s="13"/>
      <c r="V2832" s="12"/>
      <c r="W2832" s="13"/>
      <c r="X2832" s="12"/>
      <c r="Y2832" s="13"/>
      <c r="Z2832" s="12"/>
      <c r="AA2832" s="12"/>
      <c r="AB2832" s="12"/>
      <c r="AC2832" s="10"/>
      <c r="AD2832" s="16"/>
      <c r="AE2832" s="10"/>
      <c r="AF2832" s="10"/>
      <c r="AG2832" s="14"/>
      <c r="AH2832" s="14"/>
      <c r="AI2832" s="15"/>
      <c r="AJ2832" s="10"/>
      <c r="AK2832" s="15"/>
      <c r="AL2832" s="10"/>
    </row>
    <row r="2833" spans="1:38" x14ac:dyDescent="0.25">
      <c r="A2833" s="9">
        <f t="shared" si="64"/>
        <v>0</v>
      </c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2"/>
      <c r="N2833" s="11"/>
      <c r="O2833" s="12"/>
      <c r="P2833" s="13"/>
      <c r="Q2833" s="14"/>
      <c r="R2833" s="15"/>
      <c r="S2833" s="10"/>
      <c r="T2833" s="12"/>
      <c r="U2833" s="13"/>
      <c r="V2833" s="12"/>
      <c r="W2833" s="13"/>
      <c r="X2833" s="12"/>
      <c r="Y2833" s="13"/>
      <c r="Z2833" s="12"/>
      <c r="AA2833" s="12"/>
      <c r="AB2833" s="12"/>
      <c r="AC2833" s="10"/>
      <c r="AD2833" s="16"/>
      <c r="AE2833" s="10"/>
      <c r="AF2833" s="10"/>
      <c r="AG2833" s="14"/>
      <c r="AH2833" s="14"/>
      <c r="AI2833" s="15"/>
      <c r="AJ2833" s="10"/>
      <c r="AK2833" s="15"/>
      <c r="AL2833" s="10"/>
    </row>
    <row r="2834" spans="1:38" x14ac:dyDescent="0.25">
      <c r="A2834" s="9">
        <f t="shared" si="64"/>
        <v>0</v>
      </c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2"/>
      <c r="N2834" s="11"/>
      <c r="O2834" s="12"/>
      <c r="P2834" s="13"/>
      <c r="Q2834" s="14"/>
      <c r="R2834" s="15"/>
      <c r="S2834" s="10"/>
      <c r="T2834" s="12"/>
      <c r="U2834" s="13"/>
      <c r="V2834" s="12"/>
      <c r="W2834" s="13"/>
      <c r="X2834" s="12"/>
      <c r="Y2834" s="13"/>
      <c r="Z2834" s="12"/>
      <c r="AA2834" s="12"/>
      <c r="AB2834" s="12"/>
      <c r="AC2834" s="10"/>
      <c r="AD2834" s="16"/>
      <c r="AE2834" s="10"/>
      <c r="AF2834" s="10"/>
      <c r="AG2834" s="14"/>
      <c r="AH2834" s="14"/>
      <c r="AI2834" s="15"/>
      <c r="AJ2834" s="10"/>
      <c r="AK2834" s="15"/>
      <c r="AL2834" s="10"/>
    </row>
    <row r="2835" spans="1:38" x14ac:dyDescent="0.25">
      <c r="A2835" s="9">
        <f t="shared" si="64"/>
        <v>0</v>
      </c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2"/>
      <c r="N2835" s="11"/>
      <c r="O2835" s="12"/>
      <c r="P2835" s="13"/>
      <c r="Q2835" s="14"/>
      <c r="R2835" s="15"/>
      <c r="S2835" s="10"/>
      <c r="T2835" s="12"/>
      <c r="U2835" s="13"/>
      <c r="V2835" s="12"/>
      <c r="W2835" s="13"/>
      <c r="X2835" s="12"/>
      <c r="Y2835" s="13"/>
      <c r="Z2835" s="12"/>
      <c r="AA2835" s="12"/>
      <c r="AB2835" s="12"/>
      <c r="AC2835" s="10"/>
      <c r="AD2835" s="16"/>
      <c r="AE2835" s="10"/>
      <c r="AF2835" s="10"/>
      <c r="AG2835" s="14"/>
      <c r="AH2835" s="14"/>
      <c r="AI2835" s="15"/>
      <c r="AJ2835" s="10"/>
      <c r="AK2835" s="15"/>
      <c r="AL2835" s="10"/>
    </row>
    <row r="2836" spans="1:38" x14ac:dyDescent="0.25">
      <c r="A2836" s="9">
        <f t="shared" si="64"/>
        <v>0</v>
      </c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2"/>
      <c r="N2836" s="11"/>
      <c r="O2836" s="12"/>
      <c r="P2836" s="13"/>
      <c r="Q2836" s="14"/>
      <c r="R2836" s="15"/>
      <c r="S2836" s="10"/>
      <c r="T2836" s="12"/>
      <c r="U2836" s="13"/>
      <c r="V2836" s="12"/>
      <c r="W2836" s="13"/>
      <c r="X2836" s="12"/>
      <c r="Y2836" s="13"/>
      <c r="Z2836" s="12"/>
      <c r="AA2836" s="12"/>
      <c r="AB2836" s="12"/>
      <c r="AC2836" s="10"/>
      <c r="AD2836" s="16"/>
      <c r="AE2836" s="10"/>
      <c r="AF2836" s="10"/>
      <c r="AG2836" s="14"/>
      <c r="AH2836" s="14"/>
      <c r="AI2836" s="15"/>
      <c r="AJ2836" s="10"/>
      <c r="AK2836" s="15"/>
      <c r="AL2836" s="10"/>
    </row>
    <row r="2837" spans="1:38" x14ac:dyDescent="0.25">
      <c r="A2837" s="9">
        <f t="shared" si="64"/>
        <v>0</v>
      </c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2"/>
      <c r="N2837" s="11"/>
      <c r="O2837" s="12"/>
      <c r="P2837" s="13"/>
      <c r="Q2837" s="14"/>
      <c r="R2837" s="15"/>
      <c r="S2837" s="10"/>
      <c r="T2837" s="12"/>
      <c r="U2837" s="13"/>
      <c r="V2837" s="12"/>
      <c r="W2837" s="13"/>
      <c r="X2837" s="12"/>
      <c r="Y2837" s="13"/>
      <c r="Z2837" s="12"/>
      <c r="AA2837" s="12"/>
      <c r="AB2837" s="12"/>
      <c r="AC2837" s="10"/>
      <c r="AD2837" s="16"/>
      <c r="AE2837" s="10"/>
      <c r="AF2837" s="10"/>
      <c r="AG2837" s="14"/>
      <c r="AH2837" s="14"/>
      <c r="AI2837" s="15"/>
      <c r="AJ2837" s="10"/>
      <c r="AK2837" s="15"/>
      <c r="AL2837" s="10"/>
    </row>
    <row r="2838" spans="1:38" x14ac:dyDescent="0.25">
      <c r="A2838" s="9">
        <f t="shared" si="64"/>
        <v>0</v>
      </c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  <c r="L2838" s="10"/>
      <c r="M2838" s="12"/>
      <c r="N2838" s="11"/>
      <c r="O2838" s="12"/>
      <c r="P2838" s="13"/>
      <c r="Q2838" s="14"/>
      <c r="R2838" s="15"/>
      <c r="S2838" s="10"/>
      <c r="T2838" s="12"/>
      <c r="U2838" s="13"/>
      <c r="V2838" s="12"/>
      <c r="W2838" s="13"/>
      <c r="X2838" s="12"/>
      <c r="Y2838" s="13"/>
      <c r="Z2838" s="12"/>
      <c r="AA2838" s="12"/>
      <c r="AB2838" s="12"/>
      <c r="AC2838" s="10"/>
      <c r="AD2838" s="16"/>
      <c r="AE2838" s="10"/>
      <c r="AF2838" s="10"/>
      <c r="AG2838" s="14"/>
      <c r="AH2838" s="14"/>
      <c r="AI2838" s="15"/>
      <c r="AJ2838" s="10"/>
      <c r="AK2838" s="15"/>
      <c r="AL2838" s="10"/>
    </row>
    <row r="2839" spans="1:38" x14ac:dyDescent="0.25">
      <c r="A2839" s="9">
        <f t="shared" si="64"/>
        <v>0</v>
      </c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2"/>
      <c r="N2839" s="11"/>
      <c r="O2839" s="12"/>
      <c r="P2839" s="13"/>
      <c r="Q2839" s="14"/>
      <c r="R2839" s="15"/>
      <c r="S2839" s="10"/>
      <c r="T2839" s="12"/>
      <c r="U2839" s="13"/>
      <c r="V2839" s="12"/>
      <c r="W2839" s="13"/>
      <c r="X2839" s="12"/>
      <c r="Y2839" s="13"/>
      <c r="Z2839" s="12"/>
      <c r="AA2839" s="12"/>
      <c r="AB2839" s="12"/>
      <c r="AC2839" s="10"/>
      <c r="AD2839" s="16"/>
      <c r="AE2839" s="10"/>
      <c r="AF2839" s="10"/>
      <c r="AG2839" s="14"/>
      <c r="AH2839" s="14"/>
      <c r="AI2839" s="15"/>
      <c r="AJ2839" s="10"/>
      <c r="AK2839" s="15"/>
      <c r="AL2839" s="10"/>
    </row>
    <row r="2840" spans="1:38" x14ac:dyDescent="0.25">
      <c r="A2840" s="9">
        <f t="shared" si="64"/>
        <v>0</v>
      </c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2"/>
      <c r="N2840" s="11"/>
      <c r="O2840" s="12"/>
      <c r="P2840" s="13"/>
      <c r="Q2840" s="14"/>
      <c r="R2840" s="15"/>
      <c r="S2840" s="10"/>
      <c r="T2840" s="12"/>
      <c r="U2840" s="13"/>
      <c r="V2840" s="12"/>
      <c r="W2840" s="13"/>
      <c r="X2840" s="12"/>
      <c r="Y2840" s="13"/>
      <c r="Z2840" s="12"/>
      <c r="AA2840" s="12"/>
      <c r="AB2840" s="12"/>
      <c r="AC2840" s="10"/>
      <c r="AD2840" s="16"/>
      <c r="AE2840" s="10"/>
      <c r="AF2840" s="10"/>
      <c r="AG2840" s="14"/>
      <c r="AH2840" s="14"/>
      <c r="AI2840" s="15"/>
      <c r="AJ2840" s="10"/>
      <c r="AK2840" s="15"/>
      <c r="AL2840" s="10"/>
    </row>
    <row r="2841" spans="1:38" x14ac:dyDescent="0.25">
      <c r="A2841" s="9">
        <f t="shared" si="64"/>
        <v>0</v>
      </c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2"/>
      <c r="N2841" s="11"/>
      <c r="O2841" s="12"/>
      <c r="P2841" s="13"/>
      <c r="Q2841" s="14"/>
      <c r="R2841" s="15"/>
      <c r="S2841" s="10"/>
      <c r="T2841" s="12"/>
      <c r="U2841" s="13"/>
      <c r="V2841" s="12"/>
      <c r="W2841" s="13"/>
      <c r="X2841" s="12"/>
      <c r="Y2841" s="13"/>
      <c r="Z2841" s="12"/>
      <c r="AA2841" s="12"/>
      <c r="AB2841" s="12"/>
      <c r="AC2841" s="10"/>
      <c r="AD2841" s="16"/>
      <c r="AE2841" s="10"/>
      <c r="AF2841" s="10"/>
      <c r="AG2841" s="14"/>
      <c r="AH2841" s="14"/>
      <c r="AI2841" s="15"/>
      <c r="AJ2841" s="10"/>
      <c r="AK2841" s="15"/>
      <c r="AL2841" s="10"/>
    </row>
    <row r="2842" spans="1:38" x14ac:dyDescent="0.25">
      <c r="A2842" s="9">
        <f t="shared" si="64"/>
        <v>0</v>
      </c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2"/>
      <c r="N2842" s="11"/>
      <c r="O2842" s="12"/>
      <c r="P2842" s="13"/>
      <c r="Q2842" s="14"/>
      <c r="R2842" s="15"/>
      <c r="S2842" s="10"/>
      <c r="T2842" s="12"/>
      <c r="U2842" s="13"/>
      <c r="V2842" s="12"/>
      <c r="W2842" s="13"/>
      <c r="X2842" s="12"/>
      <c r="Y2842" s="13"/>
      <c r="Z2842" s="12"/>
      <c r="AA2842" s="12"/>
      <c r="AB2842" s="12"/>
      <c r="AC2842" s="10"/>
      <c r="AD2842" s="16"/>
      <c r="AE2842" s="10"/>
      <c r="AF2842" s="10"/>
      <c r="AG2842" s="14"/>
      <c r="AH2842" s="14"/>
      <c r="AI2842" s="15"/>
      <c r="AJ2842" s="10"/>
      <c r="AK2842" s="15"/>
      <c r="AL2842" s="10"/>
    </row>
    <row r="2843" spans="1:38" x14ac:dyDescent="0.25">
      <c r="A2843" s="9">
        <f t="shared" si="64"/>
        <v>0</v>
      </c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2"/>
      <c r="N2843" s="11"/>
      <c r="O2843" s="12"/>
      <c r="P2843" s="13"/>
      <c r="Q2843" s="14"/>
      <c r="R2843" s="15"/>
      <c r="S2843" s="10"/>
      <c r="T2843" s="12"/>
      <c r="U2843" s="13"/>
      <c r="V2843" s="12"/>
      <c r="W2843" s="13"/>
      <c r="X2843" s="12"/>
      <c r="Y2843" s="13"/>
      <c r="Z2843" s="12"/>
      <c r="AA2843" s="12"/>
      <c r="AB2843" s="12"/>
      <c r="AC2843" s="10"/>
      <c r="AD2843" s="16"/>
      <c r="AE2843" s="10"/>
      <c r="AF2843" s="10"/>
      <c r="AG2843" s="14"/>
      <c r="AH2843" s="14"/>
      <c r="AI2843" s="15"/>
      <c r="AJ2843" s="10"/>
      <c r="AK2843" s="15"/>
      <c r="AL2843" s="10"/>
    </row>
    <row r="2844" spans="1:38" x14ac:dyDescent="0.25">
      <c r="A2844" s="9">
        <f t="shared" si="64"/>
        <v>0</v>
      </c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2"/>
      <c r="N2844" s="11"/>
      <c r="O2844" s="12"/>
      <c r="P2844" s="13"/>
      <c r="Q2844" s="14"/>
      <c r="R2844" s="15"/>
      <c r="S2844" s="10"/>
      <c r="T2844" s="12"/>
      <c r="U2844" s="13"/>
      <c r="V2844" s="12"/>
      <c r="W2844" s="13"/>
      <c r="X2844" s="12"/>
      <c r="Y2844" s="13"/>
      <c r="Z2844" s="12"/>
      <c r="AA2844" s="12"/>
      <c r="AB2844" s="12"/>
      <c r="AC2844" s="10"/>
      <c r="AD2844" s="16"/>
      <c r="AE2844" s="10"/>
      <c r="AF2844" s="10"/>
      <c r="AG2844" s="14"/>
      <c r="AH2844" s="14"/>
      <c r="AI2844" s="15"/>
      <c r="AJ2844" s="10"/>
      <c r="AK2844" s="15"/>
      <c r="AL2844" s="10"/>
    </row>
    <row r="2845" spans="1:38" x14ac:dyDescent="0.25">
      <c r="A2845" s="9">
        <f t="shared" si="64"/>
        <v>0</v>
      </c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2"/>
      <c r="N2845" s="11"/>
      <c r="O2845" s="12"/>
      <c r="P2845" s="13"/>
      <c r="Q2845" s="14"/>
      <c r="R2845" s="15"/>
      <c r="S2845" s="10"/>
      <c r="T2845" s="12"/>
      <c r="U2845" s="13"/>
      <c r="V2845" s="12"/>
      <c r="W2845" s="13"/>
      <c r="X2845" s="12"/>
      <c r="Y2845" s="13"/>
      <c r="Z2845" s="12"/>
      <c r="AA2845" s="12"/>
      <c r="AB2845" s="12"/>
      <c r="AC2845" s="10"/>
      <c r="AD2845" s="16"/>
      <c r="AE2845" s="10"/>
      <c r="AF2845" s="10"/>
      <c r="AG2845" s="14"/>
      <c r="AH2845" s="14"/>
      <c r="AI2845" s="15"/>
      <c r="AJ2845" s="10"/>
      <c r="AK2845" s="15"/>
      <c r="AL2845" s="10"/>
    </row>
    <row r="2846" spans="1:38" x14ac:dyDescent="0.25">
      <c r="A2846" s="9">
        <f t="shared" si="64"/>
        <v>0</v>
      </c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2"/>
      <c r="N2846" s="11"/>
      <c r="O2846" s="12"/>
      <c r="P2846" s="13"/>
      <c r="Q2846" s="14"/>
      <c r="R2846" s="15"/>
      <c r="S2846" s="10"/>
      <c r="T2846" s="12"/>
      <c r="U2846" s="13"/>
      <c r="V2846" s="12"/>
      <c r="W2846" s="13"/>
      <c r="X2846" s="12"/>
      <c r="Y2846" s="13"/>
      <c r="Z2846" s="12"/>
      <c r="AA2846" s="12"/>
      <c r="AB2846" s="12"/>
      <c r="AC2846" s="10"/>
      <c r="AD2846" s="16"/>
      <c r="AE2846" s="10"/>
      <c r="AF2846" s="10"/>
      <c r="AG2846" s="14"/>
      <c r="AH2846" s="14"/>
      <c r="AI2846" s="15"/>
      <c r="AJ2846" s="10"/>
      <c r="AK2846" s="15"/>
      <c r="AL2846" s="10"/>
    </row>
    <row r="2847" spans="1:38" x14ac:dyDescent="0.25">
      <c r="A2847" s="9">
        <f t="shared" si="64"/>
        <v>0</v>
      </c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2"/>
      <c r="N2847" s="11"/>
      <c r="O2847" s="12"/>
      <c r="P2847" s="13"/>
      <c r="Q2847" s="14"/>
      <c r="R2847" s="15"/>
      <c r="S2847" s="10"/>
      <c r="T2847" s="12"/>
      <c r="U2847" s="13"/>
      <c r="V2847" s="12"/>
      <c r="W2847" s="13"/>
      <c r="X2847" s="12"/>
      <c r="Y2847" s="13"/>
      <c r="Z2847" s="12"/>
      <c r="AA2847" s="12"/>
      <c r="AB2847" s="12"/>
      <c r="AC2847" s="10"/>
      <c r="AD2847" s="16"/>
      <c r="AE2847" s="10"/>
      <c r="AF2847" s="10"/>
      <c r="AG2847" s="14"/>
      <c r="AH2847" s="14"/>
      <c r="AI2847" s="15"/>
      <c r="AJ2847" s="10"/>
      <c r="AK2847" s="15"/>
      <c r="AL2847" s="10"/>
    </row>
    <row r="2848" spans="1:38" x14ac:dyDescent="0.25">
      <c r="A2848" s="9">
        <f t="shared" si="64"/>
        <v>0</v>
      </c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2"/>
      <c r="N2848" s="11"/>
      <c r="O2848" s="12"/>
      <c r="P2848" s="13"/>
      <c r="Q2848" s="14"/>
      <c r="R2848" s="15"/>
      <c r="S2848" s="10"/>
      <c r="T2848" s="12"/>
      <c r="U2848" s="13"/>
      <c r="V2848" s="12"/>
      <c r="W2848" s="13"/>
      <c r="X2848" s="12"/>
      <c r="Y2848" s="13"/>
      <c r="Z2848" s="12"/>
      <c r="AA2848" s="12"/>
      <c r="AB2848" s="12"/>
      <c r="AC2848" s="10"/>
      <c r="AD2848" s="16"/>
      <c r="AE2848" s="10"/>
      <c r="AF2848" s="10"/>
      <c r="AG2848" s="14"/>
      <c r="AH2848" s="14"/>
      <c r="AI2848" s="15"/>
      <c r="AJ2848" s="10"/>
      <c r="AK2848" s="15"/>
      <c r="AL2848" s="10"/>
    </row>
    <row r="2849" spans="1:38" x14ac:dyDescent="0.25">
      <c r="A2849" s="9">
        <f t="shared" si="64"/>
        <v>0</v>
      </c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2"/>
      <c r="N2849" s="11"/>
      <c r="O2849" s="12"/>
      <c r="P2849" s="13"/>
      <c r="Q2849" s="14"/>
      <c r="R2849" s="15"/>
      <c r="S2849" s="10"/>
      <c r="T2849" s="12"/>
      <c r="U2849" s="13"/>
      <c r="V2849" s="12"/>
      <c r="W2849" s="13"/>
      <c r="X2849" s="12"/>
      <c r="Y2849" s="13"/>
      <c r="Z2849" s="12"/>
      <c r="AA2849" s="12"/>
      <c r="AB2849" s="12"/>
      <c r="AC2849" s="10"/>
      <c r="AD2849" s="16"/>
      <c r="AE2849" s="10"/>
      <c r="AF2849" s="10"/>
      <c r="AG2849" s="14"/>
      <c r="AH2849" s="14"/>
      <c r="AI2849" s="15"/>
      <c r="AJ2849" s="10"/>
      <c r="AK2849" s="15"/>
      <c r="AL2849" s="10"/>
    </row>
    <row r="2850" spans="1:38" x14ac:dyDescent="0.25">
      <c r="A2850" s="9">
        <f t="shared" si="64"/>
        <v>0</v>
      </c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  <c r="L2850" s="10"/>
      <c r="M2850" s="12"/>
      <c r="N2850" s="11"/>
      <c r="O2850" s="12"/>
      <c r="P2850" s="13"/>
      <c r="Q2850" s="14"/>
      <c r="R2850" s="15"/>
      <c r="S2850" s="10"/>
      <c r="T2850" s="12"/>
      <c r="U2850" s="13"/>
      <c r="V2850" s="12"/>
      <c r="W2850" s="13"/>
      <c r="X2850" s="12"/>
      <c r="Y2850" s="13"/>
      <c r="Z2850" s="12"/>
      <c r="AA2850" s="12"/>
      <c r="AB2850" s="12"/>
      <c r="AC2850" s="10"/>
      <c r="AD2850" s="16"/>
      <c r="AE2850" s="10"/>
      <c r="AF2850" s="10"/>
      <c r="AG2850" s="14"/>
      <c r="AH2850" s="14"/>
      <c r="AI2850" s="15"/>
      <c r="AJ2850" s="10"/>
      <c r="AK2850" s="15"/>
      <c r="AL2850" s="10"/>
    </row>
    <row r="2851" spans="1:38" x14ac:dyDescent="0.25">
      <c r="A2851" s="9">
        <f t="shared" si="64"/>
        <v>0</v>
      </c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2"/>
      <c r="N2851" s="11"/>
      <c r="O2851" s="12"/>
      <c r="P2851" s="13"/>
      <c r="Q2851" s="14"/>
      <c r="R2851" s="15"/>
      <c r="S2851" s="10"/>
      <c r="T2851" s="12"/>
      <c r="U2851" s="13"/>
      <c r="V2851" s="12"/>
      <c r="W2851" s="13"/>
      <c r="X2851" s="12"/>
      <c r="Y2851" s="13"/>
      <c r="Z2851" s="12"/>
      <c r="AA2851" s="12"/>
      <c r="AB2851" s="12"/>
      <c r="AC2851" s="10"/>
      <c r="AD2851" s="16"/>
      <c r="AE2851" s="10"/>
      <c r="AF2851" s="10"/>
      <c r="AG2851" s="14"/>
      <c r="AH2851" s="14"/>
      <c r="AI2851" s="15"/>
      <c r="AJ2851" s="10"/>
      <c r="AK2851" s="15"/>
      <c r="AL2851" s="10"/>
    </row>
    <row r="2852" spans="1:38" x14ac:dyDescent="0.25">
      <c r="A2852" s="9">
        <f t="shared" si="64"/>
        <v>0</v>
      </c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  <c r="L2852" s="10"/>
      <c r="M2852" s="12"/>
      <c r="N2852" s="11"/>
      <c r="O2852" s="12"/>
      <c r="P2852" s="13"/>
      <c r="Q2852" s="14"/>
      <c r="R2852" s="15"/>
      <c r="S2852" s="10"/>
      <c r="T2852" s="12"/>
      <c r="U2852" s="13"/>
      <c r="V2852" s="12"/>
      <c r="W2852" s="13"/>
      <c r="X2852" s="12"/>
      <c r="Y2852" s="13"/>
      <c r="Z2852" s="12"/>
      <c r="AA2852" s="12"/>
      <c r="AB2852" s="12"/>
      <c r="AC2852" s="10"/>
      <c r="AD2852" s="16"/>
      <c r="AE2852" s="10"/>
      <c r="AF2852" s="10"/>
      <c r="AG2852" s="14"/>
      <c r="AH2852" s="14"/>
      <c r="AI2852" s="15"/>
      <c r="AJ2852" s="10"/>
      <c r="AK2852" s="15"/>
      <c r="AL2852" s="10"/>
    </row>
    <row r="2853" spans="1:38" x14ac:dyDescent="0.25">
      <c r="A2853" s="9">
        <f t="shared" si="64"/>
        <v>0</v>
      </c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2"/>
      <c r="N2853" s="11"/>
      <c r="O2853" s="12"/>
      <c r="P2853" s="13"/>
      <c r="Q2853" s="14"/>
      <c r="R2853" s="15"/>
      <c r="S2853" s="10"/>
      <c r="T2853" s="12"/>
      <c r="U2853" s="13"/>
      <c r="V2853" s="12"/>
      <c r="W2853" s="13"/>
      <c r="X2853" s="12"/>
      <c r="Y2853" s="13"/>
      <c r="Z2853" s="12"/>
      <c r="AA2853" s="12"/>
      <c r="AB2853" s="12"/>
      <c r="AC2853" s="10"/>
      <c r="AD2853" s="16"/>
      <c r="AE2853" s="10"/>
      <c r="AF2853" s="10"/>
      <c r="AG2853" s="14"/>
      <c r="AH2853" s="14"/>
      <c r="AI2853" s="15"/>
      <c r="AJ2853" s="10"/>
      <c r="AK2853" s="15"/>
      <c r="AL2853" s="10"/>
    </row>
    <row r="2854" spans="1:38" x14ac:dyDescent="0.25">
      <c r="A2854" s="9">
        <f t="shared" si="64"/>
        <v>0</v>
      </c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2"/>
      <c r="N2854" s="11"/>
      <c r="O2854" s="12"/>
      <c r="P2854" s="13"/>
      <c r="Q2854" s="14"/>
      <c r="R2854" s="15"/>
      <c r="S2854" s="10"/>
      <c r="T2854" s="12"/>
      <c r="U2854" s="13"/>
      <c r="V2854" s="12"/>
      <c r="W2854" s="13"/>
      <c r="X2854" s="12"/>
      <c r="Y2854" s="13"/>
      <c r="Z2854" s="12"/>
      <c r="AA2854" s="12"/>
      <c r="AB2854" s="12"/>
      <c r="AC2854" s="10"/>
      <c r="AD2854" s="16"/>
      <c r="AE2854" s="10"/>
      <c r="AF2854" s="10"/>
      <c r="AG2854" s="14"/>
      <c r="AH2854" s="14"/>
      <c r="AI2854" s="15"/>
      <c r="AJ2854" s="10"/>
      <c r="AK2854" s="15"/>
      <c r="AL2854" s="10"/>
    </row>
    <row r="2855" spans="1:38" x14ac:dyDescent="0.25">
      <c r="A2855" s="9">
        <f t="shared" si="64"/>
        <v>0</v>
      </c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2"/>
      <c r="N2855" s="11"/>
      <c r="O2855" s="12"/>
      <c r="P2855" s="13"/>
      <c r="Q2855" s="14"/>
      <c r="R2855" s="15"/>
      <c r="S2855" s="10"/>
      <c r="T2855" s="12"/>
      <c r="U2855" s="13"/>
      <c r="V2855" s="12"/>
      <c r="W2855" s="13"/>
      <c r="X2855" s="12"/>
      <c r="Y2855" s="13"/>
      <c r="Z2855" s="12"/>
      <c r="AA2855" s="12"/>
      <c r="AB2855" s="12"/>
      <c r="AC2855" s="10"/>
      <c r="AD2855" s="16"/>
      <c r="AE2855" s="10"/>
      <c r="AF2855" s="10"/>
      <c r="AG2855" s="14"/>
      <c r="AH2855" s="14"/>
      <c r="AI2855" s="15"/>
      <c r="AJ2855" s="10"/>
      <c r="AK2855" s="15"/>
      <c r="AL2855" s="10"/>
    </row>
    <row r="2856" spans="1:38" x14ac:dyDescent="0.25">
      <c r="A2856" s="9">
        <f t="shared" si="64"/>
        <v>0</v>
      </c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2"/>
      <c r="N2856" s="11"/>
      <c r="O2856" s="12"/>
      <c r="P2856" s="13"/>
      <c r="Q2856" s="14"/>
      <c r="R2856" s="15"/>
      <c r="S2856" s="10"/>
      <c r="T2856" s="12"/>
      <c r="U2856" s="13"/>
      <c r="V2856" s="12"/>
      <c r="W2856" s="13"/>
      <c r="X2856" s="12"/>
      <c r="Y2856" s="13"/>
      <c r="Z2856" s="12"/>
      <c r="AA2856" s="12"/>
      <c r="AB2856" s="12"/>
      <c r="AC2856" s="10"/>
      <c r="AD2856" s="16"/>
      <c r="AE2856" s="10"/>
      <c r="AF2856" s="10"/>
      <c r="AG2856" s="14"/>
      <c r="AH2856" s="14"/>
      <c r="AI2856" s="15"/>
      <c r="AJ2856" s="10"/>
      <c r="AK2856" s="15"/>
      <c r="AL2856" s="10"/>
    </row>
    <row r="2857" spans="1:38" x14ac:dyDescent="0.25">
      <c r="A2857" s="9">
        <f t="shared" si="64"/>
        <v>0</v>
      </c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2"/>
      <c r="N2857" s="11"/>
      <c r="O2857" s="12"/>
      <c r="P2857" s="13"/>
      <c r="Q2857" s="14"/>
      <c r="R2857" s="15"/>
      <c r="S2857" s="10"/>
      <c r="T2857" s="12"/>
      <c r="U2857" s="13"/>
      <c r="V2857" s="12"/>
      <c r="W2857" s="13"/>
      <c r="X2857" s="12"/>
      <c r="Y2857" s="13"/>
      <c r="Z2857" s="12"/>
      <c r="AA2857" s="12"/>
      <c r="AB2857" s="12"/>
      <c r="AC2857" s="10"/>
      <c r="AD2857" s="16"/>
      <c r="AE2857" s="10"/>
      <c r="AF2857" s="10"/>
      <c r="AG2857" s="14"/>
      <c r="AH2857" s="14"/>
      <c r="AI2857" s="15"/>
      <c r="AJ2857" s="10"/>
      <c r="AK2857" s="15"/>
      <c r="AL2857" s="10"/>
    </row>
    <row r="2858" spans="1:38" x14ac:dyDescent="0.25">
      <c r="A2858" s="9">
        <f t="shared" si="64"/>
        <v>0</v>
      </c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2"/>
      <c r="N2858" s="11"/>
      <c r="O2858" s="12"/>
      <c r="P2858" s="13"/>
      <c r="Q2858" s="14"/>
      <c r="R2858" s="15"/>
      <c r="S2858" s="10"/>
      <c r="T2858" s="12"/>
      <c r="U2858" s="13"/>
      <c r="V2858" s="12"/>
      <c r="W2858" s="13"/>
      <c r="X2858" s="12"/>
      <c r="Y2858" s="13"/>
      <c r="Z2858" s="12"/>
      <c r="AA2858" s="12"/>
      <c r="AB2858" s="12"/>
      <c r="AC2858" s="10"/>
      <c r="AD2858" s="16"/>
      <c r="AE2858" s="10"/>
      <c r="AF2858" s="10"/>
      <c r="AG2858" s="14"/>
      <c r="AH2858" s="14"/>
      <c r="AI2858" s="15"/>
      <c r="AJ2858" s="10"/>
      <c r="AK2858" s="15"/>
      <c r="AL2858" s="10"/>
    </row>
    <row r="2859" spans="1:38" x14ac:dyDescent="0.25">
      <c r="A2859" s="9">
        <f t="shared" si="64"/>
        <v>0</v>
      </c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2"/>
      <c r="N2859" s="11"/>
      <c r="O2859" s="12"/>
      <c r="P2859" s="13"/>
      <c r="Q2859" s="14"/>
      <c r="R2859" s="15"/>
      <c r="S2859" s="10"/>
      <c r="T2859" s="12"/>
      <c r="U2859" s="13"/>
      <c r="V2859" s="12"/>
      <c r="W2859" s="13"/>
      <c r="X2859" s="12"/>
      <c r="Y2859" s="13"/>
      <c r="Z2859" s="12"/>
      <c r="AA2859" s="12"/>
      <c r="AB2859" s="12"/>
      <c r="AC2859" s="10"/>
      <c r="AD2859" s="16"/>
      <c r="AE2859" s="10"/>
      <c r="AF2859" s="10"/>
      <c r="AG2859" s="14"/>
      <c r="AH2859" s="14"/>
      <c r="AI2859" s="15"/>
      <c r="AJ2859" s="10"/>
      <c r="AK2859" s="15"/>
      <c r="AL2859" s="10"/>
    </row>
    <row r="2860" spans="1:38" x14ac:dyDescent="0.25">
      <c r="A2860" s="9">
        <f t="shared" si="64"/>
        <v>0</v>
      </c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2"/>
      <c r="N2860" s="11"/>
      <c r="O2860" s="12"/>
      <c r="P2860" s="13"/>
      <c r="Q2860" s="14"/>
      <c r="R2860" s="15"/>
      <c r="S2860" s="10"/>
      <c r="T2860" s="12"/>
      <c r="U2860" s="13"/>
      <c r="V2860" s="12"/>
      <c r="W2860" s="13"/>
      <c r="X2860" s="12"/>
      <c r="Y2860" s="13"/>
      <c r="Z2860" s="12"/>
      <c r="AA2860" s="12"/>
      <c r="AB2860" s="12"/>
      <c r="AC2860" s="10"/>
      <c r="AD2860" s="16"/>
      <c r="AE2860" s="10"/>
      <c r="AF2860" s="10"/>
      <c r="AG2860" s="14"/>
      <c r="AH2860" s="14"/>
      <c r="AI2860" s="15"/>
      <c r="AJ2860" s="10"/>
      <c r="AK2860" s="15"/>
      <c r="AL2860" s="10"/>
    </row>
    <row r="2861" spans="1:38" x14ac:dyDescent="0.25">
      <c r="A2861" s="9">
        <f t="shared" si="64"/>
        <v>0</v>
      </c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2"/>
      <c r="N2861" s="11"/>
      <c r="O2861" s="12"/>
      <c r="P2861" s="13"/>
      <c r="Q2861" s="14"/>
      <c r="R2861" s="15"/>
      <c r="S2861" s="10"/>
      <c r="T2861" s="12"/>
      <c r="U2861" s="13"/>
      <c r="V2861" s="12"/>
      <c r="W2861" s="13"/>
      <c r="X2861" s="12"/>
      <c r="Y2861" s="13"/>
      <c r="Z2861" s="12"/>
      <c r="AA2861" s="12"/>
      <c r="AB2861" s="12"/>
      <c r="AC2861" s="10"/>
      <c r="AD2861" s="16"/>
      <c r="AE2861" s="10"/>
      <c r="AF2861" s="10"/>
      <c r="AG2861" s="14"/>
      <c r="AH2861" s="14"/>
      <c r="AI2861" s="15"/>
      <c r="AJ2861" s="10"/>
      <c r="AK2861" s="15"/>
      <c r="AL2861" s="10"/>
    </row>
    <row r="2862" spans="1:38" x14ac:dyDescent="0.25">
      <c r="A2862" s="9">
        <f t="shared" si="64"/>
        <v>0</v>
      </c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2"/>
      <c r="N2862" s="11"/>
      <c r="O2862" s="12"/>
      <c r="P2862" s="13"/>
      <c r="Q2862" s="14"/>
      <c r="R2862" s="15"/>
      <c r="S2862" s="10"/>
      <c r="T2862" s="12"/>
      <c r="U2862" s="13"/>
      <c r="V2862" s="12"/>
      <c r="W2862" s="13"/>
      <c r="X2862" s="12"/>
      <c r="Y2862" s="13"/>
      <c r="Z2862" s="12"/>
      <c r="AA2862" s="12"/>
      <c r="AB2862" s="12"/>
      <c r="AC2862" s="10"/>
      <c r="AD2862" s="16"/>
      <c r="AE2862" s="10"/>
      <c r="AF2862" s="10"/>
      <c r="AG2862" s="14"/>
      <c r="AH2862" s="14"/>
      <c r="AI2862" s="15"/>
      <c r="AJ2862" s="10"/>
      <c r="AK2862" s="15"/>
      <c r="AL2862" s="10"/>
    </row>
    <row r="2863" spans="1:38" x14ac:dyDescent="0.25">
      <c r="A2863" s="9">
        <f t="shared" si="64"/>
        <v>0</v>
      </c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2"/>
      <c r="N2863" s="11"/>
      <c r="O2863" s="12"/>
      <c r="P2863" s="13"/>
      <c r="Q2863" s="14"/>
      <c r="R2863" s="15"/>
      <c r="S2863" s="10"/>
      <c r="T2863" s="12"/>
      <c r="U2863" s="13"/>
      <c r="V2863" s="12"/>
      <c r="W2863" s="13"/>
      <c r="X2863" s="12"/>
      <c r="Y2863" s="13"/>
      <c r="Z2863" s="12"/>
      <c r="AA2863" s="12"/>
      <c r="AB2863" s="12"/>
      <c r="AC2863" s="10"/>
      <c r="AD2863" s="16"/>
      <c r="AE2863" s="10"/>
      <c r="AF2863" s="10"/>
      <c r="AG2863" s="14"/>
      <c r="AH2863" s="14"/>
      <c r="AI2863" s="15"/>
      <c r="AJ2863" s="10"/>
      <c r="AK2863" s="15"/>
      <c r="AL2863" s="10"/>
    </row>
    <row r="2864" spans="1:38" x14ac:dyDescent="0.25">
      <c r="A2864" s="9">
        <f t="shared" si="64"/>
        <v>0</v>
      </c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  <c r="L2864" s="10"/>
      <c r="M2864" s="12"/>
      <c r="N2864" s="11"/>
      <c r="O2864" s="12"/>
      <c r="P2864" s="13"/>
      <c r="Q2864" s="14"/>
      <c r="R2864" s="15"/>
      <c r="S2864" s="10"/>
      <c r="T2864" s="12"/>
      <c r="U2864" s="13"/>
      <c r="V2864" s="12"/>
      <c r="W2864" s="13"/>
      <c r="X2864" s="12"/>
      <c r="Y2864" s="13"/>
      <c r="Z2864" s="12"/>
      <c r="AA2864" s="12"/>
      <c r="AB2864" s="12"/>
      <c r="AC2864" s="10"/>
      <c r="AD2864" s="16"/>
      <c r="AE2864" s="10"/>
      <c r="AF2864" s="10"/>
      <c r="AG2864" s="14"/>
      <c r="AH2864" s="14"/>
      <c r="AI2864" s="15"/>
      <c r="AJ2864" s="10"/>
      <c r="AK2864" s="15"/>
      <c r="AL2864" s="10"/>
    </row>
    <row r="2865" spans="1:38" x14ac:dyDescent="0.25">
      <c r="A2865" s="9">
        <f t="shared" si="64"/>
        <v>0</v>
      </c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2"/>
      <c r="N2865" s="11"/>
      <c r="O2865" s="12"/>
      <c r="P2865" s="13"/>
      <c r="Q2865" s="14"/>
      <c r="R2865" s="15"/>
      <c r="S2865" s="10"/>
      <c r="T2865" s="12"/>
      <c r="U2865" s="13"/>
      <c r="V2865" s="12"/>
      <c r="W2865" s="13"/>
      <c r="X2865" s="12"/>
      <c r="Y2865" s="13"/>
      <c r="Z2865" s="12"/>
      <c r="AA2865" s="12"/>
      <c r="AB2865" s="12"/>
      <c r="AC2865" s="10"/>
      <c r="AD2865" s="16"/>
      <c r="AE2865" s="10"/>
      <c r="AF2865" s="10"/>
      <c r="AG2865" s="14"/>
      <c r="AH2865" s="14"/>
      <c r="AI2865" s="15"/>
      <c r="AJ2865" s="10"/>
      <c r="AK2865" s="15"/>
      <c r="AL2865" s="10"/>
    </row>
    <row r="2866" spans="1:38" x14ac:dyDescent="0.25">
      <c r="A2866" s="9">
        <f t="shared" si="64"/>
        <v>0</v>
      </c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  <c r="L2866" s="10"/>
      <c r="M2866" s="12"/>
      <c r="N2866" s="11"/>
      <c r="O2866" s="12"/>
      <c r="P2866" s="13"/>
      <c r="Q2866" s="14"/>
      <c r="R2866" s="15"/>
      <c r="S2866" s="10"/>
      <c r="T2866" s="12"/>
      <c r="U2866" s="13"/>
      <c r="V2866" s="12"/>
      <c r="W2866" s="13"/>
      <c r="X2866" s="12"/>
      <c r="Y2866" s="13"/>
      <c r="Z2866" s="12"/>
      <c r="AA2866" s="12"/>
      <c r="AB2866" s="12"/>
      <c r="AC2866" s="10"/>
      <c r="AD2866" s="16"/>
      <c r="AE2866" s="10"/>
      <c r="AF2866" s="10"/>
      <c r="AG2866" s="14"/>
      <c r="AH2866" s="14"/>
      <c r="AI2866" s="15"/>
      <c r="AJ2866" s="10"/>
      <c r="AK2866" s="15"/>
      <c r="AL2866" s="10"/>
    </row>
    <row r="2867" spans="1:38" x14ac:dyDescent="0.25">
      <c r="A2867" s="9">
        <f t="shared" si="64"/>
        <v>0</v>
      </c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2"/>
      <c r="N2867" s="11"/>
      <c r="O2867" s="12"/>
      <c r="P2867" s="13"/>
      <c r="Q2867" s="14"/>
      <c r="R2867" s="15"/>
      <c r="S2867" s="10"/>
      <c r="T2867" s="12"/>
      <c r="U2867" s="13"/>
      <c r="V2867" s="12"/>
      <c r="W2867" s="13"/>
      <c r="X2867" s="12"/>
      <c r="Y2867" s="13"/>
      <c r="Z2867" s="12"/>
      <c r="AA2867" s="12"/>
      <c r="AB2867" s="12"/>
      <c r="AC2867" s="10"/>
      <c r="AD2867" s="16"/>
      <c r="AE2867" s="10"/>
      <c r="AF2867" s="10"/>
      <c r="AG2867" s="14"/>
      <c r="AH2867" s="14"/>
      <c r="AI2867" s="15"/>
      <c r="AJ2867" s="10"/>
      <c r="AK2867" s="15"/>
      <c r="AL2867" s="10"/>
    </row>
    <row r="2868" spans="1:38" x14ac:dyDescent="0.25">
      <c r="A2868" s="9">
        <f t="shared" si="64"/>
        <v>0</v>
      </c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  <c r="L2868" s="10"/>
      <c r="M2868" s="12"/>
      <c r="N2868" s="11"/>
      <c r="O2868" s="12"/>
      <c r="P2868" s="13"/>
      <c r="Q2868" s="14"/>
      <c r="R2868" s="15"/>
      <c r="S2868" s="10"/>
      <c r="T2868" s="12"/>
      <c r="U2868" s="13"/>
      <c r="V2868" s="12"/>
      <c r="W2868" s="13"/>
      <c r="X2868" s="12"/>
      <c r="Y2868" s="13"/>
      <c r="Z2868" s="12"/>
      <c r="AA2868" s="12"/>
      <c r="AB2868" s="12"/>
      <c r="AC2868" s="10"/>
      <c r="AD2868" s="16"/>
      <c r="AE2868" s="10"/>
      <c r="AF2868" s="10"/>
      <c r="AG2868" s="14"/>
      <c r="AH2868" s="14"/>
      <c r="AI2868" s="15"/>
      <c r="AJ2868" s="10"/>
      <c r="AK2868" s="15"/>
      <c r="AL2868" s="10"/>
    </row>
    <row r="2869" spans="1:38" x14ac:dyDescent="0.25">
      <c r="A2869" s="9">
        <f t="shared" si="64"/>
        <v>0</v>
      </c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2"/>
      <c r="N2869" s="11"/>
      <c r="O2869" s="12"/>
      <c r="P2869" s="13"/>
      <c r="Q2869" s="14"/>
      <c r="R2869" s="15"/>
      <c r="S2869" s="10"/>
      <c r="T2869" s="12"/>
      <c r="U2869" s="13"/>
      <c r="V2869" s="12"/>
      <c r="W2869" s="13"/>
      <c r="X2869" s="12"/>
      <c r="Y2869" s="13"/>
      <c r="Z2869" s="12"/>
      <c r="AA2869" s="12"/>
      <c r="AB2869" s="12"/>
      <c r="AC2869" s="10"/>
      <c r="AD2869" s="16"/>
      <c r="AE2869" s="10"/>
      <c r="AF2869" s="10"/>
      <c r="AG2869" s="14"/>
      <c r="AH2869" s="14"/>
      <c r="AI2869" s="15"/>
      <c r="AJ2869" s="10"/>
      <c r="AK2869" s="15"/>
      <c r="AL2869" s="10"/>
    </row>
    <row r="2870" spans="1:38" x14ac:dyDescent="0.25">
      <c r="A2870" s="9">
        <f t="shared" si="64"/>
        <v>0</v>
      </c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  <c r="L2870" s="10"/>
      <c r="M2870" s="12"/>
      <c r="N2870" s="11"/>
      <c r="O2870" s="12"/>
      <c r="P2870" s="13"/>
      <c r="Q2870" s="14"/>
      <c r="R2870" s="15"/>
      <c r="S2870" s="10"/>
      <c r="T2870" s="12"/>
      <c r="U2870" s="13"/>
      <c r="V2870" s="12"/>
      <c r="W2870" s="13"/>
      <c r="X2870" s="12"/>
      <c r="Y2870" s="13"/>
      <c r="Z2870" s="12"/>
      <c r="AA2870" s="12"/>
      <c r="AB2870" s="12"/>
      <c r="AC2870" s="10"/>
      <c r="AD2870" s="16"/>
      <c r="AE2870" s="10"/>
      <c r="AF2870" s="10"/>
      <c r="AG2870" s="14"/>
      <c r="AH2870" s="14"/>
      <c r="AI2870" s="15"/>
      <c r="AJ2870" s="10"/>
      <c r="AK2870" s="15"/>
      <c r="AL2870" s="10"/>
    </row>
    <row r="2871" spans="1:38" x14ac:dyDescent="0.25">
      <c r="A2871" s="9">
        <f t="shared" si="64"/>
        <v>0</v>
      </c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2"/>
      <c r="N2871" s="11"/>
      <c r="O2871" s="12"/>
      <c r="P2871" s="13"/>
      <c r="Q2871" s="14"/>
      <c r="R2871" s="15"/>
      <c r="S2871" s="10"/>
      <c r="T2871" s="12"/>
      <c r="U2871" s="13"/>
      <c r="V2871" s="12"/>
      <c r="W2871" s="13"/>
      <c r="X2871" s="12"/>
      <c r="Y2871" s="13"/>
      <c r="Z2871" s="12"/>
      <c r="AA2871" s="12"/>
      <c r="AB2871" s="12"/>
      <c r="AC2871" s="10"/>
      <c r="AD2871" s="16"/>
      <c r="AE2871" s="10"/>
      <c r="AF2871" s="10"/>
      <c r="AG2871" s="14"/>
      <c r="AH2871" s="14"/>
      <c r="AI2871" s="15"/>
      <c r="AJ2871" s="10"/>
      <c r="AK2871" s="15"/>
      <c r="AL2871" s="10"/>
    </row>
    <row r="2872" spans="1:38" x14ac:dyDescent="0.25">
      <c r="A2872" s="9">
        <f t="shared" si="64"/>
        <v>0</v>
      </c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  <c r="L2872" s="10"/>
      <c r="M2872" s="12"/>
      <c r="N2872" s="11"/>
      <c r="O2872" s="12"/>
      <c r="P2872" s="13"/>
      <c r="Q2872" s="14"/>
      <c r="R2872" s="15"/>
      <c r="S2872" s="10"/>
      <c r="T2872" s="12"/>
      <c r="U2872" s="13"/>
      <c r="V2872" s="12"/>
      <c r="W2872" s="13"/>
      <c r="X2872" s="12"/>
      <c r="Y2872" s="13"/>
      <c r="Z2872" s="12"/>
      <c r="AA2872" s="12"/>
      <c r="AB2872" s="12"/>
      <c r="AC2872" s="10"/>
      <c r="AD2872" s="16"/>
      <c r="AE2872" s="10"/>
      <c r="AF2872" s="10"/>
      <c r="AG2872" s="14"/>
      <c r="AH2872" s="14"/>
      <c r="AI2872" s="15"/>
      <c r="AJ2872" s="10"/>
      <c r="AK2872" s="15"/>
      <c r="AL2872" s="10"/>
    </row>
    <row r="2873" spans="1:38" x14ac:dyDescent="0.25">
      <c r="A2873" s="9">
        <f t="shared" si="64"/>
        <v>0</v>
      </c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2"/>
      <c r="N2873" s="11"/>
      <c r="O2873" s="12"/>
      <c r="P2873" s="13"/>
      <c r="Q2873" s="14"/>
      <c r="R2873" s="15"/>
      <c r="S2873" s="10"/>
      <c r="T2873" s="12"/>
      <c r="U2873" s="13"/>
      <c r="V2873" s="12"/>
      <c r="W2873" s="13"/>
      <c r="X2873" s="12"/>
      <c r="Y2873" s="13"/>
      <c r="Z2873" s="12"/>
      <c r="AA2873" s="12"/>
      <c r="AB2873" s="12"/>
      <c r="AC2873" s="10"/>
      <c r="AD2873" s="16"/>
      <c r="AE2873" s="10"/>
      <c r="AF2873" s="10"/>
      <c r="AG2873" s="14"/>
      <c r="AH2873" s="14"/>
      <c r="AI2873" s="15"/>
      <c r="AJ2873" s="10"/>
      <c r="AK2873" s="15"/>
      <c r="AL2873" s="10"/>
    </row>
    <row r="2874" spans="1:38" x14ac:dyDescent="0.25">
      <c r="A2874" s="9">
        <f t="shared" si="64"/>
        <v>0</v>
      </c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  <c r="L2874" s="10"/>
      <c r="M2874" s="12"/>
      <c r="N2874" s="11"/>
      <c r="O2874" s="12"/>
      <c r="P2874" s="13"/>
      <c r="Q2874" s="14"/>
      <c r="R2874" s="15"/>
      <c r="S2874" s="10"/>
      <c r="T2874" s="12"/>
      <c r="U2874" s="13"/>
      <c r="V2874" s="12"/>
      <c r="W2874" s="13"/>
      <c r="X2874" s="12"/>
      <c r="Y2874" s="13"/>
      <c r="Z2874" s="12"/>
      <c r="AA2874" s="12"/>
      <c r="AB2874" s="12"/>
      <c r="AC2874" s="10"/>
      <c r="AD2874" s="16"/>
      <c r="AE2874" s="10"/>
      <c r="AF2874" s="10"/>
      <c r="AG2874" s="14"/>
      <c r="AH2874" s="14"/>
      <c r="AI2874" s="15"/>
      <c r="AJ2874" s="10"/>
      <c r="AK2874" s="15"/>
      <c r="AL2874" s="10"/>
    </row>
    <row r="2875" spans="1:38" x14ac:dyDescent="0.25">
      <c r="A2875" s="9">
        <f t="shared" si="64"/>
        <v>0</v>
      </c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2"/>
      <c r="N2875" s="11"/>
      <c r="O2875" s="12"/>
      <c r="P2875" s="13"/>
      <c r="Q2875" s="14"/>
      <c r="R2875" s="15"/>
      <c r="S2875" s="10"/>
      <c r="T2875" s="12"/>
      <c r="U2875" s="13"/>
      <c r="V2875" s="12"/>
      <c r="W2875" s="13"/>
      <c r="X2875" s="12"/>
      <c r="Y2875" s="13"/>
      <c r="Z2875" s="12"/>
      <c r="AA2875" s="12"/>
      <c r="AB2875" s="12"/>
      <c r="AC2875" s="10"/>
      <c r="AD2875" s="16"/>
      <c r="AE2875" s="10"/>
      <c r="AF2875" s="10"/>
      <c r="AG2875" s="14"/>
      <c r="AH2875" s="14"/>
      <c r="AI2875" s="15"/>
      <c r="AJ2875" s="10"/>
      <c r="AK2875" s="15"/>
      <c r="AL2875" s="10"/>
    </row>
    <row r="2876" spans="1:38" x14ac:dyDescent="0.25">
      <c r="A2876" s="9">
        <f t="shared" si="64"/>
        <v>0</v>
      </c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  <c r="L2876" s="10"/>
      <c r="M2876" s="12"/>
      <c r="N2876" s="11"/>
      <c r="O2876" s="12"/>
      <c r="P2876" s="13"/>
      <c r="Q2876" s="14"/>
      <c r="R2876" s="15"/>
      <c r="S2876" s="10"/>
      <c r="T2876" s="12"/>
      <c r="U2876" s="13"/>
      <c r="V2876" s="12"/>
      <c r="W2876" s="13"/>
      <c r="X2876" s="12"/>
      <c r="Y2876" s="13"/>
      <c r="Z2876" s="12"/>
      <c r="AA2876" s="12"/>
      <c r="AB2876" s="12"/>
      <c r="AC2876" s="10"/>
      <c r="AD2876" s="16"/>
      <c r="AE2876" s="10"/>
      <c r="AF2876" s="10"/>
      <c r="AG2876" s="14"/>
      <c r="AH2876" s="14"/>
      <c r="AI2876" s="15"/>
      <c r="AJ2876" s="10"/>
      <c r="AK2876" s="15"/>
      <c r="AL2876" s="10"/>
    </row>
    <row r="2877" spans="1:38" x14ac:dyDescent="0.25">
      <c r="A2877" s="9">
        <f t="shared" si="64"/>
        <v>0</v>
      </c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2"/>
      <c r="N2877" s="11"/>
      <c r="O2877" s="12"/>
      <c r="P2877" s="13"/>
      <c r="Q2877" s="14"/>
      <c r="R2877" s="15"/>
      <c r="S2877" s="10"/>
      <c r="T2877" s="12"/>
      <c r="U2877" s="13"/>
      <c r="V2877" s="12"/>
      <c r="W2877" s="13"/>
      <c r="X2877" s="12"/>
      <c r="Y2877" s="13"/>
      <c r="Z2877" s="12"/>
      <c r="AA2877" s="12"/>
      <c r="AB2877" s="12"/>
      <c r="AC2877" s="10"/>
      <c r="AD2877" s="16"/>
      <c r="AE2877" s="10"/>
      <c r="AF2877" s="10"/>
      <c r="AG2877" s="14"/>
      <c r="AH2877" s="14"/>
      <c r="AI2877" s="15"/>
      <c r="AJ2877" s="10"/>
      <c r="AK2877" s="15"/>
      <c r="AL2877" s="10"/>
    </row>
    <row r="2878" spans="1:38" x14ac:dyDescent="0.25">
      <c r="A2878" s="9">
        <f t="shared" si="64"/>
        <v>0</v>
      </c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  <c r="L2878" s="10"/>
      <c r="M2878" s="12"/>
      <c r="N2878" s="11"/>
      <c r="O2878" s="12"/>
      <c r="P2878" s="13"/>
      <c r="Q2878" s="14"/>
      <c r="R2878" s="15"/>
      <c r="S2878" s="10"/>
      <c r="T2878" s="12"/>
      <c r="U2878" s="13"/>
      <c r="V2878" s="12"/>
      <c r="W2878" s="13"/>
      <c r="X2878" s="12"/>
      <c r="Y2878" s="13"/>
      <c r="Z2878" s="12"/>
      <c r="AA2878" s="12"/>
      <c r="AB2878" s="12"/>
      <c r="AC2878" s="10"/>
      <c r="AD2878" s="16"/>
      <c r="AE2878" s="10"/>
      <c r="AF2878" s="10"/>
      <c r="AG2878" s="14"/>
      <c r="AH2878" s="14"/>
      <c r="AI2878" s="15"/>
      <c r="AJ2878" s="10"/>
      <c r="AK2878" s="15"/>
      <c r="AL2878" s="10"/>
    </row>
    <row r="2879" spans="1:38" x14ac:dyDescent="0.25">
      <c r="A2879" s="9">
        <f t="shared" si="64"/>
        <v>0</v>
      </c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2"/>
      <c r="N2879" s="11"/>
      <c r="O2879" s="12"/>
      <c r="P2879" s="13"/>
      <c r="Q2879" s="14"/>
      <c r="R2879" s="15"/>
      <c r="S2879" s="10"/>
      <c r="T2879" s="12"/>
      <c r="U2879" s="13"/>
      <c r="V2879" s="12"/>
      <c r="W2879" s="13"/>
      <c r="X2879" s="12"/>
      <c r="Y2879" s="13"/>
      <c r="Z2879" s="12"/>
      <c r="AA2879" s="12"/>
      <c r="AB2879" s="12"/>
      <c r="AC2879" s="10"/>
      <c r="AD2879" s="16"/>
      <c r="AE2879" s="10"/>
      <c r="AF2879" s="10"/>
      <c r="AG2879" s="14"/>
      <c r="AH2879" s="14"/>
      <c r="AI2879" s="15"/>
      <c r="AJ2879" s="10"/>
      <c r="AK2879" s="15"/>
      <c r="AL2879" s="10"/>
    </row>
    <row r="2880" spans="1:38" x14ac:dyDescent="0.25">
      <c r="A2880" s="9">
        <f t="shared" si="64"/>
        <v>0</v>
      </c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  <c r="L2880" s="10"/>
      <c r="M2880" s="12"/>
      <c r="N2880" s="11"/>
      <c r="O2880" s="12"/>
      <c r="P2880" s="13"/>
      <c r="Q2880" s="14"/>
      <c r="R2880" s="15"/>
      <c r="S2880" s="10"/>
      <c r="T2880" s="12"/>
      <c r="U2880" s="13"/>
      <c r="V2880" s="12"/>
      <c r="W2880" s="13"/>
      <c r="X2880" s="12"/>
      <c r="Y2880" s="13"/>
      <c r="Z2880" s="12"/>
      <c r="AA2880" s="12"/>
      <c r="AB2880" s="12"/>
      <c r="AC2880" s="10"/>
      <c r="AD2880" s="16"/>
      <c r="AE2880" s="10"/>
      <c r="AF2880" s="10"/>
      <c r="AG2880" s="14"/>
      <c r="AH2880" s="14"/>
      <c r="AI2880" s="15"/>
      <c r="AJ2880" s="10"/>
      <c r="AK2880" s="15"/>
      <c r="AL2880" s="10"/>
    </row>
    <row r="2881" spans="1:38" x14ac:dyDescent="0.25">
      <c r="A2881" s="9">
        <f t="shared" si="64"/>
        <v>0</v>
      </c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2"/>
      <c r="N2881" s="11"/>
      <c r="O2881" s="12"/>
      <c r="P2881" s="13"/>
      <c r="Q2881" s="14"/>
      <c r="R2881" s="15"/>
      <c r="S2881" s="10"/>
      <c r="T2881" s="12"/>
      <c r="U2881" s="13"/>
      <c r="V2881" s="12"/>
      <c r="W2881" s="13"/>
      <c r="X2881" s="12"/>
      <c r="Y2881" s="13"/>
      <c r="Z2881" s="12"/>
      <c r="AA2881" s="12"/>
      <c r="AB2881" s="12"/>
      <c r="AC2881" s="10"/>
      <c r="AD2881" s="16"/>
      <c r="AE2881" s="10"/>
      <c r="AF2881" s="10"/>
      <c r="AG2881" s="14"/>
      <c r="AH2881" s="14"/>
      <c r="AI2881" s="15"/>
      <c r="AJ2881" s="10"/>
      <c r="AK2881" s="15"/>
      <c r="AL2881" s="10"/>
    </row>
    <row r="2882" spans="1:38" x14ac:dyDescent="0.25">
      <c r="A2882" s="9">
        <f t="shared" si="64"/>
        <v>0</v>
      </c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  <c r="L2882" s="10"/>
      <c r="M2882" s="12"/>
      <c r="N2882" s="11"/>
      <c r="O2882" s="12"/>
      <c r="P2882" s="13"/>
      <c r="Q2882" s="14"/>
      <c r="R2882" s="15"/>
      <c r="S2882" s="10"/>
      <c r="T2882" s="12"/>
      <c r="U2882" s="13"/>
      <c r="V2882" s="12"/>
      <c r="W2882" s="13"/>
      <c r="X2882" s="12"/>
      <c r="Y2882" s="13"/>
      <c r="Z2882" s="12"/>
      <c r="AA2882" s="12"/>
      <c r="AB2882" s="12"/>
      <c r="AC2882" s="10"/>
      <c r="AD2882" s="16"/>
      <c r="AE2882" s="10"/>
      <c r="AF2882" s="10"/>
      <c r="AG2882" s="14"/>
      <c r="AH2882" s="14"/>
      <c r="AI2882" s="15"/>
      <c r="AJ2882" s="10"/>
      <c r="AK2882" s="15"/>
      <c r="AL2882" s="10"/>
    </row>
    <row r="2883" spans="1:38" x14ac:dyDescent="0.25">
      <c r="A2883" s="9">
        <f t="shared" ref="A2883:A2946" si="65">N2883</f>
        <v>0</v>
      </c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2"/>
      <c r="N2883" s="11"/>
      <c r="O2883" s="12"/>
      <c r="P2883" s="13"/>
      <c r="Q2883" s="14"/>
      <c r="R2883" s="15"/>
      <c r="S2883" s="10"/>
      <c r="T2883" s="12"/>
      <c r="U2883" s="13"/>
      <c r="V2883" s="12"/>
      <c r="W2883" s="13"/>
      <c r="X2883" s="12"/>
      <c r="Y2883" s="13"/>
      <c r="Z2883" s="12"/>
      <c r="AA2883" s="12"/>
      <c r="AB2883" s="12"/>
      <c r="AC2883" s="10"/>
      <c r="AD2883" s="16"/>
      <c r="AE2883" s="10"/>
      <c r="AF2883" s="10"/>
      <c r="AG2883" s="14"/>
      <c r="AH2883" s="14"/>
      <c r="AI2883" s="15"/>
      <c r="AJ2883" s="10"/>
      <c r="AK2883" s="15"/>
      <c r="AL2883" s="10"/>
    </row>
    <row r="2884" spans="1:38" x14ac:dyDescent="0.25">
      <c r="A2884" s="9">
        <f t="shared" si="65"/>
        <v>0</v>
      </c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  <c r="L2884" s="10"/>
      <c r="M2884" s="12"/>
      <c r="N2884" s="11"/>
      <c r="O2884" s="12"/>
      <c r="P2884" s="13"/>
      <c r="Q2884" s="14"/>
      <c r="R2884" s="15"/>
      <c r="S2884" s="10"/>
      <c r="T2884" s="12"/>
      <c r="U2884" s="13"/>
      <c r="V2884" s="12"/>
      <c r="W2884" s="13"/>
      <c r="X2884" s="12"/>
      <c r="Y2884" s="13"/>
      <c r="Z2884" s="12"/>
      <c r="AA2884" s="12"/>
      <c r="AB2884" s="12"/>
      <c r="AC2884" s="10"/>
      <c r="AD2884" s="16"/>
      <c r="AE2884" s="10"/>
      <c r="AF2884" s="10"/>
      <c r="AG2884" s="14"/>
      <c r="AH2884" s="14"/>
      <c r="AI2884" s="15"/>
      <c r="AJ2884" s="10"/>
      <c r="AK2884" s="15"/>
      <c r="AL2884" s="10"/>
    </row>
    <row r="2885" spans="1:38" x14ac:dyDescent="0.25">
      <c r="A2885" s="9">
        <f t="shared" si="65"/>
        <v>0</v>
      </c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2"/>
      <c r="N2885" s="11"/>
      <c r="O2885" s="12"/>
      <c r="P2885" s="13"/>
      <c r="Q2885" s="14"/>
      <c r="R2885" s="15"/>
      <c r="S2885" s="10"/>
      <c r="T2885" s="12"/>
      <c r="U2885" s="13"/>
      <c r="V2885" s="12"/>
      <c r="W2885" s="13"/>
      <c r="X2885" s="12"/>
      <c r="Y2885" s="13"/>
      <c r="Z2885" s="12"/>
      <c r="AA2885" s="12"/>
      <c r="AB2885" s="12"/>
      <c r="AC2885" s="10"/>
      <c r="AD2885" s="16"/>
      <c r="AE2885" s="10"/>
      <c r="AF2885" s="10"/>
      <c r="AG2885" s="14"/>
      <c r="AH2885" s="14"/>
      <c r="AI2885" s="15"/>
      <c r="AJ2885" s="10"/>
      <c r="AK2885" s="15"/>
      <c r="AL2885" s="10"/>
    </row>
    <row r="2886" spans="1:38" x14ac:dyDescent="0.25">
      <c r="A2886" s="9">
        <f t="shared" si="65"/>
        <v>0</v>
      </c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  <c r="L2886" s="10"/>
      <c r="M2886" s="12"/>
      <c r="N2886" s="11"/>
      <c r="O2886" s="12"/>
      <c r="P2886" s="13"/>
      <c r="Q2886" s="14"/>
      <c r="R2886" s="15"/>
      <c r="S2886" s="10"/>
      <c r="T2886" s="12"/>
      <c r="U2886" s="13"/>
      <c r="V2886" s="12"/>
      <c r="W2886" s="13"/>
      <c r="X2886" s="12"/>
      <c r="Y2886" s="13"/>
      <c r="Z2886" s="12"/>
      <c r="AA2886" s="12"/>
      <c r="AB2886" s="12"/>
      <c r="AC2886" s="10"/>
      <c r="AD2886" s="16"/>
      <c r="AE2886" s="10"/>
      <c r="AF2886" s="10"/>
      <c r="AG2886" s="14"/>
      <c r="AH2886" s="14"/>
      <c r="AI2886" s="15"/>
      <c r="AJ2886" s="10"/>
      <c r="AK2886" s="15"/>
      <c r="AL2886" s="10"/>
    </row>
    <row r="2887" spans="1:38" x14ac:dyDescent="0.25">
      <c r="A2887" s="9">
        <f t="shared" si="65"/>
        <v>0</v>
      </c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2"/>
      <c r="N2887" s="11"/>
      <c r="O2887" s="12"/>
      <c r="P2887" s="13"/>
      <c r="Q2887" s="14"/>
      <c r="R2887" s="15"/>
      <c r="S2887" s="10"/>
      <c r="T2887" s="12"/>
      <c r="U2887" s="13"/>
      <c r="V2887" s="12"/>
      <c r="W2887" s="13"/>
      <c r="X2887" s="12"/>
      <c r="Y2887" s="13"/>
      <c r="Z2887" s="12"/>
      <c r="AA2887" s="12"/>
      <c r="AB2887" s="12"/>
      <c r="AC2887" s="10"/>
      <c r="AD2887" s="16"/>
      <c r="AE2887" s="10"/>
      <c r="AF2887" s="10"/>
      <c r="AG2887" s="14"/>
      <c r="AH2887" s="14"/>
      <c r="AI2887" s="15"/>
      <c r="AJ2887" s="10"/>
      <c r="AK2887" s="15"/>
      <c r="AL2887" s="10"/>
    </row>
    <row r="2888" spans="1:38" x14ac:dyDescent="0.25">
      <c r="A2888" s="9">
        <f t="shared" si="65"/>
        <v>0</v>
      </c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  <c r="L2888" s="10"/>
      <c r="M2888" s="12"/>
      <c r="N2888" s="11"/>
      <c r="O2888" s="12"/>
      <c r="P2888" s="13"/>
      <c r="Q2888" s="14"/>
      <c r="R2888" s="15"/>
      <c r="S2888" s="10"/>
      <c r="T2888" s="12"/>
      <c r="U2888" s="13"/>
      <c r="V2888" s="12"/>
      <c r="W2888" s="13"/>
      <c r="X2888" s="12"/>
      <c r="Y2888" s="13"/>
      <c r="Z2888" s="12"/>
      <c r="AA2888" s="12"/>
      <c r="AB2888" s="12"/>
      <c r="AC2888" s="10"/>
      <c r="AD2888" s="16"/>
      <c r="AE2888" s="10"/>
      <c r="AF2888" s="10"/>
      <c r="AG2888" s="14"/>
      <c r="AH2888" s="14"/>
      <c r="AI2888" s="15"/>
      <c r="AJ2888" s="10"/>
      <c r="AK2888" s="15"/>
      <c r="AL2888" s="10"/>
    </row>
    <row r="2889" spans="1:38" x14ac:dyDescent="0.25">
      <c r="A2889" s="9">
        <f t="shared" si="65"/>
        <v>0</v>
      </c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  <c r="L2889" s="10"/>
      <c r="M2889" s="12"/>
      <c r="N2889" s="11"/>
      <c r="O2889" s="12"/>
      <c r="P2889" s="13"/>
      <c r="Q2889" s="14"/>
      <c r="R2889" s="15"/>
      <c r="S2889" s="10"/>
      <c r="T2889" s="12"/>
      <c r="U2889" s="13"/>
      <c r="V2889" s="12"/>
      <c r="W2889" s="13"/>
      <c r="X2889" s="12"/>
      <c r="Y2889" s="13"/>
      <c r="Z2889" s="12"/>
      <c r="AA2889" s="12"/>
      <c r="AB2889" s="12"/>
      <c r="AC2889" s="10"/>
      <c r="AD2889" s="16"/>
      <c r="AE2889" s="10"/>
      <c r="AF2889" s="10"/>
      <c r="AG2889" s="14"/>
      <c r="AH2889" s="14"/>
      <c r="AI2889" s="15"/>
      <c r="AJ2889" s="10"/>
      <c r="AK2889" s="15"/>
      <c r="AL2889" s="10"/>
    </row>
    <row r="2890" spans="1:38" x14ac:dyDescent="0.25">
      <c r="A2890" s="9">
        <f t="shared" si="65"/>
        <v>0</v>
      </c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  <c r="L2890" s="10"/>
      <c r="M2890" s="12"/>
      <c r="N2890" s="11"/>
      <c r="O2890" s="12"/>
      <c r="P2890" s="13"/>
      <c r="Q2890" s="14"/>
      <c r="R2890" s="15"/>
      <c r="S2890" s="10"/>
      <c r="T2890" s="12"/>
      <c r="U2890" s="13"/>
      <c r="V2890" s="12"/>
      <c r="W2890" s="13"/>
      <c r="X2890" s="12"/>
      <c r="Y2890" s="13"/>
      <c r="Z2890" s="12"/>
      <c r="AA2890" s="12"/>
      <c r="AB2890" s="12"/>
      <c r="AC2890" s="10"/>
      <c r="AD2890" s="16"/>
      <c r="AE2890" s="10"/>
      <c r="AF2890" s="10"/>
      <c r="AG2890" s="14"/>
      <c r="AH2890" s="14"/>
      <c r="AI2890" s="15"/>
      <c r="AJ2890" s="10"/>
      <c r="AK2890" s="15"/>
      <c r="AL2890" s="10"/>
    </row>
    <row r="2891" spans="1:38" x14ac:dyDescent="0.25">
      <c r="A2891" s="9">
        <f t="shared" si="65"/>
        <v>0</v>
      </c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2"/>
      <c r="N2891" s="11"/>
      <c r="O2891" s="12"/>
      <c r="P2891" s="13"/>
      <c r="Q2891" s="14"/>
      <c r="R2891" s="15"/>
      <c r="S2891" s="10"/>
      <c r="T2891" s="12"/>
      <c r="U2891" s="13"/>
      <c r="V2891" s="12"/>
      <c r="W2891" s="13"/>
      <c r="X2891" s="12"/>
      <c r="Y2891" s="13"/>
      <c r="Z2891" s="12"/>
      <c r="AA2891" s="12"/>
      <c r="AB2891" s="12"/>
      <c r="AC2891" s="10"/>
      <c r="AD2891" s="16"/>
      <c r="AE2891" s="10"/>
      <c r="AF2891" s="10"/>
      <c r="AG2891" s="14"/>
      <c r="AH2891" s="14"/>
      <c r="AI2891" s="15"/>
      <c r="AJ2891" s="10"/>
      <c r="AK2891" s="15"/>
      <c r="AL2891" s="10"/>
    </row>
    <row r="2892" spans="1:38" x14ac:dyDescent="0.25">
      <c r="A2892" s="9">
        <f t="shared" si="65"/>
        <v>0</v>
      </c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  <c r="L2892" s="10"/>
      <c r="M2892" s="12"/>
      <c r="N2892" s="11"/>
      <c r="O2892" s="12"/>
      <c r="P2892" s="13"/>
      <c r="Q2892" s="14"/>
      <c r="R2892" s="15"/>
      <c r="S2892" s="10"/>
      <c r="T2892" s="12"/>
      <c r="U2892" s="13"/>
      <c r="V2892" s="12"/>
      <c r="W2892" s="13"/>
      <c r="X2892" s="12"/>
      <c r="Y2892" s="13"/>
      <c r="Z2892" s="12"/>
      <c r="AA2892" s="12"/>
      <c r="AB2892" s="12"/>
      <c r="AC2892" s="10"/>
      <c r="AD2892" s="16"/>
      <c r="AE2892" s="10"/>
      <c r="AF2892" s="10"/>
      <c r="AG2892" s="14"/>
      <c r="AH2892" s="14"/>
      <c r="AI2892" s="15"/>
      <c r="AJ2892" s="10"/>
      <c r="AK2892" s="15"/>
      <c r="AL2892" s="10"/>
    </row>
    <row r="2893" spans="1:38" x14ac:dyDescent="0.25">
      <c r="A2893" s="9">
        <f t="shared" si="65"/>
        <v>0</v>
      </c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2"/>
      <c r="N2893" s="11"/>
      <c r="O2893" s="12"/>
      <c r="P2893" s="13"/>
      <c r="Q2893" s="14"/>
      <c r="R2893" s="15"/>
      <c r="S2893" s="10"/>
      <c r="T2893" s="12"/>
      <c r="U2893" s="13"/>
      <c r="V2893" s="12"/>
      <c r="W2893" s="13"/>
      <c r="X2893" s="12"/>
      <c r="Y2893" s="13"/>
      <c r="Z2893" s="12"/>
      <c r="AA2893" s="12"/>
      <c r="AB2893" s="12"/>
      <c r="AC2893" s="10"/>
      <c r="AD2893" s="16"/>
      <c r="AE2893" s="10"/>
      <c r="AF2893" s="10"/>
      <c r="AG2893" s="14"/>
      <c r="AH2893" s="14"/>
      <c r="AI2893" s="15"/>
      <c r="AJ2893" s="10"/>
      <c r="AK2893" s="15"/>
      <c r="AL2893" s="10"/>
    </row>
    <row r="2894" spans="1:38" x14ac:dyDescent="0.25">
      <c r="A2894" s="9">
        <f t="shared" si="65"/>
        <v>0</v>
      </c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  <c r="L2894" s="10"/>
      <c r="M2894" s="12"/>
      <c r="N2894" s="11"/>
      <c r="O2894" s="12"/>
      <c r="P2894" s="13"/>
      <c r="Q2894" s="14"/>
      <c r="R2894" s="15"/>
      <c r="S2894" s="10"/>
      <c r="T2894" s="12"/>
      <c r="U2894" s="13"/>
      <c r="V2894" s="12"/>
      <c r="W2894" s="13"/>
      <c r="X2894" s="12"/>
      <c r="Y2894" s="13"/>
      <c r="Z2894" s="12"/>
      <c r="AA2894" s="12"/>
      <c r="AB2894" s="12"/>
      <c r="AC2894" s="10"/>
      <c r="AD2894" s="16"/>
      <c r="AE2894" s="10"/>
      <c r="AF2894" s="10"/>
      <c r="AG2894" s="14"/>
      <c r="AH2894" s="14"/>
      <c r="AI2894" s="15"/>
      <c r="AJ2894" s="10"/>
      <c r="AK2894" s="15"/>
      <c r="AL2894" s="10"/>
    </row>
    <row r="2895" spans="1:38" x14ac:dyDescent="0.25">
      <c r="A2895" s="9">
        <f t="shared" si="65"/>
        <v>0</v>
      </c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2"/>
      <c r="N2895" s="11"/>
      <c r="O2895" s="12"/>
      <c r="P2895" s="13"/>
      <c r="Q2895" s="14"/>
      <c r="R2895" s="15"/>
      <c r="S2895" s="10"/>
      <c r="T2895" s="12"/>
      <c r="U2895" s="13"/>
      <c r="V2895" s="12"/>
      <c r="W2895" s="13"/>
      <c r="X2895" s="12"/>
      <c r="Y2895" s="13"/>
      <c r="Z2895" s="12"/>
      <c r="AA2895" s="12"/>
      <c r="AB2895" s="12"/>
      <c r="AC2895" s="10"/>
      <c r="AD2895" s="16"/>
      <c r="AE2895" s="10"/>
      <c r="AF2895" s="10"/>
      <c r="AG2895" s="14"/>
      <c r="AH2895" s="14"/>
      <c r="AI2895" s="15"/>
      <c r="AJ2895" s="10"/>
      <c r="AK2895" s="15"/>
      <c r="AL2895" s="10"/>
    </row>
    <row r="2896" spans="1:38" x14ac:dyDescent="0.25">
      <c r="A2896" s="9">
        <f t="shared" si="65"/>
        <v>0</v>
      </c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  <c r="L2896" s="10"/>
      <c r="M2896" s="12"/>
      <c r="N2896" s="11"/>
      <c r="O2896" s="12"/>
      <c r="P2896" s="13"/>
      <c r="Q2896" s="14"/>
      <c r="R2896" s="15"/>
      <c r="S2896" s="10"/>
      <c r="T2896" s="12"/>
      <c r="U2896" s="13"/>
      <c r="V2896" s="12"/>
      <c r="W2896" s="13"/>
      <c r="X2896" s="12"/>
      <c r="Y2896" s="13"/>
      <c r="Z2896" s="12"/>
      <c r="AA2896" s="12"/>
      <c r="AB2896" s="12"/>
      <c r="AC2896" s="10"/>
      <c r="AD2896" s="16"/>
      <c r="AE2896" s="10"/>
      <c r="AF2896" s="10"/>
      <c r="AG2896" s="14"/>
      <c r="AH2896" s="14"/>
      <c r="AI2896" s="15"/>
      <c r="AJ2896" s="10"/>
      <c r="AK2896" s="15"/>
      <c r="AL2896" s="10"/>
    </row>
    <row r="2897" spans="1:38" x14ac:dyDescent="0.25">
      <c r="A2897" s="9">
        <f t="shared" si="65"/>
        <v>0</v>
      </c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2"/>
      <c r="N2897" s="11"/>
      <c r="O2897" s="12"/>
      <c r="P2897" s="13"/>
      <c r="Q2897" s="14"/>
      <c r="R2897" s="15"/>
      <c r="S2897" s="10"/>
      <c r="T2897" s="12"/>
      <c r="U2897" s="13"/>
      <c r="V2897" s="12"/>
      <c r="W2897" s="13"/>
      <c r="X2897" s="12"/>
      <c r="Y2897" s="13"/>
      <c r="Z2897" s="12"/>
      <c r="AA2897" s="12"/>
      <c r="AB2897" s="12"/>
      <c r="AC2897" s="10"/>
      <c r="AD2897" s="16"/>
      <c r="AE2897" s="10"/>
      <c r="AF2897" s="10"/>
      <c r="AG2897" s="14"/>
      <c r="AH2897" s="14"/>
      <c r="AI2897" s="15"/>
      <c r="AJ2897" s="10"/>
      <c r="AK2897" s="15"/>
      <c r="AL2897" s="10"/>
    </row>
    <row r="2898" spans="1:38" x14ac:dyDescent="0.25">
      <c r="A2898" s="9">
        <f t="shared" si="65"/>
        <v>0</v>
      </c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  <c r="L2898" s="10"/>
      <c r="M2898" s="12"/>
      <c r="N2898" s="11"/>
      <c r="O2898" s="12"/>
      <c r="P2898" s="13"/>
      <c r="Q2898" s="14"/>
      <c r="R2898" s="15"/>
      <c r="S2898" s="10"/>
      <c r="T2898" s="12"/>
      <c r="U2898" s="13"/>
      <c r="V2898" s="12"/>
      <c r="W2898" s="13"/>
      <c r="X2898" s="12"/>
      <c r="Y2898" s="13"/>
      <c r="Z2898" s="12"/>
      <c r="AA2898" s="12"/>
      <c r="AB2898" s="12"/>
      <c r="AC2898" s="10"/>
      <c r="AD2898" s="16"/>
      <c r="AE2898" s="10"/>
      <c r="AF2898" s="10"/>
      <c r="AG2898" s="14"/>
      <c r="AH2898" s="14"/>
      <c r="AI2898" s="15"/>
      <c r="AJ2898" s="10"/>
      <c r="AK2898" s="15"/>
      <c r="AL2898" s="10"/>
    </row>
    <row r="2899" spans="1:38" x14ac:dyDescent="0.25">
      <c r="A2899" s="9">
        <f t="shared" si="65"/>
        <v>0</v>
      </c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2"/>
      <c r="N2899" s="11"/>
      <c r="O2899" s="12"/>
      <c r="P2899" s="13"/>
      <c r="Q2899" s="14"/>
      <c r="R2899" s="15"/>
      <c r="S2899" s="10"/>
      <c r="T2899" s="12"/>
      <c r="U2899" s="13"/>
      <c r="V2899" s="12"/>
      <c r="W2899" s="13"/>
      <c r="X2899" s="12"/>
      <c r="Y2899" s="13"/>
      <c r="Z2899" s="12"/>
      <c r="AA2899" s="12"/>
      <c r="AB2899" s="12"/>
      <c r="AC2899" s="10"/>
      <c r="AD2899" s="16"/>
      <c r="AE2899" s="10"/>
      <c r="AF2899" s="10"/>
      <c r="AG2899" s="14"/>
      <c r="AH2899" s="14"/>
      <c r="AI2899" s="15"/>
      <c r="AJ2899" s="10"/>
      <c r="AK2899" s="15"/>
      <c r="AL2899" s="10"/>
    </row>
    <row r="2900" spans="1:38" x14ac:dyDescent="0.25">
      <c r="A2900" s="9">
        <f t="shared" si="65"/>
        <v>0</v>
      </c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  <c r="L2900" s="10"/>
      <c r="M2900" s="12"/>
      <c r="N2900" s="11"/>
      <c r="O2900" s="12"/>
      <c r="P2900" s="13"/>
      <c r="Q2900" s="14"/>
      <c r="R2900" s="15"/>
      <c r="S2900" s="10"/>
      <c r="T2900" s="12"/>
      <c r="U2900" s="13"/>
      <c r="V2900" s="12"/>
      <c r="W2900" s="13"/>
      <c r="X2900" s="12"/>
      <c r="Y2900" s="13"/>
      <c r="Z2900" s="12"/>
      <c r="AA2900" s="12"/>
      <c r="AB2900" s="12"/>
      <c r="AC2900" s="10"/>
      <c r="AD2900" s="16"/>
      <c r="AE2900" s="10"/>
      <c r="AF2900" s="10"/>
      <c r="AG2900" s="14"/>
      <c r="AH2900" s="14"/>
      <c r="AI2900" s="15"/>
      <c r="AJ2900" s="10"/>
      <c r="AK2900" s="15"/>
      <c r="AL2900" s="10"/>
    </row>
    <row r="2901" spans="1:38" x14ac:dyDescent="0.25">
      <c r="A2901" s="9">
        <f t="shared" si="65"/>
        <v>0</v>
      </c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2"/>
      <c r="N2901" s="11"/>
      <c r="O2901" s="12"/>
      <c r="P2901" s="13"/>
      <c r="Q2901" s="14"/>
      <c r="R2901" s="15"/>
      <c r="S2901" s="10"/>
      <c r="T2901" s="12"/>
      <c r="U2901" s="13"/>
      <c r="V2901" s="12"/>
      <c r="W2901" s="13"/>
      <c r="X2901" s="12"/>
      <c r="Y2901" s="13"/>
      <c r="Z2901" s="12"/>
      <c r="AA2901" s="12"/>
      <c r="AB2901" s="12"/>
      <c r="AC2901" s="10"/>
      <c r="AD2901" s="16"/>
      <c r="AE2901" s="10"/>
      <c r="AF2901" s="10"/>
      <c r="AG2901" s="14"/>
      <c r="AH2901" s="14"/>
      <c r="AI2901" s="15"/>
      <c r="AJ2901" s="10"/>
      <c r="AK2901" s="15"/>
      <c r="AL2901" s="10"/>
    </row>
    <row r="2902" spans="1:38" x14ac:dyDescent="0.25">
      <c r="A2902" s="9">
        <f t="shared" si="65"/>
        <v>0</v>
      </c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  <c r="L2902" s="10"/>
      <c r="M2902" s="12"/>
      <c r="N2902" s="11"/>
      <c r="O2902" s="12"/>
      <c r="P2902" s="13"/>
      <c r="Q2902" s="14"/>
      <c r="R2902" s="15"/>
      <c r="S2902" s="10"/>
      <c r="T2902" s="12"/>
      <c r="U2902" s="13"/>
      <c r="V2902" s="12"/>
      <c r="W2902" s="13"/>
      <c r="X2902" s="12"/>
      <c r="Y2902" s="13"/>
      <c r="Z2902" s="12"/>
      <c r="AA2902" s="12"/>
      <c r="AB2902" s="12"/>
      <c r="AC2902" s="10"/>
      <c r="AD2902" s="16"/>
      <c r="AE2902" s="10"/>
      <c r="AF2902" s="10"/>
      <c r="AG2902" s="14"/>
      <c r="AH2902" s="14"/>
      <c r="AI2902" s="15"/>
      <c r="AJ2902" s="10"/>
      <c r="AK2902" s="15"/>
      <c r="AL2902" s="10"/>
    </row>
    <row r="2903" spans="1:38" x14ac:dyDescent="0.25">
      <c r="A2903" s="9">
        <f t="shared" si="65"/>
        <v>0</v>
      </c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2"/>
      <c r="N2903" s="11"/>
      <c r="O2903" s="12"/>
      <c r="P2903" s="13"/>
      <c r="Q2903" s="14"/>
      <c r="R2903" s="15"/>
      <c r="S2903" s="10"/>
      <c r="T2903" s="12"/>
      <c r="U2903" s="13"/>
      <c r="V2903" s="12"/>
      <c r="W2903" s="13"/>
      <c r="X2903" s="12"/>
      <c r="Y2903" s="13"/>
      <c r="Z2903" s="12"/>
      <c r="AA2903" s="12"/>
      <c r="AB2903" s="12"/>
      <c r="AC2903" s="10"/>
      <c r="AD2903" s="16"/>
      <c r="AE2903" s="10"/>
      <c r="AF2903" s="10"/>
      <c r="AG2903" s="14"/>
      <c r="AH2903" s="14"/>
      <c r="AI2903" s="15"/>
      <c r="AJ2903" s="10"/>
      <c r="AK2903" s="15"/>
      <c r="AL2903" s="10"/>
    </row>
    <row r="2904" spans="1:38" x14ac:dyDescent="0.25">
      <c r="A2904" s="9">
        <f t="shared" si="65"/>
        <v>0</v>
      </c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2"/>
      <c r="N2904" s="11"/>
      <c r="O2904" s="12"/>
      <c r="P2904" s="13"/>
      <c r="Q2904" s="14"/>
      <c r="R2904" s="15"/>
      <c r="S2904" s="10"/>
      <c r="T2904" s="12"/>
      <c r="U2904" s="13"/>
      <c r="V2904" s="12"/>
      <c r="W2904" s="13"/>
      <c r="X2904" s="12"/>
      <c r="Y2904" s="13"/>
      <c r="Z2904" s="12"/>
      <c r="AA2904" s="12"/>
      <c r="AB2904" s="12"/>
      <c r="AC2904" s="10"/>
      <c r="AD2904" s="16"/>
      <c r="AE2904" s="10"/>
      <c r="AF2904" s="10"/>
      <c r="AG2904" s="14"/>
      <c r="AH2904" s="14"/>
      <c r="AI2904" s="15"/>
      <c r="AJ2904" s="10"/>
      <c r="AK2904" s="15"/>
      <c r="AL2904" s="10"/>
    </row>
    <row r="2905" spans="1:38" x14ac:dyDescent="0.25">
      <c r="A2905" s="9">
        <f t="shared" si="65"/>
        <v>0</v>
      </c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2"/>
      <c r="N2905" s="11"/>
      <c r="O2905" s="12"/>
      <c r="P2905" s="13"/>
      <c r="Q2905" s="14"/>
      <c r="R2905" s="15"/>
      <c r="S2905" s="10"/>
      <c r="T2905" s="12"/>
      <c r="U2905" s="13"/>
      <c r="V2905" s="12"/>
      <c r="W2905" s="13"/>
      <c r="X2905" s="12"/>
      <c r="Y2905" s="13"/>
      <c r="Z2905" s="12"/>
      <c r="AA2905" s="12"/>
      <c r="AB2905" s="12"/>
      <c r="AC2905" s="10"/>
      <c r="AD2905" s="16"/>
      <c r="AE2905" s="10"/>
      <c r="AF2905" s="10"/>
      <c r="AG2905" s="14"/>
      <c r="AH2905" s="14"/>
      <c r="AI2905" s="15"/>
      <c r="AJ2905" s="10"/>
      <c r="AK2905" s="15"/>
      <c r="AL2905" s="10"/>
    </row>
    <row r="2906" spans="1:38" x14ac:dyDescent="0.25">
      <c r="A2906" s="9">
        <f t="shared" si="65"/>
        <v>0</v>
      </c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2"/>
      <c r="N2906" s="11"/>
      <c r="O2906" s="12"/>
      <c r="P2906" s="13"/>
      <c r="Q2906" s="14"/>
      <c r="R2906" s="15"/>
      <c r="S2906" s="10"/>
      <c r="T2906" s="12"/>
      <c r="U2906" s="13"/>
      <c r="V2906" s="12"/>
      <c r="W2906" s="13"/>
      <c r="X2906" s="12"/>
      <c r="Y2906" s="13"/>
      <c r="Z2906" s="12"/>
      <c r="AA2906" s="12"/>
      <c r="AB2906" s="12"/>
      <c r="AC2906" s="10"/>
      <c r="AD2906" s="16"/>
      <c r="AE2906" s="10"/>
      <c r="AF2906" s="10"/>
      <c r="AG2906" s="14"/>
      <c r="AH2906" s="14"/>
      <c r="AI2906" s="15"/>
      <c r="AJ2906" s="10"/>
      <c r="AK2906" s="15"/>
      <c r="AL2906" s="10"/>
    </row>
    <row r="2907" spans="1:38" x14ac:dyDescent="0.25">
      <c r="A2907" s="9">
        <f t="shared" si="65"/>
        <v>0</v>
      </c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2"/>
      <c r="N2907" s="11"/>
      <c r="O2907" s="12"/>
      <c r="P2907" s="13"/>
      <c r="Q2907" s="14"/>
      <c r="R2907" s="15"/>
      <c r="S2907" s="10"/>
      <c r="T2907" s="12"/>
      <c r="U2907" s="13"/>
      <c r="V2907" s="12"/>
      <c r="W2907" s="13"/>
      <c r="X2907" s="12"/>
      <c r="Y2907" s="13"/>
      <c r="Z2907" s="12"/>
      <c r="AA2907" s="12"/>
      <c r="AB2907" s="12"/>
      <c r="AC2907" s="10"/>
      <c r="AD2907" s="16"/>
      <c r="AE2907" s="10"/>
      <c r="AF2907" s="10"/>
      <c r="AG2907" s="14"/>
      <c r="AH2907" s="14"/>
      <c r="AI2907" s="15"/>
      <c r="AJ2907" s="10"/>
      <c r="AK2907" s="15"/>
      <c r="AL2907" s="10"/>
    </row>
    <row r="2908" spans="1:38" x14ac:dyDescent="0.25">
      <c r="A2908" s="9">
        <f t="shared" si="65"/>
        <v>0</v>
      </c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2"/>
      <c r="N2908" s="11"/>
      <c r="O2908" s="12"/>
      <c r="P2908" s="13"/>
      <c r="Q2908" s="14"/>
      <c r="R2908" s="15"/>
      <c r="S2908" s="10"/>
      <c r="T2908" s="12"/>
      <c r="U2908" s="13"/>
      <c r="V2908" s="12"/>
      <c r="W2908" s="13"/>
      <c r="X2908" s="12"/>
      <c r="Y2908" s="13"/>
      <c r="Z2908" s="12"/>
      <c r="AA2908" s="12"/>
      <c r="AB2908" s="12"/>
      <c r="AC2908" s="10"/>
      <c r="AD2908" s="16"/>
      <c r="AE2908" s="10"/>
      <c r="AF2908" s="10"/>
      <c r="AG2908" s="14"/>
      <c r="AH2908" s="14"/>
      <c r="AI2908" s="15"/>
      <c r="AJ2908" s="10"/>
      <c r="AK2908" s="15"/>
      <c r="AL2908" s="10"/>
    </row>
    <row r="2909" spans="1:38" x14ac:dyDescent="0.25">
      <c r="A2909" s="9">
        <f t="shared" si="65"/>
        <v>0</v>
      </c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2"/>
      <c r="N2909" s="11"/>
      <c r="O2909" s="12"/>
      <c r="P2909" s="13"/>
      <c r="Q2909" s="14"/>
      <c r="R2909" s="15"/>
      <c r="S2909" s="10"/>
      <c r="T2909" s="12"/>
      <c r="U2909" s="13"/>
      <c r="V2909" s="12"/>
      <c r="W2909" s="13"/>
      <c r="X2909" s="12"/>
      <c r="Y2909" s="13"/>
      <c r="Z2909" s="12"/>
      <c r="AA2909" s="12"/>
      <c r="AB2909" s="12"/>
      <c r="AC2909" s="10"/>
      <c r="AD2909" s="16"/>
      <c r="AE2909" s="10"/>
      <c r="AF2909" s="10"/>
      <c r="AG2909" s="14"/>
      <c r="AH2909" s="14"/>
      <c r="AI2909" s="15"/>
      <c r="AJ2909" s="10"/>
      <c r="AK2909" s="15"/>
      <c r="AL2909" s="10"/>
    </row>
    <row r="2910" spans="1:38" x14ac:dyDescent="0.25">
      <c r="A2910" s="9">
        <f t="shared" si="65"/>
        <v>0</v>
      </c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2"/>
      <c r="N2910" s="11"/>
      <c r="O2910" s="12"/>
      <c r="P2910" s="13"/>
      <c r="Q2910" s="14"/>
      <c r="R2910" s="15"/>
      <c r="S2910" s="10"/>
      <c r="T2910" s="12"/>
      <c r="U2910" s="13"/>
      <c r="V2910" s="12"/>
      <c r="W2910" s="13"/>
      <c r="X2910" s="12"/>
      <c r="Y2910" s="13"/>
      <c r="Z2910" s="12"/>
      <c r="AA2910" s="12"/>
      <c r="AB2910" s="12"/>
      <c r="AC2910" s="10"/>
      <c r="AD2910" s="16"/>
      <c r="AE2910" s="10"/>
      <c r="AF2910" s="10"/>
      <c r="AG2910" s="14"/>
      <c r="AH2910" s="14"/>
      <c r="AI2910" s="15"/>
      <c r="AJ2910" s="10"/>
      <c r="AK2910" s="15"/>
      <c r="AL2910" s="10"/>
    </row>
    <row r="2911" spans="1:38" x14ac:dyDescent="0.25">
      <c r="A2911" s="9">
        <f t="shared" si="65"/>
        <v>0</v>
      </c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2"/>
      <c r="N2911" s="11"/>
      <c r="O2911" s="12"/>
      <c r="P2911" s="13"/>
      <c r="Q2911" s="14"/>
      <c r="R2911" s="15"/>
      <c r="S2911" s="10"/>
      <c r="T2911" s="12"/>
      <c r="U2911" s="13"/>
      <c r="V2911" s="12"/>
      <c r="W2911" s="13"/>
      <c r="X2911" s="12"/>
      <c r="Y2911" s="13"/>
      <c r="Z2911" s="12"/>
      <c r="AA2911" s="12"/>
      <c r="AB2911" s="12"/>
      <c r="AC2911" s="10"/>
      <c r="AD2911" s="16"/>
      <c r="AE2911" s="10"/>
      <c r="AF2911" s="10"/>
      <c r="AG2911" s="14"/>
      <c r="AH2911" s="14"/>
      <c r="AI2911" s="15"/>
      <c r="AJ2911" s="10"/>
      <c r="AK2911" s="15"/>
      <c r="AL2911" s="10"/>
    </row>
    <row r="2912" spans="1:38" x14ac:dyDescent="0.25">
      <c r="A2912" s="9">
        <f t="shared" si="65"/>
        <v>0</v>
      </c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2"/>
      <c r="N2912" s="11"/>
      <c r="O2912" s="12"/>
      <c r="P2912" s="13"/>
      <c r="Q2912" s="14"/>
      <c r="R2912" s="15"/>
      <c r="S2912" s="10"/>
      <c r="T2912" s="12"/>
      <c r="U2912" s="13"/>
      <c r="V2912" s="12"/>
      <c r="W2912" s="13"/>
      <c r="X2912" s="12"/>
      <c r="Y2912" s="13"/>
      <c r="Z2912" s="12"/>
      <c r="AA2912" s="12"/>
      <c r="AB2912" s="12"/>
      <c r="AC2912" s="10"/>
      <c r="AD2912" s="16"/>
      <c r="AE2912" s="10"/>
      <c r="AF2912" s="10"/>
      <c r="AG2912" s="14"/>
      <c r="AH2912" s="14"/>
      <c r="AI2912" s="15"/>
      <c r="AJ2912" s="10"/>
      <c r="AK2912" s="15"/>
      <c r="AL2912" s="10"/>
    </row>
    <row r="2913" spans="1:38" x14ac:dyDescent="0.25">
      <c r="A2913" s="9">
        <f t="shared" si="65"/>
        <v>0</v>
      </c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  <c r="L2913" s="10"/>
      <c r="M2913" s="12"/>
      <c r="N2913" s="11"/>
      <c r="O2913" s="12"/>
      <c r="P2913" s="13"/>
      <c r="Q2913" s="14"/>
      <c r="R2913" s="15"/>
      <c r="S2913" s="10"/>
      <c r="T2913" s="12"/>
      <c r="U2913" s="13"/>
      <c r="V2913" s="12"/>
      <c r="W2913" s="13"/>
      <c r="X2913" s="12"/>
      <c r="Y2913" s="13"/>
      <c r="Z2913" s="12"/>
      <c r="AA2913" s="12"/>
      <c r="AB2913" s="12"/>
      <c r="AC2913" s="10"/>
      <c r="AD2913" s="16"/>
      <c r="AE2913" s="10"/>
      <c r="AF2913" s="10"/>
      <c r="AG2913" s="14"/>
      <c r="AH2913" s="14"/>
      <c r="AI2913" s="15"/>
      <c r="AJ2913" s="10"/>
      <c r="AK2913" s="15"/>
      <c r="AL2913" s="10"/>
    </row>
    <row r="2914" spans="1:38" x14ac:dyDescent="0.25">
      <c r="A2914" s="9">
        <f t="shared" si="65"/>
        <v>0</v>
      </c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  <c r="L2914" s="10"/>
      <c r="M2914" s="12"/>
      <c r="N2914" s="11"/>
      <c r="O2914" s="12"/>
      <c r="P2914" s="13"/>
      <c r="Q2914" s="14"/>
      <c r="R2914" s="15"/>
      <c r="S2914" s="10"/>
      <c r="T2914" s="12"/>
      <c r="U2914" s="13"/>
      <c r="V2914" s="12"/>
      <c r="W2914" s="13"/>
      <c r="X2914" s="12"/>
      <c r="Y2914" s="13"/>
      <c r="Z2914" s="12"/>
      <c r="AA2914" s="12"/>
      <c r="AB2914" s="12"/>
      <c r="AC2914" s="10"/>
      <c r="AD2914" s="16"/>
      <c r="AE2914" s="10"/>
      <c r="AF2914" s="10"/>
      <c r="AG2914" s="14"/>
      <c r="AH2914" s="14"/>
      <c r="AI2914" s="15"/>
      <c r="AJ2914" s="10"/>
      <c r="AK2914" s="15"/>
      <c r="AL2914" s="10"/>
    </row>
    <row r="2915" spans="1:38" x14ac:dyDescent="0.25">
      <c r="A2915" s="9">
        <f t="shared" si="65"/>
        <v>0</v>
      </c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2"/>
      <c r="N2915" s="11"/>
      <c r="O2915" s="12"/>
      <c r="P2915" s="13"/>
      <c r="Q2915" s="14"/>
      <c r="R2915" s="15"/>
      <c r="S2915" s="10"/>
      <c r="T2915" s="12"/>
      <c r="U2915" s="13"/>
      <c r="V2915" s="12"/>
      <c r="W2915" s="13"/>
      <c r="X2915" s="12"/>
      <c r="Y2915" s="13"/>
      <c r="Z2915" s="12"/>
      <c r="AA2915" s="12"/>
      <c r="AB2915" s="12"/>
      <c r="AC2915" s="10"/>
      <c r="AD2915" s="16"/>
      <c r="AE2915" s="10"/>
      <c r="AF2915" s="10"/>
      <c r="AG2915" s="14"/>
      <c r="AH2915" s="14"/>
      <c r="AI2915" s="15"/>
      <c r="AJ2915" s="10"/>
      <c r="AK2915" s="15"/>
      <c r="AL2915" s="10"/>
    </row>
    <row r="2916" spans="1:38" x14ac:dyDescent="0.25">
      <c r="A2916" s="9">
        <f t="shared" si="65"/>
        <v>0</v>
      </c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  <c r="L2916" s="10"/>
      <c r="M2916" s="12"/>
      <c r="N2916" s="11"/>
      <c r="O2916" s="12"/>
      <c r="P2916" s="13"/>
      <c r="Q2916" s="14"/>
      <c r="R2916" s="15"/>
      <c r="S2916" s="10"/>
      <c r="T2916" s="12"/>
      <c r="U2916" s="13"/>
      <c r="V2916" s="12"/>
      <c r="W2916" s="13"/>
      <c r="X2916" s="12"/>
      <c r="Y2916" s="13"/>
      <c r="Z2916" s="12"/>
      <c r="AA2916" s="12"/>
      <c r="AB2916" s="12"/>
      <c r="AC2916" s="10"/>
      <c r="AD2916" s="16"/>
      <c r="AE2916" s="10"/>
      <c r="AF2916" s="10"/>
      <c r="AG2916" s="14"/>
      <c r="AH2916" s="14"/>
      <c r="AI2916" s="15"/>
      <c r="AJ2916" s="10"/>
      <c r="AK2916" s="15"/>
      <c r="AL2916" s="10"/>
    </row>
    <row r="2917" spans="1:38" x14ac:dyDescent="0.25">
      <c r="A2917" s="9">
        <f t="shared" si="65"/>
        <v>0</v>
      </c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2"/>
      <c r="N2917" s="11"/>
      <c r="O2917" s="12"/>
      <c r="P2917" s="13"/>
      <c r="Q2917" s="14"/>
      <c r="R2917" s="15"/>
      <c r="S2917" s="10"/>
      <c r="T2917" s="12"/>
      <c r="U2917" s="13"/>
      <c r="V2917" s="12"/>
      <c r="W2917" s="13"/>
      <c r="X2917" s="12"/>
      <c r="Y2917" s="13"/>
      <c r="Z2917" s="12"/>
      <c r="AA2917" s="12"/>
      <c r="AB2917" s="12"/>
      <c r="AC2917" s="10"/>
      <c r="AD2917" s="16"/>
      <c r="AE2917" s="10"/>
      <c r="AF2917" s="10"/>
      <c r="AG2917" s="14"/>
      <c r="AH2917" s="14"/>
      <c r="AI2917" s="15"/>
      <c r="AJ2917" s="10"/>
      <c r="AK2917" s="15"/>
      <c r="AL2917" s="10"/>
    </row>
    <row r="2918" spans="1:38" x14ac:dyDescent="0.25">
      <c r="A2918" s="9">
        <f t="shared" si="65"/>
        <v>0</v>
      </c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  <c r="L2918" s="10"/>
      <c r="M2918" s="12"/>
      <c r="N2918" s="11"/>
      <c r="O2918" s="12"/>
      <c r="P2918" s="13"/>
      <c r="Q2918" s="14"/>
      <c r="R2918" s="15"/>
      <c r="S2918" s="10"/>
      <c r="T2918" s="12"/>
      <c r="U2918" s="13"/>
      <c r="V2918" s="12"/>
      <c r="W2918" s="13"/>
      <c r="X2918" s="12"/>
      <c r="Y2918" s="13"/>
      <c r="Z2918" s="12"/>
      <c r="AA2918" s="12"/>
      <c r="AB2918" s="12"/>
      <c r="AC2918" s="10"/>
      <c r="AD2918" s="16"/>
      <c r="AE2918" s="10"/>
      <c r="AF2918" s="10"/>
      <c r="AG2918" s="14"/>
      <c r="AH2918" s="14"/>
      <c r="AI2918" s="15"/>
      <c r="AJ2918" s="10"/>
      <c r="AK2918" s="15"/>
      <c r="AL2918" s="10"/>
    </row>
    <row r="2919" spans="1:38" x14ac:dyDescent="0.25">
      <c r="A2919" s="9">
        <f t="shared" si="65"/>
        <v>0</v>
      </c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2"/>
      <c r="N2919" s="11"/>
      <c r="O2919" s="12"/>
      <c r="P2919" s="13"/>
      <c r="Q2919" s="14"/>
      <c r="R2919" s="15"/>
      <c r="S2919" s="10"/>
      <c r="T2919" s="12"/>
      <c r="U2919" s="13"/>
      <c r="V2919" s="12"/>
      <c r="W2919" s="13"/>
      <c r="X2919" s="12"/>
      <c r="Y2919" s="13"/>
      <c r="Z2919" s="12"/>
      <c r="AA2919" s="12"/>
      <c r="AB2919" s="12"/>
      <c r="AC2919" s="10"/>
      <c r="AD2919" s="16"/>
      <c r="AE2919" s="10"/>
      <c r="AF2919" s="10"/>
      <c r="AG2919" s="14"/>
      <c r="AH2919" s="14"/>
      <c r="AI2919" s="15"/>
      <c r="AJ2919" s="10"/>
      <c r="AK2919" s="15"/>
      <c r="AL2919" s="10"/>
    </row>
    <row r="2920" spans="1:38" x14ac:dyDescent="0.25">
      <c r="A2920" s="9">
        <f t="shared" si="65"/>
        <v>0</v>
      </c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  <c r="L2920" s="10"/>
      <c r="M2920" s="12"/>
      <c r="N2920" s="11"/>
      <c r="O2920" s="12"/>
      <c r="P2920" s="13"/>
      <c r="Q2920" s="14"/>
      <c r="R2920" s="15"/>
      <c r="S2920" s="10"/>
      <c r="T2920" s="12"/>
      <c r="U2920" s="13"/>
      <c r="V2920" s="12"/>
      <c r="W2920" s="13"/>
      <c r="X2920" s="12"/>
      <c r="Y2920" s="13"/>
      <c r="Z2920" s="12"/>
      <c r="AA2920" s="12"/>
      <c r="AB2920" s="12"/>
      <c r="AC2920" s="10"/>
      <c r="AD2920" s="16"/>
      <c r="AE2920" s="10"/>
      <c r="AF2920" s="10"/>
      <c r="AG2920" s="14"/>
      <c r="AH2920" s="14"/>
      <c r="AI2920" s="15"/>
      <c r="AJ2920" s="10"/>
      <c r="AK2920" s="15"/>
      <c r="AL2920" s="10"/>
    </row>
    <row r="2921" spans="1:38" x14ac:dyDescent="0.25">
      <c r="A2921" s="9">
        <f t="shared" si="65"/>
        <v>0</v>
      </c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2"/>
      <c r="N2921" s="11"/>
      <c r="O2921" s="12"/>
      <c r="P2921" s="13"/>
      <c r="Q2921" s="14"/>
      <c r="R2921" s="15"/>
      <c r="S2921" s="10"/>
      <c r="T2921" s="12"/>
      <c r="U2921" s="13"/>
      <c r="V2921" s="12"/>
      <c r="W2921" s="13"/>
      <c r="X2921" s="12"/>
      <c r="Y2921" s="13"/>
      <c r="Z2921" s="12"/>
      <c r="AA2921" s="12"/>
      <c r="AB2921" s="12"/>
      <c r="AC2921" s="10"/>
      <c r="AD2921" s="16"/>
      <c r="AE2921" s="10"/>
      <c r="AF2921" s="10"/>
      <c r="AG2921" s="14"/>
      <c r="AH2921" s="14"/>
      <c r="AI2921" s="15"/>
      <c r="AJ2921" s="10"/>
      <c r="AK2921" s="15"/>
      <c r="AL2921" s="10"/>
    </row>
    <row r="2922" spans="1:38" x14ac:dyDescent="0.25">
      <c r="A2922" s="9">
        <f t="shared" si="65"/>
        <v>0</v>
      </c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  <c r="L2922" s="10"/>
      <c r="M2922" s="12"/>
      <c r="N2922" s="11"/>
      <c r="O2922" s="12"/>
      <c r="P2922" s="13"/>
      <c r="Q2922" s="14"/>
      <c r="R2922" s="15"/>
      <c r="S2922" s="10"/>
      <c r="T2922" s="12"/>
      <c r="U2922" s="13"/>
      <c r="V2922" s="12"/>
      <c r="W2922" s="13"/>
      <c r="X2922" s="12"/>
      <c r="Y2922" s="13"/>
      <c r="Z2922" s="12"/>
      <c r="AA2922" s="12"/>
      <c r="AB2922" s="12"/>
      <c r="AC2922" s="10"/>
      <c r="AD2922" s="16"/>
      <c r="AE2922" s="10"/>
      <c r="AF2922" s="10"/>
      <c r="AG2922" s="14"/>
      <c r="AH2922" s="14"/>
      <c r="AI2922" s="15"/>
      <c r="AJ2922" s="10"/>
      <c r="AK2922" s="15"/>
      <c r="AL2922" s="10"/>
    </row>
    <row r="2923" spans="1:38" x14ac:dyDescent="0.25">
      <c r="A2923" s="9">
        <f t="shared" si="65"/>
        <v>0</v>
      </c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2"/>
      <c r="N2923" s="11"/>
      <c r="O2923" s="12"/>
      <c r="P2923" s="13"/>
      <c r="Q2923" s="14"/>
      <c r="R2923" s="15"/>
      <c r="S2923" s="10"/>
      <c r="T2923" s="12"/>
      <c r="U2923" s="13"/>
      <c r="V2923" s="12"/>
      <c r="W2923" s="13"/>
      <c r="X2923" s="12"/>
      <c r="Y2923" s="13"/>
      <c r="Z2923" s="12"/>
      <c r="AA2923" s="12"/>
      <c r="AB2923" s="12"/>
      <c r="AC2923" s="10"/>
      <c r="AD2923" s="16"/>
      <c r="AE2923" s="10"/>
      <c r="AF2923" s="10"/>
      <c r="AG2923" s="14"/>
      <c r="AH2923" s="14"/>
      <c r="AI2923" s="15"/>
      <c r="AJ2923" s="10"/>
      <c r="AK2923" s="15"/>
      <c r="AL2923" s="10"/>
    </row>
    <row r="2924" spans="1:38" x14ac:dyDescent="0.25">
      <c r="A2924" s="9">
        <f t="shared" si="65"/>
        <v>0</v>
      </c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  <c r="L2924" s="10"/>
      <c r="M2924" s="12"/>
      <c r="N2924" s="11"/>
      <c r="O2924" s="12"/>
      <c r="P2924" s="13"/>
      <c r="Q2924" s="14"/>
      <c r="R2924" s="15"/>
      <c r="S2924" s="10"/>
      <c r="T2924" s="12"/>
      <c r="U2924" s="13"/>
      <c r="V2924" s="12"/>
      <c r="W2924" s="13"/>
      <c r="X2924" s="12"/>
      <c r="Y2924" s="13"/>
      <c r="Z2924" s="12"/>
      <c r="AA2924" s="12"/>
      <c r="AB2924" s="12"/>
      <c r="AC2924" s="10"/>
      <c r="AD2924" s="16"/>
      <c r="AE2924" s="10"/>
      <c r="AF2924" s="10"/>
      <c r="AG2924" s="14"/>
      <c r="AH2924" s="14"/>
      <c r="AI2924" s="15"/>
      <c r="AJ2924" s="10"/>
      <c r="AK2924" s="15"/>
      <c r="AL2924" s="10"/>
    </row>
    <row r="2925" spans="1:38" x14ac:dyDescent="0.25">
      <c r="A2925" s="9">
        <f t="shared" si="65"/>
        <v>0</v>
      </c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2"/>
      <c r="N2925" s="11"/>
      <c r="O2925" s="12"/>
      <c r="P2925" s="13"/>
      <c r="Q2925" s="14"/>
      <c r="R2925" s="15"/>
      <c r="S2925" s="10"/>
      <c r="T2925" s="12"/>
      <c r="U2925" s="13"/>
      <c r="V2925" s="12"/>
      <c r="W2925" s="13"/>
      <c r="X2925" s="12"/>
      <c r="Y2925" s="13"/>
      <c r="Z2925" s="12"/>
      <c r="AA2925" s="12"/>
      <c r="AB2925" s="12"/>
      <c r="AC2925" s="10"/>
      <c r="AD2925" s="16"/>
      <c r="AE2925" s="10"/>
      <c r="AF2925" s="10"/>
      <c r="AG2925" s="14"/>
      <c r="AH2925" s="14"/>
      <c r="AI2925" s="15"/>
      <c r="AJ2925" s="10"/>
      <c r="AK2925" s="15"/>
      <c r="AL2925" s="10"/>
    </row>
    <row r="2926" spans="1:38" x14ac:dyDescent="0.25">
      <c r="A2926" s="9">
        <f t="shared" si="65"/>
        <v>0</v>
      </c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2"/>
      <c r="N2926" s="11"/>
      <c r="O2926" s="12"/>
      <c r="P2926" s="13"/>
      <c r="Q2926" s="14"/>
      <c r="R2926" s="15"/>
      <c r="S2926" s="10"/>
      <c r="T2926" s="12"/>
      <c r="U2926" s="13"/>
      <c r="V2926" s="12"/>
      <c r="W2926" s="13"/>
      <c r="X2926" s="12"/>
      <c r="Y2926" s="13"/>
      <c r="Z2926" s="12"/>
      <c r="AA2926" s="12"/>
      <c r="AB2926" s="12"/>
      <c r="AC2926" s="10"/>
      <c r="AD2926" s="16"/>
      <c r="AE2926" s="10"/>
      <c r="AF2926" s="10"/>
      <c r="AG2926" s="14"/>
      <c r="AH2926" s="14"/>
      <c r="AI2926" s="15"/>
      <c r="AJ2926" s="10"/>
      <c r="AK2926" s="15"/>
      <c r="AL2926" s="10"/>
    </row>
    <row r="2927" spans="1:38" x14ac:dyDescent="0.25">
      <c r="A2927" s="9">
        <f t="shared" si="65"/>
        <v>0</v>
      </c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2"/>
      <c r="N2927" s="11"/>
      <c r="O2927" s="12"/>
      <c r="P2927" s="13"/>
      <c r="Q2927" s="14"/>
      <c r="R2927" s="15"/>
      <c r="S2927" s="10"/>
      <c r="T2927" s="12"/>
      <c r="U2927" s="13"/>
      <c r="V2927" s="12"/>
      <c r="W2927" s="13"/>
      <c r="X2927" s="12"/>
      <c r="Y2927" s="13"/>
      <c r="Z2927" s="12"/>
      <c r="AA2927" s="12"/>
      <c r="AB2927" s="12"/>
      <c r="AC2927" s="10"/>
      <c r="AD2927" s="16"/>
      <c r="AE2927" s="10"/>
      <c r="AF2927" s="10"/>
      <c r="AG2927" s="14"/>
      <c r="AH2927" s="14"/>
      <c r="AI2927" s="15"/>
      <c r="AJ2927" s="10"/>
      <c r="AK2927" s="15"/>
      <c r="AL2927" s="10"/>
    </row>
    <row r="2928" spans="1:38" x14ac:dyDescent="0.25">
      <c r="A2928" s="9">
        <f t="shared" si="65"/>
        <v>0</v>
      </c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2"/>
      <c r="N2928" s="11"/>
      <c r="O2928" s="12"/>
      <c r="P2928" s="13"/>
      <c r="Q2928" s="14"/>
      <c r="R2928" s="15"/>
      <c r="S2928" s="10"/>
      <c r="T2928" s="12"/>
      <c r="U2928" s="13"/>
      <c r="V2928" s="12"/>
      <c r="W2928" s="13"/>
      <c r="X2928" s="12"/>
      <c r="Y2928" s="13"/>
      <c r="Z2928" s="12"/>
      <c r="AA2928" s="12"/>
      <c r="AB2928" s="12"/>
      <c r="AC2928" s="10"/>
      <c r="AD2928" s="16"/>
      <c r="AE2928" s="10"/>
      <c r="AF2928" s="10"/>
      <c r="AG2928" s="14"/>
      <c r="AH2928" s="14"/>
      <c r="AI2928" s="15"/>
      <c r="AJ2928" s="10"/>
      <c r="AK2928" s="15"/>
      <c r="AL2928" s="10"/>
    </row>
    <row r="2929" spans="1:38" x14ac:dyDescent="0.25">
      <c r="A2929" s="9">
        <f t="shared" si="65"/>
        <v>0</v>
      </c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2"/>
      <c r="N2929" s="11"/>
      <c r="O2929" s="12"/>
      <c r="P2929" s="13"/>
      <c r="Q2929" s="14"/>
      <c r="R2929" s="15"/>
      <c r="S2929" s="10"/>
      <c r="T2929" s="12"/>
      <c r="U2929" s="13"/>
      <c r="V2929" s="12"/>
      <c r="W2929" s="13"/>
      <c r="X2929" s="12"/>
      <c r="Y2929" s="13"/>
      <c r="Z2929" s="12"/>
      <c r="AA2929" s="12"/>
      <c r="AB2929" s="12"/>
      <c r="AC2929" s="10"/>
      <c r="AD2929" s="16"/>
      <c r="AE2929" s="10"/>
      <c r="AF2929" s="10"/>
      <c r="AG2929" s="14"/>
      <c r="AH2929" s="14"/>
      <c r="AI2929" s="15"/>
      <c r="AJ2929" s="10"/>
      <c r="AK2929" s="15"/>
      <c r="AL2929" s="10"/>
    </row>
    <row r="2930" spans="1:38" x14ac:dyDescent="0.25">
      <c r="A2930" s="9">
        <f t="shared" si="65"/>
        <v>0</v>
      </c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  <c r="L2930" s="10"/>
      <c r="M2930" s="12"/>
      <c r="N2930" s="11"/>
      <c r="O2930" s="12"/>
      <c r="P2930" s="13"/>
      <c r="Q2930" s="14"/>
      <c r="R2930" s="15"/>
      <c r="S2930" s="10"/>
      <c r="T2930" s="12"/>
      <c r="U2930" s="13"/>
      <c r="V2930" s="12"/>
      <c r="W2930" s="13"/>
      <c r="X2930" s="12"/>
      <c r="Y2930" s="13"/>
      <c r="Z2930" s="12"/>
      <c r="AA2930" s="12"/>
      <c r="AB2930" s="12"/>
      <c r="AC2930" s="10"/>
      <c r="AD2930" s="16"/>
      <c r="AE2930" s="10"/>
      <c r="AF2930" s="10"/>
      <c r="AG2930" s="14"/>
      <c r="AH2930" s="14"/>
      <c r="AI2930" s="15"/>
      <c r="AJ2930" s="10"/>
      <c r="AK2930" s="15"/>
      <c r="AL2930" s="10"/>
    </row>
    <row r="2931" spans="1:38" x14ac:dyDescent="0.25">
      <c r="A2931" s="9">
        <f t="shared" si="65"/>
        <v>0</v>
      </c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2"/>
      <c r="N2931" s="11"/>
      <c r="O2931" s="12"/>
      <c r="P2931" s="13"/>
      <c r="Q2931" s="14"/>
      <c r="R2931" s="15"/>
      <c r="S2931" s="10"/>
      <c r="T2931" s="12"/>
      <c r="U2931" s="13"/>
      <c r="V2931" s="12"/>
      <c r="W2931" s="13"/>
      <c r="X2931" s="12"/>
      <c r="Y2931" s="13"/>
      <c r="Z2931" s="12"/>
      <c r="AA2931" s="12"/>
      <c r="AB2931" s="12"/>
      <c r="AC2931" s="10"/>
      <c r="AD2931" s="16"/>
      <c r="AE2931" s="10"/>
      <c r="AF2931" s="10"/>
      <c r="AG2931" s="14"/>
      <c r="AH2931" s="14"/>
      <c r="AI2931" s="15"/>
      <c r="AJ2931" s="10"/>
      <c r="AK2931" s="15"/>
      <c r="AL2931" s="10"/>
    </row>
    <row r="2932" spans="1:38" x14ac:dyDescent="0.25">
      <c r="A2932" s="9">
        <f t="shared" si="65"/>
        <v>0</v>
      </c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  <c r="L2932" s="10"/>
      <c r="M2932" s="12"/>
      <c r="N2932" s="11"/>
      <c r="O2932" s="12"/>
      <c r="P2932" s="13"/>
      <c r="Q2932" s="14"/>
      <c r="R2932" s="15"/>
      <c r="S2932" s="10"/>
      <c r="T2932" s="12"/>
      <c r="U2932" s="13"/>
      <c r="V2932" s="12"/>
      <c r="W2932" s="13"/>
      <c r="X2932" s="12"/>
      <c r="Y2932" s="13"/>
      <c r="Z2932" s="12"/>
      <c r="AA2932" s="12"/>
      <c r="AB2932" s="12"/>
      <c r="AC2932" s="10"/>
      <c r="AD2932" s="16"/>
      <c r="AE2932" s="10"/>
      <c r="AF2932" s="10"/>
      <c r="AG2932" s="14"/>
      <c r="AH2932" s="14"/>
      <c r="AI2932" s="15"/>
      <c r="AJ2932" s="10"/>
      <c r="AK2932" s="15"/>
      <c r="AL2932" s="10"/>
    </row>
    <row r="2933" spans="1:38" x14ac:dyDescent="0.25">
      <c r="A2933" s="9">
        <f t="shared" si="65"/>
        <v>0</v>
      </c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2"/>
      <c r="N2933" s="11"/>
      <c r="O2933" s="12"/>
      <c r="P2933" s="13"/>
      <c r="Q2933" s="14"/>
      <c r="R2933" s="15"/>
      <c r="S2933" s="10"/>
      <c r="T2933" s="12"/>
      <c r="U2933" s="13"/>
      <c r="V2933" s="12"/>
      <c r="W2933" s="13"/>
      <c r="X2933" s="12"/>
      <c r="Y2933" s="13"/>
      <c r="Z2933" s="12"/>
      <c r="AA2933" s="12"/>
      <c r="AB2933" s="12"/>
      <c r="AC2933" s="10"/>
      <c r="AD2933" s="16"/>
      <c r="AE2933" s="10"/>
      <c r="AF2933" s="10"/>
      <c r="AG2933" s="14"/>
      <c r="AH2933" s="14"/>
      <c r="AI2933" s="15"/>
      <c r="AJ2933" s="10"/>
      <c r="AK2933" s="15"/>
      <c r="AL2933" s="10"/>
    </row>
    <row r="2934" spans="1:38" x14ac:dyDescent="0.25">
      <c r="A2934" s="9">
        <f t="shared" si="65"/>
        <v>0</v>
      </c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  <c r="L2934" s="10"/>
      <c r="M2934" s="12"/>
      <c r="N2934" s="11"/>
      <c r="O2934" s="12"/>
      <c r="P2934" s="13"/>
      <c r="Q2934" s="14"/>
      <c r="R2934" s="15"/>
      <c r="S2934" s="10"/>
      <c r="T2934" s="12"/>
      <c r="U2934" s="13"/>
      <c r="V2934" s="12"/>
      <c r="W2934" s="13"/>
      <c r="X2934" s="12"/>
      <c r="Y2934" s="13"/>
      <c r="Z2934" s="12"/>
      <c r="AA2934" s="12"/>
      <c r="AB2934" s="12"/>
      <c r="AC2934" s="10"/>
      <c r="AD2934" s="16"/>
      <c r="AE2934" s="10"/>
      <c r="AF2934" s="10"/>
      <c r="AG2934" s="14"/>
      <c r="AH2934" s="14"/>
      <c r="AI2934" s="15"/>
      <c r="AJ2934" s="10"/>
      <c r="AK2934" s="15"/>
      <c r="AL2934" s="10"/>
    </row>
    <row r="2935" spans="1:38" x14ac:dyDescent="0.25">
      <c r="A2935" s="9">
        <f t="shared" si="65"/>
        <v>0</v>
      </c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2"/>
      <c r="N2935" s="11"/>
      <c r="O2935" s="12"/>
      <c r="P2935" s="13"/>
      <c r="Q2935" s="14"/>
      <c r="R2935" s="15"/>
      <c r="S2935" s="10"/>
      <c r="T2935" s="12"/>
      <c r="U2935" s="13"/>
      <c r="V2935" s="12"/>
      <c r="W2935" s="13"/>
      <c r="X2935" s="12"/>
      <c r="Y2935" s="13"/>
      <c r="Z2935" s="12"/>
      <c r="AA2935" s="12"/>
      <c r="AB2935" s="12"/>
      <c r="AC2935" s="10"/>
      <c r="AD2935" s="16"/>
      <c r="AE2935" s="10"/>
      <c r="AF2935" s="10"/>
      <c r="AG2935" s="14"/>
      <c r="AH2935" s="14"/>
      <c r="AI2935" s="15"/>
      <c r="AJ2935" s="10"/>
      <c r="AK2935" s="15"/>
      <c r="AL2935" s="10"/>
    </row>
    <row r="2936" spans="1:38" x14ac:dyDescent="0.25">
      <c r="A2936" s="9">
        <f t="shared" si="65"/>
        <v>0</v>
      </c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  <c r="L2936" s="10"/>
      <c r="M2936" s="12"/>
      <c r="N2936" s="11"/>
      <c r="O2936" s="12"/>
      <c r="P2936" s="13"/>
      <c r="Q2936" s="14"/>
      <c r="R2936" s="15"/>
      <c r="S2936" s="10"/>
      <c r="T2936" s="12"/>
      <c r="U2936" s="13"/>
      <c r="V2936" s="12"/>
      <c r="W2936" s="13"/>
      <c r="X2936" s="12"/>
      <c r="Y2936" s="13"/>
      <c r="Z2936" s="12"/>
      <c r="AA2936" s="12"/>
      <c r="AB2936" s="12"/>
      <c r="AC2936" s="10"/>
      <c r="AD2936" s="16"/>
      <c r="AE2936" s="10"/>
      <c r="AF2936" s="10"/>
      <c r="AG2936" s="14"/>
      <c r="AH2936" s="14"/>
      <c r="AI2936" s="15"/>
      <c r="AJ2936" s="10"/>
      <c r="AK2936" s="15"/>
      <c r="AL2936" s="10"/>
    </row>
    <row r="2937" spans="1:38" x14ac:dyDescent="0.25">
      <c r="A2937" s="9">
        <f t="shared" si="65"/>
        <v>0</v>
      </c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2"/>
      <c r="N2937" s="11"/>
      <c r="O2937" s="12"/>
      <c r="P2937" s="13"/>
      <c r="Q2937" s="14"/>
      <c r="R2937" s="15"/>
      <c r="S2937" s="10"/>
      <c r="T2937" s="12"/>
      <c r="U2937" s="13"/>
      <c r="V2937" s="12"/>
      <c r="W2937" s="13"/>
      <c r="X2937" s="12"/>
      <c r="Y2937" s="13"/>
      <c r="Z2937" s="12"/>
      <c r="AA2937" s="12"/>
      <c r="AB2937" s="12"/>
      <c r="AC2937" s="10"/>
      <c r="AD2937" s="16"/>
      <c r="AE2937" s="10"/>
      <c r="AF2937" s="10"/>
      <c r="AG2937" s="14"/>
      <c r="AH2937" s="14"/>
      <c r="AI2937" s="15"/>
      <c r="AJ2937" s="10"/>
      <c r="AK2937" s="15"/>
      <c r="AL2937" s="10"/>
    </row>
    <row r="2938" spans="1:38" x14ac:dyDescent="0.25">
      <c r="A2938" s="9">
        <f t="shared" si="65"/>
        <v>0</v>
      </c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  <c r="L2938" s="10"/>
      <c r="M2938" s="12"/>
      <c r="N2938" s="11"/>
      <c r="O2938" s="12"/>
      <c r="P2938" s="13"/>
      <c r="Q2938" s="14"/>
      <c r="R2938" s="15"/>
      <c r="S2938" s="10"/>
      <c r="T2938" s="12"/>
      <c r="U2938" s="13"/>
      <c r="V2938" s="12"/>
      <c r="W2938" s="13"/>
      <c r="X2938" s="12"/>
      <c r="Y2938" s="13"/>
      <c r="Z2938" s="12"/>
      <c r="AA2938" s="12"/>
      <c r="AB2938" s="12"/>
      <c r="AC2938" s="10"/>
      <c r="AD2938" s="16"/>
      <c r="AE2938" s="10"/>
      <c r="AF2938" s="10"/>
      <c r="AG2938" s="14"/>
      <c r="AH2938" s="14"/>
      <c r="AI2938" s="15"/>
      <c r="AJ2938" s="10"/>
      <c r="AK2938" s="15"/>
      <c r="AL2938" s="10"/>
    </row>
    <row r="2939" spans="1:38" x14ac:dyDescent="0.25">
      <c r="A2939" s="9">
        <f t="shared" si="65"/>
        <v>0</v>
      </c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2"/>
      <c r="N2939" s="11"/>
      <c r="O2939" s="12"/>
      <c r="P2939" s="13"/>
      <c r="Q2939" s="14"/>
      <c r="R2939" s="15"/>
      <c r="S2939" s="10"/>
      <c r="T2939" s="12"/>
      <c r="U2939" s="13"/>
      <c r="V2939" s="12"/>
      <c r="W2939" s="13"/>
      <c r="X2939" s="12"/>
      <c r="Y2939" s="13"/>
      <c r="Z2939" s="12"/>
      <c r="AA2939" s="12"/>
      <c r="AB2939" s="12"/>
      <c r="AC2939" s="10"/>
      <c r="AD2939" s="16"/>
      <c r="AE2939" s="10"/>
      <c r="AF2939" s="10"/>
      <c r="AG2939" s="14"/>
      <c r="AH2939" s="14"/>
      <c r="AI2939" s="15"/>
      <c r="AJ2939" s="10"/>
      <c r="AK2939" s="15"/>
      <c r="AL2939" s="10"/>
    </row>
    <row r="2940" spans="1:38" x14ac:dyDescent="0.25">
      <c r="A2940" s="9">
        <f t="shared" si="65"/>
        <v>0</v>
      </c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  <c r="L2940" s="10"/>
      <c r="M2940" s="12"/>
      <c r="N2940" s="11"/>
      <c r="O2940" s="12"/>
      <c r="P2940" s="13"/>
      <c r="Q2940" s="14"/>
      <c r="R2940" s="15"/>
      <c r="S2940" s="10"/>
      <c r="T2940" s="12"/>
      <c r="U2940" s="13"/>
      <c r="V2940" s="12"/>
      <c r="W2940" s="13"/>
      <c r="X2940" s="12"/>
      <c r="Y2940" s="13"/>
      <c r="Z2940" s="12"/>
      <c r="AA2940" s="12"/>
      <c r="AB2940" s="12"/>
      <c r="AC2940" s="10"/>
      <c r="AD2940" s="16"/>
      <c r="AE2940" s="10"/>
      <c r="AF2940" s="10"/>
      <c r="AG2940" s="14"/>
      <c r="AH2940" s="14"/>
      <c r="AI2940" s="15"/>
      <c r="AJ2940" s="10"/>
      <c r="AK2940" s="15"/>
      <c r="AL2940" s="10"/>
    </row>
    <row r="2941" spans="1:38" x14ac:dyDescent="0.25">
      <c r="A2941" s="9">
        <f t="shared" si="65"/>
        <v>0</v>
      </c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2"/>
      <c r="N2941" s="11"/>
      <c r="O2941" s="12"/>
      <c r="P2941" s="13"/>
      <c r="Q2941" s="14"/>
      <c r="R2941" s="15"/>
      <c r="S2941" s="10"/>
      <c r="T2941" s="12"/>
      <c r="U2941" s="13"/>
      <c r="V2941" s="12"/>
      <c r="W2941" s="13"/>
      <c r="X2941" s="12"/>
      <c r="Y2941" s="13"/>
      <c r="Z2941" s="12"/>
      <c r="AA2941" s="12"/>
      <c r="AB2941" s="12"/>
      <c r="AC2941" s="10"/>
      <c r="AD2941" s="16"/>
      <c r="AE2941" s="10"/>
      <c r="AF2941" s="10"/>
      <c r="AG2941" s="14"/>
      <c r="AH2941" s="14"/>
      <c r="AI2941" s="15"/>
      <c r="AJ2941" s="10"/>
      <c r="AK2941" s="15"/>
      <c r="AL2941" s="10"/>
    </row>
    <row r="2942" spans="1:38" x14ac:dyDescent="0.25">
      <c r="A2942" s="9">
        <f t="shared" si="65"/>
        <v>0</v>
      </c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  <c r="L2942" s="10"/>
      <c r="M2942" s="12"/>
      <c r="N2942" s="11"/>
      <c r="O2942" s="12"/>
      <c r="P2942" s="13"/>
      <c r="Q2942" s="14"/>
      <c r="R2942" s="15"/>
      <c r="S2942" s="10"/>
      <c r="T2942" s="12"/>
      <c r="U2942" s="13"/>
      <c r="V2942" s="12"/>
      <c r="W2942" s="13"/>
      <c r="X2942" s="12"/>
      <c r="Y2942" s="13"/>
      <c r="Z2942" s="12"/>
      <c r="AA2942" s="12"/>
      <c r="AB2942" s="12"/>
      <c r="AC2942" s="10"/>
      <c r="AD2942" s="16"/>
      <c r="AE2942" s="10"/>
      <c r="AF2942" s="10"/>
      <c r="AG2942" s="14"/>
      <c r="AH2942" s="14"/>
      <c r="AI2942" s="15"/>
      <c r="AJ2942" s="10"/>
      <c r="AK2942" s="15"/>
      <c r="AL2942" s="10"/>
    </row>
    <row r="2943" spans="1:38" x14ac:dyDescent="0.25">
      <c r="A2943" s="9">
        <f t="shared" si="65"/>
        <v>0</v>
      </c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2"/>
      <c r="N2943" s="11"/>
      <c r="O2943" s="12"/>
      <c r="P2943" s="13"/>
      <c r="Q2943" s="14"/>
      <c r="R2943" s="15"/>
      <c r="S2943" s="10"/>
      <c r="T2943" s="12"/>
      <c r="U2943" s="13"/>
      <c r="V2943" s="12"/>
      <c r="W2943" s="13"/>
      <c r="X2943" s="12"/>
      <c r="Y2943" s="13"/>
      <c r="Z2943" s="12"/>
      <c r="AA2943" s="12"/>
      <c r="AB2943" s="12"/>
      <c r="AC2943" s="10"/>
      <c r="AD2943" s="16"/>
      <c r="AE2943" s="10"/>
      <c r="AF2943" s="10"/>
      <c r="AG2943" s="14"/>
      <c r="AH2943" s="14"/>
      <c r="AI2943" s="15"/>
      <c r="AJ2943" s="10"/>
      <c r="AK2943" s="15"/>
      <c r="AL2943" s="10"/>
    </row>
    <row r="2944" spans="1:38" x14ac:dyDescent="0.25">
      <c r="A2944" s="9">
        <f t="shared" si="65"/>
        <v>0</v>
      </c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  <c r="L2944" s="10"/>
      <c r="M2944" s="12"/>
      <c r="N2944" s="11"/>
      <c r="O2944" s="12"/>
      <c r="P2944" s="13"/>
      <c r="Q2944" s="14"/>
      <c r="R2944" s="15"/>
      <c r="S2944" s="10"/>
      <c r="T2944" s="12"/>
      <c r="U2944" s="13"/>
      <c r="V2944" s="12"/>
      <c r="W2944" s="13"/>
      <c r="X2944" s="12"/>
      <c r="Y2944" s="13"/>
      <c r="Z2944" s="12"/>
      <c r="AA2944" s="12"/>
      <c r="AB2944" s="12"/>
      <c r="AC2944" s="10"/>
      <c r="AD2944" s="16"/>
      <c r="AE2944" s="10"/>
      <c r="AF2944" s="10"/>
      <c r="AG2944" s="14"/>
      <c r="AH2944" s="14"/>
      <c r="AI2944" s="15"/>
      <c r="AJ2944" s="10"/>
      <c r="AK2944" s="15"/>
      <c r="AL2944" s="10"/>
    </row>
    <row r="2945" spans="1:38" x14ac:dyDescent="0.25">
      <c r="A2945" s="9">
        <f t="shared" si="65"/>
        <v>0</v>
      </c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2"/>
      <c r="N2945" s="11"/>
      <c r="O2945" s="12"/>
      <c r="P2945" s="13"/>
      <c r="Q2945" s="14"/>
      <c r="R2945" s="15"/>
      <c r="S2945" s="10"/>
      <c r="T2945" s="12"/>
      <c r="U2945" s="13"/>
      <c r="V2945" s="12"/>
      <c r="W2945" s="13"/>
      <c r="X2945" s="12"/>
      <c r="Y2945" s="13"/>
      <c r="Z2945" s="12"/>
      <c r="AA2945" s="12"/>
      <c r="AB2945" s="12"/>
      <c r="AC2945" s="10"/>
      <c r="AD2945" s="16"/>
      <c r="AE2945" s="10"/>
      <c r="AF2945" s="10"/>
      <c r="AG2945" s="14"/>
      <c r="AH2945" s="14"/>
      <c r="AI2945" s="15"/>
      <c r="AJ2945" s="10"/>
      <c r="AK2945" s="15"/>
      <c r="AL2945" s="10"/>
    </row>
    <row r="2946" spans="1:38" x14ac:dyDescent="0.25">
      <c r="A2946" s="9">
        <f t="shared" si="65"/>
        <v>0</v>
      </c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2"/>
      <c r="N2946" s="11"/>
      <c r="O2946" s="12"/>
      <c r="P2946" s="13"/>
      <c r="Q2946" s="14"/>
      <c r="R2946" s="15"/>
      <c r="S2946" s="10"/>
      <c r="T2946" s="12"/>
      <c r="U2946" s="13"/>
      <c r="V2946" s="12"/>
      <c r="W2946" s="13"/>
      <c r="X2946" s="12"/>
      <c r="Y2946" s="13"/>
      <c r="Z2946" s="12"/>
      <c r="AA2946" s="12"/>
      <c r="AB2946" s="12"/>
      <c r="AC2946" s="10"/>
      <c r="AD2946" s="16"/>
      <c r="AE2946" s="10"/>
      <c r="AF2946" s="10"/>
      <c r="AG2946" s="14"/>
      <c r="AH2946" s="14"/>
      <c r="AI2946" s="15"/>
      <c r="AJ2946" s="10"/>
      <c r="AK2946" s="15"/>
      <c r="AL2946" s="10"/>
    </row>
    <row r="2947" spans="1:38" x14ac:dyDescent="0.25">
      <c r="A2947" s="9">
        <f t="shared" ref="A2947:A3010" si="66">N2947</f>
        <v>0</v>
      </c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2"/>
      <c r="N2947" s="11"/>
      <c r="O2947" s="12"/>
      <c r="P2947" s="13"/>
      <c r="Q2947" s="14"/>
      <c r="R2947" s="15"/>
      <c r="S2947" s="10"/>
      <c r="T2947" s="12"/>
      <c r="U2947" s="13"/>
      <c r="V2947" s="12"/>
      <c r="W2947" s="13"/>
      <c r="X2947" s="12"/>
      <c r="Y2947" s="13"/>
      <c r="Z2947" s="12"/>
      <c r="AA2947" s="12"/>
      <c r="AB2947" s="12"/>
      <c r="AC2947" s="10"/>
      <c r="AD2947" s="16"/>
      <c r="AE2947" s="10"/>
      <c r="AF2947" s="10"/>
      <c r="AG2947" s="14"/>
      <c r="AH2947" s="14"/>
      <c r="AI2947" s="15"/>
      <c r="AJ2947" s="10"/>
      <c r="AK2947" s="15"/>
      <c r="AL2947" s="10"/>
    </row>
    <row r="2948" spans="1:38" x14ac:dyDescent="0.25">
      <c r="A2948" s="9">
        <f t="shared" si="66"/>
        <v>0</v>
      </c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  <c r="L2948" s="10"/>
      <c r="M2948" s="12"/>
      <c r="N2948" s="11"/>
      <c r="O2948" s="12"/>
      <c r="P2948" s="13"/>
      <c r="Q2948" s="14"/>
      <c r="R2948" s="15"/>
      <c r="S2948" s="10"/>
      <c r="T2948" s="12"/>
      <c r="U2948" s="13"/>
      <c r="V2948" s="12"/>
      <c r="W2948" s="13"/>
      <c r="X2948" s="12"/>
      <c r="Y2948" s="13"/>
      <c r="Z2948" s="12"/>
      <c r="AA2948" s="12"/>
      <c r="AB2948" s="12"/>
      <c r="AC2948" s="10"/>
      <c r="AD2948" s="16"/>
      <c r="AE2948" s="10"/>
      <c r="AF2948" s="10"/>
      <c r="AG2948" s="14"/>
      <c r="AH2948" s="14"/>
      <c r="AI2948" s="15"/>
      <c r="AJ2948" s="10"/>
      <c r="AK2948" s="15"/>
      <c r="AL2948" s="10"/>
    </row>
    <row r="2949" spans="1:38" x14ac:dyDescent="0.25">
      <c r="A2949" s="9">
        <f t="shared" si="66"/>
        <v>0</v>
      </c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2"/>
      <c r="N2949" s="11"/>
      <c r="O2949" s="12"/>
      <c r="P2949" s="13"/>
      <c r="Q2949" s="14"/>
      <c r="R2949" s="15"/>
      <c r="S2949" s="10"/>
      <c r="T2949" s="12"/>
      <c r="U2949" s="13"/>
      <c r="V2949" s="12"/>
      <c r="W2949" s="13"/>
      <c r="X2949" s="12"/>
      <c r="Y2949" s="13"/>
      <c r="Z2949" s="12"/>
      <c r="AA2949" s="12"/>
      <c r="AB2949" s="12"/>
      <c r="AC2949" s="10"/>
      <c r="AD2949" s="16"/>
      <c r="AE2949" s="10"/>
      <c r="AF2949" s="10"/>
      <c r="AG2949" s="14"/>
      <c r="AH2949" s="14"/>
      <c r="AI2949" s="15"/>
      <c r="AJ2949" s="10"/>
      <c r="AK2949" s="15"/>
      <c r="AL2949" s="10"/>
    </row>
    <row r="2950" spans="1:38" x14ac:dyDescent="0.25">
      <c r="A2950" s="9">
        <f t="shared" si="66"/>
        <v>0</v>
      </c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  <c r="L2950" s="10"/>
      <c r="M2950" s="12"/>
      <c r="N2950" s="11"/>
      <c r="O2950" s="12"/>
      <c r="P2950" s="13"/>
      <c r="Q2950" s="14"/>
      <c r="R2950" s="15"/>
      <c r="S2950" s="10"/>
      <c r="T2950" s="12"/>
      <c r="U2950" s="13"/>
      <c r="V2950" s="12"/>
      <c r="W2950" s="13"/>
      <c r="X2950" s="12"/>
      <c r="Y2950" s="13"/>
      <c r="Z2950" s="12"/>
      <c r="AA2950" s="12"/>
      <c r="AB2950" s="12"/>
      <c r="AC2950" s="10"/>
      <c r="AD2950" s="16"/>
      <c r="AE2950" s="10"/>
      <c r="AF2950" s="10"/>
      <c r="AG2950" s="14"/>
      <c r="AH2950" s="14"/>
      <c r="AI2950" s="15"/>
      <c r="AJ2950" s="10"/>
      <c r="AK2950" s="15"/>
      <c r="AL2950" s="10"/>
    </row>
    <row r="2951" spans="1:38" x14ac:dyDescent="0.25">
      <c r="A2951" s="9">
        <f t="shared" si="66"/>
        <v>0</v>
      </c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2"/>
      <c r="N2951" s="11"/>
      <c r="O2951" s="12"/>
      <c r="P2951" s="13"/>
      <c r="Q2951" s="14"/>
      <c r="R2951" s="15"/>
      <c r="S2951" s="10"/>
      <c r="T2951" s="12"/>
      <c r="U2951" s="13"/>
      <c r="V2951" s="12"/>
      <c r="W2951" s="13"/>
      <c r="X2951" s="12"/>
      <c r="Y2951" s="13"/>
      <c r="Z2951" s="12"/>
      <c r="AA2951" s="12"/>
      <c r="AB2951" s="12"/>
      <c r="AC2951" s="10"/>
      <c r="AD2951" s="16"/>
      <c r="AE2951" s="10"/>
      <c r="AF2951" s="10"/>
      <c r="AG2951" s="14"/>
      <c r="AH2951" s="14"/>
      <c r="AI2951" s="15"/>
      <c r="AJ2951" s="10"/>
      <c r="AK2951" s="15"/>
      <c r="AL2951" s="10"/>
    </row>
    <row r="2952" spans="1:38" x14ac:dyDescent="0.25">
      <c r="A2952" s="9">
        <f t="shared" si="66"/>
        <v>0</v>
      </c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2"/>
      <c r="N2952" s="11"/>
      <c r="O2952" s="12"/>
      <c r="P2952" s="13"/>
      <c r="Q2952" s="14"/>
      <c r="R2952" s="15"/>
      <c r="S2952" s="10"/>
      <c r="T2952" s="12"/>
      <c r="U2952" s="13"/>
      <c r="V2952" s="12"/>
      <c r="W2952" s="13"/>
      <c r="X2952" s="12"/>
      <c r="Y2952" s="13"/>
      <c r="Z2952" s="12"/>
      <c r="AA2952" s="12"/>
      <c r="AB2952" s="12"/>
      <c r="AC2952" s="10"/>
      <c r="AD2952" s="16"/>
      <c r="AE2952" s="10"/>
      <c r="AF2952" s="10"/>
      <c r="AG2952" s="14"/>
      <c r="AH2952" s="14"/>
      <c r="AI2952" s="15"/>
      <c r="AJ2952" s="10"/>
      <c r="AK2952" s="15"/>
      <c r="AL2952" s="10"/>
    </row>
    <row r="2953" spans="1:38" x14ac:dyDescent="0.25">
      <c r="A2953" s="9">
        <f t="shared" si="66"/>
        <v>0</v>
      </c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2"/>
      <c r="N2953" s="11"/>
      <c r="O2953" s="12"/>
      <c r="P2953" s="13"/>
      <c r="Q2953" s="14"/>
      <c r="R2953" s="15"/>
      <c r="S2953" s="10"/>
      <c r="T2953" s="12"/>
      <c r="U2953" s="13"/>
      <c r="V2953" s="12"/>
      <c r="W2953" s="13"/>
      <c r="X2953" s="12"/>
      <c r="Y2953" s="13"/>
      <c r="Z2953" s="12"/>
      <c r="AA2953" s="12"/>
      <c r="AB2953" s="12"/>
      <c r="AC2953" s="10"/>
      <c r="AD2953" s="16"/>
      <c r="AE2953" s="10"/>
      <c r="AF2953" s="10"/>
      <c r="AG2953" s="14"/>
      <c r="AH2953" s="14"/>
      <c r="AI2953" s="15"/>
      <c r="AJ2953" s="10"/>
      <c r="AK2953" s="15"/>
      <c r="AL2953" s="10"/>
    </row>
    <row r="2954" spans="1:38" x14ac:dyDescent="0.25">
      <c r="A2954" s="9">
        <f t="shared" si="66"/>
        <v>0</v>
      </c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2"/>
      <c r="N2954" s="11"/>
      <c r="O2954" s="12"/>
      <c r="P2954" s="13"/>
      <c r="Q2954" s="14"/>
      <c r="R2954" s="15"/>
      <c r="S2954" s="10"/>
      <c r="T2954" s="12"/>
      <c r="U2954" s="13"/>
      <c r="V2954" s="12"/>
      <c r="W2954" s="13"/>
      <c r="X2954" s="12"/>
      <c r="Y2954" s="13"/>
      <c r="Z2954" s="12"/>
      <c r="AA2954" s="12"/>
      <c r="AB2954" s="12"/>
      <c r="AC2954" s="10"/>
      <c r="AD2954" s="16"/>
      <c r="AE2954" s="10"/>
      <c r="AF2954" s="10"/>
      <c r="AG2954" s="14"/>
      <c r="AH2954" s="14"/>
      <c r="AI2954" s="15"/>
      <c r="AJ2954" s="10"/>
      <c r="AK2954" s="15"/>
      <c r="AL2954" s="10"/>
    </row>
    <row r="2955" spans="1:38" x14ac:dyDescent="0.25">
      <c r="A2955" s="9">
        <f t="shared" si="66"/>
        <v>0</v>
      </c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2"/>
      <c r="N2955" s="11"/>
      <c r="O2955" s="12"/>
      <c r="P2955" s="13"/>
      <c r="Q2955" s="14"/>
      <c r="R2955" s="15"/>
      <c r="S2955" s="10"/>
      <c r="T2955" s="12"/>
      <c r="U2955" s="13"/>
      <c r="V2955" s="12"/>
      <c r="W2955" s="13"/>
      <c r="X2955" s="12"/>
      <c r="Y2955" s="13"/>
      <c r="Z2955" s="12"/>
      <c r="AA2955" s="12"/>
      <c r="AB2955" s="12"/>
      <c r="AC2955" s="10"/>
      <c r="AD2955" s="16"/>
      <c r="AE2955" s="10"/>
      <c r="AF2955" s="10"/>
      <c r="AG2955" s="14"/>
      <c r="AH2955" s="14"/>
      <c r="AI2955" s="15"/>
      <c r="AJ2955" s="10"/>
      <c r="AK2955" s="15"/>
      <c r="AL2955" s="10"/>
    </row>
    <row r="2956" spans="1:38" x14ac:dyDescent="0.25">
      <c r="A2956" s="9">
        <f t="shared" si="66"/>
        <v>0</v>
      </c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2"/>
      <c r="N2956" s="11"/>
      <c r="O2956" s="12"/>
      <c r="P2956" s="13"/>
      <c r="Q2956" s="14"/>
      <c r="R2956" s="15"/>
      <c r="S2956" s="10"/>
      <c r="T2956" s="12"/>
      <c r="U2956" s="13"/>
      <c r="V2956" s="12"/>
      <c r="W2956" s="13"/>
      <c r="X2956" s="12"/>
      <c r="Y2956" s="13"/>
      <c r="Z2956" s="12"/>
      <c r="AA2956" s="12"/>
      <c r="AB2956" s="12"/>
      <c r="AC2956" s="10"/>
      <c r="AD2956" s="16"/>
      <c r="AE2956" s="10"/>
      <c r="AF2956" s="10"/>
      <c r="AG2956" s="14"/>
      <c r="AH2956" s="14"/>
      <c r="AI2956" s="15"/>
      <c r="AJ2956" s="10"/>
      <c r="AK2956" s="15"/>
      <c r="AL2956" s="10"/>
    </row>
    <row r="2957" spans="1:38" x14ac:dyDescent="0.25">
      <c r="A2957" s="9">
        <f t="shared" si="66"/>
        <v>0</v>
      </c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2"/>
      <c r="N2957" s="11"/>
      <c r="O2957" s="12"/>
      <c r="P2957" s="13"/>
      <c r="Q2957" s="14"/>
      <c r="R2957" s="15"/>
      <c r="S2957" s="10"/>
      <c r="T2957" s="12"/>
      <c r="U2957" s="13"/>
      <c r="V2957" s="12"/>
      <c r="W2957" s="13"/>
      <c r="X2957" s="12"/>
      <c r="Y2957" s="13"/>
      <c r="Z2957" s="12"/>
      <c r="AA2957" s="12"/>
      <c r="AB2957" s="12"/>
      <c r="AC2957" s="10"/>
      <c r="AD2957" s="16"/>
      <c r="AE2957" s="10"/>
      <c r="AF2957" s="10"/>
      <c r="AG2957" s="14"/>
      <c r="AH2957" s="14"/>
      <c r="AI2957" s="15"/>
      <c r="AJ2957" s="10"/>
      <c r="AK2957" s="15"/>
      <c r="AL2957" s="10"/>
    </row>
    <row r="2958" spans="1:38" x14ac:dyDescent="0.25">
      <c r="A2958" s="9">
        <f t="shared" si="66"/>
        <v>0</v>
      </c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2"/>
      <c r="N2958" s="11"/>
      <c r="O2958" s="12"/>
      <c r="P2958" s="13"/>
      <c r="Q2958" s="14"/>
      <c r="R2958" s="15"/>
      <c r="S2958" s="10"/>
      <c r="T2958" s="12"/>
      <c r="U2958" s="13"/>
      <c r="V2958" s="12"/>
      <c r="W2958" s="13"/>
      <c r="X2958" s="12"/>
      <c r="Y2958" s="13"/>
      <c r="Z2958" s="12"/>
      <c r="AA2958" s="12"/>
      <c r="AB2958" s="12"/>
      <c r="AC2958" s="10"/>
      <c r="AD2958" s="16"/>
      <c r="AE2958" s="10"/>
      <c r="AF2958" s="10"/>
      <c r="AG2958" s="14"/>
      <c r="AH2958" s="14"/>
      <c r="AI2958" s="15"/>
      <c r="AJ2958" s="10"/>
      <c r="AK2958" s="15"/>
      <c r="AL2958" s="10"/>
    </row>
    <row r="2959" spans="1:38" x14ac:dyDescent="0.25">
      <c r="A2959" s="9">
        <f t="shared" si="66"/>
        <v>0</v>
      </c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2"/>
      <c r="N2959" s="11"/>
      <c r="O2959" s="12"/>
      <c r="P2959" s="13"/>
      <c r="Q2959" s="14"/>
      <c r="R2959" s="15"/>
      <c r="S2959" s="10"/>
      <c r="T2959" s="12"/>
      <c r="U2959" s="13"/>
      <c r="V2959" s="12"/>
      <c r="W2959" s="13"/>
      <c r="X2959" s="12"/>
      <c r="Y2959" s="13"/>
      <c r="Z2959" s="12"/>
      <c r="AA2959" s="12"/>
      <c r="AB2959" s="12"/>
      <c r="AC2959" s="10"/>
      <c r="AD2959" s="16"/>
      <c r="AE2959" s="10"/>
      <c r="AF2959" s="10"/>
      <c r="AG2959" s="14"/>
      <c r="AH2959" s="14"/>
      <c r="AI2959" s="15"/>
      <c r="AJ2959" s="10"/>
      <c r="AK2959" s="15"/>
      <c r="AL2959" s="10"/>
    </row>
    <row r="2960" spans="1:38" x14ac:dyDescent="0.25">
      <c r="A2960" s="9">
        <f t="shared" si="66"/>
        <v>0</v>
      </c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2"/>
      <c r="N2960" s="11"/>
      <c r="O2960" s="12"/>
      <c r="P2960" s="13"/>
      <c r="Q2960" s="14"/>
      <c r="R2960" s="15"/>
      <c r="S2960" s="10"/>
      <c r="T2960" s="12"/>
      <c r="U2960" s="13"/>
      <c r="V2960" s="12"/>
      <c r="W2960" s="13"/>
      <c r="X2960" s="12"/>
      <c r="Y2960" s="13"/>
      <c r="Z2960" s="12"/>
      <c r="AA2960" s="12"/>
      <c r="AB2960" s="12"/>
      <c r="AC2960" s="10"/>
      <c r="AD2960" s="16"/>
      <c r="AE2960" s="10"/>
      <c r="AF2960" s="10"/>
      <c r="AG2960" s="14"/>
      <c r="AH2960" s="14"/>
      <c r="AI2960" s="15"/>
      <c r="AJ2960" s="10"/>
      <c r="AK2960" s="15"/>
      <c r="AL2960" s="10"/>
    </row>
    <row r="2961" spans="1:38" x14ac:dyDescent="0.25">
      <c r="A2961" s="9">
        <f t="shared" si="66"/>
        <v>0</v>
      </c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2"/>
      <c r="N2961" s="11"/>
      <c r="O2961" s="12"/>
      <c r="P2961" s="13"/>
      <c r="Q2961" s="14"/>
      <c r="R2961" s="15"/>
      <c r="S2961" s="10"/>
      <c r="T2961" s="12"/>
      <c r="U2961" s="13"/>
      <c r="V2961" s="12"/>
      <c r="W2961" s="13"/>
      <c r="X2961" s="12"/>
      <c r="Y2961" s="13"/>
      <c r="Z2961" s="12"/>
      <c r="AA2961" s="12"/>
      <c r="AB2961" s="12"/>
      <c r="AC2961" s="10"/>
      <c r="AD2961" s="16"/>
      <c r="AE2961" s="10"/>
      <c r="AF2961" s="10"/>
      <c r="AG2961" s="14"/>
      <c r="AH2961" s="14"/>
      <c r="AI2961" s="15"/>
      <c r="AJ2961" s="10"/>
      <c r="AK2961" s="15"/>
      <c r="AL2961" s="10"/>
    </row>
    <row r="2962" spans="1:38" x14ac:dyDescent="0.25">
      <c r="A2962" s="9">
        <f t="shared" si="66"/>
        <v>0</v>
      </c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2"/>
      <c r="N2962" s="11"/>
      <c r="O2962" s="12"/>
      <c r="P2962" s="13"/>
      <c r="Q2962" s="14"/>
      <c r="R2962" s="15"/>
      <c r="S2962" s="10"/>
      <c r="T2962" s="12"/>
      <c r="U2962" s="13"/>
      <c r="V2962" s="12"/>
      <c r="W2962" s="13"/>
      <c r="X2962" s="12"/>
      <c r="Y2962" s="13"/>
      <c r="Z2962" s="12"/>
      <c r="AA2962" s="12"/>
      <c r="AB2962" s="12"/>
      <c r="AC2962" s="10"/>
      <c r="AD2962" s="16"/>
      <c r="AE2962" s="10"/>
      <c r="AF2962" s="10"/>
      <c r="AG2962" s="14"/>
      <c r="AH2962" s="14"/>
      <c r="AI2962" s="15"/>
      <c r="AJ2962" s="10"/>
      <c r="AK2962" s="15"/>
      <c r="AL2962" s="10"/>
    </row>
    <row r="2963" spans="1:38" x14ac:dyDescent="0.25">
      <c r="A2963" s="9">
        <f t="shared" si="66"/>
        <v>0</v>
      </c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2"/>
      <c r="N2963" s="11"/>
      <c r="O2963" s="12"/>
      <c r="P2963" s="13"/>
      <c r="Q2963" s="14"/>
      <c r="R2963" s="15"/>
      <c r="S2963" s="10"/>
      <c r="T2963" s="12"/>
      <c r="U2963" s="13"/>
      <c r="V2963" s="12"/>
      <c r="W2963" s="13"/>
      <c r="X2963" s="12"/>
      <c r="Y2963" s="13"/>
      <c r="Z2963" s="12"/>
      <c r="AA2963" s="12"/>
      <c r="AB2963" s="12"/>
      <c r="AC2963" s="10"/>
      <c r="AD2963" s="16"/>
      <c r="AE2963" s="10"/>
      <c r="AF2963" s="10"/>
      <c r="AG2963" s="14"/>
      <c r="AH2963" s="14"/>
      <c r="AI2963" s="15"/>
      <c r="AJ2963" s="10"/>
      <c r="AK2963" s="15"/>
      <c r="AL2963" s="10"/>
    </row>
    <row r="2964" spans="1:38" x14ac:dyDescent="0.25">
      <c r="A2964" s="9">
        <f t="shared" si="66"/>
        <v>0</v>
      </c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  <c r="L2964" s="10"/>
      <c r="M2964" s="12"/>
      <c r="N2964" s="11"/>
      <c r="O2964" s="12"/>
      <c r="P2964" s="13"/>
      <c r="Q2964" s="14"/>
      <c r="R2964" s="15"/>
      <c r="S2964" s="10"/>
      <c r="T2964" s="12"/>
      <c r="U2964" s="13"/>
      <c r="V2964" s="12"/>
      <c r="W2964" s="13"/>
      <c r="X2964" s="12"/>
      <c r="Y2964" s="13"/>
      <c r="Z2964" s="12"/>
      <c r="AA2964" s="12"/>
      <c r="AB2964" s="12"/>
      <c r="AC2964" s="10"/>
      <c r="AD2964" s="16"/>
      <c r="AE2964" s="10"/>
      <c r="AF2964" s="10"/>
      <c r="AG2964" s="14"/>
      <c r="AH2964" s="14"/>
      <c r="AI2964" s="15"/>
      <c r="AJ2964" s="10"/>
      <c r="AK2964" s="15"/>
      <c r="AL2964" s="10"/>
    </row>
    <row r="2965" spans="1:38" x14ac:dyDescent="0.25">
      <c r="A2965" s="9">
        <f t="shared" si="66"/>
        <v>0</v>
      </c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2"/>
      <c r="N2965" s="11"/>
      <c r="O2965" s="12"/>
      <c r="P2965" s="13"/>
      <c r="Q2965" s="14"/>
      <c r="R2965" s="15"/>
      <c r="S2965" s="10"/>
      <c r="T2965" s="12"/>
      <c r="U2965" s="13"/>
      <c r="V2965" s="12"/>
      <c r="W2965" s="13"/>
      <c r="X2965" s="12"/>
      <c r="Y2965" s="13"/>
      <c r="Z2965" s="12"/>
      <c r="AA2965" s="12"/>
      <c r="AB2965" s="12"/>
      <c r="AC2965" s="10"/>
      <c r="AD2965" s="16"/>
      <c r="AE2965" s="10"/>
      <c r="AF2965" s="10"/>
      <c r="AG2965" s="14"/>
      <c r="AH2965" s="14"/>
      <c r="AI2965" s="15"/>
      <c r="AJ2965" s="10"/>
      <c r="AK2965" s="15"/>
      <c r="AL2965" s="10"/>
    </row>
    <row r="2966" spans="1:38" x14ac:dyDescent="0.25">
      <c r="A2966" s="9">
        <f t="shared" si="66"/>
        <v>0</v>
      </c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  <c r="L2966" s="10"/>
      <c r="M2966" s="12"/>
      <c r="N2966" s="11"/>
      <c r="O2966" s="12"/>
      <c r="P2966" s="13"/>
      <c r="Q2966" s="14"/>
      <c r="R2966" s="15"/>
      <c r="S2966" s="10"/>
      <c r="T2966" s="12"/>
      <c r="U2966" s="13"/>
      <c r="V2966" s="12"/>
      <c r="W2966" s="13"/>
      <c r="X2966" s="12"/>
      <c r="Y2966" s="13"/>
      <c r="Z2966" s="12"/>
      <c r="AA2966" s="12"/>
      <c r="AB2966" s="12"/>
      <c r="AC2966" s="10"/>
      <c r="AD2966" s="16"/>
      <c r="AE2966" s="10"/>
      <c r="AF2966" s="10"/>
      <c r="AG2966" s="14"/>
      <c r="AH2966" s="14"/>
      <c r="AI2966" s="15"/>
      <c r="AJ2966" s="10"/>
      <c r="AK2966" s="15"/>
      <c r="AL2966" s="10"/>
    </row>
    <row r="2967" spans="1:38" x14ac:dyDescent="0.25">
      <c r="A2967" s="9">
        <f t="shared" si="66"/>
        <v>0</v>
      </c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2"/>
      <c r="N2967" s="11"/>
      <c r="O2967" s="12"/>
      <c r="P2967" s="13"/>
      <c r="Q2967" s="14"/>
      <c r="R2967" s="15"/>
      <c r="S2967" s="10"/>
      <c r="T2967" s="12"/>
      <c r="U2967" s="13"/>
      <c r="V2967" s="12"/>
      <c r="W2967" s="13"/>
      <c r="X2967" s="12"/>
      <c r="Y2967" s="13"/>
      <c r="Z2967" s="12"/>
      <c r="AA2967" s="12"/>
      <c r="AB2967" s="12"/>
      <c r="AC2967" s="10"/>
      <c r="AD2967" s="16"/>
      <c r="AE2967" s="10"/>
      <c r="AF2967" s="10"/>
      <c r="AG2967" s="14"/>
      <c r="AH2967" s="14"/>
      <c r="AI2967" s="15"/>
      <c r="AJ2967" s="10"/>
      <c r="AK2967" s="15"/>
      <c r="AL2967" s="10"/>
    </row>
    <row r="2968" spans="1:38" x14ac:dyDescent="0.25">
      <c r="A2968" s="9">
        <f t="shared" si="66"/>
        <v>0</v>
      </c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  <c r="L2968" s="10"/>
      <c r="M2968" s="12"/>
      <c r="N2968" s="11"/>
      <c r="O2968" s="12"/>
      <c r="P2968" s="13"/>
      <c r="Q2968" s="14"/>
      <c r="R2968" s="15"/>
      <c r="S2968" s="10"/>
      <c r="T2968" s="12"/>
      <c r="U2968" s="13"/>
      <c r="V2968" s="12"/>
      <c r="W2968" s="13"/>
      <c r="X2968" s="12"/>
      <c r="Y2968" s="13"/>
      <c r="Z2968" s="12"/>
      <c r="AA2968" s="12"/>
      <c r="AB2968" s="12"/>
      <c r="AC2968" s="10"/>
      <c r="AD2968" s="16"/>
      <c r="AE2968" s="10"/>
      <c r="AF2968" s="10"/>
      <c r="AG2968" s="14"/>
      <c r="AH2968" s="14"/>
      <c r="AI2968" s="15"/>
      <c r="AJ2968" s="10"/>
      <c r="AK2968" s="15"/>
      <c r="AL2968" s="10"/>
    </row>
    <row r="2969" spans="1:38" x14ac:dyDescent="0.25">
      <c r="A2969" s="9">
        <f t="shared" si="66"/>
        <v>0</v>
      </c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2"/>
      <c r="N2969" s="11"/>
      <c r="O2969" s="12"/>
      <c r="P2969" s="13"/>
      <c r="Q2969" s="14"/>
      <c r="R2969" s="15"/>
      <c r="S2969" s="10"/>
      <c r="T2969" s="12"/>
      <c r="U2969" s="13"/>
      <c r="V2969" s="12"/>
      <c r="W2969" s="13"/>
      <c r="X2969" s="12"/>
      <c r="Y2969" s="13"/>
      <c r="Z2969" s="12"/>
      <c r="AA2969" s="12"/>
      <c r="AB2969" s="12"/>
      <c r="AC2969" s="10"/>
      <c r="AD2969" s="16"/>
      <c r="AE2969" s="10"/>
      <c r="AF2969" s="10"/>
      <c r="AG2969" s="14"/>
      <c r="AH2969" s="14"/>
      <c r="AI2969" s="15"/>
      <c r="AJ2969" s="10"/>
      <c r="AK2969" s="15"/>
      <c r="AL2969" s="10"/>
    </row>
    <row r="2970" spans="1:38" x14ac:dyDescent="0.25">
      <c r="A2970" s="9">
        <f t="shared" si="66"/>
        <v>0</v>
      </c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  <c r="L2970" s="10"/>
      <c r="M2970" s="12"/>
      <c r="N2970" s="11"/>
      <c r="O2970" s="12"/>
      <c r="P2970" s="13"/>
      <c r="Q2970" s="14"/>
      <c r="R2970" s="15"/>
      <c r="S2970" s="10"/>
      <c r="T2970" s="12"/>
      <c r="U2970" s="13"/>
      <c r="V2970" s="12"/>
      <c r="W2970" s="13"/>
      <c r="X2970" s="12"/>
      <c r="Y2970" s="13"/>
      <c r="Z2970" s="12"/>
      <c r="AA2970" s="12"/>
      <c r="AB2970" s="12"/>
      <c r="AC2970" s="10"/>
      <c r="AD2970" s="16"/>
      <c r="AE2970" s="10"/>
      <c r="AF2970" s="10"/>
      <c r="AG2970" s="14"/>
      <c r="AH2970" s="14"/>
      <c r="AI2970" s="15"/>
      <c r="AJ2970" s="10"/>
      <c r="AK2970" s="15"/>
      <c r="AL2970" s="10"/>
    </row>
    <row r="2971" spans="1:38" x14ac:dyDescent="0.25">
      <c r="A2971" s="9">
        <f t="shared" si="66"/>
        <v>0</v>
      </c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2"/>
      <c r="N2971" s="11"/>
      <c r="O2971" s="12"/>
      <c r="P2971" s="13"/>
      <c r="Q2971" s="14"/>
      <c r="R2971" s="15"/>
      <c r="S2971" s="10"/>
      <c r="T2971" s="12"/>
      <c r="U2971" s="13"/>
      <c r="V2971" s="12"/>
      <c r="W2971" s="13"/>
      <c r="X2971" s="12"/>
      <c r="Y2971" s="13"/>
      <c r="Z2971" s="12"/>
      <c r="AA2971" s="12"/>
      <c r="AB2971" s="12"/>
      <c r="AC2971" s="10"/>
      <c r="AD2971" s="16"/>
      <c r="AE2971" s="10"/>
      <c r="AF2971" s="10"/>
      <c r="AG2971" s="14"/>
      <c r="AH2971" s="14"/>
      <c r="AI2971" s="15"/>
      <c r="AJ2971" s="10"/>
      <c r="AK2971" s="15"/>
      <c r="AL2971" s="10"/>
    </row>
    <row r="2972" spans="1:38" x14ac:dyDescent="0.25">
      <c r="A2972" s="9">
        <f t="shared" si="66"/>
        <v>0</v>
      </c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2"/>
      <c r="N2972" s="11"/>
      <c r="O2972" s="12"/>
      <c r="P2972" s="13"/>
      <c r="Q2972" s="14"/>
      <c r="R2972" s="15"/>
      <c r="S2972" s="10"/>
      <c r="T2972" s="12"/>
      <c r="U2972" s="13"/>
      <c r="V2972" s="12"/>
      <c r="W2972" s="13"/>
      <c r="X2972" s="12"/>
      <c r="Y2972" s="13"/>
      <c r="Z2972" s="12"/>
      <c r="AA2972" s="12"/>
      <c r="AB2972" s="12"/>
      <c r="AC2972" s="10"/>
      <c r="AD2972" s="16"/>
      <c r="AE2972" s="10"/>
      <c r="AF2972" s="10"/>
      <c r="AG2972" s="14"/>
      <c r="AH2972" s="14"/>
      <c r="AI2972" s="15"/>
      <c r="AJ2972" s="10"/>
      <c r="AK2972" s="15"/>
      <c r="AL2972" s="10"/>
    </row>
    <row r="2973" spans="1:38" x14ac:dyDescent="0.25">
      <c r="A2973" s="9">
        <f t="shared" si="66"/>
        <v>0</v>
      </c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2"/>
      <c r="N2973" s="11"/>
      <c r="O2973" s="12"/>
      <c r="P2973" s="13"/>
      <c r="Q2973" s="14"/>
      <c r="R2973" s="15"/>
      <c r="S2973" s="10"/>
      <c r="T2973" s="12"/>
      <c r="U2973" s="13"/>
      <c r="V2973" s="12"/>
      <c r="W2973" s="13"/>
      <c r="X2973" s="12"/>
      <c r="Y2973" s="13"/>
      <c r="Z2973" s="12"/>
      <c r="AA2973" s="12"/>
      <c r="AB2973" s="12"/>
      <c r="AC2973" s="10"/>
      <c r="AD2973" s="16"/>
      <c r="AE2973" s="10"/>
      <c r="AF2973" s="10"/>
      <c r="AG2973" s="14"/>
      <c r="AH2973" s="14"/>
      <c r="AI2973" s="15"/>
      <c r="AJ2973" s="10"/>
      <c r="AK2973" s="15"/>
      <c r="AL2973" s="10"/>
    </row>
    <row r="2974" spans="1:38" x14ac:dyDescent="0.25">
      <c r="A2974" s="9">
        <f t="shared" si="66"/>
        <v>0</v>
      </c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  <c r="L2974" s="10"/>
      <c r="M2974" s="12"/>
      <c r="N2974" s="11"/>
      <c r="O2974" s="12"/>
      <c r="P2974" s="13"/>
      <c r="Q2974" s="14"/>
      <c r="R2974" s="15"/>
      <c r="S2974" s="10"/>
      <c r="T2974" s="12"/>
      <c r="U2974" s="13"/>
      <c r="V2974" s="12"/>
      <c r="W2974" s="13"/>
      <c r="X2974" s="12"/>
      <c r="Y2974" s="13"/>
      <c r="Z2974" s="12"/>
      <c r="AA2974" s="12"/>
      <c r="AB2974" s="12"/>
      <c r="AC2974" s="10"/>
      <c r="AD2974" s="16"/>
      <c r="AE2974" s="10"/>
      <c r="AF2974" s="10"/>
      <c r="AG2974" s="14"/>
      <c r="AH2974" s="14"/>
      <c r="AI2974" s="15"/>
      <c r="AJ2974" s="10"/>
      <c r="AK2974" s="15"/>
      <c r="AL2974" s="10"/>
    </row>
    <row r="2975" spans="1:38" x14ac:dyDescent="0.25">
      <c r="A2975" s="9">
        <f t="shared" si="66"/>
        <v>0</v>
      </c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2"/>
      <c r="N2975" s="11"/>
      <c r="O2975" s="12"/>
      <c r="P2975" s="13"/>
      <c r="Q2975" s="14"/>
      <c r="R2975" s="15"/>
      <c r="S2975" s="10"/>
      <c r="T2975" s="12"/>
      <c r="U2975" s="13"/>
      <c r="V2975" s="12"/>
      <c r="W2975" s="13"/>
      <c r="X2975" s="12"/>
      <c r="Y2975" s="13"/>
      <c r="Z2975" s="12"/>
      <c r="AA2975" s="12"/>
      <c r="AB2975" s="12"/>
      <c r="AC2975" s="10"/>
      <c r="AD2975" s="16"/>
      <c r="AE2975" s="10"/>
      <c r="AF2975" s="10"/>
      <c r="AG2975" s="14"/>
      <c r="AH2975" s="14"/>
      <c r="AI2975" s="15"/>
      <c r="AJ2975" s="10"/>
      <c r="AK2975" s="15"/>
      <c r="AL2975" s="10"/>
    </row>
    <row r="2976" spans="1:38" x14ac:dyDescent="0.25">
      <c r="A2976" s="9">
        <f t="shared" si="66"/>
        <v>0</v>
      </c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2"/>
      <c r="N2976" s="11"/>
      <c r="O2976" s="12"/>
      <c r="P2976" s="13"/>
      <c r="Q2976" s="14"/>
      <c r="R2976" s="15"/>
      <c r="S2976" s="10"/>
      <c r="T2976" s="12"/>
      <c r="U2976" s="13"/>
      <c r="V2976" s="12"/>
      <c r="W2976" s="13"/>
      <c r="X2976" s="12"/>
      <c r="Y2976" s="13"/>
      <c r="Z2976" s="12"/>
      <c r="AA2976" s="12"/>
      <c r="AB2976" s="12"/>
      <c r="AC2976" s="10"/>
      <c r="AD2976" s="16"/>
      <c r="AE2976" s="10"/>
      <c r="AF2976" s="10"/>
      <c r="AG2976" s="14"/>
      <c r="AH2976" s="14"/>
      <c r="AI2976" s="15"/>
      <c r="AJ2976" s="10"/>
      <c r="AK2976" s="15"/>
      <c r="AL2976" s="10"/>
    </row>
    <row r="2977" spans="1:38" x14ac:dyDescent="0.25">
      <c r="A2977" s="9">
        <f t="shared" si="66"/>
        <v>0</v>
      </c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2"/>
      <c r="N2977" s="11"/>
      <c r="O2977" s="12"/>
      <c r="P2977" s="13"/>
      <c r="Q2977" s="14"/>
      <c r="R2977" s="15"/>
      <c r="S2977" s="10"/>
      <c r="T2977" s="12"/>
      <c r="U2977" s="13"/>
      <c r="V2977" s="12"/>
      <c r="W2977" s="13"/>
      <c r="X2977" s="12"/>
      <c r="Y2977" s="13"/>
      <c r="Z2977" s="12"/>
      <c r="AA2977" s="12"/>
      <c r="AB2977" s="12"/>
      <c r="AC2977" s="10"/>
      <c r="AD2977" s="16"/>
      <c r="AE2977" s="10"/>
      <c r="AF2977" s="10"/>
      <c r="AG2977" s="14"/>
      <c r="AH2977" s="14"/>
      <c r="AI2977" s="15"/>
      <c r="AJ2977" s="10"/>
      <c r="AK2977" s="15"/>
      <c r="AL2977" s="10"/>
    </row>
    <row r="2978" spans="1:38" x14ac:dyDescent="0.25">
      <c r="A2978" s="9">
        <f t="shared" si="66"/>
        <v>0</v>
      </c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  <c r="L2978" s="10"/>
      <c r="M2978" s="12"/>
      <c r="N2978" s="11"/>
      <c r="O2978" s="12"/>
      <c r="P2978" s="13"/>
      <c r="Q2978" s="14"/>
      <c r="R2978" s="15"/>
      <c r="S2978" s="10"/>
      <c r="T2978" s="12"/>
      <c r="U2978" s="13"/>
      <c r="V2978" s="12"/>
      <c r="W2978" s="13"/>
      <c r="X2978" s="12"/>
      <c r="Y2978" s="13"/>
      <c r="Z2978" s="12"/>
      <c r="AA2978" s="12"/>
      <c r="AB2978" s="12"/>
      <c r="AC2978" s="10"/>
      <c r="AD2978" s="16"/>
      <c r="AE2978" s="10"/>
      <c r="AF2978" s="10"/>
      <c r="AG2978" s="14"/>
      <c r="AH2978" s="14"/>
      <c r="AI2978" s="15"/>
      <c r="AJ2978" s="10"/>
      <c r="AK2978" s="15"/>
      <c r="AL2978" s="10"/>
    </row>
    <row r="2979" spans="1:38" x14ac:dyDescent="0.25">
      <c r="A2979" s="9">
        <f t="shared" si="66"/>
        <v>0</v>
      </c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2"/>
      <c r="N2979" s="11"/>
      <c r="O2979" s="12"/>
      <c r="P2979" s="13"/>
      <c r="Q2979" s="14"/>
      <c r="R2979" s="15"/>
      <c r="S2979" s="10"/>
      <c r="T2979" s="12"/>
      <c r="U2979" s="13"/>
      <c r="V2979" s="12"/>
      <c r="W2979" s="13"/>
      <c r="X2979" s="12"/>
      <c r="Y2979" s="13"/>
      <c r="Z2979" s="12"/>
      <c r="AA2979" s="12"/>
      <c r="AB2979" s="12"/>
      <c r="AC2979" s="10"/>
      <c r="AD2979" s="16"/>
      <c r="AE2979" s="10"/>
      <c r="AF2979" s="10"/>
      <c r="AG2979" s="14"/>
      <c r="AH2979" s="14"/>
      <c r="AI2979" s="15"/>
      <c r="AJ2979" s="10"/>
      <c r="AK2979" s="15"/>
      <c r="AL2979" s="10"/>
    </row>
    <row r="2980" spans="1:38" x14ac:dyDescent="0.25">
      <c r="A2980" s="9">
        <f t="shared" si="66"/>
        <v>0</v>
      </c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  <c r="L2980" s="10"/>
      <c r="M2980" s="12"/>
      <c r="N2980" s="11"/>
      <c r="O2980" s="12"/>
      <c r="P2980" s="13"/>
      <c r="Q2980" s="14"/>
      <c r="R2980" s="15"/>
      <c r="S2980" s="10"/>
      <c r="T2980" s="12"/>
      <c r="U2980" s="13"/>
      <c r="V2980" s="12"/>
      <c r="W2980" s="13"/>
      <c r="X2980" s="12"/>
      <c r="Y2980" s="13"/>
      <c r="Z2980" s="12"/>
      <c r="AA2980" s="12"/>
      <c r="AB2980" s="12"/>
      <c r="AC2980" s="10"/>
      <c r="AD2980" s="16"/>
      <c r="AE2980" s="10"/>
      <c r="AF2980" s="10"/>
      <c r="AG2980" s="14"/>
      <c r="AH2980" s="14"/>
      <c r="AI2980" s="15"/>
      <c r="AJ2980" s="10"/>
      <c r="AK2980" s="15"/>
      <c r="AL2980" s="10"/>
    </row>
    <row r="2981" spans="1:38" x14ac:dyDescent="0.25">
      <c r="A2981" s="9">
        <f t="shared" si="66"/>
        <v>0</v>
      </c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2"/>
      <c r="N2981" s="11"/>
      <c r="O2981" s="12"/>
      <c r="P2981" s="13"/>
      <c r="Q2981" s="14"/>
      <c r="R2981" s="15"/>
      <c r="S2981" s="10"/>
      <c r="T2981" s="12"/>
      <c r="U2981" s="13"/>
      <c r="V2981" s="12"/>
      <c r="W2981" s="13"/>
      <c r="X2981" s="12"/>
      <c r="Y2981" s="13"/>
      <c r="Z2981" s="12"/>
      <c r="AA2981" s="12"/>
      <c r="AB2981" s="12"/>
      <c r="AC2981" s="10"/>
      <c r="AD2981" s="16"/>
      <c r="AE2981" s="10"/>
      <c r="AF2981" s="10"/>
      <c r="AG2981" s="14"/>
      <c r="AH2981" s="14"/>
      <c r="AI2981" s="15"/>
      <c r="AJ2981" s="10"/>
      <c r="AK2981" s="15"/>
      <c r="AL2981" s="10"/>
    </row>
    <row r="2982" spans="1:38" x14ac:dyDescent="0.25">
      <c r="A2982" s="9">
        <f t="shared" si="66"/>
        <v>0</v>
      </c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  <c r="L2982" s="10"/>
      <c r="M2982" s="12"/>
      <c r="N2982" s="11"/>
      <c r="O2982" s="12"/>
      <c r="P2982" s="13"/>
      <c r="Q2982" s="14"/>
      <c r="R2982" s="15"/>
      <c r="S2982" s="10"/>
      <c r="T2982" s="12"/>
      <c r="U2982" s="13"/>
      <c r="V2982" s="12"/>
      <c r="W2982" s="13"/>
      <c r="X2982" s="12"/>
      <c r="Y2982" s="13"/>
      <c r="Z2982" s="12"/>
      <c r="AA2982" s="12"/>
      <c r="AB2982" s="12"/>
      <c r="AC2982" s="10"/>
      <c r="AD2982" s="16"/>
      <c r="AE2982" s="10"/>
      <c r="AF2982" s="10"/>
      <c r="AG2982" s="14"/>
      <c r="AH2982" s="14"/>
      <c r="AI2982" s="15"/>
      <c r="AJ2982" s="10"/>
      <c r="AK2982" s="15"/>
      <c r="AL2982" s="10"/>
    </row>
    <row r="2983" spans="1:38" x14ac:dyDescent="0.25">
      <c r="A2983" s="9">
        <f t="shared" si="66"/>
        <v>0</v>
      </c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2"/>
      <c r="N2983" s="11"/>
      <c r="O2983" s="12"/>
      <c r="P2983" s="13"/>
      <c r="Q2983" s="14"/>
      <c r="R2983" s="15"/>
      <c r="S2983" s="10"/>
      <c r="T2983" s="12"/>
      <c r="U2983" s="13"/>
      <c r="V2983" s="12"/>
      <c r="W2983" s="13"/>
      <c r="X2983" s="12"/>
      <c r="Y2983" s="13"/>
      <c r="Z2983" s="12"/>
      <c r="AA2983" s="12"/>
      <c r="AB2983" s="12"/>
      <c r="AC2983" s="10"/>
      <c r="AD2983" s="16"/>
      <c r="AE2983" s="10"/>
      <c r="AF2983" s="10"/>
      <c r="AG2983" s="14"/>
      <c r="AH2983" s="14"/>
      <c r="AI2983" s="15"/>
      <c r="AJ2983" s="10"/>
      <c r="AK2983" s="15"/>
      <c r="AL2983" s="10"/>
    </row>
    <row r="2984" spans="1:38" x14ac:dyDescent="0.25">
      <c r="A2984" s="9">
        <f t="shared" si="66"/>
        <v>0</v>
      </c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2"/>
      <c r="N2984" s="11"/>
      <c r="O2984" s="12"/>
      <c r="P2984" s="13"/>
      <c r="Q2984" s="14"/>
      <c r="R2984" s="15"/>
      <c r="S2984" s="10"/>
      <c r="T2984" s="12"/>
      <c r="U2984" s="13"/>
      <c r="V2984" s="12"/>
      <c r="W2984" s="13"/>
      <c r="X2984" s="12"/>
      <c r="Y2984" s="13"/>
      <c r="Z2984" s="12"/>
      <c r="AA2984" s="12"/>
      <c r="AB2984" s="12"/>
      <c r="AC2984" s="10"/>
      <c r="AD2984" s="16"/>
      <c r="AE2984" s="10"/>
      <c r="AF2984" s="10"/>
      <c r="AG2984" s="14"/>
      <c r="AH2984" s="14"/>
      <c r="AI2984" s="15"/>
      <c r="AJ2984" s="10"/>
      <c r="AK2984" s="15"/>
      <c r="AL2984" s="10"/>
    </row>
    <row r="2985" spans="1:38" x14ac:dyDescent="0.25">
      <c r="A2985" s="9">
        <f t="shared" si="66"/>
        <v>0</v>
      </c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2"/>
      <c r="N2985" s="11"/>
      <c r="O2985" s="12"/>
      <c r="P2985" s="13"/>
      <c r="Q2985" s="14"/>
      <c r="R2985" s="15"/>
      <c r="S2985" s="10"/>
      <c r="T2985" s="12"/>
      <c r="U2985" s="13"/>
      <c r="V2985" s="12"/>
      <c r="W2985" s="13"/>
      <c r="X2985" s="12"/>
      <c r="Y2985" s="13"/>
      <c r="Z2985" s="12"/>
      <c r="AA2985" s="12"/>
      <c r="AB2985" s="12"/>
      <c r="AC2985" s="10"/>
      <c r="AD2985" s="16"/>
      <c r="AE2985" s="10"/>
      <c r="AF2985" s="10"/>
      <c r="AG2985" s="14"/>
      <c r="AH2985" s="14"/>
      <c r="AI2985" s="15"/>
      <c r="AJ2985" s="10"/>
      <c r="AK2985" s="15"/>
      <c r="AL2985" s="10"/>
    </row>
    <row r="2986" spans="1:38" x14ac:dyDescent="0.25">
      <c r="A2986" s="9">
        <f t="shared" si="66"/>
        <v>0</v>
      </c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2"/>
      <c r="N2986" s="11"/>
      <c r="O2986" s="12"/>
      <c r="P2986" s="13"/>
      <c r="Q2986" s="14"/>
      <c r="R2986" s="15"/>
      <c r="S2986" s="10"/>
      <c r="T2986" s="12"/>
      <c r="U2986" s="13"/>
      <c r="V2986" s="12"/>
      <c r="W2986" s="13"/>
      <c r="X2986" s="12"/>
      <c r="Y2986" s="13"/>
      <c r="Z2986" s="12"/>
      <c r="AA2986" s="12"/>
      <c r="AB2986" s="12"/>
      <c r="AC2986" s="10"/>
      <c r="AD2986" s="16"/>
      <c r="AE2986" s="10"/>
      <c r="AF2986" s="10"/>
      <c r="AG2986" s="14"/>
      <c r="AH2986" s="14"/>
      <c r="AI2986" s="15"/>
      <c r="AJ2986" s="10"/>
      <c r="AK2986" s="15"/>
      <c r="AL2986" s="10"/>
    </row>
    <row r="2987" spans="1:38" x14ac:dyDescent="0.25">
      <c r="A2987" s="9">
        <f t="shared" si="66"/>
        <v>0</v>
      </c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2"/>
      <c r="N2987" s="11"/>
      <c r="O2987" s="12"/>
      <c r="P2987" s="13"/>
      <c r="Q2987" s="14"/>
      <c r="R2987" s="15"/>
      <c r="S2987" s="10"/>
      <c r="T2987" s="12"/>
      <c r="U2987" s="13"/>
      <c r="V2987" s="12"/>
      <c r="W2987" s="13"/>
      <c r="X2987" s="12"/>
      <c r="Y2987" s="13"/>
      <c r="Z2987" s="12"/>
      <c r="AA2987" s="12"/>
      <c r="AB2987" s="12"/>
      <c r="AC2987" s="10"/>
      <c r="AD2987" s="16"/>
      <c r="AE2987" s="10"/>
      <c r="AF2987" s="10"/>
      <c r="AG2987" s="14"/>
      <c r="AH2987" s="14"/>
      <c r="AI2987" s="15"/>
      <c r="AJ2987" s="10"/>
      <c r="AK2987" s="15"/>
      <c r="AL2987" s="10"/>
    </row>
    <row r="2988" spans="1:38" x14ac:dyDescent="0.25">
      <c r="A2988" s="9">
        <f t="shared" si="66"/>
        <v>0</v>
      </c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2"/>
      <c r="N2988" s="11"/>
      <c r="O2988" s="12"/>
      <c r="P2988" s="13"/>
      <c r="Q2988" s="14"/>
      <c r="R2988" s="15"/>
      <c r="S2988" s="10"/>
      <c r="T2988" s="12"/>
      <c r="U2988" s="13"/>
      <c r="V2988" s="12"/>
      <c r="W2988" s="13"/>
      <c r="X2988" s="12"/>
      <c r="Y2988" s="13"/>
      <c r="Z2988" s="12"/>
      <c r="AA2988" s="12"/>
      <c r="AB2988" s="12"/>
      <c r="AC2988" s="10"/>
      <c r="AD2988" s="16"/>
      <c r="AE2988" s="10"/>
      <c r="AF2988" s="10"/>
      <c r="AG2988" s="14"/>
      <c r="AH2988" s="14"/>
      <c r="AI2988" s="15"/>
      <c r="AJ2988" s="10"/>
      <c r="AK2988" s="15"/>
      <c r="AL2988" s="10"/>
    </row>
    <row r="2989" spans="1:38" x14ac:dyDescent="0.25">
      <c r="A2989" s="9">
        <f t="shared" si="66"/>
        <v>0</v>
      </c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2"/>
      <c r="N2989" s="11"/>
      <c r="O2989" s="12"/>
      <c r="P2989" s="13"/>
      <c r="Q2989" s="14"/>
      <c r="R2989" s="15"/>
      <c r="S2989" s="10"/>
      <c r="T2989" s="12"/>
      <c r="U2989" s="13"/>
      <c r="V2989" s="12"/>
      <c r="W2989" s="13"/>
      <c r="X2989" s="12"/>
      <c r="Y2989" s="13"/>
      <c r="Z2989" s="12"/>
      <c r="AA2989" s="12"/>
      <c r="AB2989" s="12"/>
      <c r="AC2989" s="10"/>
      <c r="AD2989" s="16"/>
      <c r="AE2989" s="10"/>
      <c r="AF2989" s="10"/>
      <c r="AG2989" s="14"/>
      <c r="AH2989" s="14"/>
      <c r="AI2989" s="15"/>
      <c r="AJ2989" s="10"/>
      <c r="AK2989" s="15"/>
      <c r="AL2989" s="10"/>
    </row>
    <row r="2990" spans="1:38" x14ac:dyDescent="0.25">
      <c r="A2990" s="9">
        <f t="shared" si="66"/>
        <v>0</v>
      </c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2"/>
      <c r="N2990" s="11"/>
      <c r="O2990" s="12"/>
      <c r="P2990" s="13"/>
      <c r="Q2990" s="14"/>
      <c r="R2990" s="15"/>
      <c r="S2990" s="10"/>
      <c r="T2990" s="12"/>
      <c r="U2990" s="13"/>
      <c r="V2990" s="12"/>
      <c r="W2990" s="13"/>
      <c r="X2990" s="12"/>
      <c r="Y2990" s="13"/>
      <c r="Z2990" s="12"/>
      <c r="AA2990" s="12"/>
      <c r="AB2990" s="12"/>
      <c r="AC2990" s="10"/>
      <c r="AD2990" s="16"/>
      <c r="AE2990" s="10"/>
      <c r="AF2990" s="10"/>
      <c r="AG2990" s="14"/>
      <c r="AH2990" s="14"/>
      <c r="AI2990" s="15"/>
      <c r="AJ2990" s="10"/>
      <c r="AK2990" s="15"/>
      <c r="AL2990" s="10"/>
    </row>
    <row r="2991" spans="1:38" x14ac:dyDescent="0.25">
      <c r="A2991" s="9">
        <f t="shared" si="66"/>
        <v>0</v>
      </c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2"/>
      <c r="N2991" s="11"/>
      <c r="O2991" s="12"/>
      <c r="P2991" s="13"/>
      <c r="Q2991" s="14"/>
      <c r="R2991" s="15"/>
      <c r="S2991" s="10"/>
      <c r="T2991" s="12"/>
      <c r="U2991" s="13"/>
      <c r="V2991" s="12"/>
      <c r="W2991" s="13"/>
      <c r="X2991" s="12"/>
      <c r="Y2991" s="13"/>
      <c r="Z2991" s="12"/>
      <c r="AA2991" s="12"/>
      <c r="AB2991" s="12"/>
      <c r="AC2991" s="10"/>
      <c r="AD2991" s="16"/>
      <c r="AE2991" s="10"/>
      <c r="AF2991" s="10"/>
      <c r="AG2991" s="14"/>
      <c r="AH2991" s="14"/>
      <c r="AI2991" s="15"/>
      <c r="AJ2991" s="10"/>
      <c r="AK2991" s="15"/>
      <c r="AL2991" s="10"/>
    </row>
    <row r="2992" spans="1:38" x14ac:dyDescent="0.25">
      <c r="A2992" s="9">
        <f t="shared" si="66"/>
        <v>0</v>
      </c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2"/>
      <c r="N2992" s="11"/>
      <c r="O2992" s="12"/>
      <c r="P2992" s="13"/>
      <c r="Q2992" s="14"/>
      <c r="R2992" s="15"/>
      <c r="S2992" s="10"/>
      <c r="T2992" s="12"/>
      <c r="U2992" s="13"/>
      <c r="V2992" s="12"/>
      <c r="W2992" s="13"/>
      <c r="X2992" s="12"/>
      <c r="Y2992" s="13"/>
      <c r="Z2992" s="12"/>
      <c r="AA2992" s="12"/>
      <c r="AB2992" s="12"/>
      <c r="AC2992" s="10"/>
      <c r="AD2992" s="16"/>
      <c r="AE2992" s="10"/>
      <c r="AF2992" s="10"/>
      <c r="AG2992" s="14"/>
      <c r="AH2992" s="14"/>
      <c r="AI2992" s="15"/>
      <c r="AJ2992" s="10"/>
      <c r="AK2992" s="15"/>
      <c r="AL2992" s="10"/>
    </row>
    <row r="2993" spans="1:38" x14ac:dyDescent="0.25">
      <c r="A2993" s="9">
        <f t="shared" si="66"/>
        <v>0</v>
      </c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2"/>
      <c r="N2993" s="11"/>
      <c r="O2993" s="12"/>
      <c r="P2993" s="13"/>
      <c r="Q2993" s="14"/>
      <c r="R2993" s="15"/>
      <c r="S2993" s="10"/>
      <c r="T2993" s="12"/>
      <c r="U2993" s="13"/>
      <c r="V2993" s="12"/>
      <c r="W2993" s="13"/>
      <c r="X2993" s="12"/>
      <c r="Y2993" s="13"/>
      <c r="Z2993" s="12"/>
      <c r="AA2993" s="12"/>
      <c r="AB2993" s="12"/>
      <c r="AC2993" s="10"/>
      <c r="AD2993" s="16"/>
      <c r="AE2993" s="10"/>
      <c r="AF2993" s="10"/>
      <c r="AG2993" s="14"/>
      <c r="AH2993" s="14"/>
      <c r="AI2993" s="15"/>
      <c r="AJ2993" s="10"/>
      <c r="AK2993" s="15"/>
      <c r="AL2993" s="10"/>
    </row>
    <row r="2994" spans="1:38" x14ac:dyDescent="0.25">
      <c r="A2994" s="9">
        <f t="shared" si="66"/>
        <v>0</v>
      </c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2"/>
      <c r="N2994" s="11"/>
      <c r="O2994" s="12"/>
      <c r="P2994" s="13"/>
      <c r="Q2994" s="14"/>
      <c r="R2994" s="15"/>
      <c r="S2994" s="10"/>
      <c r="T2994" s="12"/>
      <c r="U2994" s="13"/>
      <c r="V2994" s="12"/>
      <c r="W2994" s="13"/>
      <c r="X2994" s="12"/>
      <c r="Y2994" s="13"/>
      <c r="Z2994" s="12"/>
      <c r="AA2994" s="12"/>
      <c r="AB2994" s="12"/>
      <c r="AC2994" s="10"/>
      <c r="AD2994" s="16"/>
      <c r="AE2994" s="10"/>
      <c r="AF2994" s="10"/>
      <c r="AG2994" s="14"/>
      <c r="AH2994" s="14"/>
      <c r="AI2994" s="15"/>
      <c r="AJ2994" s="10"/>
      <c r="AK2994" s="15"/>
      <c r="AL2994" s="10"/>
    </row>
    <row r="2995" spans="1:38" x14ac:dyDescent="0.25">
      <c r="A2995" s="9">
        <f t="shared" si="66"/>
        <v>0</v>
      </c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2"/>
      <c r="N2995" s="11"/>
      <c r="O2995" s="12"/>
      <c r="P2995" s="13"/>
      <c r="Q2995" s="14"/>
      <c r="R2995" s="15"/>
      <c r="S2995" s="10"/>
      <c r="T2995" s="12"/>
      <c r="U2995" s="13"/>
      <c r="V2995" s="12"/>
      <c r="W2995" s="13"/>
      <c r="X2995" s="12"/>
      <c r="Y2995" s="13"/>
      <c r="Z2995" s="12"/>
      <c r="AA2995" s="12"/>
      <c r="AB2995" s="12"/>
      <c r="AC2995" s="10"/>
      <c r="AD2995" s="16"/>
      <c r="AE2995" s="10"/>
      <c r="AF2995" s="10"/>
      <c r="AG2995" s="14"/>
      <c r="AH2995" s="14"/>
      <c r="AI2995" s="15"/>
      <c r="AJ2995" s="10"/>
      <c r="AK2995" s="15"/>
      <c r="AL2995" s="10"/>
    </row>
    <row r="2996" spans="1:38" x14ac:dyDescent="0.25">
      <c r="A2996" s="9">
        <f t="shared" si="66"/>
        <v>0</v>
      </c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2"/>
      <c r="N2996" s="11"/>
      <c r="O2996" s="12"/>
      <c r="P2996" s="13"/>
      <c r="Q2996" s="14"/>
      <c r="R2996" s="15"/>
      <c r="S2996" s="10"/>
      <c r="T2996" s="12"/>
      <c r="U2996" s="13"/>
      <c r="V2996" s="12"/>
      <c r="W2996" s="13"/>
      <c r="X2996" s="12"/>
      <c r="Y2996" s="13"/>
      <c r="Z2996" s="12"/>
      <c r="AA2996" s="12"/>
      <c r="AB2996" s="12"/>
      <c r="AC2996" s="10"/>
      <c r="AD2996" s="16"/>
      <c r="AE2996" s="10"/>
      <c r="AF2996" s="10"/>
      <c r="AG2996" s="14"/>
      <c r="AH2996" s="14"/>
      <c r="AI2996" s="15"/>
      <c r="AJ2996" s="10"/>
      <c r="AK2996" s="15"/>
      <c r="AL2996" s="10"/>
    </row>
    <row r="2997" spans="1:38" x14ac:dyDescent="0.25">
      <c r="A2997" s="9">
        <f t="shared" si="66"/>
        <v>0</v>
      </c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2"/>
      <c r="N2997" s="11"/>
      <c r="O2997" s="12"/>
      <c r="P2997" s="13"/>
      <c r="Q2997" s="14"/>
      <c r="R2997" s="15"/>
      <c r="S2997" s="10"/>
      <c r="T2997" s="12"/>
      <c r="U2997" s="13"/>
      <c r="V2997" s="12"/>
      <c r="W2997" s="13"/>
      <c r="X2997" s="12"/>
      <c r="Y2997" s="13"/>
      <c r="Z2997" s="12"/>
      <c r="AA2997" s="12"/>
      <c r="AB2997" s="12"/>
      <c r="AC2997" s="10"/>
      <c r="AD2997" s="16"/>
      <c r="AE2997" s="10"/>
      <c r="AF2997" s="10"/>
      <c r="AG2997" s="14"/>
      <c r="AH2997" s="14"/>
      <c r="AI2997" s="15"/>
      <c r="AJ2997" s="10"/>
      <c r="AK2997" s="15"/>
      <c r="AL2997" s="10"/>
    </row>
    <row r="2998" spans="1:38" x14ac:dyDescent="0.25">
      <c r="A2998" s="9">
        <f t="shared" si="66"/>
        <v>0</v>
      </c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2"/>
      <c r="N2998" s="11"/>
      <c r="O2998" s="12"/>
      <c r="P2998" s="13"/>
      <c r="Q2998" s="14"/>
      <c r="R2998" s="15"/>
      <c r="S2998" s="10"/>
      <c r="T2998" s="12"/>
      <c r="U2998" s="13"/>
      <c r="V2998" s="12"/>
      <c r="W2998" s="13"/>
      <c r="X2998" s="12"/>
      <c r="Y2998" s="13"/>
      <c r="Z2998" s="12"/>
      <c r="AA2998" s="12"/>
      <c r="AB2998" s="12"/>
      <c r="AC2998" s="10"/>
      <c r="AD2998" s="16"/>
      <c r="AE2998" s="10"/>
      <c r="AF2998" s="10"/>
      <c r="AG2998" s="14"/>
      <c r="AH2998" s="14"/>
      <c r="AI2998" s="15"/>
      <c r="AJ2998" s="10"/>
      <c r="AK2998" s="15"/>
      <c r="AL2998" s="10"/>
    </row>
    <row r="2999" spans="1:38" x14ac:dyDescent="0.25">
      <c r="A2999" s="9">
        <f t="shared" si="66"/>
        <v>0</v>
      </c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2"/>
      <c r="N2999" s="11"/>
      <c r="O2999" s="12"/>
      <c r="P2999" s="13"/>
      <c r="Q2999" s="14"/>
      <c r="R2999" s="15"/>
      <c r="S2999" s="10"/>
      <c r="T2999" s="12"/>
      <c r="U2999" s="13"/>
      <c r="V2999" s="12"/>
      <c r="W2999" s="13"/>
      <c r="X2999" s="12"/>
      <c r="Y2999" s="13"/>
      <c r="Z2999" s="12"/>
      <c r="AA2999" s="12"/>
      <c r="AB2999" s="12"/>
      <c r="AC2999" s="10"/>
      <c r="AD2999" s="16"/>
      <c r="AE2999" s="10"/>
      <c r="AF2999" s="10"/>
      <c r="AG2999" s="14"/>
      <c r="AH2999" s="14"/>
      <c r="AI2999" s="15"/>
      <c r="AJ2999" s="10"/>
      <c r="AK2999" s="15"/>
      <c r="AL2999" s="10"/>
    </row>
    <row r="3000" spans="1:38" x14ac:dyDescent="0.25">
      <c r="A3000" s="9">
        <f t="shared" si="66"/>
        <v>0</v>
      </c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2"/>
      <c r="N3000" s="11"/>
      <c r="O3000" s="12"/>
      <c r="P3000" s="13"/>
      <c r="Q3000" s="14"/>
      <c r="R3000" s="15"/>
      <c r="S3000" s="10"/>
      <c r="T3000" s="12"/>
      <c r="U3000" s="13"/>
      <c r="V3000" s="12"/>
      <c r="W3000" s="13"/>
      <c r="X3000" s="12"/>
      <c r="Y3000" s="13"/>
      <c r="Z3000" s="12"/>
      <c r="AA3000" s="12"/>
      <c r="AB3000" s="12"/>
      <c r="AC3000" s="10"/>
      <c r="AD3000" s="16"/>
      <c r="AE3000" s="10"/>
      <c r="AF3000" s="10"/>
      <c r="AG3000" s="14"/>
      <c r="AH3000" s="14"/>
      <c r="AI3000" s="15"/>
      <c r="AJ3000" s="10"/>
      <c r="AK3000" s="15"/>
      <c r="AL3000" s="10"/>
    </row>
    <row r="3001" spans="1:38" x14ac:dyDescent="0.25">
      <c r="A3001" s="9">
        <f t="shared" si="66"/>
        <v>0</v>
      </c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2"/>
      <c r="N3001" s="11"/>
      <c r="O3001" s="12"/>
      <c r="P3001" s="13"/>
      <c r="Q3001" s="14"/>
      <c r="R3001" s="15"/>
      <c r="S3001" s="10"/>
      <c r="T3001" s="12"/>
      <c r="U3001" s="13"/>
      <c r="V3001" s="12"/>
      <c r="W3001" s="13"/>
      <c r="X3001" s="12"/>
      <c r="Y3001" s="13"/>
      <c r="Z3001" s="12"/>
      <c r="AA3001" s="12"/>
      <c r="AB3001" s="12"/>
      <c r="AC3001" s="10"/>
      <c r="AD3001" s="16"/>
      <c r="AE3001" s="10"/>
      <c r="AF3001" s="10"/>
      <c r="AG3001" s="14"/>
      <c r="AH3001" s="14"/>
      <c r="AI3001" s="15"/>
      <c r="AJ3001" s="10"/>
      <c r="AK3001" s="15"/>
      <c r="AL3001" s="10"/>
    </row>
    <row r="3002" spans="1:38" x14ac:dyDescent="0.25">
      <c r="A3002" s="9">
        <f t="shared" si="66"/>
        <v>0</v>
      </c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2"/>
      <c r="N3002" s="11"/>
      <c r="O3002" s="12"/>
      <c r="P3002" s="13"/>
      <c r="Q3002" s="14"/>
      <c r="R3002" s="15"/>
      <c r="S3002" s="10"/>
      <c r="T3002" s="12"/>
      <c r="U3002" s="13"/>
      <c r="V3002" s="12"/>
      <c r="W3002" s="13"/>
      <c r="X3002" s="12"/>
      <c r="Y3002" s="13"/>
      <c r="Z3002" s="12"/>
      <c r="AA3002" s="12"/>
      <c r="AB3002" s="12"/>
      <c r="AC3002" s="10"/>
      <c r="AD3002" s="16"/>
      <c r="AE3002" s="10"/>
      <c r="AF3002" s="10"/>
      <c r="AG3002" s="14"/>
      <c r="AH3002" s="14"/>
      <c r="AI3002" s="15"/>
      <c r="AJ3002" s="10"/>
      <c r="AK3002" s="15"/>
      <c r="AL3002" s="10"/>
    </row>
    <row r="3003" spans="1:38" x14ac:dyDescent="0.25">
      <c r="A3003" s="9">
        <f t="shared" si="66"/>
        <v>0</v>
      </c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2"/>
      <c r="N3003" s="11"/>
      <c r="O3003" s="12"/>
      <c r="P3003" s="13"/>
      <c r="Q3003" s="14"/>
      <c r="R3003" s="15"/>
      <c r="S3003" s="10"/>
      <c r="T3003" s="12"/>
      <c r="U3003" s="13"/>
      <c r="V3003" s="12"/>
      <c r="W3003" s="13"/>
      <c r="X3003" s="12"/>
      <c r="Y3003" s="13"/>
      <c r="Z3003" s="12"/>
      <c r="AA3003" s="12"/>
      <c r="AB3003" s="12"/>
      <c r="AC3003" s="10"/>
      <c r="AD3003" s="16"/>
      <c r="AE3003" s="10"/>
      <c r="AF3003" s="10"/>
      <c r="AG3003" s="14"/>
      <c r="AH3003" s="14"/>
      <c r="AI3003" s="15"/>
      <c r="AJ3003" s="10"/>
      <c r="AK3003" s="15"/>
      <c r="AL3003" s="10"/>
    </row>
    <row r="3004" spans="1:38" x14ac:dyDescent="0.25">
      <c r="A3004" s="9">
        <f t="shared" si="66"/>
        <v>0</v>
      </c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2"/>
      <c r="N3004" s="11"/>
      <c r="O3004" s="12"/>
      <c r="P3004" s="13"/>
      <c r="Q3004" s="14"/>
      <c r="R3004" s="15"/>
      <c r="S3004" s="10"/>
      <c r="T3004" s="12"/>
      <c r="U3004" s="13"/>
      <c r="V3004" s="12"/>
      <c r="W3004" s="13"/>
      <c r="X3004" s="12"/>
      <c r="Y3004" s="13"/>
      <c r="Z3004" s="12"/>
      <c r="AA3004" s="12"/>
      <c r="AB3004" s="12"/>
      <c r="AC3004" s="10"/>
      <c r="AD3004" s="16"/>
      <c r="AE3004" s="10"/>
      <c r="AF3004" s="10"/>
      <c r="AG3004" s="14"/>
      <c r="AH3004" s="14"/>
      <c r="AI3004" s="15"/>
      <c r="AJ3004" s="10"/>
      <c r="AK3004" s="15"/>
      <c r="AL3004" s="10"/>
    </row>
    <row r="3005" spans="1:38" x14ac:dyDescent="0.25">
      <c r="A3005" s="9">
        <f t="shared" si="66"/>
        <v>0</v>
      </c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2"/>
      <c r="N3005" s="11"/>
      <c r="O3005" s="12"/>
      <c r="P3005" s="13"/>
      <c r="Q3005" s="14"/>
      <c r="R3005" s="15"/>
      <c r="S3005" s="10"/>
      <c r="T3005" s="12"/>
      <c r="U3005" s="13"/>
      <c r="V3005" s="12"/>
      <c r="W3005" s="13"/>
      <c r="X3005" s="12"/>
      <c r="Y3005" s="13"/>
      <c r="Z3005" s="12"/>
      <c r="AA3005" s="12"/>
      <c r="AB3005" s="12"/>
      <c r="AC3005" s="10"/>
      <c r="AD3005" s="16"/>
      <c r="AE3005" s="10"/>
      <c r="AF3005" s="10"/>
      <c r="AG3005" s="14"/>
      <c r="AH3005" s="14"/>
      <c r="AI3005" s="15"/>
      <c r="AJ3005" s="10"/>
      <c r="AK3005" s="15"/>
      <c r="AL3005" s="10"/>
    </row>
    <row r="3006" spans="1:38" x14ac:dyDescent="0.25">
      <c r="A3006" s="9">
        <f t="shared" si="66"/>
        <v>0</v>
      </c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  <c r="L3006" s="10"/>
      <c r="M3006" s="12"/>
      <c r="N3006" s="11"/>
      <c r="O3006" s="12"/>
      <c r="P3006" s="13"/>
      <c r="Q3006" s="14"/>
      <c r="R3006" s="15"/>
      <c r="S3006" s="10"/>
      <c r="T3006" s="12"/>
      <c r="U3006" s="13"/>
      <c r="V3006" s="12"/>
      <c r="W3006" s="13"/>
      <c r="X3006" s="12"/>
      <c r="Y3006" s="13"/>
      <c r="Z3006" s="12"/>
      <c r="AA3006" s="12"/>
      <c r="AB3006" s="12"/>
      <c r="AC3006" s="10"/>
      <c r="AD3006" s="16"/>
      <c r="AE3006" s="10"/>
      <c r="AF3006" s="10"/>
      <c r="AG3006" s="14"/>
      <c r="AH3006" s="14"/>
      <c r="AI3006" s="15"/>
      <c r="AJ3006" s="10"/>
      <c r="AK3006" s="15"/>
      <c r="AL3006" s="10"/>
    </row>
    <row r="3007" spans="1:38" x14ac:dyDescent="0.25">
      <c r="A3007" s="9">
        <f t="shared" si="66"/>
        <v>0</v>
      </c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2"/>
      <c r="N3007" s="11"/>
      <c r="O3007" s="12"/>
      <c r="P3007" s="13"/>
      <c r="Q3007" s="14"/>
      <c r="R3007" s="15"/>
      <c r="S3007" s="10"/>
      <c r="T3007" s="12"/>
      <c r="U3007" s="13"/>
      <c r="V3007" s="12"/>
      <c r="W3007" s="13"/>
      <c r="X3007" s="12"/>
      <c r="Y3007" s="13"/>
      <c r="Z3007" s="12"/>
      <c r="AA3007" s="12"/>
      <c r="AB3007" s="12"/>
      <c r="AC3007" s="10"/>
      <c r="AD3007" s="16"/>
      <c r="AE3007" s="10"/>
      <c r="AF3007" s="10"/>
      <c r="AG3007" s="14"/>
      <c r="AH3007" s="14"/>
      <c r="AI3007" s="15"/>
      <c r="AJ3007" s="10"/>
      <c r="AK3007" s="15"/>
      <c r="AL3007" s="10"/>
    </row>
    <row r="3008" spans="1:38" x14ac:dyDescent="0.25">
      <c r="A3008" s="9">
        <f t="shared" si="66"/>
        <v>0</v>
      </c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  <c r="L3008" s="10"/>
      <c r="M3008" s="12"/>
      <c r="N3008" s="11"/>
      <c r="O3008" s="12"/>
      <c r="P3008" s="13"/>
      <c r="Q3008" s="14"/>
      <c r="R3008" s="15"/>
      <c r="S3008" s="10"/>
      <c r="T3008" s="12"/>
      <c r="U3008" s="13"/>
      <c r="V3008" s="12"/>
      <c r="W3008" s="13"/>
      <c r="X3008" s="12"/>
      <c r="Y3008" s="13"/>
      <c r="Z3008" s="12"/>
      <c r="AA3008" s="12"/>
      <c r="AB3008" s="12"/>
      <c r="AC3008" s="10"/>
      <c r="AD3008" s="16"/>
      <c r="AE3008" s="10"/>
      <c r="AF3008" s="10"/>
      <c r="AG3008" s="14"/>
      <c r="AH3008" s="14"/>
      <c r="AI3008" s="15"/>
      <c r="AJ3008" s="10"/>
      <c r="AK3008" s="15"/>
      <c r="AL3008" s="10"/>
    </row>
    <row r="3009" spans="1:38" x14ac:dyDescent="0.25">
      <c r="A3009" s="9">
        <f t="shared" si="66"/>
        <v>0</v>
      </c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2"/>
      <c r="N3009" s="11"/>
      <c r="O3009" s="12"/>
      <c r="P3009" s="13"/>
      <c r="Q3009" s="14"/>
      <c r="R3009" s="15"/>
      <c r="S3009" s="10"/>
      <c r="T3009" s="12"/>
      <c r="U3009" s="13"/>
      <c r="V3009" s="12"/>
      <c r="W3009" s="13"/>
      <c r="X3009" s="12"/>
      <c r="Y3009" s="13"/>
      <c r="Z3009" s="12"/>
      <c r="AA3009" s="12"/>
      <c r="AB3009" s="12"/>
      <c r="AC3009" s="10"/>
      <c r="AD3009" s="16"/>
      <c r="AE3009" s="10"/>
      <c r="AF3009" s="10"/>
      <c r="AG3009" s="14"/>
      <c r="AH3009" s="14"/>
      <c r="AI3009" s="15"/>
      <c r="AJ3009" s="10"/>
      <c r="AK3009" s="15"/>
      <c r="AL3009" s="10"/>
    </row>
    <row r="3010" spans="1:38" x14ac:dyDescent="0.25">
      <c r="A3010" s="9">
        <f t="shared" si="66"/>
        <v>0</v>
      </c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  <c r="L3010" s="10"/>
      <c r="M3010" s="12"/>
      <c r="N3010" s="11"/>
      <c r="O3010" s="12"/>
      <c r="P3010" s="13"/>
      <c r="Q3010" s="14"/>
      <c r="R3010" s="15"/>
      <c r="S3010" s="10"/>
      <c r="T3010" s="12"/>
      <c r="U3010" s="13"/>
      <c r="V3010" s="12"/>
      <c r="W3010" s="13"/>
      <c r="X3010" s="12"/>
      <c r="Y3010" s="13"/>
      <c r="Z3010" s="12"/>
      <c r="AA3010" s="12"/>
      <c r="AB3010" s="12"/>
      <c r="AC3010" s="10"/>
      <c r="AD3010" s="16"/>
      <c r="AE3010" s="10"/>
      <c r="AF3010" s="10"/>
      <c r="AG3010" s="14"/>
      <c r="AH3010" s="14"/>
      <c r="AI3010" s="15"/>
      <c r="AJ3010" s="10"/>
      <c r="AK3010" s="15"/>
      <c r="AL3010" s="10"/>
    </row>
    <row r="3011" spans="1:38" x14ac:dyDescent="0.25">
      <c r="A3011" s="9">
        <f t="shared" ref="A3011:A3074" si="67">N3011</f>
        <v>0</v>
      </c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2"/>
      <c r="N3011" s="11"/>
      <c r="O3011" s="12"/>
      <c r="P3011" s="13"/>
      <c r="Q3011" s="14"/>
      <c r="R3011" s="15"/>
      <c r="S3011" s="10"/>
      <c r="T3011" s="12"/>
      <c r="U3011" s="13"/>
      <c r="V3011" s="12"/>
      <c r="W3011" s="13"/>
      <c r="X3011" s="12"/>
      <c r="Y3011" s="13"/>
      <c r="Z3011" s="12"/>
      <c r="AA3011" s="12"/>
      <c r="AB3011" s="12"/>
      <c r="AC3011" s="10"/>
      <c r="AD3011" s="16"/>
      <c r="AE3011" s="10"/>
      <c r="AF3011" s="10"/>
      <c r="AG3011" s="14"/>
      <c r="AH3011" s="14"/>
      <c r="AI3011" s="15"/>
      <c r="AJ3011" s="10"/>
      <c r="AK3011" s="15"/>
      <c r="AL3011" s="10"/>
    </row>
    <row r="3012" spans="1:38" x14ac:dyDescent="0.25">
      <c r="A3012" s="9">
        <f t="shared" si="67"/>
        <v>0</v>
      </c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  <c r="L3012" s="10"/>
      <c r="M3012" s="12"/>
      <c r="N3012" s="11"/>
      <c r="O3012" s="12"/>
      <c r="P3012" s="13"/>
      <c r="Q3012" s="14"/>
      <c r="R3012" s="15"/>
      <c r="S3012" s="10"/>
      <c r="T3012" s="12"/>
      <c r="U3012" s="13"/>
      <c r="V3012" s="12"/>
      <c r="W3012" s="13"/>
      <c r="X3012" s="12"/>
      <c r="Y3012" s="13"/>
      <c r="Z3012" s="12"/>
      <c r="AA3012" s="12"/>
      <c r="AB3012" s="12"/>
      <c r="AC3012" s="10"/>
      <c r="AD3012" s="16"/>
      <c r="AE3012" s="10"/>
      <c r="AF3012" s="10"/>
      <c r="AG3012" s="14"/>
      <c r="AH3012" s="14"/>
      <c r="AI3012" s="15"/>
      <c r="AJ3012" s="10"/>
      <c r="AK3012" s="15"/>
      <c r="AL3012" s="10"/>
    </row>
    <row r="3013" spans="1:38" x14ac:dyDescent="0.25">
      <c r="A3013" s="9">
        <f t="shared" si="67"/>
        <v>0</v>
      </c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2"/>
      <c r="N3013" s="11"/>
      <c r="O3013" s="12"/>
      <c r="P3013" s="13"/>
      <c r="Q3013" s="14"/>
      <c r="R3013" s="15"/>
      <c r="S3013" s="10"/>
      <c r="T3013" s="12"/>
      <c r="U3013" s="13"/>
      <c r="V3013" s="12"/>
      <c r="W3013" s="13"/>
      <c r="X3013" s="12"/>
      <c r="Y3013" s="13"/>
      <c r="Z3013" s="12"/>
      <c r="AA3013" s="12"/>
      <c r="AB3013" s="12"/>
      <c r="AC3013" s="10"/>
      <c r="AD3013" s="16"/>
      <c r="AE3013" s="10"/>
      <c r="AF3013" s="10"/>
      <c r="AG3013" s="14"/>
      <c r="AH3013" s="14"/>
      <c r="AI3013" s="15"/>
      <c r="AJ3013" s="10"/>
      <c r="AK3013" s="15"/>
      <c r="AL3013" s="10"/>
    </row>
    <row r="3014" spans="1:38" x14ac:dyDescent="0.25">
      <c r="A3014" s="9">
        <f t="shared" si="67"/>
        <v>0</v>
      </c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  <c r="L3014" s="10"/>
      <c r="M3014" s="12"/>
      <c r="N3014" s="11"/>
      <c r="O3014" s="12"/>
      <c r="P3014" s="13"/>
      <c r="Q3014" s="14"/>
      <c r="R3014" s="15"/>
      <c r="S3014" s="10"/>
      <c r="T3014" s="12"/>
      <c r="U3014" s="13"/>
      <c r="V3014" s="12"/>
      <c r="W3014" s="13"/>
      <c r="X3014" s="12"/>
      <c r="Y3014" s="13"/>
      <c r="Z3014" s="12"/>
      <c r="AA3014" s="12"/>
      <c r="AB3014" s="12"/>
      <c r="AC3014" s="10"/>
      <c r="AD3014" s="16"/>
      <c r="AE3014" s="10"/>
      <c r="AF3014" s="10"/>
      <c r="AG3014" s="14"/>
      <c r="AH3014" s="14"/>
      <c r="AI3014" s="15"/>
      <c r="AJ3014" s="10"/>
      <c r="AK3014" s="15"/>
      <c r="AL3014" s="10"/>
    </row>
    <row r="3015" spans="1:38" x14ac:dyDescent="0.25">
      <c r="A3015" s="9">
        <f t="shared" si="67"/>
        <v>0</v>
      </c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2"/>
      <c r="N3015" s="11"/>
      <c r="O3015" s="12"/>
      <c r="P3015" s="13"/>
      <c r="Q3015" s="14"/>
      <c r="R3015" s="15"/>
      <c r="S3015" s="10"/>
      <c r="T3015" s="12"/>
      <c r="U3015" s="13"/>
      <c r="V3015" s="12"/>
      <c r="W3015" s="13"/>
      <c r="X3015" s="12"/>
      <c r="Y3015" s="13"/>
      <c r="Z3015" s="12"/>
      <c r="AA3015" s="12"/>
      <c r="AB3015" s="12"/>
      <c r="AC3015" s="10"/>
      <c r="AD3015" s="16"/>
      <c r="AE3015" s="10"/>
      <c r="AF3015" s="10"/>
      <c r="AG3015" s="14"/>
      <c r="AH3015" s="14"/>
      <c r="AI3015" s="15"/>
      <c r="AJ3015" s="10"/>
      <c r="AK3015" s="15"/>
      <c r="AL3015" s="10"/>
    </row>
    <row r="3016" spans="1:38" x14ac:dyDescent="0.25">
      <c r="A3016" s="9">
        <f t="shared" si="67"/>
        <v>0</v>
      </c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  <c r="L3016" s="10"/>
      <c r="M3016" s="12"/>
      <c r="N3016" s="11"/>
      <c r="O3016" s="12"/>
      <c r="P3016" s="13"/>
      <c r="Q3016" s="14"/>
      <c r="R3016" s="15"/>
      <c r="S3016" s="10"/>
      <c r="T3016" s="12"/>
      <c r="U3016" s="13"/>
      <c r="V3016" s="12"/>
      <c r="W3016" s="13"/>
      <c r="X3016" s="12"/>
      <c r="Y3016" s="13"/>
      <c r="Z3016" s="12"/>
      <c r="AA3016" s="12"/>
      <c r="AB3016" s="12"/>
      <c r="AC3016" s="10"/>
      <c r="AD3016" s="16"/>
      <c r="AE3016" s="10"/>
      <c r="AF3016" s="10"/>
      <c r="AG3016" s="14"/>
      <c r="AH3016" s="14"/>
      <c r="AI3016" s="15"/>
      <c r="AJ3016" s="10"/>
      <c r="AK3016" s="15"/>
      <c r="AL3016" s="10"/>
    </row>
    <row r="3017" spans="1:38" x14ac:dyDescent="0.25">
      <c r="A3017" s="9">
        <f t="shared" si="67"/>
        <v>0</v>
      </c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2"/>
      <c r="N3017" s="11"/>
      <c r="O3017" s="12"/>
      <c r="P3017" s="13"/>
      <c r="Q3017" s="14"/>
      <c r="R3017" s="15"/>
      <c r="S3017" s="10"/>
      <c r="T3017" s="12"/>
      <c r="U3017" s="13"/>
      <c r="V3017" s="12"/>
      <c r="W3017" s="13"/>
      <c r="X3017" s="12"/>
      <c r="Y3017" s="13"/>
      <c r="Z3017" s="12"/>
      <c r="AA3017" s="12"/>
      <c r="AB3017" s="12"/>
      <c r="AC3017" s="10"/>
      <c r="AD3017" s="16"/>
      <c r="AE3017" s="10"/>
      <c r="AF3017" s="10"/>
      <c r="AG3017" s="14"/>
      <c r="AH3017" s="14"/>
      <c r="AI3017" s="15"/>
      <c r="AJ3017" s="10"/>
      <c r="AK3017" s="15"/>
      <c r="AL3017" s="10"/>
    </row>
    <row r="3018" spans="1:38" x14ac:dyDescent="0.25">
      <c r="A3018" s="9">
        <f t="shared" si="67"/>
        <v>0</v>
      </c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  <c r="L3018" s="10"/>
      <c r="M3018" s="12"/>
      <c r="N3018" s="11"/>
      <c r="O3018" s="12"/>
      <c r="P3018" s="13"/>
      <c r="Q3018" s="14"/>
      <c r="R3018" s="15"/>
      <c r="S3018" s="10"/>
      <c r="T3018" s="12"/>
      <c r="U3018" s="13"/>
      <c r="V3018" s="12"/>
      <c r="W3018" s="13"/>
      <c r="X3018" s="12"/>
      <c r="Y3018" s="13"/>
      <c r="Z3018" s="12"/>
      <c r="AA3018" s="12"/>
      <c r="AB3018" s="12"/>
      <c r="AC3018" s="10"/>
      <c r="AD3018" s="16"/>
      <c r="AE3018" s="10"/>
      <c r="AF3018" s="10"/>
      <c r="AG3018" s="14"/>
      <c r="AH3018" s="14"/>
      <c r="AI3018" s="15"/>
      <c r="AJ3018" s="10"/>
      <c r="AK3018" s="15"/>
      <c r="AL3018" s="10"/>
    </row>
    <row r="3019" spans="1:38" x14ac:dyDescent="0.25">
      <c r="A3019" s="9">
        <f t="shared" si="67"/>
        <v>0</v>
      </c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2"/>
      <c r="N3019" s="11"/>
      <c r="O3019" s="12"/>
      <c r="P3019" s="13"/>
      <c r="Q3019" s="14"/>
      <c r="R3019" s="15"/>
      <c r="S3019" s="10"/>
      <c r="T3019" s="12"/>
      <c r="U3019" s="13"/>
      <c r="V3019" s="12"/>
      <c r="W3019" s="13"/>
      <c r="X3019" s="12"/>
      <c r="Y3019" s="13"/>
      <c r="Z3019" s="12"/>
      <c r="AA3019" s="12"/>
      <c r="AB3019" s="12"/>
      <c r="AC3019" s="10"/>
      <c r="AD3019" s="16"/>
      <c r="AE3019" s="10"/>
      <c r="AF3019" s="10"/>
      <c r="AG3019" s="14"/>
      <c r="AH3019" s="14"/>
      <c r="AI3019" s="15"/>
      <c r="AJ3019" s="10"/>
      <c r="AK3019" s="15"/>
      <c r="AL3019" s="10"/>
    </row>
    <row r="3020" spans="1:38" x14ac:dyDescent="0.25">
      <c r="A3020" s="9">
        <f t="shared" si="67"/>
        <v>0</v>
      </c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  <c r="L3020" s="10"/>
      <c r="M3020" s="12"/>
      <c r="N3020" s="11"/>
      <c r="O3020" s="12"/>
      <c r="P3020" s="13"/>
      <c r="Q3020" s="14"/>
      <c r="R3020" s="15"/>
      <c r="S3020" s="10"/>
      <c r="T3020" s="12"/>
      <c r="U3020" s="13"/>
      <c r="V3020" s="12"/>
      <c r="W3020" s="13"/>
      <c r="X3020" s="12"/>
      <c r="Y3020" s="13"/>
      <c r="Z3020" s="12"/>
      <c r="AA3020" s="12"/>
      <c r="AB3020" s="12"/>
      <c r="AC3020" s="10"/>
      <c r="AD3020" s="16"/>
      <c r="AE3020" s="10"/>
      <c r="AF3020" s="10"/>
      <c r="AG3020" s="14"/>
      <c r="AH3020" s="14"/>
      <c r="AI3020" s="15"/>
      <c r="AJ3020" s="10"/>
      <c r="AK3020" s="15"/>
      <c r="AL3020" s="10"/>
    </row>
    <row r="3021" spans="1:38" x14ac:dyDescent="0.25">
      <c r="A3021" s="9">
        <f t="shared" si="67"/>
        <v>0</v>
      </c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2"/>
      <c r="N3021" s="11"/>
      <c r="O3021" s="12"/>
      <c r="P3021" s="13"/>
      <c r="Q3021" s="14"/>
      <c r="R3021" s="15"/>
      <c r="S3021" s="10"/>
      <c r="T3021" s="12"/>
      <c r="U3021" s="13"/>
      <c r="V3021" s="12"/>
      <c r="W3021" s="13"/>
      <c r="X3021" s="12"/>
      <c r="Y3021" s="13"/>
      <c r="Z3021" s="12"/>
      <c r="AA3021" s="12"/>
      <c r="AB3021" s="12"/>
      <c r="AC3021" s="10"/>
      <c r="AD3021" s="16"/>
      <c r="AE3021" s="10"/>
      <c r="AF3021" s="10"/>
      <c r="AG3021" s="14"/>
      <c r="AH3021" s="14"/>
      <c r="AI3021" s="15"/>
      <c r="AJ3021" s="10"/>
      <c r="AK3021" s="15"/>
      <c r="AL3021" s="10"/>
    </row>
    <row r="3022" spans="1:38" x14ac:dyDescent="0.25">
      <c r="A3022" s="9">
        <f t="shared" si="67"/>
        <v>0</v>
      </c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2"/>
      <c r="N3022" s="11"/>
      <c r="O3022" s="12"/>
      <c r="P3022" s="13"/>
      <c r="Q3022" s="14"/>
      <c r="R3022" s="15"/>
      <c r="S3022" s="10"/>
      <c r="T3022" s="12"/>
      <c r="U3022" s="13"/>
      <c r="V3022" s="12"/>
      <c r="W3022" s="13"/>
      <c r="X3022" s="12"/>
      <c r="Y3022" s="13"/>
      <c r="Z3022" s="12"/>
      <c r="AA3022" s="12"/>
      <c r="AB3022" s="12"/>
      <c r="AC3022" s="10"/>
      <c r="AD3022" s="16"/>
      <c r="AE3022" s="10"/>
      <c r="AF3022" s="10"/>
      <c r="AG3022" s="14"/>
      <c r="AH3022" s="14"/>
      <c r="AI3022" s="15"/>
      <c r="AJ3022" s="10"/>
      <c r="AK3022" s="15"/>
      <c r="AL3022" s="10"/>
    </row>
    <row r="3023" spans="1:38" x14ac:dyDescent="0.25">
      <c r="A3023" s="9">
        <f t="shared" si="67"/>
        <v>0</v>
      </c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2"/>
      <c r="N3023" s="11"/>
      <c r="O3023" s="12"/>
      <c r="P3023" s="13"/>
      <c r="Q3023" s="14"/>
      <c r="R3023" s="15"/>
      <c r="S3023" s="10"/>
      <c r="T3023" s="12"/>
      <c r="U3023" s="13"/>
      <c r="V3023" s="12"/>
      <c r="W3023" s="13"/>
      <c r="X3023" s="12"/>
      <c r="Y3023" s="13"/>
      <c r="Z3023" s="12"/>
      <c r="AA3023" s="12"/>
      <c r="AB3023" s="12"/>
      <c r="AC3023" s="10"/>
      <c r="AD3023" s="16"/>
      <c r="AE3023" s="10"/>
      <c r="AF3023" s="10"/>
      <c r="AG3023" s="14"/>
      <c r="AH3023" s="14"/>
      <c r="AI3023" s="15"/>
      <c r="AJ3023" s="10"/>
      <c r="AK3023" s="15"/>
      <c r="AL3023" s="10"/>
    </row>
    <row r="3024" spans="1:38" x14ac:dyDescent="0.25">
      <c r="A3024" s="9">
        <f t="shared" si="67"/>
        <v>0</v>
      </c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  <c r="L3024" s="10"/>
      <c r="M3024" s="12"/>
      <c r="N3024" s="11"/>
      <c r="O3024" s="12"/>
      <c r="P3024" s="13"/>
      <c r="Q3024" s="14"/>
      <c r="R3024" s="15"/>
      <c r="S3024" s="10"/>
      <c r="T3024" s="12"/>
      <c r="U3024" s="13"/>
      <c r="V3024" s="12"/>
      <c r="W3024" s="13"/>
      <c r="X3024" s="12"/>
      <c r="Y3024" s="13"/>
      <c r="Z3024" s="12"/>
      <c r="AA3024" s="12"/>
      <c r="AB3024" s="12"/>
      <c r="AC3024" s="10"/>
      <c r="AD3024" s="16"/>
      <c r="AE3024" s="10"/>
      <c r="AF3024" s="10"/>
      <c r="AG3024" s="14"/>
      <c r="AH3024" s="14"/>
      <c r="AI3024" s="15"/>
      <c r="AJ3024" s="10"/>
      <c r="AK3024" s="15"/>
      <c r="AL3024" s="10"/>
    </row>
    <row r="3025" spans="1:38" x14ac:dyDescent="0.25">
      <c r="A3025" s="9">
        <f t="shared" si="67"/>
        <v>0</v>
      </c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2"/>
      <c r="N3025" s="11"/>
      <c r="O3025" s="12"/>
      <c r="P3025" s="13"/>
      <c r="Q3025" s="14"/>
      <c r="R3025" s="15"/>
      <c r="S3025" s="10"/>
      <c r="T3025" s="12"/>
      <c r="U3025" s="13"/>
      <c r="V3025" s="12"/>
      <c r="W3025" s="13"/>
      <c r="X3025" s="12"/>
      <c r="Y3025" s="13"/>
      <c r="Z3025" s="12"/>
      <c r="AA3025" s="12"/>
      <c r="AB3025" s="12"/>
      <c r="AC3025" s="10"/>
      <c r="AD3025" s="16"/>
      <c r="AE3025" s="10"/>
      <c r="AF3025" s="10"/>
      <c r="AG3025" s="14"/>
      <c r="AH3025" s="14"/>
      <c r="AI3025" s="15"/>
      <c r="AJ3025" s="10"/>
      <c r="AK3025" s="15"/>
      <c r="AL3025" s="10"/>
    </row>
    <row r="3026" spans="1:38" x14ac:dyDescent="0.25">
      <c r="A3026" s="9">
        <f t="shared" si="67"/>
        <v>0</v>
      </c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  <c r="M3026" s="12"/>
      <c r="N3026" s="11"/>
      <c r="O3026" s="12"/>
      <c r="P3026" s="13"/>
      <c r="Q3026" s="14"/>
      <c r="R3026" s="15"/>
      <c r="S3026" s="10"/>
      <c r="T3026" s="12"/>
      <c r="U3026" s="13"/>
      <c r="V3026" s="12"/>
      <c r="W3026" s="13"/>
      <c r="X3026" s="12"/>
      <c r="Y3026" s="13"/>
      <c r="Z3026" s="12"/>
      <c r="AA3026" s="12"/>
      <c r="AB3026" s="12"/>
      <c r="AC3026" s="10"/>
      <c r="AD3026" s="16"/>
      <c r="AE3026" s="10"/>
      <c r="AF3026" s="10"/>
      <c r="AG3026" s="14"/>
      <c r="AH3026" s="14"/>
      <c r="AI3026" s="15"/>
      <c r="AJ3026" s="10"/>
      <c r="AK3026" s="15"/>
      <c r="AL3026" s="10"/>
    </row>
    <row r="3027" spans="1:38" x14ac:dyDescent="0.25">
      <c r="A3027" s="9">
        <f t="shared" si="67"/>
        <v>0</v>
      </c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2"/>
      <c r="N3027" s="11"/>
      <c r="O3027" s="12"/>
      <c r="P3027" s="13"/>
      <c r="Q3027" s="14"/>
      <c r="R3027" s="15"/>
      <c r="S3027" s="10"/>
      <c r="T3027" s="12"/>
      <c r="U3027" s="13"/>
      <c r="V3027" s="12"/>
      <c r="W3027" s="13"/>
      <c r="X3027" s="12"/>
      <c r="Y3027" s="13"/>
      <c r="Z3027" s="12"/>
      <c r="AA3027" s="12"/>
      <c r="AB3027" s="12"/>
      <c r="AC3027" s="10"/>
      <c r="AD3027" s="16"/>
      <c r="AE3027" s="10"/>
      <c r="AF3027" s="10"/>
      <c r="AG3027" s="14"/>
      <c r="AH3027" s="14"/>
      <c r="AI3027" s="15"/>
      <c r="AJ3027" s="10"/>
      <c r="AK3027" s="15"/>
      <c r="AL3027" s="10"/>
    </row>
    <row r="3028" spans="1:38" x14ac:dyDescent="0.25">
      <c r="A3028" s="9">
        <f t="shared" si="67"/>
        <v>0</v>
      </c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  <c r="L3028" s="10"/>
      <c r="M3028" s="12"/>
      <c r="N3028" s="11"/>
      <c r="O3028" s="12"/>
      <c r="P3028" s="13"/>
      <c r="Q3028" s="14"/>
      <c r="R3028" s="15"/>
      <c r="S3028" s="10"/>
      <c r="T3028" s="12"/>
      <c r="U3028" s="13"/>
      <c r="V3028" s="12"/>
      <c r="W3028" s="13"/>
      <c r="X3028" s="12"/>
      <c r="Y3028" s="13"/>
      <c r="Z3028" s="12"/>
      <c r="AA3028" s="12"/>
      <c r="AB3028" s="12"/>
      <c r="AC3028" s="10"/>
      <c r="AD3028" s="16"/>
      <c r="AE3028" s="10"/>
      <c r="AF3028" s="10"/>
      <c r="AG3028" s="14"/>
      <c r="AH3028" s="14"/>
      <c r="AI3028" s="15"/>
      <c r="AJ3028" s="10"/>
      <c r="AK3028" s="15"/>
      <c r="AL3028" s="10"/>
    </row>
    <row r="3029" spans="1:38" x14ac:dyDescent="0.25">
      <c r="A3029" s="9">
        <f t="shared" si="67"/>
        <v>0</v>
      </c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2"/>
      <c r="N3029" s="11"/>
      <c r="O3029" s="12"/>
      <c r="P3029" s="13"/>
      <c r="Q3029" s="14"/>
      <c r="R3029" s="15"/>
      <c r="S3029" s="10"/>
      <c r="T3029" s="12"/>
      <c r="U3029" s="13"/>
      <c r="V3029" s="12"/>
      <c r="W3029" s="13"/>
      <c r="X3029" s="12"/>
      <c r="Y3029" s="13"/>
      <c r="Z3029" s="12"/>
      <c r="AA3029" s="12"/>
      <c r="AB3029" s="12"/>
      <c r="AC3029" s="10"/>
      <c r="AD3029" s="16"/>
      <c r="AE3029" s="10"/>
      <c r="AF3029" s="10"/>
      <c r="AG3029" s="14"/>
      <c r="AH3029" s="14"/>
      <c r="AI3029" s="15"/>
      <c r="AJ3029" s="10"/>
      <c r="AK3029" s="15"/>
      <c r="AL3029" s="10"/>
    </row>
    <row r="3030" spans="1:38" x14ac:dyDescent="0.25">
      <c r="A3030" s="9">
        <f t="shared" si="67"/>
        <v>0</v>
      </c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  <c r="L3030" s="10"/>
      <c r="M3030" s="12"/>
      <c r="N3030" s="11"/>
      <c r="O3030" s="12"/>
      <c r="P3030" s="13"/>
      <c r="Q3030" s="14"/>
      <c r="R3030" s="15"/>
      <c r="S3030" s="10"/>
      <c r="T3030" s="12"/>
      <c r="U3030" s="13"/>
      <c r="V3030" s="12"/>
      <c r="W3030" s="13"/>
      <c r="X3030" s="12"/>
      <c r="Y3030" s="13"/>
      <c r="Z3030" s="12"/>
      <c r="AA3030" s="12"/>
      <c r="AB3030" s="12"/>
      <c r="AC3030" s="10"/>
      <c r="AD3030" s="16"/>
      <c r="AE3030" s="10"/>
      <c r="AF3030" s="10"/>
      <c r="AG3030" s="14"/>
      <c r="AH3030" s="14"/>
      <c r="AI3030" s="15"/>
      <c r="AJ3030" s="10"/>
      <c r="AK3030" s="15"/>
      <c r="AL3030" s="10"/>
    </row>
    <row r="3031" spans="1:38" x14ac:dyDescent="0.25">
      <c r="A3031" s="9">
        <f t="shared" si="67"/>
        <v>0</v>
      </c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2"/>
      <c r="N3031" s="11"/>
      <c r="O3031" s="12"/>
      <c r="P3031" s="13"/>
      <c r="Q3031" s="14"/>
      <c r="R3031" s="15"/>
      <c r="S3031" s="10"/>
      <c r="T3031" s="12"/>
      <c r="U3031" s="13"/>
      <c r="V3031" s="12"/>
      <c r="W3031" s="13"/>
      <c r="X3031" s="12"/>
      <c r="Y3031" s="13"/>
      <c r="Z3031" s="12"/>
      <c r="AA3031" s="12"/>
      <c r="AB3031" s="12"/>
      <c r="AC3031" s="10"/>
      <c r="AD3031" s="16"/>
      <c r="AE3031" s="10"/>
      <c r="AF3031" s="10"/>
      <c r="AG3031" s="14"/>
      <c r="AH3031" s="14"/>
      <c r="AI3031" s="15"/>
      <c r="AJ3031" s="10"/>
      <c r="AK3031" s="15"/>
      <c r="AL3031" s="10"/>
    </row>
    <row r="3032" spans="1:38" x14ac:dyDescent="0.25">
      <c r="A3032" s="9">
        <f t="shared" si="67"/>
        <v>0</v>
      </c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  <c r="L3032" s="10"/>
      <c r="M3032" s="12"/>
      <c r="N3032" s="11"/>
      <c r="O3032" s="12"/>
      <c r="P3032" s="13"/>
      <c r="Q3032" s="14"/>
      <c r="R3032" s="15"/>
      <c r="S3032" s="10"/>
      <c r="T3032" s="12"/>
      <c r="U3032" s="13"/>
      <c r="V3032" s="12"/>
      <c r="W3032" s="13"/>
      <c r="X3032" s="12"/>
      <c r="Y3032" s="13"/>
      <c r="Z3032" s="12"/>
      <c r="AA3032" s="12"/>
      <c r="AB3032" s="12"/>
      <c r="AC3032" s="10"/>
      <c r="AD3032" s="16"/>
      <c r="AE3032" s="10"/>
      <c r="AF3032" s="10"/>
      <c r="AG3032" s="14"/>
      <c r="AH3032" s="14"/>
      <c r="AI3032" s="15"/>
      <c r="AJ3032" s="10"/>
      <c r="AK3032" s="15"/>
      <c r="AL3032" s="10"/>
    </row>
    <row r="3033" spans="1:38" x14ac:dyDescent="0.25">
      <c r="A3033" s="9">
        <f t="shared" si="67"/>
        <v>0</v>
      </c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2"/>
      <c r="N3033" s="11"/>
      <c r="O3033" s="12"/>
      <c r="P3033" s="13"/>
      <c r="Q3033" s="14"/>
      <c r="R3033" s="15"/>
      <c r="S3033" s="10"/>
      <c r="T3033" s="12"/>
      <c r="U3033" s="13"/>
      <c r="V3033" s="12"/>
      <c r="W3033" s="13"/>
      <c r="X3033" s="12"/>
      <c r="Y3033" s="13"/>
      <c r="Z3033" s="12"/>
      <c r="AA3033" s="12"/>
      <c r="AB3033" s="12"/>
      <c r="AC3033" s="10"/>
      <c r="AD3033" s="16"/>
      <c r="AE3033" s="10"/>
      <c r="AF3033" s="10"/>
      <c r="AG3033" s="14"/>
      <c r="AH3033" s="14"/>
      <c r="AI3033" s="15"/>
      <c r="AJ3033" s="10"/>
      <c r="AK3033" s="15"/>
      <c r="AL3033" s="10"/>
    </row>
    <row r="3034" spans="1:38" x14ac:dyDescent="0.25">
      <c r="A3034" s="9">
        <f t="shared" si="67"/>
        <v>0</v>
      </c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  <c r="L3034" s="10"/>
      <c r="M3034" s="12"/>
      <c r="N3034" s="11"/>
      <c r="O3034" s="12"/>
      <c r="P3034" s="13"/>
      <c r="Q3034" s="14"/>
      <c r="R3034" s="15"/>
      <c r="S3034" s="10"/>
      <c r="T3034" s="12"/>
      <c r="U3034" s="13"/>
      <c r="V3034" s="12"/>
      <c r="W3034" s="13"/>
      <c r="X3034" s="12"/>
      <c r="Y3034" s="13"/>
      <c r="Z3034" s="12"/>
      <c r="AA3034" s="12"/>
      <c r="AB3034" s="12"/>
      <c r="AC3034" s="10"/>
      <c r="AD3034" s="16"/>
      <c r="AE3034" s="10"/>
      <c r="AF3034" s="10"/>
      <c r="AG3034" s="14"/>
      <c r="AH3034" s="14"/>
      <c r="AI3034" s="15"/>
      <c r="AJ3034" s="10"/>
      <c r="AK3034" s="15"/>
      <c r="AL3034" s="10"/>
    </row>
    <row r="3035" spans="1:38" x14ac:dyDescent="0.25">
      <c r="A3035" s="9">
        <f t="shared" si="67"/>
        <v>0</v>
      </c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2"/>
      <c r="N3035" s="11"/>
      <c r="O3035" s="12"/>
      <c r="P3035" s="13"/>
      <c r="Q3035" s="14"/>
      <c r="R3035" s="15"/>
      <c r="S3035" s="10"/>
      <c r="T3035" s="12"/>
      <c r="U3035" s="13"/>
      <c r="V3035" s="12"/>
      <c r="W3035" s="13"/>
      <c r="X3035" s="12"/>
      <c r="Y3035" s="13"/>
      <c r="Z3035" s="12"/>
      <c r="AA3035" s="12"/>
      <c r="AB3035" s="12"/>
      <c r="AC3035" s="10"/>
      <c r="AD3035" s="16"/>
      <c r="AE3035" s="10"/>
      <c r="AF3035" s="10"/>
      <c r="AG3035" s="14"/>
      <c r="AH3035" s="14"/>
      <c r="AI3035" s="15"/>
      <c r="AJ3035" s="10"/>
      <c r="AK3035" s="15"/>
      <c r="AL3035" s="10"/>
    </row>
    <row r="3036" spans="1:38" x14ac:dyDescent="0.25">
      <c r="A3036" s="9">
        <f t="shared" si="67"/>
        <v>0</v>
      </c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  <c r="L3036" s="10"/>
      <c r="M3036" s="12"/>
      <c r="N3036" s="11"/>
      <c r="O3036" s="12"/>
      <c r="P3036" s="13"/>
      <c r="Q3036" s="14"/>
      <c r="R3036" s="15"/>
      <c r="S3036" s="10"/>
      <c r="T3036" s="12"/>
      <c r="U3036" s="13"/>
      <c r="V3036" s="12"/>
      <c r="W3036" s="13"/>
      <c r="X3036" s="12"/>
      <c r="Y3036" s="13"/>
      <c r="Z3036" s="12"/>
      <c r="AA3036" s="12"/>
      <c r="AB3036" s="12"/>
      <c r="AC3036" s="10"/>
      <c r="AD3036" s="16"/>
      <c r="AE3036" s="10"/>
      <c r="AF3036" s="10"/>
      <c r="AG3036" s="14"/>
      <c r="AH3036" s="14"/>
      <c r="AI3036" s="15"/>
      <c r="AJ3036" s="10"/>
      <c r="AK3036" s="15"/>
      <c r="AL3036" s="10"/>
    </row>
    <row r="3037" spans="1:38" x14ac:dyDescent="0.25">
      <c r="A3037" s="9">
        <f t="shared" si="67"/>
        <v>0</v>
      </c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2"/>
      <c r="N3037" s="11"/>
      <c r="O3037" s="12"/>
      <c r="P3037" s="13"/>
      <c r="Q3037" s="14"/>
      <c r="R3037" s="15"/>
      <c r="S3037" s="10"/>
      <c r="T3037" s="12"/>
      <c r="U3037" s="13"/>
      <c r="V3037" s="12"/>
      <c r="W3037" s="13"/>
      <c r="X3037" s="12"/>
      <c r="Y3037" s="13"/>
      <c r="Z3037" s="12"/>
      <c r="AA3037" s="12"/>
      <c r="AB3037" s="12"/>
      <c r="AC3037" s="10"/>
      <c r="AD3037" s="16"/>
      <c r="AE3037" s="10"/>
      <c r="AF3037" s="10"/>
      <c r="AG3037" s="14"/>
      <c r="AH3037" s="14"/>
      <c r="AI3037" s="15"/>
      <c r="AJ3037" s="10"/>
      <c r="AK3037" s="15"/>
      <c r="AL3037" s="10"/>
    </row>
    <row r="3038" spans="1:38" x14ac:dyDescent="0.25">
      <c r="A3038" s="9">
        <f t="shared" si="67"/>
        <v>0</v>
      </c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2"/>
      <c r="N3038" s="11"/>
      <c r="O3038" s="12"/>
      <c r="P3038" s="13"/>
      <c r="Q3038" s="14"/>
      <c r="R3038" s="15"/>
      <c r="S3038" s="10"/>
      <c r="T3038" s="12"/>
      <c r="U3038" s="13"/>
      <c r="V3038" s="12"/>
      <c r="W3038" s="13"/>
      <c r="X3038" s="12"/>
      <c r="Y3038" s="13"/>
      <c r="Z3038" s="12"/>
      <c r="AA3038" s="12"/>
      <c r="AB3038" s="12"/>
      <c r="AC3038" s="10"/>
      <c r="AD3038" s="16"/>
      <c r="AE3038" s="10"/>
      <c r="AF3038" s="10"/>
      <c r="AG3038" s="14"/>
      <c r="AH3038" s="14"/>
      <c r="AI3038" s="15"/>
      <c r="AJ3038" s="10"/>
      <c r="AK3038" s="15"/>
      <c r="AL3038" s="10"/>
    </row>
    <row r="3039" spans="1:38" x14ac:dyDescent="0.25">
      <c r="A3039" s="9">
        <f t="shared" si="67"/>
        <v>0</v>
      </c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2"/>
      <c r="N3039" s="11"/>
      <c r="O3039" s="12"/>
      <c r="P3039" s="13"/>
      <c r="Q3039" s="14"/>
      <c r="R3039" s="15"/>
      <c r="S3039" s="10"/>
      <c r="T3039" s="12"/>
      <c r="U3039" s="13"/>
      <c r="V3039" s="12"/>
      <c r="W3039" s="13"/>
      <c r="X3039" s="12"/>
      <c r="Y3039" s="13"/>
      <c r="Z3039" s="12"/>
      <c r="AA3039" s="12"/>
      <c r="AB3039" s="12"/>
      <c r="AC3039" s="10"/>
      <c r="AD3039" s="16"/>
      <c r="AE3039" s="10"/>
      <c r="AF3039" s="10"/>
      <c r="AG3039" s="14"/>
      <c r="AH3039" s="14"/>
      <c r="AI3039" s="15"/>
      <c r="AJ3039" s="10"/>
      <c r="AK3039" s="15"/>
      <c r="AL3039" s="10"/>
    </row>
    <row r="3040" spans="1:38" x14ac:dyDescent="0.25">
      <c r="A3040" s="9">
        <f t="shared" si="67"/>
        <v>0</v>
      </c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2"/>
      <c r="N3040" s="11"/>
      <c r="O3040" s="12"/>
      <c r="P3040" s="13"/>
      <c r="Q3040" s="14"/>
      <c r="R3040" s="15"/>
      <c r="S3040" s="10"/>
      <c r="T3040" s="12"/>
      <c r="U3040" s="13"/>
      <c r="V3040" s="12"/>
      <c r="W3040" s="13"/>
      <c r="X3040" s="12"/>
      <c r="Y3040" s="13"/>
      <c r="Z3040" s="12"/>
      <c r="AA3040" s="12"/>
      <c r="AB3040" s="12"/>
      <c r="AC3040" s="10"/>
      <c r="AD3040" s="16"/>
      <c r="AE3040" s="10"/>
      <c r="AF3040" s="10"/>
      <c r="AG3040" s="14"/>
      <c r="AH3040" s="14"/>
      <c r="AI3040" s="15"/>
      <c r="AJ3040" s="10"/>
      <c r="AK3040" s="15"/>
      <c r="AL3040" s="10"/>
    </row>
    <row r="3041" spans="1:38" x14ac:dyDescent="0.25">
      <c r="A3041" s="9">
        <f t="shared" si="67"/>
        <v>0</v>
      </c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2"/>
      <c r="N3041" s="11"/>
      <c r="O3041" s="12"/>
      <c r="P3041" s="13"/>
      <c r="Q3041" s="14"/>
      <c r="R3041" s="15"/>
      <c r="S3041" s="10"/>
      <c r="T3041" s="12"/>
      <c r="U3041" s="13"/>
      <c r="V3041" s="12"/>
      <c r="W3041" s="13"/>
      <c r="X3041" s="12"/>
      <c r="Y3041" s="13"/>
      <c r="Z3041" s="12"/>
      <c r="AA3041" s="12"/>
      <c r="AB3041" s="12"/>
      <c r="AC3041" s="10"/>
      <c r="AD3041" s="16"/>
      <c r="AE3041" s="10"/>
      <c r="AF3041" s="10"/>
      <c r="AG3041" s="14"/>
      <c r="AH3041" s="14"/>
      <c r="AI3041" s="15"/>
      <c r="AJ3041" s="10"/>
      <c r="AK3041" s="15"/>
      <c r="AL3041" s="10"/>
    </row>
    <row r="3042" spans="1:38" x14ac:dyDescent="0.25">
      <c r="A3042" s="9">
        <f t="shared" si="67"/>
        <v>0</v>
      </c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  <c r="L3042" s="10"/>
      <c r="M3042" s="12"/>
      <c r="N3042" s="11"/>
      <c r="O3042" s="12"/>
      <c r="P3042" s="13"/>
      <c r="Q3042" s="14"/>
      <c r="R3042" s="15"/>
      <c r="S3042" s="10"/>
      <c r="T3042" s="12"/>
      <c r="U3042" s="13"/>
      <c r="V3042" s="12"/>
      <c r="W3042" s="13"/>
      <c r="X3042" s="12"/>
      <c r="Y3042" s="13"/>
      <c r="Z3042" s="12"/>
      <c r="AA3042" s="12"/>
      <c r="AB3042" s="12"/>
      <c r="AC3042" s="10"/>
      <c r="AD3042" s="16"/>
      <c r="AE3042" s="10"/>
      <c r="AF3042" s="10"/>
      <c r="AG3042" s="14"/>
      <c r="AH3042" s="14"/>
      <c r="AI3042" s="15"/>
      <c r="AJ3042" s="10"/>
      <c r="AK3042" s="15"/>
      <c r="AL3042" s="10"/>
    </row>
    <row r="3043" spans="1:38" x14ac:dyDescent="0.25">
      <c r="A3043" s="9">
        <f t="shared" si="67"/>
        <v>0</v>
      </c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2"/>
      <c r="N3043" s="11"/>
      <c r="O3043" s="12"/>
      <c r="P3043" s="13"/>
      <c r="Q3043" s="14"/>
      <c r="R3043" s="15"/>
      <c r="S3043" s="10"/>
      <c r="T3043" s="12"/>
      <c r="U3043" s="13"/>
      <c r="V3043" s="12"/>
      <c r="W3043" s="13"/>
      <c r="X3043" s="12"/>
      <c r="Y3043" s="13"/>
      <c r="Z3043" s="12"/>
      <c r="AA3043" s="12"/>
      <c r="AB3043" s="12"/>
      <c r="AC3043" s="10"/>
      <c r="AD3043" s="16"/>
      <c r="AE3043" s="10"/>
      <c r="AF3043" s="10"/>
      <c r="AG3043" s="14"/>
      <c r="AH3043" s="14"/>
      <c r="AI3043" s="15"/>
      <c r="AJ3043" s="10"/>
      <c r="AK3043" s="15"/>
      <c r="AL3043" s="10"/>
    </row>
    <row r="3044" spans="1:38" x14ac:dyDescent="0.25">
      <c r="A3044" s="9">
        <f t="shared" si="67"/>
        <v>0</v>
      </c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  <c r="L3044" s="10"/>
      <c r="M3044" s="12"/>
      <c r="N3044" s="11"/>
      <c r="O3044" s="12"/>
      <c r="P3044" s="13"/>
      <c r="Q3044" s="14"/>
      <c r="R3044" s="15"/>
      <c r="S3044" s="10"/>
      <c r="T3044" s="12"/>
      <c r="U3044" s="13"/>
      <c r="V3044" s="12"/>
      <c r="W3044" s="13"/>
      <c r="X3044" s="12"/>
      <c r="Y3044" s="13"/>
      <c r="Z3044" s="12"/>
      <c r="AA3044" s="12"/>
      <c r="AB3044" s="12"/>
      <c r="AC3044" s="10"/>
      <c r="AD3044" s="16"/>
      <c r="AE3044" s="10"/>
      <c r="AF3044" s="10"/>
      <c r="AG3044" s="14"/>
      <c r="AH3044" s="14"/>
      <c r="AI3044" s="15"/>
      <c r="AJ3044" s="10"/>
      <c r="AK3044" s="15"/>
      <c r="AL3044" s="10"/>
    </row>
    <row r="3045" spans="1:38" x14ac:dyDescent="0.25">
      <c r="A3045" s="9">
        <f t="shared" si="67"/>
        <v>0</v>
      </c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2"/>
      <c r="N3045" s="11"/>
      <c r="O3045" s="12"/>
      <c r="P3045" s="13"/>
      <c r="Q3045" s="14"/>
      <c r="R3045" s="15"/>
      <c r="S3045" s="10"/>
      <c r="T3045" s="12"/>
      <c r="U3045" s="13"/>
      <c r="V3045" s="12"/>
      <c r="W3045" s="13"/>
      <c r="X3045" s="12"/>
      <c r="Y3045" s="13"/>
      <c r="Z3045" s="12"/>
      <c r="AA3045" s="12"/>
      <c r="AB3045" s="12"/>
      <c r="AC3045" s="10"/>
      <c r="AD3045" s="16"/>
      <c r="AE3045" s="10"/>
      <c r="AF3045" s="10"/>
      <c r="AG3045" s="14"/>
      <c r="AH3045" s="14"/>
      <c r="AI3045" s="15"/>
      <c r="AJ3045" s="10"/>
      <c r="AK3045" s="15"/>
      <c r="AL3045" s="10"/>
    </row>
    <row r="3046" spans="1:38" x14ac:dyDescent="0.25">
      <c r="A3046" s="9">
        <f t="shared" si="67"/>
        <v>0</v>
      </c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  <c r="L3046" s="10"/>
      <c r="M3046" s="12"/>
      <c r="N3046" s="11"/>
      <c r="O3046" s="12"/>
      <c r="P3046" s="13"/>
      <c r="Q3046" s="14"/>
      <c r="R3046" s="15"/>
      <c r="S3046" s="10"/>
      <c r="T3046" s="12"/>
      <c r="U3046" s="13"/>
      <c r="V3046" s="12"/>
      <c r="W3046" s="13"/>
      <c r="X3046" s="12"/>
      <c r="Y3046" s="13"/>
      <c r="Z3046" s="12"/>
      <c r="AA3046" s="12"/>
      <c r="AB3046" s="12"/>
      <c r="AC3046" s="10"/>
      <c r="AD3046" s="16"/>
      <c r="AE3046" s="10"/>
      <c r="AF3046" s="10"/>
      <c r="AG3046" s="14"/>
      <c r="AH3046" s="14"/>
      <c r="AI3046" s="15"/>
      <c r="AJ3046" s="10"/>
      <c r="AK3046" s="15"/>
      <c r="AL3046" s="10"/>
    </row>
    <row r="3047" spans="1:38" x14ac:dyDescent="0.25">
      <c r="A3047" s="9">
        <f t="shared" si="67"/>
        <v>0</v>
      </c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2"/>
      <c r="N3047" s="11"/>
      <c r="O3047" s="12"/>
      <c r="P3047" s="13"/>
      <c r="Q3047" s="14"/>
      <c r="R3047" s="15"/>
      <c r="S3047" s="10"/>
      <c r="T3047" s="12"/>
      <c r="U3047" s="13"/>
      <c r="V3047" s="12"/>
      <c r="W3047" s="13"/>
      <c r="X3047" s="12"/>
      <c r="Y3047" s="13"/>
      <c r="Z3047" s="12"/>
      <c r="AA3047" s="12"/>
      <c r="AB3047" s="12"/>
      <c r="AC3047" s="10"/>
      <c r="AD3047" s="16"/>
      <c r="AE3047" s="10"/>
      <c r="AF3047" s="10"/>
      <c r="AG3047" s="14"/>
      <c r="AH3047" s="14"/>
      <c r="AI3047" s="15"/>
      <c r="AJ3047" s="10"/>
      <c r="AK3047" s="15"/>
      <c r="AL3047" s="10"/>
    </row>
    <row r="3048" spans="1:38" x14ac:dyDescent="0.25">
      <c r="A3048" s="9">
        <f t="shared" si="67"/>
        <v>0</v>
      </c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  <c r="L3048" s="10"/>
      <c r="M3048" s="12"/>
      <c r="N3048" s="11"/>
      <c r="O3048" s="12"/>
      <c r="P3048" s="13"/>
      <c r="Q3048" s="14"/>
      <c r="R3048" s="15"/>
      <c r="S3048" s="10"/>
      <c r="T3048" s="12"/>
      <c r="U3048" s="13"/>
      <c r="V3048" s="12"/>
      <c r="W3048" s="13"/>
      <c r="X3048" s="12"/>
      <c r="Y3048" s="13"/>
      <c r="Z3048" s="12"/>
      <c r="AA3048" s="12"/>
      <c r="AB3048" s="12"/>
      <c r="AC3048" s="10"/>
      <c r="AD3048" s="16"/>
      <c r="AE3048" s="10"/>
      <c r="AF3048" s="10"/>
      <c r="AG3048" s="14"/>
      <c r="AH3048" s="14"/>
      <c r="AI3048" s="15"/>
      <c r="AJ3048" s="10"/>
      <c r="AK3048" s="15"/>
      <c r="AL3048" s="10"/>
    </row>
    <row r="3049" spans="1:38" x14ac:dyDescent="0.25">
      <c r="A3049" s="9">
        <f t="shared" si="67"/>
        <v>0</v>
      </c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2"/>
      <c r="N3049" s="11"/>
      <c r="O3049" s="12"/>
      <c r="P3049" s="13"/>
      <c r="Q3049" s="14"/>
      <c r="R3049" s="15"/>
      <c r="S3049" s="10"/>
      <c r="T3049" s="12"/>
      <c r="U3049" s="13"/>
      <c r="V3049" s="12"/>
      <c r="W3049" s="13"/>
      <c r="X3049" s="12"/>
      <c r="Y3049" s="13"/>
      <c r="Z3049" s="12"/>
      <c r="AA3049" s="12"/>
      <c r="AB3049" s="12"/>
      <c r="AC3049" s="10"/>
      <c r="AD3049" s="16"/>
      <c r="AE3049" s="10"/>
      <c r="AF3049" s="10"/>
      <c r="AG3049" s="14"/>
      <c r="AH3049" s="14"/>
      <c r="AI3049" s="15"/>
      <c r="AJ3049" s="10"/>
      <c r="AK3049" s="15"/>
      <c r="AL3049" s="10"/>
    </row>
    <row r="3050" spans="1:38" x14ac:dyDescent="0.25">
      <c r="A3050" s="9">
        <f t="shared" si="67"/>
        <v>0</v>
      </c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  <c r="L3050" s="10"/>
      <c r="M3050" s="12"/>
      <c r="N3050" s="11"/>
      <c r="O3050" s="12"/>
      <c r="P3050" s="13"/>
      <c r="Q3050" s="14"/>
      <c r="R3050" s="15"/>
      <c r="S3050" s="10"/>
      <c r="T3050" s="12"/>
      <c r="U3050" s="13"/>
      <c r="V3050" s="12"/>
      <c r="W3050" s="13"/>
      <c r="X3050" s="12"/>
      <c r="Y3050" s="13"/>
      <c r="Z3050" s="12"/>
      <c r="AA3050" s="12"/>
      <c r="AB3050" s="12"/>
      <c r="AC3050" s="10"/>
      <c r="AD3050" s="16"/>
      <c r="AE3050" s="10"/>
      <c r="AF3050" s="10"/>
      <c r="AG3050" s="14"/>
      <c r="AH3050" s="14"/>
      <c r="AI3050" s="15"/>
      <c r="AJ3050" s="10"/>
      <c r="AK3050" s="15"/>
      <c r="AL3050" s="10"/>
    </row>
    <row r="3051" spans="1:38" x14ac:dyDescent="0.25">
      <c r="A3051" s="9">
        <f t="shared" si="67"/>
        <v>0</v>
      </c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2"/>
      <c r="N3051" s="11"/>
      <c r="O3051" s="12"/>
      <c r="P3051" s="13"/>
      <c r="Q3051" s="14"/>
      <c r="R3051" s="15"/>
      <c r="S3051" s="10"/>
      <c r="T3051" s="12"/>
      <c r="U3051" s="13"/>
      <c r="V3051" s="12"/>
      <c r="W3051" s="13"/>
      <c r="X3051" s="12"/>
      <c r="Y3051" s="13"/>
      <c r="Z3051" s="12"/>
      <c r="AA3051" s="12"/>
      <c r="AB3051" s="12"/>
      <c r="AC3051" s="10"/>
      <c r="AD3051" s="16"/>
      <c r="AE3051" s="10"/>
      <c r="AF3051" s="10"/>
      <c r="AG3051" s="14"/>
      <c r="AH3051" s="14"/>
      <c r="AI3051" s="15"/>
      <c r="AJ3051" s="10"/>
      <c r="AK3051" s="15"/>
      <c r="AL3051" s="10"/>
    </row>
    <row r="3052" spans="1:38" x14ac:dyDescent="0.25">
      <c r="A3052" s="9">
        <f t="shared" si="67"/>
        <v>0</v>
      </c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  <c r="L3052" s="10"/>
      <c r="M3052" s="12"/>
      <c r="N3052" s="11"/>
      <c r="O3052" s="12"/>
      <c r="P3052" s="13"/>
      <c r="Q3052" s="14"/>
      <c r="R3052" s="15"/>
      <c r="S3052" s="10"/>
      <c r="T3052" s="12"/>
      <c r="U3052" s="13"/>
      <c r="V3052" s="12"/>
      <c r="W3052" s="13"/>
      <c r="X3052" s="12"/>
      <c r="Y3052" s="13"/>
      <c r="Z3052" s="12"/>
      <c r="AA3052" s="12"/>
      <c r="AB3052" s="12"/>
      <c r="AC3052" s="10"/>
      <c r="AD3052" s="16"/>
      <c r="AE3052" s="10"/>
      <c r="AF3052" s="10"/>
      <c r="AG3052" s="14"/>
      <c r="AH3052" s="14"/>
      <c r="AI3052" s="15"/>
      <c r="AJ3052" s="10"/>
      <c r="AK3052" s="15"/>
      <c r="AL3052" s="10"/>
    </row>
    <row r="3053" spans="1:38" x14ac:dyDescent="0.25">
      <c r="A3053" s="9">
        <f t="shared" si="67"/>
        <v>0</v>
      </c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2"/>
      <c r="N3053" s="11"/>
      <c r="O3053" s="12"/>
      <c r="P3053" s="13"/>
      <c r="Q3053" s="14"/>
      <c r="R3053" s="15"/>
      <c r="S3053" s="10"/>
      <c r="T3053" s="12"/>
      <c r="U3053" s="13"/>
      <c r="V3053" s="12"/>
      <c r="W3053" s="13"/>
      <c r="X3053" s="12"/>
      <c r="Y3053" s="13"/>
      <c r="Z3053" s="12"/>
      <c r="AA3053" s="12"/>
      <c r="AB3053" s="12"/>
      <c r="AC3053" s="10"/>
      <c r="AD3053" s="16"/>
      <c r="AE3053" s="10"/>
      <c r="AF3053" s="10"/>
      <c r="AG3053" s="14"/>
      <c r="AH3053" s="14"/>
      <c r="AI3053" s="15"/>
      <c r="AJ3053" s="10"/>
      <c r="AK3053" s="15"/>
      <c r="AL3053" s="10"/>
    </row>
    <row r="3054" spans="1:38" x14ac:dyDescent="0.25">
      <c r="A3054" s="9">
        <f t="shared" si="67"/>
        <v>0</v>
      </c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  <c r="L3054" s="10"/>
      <c r="M3054" s="12"/>
      <c r="N3054" s="11"/>
      <c r="O3054" s="12"/>
      <c r="P3054" s="13"/>
      <c r="Q3054" s="14"/>
      <c r="R3054" s="15"/>
      <c r="S3054" s="10"/>
      <c r="T3054" s="12"/>
      <c r="U3054" s="13"/>
      <c r="V3054" s="12"/>
      <c r="W3054" s="13"/>
      <c r="X3054" s="12"/>
      <c r="Y3054" s="13"/>
      <c r="Z3054" s="12"/>
      <c r="AA3054" s="12"/>
      <c r="AB3054" s="12"/>
      <c r="AC3054" s="10"/>
      <c r="AD3054" s="16"/>
      <c r="AE3054" s="10"/>
      <c r="AF3054" s="10"/>
      <c r="AG3054" s="14"/>
      <c r="AH3054" s="14"/>
      <c r="AI3054" s="15"/>
      <c r="AJ3054" s="10"/>
      <c r="AK3054" s="15"/>
      <c r="AL3054" s="10"/>
    </row>
    <row r="3055" spans="1:38" x14ac:dyDescent="0.25">
      <c r="A3055" s="9">
        <f t="shared" si="67"/>
        <v>0</v>
      </c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2"/>
      <c r="N3055" s="11"/>
      <c r="O3055" s="12"/>
      <c r="P3055" s="13"/>
      <c r="Q3055" s="14"/>
      <c r="R3055" s="15"/>
      <c r="S3055" s="10"/>
      <c r="T3055" s="12"/>
      <c r="U3055" s="13"/>
      <c r="V3055" s="12"/>
      <c r="W3055" s="13"/>
      <c r="X3055" s="12"/>
      <c r="Y3055" s="13"/>
      <c r="Z3055" s="12"/>
      <c r="AA3055" s="12"/>
      <c r="AB3055" s="12"/>
      <c r="AC3055" s="10"/>
      <c r="AD3055" s="16"/>
      <c r="AE3055" s="10"/>
      <c r="AF3055" s="10"/>
      <c r="AG3055" s="14"/>
      <c r="AH3055" s="14"/>
      <c r="AI3055" s="15"/>
      <c r="AJ3055" s="10"/>
      <c r="AK3055" s="15"/>
      <c r="AL3055" s="10"/>
    </row>
    <row r="3056" spans="1:38" x14ac:dyDescent="0.25">
      <c r="A3056" s="9">
        <f t="shared" si="67"/>
        <v>0</v>
      </c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2"/>
      <c r="N3056" s="11"/>
      <c r="O3056" s="12"/>
      <c r="P3056" s="13"/>
      <c r="Q3056" s="14"/>
      <c r="R3056" s="15"/>
      <c r="S3056" s="10"/>
      <c r="T3056" s="12"/>
      <c r="U3056" s="13"/>
      <c r="V3056" s="12"/>
      <c r="W3056" s="13"/>
      <c r="X3056" s="12"/>
      <c r="Y3056" s="13"/>
      <c r="Z3056" s="12"/>
      <c r="AA3056" s="12"/>
      <c r="AB3056" s="12"/>
      <c r="AC3056" s="10"/>
      <c r="AD3056" s="16"/>
      <c r="AE3056" s="10"/>
      <c r="AF3056" s="10"/>
      <c r="AG3056" s="14"/>
      <c r="AH3056" s="14"/>
      <c r="AI3056" s="15"/>
      <c r="AJ3056" s="10"/>
      <c r="AK3056" s="15"/>
      <c r="AL3056" s="10"/>
    </row>
    <row r="3057" spans="1:38" x14ac:dyDescent="0.25">
      <c r="A3057" s="9">
        <f t="shared" si="67"/>
        <v>0</v>
      </c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2"/>
      <c r="N3057" s="11"/>
      <c r="O3057" s="12"/>
      <c r="P3057" s="13"/>
      <c r="Q3057" s="14"/>
      <c r="R3057" s="15"/>
      <c r="S3057" s="10"/>
      <c r="T3057" s="12"/>
      <c r="U3057" s="13"/>
      <c r="V3057" s="12"/>
      <c r="W3057" s="13"/>
      <c r="X3057" s="12"/>
      <c r="Y3057" s="13"/>
      <c r="Z3057" s="12"/>
      <c r="AA3057" s="12"/>
      <c r="AB3057" s="12"/>
      <c r="AC3057" s="10"/>
      <c r="AD3057" s="16"/>
      <c r="AE3057" s="10"/>
      <c r="AF3057" s="10"/>
      <c r="AG3057" s="14"/>
      <c r="AH3057" s="14"/>
      <c r="AI3057" s="15"/>
      <c r="AJ3057" s="10"/>
      <c r="AK3057" s="15"/>
      <c r="AL3057" s="10"/>
    </row>
    <row r="3058" spans="1:38" x14ac:dyDescent="0.25">
      <c r="A3058" s="9">
        <f t="shared" si="67"/>
        <v>0</v>
      </c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  <c r="L3058" s="10"/>
      <c r="M3058" s="12"/>
      <c r="N3058" s="11"/>
      <c r="O3058" s="12"/>
      <c r="P3058" s="13"/>
      <c r="Q3058" s="14"/>
      <c r="R3058" s="15"/>
      <c r="S3058" s="10"/>
      <c r="T3058" s="12"/>
      <c r="U3058" s="13"/>
      <c r="V3058" s="12"/>
      <c r="W3058" s="13"/>
      <c r="X3058" s="12"/>
      <c r="Y3058" s="13"/>
      <c r="Z3058" s="12"/>
      <c r="AA3058" s="12"/>
      <c r="AB3058" s="12"/>
      <c r="AC3058" s="10"/>
      <c r="AD3058" s="16"/>
      <c r="AE3058" s="10"/>
      <c r="AF3058" s="10"/>
      <c r="AG3058" s="14"/>
      <c r="AH3058" s="14"/>
      <c r="AI3058" s="15"/>
      <c r="AJ3058" s="10"/>
      <c r="AK3058" s="15"/>
      <c r="AL3058" s="10"/>
    </row>
    <row r="3059" spans="1:38" x14ac:dyDescent="0.25">
      <c r="A3059" s="9">
        <f t="shared" si="67"/>
        <v>0</v>
      </c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2"/>
      <c r="N3059" s="11"/>
      <c r="O3059" s="12"/>
      <c r="P3059" s="13"/>
      <c r="Q3059" s="14"/>
      <c r="R3059" s="15"/>
      <c r="S3059" s="10"/>
      <c r="T3059" s="12"/>
      <c r="U3059" s="13"/>
      <c r="V3059" s="12"/>
      <c r="W3059" s="13"/>
      <c r="X3059" s="12"/>
      <c r="Y3059" s="13"/>
      <c r="Z3059" s="12"/>
      <c r="AA3059" s="12"/>
      <c r="AB3059" s="12"/>
      <c r="AC3059" s="10"/>
      <c r="AD3059" s="16"/>
      <c r="AE3059" s="10"/>
      <c r="AF3059" s="10"/>
      <c r="AG3059" s="14"/>
      <c r="AH3059" s="14"/>
      <c r="AI3059" s="15"/>
      <c r="AJ3059" s="10"/>
      <c r="AK3059" s="15"/>
      <c r="AL3059" s="10"/>
    </row>
    <row r="3060" spans="1:38" x14ac:dyDescent="0.25">
      <c r="A3060" s="9">
        <f t="shared" si="67"/>
        <v>0</v>
      </c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  <c r="L3060" s="10"/>
      <c r="M3060" s="12"/>
      <c r="N3060" s="11"/>
      <c r="O3060" s="12"/>
      <c r="P3060" s="13"/>
      <c r="Q3060" s="14"/>
      <c r="R3060" s="15"/>
      <c r="S3060" s="10"/>
      <c r="T3060" s="12"/>
      <c r="U3060" s="13"/>
      <c r="V3060" s="12"/>
      <c r="W3060" s="13"/>
      <c r="X3060" s="12"/>
      <c r="Y3060" s="13"/>
      <c r="Z3060" s="12"/>
      <c r="AA3060" s="12"/>
      <c r="AB3060" s="12"/>
      <c r="AC3060" s="10"/>
      <c r="AD3060" s="16"/>
      <c r="AE3060" s="10"/>
      <c r="AF3060" s="10"/>
      <c r="AG3060" s="14"/>
      <c r="AH3060" s="14"/>
      <c r="AI3060" s="15"/>
      <c r="AJ3060" s="10"/>
      <c r="AK3060" s="15"/>
      <c r="AL3060" s="10"/>
    </row>
    <row r="3061" spans="1:38" x14ac:dyDescent="0.25">
      <c r="A3061" s="9">
        <f t="shared" si="67"/>
        <v>0</v>
      </c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2"/>
      <c r="N3061" s="11"/>
      <c r="O3061" s="12"/>
      <c r="P3061" s="13"/>
      <c r="Q3061" s="14"/>
      <c r="R3061" s="15"/>
      <c r="S3061" s="10"/>
      <c r="T3061" s="12"/>
      <c r="U3061" s="13"/>
      <c r="V3061" s="12"/>
      <c r="W3061" s="13"/>
      <c r="X3061" s="12"/>
      <c r="Y3061" s="13"/>
      <c r="Z3061" s="12"/>
      <c r="AA3061" s="12"/>
      <c r="AB3061" s="12"/>
      <c r="AC3061" s="10"/>
      <c r="AD3061" s="16"/>
      <c r="AE3061" s="10"/>
      <c r="AF3061" s="10"/>
      <c r="AG3061" s="14"/>
      <c r="AH3061" s="14"/>
      <c r="AI3061" s="15"/>
      <c r="AJ3061" s="10"/>
      <c r="AK3061" s="15"/>
      <c r="AL3061" s="10"/>
    </row>
    <row r="3062" spans="1:38" x14ac:dyDescent="0.25">
      <c r="A3062" s="9">
        <f t="shared" si="67"/>
        <v>0</v>
      </c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  <c r="L3062" s="10"/>
      <c r="M3062" s="12"/>
      <c r="N3062" s="11"/>
      <c r="O3062" s="12"/>
      <c r="P3062" s="13"/>
      <c r="Q3062" s="14"/>
      <c r="R3062" s="15"/>
      <c r="S3062" s="10"/>
      <c r="T3062" s="12"/>
      <c r="U3062" s="13"/>
      <c r="V3062" s="12"/>
      <c r="W3062" s="13"/>
      <c r="X3062" s="12"/>
      <c r="Y3062" s="13"/>
      <c r="Z3062" s="12"/>
      <c r="AA3062" s="12"/>
      <c r="AB3062" s="12"/>
      <c r="AC3062" s="10"/>
      <c r="AD3062" s="16"/>
      <c r="AE3062" s="10"/>
      <c r="AF3062" s="10"/>
      <c r="AG3062" s="14"/>
      <c r="AH3062" s="14"/>
      <c r="AI3062" s="15"/>
      <c r="AJ3062" s="10"/>
      <c r="AK3062" s="15"/>
      <c r="AL3062" s="10"/>
    </row>
    <row r="3063" spans="1:38" x14ac:dyDescent="0.25">
      <c r="A3063" s="9">
        <f t="shared" si="67"/>
        <v>0</v>
      </c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2"/>
      <c r="N3063" s="11"/>
      <c r="O3063" s="12"/>
      <c r="P3063" s="13"/>
      <c r="Q3063" s="14"/>
      <c r="R3063" s="15"/>
      <c r="S3063" s="10"/>
      <c r="T3063" s="12"/>
      <c r="U3063" s="13"/>
      <c r="V3063" s="12"/>
      <c r="W3063" s="13"/>
      <c r="X3063" s="12"/>
      <c r="Y3063" s="13"/>
      <c r="Z3063" s="12"/>
      <c r="AA3063" s="12"/>
      <c r="AB3063" s="12"/>
      <c r="AC3063" s="10"/>
      <c r="AD3063" s="16"/>
      <c r="AE3063" s="10"/>
      <c r="AF3063" s="10"/>
      <c r="AG3063" s="14"/>
      <c r="AH3063" s="14"/>
      <c r="AI3063" s="15"/>
      <c r="AJ3063" s="10"/>
      <c r="AK3063" s="15"/>
      <c r="AL3063" s="10"/>
    </row>
    <row r="3064" spans="1:38" x14ac:dyDescent="0.25">
      <c r="A3064" s="9">
        <f t="shared" si="67"/>
        <v>0</v>
      </c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  <c r="L3064" s="10"/>
      <c r="M3064" s="12"/>
      <c r="N3064" s="11"/>
      <c r="O3064" s="12"/>
      <c r="P3064" s="13"/>
      <c r="Q3064" s="14"/>
      <c r="R3064" s="15"/>
      <c r="S3064" s="10"/>
      <c r="T3064" s="12"/>
      <c r="U3064" s="13"/>
      <c r="V3064" s="12"/>
      <c r="W3064" s="13"/>
      <c r="X3064" s="12"/>
      <c r="Y3064" s="13"/>
      <c r="Z3064" s="12"/>
      <c r="AA3064" s="12"/>
      <c r="AB3064" s="12"/>
      <c r="AC3064" s="10"/>
      <c r="AD3064" s="16"/>
      <c r="AE3064" s="10"/>
      <c r="AF3064" s="10"/>
      <c r="AG3064" s="14"/>
      <c r="AH3064" s="14"/>
      <c r="AI3064" s="15"/>
      <c r="AJ3064" s="10"/>
      <c r="AK3064" s="15"/>
      <c r="AL3064" s="10"/>
    </row>
    <row r="3065" spans="1:38" x14ac:dyDescent="0.25">
      <c r="A3065" s="9">
        <f t="shared" si="67"/>
        <v>0</v>
      </c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2"/>
      <c r="N3065" s="11"/>
      <c r="O3065" s="12"/>
      <c r="P3065" s="13"/>
      <c r="Q3065" s="14"/>
      <c r="R3065" s="15"/>
      <c r="S3065" s="10"/>
      <c r="T3065" s="12"/>
      <c r="U3065" s="13"/>
      <c r="V3065" s="12"/>
      <c r="W3065" s="13"/>
      <c r="X3065" s="12"/>
      <c r="Y3065" s="13"/>
      <c r="Z3065" s="12"/>
      <c r="AA3065" s="12"/>
      <c r="AB3065" s="12"/>
      <c r="AC3065" s="10"/>
      <c r="AD3065" s="16"/>
      <c r="AE3065" s="10"/>
      <c r="AF3065" s="10"/>
      <c r="AG3065" s="14"/>
      <c r="AH3065" s="14"/>
      <c r="AI3065" s="15"/>
      <c r="AJ3065" s="10"/>
      <c r="AK3065" s="15"/>
      <c r="AL3065" s="10"/>
    </row>
    <row r="3066" spans="1:38" x14ac:dyDescent="0.25">
      <c r="A3066" s="9">
        <f t="shared" si="67"/>
        <v>0</v>
      </c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  <c r="L3066" s="10"/>
      <c r="M3066" s="12"/>
      <c r="N3066" s="11"/>
      <c r="O3066" s="12"/>
      <c r="P3066" s="13"/>
      <c r="Q3066" s="14"/>
      <c r="R3066" s="15"/>
      <c r="S3066" s="10"/>
      <c r="T3066" s="12"/>
      <c r="U3066" s="13"/>
      <c r="V3066" s="12"/>
      <c r="W3066" s="13"/>
      <c r="X3066" s="12"/>
      <c r="Y3066" s="13"/>
      <c r="Z3066" s="12"/>
      <c r="AA3066" s="12"/>
      <c r="AB3066" s="12"/>
      <c r="AC3066" s="10"/>
      <c r="AD3066" s="16"/>
      <c r="AE3066" s="10"/>
      <c r="AF3066" s="10"/>
      <c r="AG3066" s="14"/>
      <c r="AH3066" s="14"/>
      <c r="AI3066" s="15"/>
      <c r="AJ3066" s="10"/>
      <c r="AK3066" s="15"/>
      <c r="AL3066" s="10"/>
    </row>
    <row r="3067" spans="1:38" x14ac:dyDescent="0.25">
      <c r="A3067" s="9">
        <f t="shared" si="67"/>
        <v>0</v>
      </c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2"/>
      <c r="N3067" s="11"/>
      <c r="O3067" s="12"/>
      <c r="P3067" s="13"/>
      <c r="Q3067" s="14"/>
      <c r="R3067" s="15"/>
      <c r="S3067" s="10"/>
      <c r="T3067" s="12"/>
      <c r="U3067" s="13"/>
      <c r="V3067" s="12"/>
      <c r="W3067" s="13"/>
      <c r="X3067" s="12"/>
      <c r="Y3067" s="13"/>
      <c r="Z3067" s="12"/>
      <c r="AA3067" s="12"/>
      <c r="AB3067" s="12"/>
      <c r="AC3067" s="10"/>
      <c r="AD3067" s="16"/>
      <c r="AE3067" s="10"/>
      <c r="AF3067" s="10"/>
      <c r="AG3067" s="14"/>
      <c r="AH3067" s="14"/>
      <c r="AI3067" s="15"/>
      <c r="AJ3067" s="10"/>
      <c r="AK3067" s="15"/>
      <c r="AL3067" s="10"/>
    </row>
    <row r="3068" spans="1:38" x14ac:dyDescent="0.25">
      <c r="A3068" s="9">
        <f t="shared" si="67"/>
        <v>0</v>
      </c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  <c r="L3068" s="10"/>
      <c r="M3068" s="12"/>
      <c r="N3068" s="11"/>
      <c r="O3068" s="12"/>
      <c r="P3068" s="13"/>
      <c r="Q3068" s="14"/>
      <c r="R3068" s="15"/>
      <c r="S3068" s="10"/>
      <c r="T3068" s="12"/>
      <c r="U3068" s="13"/>
      <c r="V3068" s="12"/>
      <c r="W3068" s="13"/>
      <c r="X3068" s="12"/>
      <c r="Y3068" s="13"/>
      <c r="Z3068" s="12"/>
      <c r="AA3068" s="12"/>
      <c r="AB3068" s="12"/>
      <c r="AC3068" s="10"/>
      <c r="AD3068" s="16"/>
      <c r="AE3068" s="10"/>
      <c r="AF3068" s="10"/>
      <c r="AG3068" s="14"/>
      <c r="AH3068" s="14"/>
      <c r="AI3068" s="15"/>
      <c r="AJ3068" s="10"/>
      <c r="AK3068" s="15"/>
      <c r="AL3068" s="10"/>
    </row>
    <row r="3069" spans="1:38" x14ac:dyDescent="0.25">
      <c r="A3069" s="9">
        <f t="shared" si="67"/>
        <v>0</v>
      </c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2"/>
      <c r="N3069" s="11"/>
      <c r="O3069" s="12"/>
      <c r="P3069" s="13"/>
      <c r="Q3069" s="14"/>
      <c r="R3069" s="15"/>
      <c r="S3069" s="10"/>
      <c r="T3069" s="12"/>
      <c r="U3069" s="13"/>
      <c r="V3069" s="12"/>
      <c r="W3069" s="13"/>
      <c r="X3069" s="12"/>
      <c r="Y3069" s="13"/>
      <c r="Z3069" s="12"/>
      <c r="AA3069" s="12"/>
      <c r="AB3069" s="12"/>
      <c r="AC3069" s="10"/>
      <c r="AD3069" s="16"/>
      <c r="AE3069" s="10"/>
      <c r="AF3069" s="10"/>
      <c r="AG3069" s="14"/>
      <c r="AH3069" s="14"/>
      <c r="AI3069" s="15"/>
      <c r="AJ3069" s="10"/>
      <c r="AK3069" s="15"/>
      <c r="AL3069" s="10"/>
    </row>
    <row r="3070" spans="1:38" x14ac:dyDescent="0.25">
      <c r="A3070" s="9">
        <f t="shared" si="67"/>
        <v>0</v>
      </c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  <c r="L3070" s="10"/>
      <c r="M3070" s="12"/>
      <c r="N3070" s="11"/>
      <c r="O3070" s="12"/>
      <c r="P3070" s="13"/>
      <c r="Q3070" s="14"/>
      <c r="R3070" s="15"/>
      <c r="S3070" s="10"/>
      <c r="T3070" s="12"/>
      <c r="U3070" s="13"/>
      <c r="V3070" s="12"/>
      <c r="W3070" s="13"/>
      <c r="X3070" s="12"/>
      <c r="Y3070" s="13"/>
      <c r="Z3070" s="12"/>
      <c r="AA3070" s="12"/>
      <c r="AB3070" s="12"/>
      <c r="AC3070" s="10"/>
      <c r="AD3070" s="16"/>
      <c r="AE3070" s="10"/>
      <c r="AF3070" s="10"/>
      <c r="AG3070" s="14"/>
      <c r="AH3070" s="14"/>
      <c r="AI3070" s="15"/>
      <c r="AJ3070" s="10"/>
      <c r="AK3070" s="15"/>
      <c r="AL3070" s="10"/>
    </row>
    <row r="3071" spans="1:38" x14ac:dyDescent="0.25">
      <c r="A3071" s="9">
        <f t="shared" si="67"/>
        <v>0</v>
      </c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2"/>
      <c r="N3071" s="11"/>
      <c r="O3071" s="12"/>
      <c r="P3071" s="13"/>
      <c r="Q3071" s="14"/>
      <c r="R3071" s="15"/>
      <c r="S3071" s="10"/>
      <c r="T3071" s="12"/>
      <c r="U3071" s="13"/>
      <c r="V3071" s="12"/>
      <c r="W3071" s="13"/>
      <c r="X3071" s="12"/>
      <c r="Y3071" s="13"/>
      <c r="Z3071" s="12"/>
      <c r="AA3071" s="12"/>
      <c r="AB3071" s="12"/>
      <c r="AC3071" s="10"/>
      <c r="AD3071" s="16"/>
      <c r="AE3071" s="10"/>
      <c r="AF3071" s="10"/>
      <c r="AG3071" s="14"/>
      <c r="AH3071" s="14"/>
      <c r="AI3071" s="15"/>
      <c r="AJ3071" s="10"/>
      <c r="AK3071" s="15"/>
      <c r="AL3071" s="10"/>
    </row>
    <row r="3072" spans="1:38" x14ac:dyDescent="0.25">
      <c r="A3072" s="9">
        <f t="shared" si="67"/>
        <v>0</v>
      </c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  <c r="L3072" s="10"/>
      <c r="M3072" s="12"/>
      <c r="N3072" s="11"/>
      <c r="O3072" s="12"/>
      <c r="P3072" s="13"/>
      <c r="Q3072" s="14"/>
      <c r="R3072" s="15"/>
      <c r="S3072" s="10"/>
      <c r="T3072" s="12"/>
      <c r="U3072" s="13"/>
      <c r="V3072" s="12"/>
      <c r="W3072" s="13"/>
      <c r="X3072" s="12"/>
      <c r="Y3072" s="13"/>
      <c r="Z3072" s="12"/>
      <c r="AA3072" s="12"/>
      <c r="AB3072" s="12"/>
      <c r="AC3072" s="10"/>
      <c r="AD3072" s="16"/>
      <c r="AE3072" s="10"/>
      <c r="AF3072" s="10"/>
      <c r="AG3072" s="14"/>
      <c r="AH3072" s="14"/>
      <c r="AI3072" s="15"/>
      <c r="AJ3072" s="10"/>
      <c r="AK3072" s="15"/>
      <c r="AL3072" s="10"/>
    </row>
    <row r="3073" spans="1:38" x14ac:dyDescent="0.25">
      <c r="A3073" s="9">
        <f t="shared" si="67"/>
        <v>0</v>
      </c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2"/>
      <c r="N3073" s="11"/>
      <c r="O3073" s="12"/>
      <c r="P3073" s="13"/>
      <c r="Q3073" s="14"/>
      <c r="R3073" s="15"/>
      <c r="S3073" s="10"/>
      <c r="T3073" s="12"/>
      <c r="U3073" s="13"/>
      <c r="V3073" s="12"/>
      <c r="W3073" s="13"/>
      <c r="X3073" s="12"/>
      <c r="Y3073" s="13"/>
      <c r="Z3073" s="12"/>
      <c r="AA3073" s="12"/>
      <c r="AB3073" s="12"/>
      <c r="AC3073" s="10"/>
      <c r="AD3073" s="16"/>
      <c r="AE3073" s="10"/>
      <c r="AF3073" s="10"/>
      <c r="AG3073" s="14"/>
      <c r="AH3073" s="14"/>
      <c r="AI3073" s="15"/>
      <c r="AJ3073" s="10"/>
      <c r="AK3073" s="15"/>
      <c r="AL3073" s="10"/>
    </row>
    <row r="3074" spans="1:38" x14ac:dyDescent="0.25">
      <c r="A3074" s="9">
        <f t="shared" si="67"/>
        <v>0</v>
      </c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  <c r="L3074" s="10"/>
      <c r="M3074" s="12"/>
      <c r="N3074" s="11"/>
      <c r="O3074" s="12"/>
      <c r="P3074" s="13"/>
      <c r="Q3074" s="14"/>
      <c r="R3074" s="15"/>
      <c r="S3074" s="10"/>
      <c r="T3074" s="12"/>
      <c r="U3074" s="13"/>
      <c r="V3074" s="12"/>
      <c r="W3074" s="13"/>
      <c r="X3074" s="12"/>
      <c r="Y3074" s="13"/>
      <c r="Z3074" s="12"/>
      <c r="AA3074" s="12"/>
      <c r="AB3074" s="12"/>
      <c r="AC3074" s="10"/>
      <c r="AD3074" s="16"/>
      <c r="AE3074" s="10"/>
      <c r="AF3074" s="10"/>
      <c r="AG3074" s="14"/>
      <c r="AH3074" s="14"/>
      <c r="AI3074" s="15"/>
      <c r="AJ3074" s="10"/>
      <c r="AK3074" s="15"/>
      <c r="AL3074" s="10"/>
    </row>
    <row r="3075" spans="1:38" x14ac:dyDescent="0.25">
      <c r="A3075" s="9">
        <f t="shared" ref="A3075:A3138" si="68">N3075</f>
        <v>0</v>
      </c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2"/>
      <c r="N3075" s="11"/>
      <c r="O3075" s="12"/>
      <c r="P3075" s="13"/>
      <c r="Q3075" s="14"/>
      <c r="R3075" s="15"/>
      <c r="S3075" s="10"/>
      <c r="T3075" s="12"/>
      <c r="U3075" s="13"/>
      <c r="V3075" s="12"/>
      <c r="W3075" s="13"/>
      <c r="X3075" s="12"/>
      <c r="Y3075" s="13"/>
      <c r="Z3075" s="12"/>
      <c r="AA3075" s="12"/>
      <c r="AB3075" s="12"/>
      <c r="AC3075" s="10"/>
      <c r="AD3075" s="16"/>
      <c r="AE3075" s="10"/>
      <c r="AF3075" s="10"/>
      <c r="AG3075" s="14"/>
      <c r="AH3075" s="14"/>
      <c r="AI3075" s="15"/>
      <c r="AJ3075" s="10"/>
      <c r="AK3075" s="15"/>
      <c r="AL3075" s="10"/>
    </row>
    <row r="3076" spans="1:38" x14ac:dyDescent="0.25">
      <c r="A3076" s="9">
        <f t="shared" si="68"/>
        <v>0</v>
      </c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2"/>
      <c r="N3076" s="11"/>
      <c r="O3076" s="12"/>
      <c r="P3076" s="13"/>
      <c r="Q3076" s="14"/>
      <c r="R3076" s="15"/>
      <c r="S3076" s="10"/>
      <c r="T3076" s="12"/>
      <c r="U3076" s="13"/>
      <c r="V3076" s="12"/>
      <c r="W3076" s="13"/>
      <c r="X3076" s="12"/>
      <c r="Y3076" s="13"/>
      <c r="Z3076" s="12"/>
      <c r="AA3076" s="12"/>
      <c r="AB3076" s="12"/>
      <c r="AC3076" s="10"/>
      <c r="AD3076" s="16"/>
      <c r="AE3076" s="10"/>
      <c r="AF3076" s="10"/>
      <c r="AG3076" s="14"/>
      <c r="AH3076" s="14"/>
      <c r="AI3076" s="15"/>
      <c r="AJ3076" s="10"/>
      <c r="AK3076" s="15"/>
      <c r="AL3076" s="10"/>
    </row>
    <row r="3077" spans="1:38" x14ac:dyDescent="0.25">
      <c r="A3077" s="9">
        <f t="shared" si="68"/>
        <v>0</v>
      </c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2"/>
      <c r="N3077" s="11"/>
      <c r="O3077" s="12"/>
      <c r="P3077" s="13"/>
      <c r="Q3077" s="14"/>
      <c r="R3077" s="15"/>
      <c r="S3077" s="10"/>
      <c r="T3077" s="12"/>
      <c r="U3077" s="13"/>
      <c r="V3077" s="12"/>
      <c r="W3077" s="13"/>
      <c r="X3077" s="12"/>
      <c r="Y3077" s="13"/>
      <c r="Z3077" s="12"/>
      <c r="AA3077" s="12"/>
      <c r="AB3077" s="12"/>
      <c r="AC3077" s="10"/>
      <c r="AD3077" s="16"/>
      <c r="AE3077" s="10"/>
      <c r="AF3077" s="10"/>
      <c r="AG3077" s="14"/>
      <c r="AH3077" s="14"/>
      <c r="AI3077" s="15"/>
      <c r="AJ3077" s="10"/>
      <c r="AK3077" s="15"/>
      <c r="AL3077" s="10"/>
    </row>
    <row r="3078" spans="1:38" x14ac:dyDescent="0.25">
      <c r="A3078" s="9">
        <f t="shared" si="68"/>
        <v>0</v>
      </c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  <c r="L3078" s="10"/>
      <c r="M3078" s="12"/>
      <c r="N3078" s="11"/>
      <c r="O3078" s="12"/>
      <c r="P3078" s="13"/>
      <c r="Q3078" s="14"/>
      <c r="R3078" s="15"/>
      <c r="S3078" s="10"/>
      <c r="T3078" s="12"/>
      <c r="U3078" s="13"/>
      <c r="V3078" s="12"/>
      <c r="W3078" s="13"/>
      <c r="X3078" s="12"/>
      <c r="Y3078" s="13"/>
      <c r="Z3078" s="12"/>
      <c r="AA3078" s="12"/>
      <c r="AB3078" s="12"/>
      <c r="AC3078" s="10"/>
      <c r="AD3078" s="16"/>
      <c r="AE3078" s="10"/>
      <c r="AF3078" s="10"/>
      <c r="AG3078" s="14"/>
      <c r="AH3078" s="14"/>
      <c r="AI3078" s="15"/>
      <c r="AJ3078" s="10"/>
      <c r="AK3078" s="15"/>
      <c r="AL3078" s="10"/>
    </row>
    <row r="3079" spans="1:38" x14ac:dyDescent="0.25">
      <c r="A3079" s="9">
        <f t="shared" si="68"/>
        <v>0</v>
      </c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2"/>
      <c r="N3079" s="11"/>
      <c r="O3079" s="12"/>
      <c r="P3079" s="13"/>
      <c r="Q3079" s="14"/>
      <c r="R3079" s="15"/>
      <c r="S3079" s="10"/>
      <c r="T3079" s="12"/>
      <c r="U3079" s="13"/>
      <c r="V3079" s="12"/>
      <c r="W3079" s="13"/>
      <c r="X3079" s="12"/>
      <c r="Y3079" s="13"/>
      <c r="Z3079" s="12"/>
      <c r="AA3079" s="12"/>
      <c r="AB3079" s="12"/>
      <c r="AC3079" s="10"/>
      <c r="AD3079" s="16"/>
      <c r="AE3079" s="10"/>
      <c r="AF3079" s="10"/>
      <c r="AG3079" s="14"/>
      <c r="AH3079" s="14"/>
      <c r="AI3079" s="15"/>
      <c r="AJ3079" s="10"/>
      <c r="AK3079" s="15"/>
      <c r="AL3079" s="10"/>
    </row>
    <row r="3080" spans="1:38" x14ac:dyDescent="0.25">
      <c r="A3080" s="9">
        <f t="shared" si="68"/>
        <v>0</v>
      </c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  <c r="L3080" s="10"/>
      <c r="M3080" s="12"/>
      <c r="N3080" s="11"/>
      <c r="O3080" s="12"/>
      <c r="P3080" s="13"/>
      <c r="Q3080" s="14"/>
      <c r="R3080" s="15"/>
      <c r="S3080" s="10"/>
      <c r="T3080" s="12"/>
      <c r="U3080" s="13"/>
      <c r="V3080" s="12"/>
      <c r="W3080" s="13"/>
      <c r="X3080" s="12"/>
      <c r="Y3080" s="13"/>
      <c r="Z3080" s="12"/>
      <c r="AA3080" s="12"/>
      <c r="AB3080" s="12"/>
      <c r="AC3080" s="10"/>
      <c r="AD3080" s="16"/>
      <c r="AE3080" s="10"/>
      <c r="AF3080" s="10"/>
      <c r="AG3080" s="14"/>
      <c r="AH3080" s="14"/>
      <c r="AI3080" s="15"/>
      <c r="AJ3080" s="10"/>
      <c r="AK3080" s="15"/>
      <c r="AL3080" s="10"/>
    </row>
    <row r="3081" spans="1:38" x14ac:dyDescent="0.25">
      <c r="A3081" s="9">
        <f t="shared" si="68"/>
        <v>0</v>
      </c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2"/>
      <c r="N3081" s="11"/>
      <c r="O3081" s="12"/>
      <c r="P3081" s="13"/>
      <c r="Q3081" s="14"/>
      <c r="R3081" s="15"/>
      <c r="S3081" s="10"/>
      <c r="T3081" s="12"/>
      <c r="U3081" s="13"/>
      <c r="V3081" s="12"/>
      <c r="W3081" s="13"/>
      <c r="X3081" s="12"/>
      <c r="Y3081" s="13"/>
      <c r="Z3081" s="12"/>
      <c r="AA3081" s="12"/>
      <c r="AB3081" s="12"/>
      <c r="AC3081" s="10"/>
      <c r="AD3081" s="16"/>
      <c r="AE3081" s="10"/>
      <c r="AF3081" s="10"/>
      <c r="AG3081" s="14"/>
      <c r="AH3081" s="14"/>
      <c r="AI3081" s="15"/>
      <c r="AJ3081" s="10"/>
      <c r="AK3081" s="15"/>
      <c r="AL3081" s="10"/>
    </row>
    <row r="3082" spans="1:38" x14ac:dyDescent="0.25">
      <c r="A3082" s="9">
        <f t="shared" si="68"/>
        <v>0</v>
      </c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2"/>
      <c r="N3082" s="11"/>
      <c r="O3082" s="12"/>
      <c r="P3082" s="13"/>
      <c r="Q3082" s="14"/>
      <c r="R3082" s="15"/>
      <c r="S3082" s="10"/>
      <c r="T3082" s="12"/>
      <c r="U3082" s="13"/>
      <c r="V3082" s="12"/>
      <c r="W3082" s="13"/>
      <c r="X3082" s="12"/>
      <c r="Y3082" s="13"/>
      <c r="Z3082" s="12"/>
      <c r="AA3082" s="12"/>
      <c r="AB3082" s="12"/>
      <c r="AC3082" s="10"/>
      <c r="AD3082" s="16"/>
      <c r="AE3082" s="10"/>
      <c r="AF3082" s="10"/>
      <c r="AG3082" s="14"/>
      <c r="AH3082" s="14"/>
      <c r="AI3082" s="15"/>
      <c r="AJ3082" s="10"/>
      <c r="AK3082" s="15"/>
      <c r="AL3082" s="10"/>
    </row>
    <row r="3083" spans="1:38" x14ac:dyDescent="0.25">
      <c r="A3083" s="9">
        <f t="shared" si="68"/>
        <v>0</v>
      </c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2"/>
      <c r="N3083" s="11"/>
      <c r="O3083" s="12"/>
      <c r="P3083" s="13"/>
      <c r="Q3083" s="14"/>
      <c r="R3083" s="15"/>
      <c r="S3083" s="10"/>
      <c r="T3083" s="12"/>
      <c r="U3083" s="13"/>
      <c r="V3083" s="12"/>
      <c r="W3083" s="13"/>
      <c r="X3083" s="12"/>
      <c r="Y3083" s="13"/>
      <c r="Z3083" s="12"/>
      <c r="AA3083" s="12"/>
      <c r="AB3083" s="12"/>
      <c r="AC3083" s="10"/>
      <c r="AD3083" s="16"/>
      <c r="AE3083" s="10"/>
      <c r="AF3083" s="10"/>
      <c r="AG3083" s="14"/>
      <c r="AH3083" s="14"/>
      <c r="AI3083" s="15"/>
      <c r="AJ3083" s="10"/>
      <c r="AK3083" s="15"/>
      <c r="AL3083" s="10"/>
    </row>
    <row r="3084" spans="1:38" x14ac:dyDescent="0.25">
      <c r="A3084" s="9">
        <f t="shared" si="68"/>
        <v>0</v>
      </c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  <c r="L3084" s="10"/>
      <c r="M3084" s="12"/>
      <c r="N3084" s="11"/>
      <c r="O3084" s="12"/>
      <c r="P3084" s="13"/>
      <c r="Q3084" s="14"/>
      <c r="R3084" s="15"/>
      <c r="S3084" s="10"/>
      <c r="T3084" s="12"/>
      <c r="U3084" s="13"/>
      <c r="V3084" s="12"/>
      <c r="W3084" s="13"/>
      <c r="X3084" s="12"/>
      <c r="Y3084" s="13"/>
      <c r="Z3084" s="12"/>
      <c r="AA3084" s="12"/>
      <c r="AB3084" s="12"/>
      <c r="AC3084" s="10"/>
      <c r="AD3084" s="16"/>
      <c r="AE3084" s="10"/>
      <c r="AF3084" s="10"/>
      <c r="AG3084" s="14"/>
      <c r="AH3084" s="14"/>
      <c r="AI3084" s="15"/>
      <c r="AJ3084" s="10"/>
      <c r="AK3084" s="15"/>
      <c r="AL3084" s="10"/>
    </row>
    <row r="3085" spans="1:38" x14ac:dyDescent="0.25">
      <c r="A3085" s="9">
        <f t="shared" si="68"/>
        <v>0</v>
      </c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2"/>
      <c r="N3085" s="11"/>
      <c r="O3085" s="12"/>
      <c r="P3085" s="13"/>
      <c r="Q3085" s="14"/>
      <c r="R3085" s="15"/>
      <c r="S3085" s="10"/>
      <c r="T3085" s="12"/>
      <c r="U3085" s="13"/>
      <c r="V3085" s="12"/>
      <c r="W3085" s="13"/>
      <c r="X3085" s="12"/>
      <c r="Y3085" s="13"/>
      <c r="Z3085" s="12"/>
      <c r="AA3085" s="12"/>
      <c r="AB3085" s="12"/>
      <c r="AC3085" s="10"/>
      <c r="AD3085" s="16"/>
      <c r="AE3085" s="10"/>
      <c r="AF3085" s="10"/>
      <c r="AG3085" s="14"/>
      <c r="AH3085" s="14"/>
      <c r="AI3085" s="15"/>
      <c r="AJ3085" s="10"/>
      <c r="AK3085" s="15"/>
      <c r="AL3085" s="10"/>
    </row>
    <row r="3086" spans="1:38" x14ac:dyDescent="0.25">
      <c r="A3086" s="9">
        <f t="shared" si="68"/>
        <v>0</v>
      </c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  <c r="L3086" s="10"/>
      <c r="M3086" s="12"/>
      <c r="N3086" s="11"/>
      <c r="O3086" s="12"/>
      <c r="P3086" s="13"/>
      <c r="Q3086" s="14"/>
      <c r="R3086" s="15"/>
      <c r="S3086" s="10"/>
      <c r="T3086" s="12"/>
      <c r="U3086" s="13"/>
      <c r="V3086" s="12"/>
      <c r="W3086" s="13"/>
      <c r="X3086" s="12"/>
      <c r="Y3086" s="13"/>
      <c r="Z3086" s="12"/>
      <c r="AA3086" s="12"/>
      <c r="AB3086" s="12"/>
      <c r="AC3086" s="10"/>
      <c r="AD3086" s="16"/>
      <c r="AE3086" s="10"/>
      <c r="AF3086" s="10"/>
      <c r="AG3086" s="14"/>
      <c r="AH3086" s="14"/>
      <c r="AI3086" s="15"/>
      <c r="AJ3086" s="10"/>
      <c r="AK3086" s="15"/>
      <c r="AL3086" s="10"/>
    </row>
    <row r="3087" spans="1:38" x14ac:dyDescent="0.25">
      <c r="A3087" s="9">
        <f t="shared" si="68"/>
        <v>0</v>
      </c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2"/>
      <c r="N3087" s="11"/>
      <c r="O3087" s="12"/>
      <c r="P3087" s="13"/>
      <c r="Q3087" s="14"/>
      <c r="R3087" s="15"/>
      <c r="S3087" s="10"/>
      <c r="T3087" s="12"/>
      <c r="U3087" s="13"/>
      <c r="V3087" s="12"/>
      <c r="W3087" s="13"/>
      <c r="X3087" s="12"/>
      <c r="Y3087" s="13"/>
      <c r="Z3087" s="12"/>
      <c r="AA3087" s="12"/>
      <c r="AB3087" s="12"/>
      <c r="AC3087" s="10"/>
      <c r="AD3087" s="16"/>
      <c r="AE3087" s="10"/>
      <c r="AF3087" s="10"/>
      <c r="AG3087" s="14"/>
      <c r="AH3087" s="14"/>
      <c r="AI3087" s="15"/>
      <c r="AJ3087" s="10"/>
      <c r="AK3087" s="15"/>
      <c r="AL3087" s="10"/>
    </row>
    <row r="3088" spans="1:38" x14ac:dyDescent="0.25">
      <c r="A3088" s="9">
        <f t="shared" si="68"/>
        <v>0</v>
      </c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  <c r="L3088" s="10"/>
      <c r="M3088" s="12"/>
      <c r="N3088" s="11"/>
      <c r="O3088" s="12"/>
      <c r="P3088" s="13"/>
      <c r="Q3088" s="14"/>
      <c r="R3088" s="15"/>
      <c r="S3088" s="10"/>
      <c r="T3088" s="12"/>
      <c r="U3088" s="13"/>
      <c r="V3088" s="12"/>
      <c r="W3088" s="13"/>
      <c r="X3088" s="12"/>
      <c r="Y3088" s="13"/>
      <c r="Z3088" s="12"/>
      <c r="AA3088" s="12"/>
      <c r="AB3088" s="12"/>
      <c r="AC3088" s="10"/>
      <c r="AD3088" s="16"/>
      <c r="AE3088" s="10"/>
      <c r="AF3088" s="10"/>
      <c r="AG3088" s="14"/>
      <c r="AH3088" s="14"/>
      <c r="AI3088" s="15"/>
      <c r="AJ3088" s="10"/>
      <c r="AK3088" s="15"/>
      <c r="AL3088" s="10"/>
    </row>
    <row r="3089" spans="1:38" x14ac:dyDescent="0.25">
      <c r="A3089" s="9">
        <f t="shared" si="68"/>
        <v>0</v>
      </c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2"/>
      <c r="N3089" s="11"/>
      <c r="O3089" s="12"/>
      <c r="P3089" s="13"/>
      <c r="Q3089" s="14"/>
      <c r="R3089" s="15"/>
      <c r="S3089" s="10"/>
      <c r="T3089" s="12"/>
      <c r="U3089" s="13"/>
      <c r="V3089" s="12"/>
      <c r="W3089" s="13"/>
      <c r="X3089" s="12"/>
      <c r="Y3089" s="13"/>
      <c r="Z3089" s="12"/>
      <c r="AA3089" s="12"/>
      <c r="AB3089" s="12"/>
      <c r="AC3089" s="10"/>
      <c r="AD3089" s="16"/>
      <c r="AE3089" s="10"/>
      <c r="AF3089" s="10"/>
      <c r="AG3089" s="14"/>
      <c r="AH3089" s="14"/>
      <c r="AI3089" s="15"/>
      <c r="AJ3089" s="10"/>
      <c r="AK3089" s="15"/>
      <c r="AL3089" s="10"/>
    </row>
    <row r="3090" spans="1:38" x14ac:dyDescent="0.25">
      <c r="A3090" s="9">
        <f t="shared" si="68"/>
        <v>0</v>
      </c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  <c r="L3090" s="10"/>
      <c r="M3090" s="12"/>
      <c r="N3090" s="11"/>
      <c r="O3090" s="12"/>
      <c r="P3090" s="13"/>
      <c r="Q3090" s="14"/>
      <c r="R3090" s="15"/>
      <c r="S3090" s="10"/>
      <c r="T3090" s="12"/>
      <c r="U3090" s="13"/>
      <c r="V3090" s="12"/>
      <c r="W3090" s="13"/>
      <c r="X3090" s="12"/>
      <c r="Y3090" s="13"/>
      <c r="Z3090" s="12"/>
      <c r="AA3090" s="12"/>
      <c r="AB3090" s="12"/>
      <c r="AC3090" s="10"/>
      <c r="AD3090" s="16"/>
      <c r="AE3090" s="10"/>
      <c r="AF3090" s="10"/>
      <c r="AG3090" s="14"/>
      <c r="AH3090" s="14"/>
      <c r="AI3090" s="15"/>
      <c r="AJ3090" s="10"/>
      <c r="AK3090" s="15"/>
      <c r="AL3090" s="10"/>
    </row>
    <row r="3091" spans="1:38" x14ac:dyDescent="0.25">
      <c r="A3091" s="9">
        <f t="shared" si="68"/>
        <v>0</v>
      </c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2"/>
      <c r="N3091" s="11"/>
      <c r="O3091" s="12"/>
      <c r="P3091" s="13"/>
      <c r="Q3091" s="14"/>
      <c r="R3091" s="15"/>
      <c r="S3091" s="10"/>
      <c r="T3091" s="12"/>
      <c r="U3091" s="13"/>
      <c r="V3091" s="12"/>
      <c r="W3091" s="13"/>
      <c r="X3091" s="12"/>
      <c r="Y3091" s="13"/>
      <c r="Z3091" s="12"/>
      <c r="AA3091" s="12"/>
      <c r="AB3091" s="12"/>
      <c r="AC3091" s="10"/>
      <c r="AD3091" s="16"/>
      <c r="AE3091" s="10"/>
      <c r="AF3091" s="10"/>
      <c r="AG3091" s="14"/>
      <c r="AH3091" s="14"/>
      <c r="AI3091" s="15"/>
      <c r="AJ3091" s="10"/>
      <c r="AK3091" s="15"/>
      <c r="AL3091" s="10"/>
    </row>
    <row r="3092" spans="1:38" x14ac:dyDescent="0.25">
      <c r="A3092" s="9">
        <f t="shared" si="68"/>
        <v>0</v>
      </c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  <c r="L3092" s="10"/>
      <c r="M3092" s="12"/>
      <c r="N3092" s="11"/>
      <c r="O3092" s="12"/>
      <c r="P3092" s="13"/>
      <c r="Q3092" s="14"/>
      <c r="R3092" s="15"/>
      <c r="S3092" s="10"/>
      <c r="T3092" s="12"/>
      <c r="U3092" s="13"/>
      <c r="V3092" s="12"/>
      <c r="W3092" s="13"/>
      <c r="X3092" s="12"/>
      <c r="Y3092" s="13"/>
      <c r="Z3092" s="12"/>
      <c r="AA3092" s="12"/>
      <c r="AB3092" s="12"/>
      <c r="AC3092" s="10"/>
      <c r="AD3092" s="16"/>
      <c r="AE3092" s="10"/>
      <c r="AF3092" s="10"/>
      <c r="AG3092" s="14"/>
      <c r="AH3092" s="14"/>
      <c r="AI3092" s="15"/>
      <c r="AJ3092" s="10"/>
      <c r="AK3092" s="15"/>
      <c r="AL3092" s="10"/>
    </row>
    <row r="3093" spans="1:38" x14ac:dyDescent="0.25">
      <c r="A3093" s="9">
        <f t="shared" si="68"/>
        <v>0</v>
      </c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2"/>
      <c r="N3093" s="11"/>
      <c r="O3093" s="12"/>
      <c r="P3093" s="13"/>
      <c r="Q3093" s="14"/>
      <c r="R3093" s="15"/>
      <c r="S3093" s="10"/>
      <c r="T3093" s="12"/>
      <c r="U3093" s="13"/>
      <c r="V3093" s="12"/>
      <c r="W3093" s="13"/>
      <c r="X3093" s="12"/>
      <c r="Y3093" s="13"/>
      <c r="Z3093" s="12"/>
      <c r="AA3093" s="12"/>
      <c r="AB3093" s="12"/>
      <c r="AC3093" s="10"/>
      <c r="AD3093" s="16"/>
      <c r="AE3093" s="10"/>
      <c r="AF3093" s="10"/>
      <c r="AG3093" s="14"/>
      <c r="AH3093" s="14"/>
      <c r="AI3093" s="15"/>
      <c r="AJ3093" s="10"/>
      <c r="AK3093" s="15"/>
      <c r="AL3093" s="10"/>
    </row>
    <row r="3094" spans="1:38" x14ac:dyDescent="0.25">
      <c r="A3094" s="9">
        <f t="shared" si="68"/>
        <v>0</v>
      </c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  <c r="L3094" s="10"/>
      <c r="M3094" s="12"/>
      <c r="N3094" s="11"/>
      <c r="O3094" s="12"/>
      <c r="P3094" s="13"/>
      <c r="Q3094" s="14"/>
      <c r="R3094" s="15"/>
      <c r="S3094" s="10"/>
      <c r="T3094" s="12"/>
      <c r="U3094" s="13"/>
      <c r="V3094" s="12"/>
      <c r="W3094" s="13"/>
      <c r="X3094" s="12"/>
      <c r="Y3094" s="13"/>
      <c r="Z3094" s="12"/>
      <c r="AA3094" s="12"/>
      <c r="AB3094" s="12"/>
      <c r="AC3094" s="10"/>
      <c r="AD3094" s="16"/>
      <c r="AE3094" s="10"/>
      <c r="AF3094" s="10"/>
      <c r="AG3094" s="14"/>
      <c r="AH3094" s="14"/>
      <c r="AI3094" s="15"/>
      <c r="AJ3094" s="10"/>
      <c r="AK3094" s="15"/>
      <c r="AL3094" s="10"/>
    </row>
    <row r="3095" spans="1:38" x14ac:dyDescent="0.25">
      <c r="A3095" s="9">
        <f t="shared" si="68"/>
        <v>0</v>
      </c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2"/>
      <c r="N3095" s="11"/>
      <c r="O3095" s="12"/>
      <c r="P3095" s="13"/>
      <c r="Q3095" s="14"/>
      <c r="R3095" s="15"/>
      <c r="S3095" s="10"/>
      <c r="T3095" s="12"/>
      <c r="U3095" s="13"/>
      <c r="V3095" s="12"/>
      <c r="W3095" s="13"/>
      <c r="X3095" s="12"/>
      <c r="Y3095" s="13"/>
      <c r="Z3095" s="12"/>
      <c r="AA3095" s="12"/>
      <c r="AB3095" s="12"/>
      <c r="AC3095" s="10"/>
      <c r="AD3095" s="16"/>
      <c r="AE3095" s="10"/>
      <c r="AF3095" s="10"/>
      <c r="AG3095" s="14"/>
      <c r="AH3095" s="14"/>
      <c r="AI3095" s="15"/>
      <c r="AJ3095" s="10"/>
      <c r="AK3095" s="15"/>
      <c r="AL3095" s="10"/>
    </row>
    <row r="3096" spans="1:38" x14ac:dyDescent="0.25">
      <c r="A3096" s="9">
        <f t="shared" si="68"/>
        <v>0</v>
      </c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  <c r="L3096" s="10"/>
      <c r="M3096" s="12"/>
      <c r="N3096" s="11"/>
      <c r="O3096" s="12"/>
      <c r="P3096" s="13"/>
      <c r="Q3096" s="14"/>
      <c r="R3096" s="15"/>
      <c r="S3096" s="10"/>
      <c r="T3096" s="12"/>
      <c r="U3096" s="13"/>
      <c r="V3096" s="12"/>
      <c r="W3096" s="13"/>
      <c r="X3096" s="12"/>
      <c r="Y3096" s="13"/>
      <c r="Z3096" s="12"/>
      <c r="AA3096" s="12"/>
      <c r="AB3096" s="12"/>
      <c r="AC3096" s="10"/>
      <c r="AD3096" s="16"/>
      <c r="AE3096" s="10"/>
      <c r="AF3096" s="10"/>
      <c r="AG3096" s="14"/>
      <c r="AH3096" s="14"/>
      <c r="AI3096" s="15"/>
      <c r="AJ3096" s="10"/>
      <c r="AK3096" s="15"/>
      <c r="AL3096" s="10"/>
    </row>
    <row r="3097" spans="1:38" x14ac:dyDescent="0.25">
      <c r="A3097" s="9">
        <f t="shared" si="68"/>
        <v>0</v>
      </c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2"/>
      <c r="N3097" s="11"/>
      <c r="O3097" s="12"/>
      <c r="P3097" s="13"/>
      <c r="Q3097" s="14"/>
      <c r="R3097" s="15"/>
      <c r="S3097" s="10"/>
      <c r="T3097" s="12"/>
      <c r="U3097" s="13"/>
      <c r="V3097" s="12"/>
      <c r="W3097" s="13"/>
      <c r="X3097" s="12"/>
      <c r="Y3097" s="13"/>
      <c r="Z3097" s="12"/>
      <c r="AA3097" s="12"/>
      <c r="AB3097" s="12"/>
      <c r="AC3097" s="10"/>
      <c r="AD3097" s="16"/>
      <c r="AE3097" s="10"/>
      <c r="AF3097" s="10"/>
      <c r="AG3097" s="14"/>
      <c r="AH3097" s="14"/>
      <c r="AI3097" s="15"/>
      <c r="AJ3097" s="10"/>
      <c r="AK3097" s="15"/>
      <c r="AL3097" s="10"/>
    </row>
    <row r="3098" spans="1:38" x14ac:dyDescent="0.25">
      <c r="A3098" s="9">
        <f t="shared" si="68"/>
        <v>0</v>
      </c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  <c r="M3098" s="12"/>
      <c r="N3098" s="11"/>
      <c r="O3098" s="12"/>
      <c r="P3098" s="13"/>
      <c r="Q3098" s="14"/>
      <c r="R3098" s="15"/>
      <c r="S3098" s="10"/>
      <c r="T3098" s="12"/>
      <c r="U3098" s="13"/>
      <c r="V3098" s="12"/>
      <c r="W3098" s="13"/>
      <c r="X3098" s="12"/>
      <c r="Y3098" s="13"/>
      <c r="Z3098" s="12"/>
      <c r="AA3098" s="12"/>
      <c r="AB3098" s="12"/>
      <c r="AC3098" s="10"/>
      <c r="AD3098" s="16"/>
      <c r="AE3098" s="10"/>
      <c r="AF3098" s="10"/>
      <c r="AG3098" s="14"/>
      <c r="AH3098" s="14"/>
      <c r="AI3098" s="15"/>
      <c r="AJ3098" s="10"/>
      <c r="AK3098" s="15"/>
      <c r="AL3098" s="10"/>
    </row>
    <row r="3099" spans="1:38" x14ac:dyDescent="0.25">
      <c r="A3099" s="9">
        <f t="shared" si="68"/>
        <v>0</v>
      </c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2"/>
      <c r="N3099" s="11"/>
      <c r="O3099" s="12"/>
      <c r="P3099" s="13"/>
      <c r="Q3099" s="14"/>
      <c r="R3099" s="15"/>
      <c r="S3099" s="10"/>
      <c r="T3099" s="12"/>
      <c r="U3099" s="13"/>
      <c r="V3099" s="12"/>
      <c r="W3099" s="13"/>
      <c r="X3099" s="12"/>
      <c r="Y3099" s="13"/>
      <c r="Z3099" s="12"/>
      <c r="AA3099" s="12"/>
      <c r="AB3099" s="12"/>
      <c r="AC3099" s="10"/>
      <c r="AD3099" s="16"/>
      <c r="AE3099" s="10"/>
      <c r="AF3099" s="10"/>
      <c r="AG3099" s="14"/>
      <c r="AH3099" s="14"/>
      <c r="AI3099" s="15"/>
      <c r="AJ3099" s="10"/>
      <c r="AK3099" s="15"/>
      <c r="AL3099" s="10"/>
    </row>
    <row r="3100" spans="1:38" x14ac:dyDescent="0.25">
      <c r="A3100" s="9">
        <f t="shared" si="68"/>
        <v>0</v>
      </c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  <c r="L3100" s="10"/>
      <c r="M3100" s="12"/>
      <c r="N3100" s="11"/>
      <c r="O3100" s="12"/>
      <c r="P3100" s="13"/>
      <c r="Q3100" s="14"/>
      <c r="R3100" s="15"/>
      <c r="S3100" s="10"/>
      <c r="T3100" s="12"/>
      <c r="U3100" s="13"/>
      <c r="V3100" s="12"/>
      <c r="W3100" s="13"/>
      <c r="X3100" s="12"/>
      <c r="Y3100" s="13"/>
      <c r="Z3100" s="12"/>
      <c r="AA3100" s="12"/>
      <c r="AB3100" s="12"/>
      <c r="AC3100" s="10"/>
      <c r="AD3100" s="16"/>
      <c r="AE3100" s="10"/>
      <c r="AF3100" s="10"/>
      <c r="AG3100" s="14"/>
      <c r="AH3100" s="14"/>
      <c r="AI3100" s="15"/>
      <c r="AJ3100" s="10"/>
      <c r="AK3100" s="15"/>
      <c r="AL3100" s="10"/>
    </row>
    <row r="3101" spans="1:38" x14ac:dyDescent="0.25">
      <c r="A3101" s="9">
        <f t="shared" si="68"/>
        <v>0</v>
      </c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2"/>
      <c r="N3101" s="11"/>
      <c r="O3101" s="12"/>
      <c r="P3101" s="13"/>
      <c r="Q3101" s="14"/>
      <c r="R3101" s="15"/>
      <c r="S3101" s="10"/>
      <c r="T3101" s="12"/>
      <c r="U3101" s="13"/>
      <c r="V3101" s="12"/>
      <c r="W3101" s="13"/>
      <c r="X3101" s="12"/>
      <c r="Y3101" s="13"/>
      <c r="Z3101" s="12"/>
      <c r="AA3101" s="12"/>
      <c r="AB3101" s="12"/>
      <c r="AC3101" s="10"/>
      <c r="AD3101" s="16"/>
      <c r="AE3101" s="10"/>
      <c r="AF3101" s="10"/>
      <c r="AG3101" s="14"/>
      <c r="AH3101" s="14"/>
      <c r="AI3101" s="15"/>
      <c r="AJ3101" s="10"/>
      <c r="AK3101" s="15"/>
      <c r="AL3101" s="10"/>
    </row>
    <row r="3102" spans="1:38" x14ac:dyDescent="0.25">
      <c r="A3102" s="9">
        <f t="shared" si="68"/>
        <v>0</v>
      </c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  <c r="L3102" s="10"/>
      <c r="M3102" s="12"/>
      <c r="N3102" s="11"/>
      <c r="O3102" s="12"/>
      <c r="P3102" s="13"/>
      <c r="Q3102" s="14"/>
      <c r="R3102" s="15"/>
      <c r="S3102" s="10"/>
      <c r="T3102" s="12"/>
      <c r="U3102" s="13"/>
      <c r="V3102" s="12"/>
      <c r="W3102" s="13"/>
      <c r="X3102" s="12"/>
      <c r="Y3102" s="13"/>
      <c r="Z3102" s="12"/>
      <c r="AA3102" s="12"/>
      <c r="AB3102" s="12"/>
      <c r="AC3102" s="10"/>
      <c r="AD3102" s="16"/>
      <c r="AE3102" s="10"/>
      <c r="AF3102" s="10"/>
      <c r="AG3102" s="14"/>
      <c r="AH3102" s="14"/>
      <c r="AI3102" s="15"/>
      <c r="AJ3102" s="10"/>
      <c r="AK3102" s="15"/>
      <c r="AL3102" s="10"/>
    </row>
    <row r="3103" spans="1:38" x14ac:dyDescent="0.25">
      <c r="A3103" s="9">
        <f t="shared" si="68"/>
        <v>0</v>
      </c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2"/>
      <c r="N3103" s="11"/>
      <c r="O3103" s="12"/>
      <c r="P3103" s="13"/>
      <c r="Q3103" s="14"/>
      <c r="R3103" s="15"/>
      <c r="S3103" s="10"/>
      <c r="T3103" s="12"/>
      <c r="U3103" s="13"/>
      <c r="V3103" s="12"/>
      <c r="W3103" s="13"/>
      <c r="X3103" s="12"/>
      <c r="Y3103" s="13"/>
      <c r="Z3103" s="12"/>
      <c r="AA3103" s="12"/>
      <c r="AB3103" s="12"/>
      <c r="AC3103" s="10"/>
      <c r="AD3103" s="16"/>
      <c r="AE3103" s="10"/>
      <c r="AF3103" s="10"/>
      <c r="AG3103" s="14"/>
      <c r="AH3103" s="14"/>
      <c r="AI3103" s="15"/>
      <c r="AJ3103" s="10"/>
      <c r="AK3103" s="15"/>
      <c r="AL3103" s="10"/>
    </row>
    <row r="3104" spans="1:38" x14ac:dyDescent="0.25">
      <c r="A3104" s="9">
        <f t="shared" si="68"/>
        <v>0</v>
      </c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  <c r="L3104" s="10"/>
      <c r="M3104" s="12"/>
      <c r="N3104" s="11"/>
      <c r="O3104" s="12"/>
      <c r="P3104" s="13"/>
      <c r="Q3104" s="14"/>
      <c r="R3104" s="15"/>
      <c r="S3104" s="10"/>
      <c r="T3104" s="12"/>
      <c r="U3104" s="13"/>
      <c r="V3104" s="12"/>
      <c r="W3104" s="13"/>
      <c r="X3104" s="12"/>
      <c r="Y3104" s="13"/>
      <c r="Z3104" s="12"/>
      <c r="AA3104" s="12"/>
      <c r="AB3104" s="12"/>
      <c r="AC3104" s="10"/>
      <c r="AD3104" s="16"/>
      <c r="AE3104" s="10"/>
      <c r="AF3104" s="10"/>
      <c r="AG3104" s="14"/>
      <c r="AH3104" s="14"/>
      <c r="AI3104" s="15"/>
      <c r="AJ3104" s="10"/>
      <c r="AK3104" s="15"/>
      <c r="AL3104" s="10"/>
    </row>
    <row r="3105" spans="1:38" x14ac:dyDescent="0.25">
      <c r="A3105" s="9">
        <f t="shared" si="68"/>
        <v>0</v>
      </c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2"/>
      <c r="N3105" s="11"/>
      <c r="O3105" s="12"/>
      <c r="P3105" s="13"/>
      <c r="Q3105" s="14"/>
      <c r="R3105" s="15"/>
      <c r="S3105" s="10"/>
      <c r="T3105" s="12"/>
      <c r="U3105" s="13"/>
      <c r="V3105" s="12"/>
      <c r="W3105" s="13"/>
      <c r="X3105" s="12"/>
      <c r="Y3105" s="13"/>
      <c r="Z3105" s="12"/>
      <c r="AA3105" s="12"/>
      <c r="AB3105" s="12"/>
      <c r="AC3105" s="10"/>
      <c r="AD3105" s="16"/>
      <c r="AE3105" s="10"/>
      <c r="AF3105" s="10"/>
      <c r="AG3105" s="14"/>
      <c r="AH3105" s="14"/>
      <c r="AI3105" s="15"/>
      <c r="AJ3105" s="10"/>
      <c r="AK3105" s="15"/>
      <c r="AL3105" s="10"/>
    </row>
    <row r="3106" spans="1:38" x14ac:dyDescent="0.25">
      <c r="A3106" s="9">
        <f t="shared" si="68"/>
        <v>0</v>
      </c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  <c r="L3106" s="10"/>
      <c r="M3106" s="12"/>
      <c r="N3106" s="11"/>
      <c r="O3106" s="12"/>
      <c r="P3106" s="13"/>
      <c r="Q3106" s="14"/>
      <c r="R3106" s="15"/>
      <c r="S3106" s="10"/>
      <c r="T3106" s="12"/>
      <c r="U3106" s="13"/>
      <c r="V3106" s="12"/>
      <c r="W3106" s="13"/>
      <c r="X3106" s="12"/>
      <c r="Y3106" s="13"/>
      <c r="Z3106" s="12"/>
      <c r="AA3106" s="12"/>
      <c r="AB3106" s="12"/>
      <c r="AC3106" s="10"/>
      <c r="AD3106" s="16"/>
      <c r="AE3106" s="10"/>
      <c r="AF3106" s="10"/>
      <c r="AG3106" s="14"/>
      <c r="AH3106" s="14"/>
      <c r="AI3106" s="15"/>
      <c r="AJ3106" s="10"/>
      <c r="AK3106" s="15"/>
      <c r="AL3106" s="10"/>
    </row>
    <row r="3107" spans="1:38" x14ac:dyDescent="0.25">
      <c r="A3107" s="9">
        <f t="shared" si="68"/>
        <v>0</v>
      </c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2"/>
      <c r="N3107" s="11"/>
      <c r="O3107" s="12"/>
      <c r="P3107" s="13"/>
      <c r="Q3107" s="14"/>
      <c r="R3107" s="15"/>
      <c r="S3107" s="10"/>
      <c r="T3107" s="12"/>
      <c r="U3107" s="13"/>
      <c r="V3107" s="12"/>
      <c r="W3107" s="13"/>
      <c r="X3107" s="12"/>
      <c r="Y3107" s="13"/>
      <c r="Z3107" s="12"/>
      <c r="AA3107" s="12"/>
      <c r="AB3107" s="12"/>
      <c r="AC3107" s="10"/>
      <c r="AD3107" s="16"/>
      <c r="AE3107" s="10"/>
      <c r="AF3107" s="10"/>
      <c r="AG3107" s="14"/>
      <c r="AH3107" s="14"/>
      <c r="AI3107" s="15"/>
      <c r="AJ3107" s="10"/>
      <c r="AK3107" s="15"/>
      <c r="AL3107" s="10"/>
    </row>
    <row r="3108" spans="1:38" x14ac:dyDescent="0.25">
      <c r="A3108" s="9">
        <f t="shared" si="68"/>
        <v>0</v>
      </c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  <c r="L3108" s="10"/>
      <c r="M3108" s="12"/>
      <c r="N3108" s="11"/>
      <c r="O3108" s="12"/>
      <c r="P3108" s="13"/>
      <c r="Q3108" s="14"/>
      <c r="R3108" s="15"/>
      <c r="S3108" s="10"/>
      <c r="T3108" s="12"/>
      <c r="U3108" s="13"/>
      <c r="V3108" s="12"/>
      <c r="W3108" s="13"/>
      <c r="X3108" s="12"/>
      <c r="Y3108" s="13"/>
      <c r="Z3108" s="12"/>
      <c r="AA3108" s="12"/>
      <c r="AB3108" s="12"/>
      <c r="AC3108" s="10"/>
      <c r="AD3108" s="16"/>
      <c r="AE3108" s="10"/>
      <c r="AF3108" s="10"/>
      <c r="AG3108" s="14"/>
      <c r="AH3108" s="14"/>
      <c r="AI3108" s="15"/>
      <c r="AJ3108" s="10"/>
      <c r="AK3108" s="15"/>
      <c r="AL3108" s="10"/>
    </row>
    <row r="3109" spans="1:38" x14ac:dyDescent="0.25">
      <c r="A3109" s="9">
        <f t="shared" si="68"/>
        <v>0</v>
      </c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2"/>
      <c r="N3109" s="11"/>
      <c r="O3109" s="12"/>
      <c r="P3109" s="13"/>
      <c r="Q3109" s="14"/>
      <c r="R3109" s="15"/>
      <c r="S3109" s="10"/>
      <c r="T3109" s="12"/>
      <c r="U3109" s="13"/>
      <c r="V3109" s="12"/>
      <c r="W3109" s="13"/>
      <c r="X3109" s="12"/>
      <c r="Y3109" s="13"/>
      <c r="Z3109" s="12"/>
      <c r="AA3109" s="12"/>
      <c r="AB3109" s="12"/>
      <c r="AC3109" s="10"/>
      <c r="AD3109" s="16"/>
      <c r="AE3109" s="10"/>
      <c r="AF3109" s="10"/>
      <c r="AG3109" s="14"/>
      <c r="AH3109" s="14"/>
      <c r="AI3109" s="15"/>
      <c r="AJ3109" s="10"/>
      <c r="AK3109" s="15"/>
      <c r="AL3109" s="10"/>
    </row>
    <row r="3110" spans="1:38" x14ac:dyDescent="0.25">
      <c r="A3110" s="9">
        <f t="shared" si="68"/>
        <v>0</v>
      </c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  <c r="L3110" s="10"/>
      <c r="M3110" s="12"/>
      <c r="N3110" s="11"/>
      <c r="O3110" s="12"/>
      <c r="P3110" s="13"/>
      <c r="Q3110" s="14"/>
      <c r="R3110" s="15"/>
      <c r="S3110" s="10"/>
      <c r="T3110" s="12"/>
      <c r="U3110" s="13"/>
      <c r="V3110" s="12"/>
      <c r="W3110" s="13"/>
      <c r="X3110" s="12"/>
      <c r="Y3110" s="13"/>
      <c r="Z3110" s="12"/>
      <c r="AA3110" s="12"/>
      <c r="AB3110" s="12"/>
      <c r="AC3110" s="10"/>
      <c r="AD3110" s="16"/>
      <c r="AE3110" s="10"/>
      <c r="AF3110" s="10"/>
      <c r="AG3110" s="14"/>
      <c r="AH3110" s="14"/>
      <c r="AI3110" s="15"/>
      <c r="AJ3110" s="10"/>
      <c r="AK3110" s="15"/>
      <c r="AL3110" s="10"/>
    </row>
    <row r="3111" spans="1:38" x14ac:dyDescent="0.25">
      <c r="A3111" s="9">
        <f t="shared" si="68"/>
        <v>0</v>
      </c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2"/>
      <c r="N3111" s="11"/>
      <c r="O3111" s="12"/>
      <c r="P3111" s="13"/>
      <c r="Q3111" s="14"/>
      <c r="R3111" s="15"/>
      <c r="S3111" s="10"/>
      <c r="T3111" s="12"/>
      <c r="U3111" s="13"/>
      <c r="V3111" s="12"/>
      <c r="W3111" s="13"/>
      <c r="X3111" s="12"/>
      <c r="Y3111" s="13"/>
      <c r="Z3111" s="12"/>
      <c r="AA3111" s="12"/>
      <c r="AB3111" s="12"/>
      <c r="AC3111" s="10"/>
      <c r="AD3111" s="16"/>
      <c r="AE3111" s="10"/>
      <c r="AF3111" s="10"/>
      <c r="AG3111" s="14"/>
      <c r="AH3111" s="14"/>
      <c r="AI3111" s="15"/>
      <c r="AJ3111" s="10"/>
      <c r="AK3111" s="15"/>
      <c r="AL3111" s="10"/>
    </row>
    <row r="3112" spans="1:38" x14ac:dyDescent="0.25">
      <c r="A3112" s="9">
        <f t="shared" si="68"/>
        <v>0</v>
      </c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2"/>
      <c r="N3112" s="11"/>
      <c r="O3112" s="12"/>
      <c r="P3112" s="13"/>
      <c r="Q3112" s="14"/>
      <c r="R3112" s="15"/>
      <c r="S3112" s="10"/>
      <c r="T3112" s="12"/>
      <c r="U3112" s="13"/>
      <c r="V3112" s="12"/>
      <c r="W3112" s="13"/>
      <c r="X3112" s="12"/>
      <c r="Y3112" s="13"/>
      <c r="Z3112" s="12"/>
      <c r="AA3112" s="12"/>
      <c r="AB3112" s="12"/>
      <c r="AC3112" s="10"/>
      <c r="AD3112" s="16"/>
      <c r="AE3112" s="10"/>
      <c r="AF3112" s="10"/>
      <c r="AG3112" s="14"/>
      <c r="AH3112" s="14"/>
      <c r="AI3112" s="15"/>
      <c r="AJ3112" s="10"/>
      <c r="AK3112" s="15"/>
      <c r="AL3112" s="10"/>
    </row>
    <row r="3113" spans="1:38" x14ac:dyDescent="0.25">
      <c r="A3113" s="9">
        <f t="shared" si="68"/>
        <v>0</v>
      </c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2"/>
      <c r="N3113" s="11"/>
      <c r="O3113" s="12"/>
      <c r="P3113" s="13"/>
      <c r="Q3113" s="14"/>
      <c r="R3113" s="15"/>
      <c r="S3113" s="10"/>
      <c r="T3113" s="12"/>
      <c r="U3113" s="13"/>
      <c r="V3113" s="12"/>
      <c r="W3113" s="13"/>
      <c r="X3113" s="12"/>
      <c r="Y3113" s="13"/>
      <c r="Z3113" s="12"/>
      <c r="AA3113" s="12"/>
      <c r="AB3113" s="12"/>
      <c r="AC3113" s="10"/>
      <c r="AD3113" s="16"/>
      <c r="AE3113" s="10"/>
      <c r="AF3113" s="10"/>
      <c r="AG3113" s="14"/>
      <c r="AH3113" s="14"/>
      <c r="AI3113" s="15"/>
      <c r="AJ3113" s="10"/>
      <c r="AK3113" s="15"/>
      <c r="AL3113" s="10"/>
    </row>
    <row r="3114" spans="1:38" x14ac:dyDescent="0.25">
      <c r="A3114" s="9">
        <f t="shared" si="68"/>
        <v>0</v>
      </c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  <c r="L3114" s="10"/>
      <c r="M3114" s="12"/>
      <c r="N3114" s="11"/>
      <c r="O3114" s="12"/>
      <c r="P3114" s="13"/>
      <c r="Q3114" s="14"/>
      <c r="R3114" s="15"/>
      <c r="S3114" s="10"/>
      <c r="T3114" s="12"/>
      <c r="U3114" s="13"/>
      <c r="V3114" s="12"/>
      <c r="W3114" s="13"/>
      <c r="X3114" s="12"/>
      <c r="Y3114" s="13"/>
      <c r="Z3114" s="12"/>
      <c r="AA3114" s="12"/>
      <c r="AB3114" s="12"/>
      <c r="AC3114" s="10"/>
      <c r="AD3114" s="16"/>
      <c r="AE3114" s="10"/>
      <c r="AF3114" s="10"/>
      <c r="AG3114" s="14"/>
      <c r="AH3114" s="14"/>
      <c r="AI3114" s="15"/>
      <c r="AJ3114" s="10"/>
      <c r="AK3114" s="15"/>
      <c r="AL3114" s="10"/>
    </row>
    <row r="3115" spans="1:38" x14ac:dyDescent="0.25">
      <c r="A3115" s="9">
        <f t="shared" si="68"/>
        <v>0</v>
      </c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2"/>
      <c r="N3115" s="11"/>
      <c r="O3115" s="12"/>
      <c r="P3115" s="13"/>
      <c r="Q3115" s="14"/>
      <c r="R3115" s="15"/>
      <c r="S3115" s="10"/>
      <c r="T3115" s="12"/>
      <c r="U3115" s="13"/>
      <c r="V3115" s="12"/>
      <c r="W3115" s="13"/>
      <c r="X3115" s="12"/>
      <c r="Y3115" s="13"/>
      <c r="Z3115" s="12"/>
      <c r="AA3115" s="12"/>
      <c r="AB3115" s="12"/>
      <c r="AC3115" s="10"/>
      <c r="AD3115" s="16"/>
      <c r="AE3115" s="10"/>
      <c r="AF3115" s="10"/>
      <c r="AG3115" s="14"/>
      <c r="AH3115" s="14"/>
      <c r="AI3115" s="15"/>
      <c r="AJ3115" s="10"/>
      <c r="AK3115" s="15"/>
      <c r="AL3115" s="10"/>
    </row>
    <row r="3116" spans="1:38" x14ac:dyDescent="0.25">
      <c r="A3116" s="9">
        <f t="shared" si="68"/>
        <v>0</v>
      </c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  <c r="L3116" s="10"/>
      <c r="M3116" s="12"/>
      <c r="N3116" s="11"/>
      <c r="O3116" s="12"/>
      <c r="P3116" s="13"/>
      <c r="Q3116" s="14"/>
      <c r="R3116" s="15"/>
      <c r="S3116" s="10"/>
      <c r="T3116" s="12"/>
      <c r="U3116" s="13"/>
      <c r="V3116" s="12"/>
      <c r="W3116" s="13"/>
      <c r="X3116" s="12"/>
      <c r="Y3116" s="13"/>
      <c r="Z3116" s="12"/>
      <c r="AA3116" s="12"/>
      <c r="AB3116" s="12"/>
      <c r="AC3116" s="10"/>
      <c r="AD3116" s="16"/>
      <c r="AE3116" s="10"/>
      <c r="AF3116" s="10"/>
      <c r="AG3116" s="14"/>
      <c r="AH3116" s="14"/>
      <c r="AI3116" s="15"/>
      <c r="AJ3116" s="10"/>
      <c r="AK3116" s="15"/>
      <c r="AL3116" s="10"/>
    </row>
    <row r="3117" spans="1:38" x14ac:dyDescent="0.25">
      <c r="A3117" s="9">
        <f t="shared" si="68"/>
        <v>0</v>
      </c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2"/>
      <c r="N3117" s="11"/>
      <c r="O3117" s="12"/>
      <c r="P3117" s="13"/>
      <c r="Q3117" s="14"/>
      <c r="R3117" s="15"/>
      <c r="S3117" s="10"/>
      <c r="T3117" s="12"/>
      <c r="U3117" s="13"/>
      <c r="V3117" s="12"/>
      <c r="W3117" s="13"/>
      <c r="X3117" s="12"/>
      <c r="Y3117" s="13"/>
      <c r="Z3117" s="12"/>
      <c r="AA3117" s="12"/>
      <c r="AB3117" s="12"/>
      <c r="AC3117" s="10"/>
      <c r="AD3117" s="16"/>
      <c r="AE3117" s="10"/>
      <c r="AF3117" s="10"/>
      <c r="AG3117" s="14"/>
      <c r="AH3117" s="14"/>
      <c r="AI3117" s="15"/>
      <c r="AJ3117" s="10"/>
      <c r="AK3117" s="15"/>
      <c r="AL3117" s="10"/>
    </row>
    <row r="3118" spans="1:38" x14ac:dyDescent="0.25">
      <c r="A3118" s="9">
        <f t="shared" si="68"/>
        <v>0</v>
      </c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  <c r="L3118" s="10"/>
      <c r="M3118" s="12"/>
      <c r="N3118" s="11"/>
      <c r="O3118" s="12"/>
      <c r="P3118" s="13"/>
      <c r="Q3118" s="14"/>
      <c r="R3118" s="15"/>
      <c r="S3118" s="10"/>
      <c r="T3118" s="12"/>
      <c r="U3118" s="13"/>
      <c r="V3118" s="12"/>
      <c r="W3118" s="13"/>
      <c r="X3118" s="12"/>
      <c r="Y3118" s="13"/>
      <c r="Z3118" s="12"/>
      <c r="AA3118" s="12"/>
      <c r="AB3118" s="12"/>
      <c r="AC3118" s="10"/>
      <c r="AD3118" s="16"/>
      <c r="AE3118" s="10"/>
      <c r="AF3118" s="10"/>
      <c r="AG3118" s="14"/>
      <c r="AH3118" s="14"/>
      <c r="AI3118" s="15"/>
      <c r="AJ3118" s="10"/>
      <c r="AK3118" s="15"/>
      <c r="AL3118" s="10"/>
    </row>
    <row r="3119" spans="1:38" x14ac:dyDescent="0.25">
      <c r="A3119" s="9">
        <f t="shared" si="68"/>
        <v>0</v>
      </c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2"/>
      <c r="N3119" s="11"/>
      <c r="O3119" s="12"/>
      <c r="P3119" s="13"/>
      <c r="Q3119" s="14"/>
      <c r="R3119" s="15"/>
      <c r="S3119" s="10"/>
      <c r="T3119" s="12"/>
      <c r="U3119" s="13"/>
      <c r="V3119" s="12"/>
      <c r="W3119" s="13"/>
      <c r="X3119" s="12"/>
      <c r="Y3119" s="13"/>
      <c r="Z3119" s="12"/>
      <c r="AA3119" s="12"/>
      <c r="AB3119" s="12"/>
      <c r="AC3119" s="10"/>
      <c r="AD3119" s="16"/>
      <c r="AE3119" s="10"/>
      <c r="AF3119" s="10"/>
      <c r="AG3119" s="14"/>
      <c r="AH3119" s="14"/>
      <c r="AI3119" s="15"/>
      <c r="AJ3119" s="10"/>
      <c r="AK3119" s="15"/>
      <c r="AL3119" s="10"/>
    </row>
    <row r="3120" spans="1:38" x14ac:dyDescent="0.25">
      <c r="A3120" s="9">
        <f t="shared" si="68"/>
        <v>0</v>
      </c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  <c r="L3120" s="10"/>
      <c r="M3120" s="12"/>
      <c r="N3120" s="11"/>
      <c r="O3120" s="12"/>
      <c r="P3120" s="13"/>
      <c r="Q3120" s="14"/>
      <c r="R3120" s="15"/>
      <c r="S3120" s="10"/>
      <c r="T3120" s="12"/>
      <c r="U3120" s="13"/>
      <c r="V3120" s="12"/>
      <c r="W3120" s="13"/>
      <c r="X3120" s="12"/>
      <c r="Y3120" s="13"/>
      <c r="Z3120" s="12"/>
      <c r="AA3120" s="12"/>
      <c r="AB3120" s="12"/>
      <c r="AC3120" s="10"/>
      <c r="AD3120" s="16"/>
      <c r="AE3120" s="10"/>
      <c r="AF3120" s="10"/>
      <c r="AG3120" s="14"/>
      <c r="AH3120" s="14"/>
      <c r="AI3120" s="15"/>
      <c r="AJ3120" s="10"/>
      <c r="AK3120" s="15"/>
      <c r="AL3120" s="10"/>
    </row>
    <row r="3121" spans="1:38" x14ac:dyDescent="0.25">
      <c r="A3121" s="9">
        <f t="shared" si="68"/>
        <v>0</v>
      </c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2"/>
      <c r="N3121" s="11"/>
      <c r="O3121" s="12"/>
      <c r="P3121" s="13"/>
      <c r="Q3121" s="14"/>
      <c r="R3121" s="15"/>
      <c r="S3121" s="10"/>
      <c r="T3121" s="12"/>
      <c r="U3121" s="13"/>
      <c r="V3121" s="12"/>
      <c r="W3121" s="13"/>
      <c r="X3121" s="12"/>
      <c r="Y3121" s="13"/>
      <c r="Z3121" s="12"/>
      <c r="AA3121" s="12"/>
      <c r="AB3121" s="12"/>
      <c r="AC3121" s="10"/>
      <c r="AD3121" s="16"/>
      <c r="AE3121" s="10"/>
      <c r="AF3121" s="10"/>
      <c r="AG3121" s="14"/>
      <c r="AH3121" s="14"/>
      <c r="AI3121" s="15"/>
      <c r="AJ3121" s="10"/>
      <c r="AK3121" s="15"/>
      <c r="AL3121" s="10"/>
    </row>
    <row r="3122" spans="1:38" x14ac:dyDescent="0.25">
      <c r="A3122" s="9">
        <f t="shared" si="68"/>
        <v>0</v>
      </c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  <c r="L3122" s="10"/>
      <c r="M3122" s="12"/>
      <c r="N3122" s="11"/>
      <c r="O3122" s="12"/>
      <c r="P3122" s="13"/>
      <c r="Q3122" s="14"/>
      <c r="R3122" s="15"/>
      <c r="S3122" s="10"/>
      <c r="T3122" s="12"/>
      <c r="U3122" s="13"/>
      <c r="V3122" s="12"/>
      <c r="W3122" s="13"/>
      <c r="X3122" s="12"/>
      <c r="Y3122" s="13"/>
      <c r="Z3122" s="12"/>
      <c r="AA3122" s="12"/>
      <c r="AB3122" s="12"/>
      <c r="AC3122" s="10"/>
      <c r="AD3122" s="16"/>
      <c r="AE3122" s="10"/>
      <c r="AF3122" s="10"/>
      <c r="AG3122" s="14"/>
      <c r="AH3122" s="14"/>
      <c r="AI3122" s="15"/>
      <c r="AJ3122" s="10"/>
      <c r="AK3122" s="15"/>
      <c r="AL3122" s="10"/>
    </row>
    <row r="3123" spans="1:38" x14ac:dyDescent="0.25">
      <c r="A3123" s="9">
        <f t="shared" si="68"/>
        <v>0</v>
      </c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2"/>
      <c r="N3123" s="11"/>
      <c r="O3123" s="12"/>
      <c r="P3123" s="13"/>
      <c r="Q3123" s="14"/>
      <c r="R3123" s="15"/>
      <c r="S3123" s="10"/>
      <c r="T3123" s="12"/>
      <c r="U3123" s="13"/>
      <c r="V3123" s="12"/>
      <c r="W3123" s="13"/>
      <c r="X3123" s="12"/>
      <c r="Y3123" s="13"/>
      <c r="Z3123" s="12"/>
      <c r="AA3123" s="12"/>
      <c r="AB3123" s="12"/>
      <c r="AC3123" s="10"/>
      <c r="AD3123" s="16"/>
      <c r="AE3123" s="10"/>
      <c r="AF3123" s="10"/>
      <c r="AG3123" s="14"/>
      <c r="AH3123" s="14"/>
      <c r="AI3123" s="15"/>
      <c r="AJ3123" s="10"/>
      <c r="AK3123" s="15"/>
      <c r="AL3123" s="10"/>
    </row>
    <row r="3124" spans="1:38" x14ac:dyDescent="0.25">
      <c r="A3124" s="9">
        <f t="shared" si="68"/>
        <v>0</v>
      </c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  <c r="L3124" s="10"/>
      <c r="M3124" s="12"/>
      <c r="N3124" s="11"/>
      <c r="O3124" s="12"/>
      <c r="P3124" s="13"/>
      <c r="Q3124" s="14"/>
      <c r="R3124" s="15"/>
      <c r="S3124" s="10"/>
      <c r="T3124" s="12"/>
      <c r="U3124" s="13"/>
      <c r="V3124" s="12"/>
      <c r="W3124" s="13"/>
      <c r="X3124" s="12"/>
      <c r="Y3124" s="13"/>
      <c r="Z3124" s="12"/>
      <c r="AA3124" s="12"/>
      <c r="AB3124" s="12"/>
      <c r="AC3124" s="10"/>
      <c r="AD3124" s="16"/>
      <c r="AE3124" s="10"/>
      <c r="AF3124" s="10"/>
      <c r="AG3124" s="14"/>
      <c r="AH3124" s="14"/>
      <c r="AI3124" s="15"/>
      <c r="AJ3124" s="10"/>
      <c r="AK3124" s="15"/>
      <c r="AL3124" s="10"/>
    </row>
    <row r="3125" spans="1:38" x14ac:dyDescent="0.25">
      <c r="A3125" s="9">
        <f t="shared" si="68"/>
        <v>0</v>
      </c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2"/>
      <c r="N3125" s="11"/>
      <c r="O3125" s="12"/>
      <c r="P3125" s="13"/>
      <c r="Q3125" s="14"/>
      <c r="R3125" s="15"/>
      <c r="S3125" s="10"/>
      <c r="T3125" s="12"/>
      <c r="U3125" s="13"/>
      <c r="V3125" s="12"/>
      <c r="W3125" s="13"/>
      <c r="X3125" s="12"/>
      <c r="Y3125" s="13"/>
      <c r="Z3125" s="12"/>
      <c r="AA3125" s="12"/>
      <c r="AB3125" s="12"/>
      <c r="AC3125" s="10"/>
      <c r="AD3125" s="16"/>
      <c r="AE3125" s="10"/>
      <c r="AF3125" s="10"/>
      <c r="AG3125" s="14"/>
      <c r="AH3125" s="14"/>
      <c r="AI3125" s="15"/>
      <c r="AJ3125" s="10"/>
      <c r="AK3125" s="15"/>
      <c r="AL3125" s="10"/>
    </row>
    <row r="3126" spans="1:38" x14ac:dyDescent="0.25">
      <c r="A3126" s="9">
        <f t="shared" si="68"/>
        <v>0</v>
      </c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  <c r="L3126" s="10"/>
      <c r="M3126" s="12"/>
      <c r="N3126" s="11"/>
      <c r="O3126" s="12"/>
      <c r="P3126" s="13"/>
      <c r="Q3126" s="14"/>
      <c r="R3126" s="15"/>
      <c r="S3126" s="10"/>
      <c r="T3126" s="12"/>
      <c r="U3126" s="13"/>
      <c r="V3126" s="12"/>
      <c r="W3126" s="13"/>
      <c r="X3126" s="12"/>
      <c r="Y3126" s="13"/>
      <c r="Z3126" s="12"/>
      <c r="AA3126" s="12"/>
      <c r="AB3126" s="12"/>
      <c r="AC3126" s="10"/>
      <c r="AD3126" s="16"/>
      <c r="AE3126" s="10"/>
      <c r="AF3126" s="10"/>
      <c r="AG3126" s="14"/>
      <c r="AH3126" s="14"/>
      <c r="AI3126" s="15"/>
      <c r="AJ3126" s="10"/>
      <c r="AK3126" s="15"/>
      <c r="AL3126" s="10"/>
    </row>
    <row r="3127" spans="1:38" x14ac:dyDescent="0.25">
      <c r="A3127" s="9">
        <f t="shared" si="68"/>
        <v>0</v>
      </c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2"/>
      <c r="N3127" s="11"/>
      <c r="O3127" s="12"/>
      <c r="P3127" s="13"/>
      <c r="Q3127" s="14"/>
      <c r="R3127" s="15"/>
      <c r="S3127" s="10"/>
      <c r="T3127" s="12"/>
      <c r="U3127" s="13"/>
      <c r="V3127" s="12"/>
      <c r="W3127" s="13"/>
      <c r="X3127" s="12"/>
      <c r="Y3127" s="13"/>
      <c r="Z3127" s="12"/>
      <c r="AA3127" s="12"/>
      <c r="AB3127" s="12"/>
      <c r="AC3127" s="10"/>
      <c r="AD3127" s="16"/>
      <c r="AE3127" s="10"/>
      <c r="AF3127" s="10"/>
      <c r="AG3127" s="14"/>
      <c r="AH3127" s="14"/>
      <c r="AI3127" s="15"/>
      <c r="AJ3127" s="10"/>
      <c r="AK3127" s="15"/>
      <c r="AL3127" s="10"/>
    </row>
    <row r="3128" spans="1:38" x14ac:dyDescent="0.25">
      <c r="A3128" s="9">
        <f t="shared" si="68"/>
        <v>0</v>
      </c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  <c r="L3128" s="10"/>
      <c r="M3128" s="12"/>
      <c r="N3128" s="11"/>
      <c r="O3128" s="12"/>
      <c r="P3128" s="13"/>
      <c r="Q3128" s="14"/>
      <c r="R3128" s="15"/>
      <c r="S3128" s="10"/>
      <c r="T3128" s="12"/>
      <c r="U3128" s="13"/>
      <c r="V3128" s="12"/>
      <c r="W3128" s="13"/>
      <c r="X3128" s="12"/>
      <c r="Y3128" s="13"/>
      <c r="Z3128" s="12"/>
      <c r="AA3128" s="12"/>
      <c r="AB3128" s="12"/>
      <c r="AC3128" s="10"/>
      <c r="AD3128" s="16"/>
      <c r="AE3128" s="10"/>
      <c r="AF3128" s="10"/>
      <c r="AG3128" s="14"/>
      <c r="AH3128" s="14"/>
      <c r="AI3128" s="15"/>
      <c r="AJ3128" s="10"/>
      <c r="AK3128" s="15"/>
      <c r="AL3128" s="10"/>
    </row>
    <row r="3129" spans="1:38" x14ac:dyDescent="0.25">
      <c r="A3129" s="9">
        <f t="shared" si="68"/>
        <v>0</v>
      </c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2"/>
      <c r="N3129" s="11"/>
      <c r="O3129" s="12"/>
      <c r="P3129" s="13"/>
      <c r="Q3129" s="14"/>
      <c r="R3129" s="15"/>
      <c r="S3129" s="10"/>
      <c r="T3129" s="12"/>
      <c r="U3129" s="13"/>
      <c r="V3129" s="12"/>
      <c r="W3129" s="13"/>
      <c r="X3129" s="12"/>
      <c r="Y3129" s="13"/>
      <c r="Z3129" s="12"/>
      <c r="AA3129" s="12"/>
      <c r="AB3129" s="12"/>
      <c r="AC3129" s="10"/>
      <c r="AD3129" s="16"/>
      <c r="AE3129" s="10"/>
      <c r="AF3129" s="10"/>
      <c r="AG3129" s="14"/>
      <c r="AH3129" s="14"/>
      <c r="AI3129" s="15"/>
      <c r="AJ3129" s="10"/>
      <c r="AK3129" s="15"/>
      <c r="AL3129" s="10"/>
    </row>
    <row r="3130" spans="1:38" x14ac:dyDescent="0.25">
      <c r="A3130" s="9">
        <f t="shared" si="68"/>
        <v>0</v>
      </c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  <c r="L3130" s="10"/>
      <c r="M3130" s="12"/>
      <c r="N3130" s="11"/>
      <c r="O3130" s="12"/>
      <c r="P3130" s="13"/>
      <c r="Q3130" s="14"/>
      <c r="R3130" s="15"/>
      <c r="S3130" s="10"/>
      <c r="T3130" s="12"/>
      <c r="U3130" s="13"/>
      <c r="V3130" s="12"/>
      <c r="W3130" s="13"/>
      <c r="X3130" s="12"/>
      <c r="Y3130" s="13"/>
      <c r="Z3130" s="12"/>
      <c r="AA3130" s="12"/>
      <c r="AB3130" s="12"/>
      <c r="AC3130" s="10"/>
      <c r="AD3130" s="16"/>
      <c r="AE3130" s="10"/>
      <c r="AF3130" s="10"/>
      <c r="AG3130" s="14"/>
      <c r="AH3130" s="14"/>
      <c r="AI3130" s="15"/>
      <c r="AJ3130" s="10"/>
      <c r="AK3130" s="15"/>
      <c r="AL3130" s="10"/>
    </row>
    <row r="3131" spans="1:38" x14ac:dyDescent="0.25">
      <c r="A3131" s="9">
        <f t="shared" si="68"/>
        <v>0</v>
      </c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2"/>
      <c r="N3131" s="11"/>
      <c r="O3131" s="12"/>
      <c r="P3131" s="13"/>
      <c r="Q3131" s="14"/>
      <c r="R3131" s="15"/>
      <c r="S3131" s="10"/>
      <c r="T3131" s="12"/>
      <c r="U3131" s="13"/>
      <c r="V3131" s="12"/>
      <c r="W3131" s="13"/>
      <c r="X3131" s="12"/>
      <c r="Y3131" s="13"/>
      <c r="Z3131" s="12"/>
      <c r="AA3131" s="12"/>
      <c r="AB3131" s="12"/>
      <c r="AC3131" s="10"/>
      <c r="AD3131" s="16"/>
      <c r="AE3131" s="10"/>
      <c r="AF3131" s="10"/>
      <c r="AG3131" s="14"/>
      <c r="AH3131" s="14"/>
      <c r="AI3131" s="15"/>
      <c r="AJ3131" s="10"/>
      <c r="AK3131" s="15"/>
      <c r="AL3131" s="10"/>
    </row>
    <row r="3132" spans="1:38" x14ac:dyDescent="0.25">
      <c r="A3132" s="9">
        <f t="shared" si="68"/>
        <v>0</v>
      </c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  <c r="L3132" s="10"/>
      <c r="M3132" s="12"/>
      <c r="N3132" s="11"/>
      <c r="O3132" s="12"/>
      <c r="P3132" s="13"/>
      <c r="Q3132" s="14"/>
      <c r="R3132" s="15"/>
      <c r="S3132" s="10"/>
      <c r="T3132" s="12"/>
      <c r="U3132" s="13"/>
      <c r="V3132" s="12"/>
      <c r="W3132" s="13"/>
      <c r="X3132" s="12"/>
      <c r="Y3132" s="13"/>
      <c r="Z3132" s="12"/>
      <c r="AA3132" s="12"/>
      <c r="AB3132" s="12"/>
      <c r="AC3132" s="10"/>
      <c r="AD3132" s="16"/>
      <c r="AE3132" s="10"/>
      <c r="AF3132" s="10"/>
      <c r="AG3132" s="14"/>
      <c r="AH3132" s="14"/>
      <c r="AI3132" s="15"/>
      <c r="AJ3132" s="10"/>
      <c r="AK3132" s="15"/>
      <c r="AL3132" s="10"/>
    </row>
    <row r="3133" spans="1:38" x14ac:dyDescent="0.25">
      <c r="A3133" s="9">
        <f t="shared" si="68"/>
        <v>0</v>
      </c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2"/>
      <c r="N3133" s="11"/>
      <c r="O3133" s="12"/>
      <c r="P3133" s="13"/>
      <c r="Q3133" s="14"/>
      <c r="R3133" s="15"/>
      <c r="S3133" s="10"/>
      <c r="T3133" s="12"/>
      <c r="U3133" s="13"/>
      <c r="V3133" s="12"/>
      <c r="W3133" s="13"/>
      <c r="X3133" s="12"/>
      <c r="Y3133" s="13"/>
      <c r="Z3133" s="12"/>
      <c r="AA3133" s="12"/>
      <c r="AB3133" s="12"/>
      <c r="AC3133" s="10"/>
      <c r="AD3133" s="16"/>
      <c r="AE3133" s="10"/>
      <c r="AF3133" s="10"/>
      <c r="AG3133" s="14"/>
      <c r="AH3133" s="14"/>
      <c r="AI3133" s="15"/>
      <c r="AJ3133" s="10"/>
      <c r="AK3133" s="15"/>
      <c r="AL3133" s="10"/>
    </row>
    <row r="3134" spans="1:38" x14ac:dyDescent="0.25">
      <c r="A3134" s="9">
        <f t="shared" si="68"/>
        <v>0</v>
      </c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  <c r="L3134" s="10"/>
      <c r="M3134" s="12"/>
      <c r="N3134" s="11"/>
      <c r="O3134" s="12"/>
      <c r="P3134" s="13"/>
      <c r="Q3134" s="14"/>
      <c r="R3134" s="15"/>
      <c r="S3134" s="10"/>
      <c r="T3134" s="12"/>
      <c r="U3134" s="13"/>
      <c r="V3134" s="12"/>
      <c r="W3134" s="13"/>
      <c r="X3134" s="12"/>
      <c r="Y3134" s="13"/>
      <c r="Z3134" s="12"/>
      <c r="AA3134" s="12"/>
      <c r="AB3134" s="12"/>
      <c r="AC3134" s="10"/>
      <c r="AD3134" s="16"/>
      <c r="AE3134" s="10"/>
      <c r="AF3134" s="10"/>
      <c r="AG3134" s="14"/>
      <c r="AH3134" s="14"/>
      <c r="AI3134" s="15"/>
      <c r="AJ3134" s="10"/>
      <c r="AK3134" s="15"/>
      <c r="AL3134" s="10"/>
    </row>
    <row r="3135" spans="1:38" x14ac:dyDescent="0.25">
      <c r="A3135" s="9">
        <f t="shared" si="68"/>
        <v>0</v>
      </c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2"/>
      <c r="N3135" s="11"/>
      <c r="O3135" s="12"/>
      <c r="P3135" s="13"/>
      <c r="Q3135" s="14"/>
      <c r="R3135" s="15"/>
      <c r="S3135" s="10"/>
      <c r="T3135" s="12"/>
      <c r="U3135" s="13"/>
      <c r="V3135" s="12"/>
      <c r="W3135" s="13"/>
      <c r="X3135" s="12"/>
      <c r="Y3135" s="13"/>
      <c r="Z3135" s="12"/>
      <c r="AA3135" s="12"/>
      <c r="AB3135" s="12"/>
      <c r="AC3135" s="10"/>
      <c r="AD3135" s="16"/>
      <c r="AE3135" s="10"/>
      <c r="AF3135" s="10"/>
      <c r="AG3135" s="14"/>
      <c r="AH3135" s="14"/>
      <c r="AI3135" s="15"/>
      <c r="AJ3135" s="10"/>
      <c r="AK3135" s="15"/>
      <c r="AL3135" s="10"/>
    </row>
    <row r="3136" spans="1:38" x14ac:dyDescent="0.25">
      <c r="A3136" s="9">
        <f t="shared" si="68"/>
        <v>0</v>
      </c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  <c r="L3136" s="10"/>
      <c r="M3136" s="12"/>
      <c r="N3136" s="11"/>
      <c r="O3136" s="12"/>
      <c r="P3136" s="13"/>
      <c r="Q3136" s="14"/>
      <c r="R3136" s="15"/>
      <c r="S3136" s="10"/>
      <c r="T3136" s="12"/>
      <c r="U3136" s="13"/>
      <c r="V3136" s="12"/>
      <c r="W3136" s="13"/>
      <c r="X3136" s="12"/>
      <c r="Y3136" s="13"/>
      <c r="Z3136" s="12"/>
      <c r="AA3136" s="12"/>
      <c r="AB3136" s="12"/>
      <c r="AC3136" s="10"/>
      <c r="AD3136" s="16"/>
      <c r="AE3136" s="10"/>
      <c r="AF3136" s="10"/>
      <c r="AG3136" s="14"/>
      <c r="AH3136" s="14"/>
      <c r="AI3136" s="15"/>
      <c r="AJ3136" s="10"/>
      <c r="AK3136" s="15"/>
      <c r="AL3136" s="10"/>
    </row>
    <row r="3137" spans="1:38" x14ac:dyDescent="0.25">
      <c r="A3137" s="9">
        <f t="shared" si="68"/>
        <v>0</v>
      </c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2"/>
      <c r="N3137" s="11"/>
      <c r="O3137" s="12"/>
      <c r="P3137" s="13"/>
      <c r="Q3137" s="14"/>
      <c r="R3137" s="15"/>
      <c r="S3137" s="10"/>
      <c r="T3137" s="12"/>
      <c r="U3137" s="13"/>
      <c r="V3137" s="12"/>
      <c r="W3137" s="13"/>
      <c r="X3137" s="12"/>
      <c r="Y3137" s="13"/>
      <c r="Z3137" s="12"/>
      <c r="AA3137" s="12"/>
      <c r="AB3137" s="12"/>
      <c r="AC3137" s="10"/>
      <c r="AD3137" s="16"/>
      <c r="AE3137" s="10"/>
      <c r="AF3137" s="10"/>
      <c r="AG3137" s="14"/>
      <c r="AH3137" s="14"/>
      <c r="AI3137" s="15"/>
      <c r="AJ3137" s="10"/>
      <c r="AK3137" s="15"/>
      <c r="AL3137" s="10"/>
    </row>
    <row r="3138" spans="1:38" x14ac:dyDescent="0.25">
      <c r="A3138" s="9">
        <f t="shared" si="68"/>
        <v>0</v>
      </c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  <c r="L3138" s="10"/>
      <c r="M3138" s="12"/>
      <c r="N3138" s="11"/>
      <c r="O3138" s="12"/>
      <c r="P3138" s="13"/>
      <c r="Q3138" s="14"/>
      <c r="R3138" s="15"/>
      <c r="S3138" s="10"/>
      <c r="T3138" s="12"/>
      <c r="U3138" s="13"/>
      <c r="V3138" s="12"/>
      <c r="W3138" s="13"/>
      <c r="X3138" s="12"/>
      <c r="Y3138" s="13"/>
      <c r="Z3138" s="12"/>
      <c r="AA3138" s="12"/>
      <c r="AB3138" s="12"/>
      <c r="AC3138" s="10"/>
      <c r="AD3138" s="16"/>
      <c r="AE3138" s="10"/>
      <c r="AF3138" s="10"/>
      <c r="AG3138" s="14"/>
      <c r="AH3138" s="14"/>
      <c r="AI3138" s="15"/>
      <c r="AJ3138" s="10"/>
      <c r="AK3138" s="15"/>
      <c r="AL3138" s="10"/>
    </row>
    <row r="3139" spans="1:38" x14ac:dyDescent="0.25">
      <c r="A3139" s="9">
        <f t="shared" ref="A3139:A3202" si="69">N3139</f>
        <v>0</v>
      </c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2"/>
      <c r="N3139" s="11"/>
      <c r="O3139" s="12"/>
      <c r="P3139" s="13"/>
      <c r="Q3139" s="14"/>
      <c r="R3139" s="15"/>
      <c r="S3139" s="10"/>
      <c r="T3139" s="12"/>
      <c r="U3139" s="13"/>
      <c r="V3139" s="12"/>
      <c r="W3139" s="13"/>
      <c r="X3139" s="12"/>
      <c r="Y3139" s="13"/>
      <c r="Z3139" s="12"/>
      <c r="AA3139" s="12"/>
      <c r="AB3139" s="12"/>
      <c r="AC3139" s="10"/>
      <c r="AD3139" s="16"/>
      <c r="AE3139" s="10"/>
      <c r="AF3139" s="10"/>
      <c r="AG3139" s="14"/>
      <c r="AH3139" s="14"/>
      <c r="AI3139" s="15"/>
      <c r="AJ3139" s="10"/>
      <c r="AK3139" s="15"/>
      <c r="AL3139" s="10"/>
    </row>
    <row r="3140" spans="1:38" x14ac:dyDescent="0.25">
      <c r="A3140" s="9">
        <f t="shared" si="69"/>
        <v>0</v>
      </c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  <c r="L3140" s="10"/>
      <c r="M3140" s="12"/>
      <c r="N3140" s="11"/>
      <c r="O3140" s="12"/>
      <c r="P3140" s="13"/>
      <c r="Q3140" s="14"/>
      <c r="R3140" s="15"/>
      <c r="S3140" s="10"/>
      <c r="T3140" s="12"/>
      <c r="U3140" s="13"/>
      <c r="V3140" s="12"/>
      <c r="W3140" s="13"/>
      <c r="X3140" s="12"/>
      <c r="Y3140" s="13"/>
      <c r="Z3140" s="12"/>
      <c r="AA3140" s="12"/>
      <c r="AB3140" s="12"/>
      <c r="AC3140" s="10"/>
      <c r="AD3140" s="16"/>
      <c r="AE3140" s="10"/>
      <c r="AF3140" s="10"/>
      <c r="AG3140" s="14"/>
      <c r="AH3140" s="14"/>
      <c r="AI3140" s="15"/>
      <c r="AJ3140" s="10"/>
      <c r="AK3140" s="15"/>
      <c r="AL3140" s="10"/>
    </row>
    <row r="3141" spans="1:38" x14ac:dyDescent="0.25">
      <c r="A3141" s="9">
        <f t="shared" si="69"/>
        <v>0</v>
      </c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2"/>
      <c r="N3141" s="11"/>
      <c r="O3141" s="12"/>
      <c r="P3141" s="13"/>
      <c r="Q3141" s="14"/>
      <c r="R3141" s="15"/>
      <c r="S3141" s="10"/>
      <c r="T3141" s="12"/>
      <c r="U3141" s="13"/>
      <c r="V3141" s="12"/>
      <c r="W3141" s="13"/>
      <c r="X3141" s="12"/>
      <c r="Y3141" s="13"/>
      <c r="Z3141" s="12"/>
      <c r="AA3141" s="12"/>
      <c r="AB3141" s="12"/>
      <c r="AC3141" s="10"/>
      <c r="AD3141" s="16"/>
      <c r="AE3141" s="10"/>
      <c r="AF3141" s="10"/>
      <c r="AG3141" s="14"/>
      <c r="AH3141" s="14"/>
      <c r="AI3141" s="15"/>
      <c r="AJ3141" s="10"/>
      <c r="AK3141" s="15"/>
      <c r="AL3141" s="10"/>
    </row>
    <row r="3142" spans="1:38" x14ac:dyDescent="0.25">
      <c r="A3142" s="9">
        <f t="shared" si="69"/>
        <v>0</v>
      </c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  <c r="L3142" s="10"/>
      <c r="M3142" s="12"/>
      <c r="N3142" s="11"/>
      <c r="O3142" s="12"/>
      <c r="P3142" s="13"/>
      <c r="Q3142" s="14"/>
      <c r="R3142" s="15"/>
      <c r="S3142" s="10"/>
      <c r="T3142" s="12"/>
      <c r="U3142" s="13"/>
      <c r="V3142" s="12"/>
      <c r="W3142" s="13"/>
      <c r="X3142" s="12"/>
      <c r="Y3142" s="13"/>
      <c r="Z3142" s="12"/>
      <c r="AA3142" s="12"/>
      <c r="AB3142" s="12"/>
      <c r="AC3142" s="10"/>
      <c r="AD3142" s="16"/>
      <c r="AE3142" s="10"/>
      <c r="AF3142" s="10"/>
      <c r="AG3142" s="14"/>
      <c r="AH3142" s="14"/>
      <c r="AI3142" s="15"/>
      <c r="AJ3142" s="10"/>
      <c r="AK3142" s="15"/>
      <c r="AL3142" s="10"/>
    </row>
    <row r="3143" spans="1:38" x14ac:dyDescent="0.25">
      <c r="A3143" s="9">
        <f t="shared" si="69"/>
        <v>0</v>
      </c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2"/>
      <c r="N3143" s="11"/>
      <c r="O3143" s="12"/>
      <c r="P3143" s="13"/>
      <c r="Q3143" s="14"/>
      <c r="R3143" s="15"/>
      <c r="S3143" s="10"/>
      <c r="T3143" s="12"/>
      <c r="U3143" s="13"/>
      <c r="V3143" s="12"/>
      <c r="W3143" s="13"/>
      <c r="X3143" s="12"/>
      <c r="Y3143" s="13"/>
      <c r="Z3143" s="12"/>
      <c r="AA3143" s="12"/>
      <c r="AB3143" s="12"/>
      <c r="AC3143" s="10"/>
      <c r="AD3143" s="16"/>
      <c r="AE3143" s="10"/>
      <c r="AF3143" s="10"/>
      <c r="AG3143" s="14"/>
      <c r="AH3143" s="14"/>
      <c r="AI3143" s="15"/>
      <c r="AJ3143" s="10"/>
      <c r="AK3143" s="15"/>
      <c r="AL3143" s="10"/>
    </row>
    <row r="3144" spans="1:38" x14ac:dyDescent="0.25">
      <c r="A3144" s="9">
        <f t="shared" si="69"/>
        <v>0</v>
      </c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  <c r="L3144" s="10"/>
      <c r="M3144" s="12"/>
      <c r="N3144" s="11"/>
      <c r="O3144" s="12"/>
      <c r="P3144" s="13"/>
      <c r="Q3144" s="14"/>
      <c r="R3144" s="15"/>
      <c r="S3144" s="10"/>
      <c r="T3144" s="12"/>
      <c r="U3144" s="13"/>
      <c r="V3144" s="12"/>
      <c r="W3144" s="13"/>
      <c r="X3144" s="12"/>
      <c r="Y3144" s="13"/>
      <c r="Z3144" s="12"/>
      <c r="AA3144" s="12"/>
      <c r="AB3144" s="12"/>
      <c r="AC3144" s="10"/>
      <c r="AD3144" s="16"/>
      <c r="AE3144" s="10"/>
      <c r="AF3144" s="10"/>
      <c r="AG3144" s="14"/>
      <c r="AH3144" s="14"/>
      <c r="AI3144" s="15"/>
      <c r="AJ3144" s="10"/>
      <c r="AK3144" s="15"/>
      <c r="AL3144" s="10"/>
    </row>
    <row r="3145" spans="1:38" x14ac:dyDescent="0.25">
      <c r="A3145" s="9">
        <f t="shared" si="69"/>
        <v>0</v>
      </c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2"/>
      <c r="N3145" s="11"/>
      <c r="O3145" s="12"/>
      <c r="P3145" s="13"/>
      <c r="Q3145" s="14"/>
      <c r="R3145" s="15"/>
      <c r="S3145" s="10"/>
      <c r="T3145" s="12"/>
      <c r="U3145" s="13"/>
      <c r="V3145" s="12"/>
      <c r="W3145" s="13"/>
      <c r="X3145" s="12"/>
      <c r="Y3145" s="13"/>
      <c r="Z3145" s="12"/>
      <c r="AA3145" s="12"/>
      <c r="AB3145" s="12"/>
      <c r="AC3145" s="10"/>
      <c r="AD3145" s="16"/>
      <c r="AE3145" s="10"/>
      <c r="AF3145" s="10"/>
      <c r="AG3145" s="14"/>
      <c r="AH3145" s="14"/>
      <c r="AI3145" s="15"/>
      <c r="AJ3145" s="10"/>
      <c r="AK3145" s="15"/>
      <c r="AL3145" s="10"/>
    </row>
    <row r="3146" spans="1:38" x14ac:dyDescent="0.25">
      <c r="A3146" s="9">
        <f t="shared" si="69"/>
        <v>0</v>
      </c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  <c r="L3146" s="10"/>
      <c r="M3146" s="12"/>
      <c r="N3146" s="11"/>
      <c r="O3146" s="12"/>
      <c r="P3146" s="13"/>
      <c r="Q3146" s="14"/>
      <c r="R3146" s="15"/>
      <c r="S3146" s="10"/>
      <c r="T3146" s="12"/>
      <c r="U3146" s="13"/>
      <c r="V3146" s="12"/>
      <c r="W3146" s="13"/>
      <c r="X3146" s="12"/>
      <c r="Y3146" s="13"/>
      <c r="Z3146" s="12"/>
      <c r="AA3146" s="12"/>
      <c r="AB3146" s="12"/>
      <c r="AC3146" s="10"/>
      <c r="AD3146" s="16"/>
      <c r="AE3146" s="10"/>
      <c r="AF3146" s="10"/>
      <c r="AG3146" s="14"/>
      <c r="AH3146" s="14"/>
      <c r="AI3146" s="15"/>
      <c r="AJ3146" s="10"/>
      <c r="AK3146" s="15"/>
      <c r="AL3146" s="10"/>
    </row>
    <row r="3147" spans="1:38" x14ac:dyDescent="0.25">
      <c r="A3147" s="9">
        <f t="shared" si="69"/>
        <v>0</v>
      </c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2"/>
      <c r="N3147" s="11"/>
      <c r="O3147" s="12"/>
      <c r="P3147" s="13"/>
      <c r="Q3147" s="14"/>
      <c r="R3147" s="15"/>
      <c r="S3147" s="10"/>
      <c r="T3147" s="12"/>
      <c r="U3147" s="13"/>
      <c r="V3147" s="12"/>
      <c r="W3147" s="13"/>
      <c r="X3147" s="12"/>
      <c r="Y3147" s="13"/>
      <c r="Z3147" s="12"/>
      <c r="AA3147" s="12"/>
      <c r="AB3147" s="12"/>
      <c r="AC3147" s="10"/>
      <c r="AD3147" s="16"/>
      <c r="AE3147" s="10"/>
      <c r="AF3147" s="10"/>
      <c r="AG3147" s="14"/>
      <c r="AH3147" s="14"/>
      <c r="AI3147" s="15"/>
      <c r="AJ3147" s="10"/>
      <c r="AK3147" s="15"/>
      <c r="AL3147" s="10"/>
    </row>
    <row r="3148" spans="1:38" x14ac:dyDescent="0.25">
      <c r="A3148" s="9">
        <f t="shared" si="69"/>
        <v>0</v>
      </c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  <c r="L3148" s="10"/>
      <c r="M3148" s="12"/>
      <c r="N3148" s="11"/>
      <c r="O3148" s="12"/>
      <c r="P3148" s="13"/>
      <c r="Q3148" s="14"/>
      <c r="R3148" s="15"/>
      <c r="S3148" s="10"/>
      <c r="T3148" s="12"/>
      <c r="U3148" s="13"/>
      <c r="V3148" s="12"/>
      <c r="W3148" s="13"/>
      <c r="X3148" s="12"/>
      <c r="Y3148" s="13"/>
      <c r="Z3148" s="12"/>
      <c r="AA3148" s="12"/>
      <c r="AB3148" s="12"/>
      <c r="AC3148" s="10"/>
      <c r="AD3148" s="16"/>
      <c r="AE3148" s="10"/>
      <c r="AF3148" s="10"/>
      <c r="AG3148" s="14"/>
      <c r="AH3148" s="14"/>
      <c r="AI3148" s="15"/>
      <c r="AJ3148" s="10"/>
      <c r="AK3148" s="15"/>
      <c r="AL3148" s="10"/>
    </row>
    <row r="3149" spans="1:38" x14ac:dyDescent="0.25">
      <c r="A3149" s="9">
        <f t="shared" si="69"/>
        <v>0</v>
      </c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2"/>
      <c r="N3149" s="11"/>
      <c r="O3149" s="12"/>
      <c r="P3149" s="13"/>
      <c r="Q3149" s="14"/>
      <c r="R3149" s="15"/>
      <c r="S3149" s="10"/>
      <c r="T3149" s="12"/>
      <c r="U3149" s="13"/>
      <c r="V3149" s="12"/>
      <c r="W3149" s="13"/>
      <c r="X3149" s="12"/>
      <c r="Y3149" s="13"/>
      <c r="Z3149" s="12"/>
      <c r="AA3149" s="12"/>
      <c r="AB3149" s="12"/>
      <c r="AC3149" s="10"/>
      <c r="AD3149" s="16"/>
      <c r="AE3149" s="10"/>
      <c r="AF3149" s="10"/>
      <c r="AG3149" s="14"/>
      <c r="AH3149" s="14"/>
      <c r="AI3149" s="15"/>
      <c r="AJ3149" s="10"/>
      <c r="AK3149" s="15"/>
      <c r="AL3149" s="10"/>
    </row>
    <row r="3150" spans="1:38" x14ac:dyDescent="0.25">
      <c r="A3150" s="9">
        <f t="shared" si="69"/>
        <v>0</v>
      </c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  <c r="L3150" s="10"/>
      <c r="M3150" s="12"/>
      <c r="N3150" s="11"/>
      <c r="O3150" s="12"/>
      <c r="P3150" s="13"/>
      <c r="Q3150" s="14"/>
      <c r="R3150" s="15"/>
      <c r="S3150" s="10"/>
      <c r="T3150" s="12"/>
      <c r="U3150" s="13"/>
      <c r="V3150" s="12"/>
      <c r="W3150" s="13"/>
      <c r="X3150" s="12"/>
      <c r="Y3150" s="13"/>
      <c r="Z3150" s="12"/>
      <c r="AA3150" s="12"/>
      <c r="AB3150" s="12"/>
      <c r="AC3150" s="10"/>
      <c r="AD3150" s="16"/>
      <c r="AE3150" s="10"/>
      <c r="AF3150" s="10"/>
      <c r="AG3150" s="14"/>
      <c r="AH3150" s="14"/>
      <c r="AI3150" s="15"/>
      <c r="AJ3150" s="10"/>
      <c r="AK3150" s="15"/>
      <c r="AL3150" s="10"/>
    </row>
    <row r="3151" spans="1:38" x14ac:dyDescent="0.25">
      <c r="A3151" s="9">
        <f t="shared" si="69"/>
        <v>0</v>
      </c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2"/>
      <c r="N3151" s="11"/>
      <c r="O3151" s="12"/>
      <c r="P3151" s="13"/>
      <c r="Q3151" s="14"/>
      <c r="R3151" s="15"/>
      <c r="S3151" s="10"/>
      <c r="T3151" s="12"/>
      <c r="U3151" s="13"/>
      <c r="V3151" s="12"/>
      <c r="W3151" s="13"/>
      <c r="X3151" s="12"/>
      <c r="Y3151" s="13"/>
      <c r="Z3151" s="12"/>
      <c r="AA3151" s="12"/>
      <c r="AB3151" s="12"/>
      <c r="AC3151" s="10"/>
      <c r="AD3151" s="16"/>
      <c r="AE3151" s="10"/>
      <c r="AF3151" s="10"/>
      <c r="AG3151" s="14"/>
      <c r="AH3151" s="14"/>
      <c r="AI3151" s="15"/>
      <c r="AJ3151" s="10"/>
      <c r="AK3151" s="15"/>
      <c r="AL3151" s="10"/>
    </row>
    <row r="3152" spans="1:38" x14ac:dyDescent="0.25">
      <c r="A3152" s="9">
        <f t="shared" si="69"/>
        <v>0</v>
      </c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  <c r="L3152" s="10"/>
      <c r="M3152" s="12"/>
      <c r="N3152" s="11"/>
      <c r="O3152" s="12"/>
      <c r="P3152" s="13"/>
      <c r="Q3152" s="14"/>
      <c r="R3152" s="15"/>
      <c r="S3152" s="10"/>
      <c r="T3152" s="12"/>
      <c r="U3152" s="13"/>
      <c r="V3152" s="12"/>
      <c r="W3152" s="13"/>
      <c r="X3152" s="12"/>
      <c r="Y3152" s="13"/>
      <c r="Z3152" s="12"/>
      <c r="AA3152" s="12"/>
      <c r="AB3152" s="12"/>
      <c r="AC3152" s="10"/>
      <c r="AD3152" s="16"/>
      <c r="AE3152" s="10"/>
      <c r="AF3152" s="10"/>
      <c r="AG3152" s="14"/>
      <c r="AH3152" s="14"/>
      <c r="AI3152" s="15"/>
      <c r="AJ3152" s="10"/>
      <c r="AK3152" s="15"/>
      <c r="AL3152" s="10"/>
    </row>
    <row r="3153" spans="1:38" x14ac:dyDescent="0.25">
      <c r="A3153" s="9">
        <f t="shared" si="69"/>
        <v>0</v>
      </c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2"/>
      <c r="N3153" s="11"/>
      <c r="O3153" s="12"/>
      <c r="P3153" s="13"/>
      <c r="Q3153" s="14"/>
      <c r="R3153" s="15"/>
      <c r="S3153" s="10"/>
      <c r="T3153" s="12"/>
      <c r="U3153" s="13"/>
      <c r="V3153" s="12"/>
      <c r="W3153" s="13"/>
      <c r="X3153" s="12"/>
      <c r="Y3153" s="13"/>
      <c r="Z3153" s="12"/>
      <c r="AA3153" s="12"/>
      <c r="AB3153" s="12"/>
      <c r="AC3153" s="10"/>
      <c r="AD3153" s="16"/>
      <c r="AE3153" s="10"/>
      <c r="AF3153" s="10"/>
      <c r="AG3153" s="14"/>
      <c r="AH3153" s="14"/>
      <c r="AI3153" s="15"/>
      <c r="AJ3153" s="10"/>
      <c r="AK3153" s="15"/>
      <c r="AL3153" s="10"/>
    </row>
    <row r="3154" spans="1:38" x14ac:dyDescent="0.25">
      <c r="A3154" s="9">
        <f t="shared" si="69"/>
        <v>0</v>
      </c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  <c r="L3154" s="10"/>
      <c r="M3154" s="12"/>
      <c r="N3154" s="11"/>
      <c r="O3154" s="12"/>
      <c r="P3154" s="13"/>
      <c r="Q3154" s="14"/>
      <c r="R3154" s="15"/>
      <c r="S3154" s="10"/>
      <c r="T3154" s="12"/>
      <c r="U3154" s="13"/>
      <c r="V3154" s="12"/>
      <c r="W3154" s="13"/>
      <c r="X3154" s="12"/>
      <c r="Y3154" s="13"/>
      <c r="Z3154" s="12"/>
      <c r="AA3154" s="12"/>
      <c r="AB3154" s="12"/>
      <c r="AC3154" s="10"/>
      <c r="AD3154" s="16"/>
      <c r="AE3154" s="10"/>
      <c r="AF3154" s="10"/>
      <c r="AG3154" s="14"/>
      <c r="AH3154" s="14"/>
      <c r="AI3154" s="15"/>
      <c r="AJ3154" s="10"/>
      <c r="AK3154" s="15"/>
      <c r="AL3154" s="10"/>
    </row>
    <row r="3155" spans="1:38" x14ac:dyDescent="0.25">
      <c r="A3155" s="9">
        <f t="shared" si="69"/>
        <v>0</v>
      </c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2"/>
      <c r="N3155" s="11"/>
      <c r="O3155" s="12"/>
      <c r="P3155" s="13"/>
      <c r="Q3155" s="14"/>
      <c r="R3155" s="15"/>
      <c r="S3155" s="10"/>
      <c r="T3155" s="12"/>
      <c r="U3155" s="13"/>
      <c r="V3155" s="12"/>
      <c r="W3155" s="13"/>
      <c r="X3155" s="12"/>
      <c r="Y3155" s="13"/>
      <c r="Z3155" s="12"/>
      <c r="AA3155" s="12"/>
      <c r="AB3155" s="12"/>
      <c r="AC3155" s="10"/>
      <c r="AD3155" s="16"/>
      <c r="AE3155" s="10"/>
      <c r="AF3155" s="10"/>
      <c r="AG3155" s="14"/>
      <c r="AH3155" s="14"/>
      <c r="AI3155" s="15"/>
      <c r="AJ3155" s="10"/>
      <c r="AK3155" s="15"/>
      <c r="AL3155" s="10"/>
    </row>
    <row r="3156" spans="1:38" x14ac:dyDescent="0.25">
      <c r="A3156" s="9">
        <f t="shared" si="69"/>
        <v>0</v>
      </c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  <c r="L3156" s="10"/>
      <c r="M3156" s="12"/>
      <c r="N3156" s="11"/>
      <c r="O3156" s="12"/>
      <c r="P3156" s="13"/>
      <c r="Q3156" s="14"/>
      <c r="R3156" s="15"/>
      <c r="S3156" s="10"/>
      <c r="T3156" s="12"/>
      <c r="U3156" s="13"/>
      <c r="V3156" s="12"/>
      <c r="W3156" s="13"/>
      <c r="X3156" s="12"/>
      <c r="Y3156" s="13"/>
      <c r="Z3156" s="12"/>
      <c r="AA3156" s="12"/>
      <c r="AB3156" s="12"/>
      <c r="AC3156" s="10"/>
      <c r="AD3156" s="16"/>
      <c r="AE3156" s="10"/>
      <c r="AF3156" s="10"/>
      <c r="AG3156" s="14"/>
      <c r="AH3156" s="14"/>
      <c r="AI3156" s="15"/>
      <c r="AJ3156" s="10"/>
      <c r="AK3156" s="15"/>
      <c r="AL3156" s="10"/>
    </row>
    <row r="3157" spans="1:38" x14ac:dyDescent="0.25">
      <c r="A3157" s="9">
        <f t="shared" si="69"/>
        <v>0</v>
      </c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2"/>
      <c r="N3157" s="11"/>
      <c r="O3157" s="12"/>
      <c r="P3157" s="13"/>
      <c r="Q3157" s="14"/>
      <c r="R3157" s="15"/>
      <c r="S3157" s="10"/>
      <c r="T3157" s="12"/>
      <c r="U3157" s="13"/>
      <c r="V3157" s="12"/>
      <c r="W3157" s="13"/>
      <c r="X3157" s="12"/>
      <c r="Y3157" s="13"/>
      <c r="Z3157" s="12"/>
      <c r="AA3157" s="12"/>
      <c r="AB3157" s="12"/>
      <c r="AC3157" s="10"/>
      <c r="AD3157" s="16"/>
      <c r="AE3157" s="10"/>
      <c r="AF3157" s="10"/>
      <c r="AG3157" s="14"/>
      <c r="AH3157" s="14"/>
      <c r="AI3157" s="15"/>
      <c r="AJ3157" s="10"/>
      <c r="AK3157" s="15"/>
      <c r="AL3157" s="10"/>
    </row>
    <row r="3158" spans="1:38" x14ac:dyDescent="0.25">
      <c r="A3158" s="9">
        <f t="shared" si="69"/>
        <v>0</v>
      </c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  <c r="L3158" s="10"/>
      <c r="M3158" s="12"/>
      <c r="N3158" s="11"/>
      <c r="O3158" s="12"/>
      <c r="P3158" s="13"/>
      <c r="Q3158" s="14"/>
      <c r="R3158" s="15"/>
      <c r="S3158" s="10"/>
      <c r="T3158" s="12"/>
      <c r="U3158" s="13"/>
      <c r="V3158" s="12"/>
      <c r="W3158" s="13"/>
      <c r="X3158" s="12"/>
      <c r="Y3158" s="13"/>
      <c r="Z3158" s="12"/>
      <c r="AA3158" s="12"/>
      <c r="AB3158" s="12"/>
      <c r="AC3158" s="10"/>
      <c r="AD3158" s="16"/>
      <c r="AE3158" s="10"/>
      <c r="AF3158" s="10"/>
      <c r="AG3158" s="14"/>
      <c r="AH3158" s="14"/>
      <c r="AI3158" s="15"/>
      <c r="AJ3158" s="10"/>
      <c r="AK3158" s="15"/>
      <c r="AL3158" s="10"/>
    </row>
    <row r="3159" spans="1:38" x14ac:dyDescent="0.25">
      <c r="A3159" s="9">
        <f t="shared" si="69"/>
        <v>0</v>
      </c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2"/>
      <c r="N3159" s="11"/>
      <c r="O3159" s="12"/>
      <c r="P3159" s="13"/>
      <c r="Q3159" s="14"/>
      <c r="R3159" s="15"/>
      <c r="S3159" s="10"/>
      <c r="T3159" s="12"/>
      <c r="U3159" s="13"/>
      <c r="V3159" s="12"/>
      <c r="W3159" s="13"/>
      <c r="X3159" s="12"/>
      <c r="Y3159" s="13"/>
      <c r="Z3159" s="12"/>
      <c r="AA3159" s="12"/>
      <c r="AB3159" s="12"/>
      <c r="AC3159" s="10"/>
      <c r="AD3159" s="16"/>
      <c r="AE3159" s="10"/>
      <c r="AF3159" s="10"/>
      <c r="AG3159" s="14"/>
      <c r="AH3159" s="14"/>
      <c r="AI3159" s="15"/>
      <c r="AJ3159" s="10"/>
      <c r="AK3159" s="15"/>
      <c r="AL3159" s="10"/>
    </row>
    <row r="3160" spans="1:38" x14ac:dyDescent="0.25">
      <c r="A3160" s="9">
        <f t="shared" si="69"/>
        <v>0</v>
      </c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2"/>
      <c r="N3160" s="11"/>
      <c r="O3160" s="12"/>
      <c r="P3160" s="13"/>
      <c r="Q3160" s="14"/>
      <c r="R3160" s="15"/>
      <c r="S3160" s="10"/>
      <c r="T3160" s="12"/>
      <c r="U3160" s="13"/>
      <c r="V3160" s="12"/>
      <c r="W3160" s="13"/>
      <c r="X3160" s="12"/>
      <c r="Y3160" s="13"/>
      <c r="Z3160" s="12"/>
      <c r="AA3160" s="12"/>
      <c r="AB3160" s="12"/>
      <c r="AC3160" s="10"/>
      <c r="AD3160" s="16"/>
      <c r="AE3160" s="10"/>
      <c r="AF3160" s="10"/>
      <c r="AG3160" s="14"/>
      <c r="AH3160" s="14"/>
      <c r="AI3160" s="15"/>
      <c r="AJ3160" s="10"/>
      <c r="AK3160" s="15"/>
      <c r="AL3160" s="10"/>
    </row>
    <row r="3161" spans="1:38" x14ac:dyDescent="0.25">
      <c r="A3161" s="9">
        <f t="shared" si="69"/>
        <v>0</v>
      </c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2"/>
      <c r="N3161" s="11"/>
      <c r="O3161" s="12"/>
      <c r="P3161" s="13"/>
      <c r="Q3161" s="14"/>
      <c r="R3161" s="15"/>
      <c r="S3161" s="10"/>
      <c r="T3161" s="12"/>
      <c r="U3161" s="13"/>
      <c r="V3161" s="12"/>
      <c r="W3161" s="13"/>
      <c r="X3161" s="12"/>
      <c r="Y3161" s="13"/>
      <c r="Z3161" s="12"/>
      <c r="AA3161" s="12"/>
      <c r="AB3161" s="12"/>
      <c r="AC3161" s="10"/>
      <c r="AD3161" s="16"/>
      <c r="AE3161" s="10"/>
      <c r="AF3161" s="10"/>
      <c r="AG3161" s="14"/>
      <c r="AH3161" s="14"/>
      <c r="AI3161" s="15"/>
      <c r="AJ3161" s="10"/>
      <c r="AK3161" s="15"/>
      <c r="AL3161" s="10"/>
    </row>
    <row r="3162" spans="1:38" x14ac:dyDescent="0.25">
      <c r="A3162" s="9">
        <f t="shared" si="69"/>
        <v>0</v>
      </c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  <c r="L3162" s="10"/>
      <c r="M3162" s="12"/>
      <c r="N3162" s="11"/>
      <c r="O3162" s="12"/>
      <c r="P3162" s="13"/>
      <c r="Q3162" s="14"/>
      <c r="R3162" s="15"/>
      <c r="S3162" s="10"/>
      <c r="T3162" s="12"/>
      <c r="U3162" s="13"/>
      <c r="V3162" s="12"/>
      <c r="W3162" s="13"/>
      <c r="X3162" s="12"/>
      <c r="Y3162" s="13"/>
      <c r="Z3162" s="12"/>
      <c r="AA3162" s="12"/>
      <c r="AB3162" s="12"/>
      <c r="AC3162" s="10"/>
      <c r="AD3162" s="16"/>
      <c r="AE3162" s="10"/>
      <c r="AF3162" s="10"/>
      <c r="AG3162" s="14"/>
      <c r="AH3162" s="14"/>
      <c r="AI3162" s="15"/>
      <c r="AJ3162" s="10"/>
      <c r="AK3162" s="15"/>
      <c r="AL3162" s="10"/>
    </row>
    <row r="3163" spans="1:38" x14ac:dyDescent="0.25">
      <c r="A3163" s="9">
        <f t="shared" si="69"/>
        <v>0</v>
      </c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2"/>
      <c r="N3163" s="11"/>
      <c r="O3163" s="12"/>
      <c r="P3163" s="13"/>
      <c r="Q3163" s="14"/>
      <c r="R3163" s="15"/>
      <c r="S3163" s="10"/>
      <c r="T3163" s="12"/>
      <c r="U3163" s="13"/>
      <c r="V3163" s="12"/>
      <c r="W3163" s="13"/>
      <c r="X3163" s="12"/>
      <c r="Y3163" s="13"/>
      <c r="Z3163" s="12"/>
      <c r="AA3163" s="12"/>
      <c r="AB3163" s="12"/>
      <c r="AC3163" s="10"/>
      <c r="AD3163" s="16"/>
      <c r="AE3163" s="10"/>
      <c r="AF3163" s="10"/>
      <c r="AG3163" s="14"/>
      <c r="AH3163" s="14"/>
      <c r="AI3163" s="15"/>
      <c r="AJ3163" s="10"/>
      <c r="AK3163" s="15"/>
      <c r="AL3163" s="10"/>
    </row>
    <row r="3164" spans="1:38" x14ac:dyDescent="0.25">
      <c r="A3164" s="9">
        <f t="shared" si="69"/>
        <v>0</v>
      </c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2"/>
      <c r="N3164" s="11"/>
      <c r="O3164" s="12"/>
      <c r="P3164" s="13"/>
      <c r="Q3164" s="14"/>
      <c r="R3164" s="15"/>
      <c r="S3164" s="10"/>
      <c r="T3164" s="12"/>
      <c r="U3164" s="13"/>
      <c r="V3164" s="12"/>
      <c r="W3164" s="13"/>
      <c r="X3164" s="12"/>
      <c r="Y3164" s="13"/>
      <c r="Z3164" s="12"/>
      <c r="AA3164" s="12"/>
      <c r="AB3164" s="12"/>
      <c r="AC3164" s="10"/>
      <c r="AD3164" s="16"/>
      <c r="AE3164" s="10"/>
      <c r="AF3164" s="10"/>
      <c r="AG3164" s="14"/>
      <c r="AH3164" s="14"/>
      <c r="AI3164" s="15"/>
      <c r="AJ3164" s="10"/>
      <c r="AK3164" s="15"/>
      <c r="AL3164" s="10"/>
    </row>
    <row r="3165" spans="1:38" x14ac:dyDescent="0.25">
      <c r="A3165" s="9">
        <f t="shared" si="69"/>
        <v>0</v>
      </c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2"/>
      <c r="N3165" s="11"/>
      <c r="O3165" s="12"/>
      <c r="P3165" s="13"/>
      <c r="Q3165" s="14"/>
      <c r="R3165" s="15"/>
      <c r="S3165" s="10"/>
      <c r="T3165" s="12"/>
      <c r="U3165" s="13"/>
      <c r="V3165" s="12"/>
      <c r="W3165" s="13"/>
      <c r="X3165" s="12"/>
      <c r="Y3165" s="13"/>
      <c r="Z3165" s="12"/>
      <c r="AA3165" s="12"/>
      <c r="AB3165" s="12"/>
      <c r="AC3165" s="10"/>
      <c r="AD3165" s="16"/>
      <c r="AE3165" s="10"/>
      <c r="AF3165" s="10"/>
      <c r="AG3165" s="14"/>
      <c r="AH3165" s="14"/>
      <c r="AI3165" s="15"/>
      <c r="AJ3165" s="10"/>
      <c r="AK3165" s="15"/>
      <c r="AL3165" s="10"/>
    </row>
    <row r="3166" spans="1:38" x14ac:dyDescent="0.25">
      <c r="A3166" s="9">
        <f t="shared" si="69"/>
        <v>0</v>
      </c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  <c r="L3166" s="10"/>
      <c r="M3166" s="12"/>
      <c r="N3166" s="11"/>
      <c r="O3166" s="12"/>
      <c r="P3166" s="13"/>
      <c r="Q3166" s="14"/>
      <c r="R3166" s="15"/>
      <c r="S3166" s="10"/>
      <c r="T3166" s="12"/>
      <c r="U3166" s="13"/>
      <c r="V3166" s="12"/>
      <c r="W3166" s="13"/>
      <c r="X3166" s="12"/>
      <c r="Y3166" s="13"/>
      <c r="Z3166" s="12"/>
      <c r="AA3166" s="12"/>
      <c r="AB3166" s="12"/>
      <c r="AC3166" s="10"/>
      <c r="AD3166" s="16"/>
      <c r="AE3166" s="10"/>
      <c r="AF3166" s="10"/>
      <c r="AG3166" s="14"/>
      <c r="AH3166" s="14"/>
      <c r="AI3166" s="15"/>
      <c r="AJ3166" s="10"/>
      <c r="AK3166" s="15"/>
      <c r="AL3166" s="10"/>
    </row>
    <row r="3167" spans="1:38" x14ac:dyDescent="0.25">
      <c r="A3167" s="9">
        <f t="shared" si="69"/>
        <v>0</v>
      </c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2"/>
      <c r="N3167" s="11"/>
      <c r="O3167" s="12"/>
      <c r="P3167" s="13"/>
      <c r="Q3167" s="14"/>
      <c r="R3167" s="15"/>
      <c r="S3167" s="10"/>
      <c r="T3167" s="12"/>
      <c r="U3167" s="13"/>
      <c r="V3167" s="12"/>
      <c r="W3167" s="13"/>
      <c r="X3167" s="12"/>
      <c r="Y3167" s="13"/>
      <c r="Z3167" s="12"/>
      <c r="AA3167" s="12"/>
      <c r="AB3167" s="12"/>
      <c r="AC3167" s="10"/>
      <c r="AD3167" s="16"/>
      <c r="AE3167" s="10"/>
      <c r="AF3167" s="10"/>
      <c r="AG3167" s="14"/>
      <c r="AH3167" s="14"/>
      <c r="AI3167" s="15"/>
      <c r="AJ3167" s="10"/>
      <c r="AK3167" s="15"/>
      <c r="AL3167" s="10"/>
    </row>
    <row r="3168" spans="1:38" x14ac:dyDescent="0.25">
      <c r="A3168" s="9">
        <f t="shared" si="69"/>
        <v>0</v>
      </c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  <c r="L3168" s="10"/>
      <c r="M3168" s="12"/>
      <c r="N3168" s="11"/>
      <c r="O3168" s="12"/>
      <c r="P3168" s="13"/>
      <c r="Q3168" s="14"/>
      <c r="R3168" s="15"/>
      <c r="S3168" s="10"/>
      <c r="T3168" s="12"/>
      <c r="U3168" s="13"/>
      <c r="V3168" s="12"/>
      <c r="W3168" s="13"/>
      <c r="X3168" s="12"/>
      <c r="Y3168" s="13"/>
      <c r="Z3168" s="12"/>
      <c r="AA3168" s="12"/>
      <c r="AB3168" s="12"/>
      <c r="AC3168" s="10"/>
      <c r="AD3168" s="16"/>
      <c r="AE3168" s="10"/>
      <c r="AF3168" s="10"/>
      <c r="AG3168" s="14"/>
      <c r="AH3168" s="14"/>
      <c r="AI3168" s="15"/>
      <c r="AJ3168" s="10"/>
      <c r="AK3168" s="15"/>
      <c r="AL3168" s="10"/>
    </row>
    <row r="3169" spans="1:38" x14ac:dyDescent="0.25">
      <c r="A3169" s="9">
        <f t="shared" si="69"/>
        <v>0</v>
      </c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2"/>
      <c r="N3169" s="11"/>
      <c r="O3169" s="12"/>
      <c r="P3169" s="13"/>
      <c r="Q3169" s="14"/>
      <c r="R3169" s="15"/>
      <c r="S3169" s="10"/>
      <c r="T3169" s="12"/>
      <c r="U3169" s="13"/>
      <c r="V3169" s="12"/>
      <c r="W3169" s="13"/>
      <c r="X3169" s="12"/>
      <c r="Y3169" s="13"/>
      <c r="Z3169" s="12"/>
      <c r="AA3169" s="12"/>
      <c r="AB3169" s="12"/>
      <c r="AC3169" s="10"/>
      <c r="AD3169" s="16"/>
      <c r="AE3169" s="10"/>
      <c r="AF3169" s="10"/>
      <c r="AG3169" s="14"/>
      <c r="AH3169" s="14"/>
      <c r="AI3169" s="15"/>
      <c r="AJ3169" s="10"/>
      <c r="AK3169" s="15"/>
      <c r="AL3169" s="10"/>
    </row>
    <row r="3170" spans="1:38" x14ac:dyDescent="0.25">
      <c r="A3170" s="9">
        <f t="shared" si="69"/>
        <v>0</v>
      </c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  <c r="L3170" s="10"/>
      <c r="M3170" s="12"/>
      <c r="N3170" s="11"/>
      <c r="O3170" s="12"/>
      <c r="P3170" s="13"/>
      <c r="Q3170" s="14"/>
      <c r="R3170" s="15"/>
      <c r="S3170" s="10"/>
      <c r="T3170" s="12"/>
      <c r="U3170" s="13"/>
      <c r="V3170" s="12"/>
      <c r="W3170" s="13"/>
      <c r="X3170" s="12"/>
      <c r="Y3170" s="13"/>
      <c r="Z3170" s="12"/>
      <c r="AA3170" s="12"/>
      <c r="AB3170" s="12"/>
      <c r="AC3170" s="10"/>
      <c r="AD3170" s="16"/>
      <c r="AE3170" s="10"/>
      <c r="AF3170" s="10"/>
      <c r="AG3170" s="14"/>
      <c r="AH3170" s="14"/>
      <c r="AI3170" s="15"/>
      <c r="AJ3170" s="10"/>
      <c r="AK3170" s="15"/>
      <c r="AL3170" s="10"/>
    </row>
    <row r="3171" spans="1:38" x14ac:dyDescent="0.25">
      <c r="A3171" s="9">
        <f t="shared" si="69"/>
        <v>0</v>
      </c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2"/>
      <c r="N3171" s="11"/>
      <c r="O3171" s="12"/>
      <c r="P3171" s="13"/>
      <c r="Q3171" s="14"/>
      <c r="R3171" s="15"/>
      <c r="S3171" s="10"/>
      <c r="T3171" s="12"/>
      <c r="U3171" s="13"/>
      <c r="V3171" s="12"/>
      <c r="W3171" s="13"/>
      <c r="X3171" s="12"/>
      <c r="Y3171" s="13"/>
      <c r="Z3171" s="12"/>
      <c r="AA3171" s="12"/>
      <c r="AB3171" s="12"/>
      <c r="AC3171" s="10"/>
      <c r="AD3171" s="16"/>
      <c r="AE3171" s="10"/>
      <c r="AF3171" s="10"/>
      <c r="AG3171" s="14"/>
      <c r="AH3171" s="14"/>
      <c r="AI3171" s="15"/>
      <c r="AJ3171" s="10"/>
      <c r="AK3171" s="15"/>
      <c r="AL3171" s="10"/>
    </row>
    <row r="3172" spans="1:38" x14ac:dyDescent="0.25">
      <c r="A3172" s="9">
        <f t="shared" si="69"/>
        <v>0</v>
      </c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  <c r="L3172" s="10"/>
      <c r="M3172" s="12"/>
      <c r="N3172" s="11"/>
      <c r="O3172" s="12"/>
      <c r="P3172" s="13"/>
      <c r="Q3172" s="14"/>
      <c r="R3172" s="15"/>
      <c r="S3172" s="10"/>
      <c r="T3172" s="12"/>
      <c r="U3172" s="13"/>
      <c r="V3172" s="12"/>
      <c r="W3172" s="13"/>
      <c r="X3172" s="12"/>
      <c r="Y3172" s="13"/>
      <c r="Z3172" s="12"/>
      <c r="AA3172" s="12"/>
      <c r="AB3172" s="12"/>
      <c r="AC3172" s="10"/>
      <c r="AD3172" s="16"/>
      <c r="AE3172" s="10"/>
      <c r="AF3172" s="10"/>
      <c r="AG3172" s="14"/>
      <c r="AH3172" s="14"/>
      <c r="AI3172" s="15"/>
      <c r="AJ3172" s="10"/>
      <c r="AK3172" s="15"/>
      <c r="AL3172" s="10"/>
    </row>
    <row r="3173" spans="1:38" x14ac:dyDescent="0.25">
      <c r="A3173" s="9">
        <f t="shared" si="69"/>
        <v>0</v>
      </c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2"/>
      <c r="N3173" s="11"/>
      <c r="O3173" s="12"/>
      <c r="P3173" s="13"/>
      <c r="Q3173" s="14"/>
      <c r="R3173" s="15"/>
      <c r="S3173" s="10"/>
      <c r="T3173" s="12"/>
      <c r="U3173" s="13"/>
      <c r="V3173" s="12"/>
      <c r="W3173" s="13"/>
      <c r="X3173" s="12"/>
      <c r="Y3173" s="13"/>
      <c r="Z3173" s="12"/>
      <c r="AA3173" s="12"/>
      <c r="AB3173" s="12"/>
      <c r="AC3173" s="10"/>
      <c r="AD3173" s="16"/>
      <c r="AE3173" s="10"/>
      <c r="AF3173" s="10"/>
      <c r="AG3173" s="14"/>
      <c r="AH3173" s="14"/>
      <c r="AI3173" s="15"/>
      <c r="AJ3173" s="10"/>
      <c r="AK3173" s="15"/>
      <c r="AL3173" s="10"/>
    </row>
    <row r="3174" spans="1:38" x14ac:dyDescent="0.25">
      <c r="A3174" s="9">
        <f t="shared" si="69"/>
        <v>0</v>
      </c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  <c r="L3174" s="10"/>
      <c r="M3174" s="12"/>
      <c r="N3174" s="11"/>
      <c r="O3174" s="12"/>
      <c r="P3174" s="13"/>
      <c r="Q3174" s="14"/>
      <c r="R3174" s="15"/>
      <c r="S3174" s="10"/>
      <c r="T3174" s="12"/>
      <c r="U3174" s="13"/>
      <c r="V3174" s="12"/>
      <c r="W3174" s="13"/>
      <c r="X3174" s="12"/>
      <c r="Y3174" s="13"/>
      <c r="Z3174" s="12"/>
      <c r="AA3174" s="12"/>
      <c r="AB3174" s="12"/>
      <c r="AC3174" s="10"/>
      <c r="AD3174" s="16"/>
      <c r="AE3174" s="10"/>
      <c r="AF3174" s="10"/>
      <c r="AG3174" s="14"/>
      <c r="AH3174" s="14"/>
      <c r="AI3174" s="15"/>
      <c r="AJ3174" s="10"/>
      <c r="AK3174" s="15"/>
      <c r="AL3174" s="10"/>
    </row>
    <row r="3175" spans="1:38" x14ac:dyDescent="0.25">
      <c r="A3175" s="9">
        <f t="shared" si="69"/>
        <v>0</v>
      </c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2"/>
      <c r="N3175" s="11"/>
      <c r="O3175" s="12"/>
      <c r="P3175" s="13"/>
      <c r="Q3175" s="14"/>
      <c r="R3175" s="15"/>
      <c r="S3175" s="10"/>
      <c r="T3175" s="12"/>
      <c r="U3175" s="13"/>
      <c r="V3175" s="12"/>
      <c r="W3175" s="13"/>
      <c r="X3175" s="12"/>
      <c r="Y3175" s="13"/>
      <c r="Z3175" s="12"/>
      <c r="AA3175" s="12"/>
      <c r="AB3175" s="12"/>
      <c r="AC3175" s="10"/>
      <c r="AD3175" s="16"/>
      <c r="AE3175" s="10"/>
      <c r="AF3175" s="10"/>
      <c r="AG3175" s="14"/>
      <c r="AH3175" s="14"/>
      <c r="AI3175" s="15"/>
      <c r="AJ3175" s="10"/>
      <c r="AK3175" s="15"/>
      <c r="AL3175" s="10"/>
    </row>
    <row r="3176" spans="1:38" x14ac:dyDescent="0.25">
      <c r="A3176" s="9">
        <f t="shared" si="69"/>
        <v>0</v>
      </c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  <c r="L3176" s="10"/>
      <c r="M3176" s="12"/>
      <c r="N3176" s="11"/>
      <c r="O3176" s="12"/>
      <c r="P3176" s="13"/>
      <c r="Q3176" s="14"/>
      <c r="R3176" s="15"/>
      <c r="S3176" s="10"/>
      <c r="T3176" s="12"/>
      <c r="U3176" s="13"/>
      <c r="V3176" s="12"/>
      <c r="W3176" s="13"/>
      <c r="X3176" s="12"/>
      <c r="Y3176" s="13"/>
      <c r="Z3176" s="12"/>
      <c r="AA3176" s="12"/>
      <c r="AB3176" s="12"/>
      <c r="AC3176" s="10"/>
      <c r="AD3176" s="16"/>
      <c r="AE3176" s="10"/>
      <c r="AF3176" s="10"/>
      <c r="AG3176" s="14"/>
      <c r="AH3176" s="14"/>
      <c r="AI3176" s="15"/>
      <c r="AJ3176" s="10"/>
      <c r="AK3176" s="15"/>
      <c r="AL3176" s="10"/>
    </row>
    <row r="3177" spans="1:38" x14ac:dyDescent="0.25">
      <c r="A3177" s="9">
        <f t="shared" si="69"/>
        <v>0</v>
      </c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2"/>
      <c r="N3177" s="11"/>
      <c r="O3177" s="12"/>
      <c r="P3177" s="13"/>
      <c r="Q3177" s="14"/>
      <c r="R3177" s="15"/>
      <c r="S3177" s="10"/>
      <c r="T3177" s="12"/>
      <c r="U3177" s="13"/>
      <c r="V3177" s="12"/>
      <c r="W3177" s="13"/>
      <c r="X3177" s="12"/>
      <c r="Y3177" s="13"/>
      <c r="Z3177" s="12"/>
      <c r="AA3177" s="12"/>
      <c r="AB3177" s="12"/>
      <c r="AC3177" s="10"/>
      <c r="AD3177" s="16"/>
      <c r="AE3177" s="10"/>
      <c r="AF3177" s="10"/>
      <c r="AG3177" s="14"/>
      <c r="AH3177" s="14"/>
      <c r="AI3177" s="15"/>
      <c r="AJ3177" s="10"/>
      <c r="AK3177" s="15"/>
      <c r="AL3177" s="10"/>
    </row>
    <row r="3178" spans="1:38" x14ac:dyDescent="0.25">
      <c r="A3178" s="9">
        <f t="shared" si="69"/>
        <v>0</v>
      </c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  <c r="L3178" s="10"/>
      <c r="M3178" s="12"/>
      <c r="N3178" s="11"/>
      <c r="O3178" s="12"/>
      <c r="P3178" s="13"/>
      <c r="Q3178" s="14"/>
      <c r="R3178" s="15"/>
      <c r="S3178" s="10"/>
      <c r="T3178" s="12"/>
      <c r="U3178" s="13"/>
      <c r="V3178" s="12"/>
      <c r="W3178" s="13"/>
      <c r="X3178" s="12"/>
      <c r="Y3178" s="13"/>
      <c r="Z3178" s="12"/>
      <c r="AA3178" s="12"/>
      <c r="AB3178" s="12"/>
      <c r="AC3178" s="10"/>
      <c r="AD3178" s="16"/>
      <c r="AE3178" s="10"/>
      <c r="AF3178" s="10"/>
      <c r="AG3178" s="14"/>
      <c r="AH3178" s="14"/>
      <c r="AI3178" s="15"/>
      <c r="AJ3178" s="10"/>
      <c r="AK3178" s="15"/>
      <c r="AL3178" s="10"/>
    </row>
    <row r="3179" spans="1:38" x14ac:dyDescent="0.25">
      <c r="A3179" s="9">
        <f t="shared" si="69"/>
        <v>0</v>
      </c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2"/>
      <c r="N3179" s="11"/>
      <c r="O3179" s="12"/>
      <c r="P3179" s="13"/>
      <c r="Q3179" s="14"/>
      <c r="R3179" s="15"/>
      <c r="S3179" s="10"/>
      <c r="T3179" s="12"/>
      <c r="U3179" s="13"/>
      <c r="V3179" s="12"/>
      <c r="W3179" s="13"/>
      <c r="X3179" s="12"/>
      <c r="Y3179" s="13"/>
      <c r="Z3179" s="12"/>
      <c r="AA3179" s="12"/>
      <c r="AB3179" s="12"/>
      <c r="AC3179" s="10"/>
      <c r="AD3179" s="16"/>
      <c r="AE3179" s="10"/>
      <c r="AF3179" s="10"/>
      <c r="AG3179" s="14"/>
      <c r="AH3179" s="14"/>
      <c r="AI3179" s="15"/>
      <c r="AJ3179" s="10"/>
      <c r="AK3179" s="15"/>
      <c r="AL3179" s="10"/>
    </row>
    <row r="3180" spans="1:38" x14ac:dyDescent="0.25">
      <c r="A3180" s="9">
        <f t="shared" si="69"/>
        <v>0</v>
      </c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  <c r="L3180" s="10"/>
      <c r="M3180" s="12"/>
      <c r="N3180" s="11"/>
      <c r="O3180" s="12"/>
      <c r="P3180" s="13"/>
      <c r="Q3180" s="14"/>
      <c r="R3180" s="15"/>
      <c r="S3180" s="10"/>
      <c r="T3180" s="12"/>
      <c r="U3180" s="13"/>
      <c r="V3180" s="12"/>
      <c r="W3180" s="13"/>
      <c r="X3180" s="12"/>
      <c r="Y3180" s="13"/>
      <c r="Z3180" s="12"/>
      <c r="AA3180" s="12"/>
      <c r="AB3180" s="12"/>
      <c r="AC3180" s="10"/>
      <c r="AD3180" s="16"/>
      <c r="AE3180" s="10"/>
      <c r="AF3180" s="10"/>
      <c r="AG3180" s="14"/>
      <c r="AH3180" s="14"/>
      <c r="AI3180" s="15"/>
      <c r="AJ3180" s="10"/>
      <c r="AK3180" s="15"/>
      <c r="AL3180" s="10"/>
    </row>
    <row r="3181" spans="1:38" x14ac:dyDescent="0.25">
      <c r="A3181" s="9">
        <f t="shared" si="69"/>
        <v>0</v>
      </c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2"/>
      <c r="N3181" s="11"/>
      <c r="O3181" s="12"/>
      <c r="P3181" s="13"/>
      <c r="Q3181" s="14"/>
      <c r="R3181" s="15"/>
      <c r="S3181" s="10"/>
      <c r="T3181" s="12"/>
      <c r="U3181" s="13"/>
      <c r="V3181" s="12"/>
      <c r="W3181" s="13"/>
      <c r="X3181" s="12"/>
      <c r="Y3181" s="13"/>
      <c r="Z3181" s="12"/>
      <c r="AA3181" s="12"/>
      <c r="AB3181" s="12"/>
      <c r="AC3181" s="10"/>
      <c r="AD3181" s="16"/>
      <c r="AE3181" s="10"/>
      <c r="AF3181" s="10"/>
      <c r="AG3181" s="14"/>
      <c r="AH3181" s="14"/>
      <c r="AI3181" s="15"/>
      <c r="AJ3181" s="10"/>
      <c r="AK3181" s="15"/>
      <c r="AL3181" s="10"/>
    </row>
    <row r="3182" spans="1:38" x14ac:dyDescent="0.25">
      <c r="A3182" s="9">
        <f t="shared" si="69"/>
        <v>0</v>
      </c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  <c r="L3182" s="10"/>
      <c r="M3182" s="12"/>
      <c r="N3182" s="11"/>
      <c r="O3182" s="12"/>
      <c r="P3182" s="13"/>
      <c r="Q3182" s="14"/>
      <c r="R3182" s="15"/>
      <c r="S3182" s="10"/>
      <c r="T3182" s="12"/>
      <c r="U3182" s="13"/>
      <c r="V3182" s="12"/>
      <c r="W3182" s="13"/>
      <c r="X3182" s="12"/>
      <c r="Y3182" s="13"/>
      <c r="Z3182" s="12"/>
      <c r="AA3182" s="12"/>
      <c r="AB3182" s="12"/>
      <c r="AC3182" s="10"/>
      <c r="AD3182" s="16"/>
      <c r="AE3182" s="10"/>
      <c r="AF3182" s="10"/>
      <c r="AG3182" s="14"/>
      <c r="AH3182" s="14"/>
      <c r="AI3182" s="15"/>
      <c r="AJ3182" s="10"/>
      <c r="AK3182" s="15"/>
      <c r="AL3182" s="10"/>
    </row>
    <row r="3183" spans="1:38" x14ac:dyDescent="0.25">
      <c r="A3183" s="9">
        <f t="shared" si="69"/>
        <v>0</v>
      </c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2"/>
      <c r="N3183" s="11"/>
      <c r="O3183" s="12"/>
      <c r="P3183" s="13"/>
      <c r="Q3183" s="14"/>
      <c r="R3183" s="15"/>
      <c r="S3183" s="10"/>
      <c r="T3183" s="12"/>
      <c r="U3183" s="13"/>
      <c r="V3183" s="12"/>
      <c r="W3183" s="13"/>
      <c r="X3183" s="12"/>
      <c r="Y3183" s="13"/>
      <c r="Z3183" s="12"/>
      <c r="AA3183" s="12"/>
      <c r="AB3183" s="12"/>
      <c r="AC3183" s="10"/>
      <c r="AD3183" s="16"/>
      <c r="AE3183" s="10"/>
      <c r="AF3183" s="10"/>
      <c r="AG3183" s="14"/>
      <c r="AH3183" s="14"/>
      <c r="AI3183" s="15"/>
      <c r="AJ3183" s="10"/>
      <c r="AK3183" s="15"/>
      <c r="AL3183" s="10"/>
    </row>
    <row r="3184" spans="1:38" x14ac:dyDescent="0.25">
      <c r="A3184" s="9">
        <f t="shared" si="69"/>
        <v>0</v>
      </c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  <c r="L3184" s="10"/>
      <c r="M3184" s="12"/>
      <c r="N3184" s="11"/>
      <c r="O3184" s="12"/>
      <c r="P3184" s="13"/>
      <c r="Q3184" s="14"/>
      <c r="R3184" s="15"/>
      <c r="S3184" s="10"/>
      <c r="T3184" s="12"/>
      <c r="U3184" s="13"/>
      <c r="V3184" s="12"/>
      <c r="W3184" s="13"/>
      <c r="X3184" s="12"/>
      <c r="Y3184" s="13"/>
      <c r="Z3184" s="12"/>
      <c r="AA3184" s="12"/>
      <c r="AB3184" s="12"/>
      <c r="AC3184" s="10"/>
      <c r="AD3184" s="16"/>
      <c r="AE3184" s="10"/>
      <c r="AF3184" s="10"/>
      <c r="AG3184" s="14"/>
      <c r="AH3184" s="14"/>
      <c r="AI3184" s="15"/>
      <c r="AJ3184" s="10"/>
      <c r="AK3184" s="15"/>
      <c r="AL3184" s="10"/>
    </row>
    <row r="3185" spans="1:38" x14ac:dyDescent="0.25">
      <c r="A3185" s="9">
        <f t="shared" si="69"/>
        <v>0</v>
      </c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2"/>
      <c r="N3185" s="11"/>
      <c r="O3185" s="12"/>
      <c r="P3185" s="13"/>
      <c r="Q3185" s="14"/>
      <c r="R3185" s="15"/>
      <c r="S3185" s="10"/>
      <c r="T3185" s="12"/>
      <c r="U3185" s="13"/>
      <c r="V3185" s="12"/>
      <c r="W3185" s="13"/>
      <c r="X3185" s="12"/>
      <c r="Y3185" s="13"/>
      <c r="Z3185" s="12"/>
      <c r="AA3185" s="12"/>
      <c r="AB3185" s="12"/>
      <c r="AC3185" s="10"/>
      <c r="AD3185" s="16"/>
      <c r="AE3185" s="10"/>
      <c r="AF3185" s="10"/>
      <c r="AG3185" s="14"/>
      <c r="AH3185" s="14"/>
      <c r="AI3185" s="15"/>
      <c r="AJ3185" s="10"/>
      <c r="AK3185" s="15"/>
      <c r="AL3185" s="10"/>
    </row>
    <row r="3186" spans="1:38" x14ac:dyDescent="0.25">
      <c r="A3186" s="9">
        <f t="shared" si="69"/>
        <v>0</v>
      </c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  <c r="L3186" s="10"/>
      <c r="M3186" s="12"/>
      <c r="N3186" s="11"/>
      <c r="O3186" s="12"/>
      <c r="P3186" s="13"/>
      <c r="Q3186" s="14"/>
      <c r="R3186" s="15"/>
      <c r="S3186" s="10"/>
      <c r="T3186" s="12"/>
      <c r="U3186" s="13"/>
      <c r="V3186" s="12"/>
      <c r="W3186" s="13"/>
      <c r="X3186" s="12"/>
      <c r="Y3186" s="13"/>
      <c r="Z3186" s="12"/>
      <c r="AA3186" s="12"/>
      <c r="AB3186" s="12"/>
      <c r="AC3186" s="10"/>
      <c r="AD3186" s="16"/>
      <c r="AE3186" s="10"/>
      <c r="AF3186" s="10"/>
      <c r="AG3186" s="14"/>
      <c r="AH3186" s="14"/>
      <c r="AI3186" s="15"/>
      <c r="AJ3186" s="10"/>
      <c r="AK3186" s="15"/>
      <c r="AL3186" s="10"/>
    </row>
    <row r="3187" spans="1:38" x14ac:dyDescent="0.25">
      <c r="A3187" s="9">
        <f t="shared" si="69"/>
        <v>0</v>
      </c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2"/>
      <c r="N3187" s="11"/>
      <c r="O3187" s="12"/>
      <c r="P3187" s="13"/>
      <c r="Q3187" s="14"/>
      <c r="R3187" s="15"/>
      <c r="S3187" s="10"/>
      <c r="T3187" s="12"/>
      <c r="U3187" s="13"/>
      <c r="V3187" s="12"/>
      <c r="W3187" s="13"/>
      <c r="X3187" s="12"/>
      <c r="Y3187" s="13"/>
      <c r="Z3187" s="12"/>
      <c r="AA3187" s="12"/>
      <c r="AB3187" s="12"/>
      <c r="AC3187" s="10"/>
      <c r="AD3187" s="16"/>
      <c r="AE3187" s="10"/>
      <c r="AF3187" s="10"/>
      <c r="AG3187" s="14"/>
      <c r="AH3187" s="14"/>
      <c r="AI3187" s="15"/>
      <c r="AJ3187" s="10"/>
      <c r="AK3187" s="15"/>
      <c r="AL3187" s="10"/>
    </row>
    <row r="3188" spans="1:38" x14ac:dyDescent="0.25">
      <c r="A3188" s="9">
        <f t="shared" si="69"/>
        <v>0</v>
      </c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2"/>
      <c r="N3188" s="11"/>
      <c r="O3188" s="12"/>
      <c r="P3188" s="13"/>
      <c r="Q3188" s="14"/>
      <c r="R3188" s="15"/>
      <c r="S3188" s="10"/>
      <c r="T3188" s="12"/>
      <c r="U3188" s="13"/>
      <c r="V3188" s="12"/>
      <c r="W3188" s="13"/>
      <c r="X3188" s="12"/>
      <c r="Y3188" s="13"/>
      <c r="Z3188" s="12"/>
      <c r="AA3188" s="12"/>
      <c r="AB3188" s="12"/>
      <c r="AC3188" s="10"/>
      <c r="AD3188" s="16"/>
      <c r="AE3188" s="10"/>
      <c r="AF3188" s="10"/>
      <c r="AG3188" s="14"/>
      <c r="AH3188" s="14"/>
      <c r="AI3188" s="15"/>
      <c r="AJ3188" s="10"/>
      <c r="AK3188" s="15"/>
      <c r="AL3188" s="10"/>
    </row>
    <row r="3189" spans="1:38" x14ac:dyDescent="0.25">
      <c r="A3189" s="9">
        <f t="shared" si="69"/>
        <v>0</v>
      </c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2"/>
      <c r="N3189" s="11"/>
      <c r="O3189" s="12"/>
      <c r="P3189" s="13"/>
      <c r="Q3189" s="14"/>
      <c r="R3189" s="15"/>
      <c r="S3189" s="10"/>
      <c r="T3189" s="12"/>
      <c r="U3189" s="13"/>
      <c r="V3189" s="12"/>
      <c r="W3189" s="13"/>
      <c r="X3189" s="12"/>
      <c r="Y3189" s="13"/>
      <c r="Z3189" s="12"/>
      <c r="AA3189" s="12"/>
      <c r="AB3189" s="12"/>
      <c r="AC3189" s="10"/>
      <c r="AD3189" s="16"/>
      <c r="AE3189" s="10"/>
      <c r="AF3189" s="10"/>
      <c r="AG3189" s="14"/>
      <c r="AH3189" s="14"/>
      <c r="AI3189" s="15"/>
      <c r="AJ3189" s="10"/>
      <c r="AK3189" s="15"/>
      <c r="AL3189" s="10"/>
    </row>
    <row r="3190" spans="1:38" x14ac:dyDescent="0.25">
      <c r="A3190" s="9">
        <f t="shared" si="69"/>
        <v>0</v>
      </c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  <c r="L3190" s="10"/>
      <c r="M3190" s="12"/>
      <c r="N3190" s="11"/>
      <c r="O3190" s="12"/>
      <c r="P3190" s="13"/>
      <c r="Q3190" s="14"/>
      <c r="R3190" s="15"/>
      <c r="S3190" s="10"/>
      <c r="T3190" s="12"/>
      <c r="U3190" s="13"/>
      <c r="V3190" s="12"/>
      <c r="W3190" s="13"/>
      <c r="X3190" s="12"/>
      <c r="Y3190" s="13"/>
      <c r="Z3190" s="12"/>
      <c r="AA3190" s="12"/>
      <c r="AB3190" s="12"/>
      <c r="AC3190" s="10"/>
      <c r="AD3190" s="16"/>
      <c r="AE3190" s="10"/>
      <c r="AF3190" s="10"/>
      <c r="AG3190" s="14"/>
      <c r="AH3190" s="14"/>
      <c r="AI3190" s="15"/>
      <c r="AJ3190" s="10"/>
      <c r="AK3190" s="15"/>
      <c r="AL3190" s="10"/>
    </row>
    <row r="3191" spans="1:38" x14ac:dyDescent="0.25">
      <c r="A3191" s="9">
        <f t="shared" si="69"/>
        <v>0</v>
      </c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2"/>
      <c r="N3191" s="11"/>
      <c r="O3191" s="12"/>
      <c r="P3191" s="13"/>
      <c r="Q3191" s="14"/>
      <c r="R3191" s="15"/>
      <c r="S3191" s="10"/>
      <c r="T3191" s="12"/>
      <c r="U3191" s="13"/>
      <c r="V3191" s="12"/>
      <c r="W3191" s="13"/>
      <c r="X3191" s="12"/>
      <c r="Y3191" s="13"/>
      <c r="Z3191" s="12"/>
      <c r="AA3191" s="12"/>
      <c r="AB3191" s="12"/>
      <c r="AC3191" s="10"/>
      <c r="AD3191" s="16"/>
      <c r="AE3191" s="10"/>
      <c r="AF3191" s="10"/>
      <c r="AG3191" s="14"/>
      <c r="AH3191" s="14"/>
      <c r="AI3191" s="15"/>
      <c r="AJ3191" s="10"/>
      <c r="AK3191" s="15"/>
      <c r="AL3191" s="10"/>
    </row>
    <row r="3192" spans="1:38" x14ac:dyDescent="0.25">
      <c r="A3192" s="9">
        <f t="shared" si="69"/>
        <v>0</v>
      </c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2"/>
      <c r="N3192" s="11"/>
      <c r="O3192" s="12"/>
      <c r="P3192" s="13"/>
      <c r="Q3192" s="14"/>
      <c r="R3192" s="15"/>
      <c r="S3192" s="10"/>
      <c r="T3192" s="12"/>
      <c r="U3192" s="13"/>
      <c r="V3192" s="12"/>
      <c r="W3192" s="13"/>
      <c r="X3192" s="12"/>
      <c r="Y3192" s="13"/>
      <c r="Z3192" s="12"/>
      <c r="AA3192" s="12"/>
      <c r="AB3192" s="12"/>
      <c r="AC3192" s="10"/>
      <c r="AD3192" s="16"/>
      <c r="AE3192" s="10"/>
      <c r="AF3192" s="10"/>
      <c r="AG3192" s="14"/>
      <c r="AH3192" s="14"/>
      <c r="AI3192" s="15"/>
      <c r="AJ3192" s="10"/>
      <c r="AK3192" s="15"/>
      <c r="AL3192" s="10"/>
    </row>
    <row r="3193" spans="1:38" x14ac:dyDescent="0.25">
      <c r="A3193" s="9">
        <f t="shared" si="69"/>
        <v>0</v>
      </c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2"/>
      <c r="N3193" s="11"/>
      <c r="O3193" s="12"/>
      <c r="P3193" s="13"/>
      <c r="Q3193" s="14"/>
      <c r="R3193" s="15"/>
      <c r="S3193" s="10"/>
      <c r="T3193" s="12"/>
      <c r="U3193" s="13"/>
      <c r="V3193" s="12"/>
      <c r="W3193" s="13"/>
      <c r="X3193" s="12"/>
      <c r="Y3193" s="13"/>
      <c r="Z3193" s="12"/>
      <c r="AA3193" s="12"/>
      <c r="AB3193" s="12"/>
      <c r="AC3193" s="10"/>
      <c r="AD3193" s="16"/>
      <c r="AE3193" s="10"/>
      <c r="AF3193" s="10"/>
      <c r="AG3193" s="14"/>
      <c r="AH3193" s="14"/>
      <c r="AI3193" s="15"/>
      <c r="AJ3193" s="10"/>
      <c r="AK3193" s="15"/>
      <c r="AL3193" s="10"/>
    </row>
    <row r="3194" spans="1:38" x14ac:dyDescent="0.25">
      <c r="A3194" s="9">
        <f t="shared" si="69"/>
        <v>0</v>
      </c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  <c r="L3194" s="10"/>
      <c r="M3194" s="12"/>
      <c r="N3194" s="11"/>
      <c r="O3194" s="12"/>
      <c r="P3194" s="13"/>
      <c r="Q3194" s="14"/>
      <c r="R3194" s="15"/>
      <c r="S3194" s="10"/>
      <c r="T3194" s="12"/>
      <c r="U3194" s="13"/>
      <c r="V3194" s="12"/>
      <c r="W3194" s="13"/>
      <c r="X3194" s="12"/>
      <c r="Y3194" s="13"/>
      <c r="Z3194" s="12"/>
      <c r="AA3194" s="12"/>
      <c r="AB3194" s="12"/>
      <c r="AC3194" s="10"/>
      <c r="AD3194" s="16"/>
      <c r="AE3194" s="10"/>
      <c r="AF3194" s="10"/>
      <c r="AG3194" s="14"/>
      <c r="AH3194" s="14"/>
      <c r="AI3194" s="15"/>
      <c r="AJ3194" s="10"/>
      <c r="AK3194" s="15"/>
      <c r="AL3194" s="10"/>
    </row>
    <row r="3195" spans="1:38" x14ac:dyDescent="0.25">
      <c r="A3195" s="9">
        <f t="shared" si="69"/>
        <v>0</v>
      </c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2"/>
      <c r="N3195" s="11"/>
      <c r="O3195" s="12"/>
      <c r="P3195" s="13"/>
      <c r="Q3195" s="14"/>
      <c r="R3195" s="15"/>
      <c r="S3195" s="10"/>
      <c r="T3195" s="12"/>
      <c r="U3195" s="13"/>
      <c r="V3195" s="12"/>
      <c r="W3195" s="13"/>
      <c r="X3195" s="12"/>
      <c r="Y3195" s="13"/>
      <c r="Z3195" s="12"/>
      <c r="AA3195" s="12"/>
      <c r="AB3195" s="12"/>
      <c r="AC3195" s="10"/>
      <c r="AD3195" s="16"/>
      <c r="AE3195" s="10"/>
      <c r="AF3195" s="10"/>
      <c r="AG3195" s="14"/>
      <c r="AH3195" s="14"/>
      <c r="AI3195" s="15"/>
      <c r="AJ3195" s="10"/>
      <c r="AK3195" s="15"/>
      <c r="AL3195" s="10"/>
    </row>
    <row r="3196" spans="1:38" x14ac:dyDescent="0.25">
      <c r="A3196" s="9">
        <f t="shared" si="69"/>
        <v>0</v>
      </c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  <c r="L3196" s="10"/>
      <c r="M3196" s="12"/>
      <c r="N3196" s="11"/>
      <c r="O3196" s="12"/>
      <c r="P3196" s="13"/>
      <c r="Q3196" s="14"/>
      <c r="R3196" s="15"/>
      <c r="S3196" s="10"/>
      <c r="T3196" s="12"/>
      <c r="U3196" s="13"/>
      <c r="V3196" s="12"/>
      <c r="W3196" s="13"/>
      <c r="X3196" s="12"/>
      <c r="Y3196" s="13"/>
      <c r="Z3196" s="12"/>
      <c r="AA3196" s="12"/>
      <c r="AB3196" s="12"/>
      <c r="AC3196" s="10"/>
      <c r="AD3196" s="16"/>
      <c r="AE3196" s="10"/>
      <c r="AF3196" s="10"/>
      <c r="AG3196" s="14"/>
      <c r="AH3196" s="14"/>
      <c r="AI3196" s="15"/>
      <c r="AJ3196" s="10"/>
      <c r="AK3196" s="15"/>
      <c r="AL3196" s="10"/>
    </row>
    <row r="3197" spans="1:38" x14ac:dyDescent="0.25">
      <c r="A3197" s="9">
        <f t="shared" si="69"/>
        <v>0</v>
      </c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2"/>
      <c r="N3197" s="11"/>
      <c r="O3197" s="12"/>
      <c r="P3197" s="13"/>
      <c r="Q3197" s="14"/>
      <c r="R3197" s="15"/>
      <c r="S3197" s="10"/>
      <c r="T3197" s="12"/>
      <c r="U3197" s="13"/>
      <c r="V3197" s="12"/>
      <c r="W3197" s="13"/>
      <c r="X3197" s="12"/>
      <c r="Y3197" s="13"/>
      <c r="Z3197" s="12"/>
      <c r="AA3197" s="12"/>
      <c r="AB3197" s="12"/>
      <c r="AC3197" s="10"/>
      <c r="AD3197" s="16"/>
      <c r="AE3197" s="10"/>
      <c r="AF3197" s="10"/>
      <c r="AG3197" s="14"/>
      <c r="AH3197" s="14"/>
      <c r="AI3197" s="15"/>
      <c r="AJ3197" s="10"/>
      <c r="AK3197" s="15"/>
      <c r="AL3197" s="10"/>
    </row>
    <row r="3198" spans="1:38" x14ac:dyDescent="0.25">
      <c r="A3198" s="9">
        <f t="shared" si="69"/>
        <v>0</v>
      </c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  <c r="L3198" s="10"/>
      <c r="M3198" s="12"/>
      <c r="N3198" s="11"/>
      <c r="O3198" s="12"/>
      <c r="P3198" s="13"/>
      <c r="Q3198" s="14"/>
      <c r="R3198" s="15"/>
      <c r="S3198" s="10"/>
      <c r="T3198" s="12"/>
      <c r="U3198" s="13"/>
      <c r="V3198" s="12"/>
      <c r="W3198" s="13"/>
      <c r="X3198" s="12"/>
      <c r="Y3198" s="13"/>
      <c r="Z3198" s="12"/>
      <c r="AA3198" s="12"/>
      <c r="AB3198" s="12"/>
      <c r="AC3198" s="10"/>
      <c r="AD3198" s="16"/>
      <c r="AE3198" s="10"/>
      <c r="AF3198" s="10"/>
      <c r="AG3198" s="14"/>
      <c r="AH3198" s="14"/>
      <c r="AI3198" s="15"/>
      <c r="AJ3198" s="10"/>
      <c r="AK3198" s="15"/>
      <c r="AL3198" s="10"/>
    </row>
    <row r="3199" spans="1:38" x14ac:dyDescent="0.25">
      <c r="A3199" s="9">
        <f t="shared" si="69"/>
        <v>0</v>
      </c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2"/>
      <c r="N3199" s="11"/>
      <c r="O3199" s="12"/>
      <c r="P3199" s="13"/>
      <c r="Q3199" s="14"/>
      <c r="R3199" s="15"/>
      <c r="S3199" s="10"/>
      <c r="T3199" s="12"/>
      <c r="U3199" s="13"/>
      <c r="V3199" s="12"/>
      <c r="W3199" s="13"/>
      <c r="X3199" s="12"/>
      <c r="Y3199" s="13"/>
      <c r="Z3199" s="12"/>
      <c r="AA3199" s="12"/>
      <c r="AB3199" s="12"/>
      <c r="AC3199" s="10"/>
      <c r="AD3199" s="16"/>
      <c r="AE3199" s="10"/>
      <c r="AF3199" s="10"/>
      <c r="AG3199" s="14"/>
      <c r="AH3199" s="14"/>
      <c r="AI3199" s="15"/>
      <c r="AJ3199" s="10"/>
      <c r="AK3199" s="15"/>
      <c r="AL3199" s="10"/>
    </row>
    <row r="3200" spans="1:38" x14ac:dyDescent="0.25">
      <c r="A3200" s="9">
        <f t="shared" si="69"/>
        <v>0</v>
      </c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  <c r="L3200" s="10"/>
      <c r="M3200" s="12"/>
      <c r="N3200" s="11"/>
      <c r="O3200" s="12"/>
      <c r="P3200" s="13"/>
      <c r="Q3200" s="14"/>
      <c r="R3200" s="15"/>
      <c r="S3200" s="10"/>
      <c r="T3200" s="12"/>
      <c r="U3200" s="13"/>
      <c r="V3200" s="12"/>
      <c r="W3200" s="13"/>
      <c r="X3200" s="12"/>
      <c r="Y3200" s="13"/>
      <c r="Z3200" s="12"/>
      <c r="AA3200" s="12"/>
      <c r="AB3200" s="12"/>
      <c r="AC3200" s="10"/>
      <c r="AD3200" s="16"/>
      <c r="AE3200" s="10"/>
      <c r="AF3200" s="10"/>
      <c r="AG3200" s="14"/>
      <c r="AH3200" s="14"/>
      <c r="AI3200" s="15"/>
      <c r="AJ3200" s="10"/>
      <c r="AK3200" s="15"/>
      <c r="AL3200" s="10"/>
    </row>
    <row r="3201" spans="1:38" x14ac:dyDescent="0.25">
      <c r="A3201" s="9">
        <f t="shared" si="69"/>
        <v>0</v>
      </c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2"/>
      <c r="N3201" s="11"/>
      <c r="O3201" s="12"/>
      <c r="P3201" s="13"/>
      <c r="Q3201" s="14"/>
      <c r="R3201" s="15"/>
      <c r="S3201" s="10"/>
      <c r="T3201" s="12"/>
      <c r="U3201" s="13"/>
      <c r="V3201" s="12"/>
      <c r="W3201" s="13"/>
      <c r="X3201" s="12"/>
      <c r="Y3201" s="13"/>
      <c r="Z3201" s="12"/>
      <c r="AA3201" s="12"/>
      <c r="AB3201" s="12"/>
      <c r="AC3201" s="10"/>
      <c r="AD3201" s="16"/>
      <c r="AE3201" s="10"/>
      <c r="AF3201" s="10"/>
      <c r="AG3201" s="14"/>
      <c r="AH3201" s="14"/>
      <c r="AI3201" s="15"/>
      <c r="AJ3201" s="10"/>
      <c r="AK3201" s="15"/>
      <c r="AL3201" s="10"/>
    </row>
    <row r="3202" spans="1:38" x14ac:dyDescent="0.25">
      <c r="A3202" s="9">
        <f t="shared" si="69"/>
        <v>0</v>
      </c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  <c r="L3202" s="10"/>
      <c r="M3202" s="12"/>
      <c r="N3202" s="11"/>
      <c r="O3202" s="12"/>
      <c r="P3202" s="13"/>
      <c r="Q3202" s="14"/>
      <c r="R3202" s="15"/>
      <c r="S3202" s="10"/>
      <c r="T3202" s="12"/>
      <c r="U3202" s="13"/>
      <c r="V3202" s="12"/>
      <c r="W3202" s="13"/>
      <c r="X3202" s="12"/>
      <c r="Y3202" s="13"/>
      <c r="Z3202" s="12"/>
      <c r="AA3202" s="12"/>
      <c r="AB3202" s="12"/>
      <c r="AC3202" s="10"/>
      <c r="AD3202" s="16"/>
      <c r="AE3202" s="10"/>
      <c r="AF3202" s="10"/>
      <c r="AG3202" s="14"/>
      <c r="AH3202" s="14"/>
      <c r="AI3202" s="15"/>
      <c r="AJ3202" s="10"/>
      <c r="AK3202" s="15"/>
      <c r="AL3202" s="10"/>
    </row>
    <row r="3203" spans="1:38" x14ac:dyDescent="0.25">
      <c r="A3203" s="9">
        <f t="shared" ref="A3203:A3266" si="70">N3203</f>
        <v>0</v>
      </c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2"/>
      <c r="N3203" s="11"/>
      <c r="O3203" s="12"/>
      <c r="P3203" s="13"/>
      <c r="Q3203" s="14"/>
      <c r="R3203" s="15"/>
      <c r="S3203" s="10"/>
      <c r="T3203" s="12"/>
      <c r="U3203" s="13"/>
      <c r="V3203" s="12"/>
      <c r="W3203" s="13"/>
      <c r="X3203" s="12"/>
      <c r="Y3203" s="13"/>
      <c r="Z3203" s="12"/>
      <c r="AA3203" s="12"/>
      <c r="AB3203" s="12"/>
      <c r="AC3203" s="10"/>
      <c r="AD3203" s="16"/>
      <c r="AE3203" s="10"/>
      <c r="AF3203" s="10"/>
      <c r="AG3203" s="14"/>
      <c r="AH3203" s="14"/>
      <c r="AI3203" s="15"/>
      <c r="AJ3203" s="10"/>
      <c r="AK3203" s="15"/>
      <c r="AL3203" s="10"/>
    </row>
    <row r="3204" spans="1:38" x14ac:dyDescent="0.25">
      <c r="A3204" s="9">
        <f t="shared" si="70"/>
        <v>0</v>
      </c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  <c r="L3204" s="10"/>
      <c r="M3204" s="12"/>
      <c r="N3204" s="11"/>
      <c r="O3204" s="12"/>
      <c r="P3204" s="13"/>
      <c r="Q3204" s="14"/>
      <c r="R3204" s="15"/>
      <c r="S3204" s="10"/>
      <c r="T3204" s="12"/>
      <c r="U3204" s="13"/>
      <c r="V3204" s="12"/>
      <c r="W3204" s="13"/>
      <c r="X3204" s="12"/>
      <c r="Y3204" s="13"/>
      <c r="Z3204" s="12"/>
      <c r="AA3204" s="12"/>
      <c r="AB3204" s="12"/>
      <c r="AC3204" s="10"/>
      <c r="AD3204" s="16"/>
      <c r="AE3204" s="10"/>
      <c r="AF3204" s="10"/>
      <c r="AG3204" s="14"/>
      <c r="AH3204" s="14"/>
      <c r="AI3204" s="15"/>
      <c r="AJ3204" s="10"/>
      <c r="AK3204" s="15"/>
      <c r="AL3204" s="10"/>
    </row>
    <row r="3205" spans="1:38" x14ac:dyDescent="0.25">
      <c r="A3205" s="9">
        <f t="shared" si="70"/>
        <v>0</v>
      </c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2"/>
      <c r="N3205" s="11"/>
      <c r="O3205" s="12"/>
      <c r="P3205" s="13"/>
      <c r="Q3205" s="14"/>
      <c r="R3205" s="15"/>
      <c r="S3205" s="10"/>
      <c r="T3205" s="12"/>
      <c r="U3205" s="13"/>
      <c r="V3205" s="12"/>
      <c r="W3205" s="13"/>
      <c r="X3205" s="12"/>
      <c r="Y3205" s="13"/>
      <c r="Z3205" s="12"/>
      <c r="AA3205" s="12"/>
      <c r="AB3205" s="12"/>
      <c r="AC3205" s="10"/>
      <c r="AD3205" s="16"/>
      <c r="AE3205" s="10"/>
      <c r="AF3205" s="10"/>
      <c r="AG3205" s="14"/>
      <c r="AH3205" s="14"/>
      <c r="AI3205" s="15"/>
      <c r="AJ3205" s="10"/>
      <c r="AK3205" s="15"/>
      <c r="AL3205" s="10"/>
    </row>
    <row r="3206" spans="1:38" x14ac:dyDescent="0.25">
      <c r="A3206" s="9">
        <f t="shared" si="70"/>
        <v>0</v>
      </c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  <c r="L3206" s="10"/>
      <c r="M3206" s="12"/>
      <c r="N3206" s="11"/>
      <c r="O3206" s="12"/>
      <c r="P3206" s="13"/>
      <c r="Q3206" s="14"/>
      <c r="R3206" s="15"/>
      <c r="S3206" s="10"/>
      <c r="T3206" s="12"/>
      <c r="U3206" s="13"/>
      <c r="V3206" s="12"/>
      <c r="W3206" s="13"/>
      <c r="X3206" s="12"/>
      <c r="Y3206" s="13"/>
      <c r="Z3206" s="12"/>
      <c r="AA3206" s="12"/>
      <c r="AB3206" s="12"/>
      <c r="AC3206" s="10"/>
      <c r="AD3206" s="16"/>
      <c r="AE3206" s="10"/>
      <c r="AF3206" s="10"/>
      <c r="AG3206" s="14"/>
      <c r="AH3206" s="14"/>
      <c r="AI3206" s="15"/>
      <c r="AJ3206" s="10"/>
      <c r="AK3206" s="15"/>
      <c r="AL3206" s="10"/>
    </row>
    <row r="3207" spans="1:38" x14ac:dyDescent="0.25">
      <c r="A3207" s="9">
        <f t="shared" si="70"/>
        <v>0</v>
      </c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2"/>
      <c r="N3207" s="11"/>
      <c r="O3207" s="12"/>
      <c r="P3207" s="13"/>
      <c r="Q3207" s="14"/>
      <c r="R3207" s="15"/>
      <c r="S3207" s="10"/>
      <c r="T3207" s="12"/>
      <c r="U3207" s="13"/>
      <c r="V3207" s="12"/>
      <c r="W3207" s="13"/>
      <c r="X3207" s="12"/>
      <c r="Y3207" s="13"/>
      <c r="Z3207" s="12"/>
      <c r="AA3207" s="12"/>
      <c r="AB3207" s="12"/>
      <c r="AC3207" s="10"/>
      <c r="AD3207" s="16"/>
      <c r="AE3207" s="10"/>
      <c r="AF3207" s="10"/>
      <c r="AG3207" s="14"/>
      <c r="AH3207" s="14"/>
      <c r="AI3207" s="15"/>
      <c r="AJ3207" s="10"/>
      <c r="AK3207" s="15"/>
      <c r="AL3207" s="10"/>
    </row>
    <row r="3208" spans="1:38" x14ac:dyDescent="0.25">
      <c r="A3208" s="9">
        <f t="shared" si="70"/>
        <v>0</v>
      </c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  <c r="L3208" s="10"/>
      <c r="M3208" s="12"/>
      <c r="N3208" s="11"/>
      <c r="O3208" s="12"/>
      <c r="P3208" s="13"/>
      <c r="Q3208" s="14"/>
      <c r="R3208" s="15"/>
      <c r="S3208" s="10"/>
      <c r="T3208" s="12"/>
      <c r="U3208" s="13"/>
      <c r="V3208" s="12"/>
      <c r="W3208" s="13"/>
      <c r="X3208" s="12"/>
      <c r="Y3208" s="13"/>
      <c r="Z3208" s="12"/>
      <c r="AA3208" s="12"/>
      <c r="AB3208" s="12"/>
      <c r="AC3208" s="10"/>
      <c r="AD3208" s="16"/>
      <c r="AE3208" s="10"/>
      <c r="AF3208" s="10"/>
      <c r="AG3208" s="14"/>
      <c r="AH3208" s="14"/>
      <c r="AI3208" s="15"/>
      <c r="AJ3208" s="10"/>
      <c r="AK3208" s="15"/>
      <c r="AL3208" s="10"/>
    </row>
    <row r="3209" spans="1:38" x14ac:dyDescent="0.25">
      <c r="A3209" s="9">
        <f t="shared" si="70"/>
        <v>0</v>
      </c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2"/>
      <c r="N3209" s="11"/>
      <c r="O3209" s="12"/>
      <c r="P3209" s="13"/>
      <c r="Q3209" s="14"/>
      <c r="R3209" s="15"/>
      <c r="S3209" s="10"/>
      <c r="T3209" s="12"/>
      <c r="U3209" s="13"/>
      <c r="V3209" s="12"/>
      <c r="W3209" s="13"/>
      <c r="X3209" s="12"/>
      <c r="Y3209" s="13"/>
      <c r="Z3209" s="12"/>
      <c r="AA3209" s="12"/>
      <c r="AB3209" s="12"/>
      <c r="AC3209" s="10"/>
      <c r="AD3209" s="16"/>
      <c r="AE3209" s="10"/>
      <c r="AF3209" s="10"/>
      <c r="AG3209" s="14"/>
      <c r="AH3209" s="14"/>
      <c r="AI3209" s="15"/>
      <c r="AJ3209" s="10"/>
      <c r="AK3209" s="15"/>
      <c r="AL3209" s="10"/>
    </row>
    <row r="3210" spans="1:38" x14ac:dyDescent="0.25">
      <c r="A3210" s="9">
        <f t="shared" si="70"/>
        <v>0</v>
      </c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  <c r="M3210" s="12"/>
      <c r="N3210" s="11"/>
      <c r="O3210" s="12"/>
      <c r="P3210" s="13"/>
      <c r="Q3210" s="14"/>
      <c r="R3210" s="15"/>
      <c r="S3210" s="10"/>
      <c r="T3210" s="12"/>
      <c r="U3210" s="13"/>
      <c r="V3210" s="12"/>
      <c r="W3210" s="13"/>
      <c r="X3210" s="12"/>
      <c r="Y3210" s="13"/>
      <c r="Z3210" s="12"/>
      <c r="AA3210" s="12"/>
      <c r="AB3210" s="12"/>
      <c r="AC3210" s="10"/>
      <c r="AD3210" s="16"/>
      <c r="AE3210" s="10"/>
      <c r="AF3210" s="10"/>
      <c r="AG3210" s="14"/>
      <c r="AH3210" s="14"/>
      <c r="AI3210" s="15"/>
      <c r="AJ3210" s="10"/>
      <c r="AK3210" s="15"/>
      <c r="AL3210" s="10"/>
    </row>
    <row r="3211" spans="1:38" x14ac:dyDescent="0.25">
      <c r="A3211" s="9">
        <f t="shared" si="70"/>
        <v>0</v>
      </c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2"/>
      <c r="N3211" s="11"/>
      <c r="O3211" s="12"/>
      <c r="P3211" s="13"/>
      <c r="Q3211" s="14"/>
      <c r="R3211" s="15"/>
      <c r="S3211" s="10"/>
      <c r="T3211" s="12"/>
      <c r="U3211" s="13"/>
      <c r="V3211" s="12"/>
      <c r="W3211" s="13"/>
      <c r="X3211" s="12"/>
      <c r="Y3211" s="13"/>
      <c r="Z3211" s="12"/>
      <c r="AA3211" s="12"/>
      <c r="AB3211" s="12"/>
      <c r="AC3211" s="10"/>
      <c r="AD3211" s="16"/>
      <c r="AE3211" s="10"/>
      <c r="AF3211" s="10"/>
      <c r="AG3211" s="14"/>
      <c r="AH3211" s="14"/>
      <c r="AI3211" s="15"/>
      <c r="AJ3211" s="10"/>
      <c r="AK3211" s="15"/>
      <c r="AL3211" s="10"/>
    </row>
    <row r="3212" spans="1:38" x14ac:dyDescent="0.25">
      <c r="A3212" s="9">
        <f t="shared" si="70"/>
        <v>0</v>
      </c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  <c r="L3212" s="10"/>
      <c r="M3212" s="12"/>
      <c r="N3212" s="11"/>
      <c r="O3212" s="12"/>
      <c r="P3212" s="13"/>
      <c r="Q3212" s="14"/>
      <c r="R3212" s="15"/>
      <c r="S3212" s="10"/>
      <c r="T3212" s="12"/>
      <c r="U3212" s="13"/>
      <c r="V3212" s="12"/>
      <c r="W3212" s="13"/>
      <c r="X3212" s="12"/>
      <c r="Y3212" s="13"/>
      <c r="Z3212" s="12"/>
      <c r="AA3212" s="12"/>
      <c r="AB3212" s="12"/>
      <c r="AC3212" s="10"/>
      <c r="AD3212" s="16"/>
      <c r="AE3212" s="10"/>
      <c r="AF3212" s="10"/>
      <c r="AG3212" s="14"/>
      <c r="AH3212" s="14"/>
      <c r="AI3212" s="15"/>
      <c r="AJ3212" s="10"/>
      <c r="AK3212" s="15"/>
      <c r="AL3212" s="10"/>
    </row>
    <row r="3213" spans="1:38" x14ac:dyDescent="0.25">
      <c r="A3213" s="9">
        <f t="shared" si="70"/>
        <v>0</v>
      </c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2"/>
      <c r="N3213" s="11"/>
      <c r="O3213" s="12"/>
      <c r="P3213" s="13"/>
      <c r="Q3213" s="14"/>
      <c r="R3213" s="15"/>
      <c r="S3213" s="10"/>
      <c r="T3213" s="12"/>
      <c r="U3213" s="13"/>
      <c r="V3213" s="12"/>
      <c r="W3213" s="13"/>
      <c r="X3213" s="12"/>
      <c r="Y3213" s="13"/>
      <c r="Z3213" s="12"/>
      <c r="AA3213" s="12"/>
      <c r="AB3213" s="12"/>
      <c r="AC3213" s="10"/>
      <c r="AD3213" s="16"/>
      <c r="AE3213" s="10"/>
      <c r="AF3213" s="10"/>
      <c r="AG3213" s="14"/>
      <c r="AH3213" s="14"/>
      <c r="AI3213" s="15"/>
      <c r="AJ3213" s="10"/>
      <c r="AK3213" s="15"/>
      <c r="AL3213" s="10"/>
    </row>
    <row r="3214" spans="1:38" x14ac:dyDescent="0.25">
      <c r="A3214" s="9">
        <f t="shared" si="70"/>
        <v>0</v>
      </c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  <c r="L3214" s="10"/>
      <c r="M3214" s="12"/>
      <c r="N3214" s="11"/>
      <c r="O3214" s="12"/>
      <c r="P3214" s="13"/>
      <c r="Q3214" s="14"/>
      <c r="R3214" s="15"/>
      <c r="S3214" s="10"/>
      <c r="T3214" s="12"/>
      <c r="U3214" s="13"/>
      <c r="V3214" s="12"/>
      <c r="W3214" s="13"/>
      <c r="X3214" s="12"/>
      <c r="Y3214" s="13"/>
      <c r="Z3214" s="12"/>
      <c r="AA3214" s="12"/>
      <c r="AB3214" s="12"/>
      <c r="AC3214" s="10"/>
      <c r="AD3214" s="16"/>
      <c r="AE3214" s="10"/>
      <c r="AF3214" s="10"/>
      <c r="AG3214" s="14"/>
      <c r="AH3214" s="14"/>
      <c r="AI3214" s="15"/>
      <c r="AJ3214" s="10"/>
      <c r="AK3214" s="15"/>
      <c r="AL3214" s="10"/>
    </row>
    <row r="3215" spans="1:38" x14ac:dyDescent="0.25">
      <c r="A3215" s="9">
        <f t="shared" si="70"/>
        <v>0</v>
      </c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2"/>
      <c r="N3215" s="11"/>
      <c r="O3215" s="12"/>
      <c r="P3215" s="13"/>
      <c r="Q3215" s="14"/>
      <c r="R3215" s="15"/>
      <c r="S3215" s="10"/>
      <c r="T3215" s="12"/>
      <c r="U3215" s="13"/>
      <c r="V3215" s="12"/>
      <c r="W3215" s="13"/>
      <c r="X3215" s="12"/>
      <c r="Y3215" s="13"/>
      <c r="Z3215" s="12"/>
      <c r="AA3215" s="12"/>
      <c r="AB3215" s="12"/>
      <c r="AC3215" s="10"/>
      <c r="AD3215" s="16"/>
      <c r="AE3215" s="10"/>
      <c r="AF3215" s="10"/>
      <c r="AG3215" s="14"/>
      <c r="AH3215" s="14"/>
      <c r="AI3215" s="15"/>
      <c r="AJ3215" s="10"/>
      <c r="AK3215" s="15"/>
      <c r="AL3215" s="10"/>
    </row>
    <row r="3216" spans="1:38" x14ac:dyDescent="0.25">
      <c r="A3216" s="9">
        <f t="shared" si="70"/>
        <v>0</v>
      </c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  <c r="L3216" s="10"/>
      <c r="M3216" s="12"/>
      <c r="N3216" s="11"/>
      <c r="O3216" s="12"/>
      <c r="P3216" s="13"/>
      <c r="Q3216" s="14"/>
      <c r="R3216" s="15"/>
      <c r="S3216" s="10"/>
      <c r="T3216" s="12"/>
      <c r="U3216" s="13"/>
      <c r="V3216" s="12"/>
      <c r="W3216" s="13"/>
      <c r="X3216" s="12"/>
      <c r="Y3216" s="13"/>
      <c r="Z3216" s="12"/>
      <c r="AA3216" s="12"/>
      <c r="AB3216" s="12"/>
      <c r="AC3216" s="10"/>
      <c r="AD3216" s="16"/>
      <c r="AE3216" s="10"/>
      <c r="AF3216" s="10"/>
      <c r="AG3216" s="14"/>
      <c r="AH3216" s="14"/>
      <c r="AI3216" s="15"/>
      <c r="AJ3216" s="10"/>
      <c r="AK3216" s="15"/>
      <c r="AL3216" s="10"/>
    </row>
    <row r="3217" spans="1:38" x14ac:dyDescent="0.25">
      <c r="A3217" s="9">
        <f t="shared" si="70"/>
        <v>0</v>
      </c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2"/>
      <c r="N3217" s="11"/>
      <c r="O3217" s="12"/>
      <c r="P3217" s="13"/>
      <c r="Q3217" s="14"/>
      <c r="R3217" s="15"/>
      <c r="S3217" s="10"/>
      <c r="T3217" s="12"/>
      <c r="U3217" s="13"/>
      <c r="V3217" s="12"/>
      <c r="W3217" s="13"/>
      <c r="X3217" s="12"/>
      <c r="Y3217" s="13"/>
      <c r="Z3217" s="12"/>
      <c r="AA3217" s="12"/>
      <c r="AB3217" s="12"/>
      <c r="AC3217" s="10"/>
      <c r="AD3217" s="16"/>
      <c r="AE3217" s="10"/>
      <c r="AF3217" s="10"/>
      <c r="AG3217" s="14"/>
      <c r="AH3217" s="14"/>
      <c r="AI3217" s="15"/>
      <c r="AJ3217" s="10"/>
      <c r="AK3217" s="15"/>
      <c r="AL3217" s="10"/>
    </row>
    <row r="3218" spans="1:38" x14ac:dyDescent="0.25">
      <c r="A3218" s="9">
        <f t="shared" si="70"/>
        <v>0</v>
      </c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  <c r="L3218" s="10"/>
      <c r="M3218" s="12"/>
      <c r="N3218" s="11"/>
      <c r="O3218" s="12"/>
      <c r="P3218" s="13"/>
      <c r="Q3218" s="14"/>
      <c r="R3218" s="15"/>
      <c r="S3218" s="10"/>
      <c r="T3218" s="12"/>
      <c r="U3218" s="13"/>
      <c r="V3218" s="12"/>
      <c r="W3218" s="13"/>
      <c r="X3218" s="12"/>
      <c r="Y3218" s="13"/>
      <c r="Z3218" s="12"/>
      <c r="AA3218" s="12"/>
      <c r="AB3218" s="12"/>
      <c r="AC3218" s="10"/>
      <c r="AD3218" s="16"/>
      <c r="AE3218" s="10"/>
      <c r="AF3218" s="10"/>
      <c r="AG3218" s="14"/>
      <c r="AH3218" s="14"/>
      <c r="AI3218" s="15"/>
      <c r="AJ3218" s="10"/>
      <c r="AK3218" s="15"/>
      <c r="AL3218" s="10"/>
    </row>
    <row r="3219" spans="1:38" x14ac:dyDescent="0.25">
      <c r="A3219" s="9">
        <f t="shared" si="70"/>
        <v>0</v>
      </c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2"/>
      <c r="N3219" s="11"/>
      <c r="O3219" s="12"/>
      <c r="P3219" s="13"/>
      <c r="Q3219" s="14"/>
      <c r="R3219" s="15"/>
      <c r="S3219" s="10"/>
      <c r="T3219" s="12"/>
      <c r="U3219" s="13"/>
      <c r="V3219" s="12"/>
      <c r="W3219" s="13"/>
      <c r="X3219" s="12"/>
      <c r="Y3219" s="13"/>
      <c r="Z3219" s="12"/>
      <c r="AA3219" s="12"/>
      <c r="AB3219" s="12"/>
      <c r="AC3219" s="10"/>
      <c r="AD3219" s="16"/>
      <c r="AE3219" s="10"/>
      <c r="AF3219" s="10"/>
      <c r="AG3219" s="14"/>
      <c r="AH3219" s="14"/>
      <c r="AI3219" s="15"/>
      <c r="AJ3219" s="10"/>
      <c r="AK3219" s="15"/>
      <c r="AL3219" s="10"/>
    </row>
    <row r="3220" spans="1:38" x14ac:dyDescent="0.25">
      <c r="A3220" s="9">
        <f t="shared" si="70"/>
        <v>0</v>
      </c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  <c r="L3220" s="10"/>
      <c r="M3220" s="12"/>
      <c r="N3220" s="11"/>
      <c r="O3220" s="12"/>
      <c r="P3220" s="13"/>
      <c r="Q3220" s="14"/>
      <c r="R3220" s="15"/>
      <c r="S3220" s="10"/>
      <c r="T3220" s="12"/>
      <c r="U3220" s="13"/>
      <c r="V3220" s="12"/>
      <c r="W3220" s="13"/>
      <c r="X3220" s="12"/>
      <c r="Y3220" s="13"/>
      <c r="Z3220" s="12"/>
      <c r="AA3220" s="12"/>
      <c r="AB3220" s="12"/>
      <c r="AC3220" s="10"/>
      <c r="AD3220" s="16"/>
      <c r="AE3220" s="10"/>
      <c r="AF3220" s="10"/>
      <c r="AG3220" s="14"/>
      <c r="AH3220" s="14"/>
      <c r="AI3220" s="15"/>
      <c r="AJ3220" s="10"/>
      <c r="AK3220" s="15"/>
      <c r="AL3220" s="10"/>
    </row>
    <row r="3221" spans="1:38" x14ac:dyDescent="0.25">
      <c r="A3221" s="9">
        <f t="shared" si="70"/>
        <v>0</v>
      </c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2"/>
      <c r="N3221" s="11"/>
      <c r="O3221" s="12"/>
      <c r="P3221" s="13"/>
      <c r="Q3221" s="14"/>
      <c r="R3221" s="15"/>
      <c r="S3221" s="10"/>
      <c r="T3221" s="12"/>
      <c r="U3221" s="13"/>
      <c r="V3221" s="12"/>
      <c r="W3221" s="13"/>
      <c r="X3221" s="12"/>
      <c r="Y3221" s="13"/>
      <c r="Z3221" s="12"/>
      <c r="AA3221" s="12"/>
      <c r="AB3221" s="12"/>
      <c r="AC3221" s="10"/>
      <c r="AD3221" s="16"/>
      <c r="AE3221" s="10"/>
      <c r="AF3221" s="10"/>
      <c r="AG3221" s="14"/>
      <c r="AH3221" s="14"/>
      <c r="AI3221" s="15"/>
      <c r="AJ3221" s="10"/>
      <c r="AK3221" s="15"/>
      <c r="AL3221" s="10"/>
    </row>
    <row r="3222" spans="1:38" x14ac:dyDescent="0.25">
      <c r="A3222" s="9">
        <f t="shared" si="70"/>
        <v>0</v>
      </c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  <c r="L3222" s="10"/>
      <c r="M3222" s="12"/>
      <c r="N3222" s="11"/>
      <c r="O3222" s="12"/>
      <c r="P3222" s="13"/>
      <c r="Q3222" s="14"/>
      <c r="R3222" s="15"/>
      <c r="S3222" s="10"/>
      <c r="T3222" s="12"/>
      <c r="U3222" s="13"/>
      <c r="V3222" s="12"/>
      <c r="W3222" s="13"/>
      <c r="X3222" s="12"/>
      <c r="Y3222" s="13"/>
      <c r="Z3222" s="12"/>
      <c r="AA3222" s="12"/>
      <c r="AB3222" s="12"/>
      <c r="AC3222" s="10"/>
      <c r="AD3222" s="16"/>
      <c r="AE3222" s="10"/>
      <c r="AF3222" s="10"/>
      <c r="AG3222" s="14"/>
      <c r="AH3222" s="14"/>
      <c r="AI3222" s="15"/>
      <c r="AJ3222" s="10"/>
      <c r="AK3222" s="15"/>
      <c r="AL3222" s="10"/>
    </row>
    <row r="3223" spans="1:38" x14ac:dyDescent="0.25">
      <c r="A3223" s="9">
        <f t="shared" si="70"/>
        <v>0</v>
      </c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2"/>
      <c r="N3223" s="11"/>
      <c r="O3223" s="12"/>
      <c r="P3223" s="13"/>
      <c r="Q3223" s="14"/>
      <c r="R3223" s="15"/>
      <c r="S3223" s="10"/>
      <c r="T3223" s="12"/>
      <c r="U3223" s="13"/>
      <c r="V3223" s="12"/>
      <c r="W3223" s="13"/>
      <c r="X3223" s="12"/>
      <c r="Y3223" s="13"/>
      <c r="Z3223" s="12"/>
      <c r="AA3223" s="12"/>
      <c r="AB3223" s="12"/>
      <c r="AC3223" s="10"/>
      <c r="AD3223" s="16"/>
      <c r="AE3223" s="10"/>
      <c r="AF3223" s="10"/>
      <c r="AG3223" s="14"/>
      <c r="AH3223" s="14"/>
      <c r="AI3223" s="15"/>
      <c r="AJ3223" s="10"/>
      <c r="AK3223" s="15"/>
      <c r="AL3223" s="10"/>
    </row>
    <row r="3224" spans="1:38" x14ac:dyDescent="0.25">
      <c r="A3224" s="9">
        <f t="shared" si="70"/>
        <v>0</v>
      </c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  <c r="L3224" s="10"/>
      <c r="M3224" s="12"/>
      <c r="N3224" s="11"/>
      <c r="O3224" s="12"/>
      <c r="P3224" s="13"/>
      <c r="Q3224" s="14"/>
      <c r="R3224" s="15"/>
      <c r="S3224" s="10"/>
      <c r="T3224" s="12"/>
      <c r="U3224" s="13"/>
      <c r="V3224" s="12"/>
      <c r="W3224" s="13"/>
      <c r="X3224" s="12"/>
      <c r="Y3224" s="13"/>
      <c r="Z3224" s="12"/>
      <c r="AA3224" s="12"/>
      <c r="AB3224" s="12"/>
      <c r="AC3224" s="10"/>
      <c r="AD3224" s="16"/>
      <c r="AE3224" s="10"/>
      <c r="AF3224" s="10"/>
      <c r="AG3224" s="14"/>
      <c r="AH3224" s="14"/>
      <c r="AI3224" s="15"/>
      <c r="AJ3224" s="10"/>
      <c r="AK3224" s="15"/>
      <c r="AL3224" s="10"/>
    </row>
    <row r="3225" spans="1:38" x14ac:dyDescent="0.25">
      <c r="A3225" s="9">
        <f t="shared" si="70"/>
        <v>0</v>
      </c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2"/>
      <c r="N3225" s="11"/>
      <c r="O3225" s="12"/>
      <c r="P3225" s="13"/>
      <c r="Q3225" s="14"/>
      <c r="R3225" s="15"/>
      <c r="S3225" s="10"/>
      <c r="T3225" s="12"/>
      <c r="U3225" s="13"/>
      <c r="V3225" s="12"/>
      <c r="W3225" s="13"/>
      <c r="X3225" s="12"/>
      <c r="Y3225" s="13"/>
      <c r="Z3225" s="12"/>
      <c r="AA3225" s="12"/>
      <c r="AB3225" s="12"/>
      <c r="AC3225" s="10"/>
      <c r="AD3225" s="16"/>
      <c r="AE3225" s="10"/>
      <c r="AF3225" s="10"/>
      <c r="AG3225" s="14"/>
      <c r="AH3225" s="14"/>
      <c r="AI3225" s="15"/>
      <c r="AJ3225" s="10"/>
      <c r="AK3225" s="15"/>
      <c r="AL3225" s="10"/>
    </row>
    <row r="3226" spans="1:38" x14ac:dyDescent="0.25">
      <c r="A3226" s="9">
        <f t="shared" si="70"/>
        <v>0</v>
      </c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  <c r="L3226" s="10"/>
      <c r="M3226" s="12"/>
      <c r="N3226" s="11"/>
      <c r="O3226" s="12"/>
      <c r="P3226" s="13"/>
      <c r="Q3226" s="14"/>
      <c r="R3226" s="15"/>
      <c r="S3226" s="10"/>
      <c r="T3226" s="12"/>
      <c r="U3226" s="13"/>
      <c r="V3226" s="12"/>
      <c r="W3226" s="13"/>
      <c r="X3226" s="12"/>
      <c r="Y3226" s="13"/>
      <c r="Z3226" s="12"/>
      <c r="AA3226" s="12"/>
      <c r="AB3226" s="12"/>
      <c r="AC3226" s="10"/>
      <c r="AD3226" s="16"/>
      <c r="AE3226" s="10"/>
      <c r="AF3226" s="10"/>
      <c r="AG3226" s="14"/>
      <c r="AH3226" s="14"/>
      <c r="AI3226" s="15"/>
      <c r="AJ3226" s="10"/>
      <c r="AK3226" s="15"/>
      <c r="AL3226" s="10"/>
    </row>
    <row r="3227" spans="1:38" x14ac:dyDescent="0.25">
      <c r="A3227" s="9">
        <f t="shared" si="70"/>
        <v>0</v>
      </c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2"/>
      <c r="N3227" s="11"/>
      <c r="O3227" s="12"/>
      <c r="P3227" s="13"/>
      <c r="Q3227" s="14"/>
      <c r="R3227" s="15"/>
      <c r="S3227" s="10"/>
      <c r="T3227" s="12"/>
      <c r="U3227" s="13"/>
      <c r="V3227" s="12"/>
      <c r="W3227" s="13"/>
      <c r="X3227" s="12"/>
      <c r="Y3227" s="13"/>
      <c r="Z3227" s="12"/>
      <c r="AA3227" s="12"/>
      <c r="AB3227" s="12"/>
      <c r="AC3227" s="10"/>
      <c r="AD3227" s="16"/>
      <c r="AE3227" s="10"/>
      <c r="AF3227" s="10"/>
      <c r="AG3227" s="14"/>
      <c r="AH3227" s="14"/>
      <c r="AI3227" s="15"/>
      <c r="AJ3227" s="10"/>
      <c r="AK3227" s="15"/>
      <c r="AL3227" s="10"/>
    </row>
    <row r="3228" spans="1:38" x14ac:dyDescent="0.25">
      <c r="A3228" s="9">
        <f t="shared" si="70"/>
        <v>0</v>
      </c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  <c r="L3228" s="10"/>
      <c r="M3228" s="12"/>
      <c r="N3228" s="11"/>
      <c r="O3228" s="12"/>
      <c r="P3228" s="13"/>
      <c r="Q3228" s="14"/>
      <c r="R3228" s="15"/>
      <c r="S3228" s="10"/>
      <c r="T3228" s="12"/>
      <c r="U3228" s="13"/>
      <c r="V3228" s="12"/>
      <c r="W3228" s="13"/>
      <c r="X3228" s="12"/>
      <c r="Y3228" s="13"/>
      <c r="Z3228" s="12"/>
      <c r="AA3228" s="12"/>
      <c r="AB3228" s="12"/>
      <c r="AC3228" s="10"/>
      <c r="AD3228" s="16"/>
      <c r="AE3228" s="10"/>
      <c r="AF3228" s="10"/>
      <c r="AG3228" s="14"/>
      <c r="AH3228" s="14"/>
      <c r="AI3228" s="15"/>
      <c r="AJ3228" s="10"/>
      <c r="AK3228" s="15"/>
      <c r="AL3228" s="10"/>
    </row>
    <row r="3229" spans="1:38" x14ac:dyDescent="0.25">
      <c r="A3229" s="9">
        <f t="shared" si="70"/>
        <v>0</v>
      </c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2"/>
      <c r="N3229" s="11"/>
      <c r="O3229" s="12"/>
      <c r="P3229" s="13"/>
      <c r="Q3229" s="14"/>
      <c r="R3229" s="15"/>
      <c r="S3229" s="10"/>
      <c r="T3229" s="12"/>
      <c r="U3229" s="13"/>
      <c r="V3229" s="12"/>
      <c r="W3229" s="13"/>
      <c r="X3229" s="12"/>
      <c r="Y3229" s="13"/>
      <c r="Z3229" s="12"/>
      <c r="AA3229" s="12"/>
      <c r="AB3229" s="12"/>
      <c r="AC3229" s="10"/>
      <c r="AD3229" s="16"/>
      <c r="AE3229" s="10"/>
      <c r="AF3229" s="10"/>
      <c r="AG3229" s="14"/>
      <c r="AH3229" s="14"/>
      <c r="AI3229" s="15"/>
      <c r="AJ3229" s="10"/>
      <c r="AK3229" s="15"/>
      <c r="AL3229" s="10"/>
    </row>
    <row r="3230" spans="1:38" x14ac:dyDescent="0.25">
      <c r="A3230" s="9">
        <f t="shared" si="70"/>
        <v>0</v>
      </c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  <c r="L3230" s="10"/>
      <c r="M3230" s="12"/>
      <c r="N3230" s="11"/>
      <c r="O3230" s="12"/>
      <c r="P3230" s="13"/>
      <c r="Q3230" s="14"/>
      <c r="R3230" s="15"/>
      <c r="S3230" s="10"/>
      <c r="T3230" s="12"/>
      <c r="U3230" s="13"/>
      <c r="V3230" s="12"/>
      <c r="W3230" s="13"/>
      <c r="X3230" s="12"/>
      <c r="Y3230" s="13"/>
      <c r="Z3230" s="12"/>
      <c r="AA3230" s="12"/>
      <c r="AB3230" s="12"/>
      <c r="AC3230" s="10"/>
      <c r="AD3230" s="16"/>
      <c r="AE3230" s="10"/>
      <c r="AF3230" s="10"/>
      <c r="AG3230" s="14"/>
      <c r="AH3230" s="14"/>
      <c r="AI3230" s="15"/>
      <c r="AJ3230" s="10"/>
      <c r="AK3230" s="15"/>
      <c r="AL3230" s="10"/>
    </row>
    <row r="3231" spans="1:38" x14ac:dyDescent="0.25">
      <c r="A3231" s="9">
        <f t="shared" si="70"/>
        <v>0</v>
      </c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2"/>
      <c r="N3231" s="11"/>
      <c r="O3231" s="12"/>
      <c r="P3231" s="13"/>
      <c r="Q3231" s="14"/>
      <c r="R3231" s="15"/>
      <c r="S3231" s="10"/>
      <c r="T3231" s="12"/>
      <c r="U3231" s="13"/>
      <c r="V3231" s="12"/>
      <c r="W3231" s="13"/>
      <c r="X3231" s="12"/>
      <c r="Y3231" s="13"/>
      <c r="Z3231" s="12"/>
      <c r="AA3231" s="12"/>
      <c r="AB3231" s="12"/>
      <c r="AC3231" s="10"/>
      <c r="AD3231" s="16"/>
      <c r="AE3231" s="10"/>
      <c r="AF3231" s="10"/>
      <c r="AG3231" s="14"/>
      <c r="AH3231" s="14"/>
      <c r="AI3231" s="15"/>
      <c r="AJ3231" s="10"/>
      <c r="AK3231" s="15"/>
      <c r="AL3231" s="10"/>
    </row>
    <row r="3232" spans="1:38" x14ac:dyDescent="0.25">
      <c r="A3232" s="9">
        <f t="shared" si="70"/>
        <v>0</v>
      </c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  <c r="L3232" s="10"/>
      <c r="M3232" s="12"/>
      <c r="N3232" s="11"/>
      <c r="O3232" s="12"/>
      <c r="P3232" s="13"/>
      <c r="Q3232" s="14"/>
      <c r="R3232" s="15"/>
      <c r="S3232" s="10"/>
      <c r="T3232" s="12"/>
      <c r="U3232" s="13"/>
      <c r="V3232" s="12"/>
      <c r="W3232" s="13"/>
      <c r="X3232" s="12"/>
      <c r="Y3232" s="13"/>
      <c r="Z3232" s="12"/>
      <c r="AA3232" s="12"/>
      <c r="AB3232" s="12"/>
      <c r="AC3232" s="10"/>
      <c r="AD3232" s="16"/>
      <c r="AE3232" s="10"/>
      <c r="AF3232" s="10"/>
      <c r="AG3232" s="14"/>
      <c r="AH3232" s="14"/>
      <c r="AI3232" s="15"/>
      <c r="AJ3232" s="10"/>
      <c r="AK3232" s="15"/>
      <c r="AL3232" s="10"/>
    </row>
    <row r="3233" spans="1:38" x14ac:dyDescent="0.25">
      <c r="A3233" s="9">
        <f t="shared" si="70"/>
        <v>0</v>
      </c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  <c r="L3233" s="10"/>
      <c r="M3233" s="12"/>
      <c r="N3233" s="11"/>
      <c r="O3233" s="12"/>
      <c r="P3233" s="13"/>
      <c r="Q3233" s="14"/>
      <c r="R3233" s="15"/>
      <c r="S3233" s="10"/>
      <c r="T3233" s="12"/>
      <c r="U3233" s="13"/>
      <c r="V3233" s="12"/>
      <c r="W3233" s="13"/>
      <c r="X3233" s="12"/>
      <c r="Y3233" s="13"/>
      <c r="Z3233" s="12"/>
      <c r="AA3233" s="12"/>
      <c r="AB3233" s="12"/>
      <c r="AC3233" s="10"/>
      <c r="AD3233" s="16"/>
      <c r="AE3233" s="10"/>
      <c r="AF3233" s="10"/>
      <c r="AG3233" s="14"/>
      <c r="AH3233" s="14"/>
      <c r="AI3233" s="15"/>
      <c r="AJ3233" s="10"/>
      <c r="AK3233" s="15"/>
      <c r="AL3233" s="10"/>
    </row>
    <row r="3234" spans="1:38" x14ac:dyDescent="0.25">
      <c r="A3234" s="9">
        <f t="shared" si="70"/>
        <v>0</v>
      </c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  <c r="L3234" s="10"/>
      <c r="M3234" s="12"/>
      <c r="N3234" s="11"/>
      <c r="O3234" s="12"/>
      <c r="P3234" s="13"/>
      <c r="Q3234" s="14"/>
      <c r="R3234" s="15"/>
      <c r="S3234" s="10"/>
      <c r="T3234" s="12"/>
      <c r="U3234" s="13"/>
      <c r="V3234" s="12"/>
      <c r="W3234" s="13"/>
      <c r="X3234" s="12"/>
      <c r="Y3234" s="13"/>
      <c r="Z3234" s="12"/>
      <c r="AA3234" s="12"/>
      <c r="AB3234" s="12"/>
      <c r="AC3234" s="10"/>
      <c r="AD3234" s="16"/>
      <c r="AE3234" s="10"/>
      <c r="AF3234" s="10"/>
      <c r="AG3234" s="14"/>
      <c r="AH3234" s="14"/>
      <c r="AI3234" s="15"/>
      <c r="AJ3234" s="10"/>
      <c r="AK3234" s="15"/>
      <c r="AL3234" s="10"/>
    </row>
    <row r="3235" spans="1:38" x14ac:dyDescent="0.25">
      <c r="A3235" s="9">
        <f t="shared" si="70"/>
        <v>0</v>
      </c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2"/>
      <c r="N3235" s="11"/>
      <c r="O3235" s="12"/>
      <c r="P3235" s="13"/>
      <c r="Q3235" s="14"/>
      <c r="R3235" s="15"/>
      <c r="S3235" s="10"/>
      <c r="T3235" s="12"/>
      <c r="U3235" s="13"/>
      <c r="V3235" s="12"/>
      <c r="W3235" s="13"/>
      <c r="X3235" s="12"/>
      <c r="Y3235" s="13"/>
      <c r="Z3235" s="12"/>
      <c r="AA3235" s="12"/>
      <c r="AB3235" s="12"/>
      <c r="AC3235" s="10"/>
      <c r="AD3235" s="16"/>
      <c r="AE3235" s="10"/>
      <c r="AF3235" s="10"/>
      <c r="AG3235" s="14"/>
      <c r="AH3235" s="14"/>
      <c r="AI3235" s="15"/>
      <c r="AJ3235" s="10"/>
      <c r="AK3235" s="15"/>
      <c r="AL3235" s="10"/>
    </row>
    <row r="3236" spans="1:38" x14ac:dyDescent="0.25">
      <c r="A3236" s="9">
        <f t="shared" si="70"/>
        <v>0</v>
      </c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  <c r="L3236" s="10"/>
      <c r="M3236" s="12"/>
      <c r="N3236" s="11"/>
      <c r="O3236" s="12"/>
      <c r="P3236" s="13"/>
      <c r="Q3236" s="14"/>
      <c r="R3236" s="15"/>
      <c r="S3236" s="10"/>
      <c r="T3236" s="12"/>
      <c r="U3236" s="13"/>
      <c r="V3236" s="12"/>
      <c r="W3236" s="13"/>
      <c r="X3236" s="12"/>
      <c r="Y3236" s="13"/>
      <c r="Z3236" s="12"/>
      <c r="AA3236" s="12"/>
      <c r="AB3236" s="12"/>
      <c r="AC3236" s="10"/>
      <c r="AD3236" s="16"/>
      <c r="AE3236" s="10"/>
      <c r="AF3236" s="10"/>
      <c r="AG3236" s="14"/>
      <c r="AH3236" s="14"/>
      <c r="AI3236" s="15"/>
      <c r="AJ3236" s="10"/>
      <c r="AK3236" s="15"/>
      <c r="AL3236" s="10"/>
    </row>
    <row r="3237" spans="1:38" x14ac:dyDescent="0.25">
      <c r="A3237" s="9">
        <f t="shared" si="70"/>
        <v>0</v>
      </c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2"/>
      <c r="N3237" s="11"/>
      <c r="O3237" s="12"/>
      <c r="P3237" s="13"/>
      <c r="Q3237" s="14"/>
      <c r="R3237" s="15"/>
      <c r="S3237" s="10"/>
      <c r="T3237" s="12"/>
      <c r="U3237" s="13"/>
      <c r="V3237" s="12"/>
      <c r="W3237" s="13"/>
      <c r="X3237" s="12"/>
      <c r="Y3237" s="13"/>
      <c r="Z3237" s="12"/>
      <c r="AA3237" s="12"/>
      <c r="AB3237" s="12"/>
      <c r="AC3237" s="10"/>
      <c r="AD3237" s="16"/>
      <c r="AE3237" s="10"/>
      <c r="AF3237" s="10"/>
      <c r="AG3237" s="14"/>
      <c r="AH3237" s="14"/>
      <c r="AI3237" s="15"/>
      <c r="AJ3237" s="10"/>
      <c r="AK3237" s="15"/>
      <c r="AL3237" s="10"/>
    </row>
    <row r="3238" spans="1:38" x14ac:dyDescent="0.25">
      <c r="A3238" s="9">
        <f t="shared" si="70"/>
        <v>0</v>
      </c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  <c r="L3238" s="10"/>
      <c r="M3238" s="12"/>
      <c r="N3238" s="11"/>
      <c r="O3238" s="12"/>
      <c r="P3238" s="13"/>
      <c r="Q3238" s="14"/>
      <c r="R3238" s="15"/>
      <c r="S3238" s="10"/>
      <c r="T3238" s="12"/>
      <c r="U3238" s="13"/>
      <c r="V3238" s="12"/>
      <c r="W3238" s="13"/>
      <c r="X3238" s="12"/>
      <c r="Y3238" s="13"/>
      <c r="Z3238" s="12"/>
      <c r="AA3238" s="12"/>
      <c r="AB3238" s="12"/>
      <c r="AC3238" s="10"/>
      <c r="AD3238" s="16"/>
      <c r="AE3238" s="10"/>
      <c r="AF3238" s="10"/>
      <c r="AG3238" s="14"/>
      <c r="AH3238" s="14"/>
      <c r="AI3238" s="15"/>
      <c r="AJ3238" s="10"/>
      <c r="AK3238" s="15"/>
      <c r="AL3238" s="10"/>
    </row>
    <row r="3239" spans="1:38" x14ac:dyDescent="0.25">
      <c r="A3239" s="9">
        <f t="shared" si="70"/>
        <v>0</v>
      </c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2"/>
      <c r="N3239" s="11"/>
      <c r="O3239" s="12"/>
      <c r="P3239" s="13"/>
      <c r="Q3239" s="14"/>
      <c r="R3239" s="15"/>
      <c r="S3239" s="10"/>
      <c r="T3239" s="12"/>
      <c r="U3239" s="13"/>
      <c r="V3239" s="12"/>
      <c r="W3239" s="13"/>
      <c r="X3239" s="12"/>
      <c r="Y3239" s="13"/>
      <c r="Z3239" s="12"/>
      <c r="AA3239" s="12"/>
      <c r="AB3239" s="12"/>
      <c r="AC3239" s="10"/>
      <c r="AD3239" s="16"/>
      <c r="AE3239" s="10"/>
      <c r="AF3239" s="10"/>
      <c r="AG3239" s="14"/>
      <c r="AH3239" s="14"/>
      <c r="AI3239" s="15"/>
      <c r="AJ3239" s="10"/>
      <c r="AK3239" s="15"/>
      <c r="AL3239" s="10"/>
    </row>
    <row r="3240" spans="1:38" x14ac:dyDescent="0.25">
      <c r="A3240" s="9">
        <f t="shared" si="70"/>
        <v>0</v>
      </c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  <c r="L3240" s="10"/>
      <c r="M3240" s="12"/>
      <c r="N3240" s="11"/>
      <c r="O3240" s="12"/>
      <c r="P3240" s="13"/>
      <c r="Q3240" s="14"/>
      <c r="R3240" s="15"/>
      <c r="S3240" s="10"/>
      <c r="T3240" s="12"/>
      <c r="U3240" s="13"/>
      <c r="V3240" s="12"/>
      <c r="W3240" s="13"/>
      <c r="X3240" s="12"/>
      <c r="Y3240" s="13"/>
      <c r="Z3240" s="12"/>
      <c r="AA3240" s="12"/>
      <c r="AB3240" s="12"/>
      <c r="AC3240" s="10"/>
      <c r="AD3240" s="16"/>
      <c r="AE3240" s="10"/>
      <c r="AF3240" s="10"/>
      <c r="AG3240" s="14"/>
      <c r="AH3240" s="14"/>
      <c r="AI3240" s="15"/>
      <c r="AJ3240" s="10"/>
      <c r="AK3240" s="15"/>
      <c r="AL3240" s="10"/>
    </row>
    <row r="3241" spans="1:38" x14ac:dyDescent="0.25">
      <c r="A3241" s="9">
        <f t="shared" si="70"/>
        <v>0</v>
      </c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2"/>
      <c r="N3241" s="11"/>
      <c r="O3241" s="12"/>
      <c r="P3241" s="13"/>
      <c r="Q3241" s="14"/>
      <c r="R3241" s="15"/>
      <c r="S3241" s="10"/>
      <c r="T3241" s="12"/>
      <c r="U3241" s="13"/>
      <c r="V3241" s="12"/>
      <c r="W3241" s="13"/>
      <c r="X3241" s="12"/>
      <c r="Y3241" s="13"/>
      <c r="Z3241" s="12"/>
      <c r="AA3241" s="12"/>
      <c r="AB3241" s="12"/>
      <c r="AC3241" s="10"/>
      <c r="AD3241" s="16"/>
      <c r="AE3241" s="10"/>
      <c r="AF3241" s="10"/>
      <c r="AG3241" s="14"/>
      <c r="AH3241" s="14"/>
      <c r="AI3241" s="15"/>
      <c r="AJ3241" s="10"/>
      <c r="AK3241" s="15"/>
      <c r="AL3241" s="10"/>
    </row>
    <row r="3242" spans="1:38" x14ac:dyDescent="0.25">
      <c r="A3242" s="9">
        <f t="shared" si="70"/>
        <v>0</v>
      </c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2"/>
      <c r="N3242" s="11"/>
      <c r="O3242" s="12"/>
      <c r="P3242" s="13"/>
      <c r="Q3242" s="14"/>
      <c r="R3242" s="15"/>
      <c r="S3242" s="10"/>
      <c r="T3242" s="12"/>
      <c r="U3242" s="13"/>
      <c r="V3242" s="12"/>
      <c r="W3242" s="13"/>
      <c r="X3242" s="12"/>
      <c r="Y3242" s="13"/>
      <c r="Z3242" s="12"/>
      <c r="AA3242" s="12"/>
      <c r="AB3242" s="12"/>
      <c r="AC3242" s="10"/>
      <c r="AD3242" s="16"/>
      <c r="AE3242" s="10"/>
      <c r="AF3242" s="10"/>
      <c r="AG3242" s="14"/>
      <c r="AH3242" s="14"/>
      <c r="AI3242" s="15"/>
      <c r="AJ3242" s="10"/>
      <c r="AK3242" s="15"/>
      <c r="AL3242" s="10"/>
    </row>
    <row r="3243" spans="1:38" x14ac:dyDescent="0.25">
      <c r="A3243" s="9">
        <f t="shared" si="70"/>
        <v>0</v>
      </c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2"/>
      <c r="N3243" s="11"/>
      <c r="O3243" s="12"/>
      <c r="P3243" s="13"/>
      <c r="Q3243" s="14"/>
      <c r="R3243" s="15"/>
      <c r="S3243" s="10"/>
      <c r="T3243" s="12"/>
      <c r="U3243" s="13"/>
      <c r="V3243" s="12"/>
      <c r="W3243" s="13"/>
      <c r="X3243" s="12"/>
      <c r="Y3243" s="13"/>
      <c r="Z3243" s="12"/>
      <c r="AA3243" s="12"/>
      <c r="AB3243" s="12"/>
      <c r="AC3243" s="10"/>
      <c r="AD3243" s="16"/>
      <c r="AE3243" s="10"/>
      <c r="AF3243" s="10"/>
      <c r="AG3243" s="14"/>
      <c r="AH3243" s="14"/>
      <c r="AI3243" s="15"/>
      <c r="AJ3243" s="10"/>
      <c r="AK3243" s="15"/>
      <c r="AL3243" s="10"/>
    </row>
    <row r="3244" spans="1:38" x14ac:dyDescent="0.25">
      <c r="A3244" s="9">
        <f t="shared" si="70"/>
        <v>0</v>
      </c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  <c r="L3244" s="10"/>
      <c r="M3244" s="12"/>
      <c r="N3244" s="11"/>
      <c r="O3244" s="12"/>
      <c r="P3244" s="13"/>
      <c r="Q3244" s="14"/>
      <c r="R3244" s="15"/>
      <c r="S3244" s="10"/>
      <c r="T3244" s="12"/>
      <c r="U3244" s="13"/>
      <c r="V3244" s="12"/>
      <c r="W3244" s="13"/>
      <c r="X3244" s="12"/>
      <c r="Y3244" s="13"/>
      <c r="Z3244" s="12"/>
      <c r="AA3244" s="12"/>
      <c r="AB3244" s="12"/>
      <c r="AC3244" s="10"/>
      <c r="AD3244" s="16"/>
      <c r="AE3244" s="10"/>
      <c r="AF3244" s="10"/>
      <c r="AG3244" s="14"/>
      <c r="AH3244" s="14"/>
      <c r="AI3244" s="15"/>
      <c r="AJ3244" s="10"/>
      <c r="AK3244" s="15"/>
      <c r="AL3244" s="10"/>
    </row>
    <row r="3245" spans="1:38" x14ac:dyDescent="0.25">
      <c r="A3245" s="9">
        <f t="shared" si="70"/>
        <v>0</v>
      </c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2"/>
      <c r="N3245" s="11"/>
      <c r="O3245" s="12"/>
      <c r="P3245" s="13"/>
      <c r="Q3245" s="14"/>
      <c r="R3245" s="15"/>
      <c r="S3245" s="10"/>
      <c r="T3245" s="12"/>
      <c r="U3245" s="13"/>
      <c r="V3245" s="12"/>
      <c r="W3245" s="13"/>
      <c r="X3245" s="12"/>
      <c r="Y3245" s="13"/>
      <c r="Z3245" s="12"/>
      <c r="AA3245" s="12"/>
      <c r="AB3245" s="12"/>
      <c r="AC3245" s="10"/>
      <c r="AD3245" s="16"/>
      <c r="AE3245" s="10"/>
      <c r="AF3245" s="10"/>
      <c r="AG3245" s="14"/>
      <c r="AH3245" s="14"/>
      <c r="AI3245" s="15"/>
      <c r="AJ3245" s="10"/>
      <c r="AK3245" s="15"/>
      <c r="AL3245" s="10"/>
    </row>
    <row r="3246" spans="1:38" x14ac:dyDescent="0.25">
      <c r="A3246" s="9">
        <f t="shared" si="70"/>
        <v>0</v>
      </c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  <c r="L3246" s="10"/>
      <c r="M3246" s="12"/>
      <c r="N3246" s="11"/>
      <c r="O3246" s="12"/>
      <c r="P3246" s="13"/>
      <c r="Q3246" s="14"/>
      <c r="R3246" s="15"/>
      <c r="S3246" s="10"/>
      <c r="T3246" s="12"/>
      <c r="U3246" s="13"/>
      <c r="V3246" s="12"/>
      <c r="W3246" s="13"/>
      <c r="X3246" s="12"/>
      <c r="Y3246" s="13"/>
      <c r="Z3246" s="12"/>
      <c r="AA3246" s="12"/>
      <c r="AB3246" s="12"/>
      <c r="AC3246" s="10"/>
      <c r="AD3246" s="16"/>
      <c r="AE3246" s="10"/>
      <c r="AF3246" s="10"/>
      <c r="AG3246" s="14"/>
      <c r="AH3246" s="14"/>
      <c r="AI3246" s="15"/>
      <c r="AJ3246" s="10"/>
      <c r="AK3246" s="15"/>
      <c r="AL3246" s="10"/>
    </row>
    <row r="3247" spans="1:38" x14ac:dyDescent="0.25">
      <c r="A3247" s="9">
        <f t="shared" si="70"/>
        <v>0</v>
      </c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2"/>
      <c r="N3247" s="11"/>
      <c r="O3247" s="12"/>
      <c r="P3247" s="13"/>
      <c r="Q3247" s="14"/>
      <c r="R3247" s="15"/>
      <c r="S3247" s="10"/>
      <c r="T3247" s="12"/>
      <c r="U3247" s="13"/>
      <c r="V3247" s="12"/>
      <c r="W3247" s="13"/>
      <c r="X3247" s="12"/>
      <c r="Y3247" s="13"/>
      <c r="Z3247" s="12"/>
      <c r="AA3247" s="12"/>
      <c r="AB3247" s="12"/>
      <c r="AC3247" s="10"/>
      <c r="AD3247" s="16"/>
      <c r="AE3247" s="10"/>
      <c r="AF3247" s="10"/>
      <c r="AG3247" s="14"/>
      <c r="AH3247" s="14"/>
      <c r="AI3247" s="15"/>
      <c r="AJ3247" s="10"/>
      <c r="AK3247" s="15"/>
      <c r="AL3247" s="10"/>
    </row>
    <row r="3248" spans="1:38" x14ac:dyDescent="0.25">
      <c r="A3248" s="9">
        <f t="shared" si="70"/>
        <v>0</v>
      </c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  <c r="L3248" s="10"/>
      <c r="M3248" s="12"/>
      <c r="N3248" s="11"/>
      <c r="O3248" s="12"/>
      <c r="P3248" s="13"/>
      <c r="Q3248" s="14"/>
      <c r="R3248" s="15"/>
      <c r="S3248" s="10"/>
      <c r="T3248" s="12"/>
      <c r="U3248" s="13"/>
      <c r="V3248" s="12"/>
      <c r="W3248" s="13"/>
      <c r="X3248" s="12"/>
      <c r="Y3248" s="13"/>
      <c r="Z3248" s="12"/>
      <c r="AA3248" s="12"/>
      <c r="AB3248" s="12"/>
      <c r="AC3248" s="10"/>
      <c r="AD3248" s="16"/>
      <c r="AE3248" s="10"/>
      <c r="AF3248" s="10"/>
      <c r="AG3248" s="14"/>
      <c r="AH3248" s="14"/>
      <c r="AI3248" s="15"/>
      <c r="AJ3248" s="10"/>
      <c r="AK3248" s="15"/>
      <c r="AL3248" s="10"/>
    </row>
    <row r="3249" spans="1:38" x14ac:dyDescent="0.25">
      <c r="A3249" s="9">
        <f t="shared" si="70"/>
        <v>0</v>
      </c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2"/>
      <c r="N3249" s="11"/>
      <c r="O3249" s="12"/>
      <c r="P3249" s="13"/>
      <c r="Q3249" s="14"/>
      <c r="R3249" s="15"/>
      <c r="S3249" s="10"/>
      <c r="T3249" s="12"/>
      <c r="U3249" s="13"/>
      <c r="V3249" s="12"/>
      <c r="W3249" s="13"/>
      <c r="X3249" s="12"/>
      <c r="Y3249" s="13"/>
      <c r="Z3249" s="12"/>
      <c r="AA3249" s="12"/>
      <c r="AB3249" s="12"/>
      <c r="AC3249" s="10"/>
      <c r="AD3249" s="16"/>
      <c r="AE3249" s="10"/>
      <c r="AF3249" s="10"/>
      <c r="AG3249" s="14"/>
      <c r="AH3249" s="14"/>
      <c r="AI3249" s="15"/>
      <c r="AJ3249" s="10"/>
      <c r="AK3249" s="15"/>
      <c r="AL3249" s="10"/>
    </row>
    <row r="3250" spans="1:38" x14ac:dyDescent="0.25">
      <c r="A3250" s="9">
        <f t="shared" si="70"/>
        <v>0</v>
      </c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  <c r="L3250" s="10"/>
      <c r="M3250" s="12"/>
      <c r="N3250" s="11"/>
      <c r="O3250" s="12"/>
      <c r="P3250" s="13"/>
      <c r="Q3250" s="14"/>
      <c r="R3250" s="15"/>
      <c r="S3250" s="10"/>
      <c r="T3250" s="12"/>
      <c r="U3250" s="13"/>
      <c r="V3250" s="12"/>
      <c r="W3250" s="13"/>
      <c r="X3250" s="12"/>
      <c r="Y3250" s="13"/>
      <c r="Z3250" s="12"/>
      <c r="AA3250" s="12"/>
      <c r="AB3250" s="12"/>
      <c r="AC3250" s="10"/>
      <c r="AD3250" s="16"/>
      <c r="AE3250" s="10"/>
      <c r="AF3250" s="10"/>
      <c r="AG3250" s="14"/>
      <c r="AH3250" s="14"/>
      <c r="AI3250" s="15"/>
      <c r="AJ3250" s="10"/>
      <c r="AK3250" s="15"/>
      <c r="AL3250" s="10"/>
    </row>
    <row r="3251" spans="1:38" x14ac:dyDescent="0.25">
      <c r="A3251" s="9">
        <f t="shared" si="70"/>
        <v>0</v>
      </c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2"/>
      <c r="N3251" s="11"/>
      <c r="O3251" s="12"/>
      <c r="P3251" s="13"/>
      <c r="Q3251" s="14"/>
      <c r="R3251" s="15"/>
      <c r="S3251" s="10"/>
      <c r="T3251" s="12"/>
      <c r="U3251" s="13"/>
      <c r="V3251" s="12"/>
      <c r="W3251" s="13"/>
      <c r="X3251" s="12"/>
      <c r="Y3251" s="13"/>
      <c r="Z3251" s="12"/>
      <c r="AA3251" s="12"/>
      <c r="AB3251" s="12"/>
      <c r="AC3251" s="10"/>
      <c r="AD3251" s="16"/>
      <c r="AE3251" s="10"/>
      <c r="AF3251" s="10"/>
      <c r="AG3251" s="14"/>
      <c r="AH3251" s="14"/>
      <c r="AI3251" s="15"/>
      <c r="AJ3251" s="10"/>
      <c r="AK3251" s="15"/>
      <c r="AL3251" s="10"/>
    </row>
    <row r="3252" spans="1:38" x14ac:dyDescent="0.25">
      <c r="A3252" s="9">
        <f t="shared" si="70"/>
        <v>0</v>
      </c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  <c r="L3252" s="10"/>
      <c r="M3252" s="12"/>
      <c r="N3252" s="11"/>
      <c r="O3252" s="12"/>
      <c r="P3252" s="13"/>
      <c r="Q3252" s="14"/>
      <c r="R3252" s="15"/>
      <c r="S3252" s="10"/>
      <c r="T3252" s="12"/>
      <c r="U3252" s="13"/>
      <c r="V3252" s="12"/>
      <c r="W3252" s="13"/>
      <c r="X3252" s="12"/>
      <c r="Y3252" s="13"/>
      <c r="Z3252" s="12"/>
      <c r="AA3252" s="12"/>
      <c r="AB3252" s="12"/>
      <c r="AC3252" s="10"/>
      <c r="AD3252" s="16"/>
      <c r="AE3252" s="10"/>
      <c r="AF3252" s="10"/>
      <c r="AG3252" s="14"/>
      <c r="AH3252" s="14"/>
      <c r="AI3252" s="15"/>
      <c r="AJ3252" s="10"/>
      <c r="AK3252" s="15"/>
      <c r="AL3252" s="10"/>
    </row>
    <row r="3253" spans="1:38" x14ac:dyDescent="0.25">
      <c r="A3253" s="9">
        <f t="shared" si="70"/>
        <v>0</v>
      </c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2"/>
      <c r="N3253" s="11"/>
      <c r="O3253" s="12"/>
      <c r="P3253" s="13"/>
      <c r="Q3253" s="14"/>
      <c r="R3253" s="15"/>
      <c r="S3253" s="10"/>
      <c r="T3253" s="12"/>
      <c r="U3253" s="13"/>
      <c r="V3253" s="12"/>
      <c r="W3253" s="13"/>
      <c r="X3253" s="12"/>
      <c r="Y3253" s="13"/>
      <c r="Z3253" s="12"/>
      <c r="AA3253" s="12"/>
      <c r="AB3253" s="12"/>
      <c r="AC3253" s="10"/>
      <c r="AD3253" s="16"/>
      <c r="AE3253" s="10"/>
      <c r="AF3253" s="10"/>
      <c r="AG3253" s="14"/>
      <c r="AH3253" s="14"/>
      <c r="AI3253" s="15"/>
      <c r="AJ3253" s="10"/>
      <c r="AK3253" s="15"/>
      <c r="AL3253" s="10"/>
    </row>
    <row r="3254" spans="1:38" x14ac:dyDescent="0.25">
      <c r="A3254" s="9">
        <f t="shared" si="70"/>
        <v>0</v>
      </c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2"/>
      <c r="N3254" s="11"/>
      <c r="O3254" s="12"/>
      <c r="P3254" s="13"/>
      <c r="Q3254" s="14"/>
      <c r="R3254" s="15"/>
      <c r="S3254" s="10"/>
      <c r="T3254" s="12"/>
      <c r="U3254" s="13"/>
      <c r="V3254" s="12"/>
      <c r="W3254" s="13"/>
      <c r="X3254" s="12"/>
      <c r="Y3254" s="13"/>
      <c r="Z3254" s="12"/>
      <c r="AA3254" s="12"/>
      <c r="AB3254" s="12"/>
      <c r="AC3254" s="10"/>
      <c r="AD3254" s="16"/>
      <c r="AE3254" s="10"/>
      <c r="AF3254" s="10"/>
      <c r="AG3254" s="14"/>
      <c r="AH3254" s="14"/>
      <c r="AI3254" s="15"/>
      <c r="AJ3254" s="10"/>
      <c r="AK3254" s="15"/>
      <c r="AL3254" s="10"/>
    </row>
    <row r="3255" spans="1:38" x14ac:dyDescent="0.25">
      <c r="A3255" s="9">
        <f t="shared" si="70"/>
        <v>0</v>
      </c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2"/>
      <c r="N3255" s="11"/>
      <c r="O3255" s="12"/>
      <c r="P3255" s="13"/>
      <c r="Q3255" s="14"/>
      <c r="R3255" s="15"/>
      <c r="S3255" s="10"/>
      <c r="T3255" s="12"/>
      <c r="U3255" s="13"/>
      <c r="V3255" s="12"/>
      <c r="W3255" s="13"/>
      <c r="X3255" s="12"/>
      <c r="Y3255" s="13"/>
      <c r="Z3255" s="12"/>
      <c r="AA3255" s="12"/>
      <c r="AB3255" s="12"/>
      <c r="AC3255" s="10"/>
      <c r="AD3255" s="16"/>
      <c r="AE3255" s="10"/>
      <c r="AF3255" s="10"/>
      <c r="AG3255" s="14"/>
      <c r="AH3255" s="14"/>
      <c r="AI3255" s="15"/>
      <c r="AJ3255" s="10"/>
      <c r="AK3255" s="15"/>
      <c r="AL3255" s="10"/>
    </row>
    <row r="3256" spans="1:38" x14ac:dyDescent="0.25">
      <c r="A3256" s="9">
        <f t="shared" si="70"/>
        <v>0</v>
      </c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  <c r="L3256" s="10"/>
      <c r="M3256" s="12"/>
      <c r="N3256" s="11"/>
      <c r="O3256" s="12"/>
      <c r="P3256" s="13"/>
      <c r="Q3256" s="14"/>
      <c r="R3256" s="15"/>
      <c r="S3256" s="10"/>
      <c r="T3256" s="12"/>
      <c r="U3256" s="13"/>
      <c r="V3256" s="12"/>
      <c r="W3256" s="13"/>
      <c r="X3256" s="12"/>
      <c r="Y3256" s="13"/>
      <c r="Z3256" s="12"/>
      <c r="AA3256" s="12"/>
      <c r="AB3256" s="12"/>
      <c r="AC3256" s="10"/>
      <c r="AD3256" s="16"/>
      <c r="AE3256" s="10"/>
      <c r="AF3256" s="10"/>
      <c r="AG3256" s="14"/>
      <c r="AH3256" s="14"/>
      <c r="AI3256" s="15"/>
      <c r="AJ3256" s="10"/>
      <c r="AK3256" s="15"/>
      <c r="AL3256" s="10"/>
    </row>
    <row r="3257" spans="1:38" x14ac:dyDescent="0.25">
      <c r="A3257" s="9">
        <f t="shared" si="70"/>
        <v>0</v>
      </c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2"/>
      <c r="N3257" s="11"/>
      <c r="O3257" s="12"/>
      <c r="P3257" s="13"/>
      <c r="Q3257" s="14"/>
      <c r="R3257" s="15"/>
      <c r="S3257" s="10"/>
      <c r="T3257" s="12"/>
      <c r="U3257" s="13"/>
      <c r="V3257" s="12"/>
      <c r="W3257" s="13"/>
      <c r="X3257" s="12"/>
      <c r="Y3257" s="13"/>
      <c r="Z3257" s="12"/>
      <c r="AA3257" s="12"/>
      <c r="AB3257" s="12"/>
      <c r="AC3257" s="10"/>
      <c r="AD3257" s="16"/>
      <c r="AE3257" s="10"/>
      <c r="AF3257" s="10"/>
      <c r="AG3257" s="14"/>
      <c r="AH3257" s="14"/>
      <c r="AI3257" s="15"/>
      <c r="AJ3257" s="10"/>
      <c r="AK3257" s="15"/>
      <c r="AL3257" s="10"/>
    </row>
    <row r="3258" spans="1:38" x14ac:dyDescent="0.25">
      <c r="A3258" s="9">
        <f t="shared" si="70"/>
        <v>0</v>
      </c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  <c r="L3258" s="10"/>
      <c r="M3258" s="12"/>
      <c r="N3258" s="11"/>
      <c r="O3258" s="12"/>
      <c r="P3258" s="13"/>
      <c r="Q3258" s="14"/>
      <c r="R3258" s="15"/>
      <c r="S3258" s="10"/>
      <c r="T3258" s="12"/>
      <c r="U3258" s="13"/>
      <c r="V3258" s="12"/>
      <c r="W3258" s="13"/>
      <c r="X3258" s="12"/>
      <c r="Y3258" s="13"/>
      <c r="Z3258" s="12"/>
      <c r="AA3258" s="12"/>
      <c r="AB3258" s="12"/>
      <c r="AC3258" s="10"/>
      <c r="AD3258" s="16"/>
      <c r="AE3258" s="10"/>
      <c r="AF3258" s="10"/>
      <c r="AG3258" s="14"/>
      <c r="AH3258" s="14"/>
      <c r="AI3258" s="15"/>
      <c r="AJ3258" s="10"/>
      <c r="AK3258" s="15"/>
      <c r="AL3258" s="10"/>
    </row>
    <row r="3259" spans="1:38" x14ac:dyDescent="0.25">
      <c r="A3259" s="9">
        <f t="shared" si="70"/>
        <v>0</v>
      </c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2"/>
      <c r="N3259" s="11"/>
      <c r="O3259" s="12"/>
      <c r="P3259" s="13"/>
      <c r="Q3259" s="14"/>
      <c r="R3259" s="15"/>
      <c r="S3259" s="10"/>
      <c r="T3259" s="12"/>
      <c r="U3259" s="13"/>
      <c r="V3259" s="12"/>
      <c r="W3259" s="13"/>
      <c r="X3259" s="12"/>
      <c r="Y3259" s="13"/>
      <c r="Z3259" s="12"/>
      <c r="AA3259" s="12"/>
      <c r="AB3259" s="12"/>
      <c r="AC3259" s="10"/>
      <c r="AD3259" s="16"/>
      <c r="AE3259" s="10"/>
      <c r="AF3259" s="10"/>
      <c r="AG3259" s="14"/>
      <c r="AH3259" s="14"/>
      <c r="AI3259" s="15"/>
      <c r="AJ3259" s="10"/>
      <c r="AK3259" s="15"/>
      <c r="AL3259" s="10"/>
    </row>
    <row r="3260" spans="1:38" x14ac:dyDescent="0.25">
      <c r="A3260" s="9">
        <f t="shared" si="70"/>
        <v>0</v>
      </c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  <c r="L3260" s="10"/>
      <c r="M3260" s="12"/>
      <c r="N3260" s="11"/>
      <c r="O3260" s="12"/>
      <c r="P3260" s="13"/>
      <c r="Q3260" s="14"/>
      <c r="R3260" s="15"/>
      <c r="S3260" s="10"/>
      <c r="T3260" s="12"/>
      <c r="U3260" s="13"/>
      <c r="V3260" s="12"/>
      <c r="W3260" s="13"/>
      <c r="X3260" s="12"/>
      <c r="Y3260" s="13"/>
      <c r="Z3260" s="12"/>
      <c r="AA3260" s="12"/>
      <c r="AB3260" s="12"/>
      <c r="AC3260" s="10"/>
      <c r="AD3260" s="16"/>
      <c r="AE3260" s="10"/>
      <c r="AF3260" s="10"/>
      <c r="AG3260" s="14"/>
      <c r="AH3260" s="14"/>
      <c r="AI3260" s="15"/>
      <c r="AJ3260" s="10"/>
      <c r="AK3260" s="15"/>
      <c r="AL3260" s="10"/>
    </row>
    <row r="3261" spans="1:38" x14ac:dyDescent="0.25">
      <c r="A3261" s="9">
        <f t="shared" si="70"/>
        <v>0</v>
      </c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2"/>
      <c r="N3261" s="11"/>
      <c r="O3261" s="12"/>
      <c r="P3261" s="13"/>
      <c r="Q3261" s="14"/>
      <c r="R3261" s="15"/>
      <c r="S3261" s="10"/>
      <c r="T3261" s="12"/>
      <c r="U3261" s="13"/>
      <c r="V3261" s="12"/>
      <c r="W3261" s="13"/>
      <c r="X3261" s="12"/>
      <c r="Y3261" s="13"/>
      <c r="Z3261" s="12"/>
      <c r="AA3261" s="12"/>
      <c r="AB3261" s="12"/>
      <c r="AC3261" s="10"/>
      <c r="AD3261" s="16"/>
      <c r="AE3261" s="10"/>
      <c r="AF3261" s="10"/>
      <c r="AG3261" s="14"/>
      <c r="AH3261" s="14"/>
      <c r="AI3261" s="15"/>
      <c r="AJ3261" s="10"/>
      <c r="AK3261" s="15"/>
      <c r="AL3261" s="10"/>
    </row>
    <row r="3262" spans="1:38" x14ac:dyDescent="0.25">
      <c r="A3262" s="9">
        <f t="shared" si="70"/>
        <v>0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2"/>
      <c r="N3262" s="11"/>
      <c r="O3262" s="12"/>
      <c r="P3262" s="13"/>
      <c r="Q3262" s="14"/>
      <c r="R3262" s="15"/>
      <c r="S3262" s="10"/>
      <c r="T3262" s="12"/>
      <c r="U3262" s="13"/>
      <c r="V3262" s="12"/>
      <c r="W3262" s="13"/>
      <c r="X3262" s="12"/>
      <c r="Y3262" s="13"/>
      <c r="Z3262" s="12"/>
      <c r="AA3262" s="12"/>
      <c r="AB3262" s="12"/>
      <c r="AC3262" s="10"/>
      <c r="AD3262" s="16"/>
      <c r="AE3262" s="10"/>
      <c r="AF3262" s="10"/>
      <c r="AG3262" s="14"/>
      <c r="AH3262" s="14"/>
      <c r="AI3262" s="15"/>
      <c r="AJ3262" s="10"/>
      <c r="AK3262" s="15"/>
      <c r="AL3262" s="10"/>
    </row>
    <row r="3263" spans="1:38" x14ac:dyDescent="0.25">
      <c r="A3263" s="9">
        <f t="shared" si="70"/>
        <v>0</v>
      </c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2"/>
      <c r="N3263" s="11"/>
      <c r="O3263" s="12"/>
      <c r="P3263" s="13"/>
      <c r="Q3263" s="14"/>
      <c r="R3263" s="15"/>
      <c r="S3263" s="10"/>
      <c r="T3263" s="12"/>
      <c r="U3263" s="13"/>
      <c r="V3263" s="12"/>
      <c r="W3263" s="13"/>
      <c r="X3263" s="12"/>
      <c r="Y3263" s="13"/>
      <c r="Z3263" s="12"/>
      <c r="AA3263" s="12"/>
      <c r="AB3263" s="12"/>
      <c r="AC3263" s="10"/>
      <c r="AD3263" s="16"/>
      <c r="AE3263" s="10"/>
      <c r="AF3263" s="10"/>
      <c r="AG3263" s="14"/>
      <c r="AH3263" s="14"/>
      <c r="AI3263" s="15"/>
      <c r="AJ3263" s="10"/>
      <c r="AK3263" s="15"/>
      <c r="AL3263" s="10"/>
    </row>
    <row r="3264" spans="1:38" x14ac:dyDescent="0.25">
      <c r="A3264" s="9">
        <f t="shared" si="70"/>
        <v>0</v>
      </c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  <c r="L3264" s="10"/>
      <c r="M3264" s="12"/>
      <c r="N3264" s="11"/>
      <c r="O3264" s="12"/>
      <c r="P3264" s="13"/>
      <c r="Q3264" s="14"/>
      <c r="R3264" s="15"/>
      <c r="S3264" s="10"/>
      <c r="T3264" s="12"/>
      <c r="U3264" s="13"/>
      <c r="V3264" s="12"/>
      <c r="W3264" s="13"/>
      <c r="X3264" s="12"/>
      <c r="Y3264" s="13"/>
      <c r="Z3264" s="12"/>
      <c r="AA3264" s="12"/>
      <c r="AB3264" s="12"/>
      <c r="AC3264" s="10"/>
      <c r="AD3264" s="16"/>
      <c r="AE3264" s="10"/>
      <c r="AF3264" s="10"/>
      <c r="AG3264" s="14"/>
      <c r="AH3264" s="14"/>
      <c r="AI3264" s="15"/>
      <c r="AJ3264" s="10"/>
      <c r="AK3264" s="15"/>
      <c r="AL3264" s="10"/>
    </row>
    <row r="3265" spans="1:38" x14ac:dyDescent="0.25">
      <c r="A3265" s="9">
        <f t="shared" si="70"/>
        <v>0</v>
      </c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  <c r="L3265" s="10"/>
      <c r="M3265" s="12"/>
      <c r="N3265" s="11"/>
      <c r="O3265" s="12"/>
      <c r="P3265" s="13"/>
      <c r="Q3265" s="14"/>
      <c r="R3265" s="15"/>
      <c r="S3265" s="10"/>
      <c r="T3265" s="12"/>
      <c r="U3265" s="13"/>
      <c r="V3265" s="12"/>
      <c r="W3265" s="13"/>
      <c r="X3265" s="12"/>
      <c r="Y3265" s="13"/>
      <c r="Z3265" s="12"/>
      <c r="AA3265" s="12"/>
      <c r="AB3265" s="12"/>
      <c r="AC3265" s="10"/>
      <c r="AD3265" s="16"/>
      <c r="AE3265" s="10"/>
      <c r="AF3265" s="10"/>
      <c r="AG3265" s="14"/>
      <c r="AH3265" s="14"/>
      <c r="AI3265" s="15"/>
      <c r="AJ3265" s="10"/>
      <c r="AK3265" s="15"/>
      <c r="AL3265" s="10"/>
    </row>
    <row r="3266" spans="1:38" x14ac:dyDescent="0.25">
      <c r="A3266" s="9">
        <f t="shared" si="70"/>
        <v>0</v>
      </c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  <c r="L3266" s="10"/>
      <c r="M3266" s="12"/>
      <c r="N3266" s="11"/>
      <c r="O3266" s="12"/>
      <c r="P3266" s="13"/>
      <c r="Q3266" s="14"/>
      <c r="R3266" s="15"/>
      <c r="S3266" s="10"/>
      <c r="T3266" s="12"/>
      <c r="U3266" s="13"/>
      <c r="V3266" s="12"/>
      <c r="W3266" s="13"/>
      <c r="X3266" s="12"/>
      <c r="Y3266" s="13"/>
      <c r="Z3266" s="12"/>
      <c r="AA3266" s="12"/>
      <c r="AB3266" s="12"/>
      <c r="AC3266" s="10"/>
      <c r="AD3266" s="16"/>
      <c r="AE3266" s="10"/>
      <c r="AF3266" s="10"/>
      <c r="AG3266" s="14"/>
      <c r="AH3266" s="14"/>
      <c r="AI3266" s="15"/>
      <c r="AJ3266" s="10"/>
      <c r="AK3266" s="15"/>
      <c r="AL3266" s="10"/>
    </row>
    <row r="3267" spans="1:38" x14ac:dyDescent="0.25">
      <c r="A3267" s="9">
        <f t="shared" ref="A3267:A3330" si="71">N3267</f>
        <v>0</v>
      </c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2"/>
      <c r="N3267" s="11"/>
      <c r="O3267" s="12"/>
      <c r="P3267" s="13"/>
      <c r="Q3267" s="14"/>
      <c r="R3267" s="15"/>
      <c r="S3267" s="10"/>
      <c r="T3267" s="12"/>
      <c r="U3267" s="13"/>
      <c r="V3267" s="12"/>
      <c r="W3267" s="13"/>
      <c r="X3267" s="12"/>
      <c r="Y3267" s="13"/>
      <c r="Z3267" s="12"/>
      <c r="AA3267" s="12"/>
      <c r="AB3267" s="12"/>
      <c r="AC3267" s="10"/>
      <c r="AD3267" s="16"/>
      <c r="AE3267" s="10"/>
      <c r="AF3267" s="10"/>
      <c r="AG3267" s="14"/>
      <c r="AH3267" s="14"/>
      <c r="AI3267" s="15"/>
      <c r="AJ3267" s="10"/>
      <c r="AK3267" s="15"/>
      <c r="AL3267" s="10"/>
    </row>
    <row r="3268" spans="1:38" x14ac:dyDescent="0.25">
      <c r="A3268" s="9">
        <f t="shared" si="71"/>
        <v>0</v>
      </c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  <c r="L3268" s="10"/>
      <c r="M3268" s="12"/>
      <c r="N3268" s="11"/>
      <c r="O3268" s="12"/>
      <c r="P3268" s="13"/>
      <c r="Q3268" s="14"/>
      <c r="R3268" s="15"/>
      <c r="S3268" s="10"/>
      <c r="T3268" s="12"/>
      <c r="U3268" s="13"/>
      <c r="V3268" s="12"/>
      <c r="W3268" s="13"/>
      <c r="X3268" s="12"/>
      <c r="Y3268" s="13"/>
      <c r="Z3268" s="12"/>
      <c r="AA3268" s="12"/>
      <c r="AB3268" s="12"/>
      <c r="AC3268" s="10"/>
      <c r="AD3268" s="16"/>
      <c r="AE3268" s="10"/>
      <c r="AF3268" s="10"/>
      <c r="AG3268" s="14"/>
      <c r="AH3268" s="14"/>
      <c r="AI3268" s="15"/>
      <c r="AJ3268" s="10"/>
      <c r="AK3268" s="15"/>
      <c r="AL3268" s="10"/>
    </row>
    <row r="3269" spans="1:38" x14ac:dyDescent="0.25">
      <c r="A3269" s="9">
        <f t="shared" si="71"/>
        <v>0</v>
      </c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2"/>
      <c r="N3269" s="11"/>
      <c r="O3269" s="12"/>
      <c r="P3269" s="13"/>
      <c r="Q3269" s="14"/>
      <c r="R3269" s="15"/>
      <c r="S3269" s="10"/>
      <c r="T3269" s="12"/>
      <c r="U3269" s="13"/>
      <c r="V3269" s="12"/>
      <c r="W3269" s="13"/>
      <c r="X3269" s="12"/>
      <c r="Y3269" s="13"/>
      <c r="Z3269" s="12"/>
      <c r="AA3269" s="12"/>
      <c r="AB3269" s="12"/>
      <c r="AC3269" s="10"/>
      <c r="AD3269" s="16"/>
      <c r="AE3269" s="10"/>
      <c r="AF3269" s="10"/>
      <c r="AG3269" s="14"/>
      <c r="AH3269" s="14"/>
      <c r="AI3269" s="15"/>
      <c r="AJ3269" s="10"/>
      <c r="AK3269" s="15"/>
      <c r="AL3269" s="10"/>
    </row>
    <row r="3270" spans="1:38" x14ac:dyDescent="0.25">
      <c r="A3270" s="9">
        <f t="shared" si="71"/>
        <v>0</v>
      </c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2"/>
      <c r="N3270" s="11"/>
      <c r="O3270" s="12"/>
      <c r="P3270" s="13"/>
      <c r="Q3270" s="14"/>
      <c r="R3270" s="15"/>
      <c r="S3270" s="10"/>
      <c r="T3270" s="12"/>
      <c r="U3270" s="13"/>
      <c r="V3270" s="12"/>
      <c r="W3270" s="13"/>
      <c r="X3270" s="12"/>
      <c r="Y3270" s="13"/>
      <c r="Z3270" s="12"/>
      <c r="AA3270" s="12"/>
      <c r="AB3270" s="12"/>
      <c r="AC3270" s="10"/>
      <c r="AD3270" s="16"/>
      <c r="AE3270" s="10"/>
      <c r="AF3270" s="10"/>
      <c r="AG3270" s="14"/>
      <c r="AH3270" s="14"/>
      <c r="AI3270" s="15"/>
      <c r="AJ3270" s="10"/>
      <c r="AK3270" s="15"/>
      <c r="AL3270" s="10"/>
    </row>
    <row r="3271" spans="1:38" x14ac:dyDescent="0.25">
      <c r="A3271" s="9">
        <f t="shared" si="71"/>
        <v>0</v>
      </c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2"/>
      <c r="N3271" s="11"/>
      <c r="O3271" s="12"/>
      <c r="P3271" s="13"/>
      <c r="Q3271" s="14"/>
      <c r="R3271" s="15"/>
      <c r="S3271" s="10"/>
      <c r="T3271" s="12"/>
      <c r="U3271" s="13"/>
      <c r="V3271" s="12"/>
      <c r="W3271" s="13"/>
      <c r="X3271" s="12"/>
      <c r="Y3271" s="13"/>
      <c r="Z3271" s="12"/>
      <c r="AA3271" s="12"/>
      <c r="AB3271" s="12"/>
      <c r="AC3271" s="10"/>
      <c r="AD3271" s="16"/>
      <c r="AE3271" s="10"/>
      <c r="AF3271" s="10"/>
      <c r="AG3271" s="14"/>
      <c r="AH3271" s="14"/>
      <c r="AI3271" s="15"/>
      <c r="AJ3271" s="10"/>
      <c r="AK3271" s="15"/>
      <c r="AL3271" s="10"/>
    </row>
    <row r="3272" spans="1:38" x14ac:dyDescent="0.25">
      <c r="A3272" s="9">
        <f t="shared" si="71"/>
        <v>0</v>
      </c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  <c r="L3272" s="10"/>
      <c r="M3272" s="12"/>
      <c r="N3272" s="11"/>
      <c r="O3272" s="12"/>
      <c r="P3272" s="13"/>
      <c r="Q3272" s="14"/>
      <c r="R3272" s="15"/>
      <c r="S3272" s="10"/>
      <c r="T3272" s="12"/>
      <c r="U3272" s="13"/>
      <c r="V3272" s="12"/>
      <c r="W3272" s="13"/>
      <c r="X3272" s="12"/>
      <c r="Y3272" s="13"/>
      <c r="Z3272" s="12"/>
      <c r="AA3272" s="12"/>
      <c r="AB3272" s="12"/>
      <c r="AC3272" s="10"/>
      <c r="AD3272" s="16"/>
      <c r="AE3272" s="10"/>
      <c r="AF3272" s="10"/>
      <c r="AG3272" s="14"/>
      <c r="AH3272" s="14"/>
      <c r="AI3272" s="15"/>
      <c r="AJ3272" s="10"/>
      <c r="AK3272" s="15"/>
      <c r="AL3272" s="10"/>
    </row>
    <row r="3273" spans="1:38" x14ac:dyDescent="0.25">
      <c r="A3273" s="9">
        <f t="shared" si="71"/>
        <v>0</v>
      </c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2"/>
      <c r="N3273" s="11"/>
      <c r="O3273" s="12"/>
      <c r="P3273" s="13"/>
      <c r="Q3273" s="14"/>
      <c r="R3273" s="15"/>
      <c r="S3273" s="10"/>
      <c r="T3273" s="12"/>
      <c r="U3273" s="13"/>
      <c r="V3273" s="12"/>
      <c r="W3273" s="13"/>
      <c r="X3273" s="12"/>
      <c r="Y3273" s="13"/>
      <c r="Z3273" s="12"/>
      <c r="AA3273" s="12"/>
      <c r="AB3273" s="12"/>
      <c r="AC3273" s="10"/>
      <c r="AD3273" s="16"/>
      <c r="AE3273" s="10"/>
      <c r="AF3273" s="10"/>
      <c r="AG3273" s="14"/>
      <c r="AH3273" s="14"/>
      <c r="AI3273" s="15"/>
      <c r="AJ3273" s="10"/>
      <c r="AK3273" s="15"/>
      <c r="AL3273" s="10"/>
    </row>
    <row r="3274" spans="1:38" x14ac:dyDescent="0.25">
      <c r="A3274" s="9">
        <f t="shared" si="71"/>
        <v>0</v>
      </c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  <c r="L3274" s="10"/>
      <c r="M3274" s="12"/>
      <c r="N3274" s="11"/>
      <c r="O3274" s="12"/>
      <c r="P3274" s="13"/>
      <c r="Q3274" s="14"/>
      <c r="R3274" s="15"/>
      <c r="S3274" s="10"/>
      <c r="T3274" s="12"/>
      <c r="U3274" s="13"/>
      <c r="V3274" s="12"/>
      <c r="W3274" s="13"/>
      <c r="X3274" s="12"/>
      <c r="Y3274" s="13"/>
      <c r="Z3274" s="12"/>
      <c r="AA3274" s="12"/>
      <c r="AB3274" s="12"/>
      <c r="AC3274" s="10"/>
      <c r="AD3274" s="16"/>
      <c r="AE3274" s="10"/>
      <c r="AF3274" s="10"/>
      <c r="AG3274" s="14"/>
      <c r="AH3274" s="14"/>
      <c r="AI3274" s="15"/>
      <c r="AJ3274" s="10"/>
      <c r="AK3274" s="15"/>
      <c r="AL3274" s="10"/>
    </row>
    <row r="3275" spans="1:38" x14ac:dyDescent="0.25">
      <c r="A3275" s="9">
        <f t="shared" si="71"/>
        <v>0</v>
      </c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2"/>
      <c r="N3275" s="11"/>
      <c r="O3275" s="12"/>
      <c r="P3275" s="13"/>
      <c r="Q3275" s="14"/>
      <c r="R3275" s="15"/>
      <c r="S3275" s="10"/>
      <c r="T3275" s="12"/>
      <c r="U3275" s="13"/>
      <c r="V3275" s="12"/>
      <c r="W3275" s="13"/>
      <c r="X3275" s="12"/>
      <c r="Y3275" s="13"/>
      <c r="Z3275" s="12"/>
      <c r="AA3275" s="12"/>
      <c r="AB3275" s="12"/>
      <c r="AC3275" s="10"/>
      <c r="AD3275" s="16"/>
      <c r="AE3275" s="10"/>
      <c r="AF3275" s="10"/>
      <c r="AG3275" s="14"/>
      <c r="AH3275" s="14"/>
      <c r="AI3275" s="15"/>
      <c r="AJ3275" s="10"/>
      <c r="AK3275" s="15"/>
      <c r="AL3275" s="10"/>
    </row>
    <row r="3276" spans="1:38" x14ac:dyDescent="0.25">
      <c r="A3276" s="9">
        <f t="shared" si="71"/>
        <v>0</v>
      </c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  <c r="L3276" s="10"/>
      <c r="M3276" s="12"/>
      <c r="N3276" s="11"/>
      <c r="O3276" s="12"/>
      <c r="P3276" s="13"/>
      <c r="Q3276" s="14"/>
      <c r="R3276" s="15"/>
      <c r="S3276" s="10"/>
      <c r="T3276" s="12"/>
      <c r="U3276" s="13"/>
      <c r="V3276" s="12"/>
      <c r="W3276" s="13"/>
      <c r="X3276" s="12"/>
      <c r="Y3276" s="13"/>
      <c r="Z3276" s="12"/>
      <c r="AA3276" s="12"/>
      <c r="AB3276" s="12"/>
      <c r="AC3276" s="10"/>
      <c r="AD3276" s="16"/>
      <c r="AE3276" s="10"/>
      <c r="AF3276" s="10"/>
      <c r="AG3276" s="14"/>
      <c r="AH3276" s="14"/>
      <c r="AI3276" s="15"/>
      <c r="AJ3276" s="10"/>
      <c r="AK3276" s="15"/>
      <c r="AL3276" s="10"/>
    </row>
    <row r="3277" spans="1:38" x14ac:dyDescent="0.25">
      <c r="A3277" s="9">
        <f t="shared" si="71"/>
        <v>0</v>
      </c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2"/>
      <c r="N3277" s="11"/>
      <c r="O3277" s="12"/>
      <c r="P3277" s="13"/>
      <c r="Q3277" s="14"/>
      <c r="R3277" s="15"/>
      <c r="S3277" s="10"/>
      <c r="T3277" s="12"/>
      <c r="U3277" s="13"/>
      <c r="V3277" s="12"/>
      <c r="W3277" s="13"/>
      <c r="X3277" s="12"/>
      <c r="Y3277" s="13"/>
      <c r="Z3277" s="12"/>
      <c r="AA3277" s="12"/>
      <c r="AB3277" s="12"/>
      <c r="AC3277" s="10"/>
      <c r="AD3277" s="16"/>
      <c r="AE3277" s="10"/>
      <c r="AF3277" s="10"/>
      <c r="AG3277" s="14"/>
      <c r="AH3277" s="14"/>
      <c r="AI3277" s="15"/>
      <c r="AJ3277" s="10"/>
      <c r="AK3277" s="15"/>
      <c r="AL3277" s="10"/>
    </row>
    <row r="3278" spans="1:38" x14ac:dyDescent="0.25">
      <c r="A3278" s="9">
        <f t="shared" si="71"/>
        <v>0</v>
      </c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  <c r="L3278" s="10"/>
      <c r="M3278" s="12"/>
      <c r="N3278" s="11"/>
      <c r="O3278" s="12"/>
      <c r="P3278" s="13"/>
      <c r="Q3278" s="14"/>
      <c r="R3278" s="15"/>
      <c r="S3278" s="10"/>
      <c r="T3278" s="12"/>
      <c r="U3278" s="13"/>
      <c r="V3278" s="12"/>
      <c r="W3278" s="13"/>
      <c r="X3278" s="12"/>
      <c r="Y3278" s="13"/>
      <c r="Z3278" s="12"/>
      <c r="AA3278" s="12"/>
      <c r="AB3278" s="12"/>
      <c r="AC3278" s="10"/>
      <c r="AD3278" s="16"/>
      <c r="AE3278" s="10"/>
      <c r="AF3278" s="10"/>
      <c r="AG3278" s="14"/>
      <c r="AH3278" s="14"/>
      <c r="AI3278" s="15"/>
      <c r="AJ3278" s="10"/>
      <c r="AK3278" s="15"/>
      <c r="AL3278" s="10"/>
    </row>
    <row r="3279" spans="1:38" x14ac:dyDescent="0.25">
      <c r="A3279" s="9">
        <f t="shared" si="71"/>
        <v>0</v>
      </c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2"/>
      <c r="N3279" s="11"/>
      <c r="O3279" s="12"/>
      <c r="P3279" s="13"/>
      <c r="Q3279" s="14"/>
      <c r="R3279" s="15"/>
      <c r="S3279" s="10"/>
      <c r="T3279" s="12"/>
      <c r="U3279" s="13"/>
      <c r="V3279" s="12"/>
      <c r="W3279" s="13"/>
      <c r="X3279" s="12"/>
      <c r="Y3279" s="13"/>
      <c r="Z3279" s="12"/>
      <c r="AA3279" s="12"/>
      <c r="AB3279" s="12"/>
      <c r="AC3279" s="10"/>
      <c r="AD3279" s="16"/>
      <c r="AE3279" s="10"/>
      <c r="AF3279" s="10"/>
      <c r="AG3279" s="14"/>
      <c r="AH3279" s="14"/>
      <c r="AI3279" s="15"/>
      <c r="AJ3279" s="10"/>
      <c r="AK3279" s="15"/>
      <c r="AL3279" s="10"/>
    </row>
    <row r="3280" spans="1:38" x14ac:dyDescent="0.25">
      <c r="A3280" s="9">
        <f t="shared" si="71"/>
        <v>0</v>
      </c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  <c r="L3280" s="10"/>
      <c r="M3280" s="12"/>
      <c r="N3280" s="11"/>
      <c r="O3280" s="12"/>
      <c r="P3280" s="13"/>
      <c r="Q3280" s="14"/>
      <c r="R3280" s="15"/>
      <c r="S3280" s="10"/>
      <c r="T3280" s="12"/>
      <c r="U3280" s="13"/>
      <c r="V3280" s="12"/>
      <c r="W3280" s="13"/>
      <c r="X3280" s="12"/>
      <c r="Y3280" s="13"/>
      <c r="Z3280" s="12"/>
      <c r="AA3280" s="12"/>
      <c r="AB3280" s="12"/>
      <c r="AC3280" s="10"/>
      <c r="AD3280" s="16"/>
      <c r="AE3280" s="10"/>
      <c r="AF3280" s="10"/>
      <c r="AG3280" s="14"/>
      <c r="AH3280" s="14"/>
      <c r="AI3280" s="15"/>
      <c r="AJ3280" s="10"/>
      <c r="AK3280" s="15"/>
      <c r="AL3280" s="10"/>
    </row>
    <row r="3281" spans="1:38" x14ac:dyDescent="0.25">
      <c r="A3281" s="9">
        <f t="shared" si="71"/>
        <v>0</v>
      </c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2"/>
      <c r="N3281" s="11"/>
      <c r="O3281" s="12"/>
      <c r="P3281" s="13"/>
      <c r="Q3281" s="14"/>
      <c r="R3281" s="15"/>
      <c r="S3281" s="10"/>
      <c r="T3281" s="12"/>
      <c r="U3281" s="13"/>
      <c r="V3281" s="12"/>
      <c r="W3281" s="13"/>
      <c r="X3281" s="12"/>
      <c r="Y3281" s="13"/>
      <c r="Z3281" s="12"/>
      <c r="AA3281" s="12"/>
      <c r="AB3281" s="12"/>
      <c r="AC3281" s="10"/>
      <c r="AD3281" s="16"/>
      <c r="AE3281" s="10"/>
      <c r="AF3281" s="10"/>
      <c r="AG3281" s="14"/>
      <c r="AH3281" s="14"/>
      <c r="AI3281" s="15"/>
      <c r="AJ3281" s="10"/>
      <c r="AK3281" s="15"/>
      <c r="AL3281" s="10"/>
    </row>
    <row r="3282" spans="1:38" x14ac:dyDescent="0.25">
      <c r="A3282" s="9">
        <f t="shared" si="71"/>
        <v>0</v>
      </c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  <c r="L3282" s="10"/>
      <c r="M3282" s="12"/>
      <c r="N3282" s="11"/>
      <c r="O3282" s="12"/>
      <c r="P3282" s="13"/>
      <c r="Q3282" s="14"/>
      <c r="R3282" s="15"/>
      <c r="S3282" s="10"/>
      <c r="T3282" s="12"/>
      <c r="U3282" s="13"/>
      <c r="V3282" s="12"/>
      <c r="W3282" s="13"/>
      <c r="X3282" s="12"/>
      <c r="Y3282" s="13"/>
      <c r="Z3282" s="12"/>
      <c r="AA3282" s="12"/>
      <c r="AB3282" s="12"/>
      <c r="AC3282" s="10"/>
      <c r="AD3282" s="16"/>
      <c r="AE3282" s="10"/>
      <c r="AF3282" s="10"/>
      <c r="AG3282" s="14"/>
      <c r="AH3282" s="14"/>
      <c r="AI3282" s="15"/>
      <c r="AJ3282" s="10"/>
      <c r="AK3282" s="15"/>
      <c r="AL3282" s="10"/>
    </row>
    <row r="3283" spans="1:38" x14ac:dyDescent="0.25">
      <c r="A3283" s="9">
        <f t="shared" si="71"/>
        <v>0</v>
      </c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2"/>
      <c r="N3283" s="11"/>
      <c r="O3283" s="12"/>
      <c r="P3283" s="13"/>
      <c r="Q3283" s="14"/>
      <c r="R3283" s="15"/>
      <c r="S3283" s="10"/>
      <c r="T3283" s="12"/>
      <c r="U3283" s="13"/>
      <c r="V3283" s="12"/>
      <c r="W3283" s="13"/>
      <c r="X3283" s="12"/>
      <c r="Y3283" s="13"/>
      <c r="Z3283" s="12"/>
      <c r="AA3283" s="12"/>
      <c r="AB3283" s="12"/>
      <c r="AC3283" s="10"/>
      <c r="AD3283" s="16"/>
      <c r="AE3283" s="10"/>
      <c r="AF3283" s="10"/>
      <c r="AG3283" s="14"/>
      <c r="AH3283" s="14"/>
      <c r="AI3283" s="15"/>
      <c r="AJ3283" s="10"/>
      <c r="AK3283" s="15"/>
      <c r="AL3283" s="10"/>
    </row>
    <row r="3284" spans="1:38" x14ac:dyDescent="0.25">
      <c r="A3284" s="9">
        <f t="shared" si="71"/>
        <v>0</v>
      </c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  <c r="L3284" s="10"/>
      <c r="M3284" s="12"/>
      <c r="N3284" s="11"/>
      <c r="O3284" s="12"/>
      <c r="P3284" s="13"/>
      <c r="Q3284" s="14"/>
      <c r="R3284" s="15"/>
      <c r="S3284" s="10"/>
      <c r="T3284" s="12"/>
      <c r="U3284" s="13"/>
      <c r="V3284" s="12"/>
      <c r="W3284" s="13"/>
      <c r="X3284" s="12"/>
      <c r="Y3284" s="13"/>
      <c r="Z3284" s="12"/>
      <c r="AA3284" s="12"/>
      <c r="AB3284" s="12"/>
      <c r="AC3284" s="10"/>
      <c r="AD3284" s="16"/>
      <c r="AE3284" s="10"/>
      <c r="AF3284" s="10"/>
      <c r="AG3284" s="14"/>
      <c r="AH3284" s="14"/>
      <c r="AI3284" s="15"/>
      <c r="AJ3284" s="10"/>
      <c r="AK3284" s="15"/>
      <c r="AL3284" s="10"/>
    </row>
    <row r="3285" spans="1:38" x14ac:dyDescent="0.25">
      <c r="A3285" s="9">
        <f t="shared" si="71"/>
        <v>0</v>
      </c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2"/>
      <c r="N3285" s="11"/>
      <c r="O3285" s="12"/>
      <c r="P3285" s="13"/>
      <c r="Q3285" s="14"/>
      <c r="R3285" s="15"/>
      <c r="S3285" s="10"/>
      <c r="T3285" s="12"/>
      <c r="U3285" s="13"/>
      <c r="V3285" s="12"/>
      <c r="W3285" s="13"/>
      <c r="X3285" s="12"/>
      <c r="Y3285" s="13"/>
      <c r="Z3285" s="12"/>
      <c r="AA3285" s="12"/>
      <c r="AB3285" s="12"/>
      <c r="AC3285" s="10"/>
      <c r="AD3285" s="16"/>
      <c r="AE3285" s="10"/>
      <c r="AF3285" s="10"/>
      <c r="AG3285" s="14"/>
      <c r="AH3285" s="14"/>
      <c r="AI3285" s="15"/>
      <c r="AJ3285" s="10"/>
      <c r="AK3285" s="15"/>
      <c r="AL3285" s="10"/>
    </row>
    <row r="3286" spans="1:38" x14ac:dyDescent="0.25">
      <c r="A3286" s="9">
        <f t="shared" si="71"/>
        <v>0</v>
      </c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  <c r="L3286" s="10"/>
      <c r="M3286" s="12"/>
      <c r="N3286" s="11"/>
      <c r="O3286" s="12"/>
      <c r="P3286" s="13"/>
      <c r="Q3286" s="14"/>
      <c r="R3286" s="15"/>
      <c r="S3286" s="10"/>
      <c r="T3286" s="12"/>
      <c r="U3286" s="13"/>
      <c r="V3286" s="12"/>
      <c r="W3286" s="13"/>
      <c r="X3286" s="12"/>
      <c r="Y3286" s="13"/>
      <c r="Z3286" s="12"/>
      <c r="AA3286" s="12"/>
      <c r="AB3286" s="12"/>
      <c r="AC3286" s="10"/>
      <c r="AD3286" s="16"/>
      <c r="AE3286" s="10"/>
      <c r="AF3286" s="10"/>
      <c r="AG3286" s="14"/>
      <c r="AH3286" s="14"/>
      <c r="AI3286" s="15"/>
      <c r="AJ3286" s="10"/>
      <c r="AK3286" s="15"/>
      <c r="AL3286" s="10"/>
    </row>
    <row r="3287" spans="1:38" x14ac:dyDescent="0.25">
      <c r="A3287" s="9">
        <f t="shared" si="71"/>
        <v>0</v>
      </c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2"/>
      <c r="N3287" s="11"/>
      <c r="O3287" s="12"/>
      <c r="P3287" s="13"/>
      <c r="Q3287" s="14"/>
      <c r="R3287" s="15"/>
      <c r="S3287" s="10"/>
      <c r="T3287" s="12"/>
      <c r="U3287" s="13"/>
      <c r="V3287" s="12"/>
      <c r="W3287" s="13"/>
      <c r="X3287" s="12"/>
      <c r="Y3287" s="13"/>
      <c r="Z3287" s="12"/>
      <c r="AA3287" s="12"/>
      <c r="AB3287" s="12"/>
      <c r="AC3287" s="10"/>
      <c r="AD3287" s="16"/>
      <c r="AE3287" s="10"/>
      <c r="AF3287" s="10"/>
      <c r="AG3287" s="14"/>
      <c r="AH3287" s="14"/>
      <c r="AI3287" s="15"/>
      <c r="AJ3287" s="10"/>
      <c r="AK3287" s="15"/>
      <c r="AL3287" s="10"/>
    </row>
    <row r="3288" spans="1:38" x14ac:dyDescent="0.25">
      <c r="A3288" s="9">
        <f t="shared" si="71"/>
        <v>0</v>
      </c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  <c r="L3288" s="10"/>
      <c r="M3288" s="12"/>
      <c r="N3288" s="11"/>
      <c r="O3288" s="12"/>
      <c r="P3288" s="13"/>
      <c r="Q3288" s="14"/>
      <c r="R3288" s="15"/>
      <c r="S3288" s="10"/>
      <c r="T3288" s="12"/>
      <c r="U3288" s="13"/>
      <c r="V3288" s="12"/>
      <c r="W3288" s="13"/>
      <c r="X3288" s="12"/>
      <c r="Y3288" s="13"/>
      <c r="Z3288" s="12"/>
      <c r="AA3288" s="12"/>
      <c r="AB3288" s="12"/>
      <c r="AC3288" s="10"/>
      <c r="AD3288" s="16"/>
      <c r="AE3288" s="10"/>
      <c r="AF3288" s="10"/>
      <c r="AG3288" s="14"/>
      <c r="AH3288" s="14"/>
      <c r="AI3288" s="15"/>
      <c r="AJ3288" s="10"/>
      <c r="AK3288" s="15"/>
      <c r="AL3288" s="10"/>
    </row>
    <row r="3289" spans="1:38" x14ac:dyDescent="0.25">
      <c r="A3289" s="9">
        <f t="shared" si="71"/>
        <v>0</v>
      </c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2"/>
      <c r="N3289" s="11"/>
      <c r="O3289" s="12"/>
      <c r="P3289" s="13"/>
      <c r="Q3289" s="14"/>
      <c r="R3289" s="15"/>
      <c r="S3289" s="10"/>
      <c r="T3289" s="12"/>
      <c r="U3289" s="13"/>
      <c r="V3289" s="12"/>
      <c r="W3289" s="13"/>
      <c r="X3289" s="12"/>
      <c r="Y3289" s="13"/>
      <c r="Z3289" s="12"/>
      <c r="AA3289" s="12"/>
      <c r="AB3289" s="12"/>
      <c r="AC3289" s="10"/>
      <c r="AD3289" s="16"/>
      <c r="AE3289" s="10"/>
      <c r="AF3289" s="10"/>
      <c r="AG3289" s="14"/>
      <c r="AH3289" s="14"/>
      <c r="AI3289" s="15"/>
      <c r="AJ3289" s="10"/>
      <c r="AK3289" s="15"/>
      <c r="AL3289" s="10"/>
    </row>
    <row r="3290" spans="1:38" x14ac:dyDescent="0.25">
      <c r="A3290" s="9">
        <f t="shared" si="71"/>
        <v>0</v>
      </c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  <c r="L3290" s="10"/>
      <c r="M3290" s="12"/>
      <c r="N3290" s="11"/>
      <c r="O3290" s="12"/>
      <c r="P3290" s="13"/>
      <c r="Q3290" s="14"/>
      <c r="R3290" s="15"/>
      <c r="S3290" s="10"/>
      <c r="T3290" s="12"/>
      <c r="U3290" s="13"/>
      <c r="V3290" s="12"/>
      <c r="W3290" s="13"/>
      <c r="X3290" s="12"/>
      <c r="Y3290" s="13"/>
      <c r="Z3290" s="12"/>
      <c r="AA3290" s="12"/>
      <c r="AB3290" s="12"/>
      <c r="AC3290" s="10"/>
      <c r="AD3290" s="16"/>
      <c r="AE3290" s="10"/>
      <c r="AF3290" s="10"/>
      <c r="AG3290" s="14"/>
      <c r="AH3290" s="14"/>
      <c r="AI3290" s="15"/>
      <c r="AJ3290" s="10"/>
      <c r="AK3290" s="15"/>
      <c r="AL3290" s="10"/>
    </row>
    <row r="3291" spans="1:38" x14ac:dyDescent="0.25">
      <c r="A3291" s="9">
        <f t="shared" si="71"/>
        <v>0</v>
      </c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2"/>
      <c r="N3291" s="11"/>
      <c r="O3291" s="12"/>
      <c r="P3291" s="13"/>
      <c r="Q3291" s="14"/>
      <c r="R3291" s="15"/>
      <c r="S3291" s="10"/>
      <c r="T3291" s="12"/>
      <c r="U3291" s="13"/>
      <c r="V3291" s="12"/>
      <c r="W3291" s="13"/>
      <c r="X3291" s="12"/>
      <c r="Y3291" s="13"/>
      <c r="Z3291" s="12"/>
      <c r="AA3291" s="12"/>
      <c r="AB3291" s="12"/>
      <c r="AC3291" s="10"/>
      <c r="AD3291" s="16"/>
      <c r="AE3291" s="10"/>
      <c r="AF3291" s="10"/>
      <c r="AG3291" s="14"/>
      <c r="AH3291" s="14"/>
      <c r="AI3291" s="15"/>
      <c r="AJ3291" s="10"/>
      <c r="AK3291" s="15"/>
      <c r="AL3291" s="10"/>
    </row>
    <row r="3292" spans="1:38" x14ac:dyDescent="0.25">
      <c r="A3292" s="9">
        <f t="shared" si="71"/>
        <v>0</v>
      </c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  <c r="L3292" s="10"/>
      <c r="M3292" s="12"/>
      <c r="N3292" s="11"/>
      <c r="O3292" s="12"/>
      <c r="P3292" s="13"/>
      <c r="Q3292" s="14"/>
      <c r="R3292" s="15"/>
      <c r="S3292" s="10"/>
      <c r="T3292" s="12"/>
      <c r="U3292" s="13"/>
      <c r="V3292" s="12"/>
      <c r="W3292" s="13"/>
      <c r="X3292" s="12"/>
      <c r="Y3292" s="13"/>
      <c r="Z3292" s="12"/>
      <c r="AA3292" s="12"/>
      <c r="AB3292" s="12"/>
      <c r="AC3292" s="10"/>
      <c r="AD3292" s="16"/>
      <c r="AE3292" s="10"/>
      <c r="AF3292" s="10"/>
      <c r="AG3292" s="14"/>
      <c r="AH3292" s="14"/>
      <c r="AI3292" s="15"/>
      <c r="AJ3292" s="10"/>
      <c r="AK3292" s="15"/>
      <c r="AL3292" s="10"/>
    </row>
    <row r="3293" spans="1:38" x14ac:dyDescent="0.25">
      <c r="A3293" s="9">
        <f t="shared" si="71"/>
        <v>0</v>
      </c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2"/>
      <c r="N3293" s="11"/>
      <c r="O3293" s="12"/>
      <c r="P3293" s="13"/>
      <c r="Q3293" s="14"/>
      <c r="R3293" s="15"/>
      <c r="S3293" s="10"/>
      <c r="T3293" s="12"/>
      <c r="U3293" s="13"/>
      <c r="V3293" s="12"/>
      <c r="W3293" s="13"/>
      <c r="X3293" s="12"/>
      <c r="Y3293" s="13"/>
      <c r="Z3293" s="12"/>
      <c r="AA3293" s="12"/>
      <c r="AB3293" s="12"/>
      <c r="AC3293" s="10"/>
      <c r="AD3293" s="16"/>
      <c r="AE3293" s="10"/>
      <c r="AF3293" s="10"/>
      <c r="AG3293" s="14"/>
      <c r="AH3293" s="14"/>
      <c r="AI3293" s="15"/>
      <c r="AJ3293" s="10"/>
      <c r="AK3293" s="15"/>
      <c r="AL3293" s="10"/>
    </row>
    <row r="3294" spans="1:38" x14ac:dyDescent="0.25">
      <c r="A3294" s="9">
        <f t="shared" si="71"/>
        <v>0</v>
      </c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  <c r="L3294" s="10"/>
      <c r="M3294" s="12"/>
      <c r="N3294" s="11"/>
      <c r="O3294" s="12"/>
      <c r="P3294" s="13"/>
      <c r="Q3294" s="14"/>
      <c r="R3294" s="15"/>
      <c r="S3294" s="10"/>
      <c r="T3294" s="12"/>
      <c r="U3294" s="13"/>
      <c r="V3294" s="12"/>
      <c r="W3294" s="13"/>
      <c r="X3294" s="12"/>
      <c r="Y3294" s="13"/>
      <c r="Z3294" s="12"/>
      <c r="AA3294" s="12"/>
      <c r="AB3294" s="12"/>
      <c r="AC3294" s="10"/>
      <c r="AD3294" s="16"/>
      <c r="AE3294" s="10"/>
      <c r="AF3294" s="10"/>
      <c r="AG3294" s="14"/>
      <c r="AH3294" s="14"/>
      <c r="AI3294" s="15"/>
      <c r="AJ3294" s="10"/>
      <c r="AK3294" s="15"/>
      <c r="AL3294" s="10"/>
    </row>
    <row r="3295" spans="1:38" x14ac:dyDescent="0.25">
      <c r="A3295" s="9">
        <f t="shared" si="71"/>
        <v>0</v>
      </c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2"/>
      <c r="N3295" s="11"/>
      <c r="O3295" s="12"/>
      <c r="P3295" s="13"/>
      <c r="Q3295" s="14"/>
      <c r="R3295" s="15"/>
      <c r="S3295" s="10"/>
      <c r="T3295" s="12"/>
      <c r="U3295" s="13"/>
      <c r="V3295" s="12"/>
      <c r="W3295" s="13"/>
      <c r="X3295" s="12"/>
      <c r="Y3295" s="13"/>
      <c r="Z3295" s="12"/>
      <c r="AA3295" s="12"/>
      <c r="AB3295" s="12"/>
      <c r="AC3295" s="10"/>
      <c r="AD3295" s="16"/>
      <c r="AE3295" s="10"/>
      <c r="AF3295" s="10"/>
      <c r="AG3295" s="14"/>
      <c r="AH3295" s="14"/>
      <c r="AI3295" s="15"/>
      <c r="AJ3295" s="10"/>
      <c r="AK3295" s="15"/>
      <c r="AL3295" s="10"/>
    </row>
    <row r="3296" spans="1:38" x14ac:dyDescent="0.25">
      <c r="A3296" s="9">
        <f t="shared" si="71"/>
        <v>0</v>
      </c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2"/>
      <c r="N3296" s="11"/>
      <c r="O3296" s="12"/>
      <c r="P3296" s="13"/>
      <c r="Q3296" s="14"/>
      <c r="R3296" s="15"/>
      <c r="S3296" s="10"/>
      <c r="T3296" s="12"/>
      <c r="U3296" s="13"/>
      <c r="V3296" s="12"/>
      <c r="W3296" s="13"/>
      <c r="X3296" s="12"/>
      <c r="Y3296" s="13"/>
      <c r="Z3296" s="12"/>
      <c r="AA3296" s="12"/>
      <c r="AB3296" s="12"/>
      <c r="AC3296" s="10"/>
      <c r="AD3296" s="16"/>
      <c r="AE3296" s="10"/>
      <c r="AF3296" s="10"/>
      <c r="AG3296" s="14"/>
      <c r="AH3296" s="14"/>
      <c r="AI3296" s="15"/>
      <c r="AJ3296" s="10"/>
      <c r="AK3296" s="15"/>
      <c r="AL3296" s="10"/>
    </row>
    <row r="3297" spans="1:38" x14ac:dyDescent="0.25">
      <c r="A3297" s="9">
        <f t="shared" si="71"/>
        <v>0</v>
      </c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2"/>
      <c r="N3297" s="11"/>
      <c r="O3297" s="12"/>
      <c r="P3297" s="13"/>
      <c r="Q3297" s="14"/>
      <c r="R3297" s="15"/>
      <c r="S3297" s="10"/>
      <c r="T3297" s="12"/>
      <c r="U3297" s="13"/>
      <c r="V3297" s="12"/>
      <c r="W3297" s="13"/>
      <c r="X3297" s="12"/>
      <c r="Y3297" s="13"/>
      <c r="Z3297" s="12"/>
      <c r="AA3297" s="12"/>
      <c r="AB3297" s="12"/>
      <c r="AC3297" s="10"/>
      <c r="AD3297" s="16"/>
      <c r="AE3297" s="10"/>
      <c r="AF3297" s="10"/>
      <c r="AG3297" s="14"/>
      <c r="AH3297" s="14"/>
      <c r="AI3297" s="15"/>
      <c r="AJ3297" s="10"/>
      <c r="AK3297" s="15"/>
      <c r="AL3297" s="10"/>
    </row>
    <row r="3298" spans="1:38" x14ac:dyDescent="0.25">
      <c r="A3298" s="9">
        <f t="shared" si="71"/>
        <v>0</v>
      </c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  <c r="L3298" s="10"/>
      <c r="M3298" s="12"/>
      <c r="N3298" s="11"/>
      <c r="O3298" s="12"/>
      <c r="P3298" s="13"/>
      <c r="Q3298" s="14"/>
      <c r="R3298" s="15"/>
      <c r="S3298" s="10"/>
      <c r="T3298" s="12"/>
      <c r="U3298" s="13"/>
      <c r="V3298" s="12"/>
      <c r="W3298" s="13"/>
      <c r="X3298" s="12"/>
      <c r="Y3298" s="13"/>
      <c r="Z3298" s="12"/>
      <c r="AA3298" s="12"/>
      <c r="AB3298" s="12"/>
      <c r="AC3298" s="10"/>
      <c r="AD3298" s="16"/>
      <c r="AE3298" s="10"/>
      <c r="AF3298" s="10"/>
      <c r="AG3298" s="14"/>
      <c r="AH3298" s="14"/>
      <c r="AI3298" s="15"/>
      <c r="AJ3298" s="10"/>
      <c r="AK3298" s="15"/>
      <c r="AL3298" s="10"/>
    </row>
    <row r="3299" spans="1:38" x14ac:dyDescent="0.25">
      <c r="A3299" s="9">
        <f t="shared" si="71"/>
        <v>0</v>
      </c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2"/>
      <c r="N3299" s="11"/>
      <c r="O3299" s="12"/>
      <c r="P3299" s="13"/>
      <c r="Q3299" s="14"/>
      <c r="R3299" s="15"/>
      <c r="S3299" s="10"/>
      <c r="T3299" s="12"/>
      <c r="U3299" s="13"/>
      <c r="V3299" s="12"/>
      <c r="W3299" s="13"/>
      <c r="X3299" s="12"/>
      <c r="Y3299" s="13"/>
      <c r="Z3299" s="12"/>
      <c r="AA3299" s="12"/>
      <c r="AB3299" s="12"/>
      <c r="AC3299" s="10"/>
      <c r="AD3299" s="16"/>
      <c r="AE3299" s="10"/>
      <c r="AF3299" s="10"/>
      <c r="AG3299" s="14"/>
      <c r="AH3299" s="14"/>
      <c r="AI3299" s="15"/>
      <c r="AJ3299" s="10"/>
      <c r="AK3299" s="15"/>
      <c r="AL3299" s="10"/>
    </row>
    <row r="3300" spans="1:38" x14ac:dyDescent="0.25">
      <c r="A3300" s="9">
        <f t="shared" si="71"/>
        <v>0</v>
      </c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  <c r="L3300" s="10"/>
      <c r="M3300" s="12"/>
      <c r="N3300" s="11"/>
      <c r="O3300" s="12"/>
      <c r="P3300" s="13"/>
      <c r="Q3300" s="14"/>
      <c r="R3300" s="15"/>
      <c r="S3300" s="10"/>
      <c r="T3300" s="12"/>
      <c r="U3300" s="13"/>
      <c r="V3300" s="12"/>
      <c r="W3300" s="13"/>
      <c r="X3300" s="12"/>
      <c r="Y3300" s="13"/>
      <c r="Z3300" s="12"/>
      <c r="AA3300" s="12"/>
      <c r="AB3300" s="12"/>
      <c r="AC3300" s="10"/>
      <c r="AD3300" s="16"/>
      <c r="AE3300" s="10"/>
      <c r="AF3300" s="10"/>
      <c r="AG3300" s="14"/>
      <c r="AH3300" s="14"/>
      <c r="AI3300" s="15"/>
      <c r="AJ3300" s="10"/>
      <c r="AK3300" s="15"/>
      <c r="AL3300" s="10"/>
    </row>
    <row r="3301" spans="1:38" x14ac:dyDescent="0.25">
      <c r="A3301" s="9">
        <f t="shared" si="71"/>
        <v>0</v>
      </c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2"/>
      <c r="N3301" s="11"/>
      <c r="O3301" s="12"/>
      <c r="P3301" s="13"/>
      <c r="Q3301" s="14"/>
      <c r="R3301" s="15"/>
      <c r="S3301" s="10"/>
      <c r="T3301" s="12"/>
      <c r="U3301" s="13"/>
      <c r="V3301" s="12"/>
      <c r="W3301" s="13"/>
      <c r="X3301" s="12"/>
      <c r="Y3301" s="13"/>
      <c r="Z3301" s="12"/>
      <c r="AA3301" s="12"/>
      <c r="AB3301" s="12"/>
      <c r="AC3301" s="10"/>
      <c r="AD3301" s="16"/>
      <c r="AE3301" s="10"/>
      <c r="AF3301" s="10"/>
      <c r="AG3301" s="14"/>
      <c r="AH3301" s="14"/>
      <c r="AI3301" s="15"/>
      <c r="AJ3301" s="10"/>
      <c r="AK3301" s="15"/>
      <c r="AL3301" s="10"/>
    </row>
    <row r="3302" spans="1:38" x14ac:dyDescent="0.25">
      <c r="A3302" s="9">
        <f t="shared" si="71"/>
        <v>0</v>
      </c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2"/>
      <c r="N3302" s="11"/>
      <c r="O3302" s="12"/>
      <c r="P3302" s="13"/>
      <c r="Q3302" s="14"/>
      <c r="R3302" s="15"/>
      <c r="S3302" s="10"/>
      <c r="T3302" s="12"/>
      <c r="U3302" s="13"/>
      <c r="V3302" s="12"/>
      <c r="W3302" s="13"/>
      <c r="X3302" s="12"/>
      <c r="Y3302" s="13"/>
      <c r="Z3302" s="12"/>
      <c r="AA3302" s="12"/>
      <c r="AB3302" s="12"/>
      <c r="AC3302" s="10"/>
      <c r="AD3302" s="16"/>
      <c r="AE3302" s="10"/>
      <c r="AF3302" s="10"/>
      <c r="AG3302" s="14"/>
      <c r="AH3302" s="14"/>
      <c r="AI3302" s="15"/>
      <c r="AJ3302" s="10"/>
      <c r="AK3302" s="15"/>
      <c r="AL3302" s="10"/>
    </row>
    <row r="3303" spans="1:38" x14ac:dyDescent="0.25">
      <c r="A3303" s="9">
        <f t="shared" si="71"/>
        <v>0</v>
      </c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2"/>
      <c r="N3303" s="11"/>
      <c r="O3303" s="12"/>
      <c r="P3303" s="13"/>
      <c r="Q3303" s="14"/>
      <c r="R3303" s="15"/>
      <c r="S3303" s="10"/>
      <c r="T3303" s="12"/>
      <c r="U3303" s="13"/>
      <c r="V3303" s="12"/>
      <c r="W3303" s="13"/>
      <c r="X3303" s="12"/>
      <c r="Y3303" s="13"/>
      <c r="Z3303" s="12"/>
      <c r="AA3303" s="12"/>
      <c r="AB3303" s="12"/>
      <c r="AC3303" s="10"/>
      <c r="AD3303" s="16"/>
      <c r="AE3303" s="10"/>
      <c r="AF3303" s="10"/>
      <c r="AG3303" s="14"/>
      <c r="AH3303" s="14"/>
      <c r="AI3303" s="15"/>
      <c r="AJ3303" s="10"/>
      <c r="AK3303" s="15"/>
      <c r="AL3303" s="10"/>
    </row>
    <row r="3304" spans="1:38" x14ac:dyDescent="0.25">
      <c r="A3304" s="9">
        <f t="shared" si="71"/>
        <v>0</v>
      </c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  <c r="L3304" s="10"/>
      <c r="M3304" s="12"/>
      <c r="N3304" s="11"/>
      <c r="O3304" s="12"/>
      <c r="P3304" s="13"/>
      <c r="Q3304" s="14"/>
      <c r="R3304" s="15"/>
      <c r="S3304" s="10"/>
      <c r="T3304" s="12"/>
      <c r="U3304" s="13"/>
      <c r="V3304" s="12"/>
      <c r="W3304" s="13"/>
      <c r="X3304" s="12"/>
      <c r="Y3304" s="13"/>
      <c r="Z3304" s="12"/>
      <c r="AA3304" s="12"/>
      <c r="AB3304" s="12"/>
      <c r="AC3304" s="10"/>
      <c r="AD3304" s="16"/>
      <c r="AE3304" s="10"/>
      <c r="AF3304" s="10"/>
      <c r="AG3304" s="14"/>
      <c r="AH3304" s="14"/>
      <c r="AI3304" s="15"/>
      <c r="AJ3304" s="10"/>
      <c r="AK3304" s="15"/>
      <c r="AL3304" s="10"/>
    </row>
    <row r="3305" spans="1:38" x14ac:dyDescent="0.25">
      <c r="A3305" s="9">
        <f t="shared" si="71"/>
        <v>0</v>
      </c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2"/>
      <c r="N3305" s="11"/>
      <c r="O3305" s="12"/>
      <c r="P3305" s="13"/>
      <c r="Q3305" s="14"/>
      <c r="R3305" s="15"/>
      <c r="S3305" s="10"/>
      <c r="T3305" s="12"/>
      <c r="U3305" s="13"/>
      <c r="V3305" s="12"/>
      <c r="W3305" s="13"/>
      <c r="X3305" s="12"/>
      <c r="Y3305" s="13"/>
      <c r="Z3305" s="12"/>
      <c r="AA3305" s="12"/>
      <c r="AB3305" s="12"/>
      <c r="AC3305" s="10"/>
      <c r="AD3305" s="16"/>
      <c r="AE3305" s="10"/>
      <c r="AF3305" s="10"/>
      <c r="AG3305" s="14"/>
      <c r="AH3305" s="14"/>
      <c r="AI3305" s="15"/>
      <c r="AJ3305" s="10"/>
      <c r="AK3305" s="15"/>
      <c r="AL3305" s="10"/>
    </row>
    <row r="3306" spans="1:38" x14ac:dyDescent="0.25">
      <c r="A3306" s="9">
        <f t="shared" si="71"/>
        <v>0</v>
      </c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  <c r="L3306" s="10"/>
      <c r="M3306" s="12"/>
      <c r="N3306" s="11"/>
      <c r="O3306" s="12"/>
      <c r="P3306" s="13"/>
      <c r="Q3306" s="14"/>
      <c r="R3306" s="15"/>
      <c r="S3306" s="10"/>
      <c r="T3306" s="12"/>
      <c r="U3306" s="13"/>
      <c r="V3306" s="12"/>
      <c r="W3306" s="13"/>
      <c r="X3306" s="12"/>
      <c r="Y3306" s="13"/>
      <c r="Z3306" s="12"/>
      <c r="AA3306" s="12"/>
      <c r="AB3306" s="12"/>
      <c r="AC3306" s="10"/>
      <c r="AD3306" s="16"/>
      <c r="AE3306" s="10"/>
      <c r="AF3306" s="10"/>
      <c r="AG3306" s="14"/>
      <c r="AH3306" s="14"/>
      <c r="AI3306" s="15"/>
      <c r="AJ3306" s="10"/>
      <c r="AK3306" s="15"/>
      <c r="AL3306" s="10"/>
    </row>
    <row r="3307" spans="1:38" x14ac:dyDescent="0.25">
      <c r="A3307" s="9">
        <f t="shared" si="71"/>
        <v>0</v>
      </c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2"/>
      <c r="N3307" s="11"/>
      <c r="O3307" s="12"/>
      <c r="P3307" s="13"/>
      <c r="Q3307" s="14"/>
      <c r="R3307" s="15"/>
      <c r="S3307" s="10"/>
      <c r="T3307" s="12"/>
      <c r="U3307" s="13"/>
      <c r="V3307" s="12"/>
      <c r="W3307" s="13"/>
      <c r="X3307" s="12"/>
      <c r="Y3307" s="13"/>
      <c r="Z3307" s="12"/>
      <c r="AA3307" s="12"/>
      <c r="AB3307" s="12"/>
      <c r="AC3307" s="10"/>
      <c r="AD3307" s="16"/>
      <c r="AE3307" s="10"/>
      <c r="AF3307" s="10"/>
      <c r="AG3307" s="14"/>
      <c r="AH3307" s="14"/>
      <c r="AI3307" s="15"/>
      <c r="AJ3307" s="10"/>
      <c r="AK3307" s="15"/>
      <c r="AL3307" s="10"/>
    </row>
    <row r="3308" spans="1:38" x14ac:dyDescent="0.25">
      <c r="A3308" s="9">
        <f t="shared" si="71"/>
        <v>0</v>
      </c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  <c r="L3308" s="10"/>
      <c r="M3308" s="12"/>
      <c r="N3308" s="11"/>
      <c r="O3308" s="12"/>
      <c r="P3308" s="13"/>
      <c r="Q3308" s="14"/>
      <c r="R3308" s="15"/>
      <c r="S3308" s="10"/>
      <c r="T3308" s="12"/>
      <c r="U3308" s="13"/>
      <c r="V3308" s="12"/>
      <c r="W3308" s="13"/>
      <c r="X3308" s="12"/>
      <c r="Y3308" s="13"/>
      <c r="Z3308" s="12"/>
      <c r="AA3308" s="12"/>
      <c r="AB3308" s="12"/>
      <c r="AC3308" s="10"/>
      <c r="AD3308" s="16"/>
      <c r="AE3308" s="10"/>
      <c r="AF3308" s="10"/>
      <c r="AG3308" s="14"/>
      <c r="AH3308" s="14"/>
      <c r="AI3308" s="15"/>
      <c r="AJ3308" s="10"/>
      <c r="AK3308" s="15"/>
      <c r="AL3308" s="10"/>
    </row>
    <row r="3309" spans="1:38" x14ac:dyDescent="0.25">
      <c r="A3309" s="9">
        <f t="shared" si="71"/>
        <v>0</v>
      </c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2"/>
      <c r="N3309" s="11"/>
      <c r="O3309" s="12"/>
      <c r="P3309" s="13"/>
      <c r="Q3309" s="14"/>
      <c r="R3309" s="15"/>
      <c r="S3309" s="10"/>
      <c r="T3309" s="12"/>
      <c r="U3309" s="13"/>
      <c r="V3309" s="12"/>
      <c r="W3309" s="13"/>
      <c r="X3309" s="12"/>
      <c r="Y3309" s="13"/>
      <c r="Z3309" s="12"/>
      <c r="AA3309" s="12"/>
      <c r="AB3309" s="12"/>
      <c r="AC3309" s="10"/>
      <c r="AD3309" s="16"/>
      <c r="AE3309" s="10"/>
      <c r="AF3309" s="10"/>
      <c r="AG3309" s="14"/>
      <c r="AH3309" s="14"/>
      <c r="AI3309" s="15"/>
      <c r="AJ3309" s="10"/>
      <c r="AK3309" s="15"/>
      <c r="AL3309" s="10"/>
    </row>
    <row r="3310" spans="1:38" x14ac:dyDescent="0.25">
      <c r="A3310" s="9">
        <f t="shared" si="71"/>
        <v>0</v>
      </c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  <c r="L3310" s="10"/>
      <c r="M3310" s="12"/>
      <c r="N3310" s="11"/>
      <c r="O3310" s="12"/>
      <c r="P3310" s="13"/>
      <c r="Q3310" s="14"/>
      <c r="R3310" s="15"/>
      <c r="S3310" s="10"/>
      <c r="T3310" s="12"/>
      <c r="U3310" s="13"/>
      <c r="V3310" s="12"/>
      <c r="W3310" s="13"/>
      <c r="X3310" s="12"/>
      <c r="Y3310" s="13"/>
      <c r="Z3310" s="12"/>
      <c r="AA3310" s="12"/>
      <c r="AB3310" s="12"/>
      <c r="AC3310" s="10"/>
      <c r="AD3310" s="16"/>
      <c r="AE3310" s="10"/>
      <c r="AF3310" s="10"/>
      <c r="AG3310" s="14"/>
      <c r="AH3310" s="14"/>
      <c r="AI3310" s="15"/>
      <c r="AJ3310" s="10"/>
      <c r="AK3310" s="15"/>
      <c r="AL3310" s="10"/>
    </row>
    <row r="3311" spans="1:38" x14ac:dyDescent="0.25">
      <c r="A3311" s="9">
        <f t="shared" si="71"/>
        <v>0</v>
      </c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2"/>
      <c r="N3311" s="11"/>
      <c r="O3311" s="12"/>
      <c r="P3311" s="13"/>
      <c r="Q3311" s="14"/>
      <c r="R3311" s="15"/>
      <c r="S3311" s="10"/>
      <c r="T3311" s="12"/>
      <c r="U3311" s="13"/>
      <c r="V3311" s="12"/>
      <c r="W3311" s="13"/>
      <c r="X3311" s="12"/>
      <c r="Y3311" s="13"/>
      <c r="Z3311" s="12"/>
      <c r="AA3311" s="12"/>
      <c r="AB3311" s="12"/>
      <c r="AC3311" s="10"/>
      <c r="AD3311" s="16"/>
      <c r="AE3311" s="10"/>
      <c r="AF3311" s="10"/>
      <c r="AG3311" s="14"/>
      <c r="AH3311" s="14"/>
      <c r="AI3311" s="15"/>
      <c r="AJ3311" s="10"/>
      <c r="AK3311" s="15"/>
      <c r="AL3311" s="10"/>
    </row>
    <row r="3312" spans="1:38" x14ac:dyDescent="0.25">
      <c r="A3312" s="9">
        <f t="shared" si="71"/>
        <v>0</v>
      </c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  <c r="L3312" s="10"/>
      <c r="M3312" s="12"/>
      <c r="N3312" s="11"/>
      <c r="O3312" s="12"/>
      <c r="P3312" s="13"/>
      <c r="Q3312" s="14"/>
      <c r="R3312" s="15"/>
      <c r="S3312" s="10"/>
      <c r="T3312" s="12"/>
      <c r="U3312" s="13"/>
      <c r="V3312" s="12"/>
      <c r="W3312" s="13"/>
      <c r="X3312" s="12"/>
      <c r="Y3312" s="13"/>
      <c r="Z3312" s="12"/>
      <c r="AA3312" s="12"/>
      <c r="AB3312" s="12"/>
      <c r="AC3312" s="10"/>
      <c r="AD3312" s="16"/>
      <c r="AE3312" s="10"/>
      <c r="AF3312" s="10"/>
      <c r="AG3312" s="14"/>
      <c r="AH3312" s="14"/>
      <c r="AI3312" s="15"/>
      <c r="AJ3312" s="10"/>
      <c r="AK3312" s="15"/>
      <c r="AL3312" s="10"/>
    </row>
    <row r="3313" spans="1:38" x14ac:dyDescent="0.25">
      <c r="A3313" s="9">
        <f t="shared" si="71"/>
        <v>0</v>
      </c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2"/>
      <c r="N3313" s="11"/>
      <c r="O3313" s="12"/>
      <c r="P3313" s="13"/>
      <c r="Q3313" s="14"/>
      <c r="R3313" s="15"/>
      <c r="S3313" s="10"/>
      <c r="T3313" s="12"/>
      <c r="U3313" s="13"/>
      <c r="V3313" s="12"/>
      <c r="W3313" s="13"/>
      <c r="X3313" s="12"/>
      <c r="Y3313" s="13"/>
      <c r="Z3313" s="12"/>
      <c r="AA3313" s="12"/>
      <c r="AB3313" s="12"/>
      <c r="AC3313" s="10"/>
      <c r="AD3313" s="16"/>
      <c r="AE3313" s="10"/>
      <c r="AF3313" s="10"/>
      <c r="AG3313" s="14"/>
      <c r="AH3313" s="14"/>
      <c r="AI3313" s="15"/>
      <c r="AJ3313" s="10"/>
      <c r="AK3313" s="15"/>
      <c r="AL3313" s="10"/>
    </row>
    <row r="3314" spans="1:38" x14ac:dyDescent="0.25">
      <c r="A3314" s="9">
        <f t="shared" si="71"/>
        <v>0</v>
      </c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  <c r="L3314" s="10"/>
      <c r="M3314" s="12"/>
      <c r="N3314" s="11"/>
      <c r="O3314" s="12"/>
      <c r="P3314" s="13"/>
      <c r="Q3314" s="14"/>
      <c r="R3314" s="15"/>
      <c r="S3314" s="10"/>
      <c r="T3314" s="12"/>
      <c r="U3314" s="13"/>
      <c r="V3314" s="12"/>
      <c r="W3314" s="13"/>
      <c r="X3314" s="12"/>
      <c r="Y3314" s="13"/>
      <c r="Z3314" s="12"/>
      <c r="AA3314" s="12"/>
      <c r="AB3314" s="12"/>
      <c r="AC3314" s="10"/>
      <c r="AD3314" s="16"/>
      <c r="AE3314" s="10"/>
      <c r="AF3314" s="10"/>
      <c r="AG3314" s="14"/>
      <c r="AH3314" s="14"/>
      <c r="AI3314" s="15"/>
      <c r="AJ3314" s="10"/>
      <c r="AK3314" s="15"/>
      <c r="AL3314" s="10"/>
    </row>
    <row r="3315" spans="1:38" x14ac:dyDescent="0.25">
      <c r="A3315" s="9">
        <f t="shared" si="71"/>
        <v>0</v>
      </c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2"/>
      <c r="N3315" s="11"/>
      <c r="O3315" s="12"/>
      <c r="P3315" s="13"/>
      <c r="Q3315" s="14"/>
      <c r="R3315" s="15"/>
      <c r="S3315" s="10"/>
      <c r="T3315" s="12"/>
      <c r="U3315" s="13"/>
      <c r="V3315" s="12"/>
      <c r="W3315" s="13"/>
      <c r="X3315" s="12"/>
      <c r="Y3315" s="13"/>
      <c r="Z3315" s="12"/>
      <c r="AA3315" s="12"/>
      <c r="AB3315" s="12"/>
      <c r="AC3315" s="10"/>
      <c r="AD3315" s="16"/>
      <c r="AE3315" s="10"/>
      <c r="AF3315" s="10"/>
      <c r="AG3315" s="14"/>
      <c r="AH3315" s="14"/>
      <c r="AI3315" s="15"/>
      <c r="AJ3315" s="10"/>
      <c r="AK3315" s="15"/>
      <c r="AL3315" s="10"/>
    </row>
    <row r="3316" spans="1:38" x14ac:dyDescent="0.25">
      <c r="A3316" s="9">
        <f t="shared" si="71"/>
        <v>0</v>
      </c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  <c r="L3316" s="10"/>
      <c r="M3316" s="12"/>
      <c r="N3316" s="11"/>
      <c r="O3316" s="12"/>
      <c r="P3316" s="13"/>
      <c r="Q3316" s="14"/>
      <c r="R3316" s="15"/>
      <c r="S3316" s="10"/>
      <c r="T3316" s="12"/>
      <c r="U3316" s="13"/>
      <c r="V3316" s="12"/>
      <c r="W3316" s="13"/>
      <c r="X3316" s="12"/>
      <c r="Y3316" s="13"/>
      <c r="Z3316" s="12"/>
      <c r="AA3316" s="12"/>
      <c r="AB3316" s="12"/>
      <c r="AC3316" s="10"/>
      <c r="AD3316" s="16"/>
      <c r="AE3316" s="10"/>
      <c r="AF3316" s="10"/>
      <c r="AG3316" s="14"/>
      <c r="AH3316" s="14"/>
      <c r="AI3316" s="15"/>
      <c r="AJ3316" s="10"/>
      <c r="AK3316" s="15"/>
      <c r="AL3316" s="10"/>
    </row>
    <row r="3317" spans="1:38" x14ac:dyDescent="0.25">
      <c r="A3317" s="9">
        <f t="shared" si="71"/>
        <v>0</v>
      </c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2"/>
      <c r="N3317" s="11"/>
      <c r="O3317" s="12"/>
      <c r="P3317" s="13"/>
      <c r="Q3317" s="14"/>
      <c r="R3317" s="15"/>
      <c r="S3317" s="10"/>
      <c r="T3317" s="12"/>
      <c r="U3317" s="13"/>
      <c r="V3317" s="12"/>
      <c r="W3317" s="13"/>
      <c r="X3317" s="12"/>
      <c r="Y3317" s="13"/>
      <c r="Z3317" s="12"/>
      <c r="AA3317" s="12"/>
      <c r="AB3317" s="12"/>
      <c r="AC3317" s="10"/>
      <c r="AD3317" s="16"/>
      <c r="AE3317" s="10"/>
      <c r="AF3317" s="10"/>
      <c r="AG3317" s="14"/>
      <c r="AH3317" s="14"/>
      <c r="AI3317" s="15"/>
      <c r="AJ3317" s="10"/>
      <c r="AK3317" s="15"/>
      <c r="AL3317" s="10"/>
    </row>
    <row r="3318" spans="1:38" x14ac:dyDescent="0.25">
      <c r="A3318" s="9">
        <f t="shared" si="71"/>
        <v>0</v>
      </c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  <c r="L3318" s="10"/>
      <c r="M3318" s="12"/>
      <c r="N3318" s="11"/>
      <c r="O3318" s="12"/>
      <c r="P3318" s="13"/>
      <c r="Q3318" s="14"/>
      <c r="R3318" s="15"/>
      <c r="S3318" s="10"/>
      <c r="T3318" s="12"/>
      <c r="U3318" s="13"/>
      <c r="V3318" s="12"/>
      <c r="W3318" s="13"/>
      <c r="X3318" s="12"/>
      <c r="Y3318" s="13"/>
      <c r="Z3318" s="12"/>
      <c r="AA3318" s="12"/>
      <c r="AB3318" s="12"/>
      <c r="AC3318" s="10"/>
      <c r="AD3318" s="16"/>
      <c r="AE3318" s="10"/>
      <c r="AF3318" s="10"/>
      <c r="AG3318" s="14"/>
      <c r="AH3318" s="14"/>
      <c r="AI3318" s="15"/>
      <c r="AJ3318" s="10"/>
      <c r="AK3318" s="15"/>
      <c r="AL3318" s="10"/>
    </row>
    <row r="3319" spans="1:38" x14ac:dyDescent="0.25">
      <c r="A3319" s="9">
        <f t="shared" si="71"/>
        <v>0</v>
      </c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2"/>
      <c r="N3319" s="11"/>
      <c r="O3319" s="12"/>
      <c r="P3319" s="13"/>
      <c r="Q3319" s="14"/>
      <c r="R3319" s="15"/>
      <c r="S3319" s="10"/>
      <c r="T3319" s="12"/>
      <c r="U3319" s="13"/>
      <c r="V3319" s="12"/>
      <c r="W3319" s="13"/>
      <c r="X3319" s="12"/>
      <c r="Y3319" s="13"/>
      <c r="Z3319" s="12"/>
      <c r="AA3319" s="12"/>
      <c r="AB3319" s="12"/>
      <c r="AC3319" s="10"/>
      <c r="AD3319" s="16"/>
      <c r="AE3319" s="10"/>
      <c r="AF3319" s="10"/>
      <c r="AG3319" s="14"/>
      <c r="AH3319" s="14"/>
      <c r="AI3319" s="15"/>
      <c r="AJ3319" s="10"/>
      <c r="AK3319" s="15"/>
      <c r="AL3319" s="10"/>
    </row>
    <row r="3320" spans="1:38" x14ac:dyDescent="0.25">
      <c r="A3320" s="9">
        <f t="shared" si="71"/>
        <v>0</v>
      </c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2"/>
      <c r="N3320" s="11"/>
      <c r="O3320" s="12"/>
      <c r="P3320" s="13"/>
      <c r="Q3320" s="14"/>
      <c r="R3320" s="15"/>
      <c r="S3320" s="10"/>
      <c r="T3320" s="12"/>
      <c r="U3320" s="13"/>
      <c r="V3320" s="12"/>
      <c r="W3320" s="13"/>
      <c r="X3320" s="12"/>
      <c r="Y3320" s="13"/>
      <c r="Z3320" s="12"/>
      <c r="AA3320" s="12"/>
      <c r="AB3320" s="12"/>
      <c r="AC3320" s="10"/>
      <c r="AD3320" s="16"/>
      <c r="AE3320" s="10"/>
      <c r="AF3320" s="10"/>
      <c r="AG3320" s="14"/>
      <c r="AH3320" s="14"/>
      <c r="AI3320" s="15"/>
      <c r="AJ3320" s="10"/>
      <c r="AK3320" s="15"/>
      <c r="AL3320" s="10"/>
    </row>
    <row r="3321" spans="1:38" x14ac:dyDescent="0.25">
      <c r="A3321" s="9">
        <f t="shared" si="71"/>
        <v>0</v>
      </c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2"/>
      <c r="N3321" s="11"/>
      <c r="O3321" s="12"/>
      <c r="P3321" s="13"/>
      <c r="Q3321" s="14"/>
      <c r="R3321" s="15"/>
      <c r="S3321" s="10"/>
      <c r="T3321" s="12"/>
      <c r="U3321" s="13"/>
      <c r="V3321" s="12"/>
      <c r="W3321" s="13"/>
      <c r="X3321" s="12"/>
      <c r="Y3321" s="13"/>
      <c r="Z3321" s="12"/>
      <c r="AA3321" s="12"/>
      <c r="AB3321" s="12"/>
      <c r="AC3321" s="10"/>
      <c r="AD3321" s="16"/>
      <c r="AE3321" s="10"/>
      <c r="AF3321" s="10"/>
      <c r="AG3321" s="14"/>
      <c r="AH3321" s="14"/>
      <c r="AI3321" s="15"/>
      <c r="AJ3321" s="10"/>
      <c r="AK3321" s="15"/>
      <c r="AL3321" s="10"/>
    </row>
    <row r="3322" spans="1:38" x14ac:dyDescent="0.25">
      <c r="A3322" s="9">
        <f t="shared" si="71"/>
        <v>0</v>
      </c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  <c r="L3322" s="10"/>
      <c r="M3322" s="12"/>
      <c r="N3322" s="11"/>
      <c r="O3322" s="12"/>
      <c r="P3322" s="13"/>
      <c r="Q3322" s="14"/>
      <c r="R3322" s="15"/>
      <c r="S3322" s="10"/>
      <c r="T3322" s="12"/>
      <c r="U3322" s="13"/>
      <c r="V3322" s="12"/>
      <c r="W3322" s="13"/>
      <c r="X3322" s="12"/>
      <c r="Y3322" s="13"/>
      <c r="Z3322" s="12"/>
      <c r="AA3322" s="12"/>
      <c r="AB3322" s="12"/>
      <c r="AC3322" s="10"/>
      <c r="AD3322" s="16"/>
      <c r="AE3322" s="10"/>
      <c r="AF3322" s="10"/>
      <c r="AG3322" s="14"/>
      <c r="AH3322" s="14"/>
      <c r="AI3322" s="15"/>
      <c r="AJ3322" s="10"/>
      <c r="AK3322" s="15"/>
      <c r="AL3322" s="10"/>
    </row>
    <row r="3323" spans="1:38" x14ac:dyDescent="0.25">
      <c r="A3323" s="9">
        <f t="shared" si="71"/>
        <v>0</v>
      </c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2"/>
      <c r="N3323" s="11"/>
      <c r="O3323" s="12"/>
      <c r="P3323" s="13"/>
      <c r="Q3323" s="14"/>
      <c r="R3323" s="15"/>
      <c r="S3323" s="10"/>
      <c r="T3323" s="12"/>
      <c r="U3323" s="13"/>
      <c r="V3323" s="12"/>
      <c r="W3323" s="13"/>
      <c r="X3323" s="12"/>
      <c r="Y3323" s="13"/>
      <c r="Z3323" s="12"/>
      <c r="AA3323" s="12"/>
      <c r="AB3323" s="12"/>
      <c r="AC3323" s="10"/>
      <c r="AD3323" s="16"/>
      <c r="AE3323" s="10"/>
      <c r="AF3323" s="10"/>
      <c r="AG3323" s="14"/>
      <c r="AH3323" s="14"/>
      <c r="AI3323" s="15"/>
      <c r="AJ3323" s="10"/>
      <c r="AK3323" s="15"/>
      <c r="AL3323" s="10"/>
    </row>
    <row r="3324" spans="1:38" x14ac:dyDescent="0.25">
      <c r="A3324" s="9">
        <f t="shared" si="71"/>
        <v>0</v>
      </c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  <c r="L3324" s="10"/>
      <c r="M3324" s="12"/>
      <c r="N3324" s="11"/>
      <c r="O3324" s="12"/>
      <c r="P3324" s="13"/>
      <c r="Q3324" s="14"/>
      <c r="R3324" s="15"/>
      <c r="S3324" s="10"/>
      <c r="T3324" s="12"/>
      <c r="U3324" s="13"/>
      <c r="V3324" s="12"/>
      <c r="W3324" s="13"/>
      <c r="X3324" s="12"/>
      <c r="Y3324" s="13"/>
      <c r="Z3324" s="12"/>
      <c r="AA3324" s="12"/>
      <c r="AB3324" s="12"/>
      <c r="AC3324" s="10"/>
      <c r="AD3324" s="16"/>
      <c r="AE3324" s="10"/>
      <c r="AF3324" s="10"/>
      <c r="AG3324" s="14"/>
      <c r="AH3324" s="14"/>
      <c r="AI3324" s="15"/>
      <c r="AJ3324" s="10"/>
      <c r="AK3324" s="15"/>
      <c r="AL3324" s="10"/>
    </row>
    <row r="3325" spans="1:38" x14ac:dyDescent="0.25">
      <c r="A3325" s="9">
        <f t="shared" si="71"/>
        <v>0</v>
      </c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2"/>
      <c r="N3325" s="11"/>
      <c r="O3325" s="12"/>
      <c r="P3325" s="13"/>
      <c r="Q3325" s="14"/>
      <c r="R3325" s="15"/>
      <c r="S3325" s="10"/>
      <c r="T3325" s="12"/>
      <c r="U3325" s="13"/>
      <c r="V3325" s="12"/>
      <c r="W3325" s="13"/>
      <c r="X3325" s="12"/>
      <c r="Y3325" s="13"/>
      <c r="Z3325" s="12"/>
      <c r="AA3325" s="12"/>
      <c r="AB3325" s="12"/>
      <c r="AC3325" s="10"/>
      <c r="AD3325" s="16"/>
      <c r="AE3325" s="10"/>
      <c r="AF3325" s="10"/>
      <c r="AG3325" s="14"/>
      <c r="AH3325" s="14"/>
      <c r="AI3325" s="15"/>
      <c r="AJ3325" s="10"/>
      <c r="AK3325" s="15"/>
      <c r="AL3325" s="10"/>
    </row>
    <row r="3326" spans="1:38" x14ac:dyDescent="0.25">
      <c r="A3326" s="9">
        <f t="shared" si="71"/>
        <v>0</v>
      </c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  <c r="L3326" s="10"/>
      <c r="M3326" s="12"/>
      <c r="N3326" s="11"/>
      <c r="O3326" s="12"/>
      <c r="P3326" s="13"/>
      <c r="Q3326" s="14"/>
      <c r="R3326" s="15"/>
      <c r="S3326" s="10"/>
      <c r="T3326" s="12"/>
      <c r="U3326" s="13"/>
      <c r="V3326" s="12"/>
      <c r="W3326" s="13"/>
      <c r="X3326" s="12"/>
      <c r="Y3326" s="13"/>
      <c r="Z3326" s="12"/>
      <c r="AA3326" s="12"/>
      <c r="AB3326" s="12"/>
      <c r="AC3326" s="10"/>
      <c r="AD3326" s="16"/>
      <c r="AE3326" s="10"/>
      <c r="AF3326" s="10"/>
      <c r="AG3326" s="14"/>
      <c r="AH3326" s="14"/>
      <c r="AI3326" s="15"/>
      <c r="AJ3326" s="10"/>
      <c r="AK3326" s="15"/>
      <c r="AL3326" s="10"/>
    </row>
    <row r="3327" spans="1:38" x14ac:dyDescent="0.25">
      <c r="A3327" s="9">
        <f t="shared" si="71"/>
        <v>0</v>
      </c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  <c r="L3327" s="10"/>
      <c r="M3327" s="12"/>
      <c r="N3327" s="11"/>
      <c r="O3327" s="12"/>
      <c r="P3327" s="13"/>
      <c r="Q3327" s="14"/>
      <c r="R3327" s="15"/>
      <c r="S3327" s="10"/>
      <c r="T3327" s="12"/>
      <c r="U3327" s="13"/>
      <c r="V3327" s="12"/>
      <c r="W3327" s="13"/>
      <c r="X3327" s="12"/>
      <c r="Y3327" s="13"/>
      <c r="Z3327" s="12"/>
      <c r="AA3327" s="12"/>
      <c r="AB3327" s="12"/>
      <c r="AC3327" s="10"/>
      <c r="AD3327" s="16"/>
      <c r="AE3327" s="10"/>
      <c r="AF3327" s="10"/>
      <c r="AG3327" s="14"/>
      <c r="AH3327" s="14"/>
      <c r="AI3327" s="15"/>
      <c r="AJ3327" s="10"/>
      <c r="AK3327" s="15"/>
      <c r="AL3327" s="10"/>
    </row>
    <row r="3328" spans="1:38" x14ac:dyDescent="0.25">
      <c r="A3328" s="9">
        <f t="shared" si="71"/>
        <v>0</v>
      </c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  <c r="L3328" s="10"/>
      <c r="M3328" s="12"/>
      <c r="N3328" s="11"/>
      <c r="O3328" s="12"/>
      <c r="P3328" s="13"/>
      <c r="Q3328" s="14"/>
      <c r="R3328" s="15"/>
      <c r="S3328" s="10"/>
      <c r="T3328" s="12"/>
      <c r="U3328" s="13"/>
      <c r="V3328" s="12"/>
      <c r="W3328" s="13"/>
      <c r="X3328" s="12"/>
      <c r="Y3328" s="13"/>
      <c r="Z3328" s="12"/>
      <c r="AA3328" s="12"/>
      <c r="AB3328" s="12"/>
      <c r="AC3328" s="10"/>
      <c r="AD3328" s="16"/>
      <c r="AE3328" s="10"/>
      <c r="AF3328" s="10"/>
      <c r="AG3328" s="14"/>
      <c r="AH3328" s="14"/>
      <c r="AI3328" s="15"/>
      <c r="AJ3328" s="10"/>
      <c r="AK3328" s="15"/>
      <c r="AL3328" s="10"/>
    </row>
    <row r="3329" spans="1:38" x14ac:dyDescent="0.25">
      <c r="A3329" s="9">
        <f t="shared" si="71"/>
        <v>0</v>
      </c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2"/>
      <c r="N3329" s="11"/>
      <c r="O3329" s="12"/>
      <c r="P3329" s="13"/>
      <c r="Q3329" s="14"/>
      <c r="R3329" s="15"/>
      <c r="S3329" s="10"/>
      <c r="T3329" s="12"/>
      <c r="U3329" s="13"/>
      <c r="V3329" s="12"/>
      <c r="W3329" s="13"/>
      <c r="X3329" s="12"/>
      <c r="Y3329" s="13"/>
      <c r="Z3329" s="12"/>
      <c r="AA3329" s="12"/>
      <c r="AB3329" s="12"/>
      <c r="AC3329" s="10"/>
      <c r="AD3329" s="16"/>
      <c r="AE3329" s="10"/>
      <c r="AF3329" s="10"/>
      <c r="AG3329" s="14"/>
      <c r="AH3329" s="14"/>
      <c r="AI3329" s="15"/>
      <c r="AJ3329" s="10"/>
      <c r="AK3329" s="15"/>
      <c r="AL3329" s="10"/>
    </row>
    <row r="3330" spans="1:38" x14ac:dyDescent="0.25">
      <c r="A3330" s="9">
        <f t="shared" si="71"/>
        <v>0</v>
      </c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  <c r="L3330" s="10"/>
      <c r="M3330" s="12"/>
      <c r="N3330" s="11"/>
      <c r="O3330" s="12"/>
      <c r="P3330" s="13"/>
      <c r="Q3330" s="14"/>
      <c r="R3330" s="15"/>
      <c r="S3330" s="10"/>
      <c r="T3330" s="12"/>
      <c r="U3330" s="13"/>
      <c r="V3330" s="12"/>
      <c r="W3330" s="13"/>
      <c r="X3330" s="12"/>
      <c r="Y3330" s="13"/>
      <c r="Z3330" s="12"/>
      <c r="AA3330" s="12"/>
      <c r="AB3330" s="12"/>
      <c r="AC3330" s="10"/>
      <c r="AD3330" s="16"/>
      <c r="AE3330" s="10"/>
      <c r="AF3330" s="10"/>
      <c r="AG3330" s="14"/>
      <c r="AH3330" s="14"/>
      <c r="AI3330" s="15"/>
      <c r="AJ3330" s="10"/>
      <c r="AK3330" s="15"/>
      <c r="AL3330" s="10"/>
    </row>
    <row r="3331" spans="1:38" x14ac:dyDescent="0.25">
      <c r="A3331" s="9">
        <f t="shared" ref="A3331:A3394" si="72">N3331</f>
        <v>0</v>
      </c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2"/>
      <c r="N3331" s="11"/>
      <c r="O3331" s="12"/>
      <c r="P3331" s="13"/>
      <c r="Q3331" s="14"/>
      <c r="R3331" s="15"/>
      <c r="S3331" s="10"/>
      <c r="T3331" s="12"/>
      <c r="U3331" s="13"/>
      <c r="V3331" s="12"/>
      <c r="W3331" s="13"/>
      <c r="X3331" s="12"/>
      <c r="Y3331" s="13"/>
      <c r="Z3331" s="12"/>
      <c r="AA3331" s="12"/>
      <c r="AB3331" s="12"/>
      <c r="AC3331" s="10"/>
      <c r="AD3331" s="16"/>
      <c r="AE3331" s="10"/>
      <c r="AF3331" s="10"/>
      <c r="AG3331" s="14"/>
      <c r="AH3331" s="14"/>
      <c r="AI3331" s="15"/>
      <c r="AJ3331" s="10"/>
      <c r="AK3331" s="15"/>
      <c r="AL3331" s="10"/>
    </row>
    <row r="3332" spans="1:38" x14ac:dyDescent="0.25">
      <c r="A3332" s="9">
        <f t="shared" si="72"/>
        <v>0</v>
      </c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  <c r="L3332" s="10"/>
      <c r="M3332" s="12"/>
      <c r="N3332" s="11"/>
      <c r="O3332" s="12"/>
      <c r="P3332" s="13"/>
      <c r="Q3332" s="14"/>
      <c r="R3332" s="15"/>
      <c r="S3332" s="10"/>
      <c r="T3332" s="12"/>
      <c r="U3332" s="13"/>
      <c r="V3332" s="12"/>
      <c r="W3332" s="13"/>
      <c r="X3332" s="12"/>
      <c r="Y3332" s="13"/>
      <c r="Z3332" s="12"/>
      <c r="AA3332" s="12"/>
      <c r="AB3332" s="12"/>
      <c r="AC3332" s="10"/>
      <c r="AD3332" s="16"/>
      <c r="AE3332" s="10"/>
      <c r="AF3332" s="10"/>
      <c r="AG3332" s="14"/>
      <c r="AH3332" s="14"/>
      <c r="AI3332" s="15"/>
      <c r="AJ3332" s="10"/>
      <c r="AK3332" s="15"/>
      <c r="AL3332" s="10"/>
    </row>
    <row r="3333" spans="1:38" x14ac:dyDescent="0.25">
      <c r="A3333" s="9">
        <f t="shared" si="72"/>
        <v>0</v>
      </c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2"/>
      <c r="N3333" s="11"/>
      <c r="O3333" s="12"/>
      <c r="P3333" s="13"/>
      <c r="Q3333" s="14"/>
      <c r="R3333" s="15"/>
      <c r="S3333" s="10"/>
      <c r="T3333" s="12"/>
      <c r="U3333" s="13"/>
      <c r="V3333" s="12"/>
      <c r="W3333" s="13"/>
      <c r="X3333" s="12"/>
      <c r="Y3333" s="13"/>
      <c r="Z3333" s="12"/>
      <c r="AA3333" s="12"/>
      <c r="AB3333" s="12"/>
      <c r="AC3333" s="10"/>
      <c r="AD3333" s="16"/>
      <c r="AE3333" s="10"/>
      <c r="AF3333" s="10"/>
      <c r="AG3333" s="14"/>
      <c r="AH3333" s="14"/>
      <c r="AI3333" s="15"/>
      <c r="AJ3333" s="10"/>
      <c r="AK3333" s="15"/>
      <c r="AL3333" s="10"/>
    </row>
    <row r="3334" spans="1:38" x14ac:dyDescent="0.25">
      <c r="A3334" s="9">
        <f t="shared" si="72"/>
        <v>0</v>
      </c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  <c r="L3334" s="10"/>
      <c r="M3334" s="12"/>
      <c r="N3334" s="11"/>
      <c r="O3334" s="12"/>
      <c r="P3334" s="13"/>
      <c r="Q3334" s="14"/>
      <c r="R3334" s="15"/>
      <c r="S3334" s="10"/>
      <c r="T3334" s="12"/>
      <c r="U3334" s="13"/>
      <c r="V3334" s="12"/>
      <c r="W3334" s="13"/>
      <c r="X3334" s="12"/>
      <c r="Y3334" s="13"/>
      <c r="Z3334" s="12"/>
      <c r="AA3334" s="12"/>
      <c r="AB3334" s="12"/>
      <c r="AC3334" s="10"/>
      <c r="AD3334" s="16"/>
      <c r="AE3334" s="10"/>
      <c r="AF3334" s="10"/>
      <c r="AG3334" s="14"/>
      <c r="AH3334" s="14"/>
      <c r="AI3334" s="15"/>
      <c r="AJ3334" s="10"/>
      <c r="AK3334" s="15"/>
      <c r="AL3334" s="10"/>
    </row>
    <row r="3335" spans="1:38" x14ac:dyDescent="0.25">
      <c r="A3335" s="9">
        <f t="shared" si="72"/>
        <v>0</v>
      </c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  <c r="L3335" s="10"/>
      <c r="M3335" s="12"/>
      <c r="N3335" s="11"/>
      <c r="O3335" s="12"/>
      <c r="P3335" s="13"/>
      <c r="Q3335" s="14"/>
      <c r="R3335" s="15"/>
      <c r="S3335" s="10"/>
      <c r="T3335" s="12"/>
      <c r="U3335" s="13"/>
      <c r="V3335" s="12"/>
      <c r="W3335" s="13"/>
      <c r="X3335" s="12"/>
      <c r="Y3335" s="13"/>
      <c r="Z3335" s="12"/>
      <c r="AA3335" s="12"/>
      <c r="AB3335" s="12"/>
      <c r="AC3335" s="10"/>
      <c r="AD3335" s="16"/>
      <c r="AE3335" s="10"/>
      <c r="AF3335" s="10"/>
      <c r="AG3335" s="14"/>
      <c r="AH3335" s="14"/>
      <c r="AI3335" s="15"/>
      <c r="AJ3335" s="10"/>
      <c r="AK3335" s="15"/>
      <c r="AL3335" s="10"/>
    </row>
    <row r="3336" spans="1:38" x14ac:dyDescent="0.25">
      <c r="A3336" s="9">
        <f t="shared" si="72"/>
        <v>0</v>
      </c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  <c r="L3336" s="10"/>
      <c r="M3336" s="12"/>
      <c r="N3336" s="11"/>
      <c r="O3336" s="12"/>
      <c r="P3336" s="13"/>
      <c r="Q3336" s="14"/>
      <c r="R3336" s="15"/>
      <c r="S3336" s="10"/>
      <c r="T3336" s="12"/>
      <c r="U3336" s="13"/>
      <c r="V3336" s="12"/>
      <c r="W3336" s="13"/>
      <c r="X3336" s="12"/>
      <c r="Y3336" s="13"/>
      <c r="Z3336" s="12"/>
      <c r="AA3336" s="12"/>
      <c r="AB3336" s="12"/>
      <c r="AC3336" s="10"/>
      <c r="AD3336" s="16"/>
      <c r="AE3336" s="10"/>
      <c r="AF3336" s="10"/>
      <c r="AG3336" s="14"/>
      <c r="AH3336" s="14"/>
      <c r="AI3336" s="15"/>
      <c r="AJ3336" s="10"/>
      <c r="AK3336" s="15"/>
      <c r="AL3336" s="10"/>
    </row>
    <row r="3337" spans="1:38" x14ac:dyDescent="0.25">
      <c r="A3337" s="9">
        <f t="shared" si="72"/>
        <v>0</v>
      </c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2"/>
      <c r="N3337" s="11"/>
      <c r="O3337" s="12"/>
      <c r="P3337" s="13"/>
      <c r="Q3337" s="14"/>
      <c r="R3337" s="15"/>
      <c r="S3337" s="10"/>
      <c r="T3337" s="12"/>
      <c r="U3337" s="13"/>
      <c r="V3337" s="12"/>
      <c r="W3337" s="13"/>
      <c r="X3337" s="12"/>
      <c r="Y3337" s="13"/>
      <c r="Z3337" s="12"/>
      <c r="AA3337" s="12"/>
      <c r="AB3337" s="12"/>
      <c r="AC3337" s="10"/>
      <c r="AD3337" s="16"/>
      <c r="AE3337" s="10"/>
      <c r="AF3337" s="10"/>
      <c r="AG3337" s="14"/>
      <c r="AH3337" s="14"/>
      <c r="AI3337" s="15"/>
      <c r="AJ3337" s="10"/>
      <c r="AK3337" s="15"/>
      <c r="AL3337" s="10"/>
    </row>
    <row r="3338" spans="1:38" x14ac:dyDescent="0.25">
      <c r="A3338" s="9">
        <f t="shared" si="72"/>
        <v>0</v>
      </c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  <c r="L3338" s="10"/>
      <c r="M3338" s="12"/>
      <c r="N3338" s="11"/>
      <c r="O3338" s="12"/>
      <c r="P3338" s="13"/>
      <c r="Q3338" s="14"/>
      <c r="R3338" s="15"/>
      <c r="S3338" s="10"/>
      <c r="T3338" s="12"/>
      <c r="U3338" s="13"/>
      <c r="V3338" s="12"/>
      <c r="W3338" s="13"/>
      <c r="X3338" s="12"/>
      <c r="Y3338" s="13"/>
      <c r="Z3338" s="12"/>
      <c r="AA3338" s="12"/>
      <c r="AB3338" s="12"/>
      <c r="AC3338" s="10"/>
      <c r="AD3338" s="16"/>
      <c r="AE3338" s="10"/>
      <c r="AF3338" s="10"/>
      <c r="AG3338" s="14"/>
      <c r="AH3338" s="14"/>
      <c r="AI3338" s="15"/>
      <c r="AJ3338" s="10"/>
      <c r="AK3338" s="15"/>
      <c r="AL3338" s="10"/>
    </row>
    <row r="3339" spans="1:38" x14ac:dyDescent="0.25">
      <c r="A3339" s="9">
        <f t="shared" si="72"/>
        <v>0</v>
      </c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2"/>
      <c r="N3339" s="11"/>
      <c r="O3339" s="12"/>
      <c r="P3339" s="13"/>
      <c r="Q3339" s="14"/>
      <c r="R3339" s="15"/>
      <c r="S3339" s="10"/>
      <c r="T3339" s="12"/>
      <c r="U3339" s="13"/>
      <c r="V3339" s="12"/>
      <c r="W3339" s="13"/>
      <c r="X3339" s="12"/>
      <c r="Y3339" s="13"/>
      <c r="Z3339" s="12"/>
      <c r="AA3339" s="12"/>
      <c r="AB3339" s="12"/>
      <c r="AC3339" s="10"/>
      <c r="AD3339" s="16"/>
      <c r="AE3339" s="10"/>
      <c r="AF3339" s="10"/>
      <c r="AG3339" s="14"/>
      <c r="AH3339" s="14"/>
      <c r="AI3339" s="15"/>
      <c r="AJ3339" s="10"/>
      <c r="AK3339" s="15"/>
      <c r="AL3339" s="10"/>
    </row>
    <row r="3340" spans="1:38" x14ac:dyDescent="0.25">
      <c r="A3340" s="9">
        <f t="shared" si="72"/>
        <v>0</v>
      </c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  <c r="L3340" s="10"/>
      <c r="M3340" s="12"/>
      <c r="N3340" s="11"/>
      <c r="O3340" s="12"/>
      <c r="P3340" s="13"/>
      <c r="Q3340" s="14"/>
      <c r="R3340" s="15"/>
      <c r="S3340" s="10"/>
      <c r="T3340" s="12"/>
      <c r="U3340" s="13"/>
      <c r="V3340" s="12"/>
      <c r="W3340" s="13"/>
      <c r="X3340" s="12"/>
      <c r="Y3340" s="13"/>
      <c r="Z3340" s="12"/>
      <c r="AA3340" s="12"/>
      <c r="AB3340" s="12"/>
      <c r="AC3340" s="10"/>
      <c r="AD3340" s="16"/>
      <c r="AE3340" s="10"/>
      <c r="AF3340" s="10"/>
      <c r="AG3340" s="14"/>
      <c r="AH3340" s="14"/>
      <c r="AI3340" s="15"/>
      <c r="AJ3340" s="10"/>
      <c r="AK3340" s="15"/>
      <c r="AL3340" s="10"/>
    </row>
    <row r="3341" spans="1:38" x14ac:dyDescent="0.25">
      <c r="A3341" s="9">
        <f t="shared" si="72"/>
        <v>0</v>
      </c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  <c r="L3341" s="10"/>
      <c r="M3341" s="12"/>
      <c r="N3341" s="11"/>
      <c r="O3341" s="12"/>
      <c r="P3341" s="13"/>
      <c r="Q3341" s="14"/>
      <c r="R3341" s="15"/>
      <c r="S3341" s="10"/>
      <c r="T3341" s="12"/>
      <c r="U3341" s="13"/>
      <c r="V3341" s="12"/>
      <c r="W3341" s="13"/>
      <c r="X3341" s="12"/>
      <c r="Y3341" s="13"/>
      <c r="Z3341" s="12"/>
      <c r="AA3341" s="12"/>
      <c r="AB3341" s="12"/>
      <c r="AC3341" s="10"/>
      <c r="AD3341" s="16"/>
      <c r="AE3341" s="10"/>
      <c r="AF3341" s="10"/>
      <c r="AG3341" s="14"/>
      <c r="AH3341" s="14"/>
      <c r="AI3341" s="15"/>
      <c r="AJ3341" s="10"/>
      <c r="AK3341" s="15"/>
      <c r="AL3341" s="10"/>
    </row>
    <row r="3342" spans="1:38" x14ac:dyDescent="0.25">
      <c r="A3342" s="9">
        <f t="shared" si="72"/>
        <v>0</v>
      </c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  <c r="L3342" s="10"/>
      <c r="M3342" s="12"/>
      <c r="N3342" s="11"/>
      <c r="O3342" s="12"/>
      <c r="P3342" s="13"/>
      <c r="Q3342" s="14"/>
      <c r="R3342" s="15"/>
      <c r="S3342" s="10"/>
      <c r="T3342" s="12"/>
      <c r="U3342" s="13"/>
      <c r="V3342" s="12"/>
      <c r="W3342" s="13"/>
      <c r="X3342" s="12"/>
      <c r="Y3342" s="13"/>
      <c r="Z3342" s="12"/>
      <c r="AA3342" s="12"/>
      <c r="AB3342" s="12"/>
      <c r="AC3342" s="10"/>
      <c r="AD3342" s="16"/>
      <c r="AE3342" s="10"/>
      <c r="AF3342" s="10"/>
      <c r="AG3342" s="14"/>
      <c r="AH3342" s="14"/>
      <c r="AI3342" s="15"/>
      <c r="AJ3342" s="10"/>
      <c r="AK3342" s="15"/>
      <c r="AL3342" s="10"/>
    </row>
    <row r="3343" spans="1:38" x14ac:dyDescent="0.25">
      <c r="A3343" s="9">
        <f t="shared" si="72"/>
        <v>0</v>
      </c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2"/>
      <c r="N3343" s="11"/>
      <c r="O3343" s="12"/>
      <c r="P3343" s="13"/>
      <c r="Q3343" s="14"/>
      <c r="R3343" s="15"/>
      <c r="S3343" s="10"/>
      <c r="T3343" s="12"/>
      <c r="U3343" s="13"/>
      <c r="V3343" s="12"/>
      <c r="W3343" s="13"/>
      <c r="X3343" s="12"/>
      <c r="Y3343" s="13"/>
      <c r="Z3343" s="12"/>
      <c r="AA3343" s="12"/>
      <c r="AB3343" s="12"/>
      <c r="AC3343" s="10"/>
      <c r="AD3343" s="16"/>
      <c r="AE3343" s="10"/>
      <c r="AF3343" s="10"/>
      <c r="AG3343" s="14"/>
      <c r="AH3343" s="14"/>
      <c r="AI3343" s="15"/>
      <c r="AJ3343" s="10"/>
      <c r="AK3343" s="15"/>
      <c r="AL3343" s="10"/>
    </row>
    <row r="3344" spans="1:38" x14ac:dyDescent="0.25">
      <c r="A3344" s="9">
        <f t="shared" si="72"/>
        <v>0</v>
      </c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  <c r="L3344" s="10"/>
      <c r="M3344" s="12"/>
      <c r="N3344" s="11"/>
      <c r="O3344" s="12"/>
      <c r="P3344" s="13"/>
      <c r="Q3344" s="14"/>
      <c r="R3344" s="15"/>
      <c r="S3344" s="10"/>
      <c r="T3344" s="12"/>
      <c r="U3344" s="13"/>
      <c r="V3344" s="12"/>
      <c r="W3344" s="13"/>
      <c r="X3344" s="12"/>
      <c r="Y3344" s="13"/>
      <c r="Z3344" s="12"/>
      <c r="AA3344" s="12"/>
      <c r="AB3344" s="12"/>
      <c r="AC3344" s="10"/>
      <c r="AD3344" s="16"/>
      <c r="AE3344" s="10"/>
      <c r="AF3344" s="10"/>
      <c r="AG3344" s="14"/>
      <c r="AH3344" s="14"/>
      <c r="AI3344" s="15"/>
      <c r="AJ3344" s="10"/>
      <c r="AK3344" s="15"/>
      <c r="AL3344" s="10"/>
    </row>
    <row r="3345" spans="1:38" x14ac:dyDescent="0.25">
      <c r="A3345" s="9">
        <f t="shared" si="72"/>
        <v>0</v>
      </c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2"/>
      <c r="N3345" s="11"/>
      <c r="O3345" s="12"/>
      <c r="P3345" s="13"/>
      <c r="Q3345" s="14"/>
      <c r="R3345" s="15"/>
      <c r="S3345" s="10"/>
      <c r="T3345" s="12"/>
      <c r="U3345" s="13"/>
      <c r="V3345" s="12"/>
      <c r="W3345" s="13"/>
      <c r="X3345" s="12"/>
      <c r="Y3345" s="13"/>
      <c r="Z3345" s="12"/>
      <c r="AA3345" s="12"/>
      <c r="AB3345" s="12"/>
      <c r="AC3345" s="10"/>
      <c r="AD3345" s="16"/>
      <c r="AE3345" s="10"/>
      <c r="AF3345" s="10"/>
      <c r="AG3345" s="14"/>
      <c r="AH3345" s="14"/>
      <c r="AI3345" s="15"/>
      <c r="AJ3345" s="10"/>
      <c r="AK3345" s="15"/>
      <c r="AL3345" s="10"/>
    </row>
    <row r="3346" spans="1:38" x14ac:dyDescent="0.25">
      <c r="A3346" s="9">
        <f t="shared" si="72"/>
        <v>0</v>
      </c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  <c r="L3346" s="10"/>
      <c r="M3346" s="12"/>
      <c r="N3346" s="11"/>
      <c r="O3346" s="12"/>
      <c r="P3346" s="13"/>
      <c r="Q3346" s="14"/>
      <c r="R3346" s="15"/>
      <c r="S3346" s="10"/>
      <c r="T3346" s="12"/>
      <c r="U3346" s="13"/>
      <c r="V3346" s="12"/>
      <c r="W3346" s="13"/>
      <c r="X3346" s="12"/>
      <c r="Y3346" s="13"/>
      <c r="Z3346" s="12"/>
      <c r="AA3346" s="12"/>
      <c r="AB3346" s="12"/>
      <c r="AC3346" s="10"/>
      <c r="AD3346" s="16"/>
      <c r="AE3346" s="10"/>
      <c r="AF3346" s="10"/>
      <c r="AG3346" s="14"/>
      <c r="AH3346" s="14"/>
      <c r="AI3346" s="15"/>
      <c r="AJ3346" s="10"/>
      <c r="AK3346" s="15"/>
      <c r="AL3346" s="10"/>
    </row>
    <row r="3347" spans="1:38" x14ac:dyDescent="0.25">
      <c r="A3347" s="9">
        <f t="shared" si="72"/>
        <v>0</v>
      </c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2"/>
      <c r="N3347" s="11"/>
      <c r="O3347" s="12"/>
      <c r="P3347" s="13"/>
      <c r="Q3347" s="14"/>
      <c r="R3347" s="15"/>
      <c r="S3347" s="10"/>
      <c r="T3347" s="12"/>
      <c r="U3347" s="13"/>
      <c r="V3347" s="12"/>
      <c r="W3347" s="13"/>
      <c r="X3347" s="12"/>
      <c r="Y3347" s="13"/>
      <c r="Z3347" s="12"/>
      <c r="AA3347" s="12"/>
      <c r="AB3347" s="12"/>
      <c r="AC3347" s="10"/>
      <c r="AD3347" s="16"/>
      <c r="AE3347" s="10"/>
      <c r="AF3347" s="10"/>
      <c r="AG3347" s="14"/>
      <c r="AH3347" s="14"/>
      <c r="AI3347" s="15"/>
      <c r="AJ3347" s="10"/>
      <c r="AK3347" s="15"/>
      <c r="AL3347" s="10"/>
    </row>
    <row r="3348" spans="1:38" x14ac:dyDescent="0.25">
      <c r="A3348" s="9">
        <f t="shared" si="72"/>
        <v>0</v>
      </c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  <c r="L3348" s="10"/>
      <c r="M3348" s="12"/>
      <c r="N3348" s="11"/>
      <c r="O3348" s="12"/>
      <c r="P3348" s="13"/>
      <c r="Q3348" s="14"/>
      <c r="R3348" s="15"/>
      <c r="S3348" s="10"/>
      <c r="T3348" s="12"/>
      <c r="U3348" s="13"/>
      <c r="V3348" s="12"/>
      <c r="W3348" s="13"/>
      <c r="X3348" s="12"/>
      <c r="Y3348" s="13"/>
      <c r="Z3348" s="12"/>
      <c r="AA3348" s="12"/>
      <c r="AB3348" s="12"/>
      <c r="AC3348" s="10"/>
      <c r="AD3348" s="16"/>
      <c r="AE3348" s="10"/>
      <c r="AF3348" s="10"/>
      <c r="AG3348" s="14"/>
      <c r="AH3348" s="14"/>
      <c r="AI3348" s="15"/>
      <c r="AJ3348" s="10"/>
      <c r="AK3348" s="15"/>
      <c r="AL3348" s="10"/>
    </row>
    <row r="3349" spans="1:38" x14ac:dyDescent="0.25">
      <c r="A3349" s="9">
        <f t="shared" si="72"/>
        <v>0</v>
      </c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2"/>
      <c r="N3349" s="11"/>
      <c r="O3349" s="12"/>
      <c r="P3349" s="13"/>
      <c r="Q3349" s="14"/>
      <c r="R3349" s="15"/>
      <c r="S3349" s="10"/>
      <c r="T3349" s="12"/>
      <c r="U3349" s="13"/>
      <c r="V3349" s="12"/>
      <c r="W3349" s="13"/>
      <c r="X3349" s="12"/>
      <c r="Y3349" s="13"/>
      <c r="Z3349" s="12"/>
      <c r="AA3349" s="12"/>
      <c r="AB3349" s="12"/>
      <c r="AC3349" s="10"/>
      <c r="AD3349" s="16"/>
      <c r="AE3349" s="10"/>
      <c r="AF3349" s="10"/>
      <c r="AG3349" s="14"/>
      <c r="AH3349" s="14"/>
      <c r="AI3349" s="15"/>
      <c r="AJ3349" s="10"/>
      <c r="AK3349" s="15"/>
      <c r="AL3349" s="10"/>
    </row>
    <row r="3350" spans="1:38" x14ac:dyDescent="0.25">
      <c r="A3350" s="9">
        <f t="shared" si="72"/>
        <v>0</v>
      </c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2"/>
      <c r="N3350" s="11"/>
      <c r="O3350" s="12"/>
      <c r="P3350" s="13"/>
      <c r="Q3350" s="14"/>
      <c r="R3350" s="15"/>
      <c r="S3350" s="10"/>
      <c r="T3350" s="12"/>
      <c r="U3350" s="13"/>
      <c r="V3350" s="12"/>
      <c r="W3350" s="13"/>
      <c r="X3350" s="12"/>
      <c r="Y3350" s="13"/>
      <c r="Z3350" s="12"/>
      <c r="AA3350" s="12"/>
      <c r="AB3350" s="12"/>
      <c r="AC3350" s="10"/>
      <c r="AD3350" s="16"/>
      <c r="AE3350" s="10"/>
      <c r="AF3350" s="10"/>
      <c r="AG3350" s="14"/>
      <c r="AH3350" s="14"/>
      <c r="AI3350" s="15"/>
      <c r="AJ3350" s="10"/>
      <c r="AK3350" s="15"/>
      <c r="AL3350" s="10"/>
    </row>
    <row r="3351" spans="1:38" x14ac:dyDescent="0.25">
      <c r="A3351" s="9">
        <f t="shared" si="72"/>
        <v>0</v>
      </c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2"/>
      <c r="N3351" s="11"/>
      <c r="O3351" s="12"/>
      <c r="P3351" s="13"/>
      <c r="Q3351" s="14"/>
      <c r="R3351" s="15"/>
      <c r="S3351" s="10"/>
      <c r="T3351" s="12"/>
      <c r="U3351" s="13"/>
      <c r="V3351" s="12"/>
      <c r="W3351" s="13"/>
      <c r="X3351" s="12"/>
      <c r="Y3351" s="13"/>
      <c r="Z3351" s="12"/>
      <c r="AA3351" s="12"/>
      <c r="AB3351" s="12"/>
      <c r="AC3351" s="10"/>
      <c r="AD3351" s="16"/>
      <c r="AE3351" s="10"/>
      <c r="AF3351" s="10"/>
      <c r="AG3351" s="14"/>
      <c r="AH3351" s="14"/>
      <c r="AI3351" s="15"/>
      <c r="AJ3351" s="10"/>
      <c r="AK3351" s="15"/>
      <c r="AL3351" s="10"/>
    </row>
    <row r="3352" spans="1:38" x14ac:dyDescent="0.25">
      <c r="A3352" s="9">
        <f t="shared" si="72"/>
        <v>0</v>
      </c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  <c r="L3352" s="10"/>
      <c r="M3352" s="12"/>
      <c r="N3352" s="11"/>
      <c r="O3352" s="12"/>
      <c r="P3352" s="13"/>
      <c r="Q3352" s="14"/>
      <c r="R3352" s="15"/>
      <c r="S3352" s="10"/>
      <c r="T3352" s="12"/>
      <c r="U3352" s="13"/>
      <c r="V3352" s="12"/>
      <c r="W3352" s="13"/>
      <c r="X3352" s="12"/>
      <c r="Y3352" s="13"/>
      <c r="Z3352" s="12"/>
      <c r="AA3352" s="12"/>
      <c r="AB3352" s="12"/>
      <c r="AC3352" s="10"/>
      <c r="AD3352" s="16"/>
      <c r="AE3352" s="10"/>
      <c r="AF3352" s="10"/>
      <c r="AG3352" s="14"/>
      <c r="AH3352" s="14"/>
      <c r="AI3352" s="15"/>
      <c r="AJ3352" s="10"/>
      <c r="AK3352" s="15"/>
      <c r="AL3352" s="10"/>
    </row>
    <row r="3353" spans="1:38" x14ac:dyDescent="0.25">
      <c r="A3353" s="9">
        <f t="shared" si="72"/>
        <v>0</v>
      </c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2"/>
      <c r="N3353" s="11"/>
      <c r="O3353" s="12"/>
      <c r="P3353" s="13"/>
      <c r="Q3353" s="14"/>
      <c r="R3353" s="15"/>
      <c r="S3353" s="10"/>
      <c r="T3353" s="12"/>
      <c r="U3353" s="13"/>
      <c r="V3353" s="12"/>
      <c r="W3353" s="13"/>
      <c r="X3353" s="12"/>
      <c r="Y3353" s="13"/>
      <c r="Z3353" s="12"/>
      <c r="AA3353" s="12"/>
      <c r="AB3353" s="12"/>
      <c r="AC3353" s="10"/>
      <c r="AD3353" s="16"/>
      <c r="AE3353" s="10"/>
      <c r="AF3353" s="10"/>
      <c r="AG3353" s="14"/>
      <c r="AH3353" s="14"/>
      <c r="AI3353" s="15"/>
      <c r="AJ3353" s="10"/>
      <c r="AK3353" s="15"/>
      <c r="AL3353" s="10"/>
    </row>
    <row r="3354" spans="1:38" x14ac:dyDescent="0.25">
      <c r="A3354" s="9">
        <f t="shared" si="72"/>
        <v>0</v>
      </c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2"/>
      <c r="N3354" s="11"/>
      <c r="O3354" s="12"/>
      <c r="P3354" s="13"/>
      <c r="Q3354" s="14"/>
      <c r="R3354" s="15"/>
      <c r="S3354" s="10"/>
      <c r="T3354" s="12"/>
      <c r="U3354" s="13"/>
      <c r="V3354" s="12"/>
      <c r="W3354" s="13"/>
      <c r="X3354" s="12"/>
      <c r="Y3354" s="13"/>
      <c r="Z3354" s="12"/>
      <c r="AA3354" s="12"/>
      <c r="AB3354" s="12"/>
      <c r="AC3354" s="10"/>
      <c r="AD3354" s="16"/>
      <c r="AE3354" s="10"/>
      <c r="AF3354" s="10"/>
      <c r="AG3354" s="14"/>
      <c r="AH3354" s="14"/>
      <c r="AI3354" s="15"/>
      <c r="AJ3354" s="10"/>
      <c r="AK3354" s="15"/>
      <c r="AL3354" s="10"/>
    </row>
    <row r="3355" spans="1:38" x14ac:dyDescent="0.25">
      <c r="A3355" s="9">
        <f t="shared" si="72"/>
        <v>0</v>
      </c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2"/>
      <c r="N3355" s="11"/>
      <c r="O3355" s="12"/>
      <c r="P3355" s="13"/>
      <c r="Q3355" s="14"/>
      <c r="R3355" s="15"/>
      <c r="S3355" s="10"/>
      <c r="T3355" s="12"/>
      <c r="U3355" s="13"/>
      <c r="V3355" s="12"/>
      <c r="W3355" s="13"/>
      <c r="X3355" s="12"/>
      <c r="Y3355" s="13"/>
      <c r="Z3355" s="12"/>
      <c r="AA3355" s="12"/>
      <c r="AB3355" s="12"/>
      <c r="AC3355" s="10"/>
      <c r="AD3355" s="16"/>
      <c r="AE3355" s="10"/>
      <c r="AF3355" s="10"/>
      <c r="AG3355" s="14"/>
      <c r="AH3355" s="14"/>
      <c r="AI3355" s="15"/>
      <c r="AJ3355" s="10"/>
      <c r="AK3355" s="15"/>
      <c r="AL3355" s="10"/>
    </row>
    <row r="3356" spans="1:38" x14ac:dyDescent="0.25">
      <c r="A3356" s="9">
        <f t="shared" si="72"/>
        <v>0</v>
      </c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  <c r="L3356" s="10"/>
      <c r="M3356" s="12"/>
      <c r="N3356" s="11"/>
      <c r="O3356" s="12"/>
      <c r="P3356" s="13"/>
      <c r="Q3356" s="14"/>
      <c r="R3356" s="15"/>
      <c r="S3356" s="10"/>
      <c r="T3356" s="12"/>
      <c r="U3356" s="13"/>
      <c r="V3356" s="12"/>
      <c r="W3356" s="13"/>
      <c r="X3356" s="12"/>
      <c r="Y3356" s="13"/>
      <c r="Z3356" s="12"/>
      <c r="AA3356" s="12"/>
      <c r="AB3356" s="12"/>
      <c r="AC3356" s="10"/>
      <c r="AD3356" s="16"/>
      <c r="AE3356" s="10"/>
      <c r="AF3356" s="10"/>
      <c r="AG3356" s="14"/>
      <c r="AH3356" s="14"/>
      <c r="AI3356" s="15"/>
      <c r="AJ3356" s="10"/>
      <c r="AK3356" s="15"/>
      <c r="AL3356" s="10"/>
    </row>
    <row r="3357" spans="1:38" x14ac:dyDescent="0.25">
      <c r="A3357" s="9">
        <f t="shared" si="72"/>
        <v>0</v>
      </c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2"/>
      <c r="N3357" s="11"/>
      <c r="O3357" s="12"/>
      <c r="P3357" s="13"/>
      <c r="Q3357" s="14"/>
      <c r="R3357" s="15"/>
      <c r="S3357" s="10"/>
      <c r="T3357" s="12"/>
      <c r="U3357" s="13"/>
      <c r="V3357" s="12"/>
      <c r="W3357" s="13"/>
      <c r="X3357" s="12"/>
      <c r="Y3357" s="13"/>
      <c r="Z3357" s="12"/>
      <c r="AA3357" s="12"/>
      <c r="AB3357" s="12"/>
      <c r="AC3357" s="10"/>
      <c r="AD3357" s="16"/>
      <c r="AE3357" s="10"/>
      <c r="AF3357" s="10"/>
      <c r="AG3357" s="14"/>
      <c r="AH3357" s="14"/>
      <c r="AI3357" s="15"/>
      <c r="AJ3357" s="10"/>
      <c r="AK3357" s="15"/>
      <c r="AL3357" s="10"/>
    </row>
    <row r="3358" spans="1:38" x14ac:dyDescent="0.25">
      <c r="A3358" s="9">
        <f t="shared" si="72"/>
        <v>0</v>
      </c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  <c r="L3358" s="10"/>
      <c r="M3358" s="12"/>
      <c r="N3358" s="11"/>
      <c r="O3358" s="12"/>
      <c r="P3358" s="13"/>
      <c r="Q3358" s="14"/>
      <c r="R3358" s="15"/>
      <c r="S3358" s="10"/>
      <c r="T3358" s="12"/>
      <c r="U3358" s="13"/>
      <c r="V3358" s="12"/>
      <c r="W3358" s="13"/>
      <c r="X3358" s="12"/>
      <c r="Y3358" s="13"/>
      <c r="Z3358" s="12"/>
      <c r="AA3358" s="12"/>
      <c r="AB3358" s="12"/>
      <c r="AC3358" s="10"/>
      <c r="AD3358" s="16"/>
      <c r="AE3358" s="10"/>
      <c r="AF3358" s="10"/>
      <c r="AG3358" s="14"/>
      <c r="AH3358" s="14"/>
      <c r="AI3358" s="15"/>
      <c r="AJ3358" s="10"/>
      <c r="AK3358" s="15"/>
      <c r="AL3358" s="10"/>
    </row>
    <row r="3359" spans="1:38" x14ac:dyDescent="0.25">
      <c r="A3359" s="9">
        <f t="shared" si="72"/>
        <v>0</v>
      </c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2"/>
      <c r="N3359" s="11"/>
      <c r="O3359" s="12"/>
      <c r="P3359" s="13"/>
      <c r="Q3359" s="14"/>
      <c r="R3359" s="15"/>
      <c r="S3359" s="10"/>
      <c r="T3359" s="12"/>
      <c r="U3359" s="13"/>
      <c r="V3359" s="12"/>
      <c r="W3359" s="13"/>
      <c r="X3359" s="12"/>
      <c r="Y3359" s="13"/>
      <c r="Z3359" s="12"/>
      <c r="AA3359" s="12"/>
      <c r="AB3359" s="12"/>
      <c r="AC3359" s="10"/>
      <c r="AD3359" s="16"/>
      <c r="AE3359" s="10"/>
      <c r="AF3359" s="10"/>
      <c r="AG3359" s="14"/>
      <c r="AH3359" s="14"/>
      <c r="AI3359" s="15"/>
      <c r="AJ3359" s="10"/>
      <c r="AK3359" s="15"/>
      <c r="AL3359" s="10"/>
    </row>
    <row r="3360" spans="1:38" x14ac:dyDescent="0.25">
      <c r="A3360" s="9">
        <f t="shared" si="72"/>
        <v>0</v>
      </c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  <c r="L3360" s="10"/>
      <c r="M3360" s="12"/>
      <c r="N3360" s="11"/>
      <c r="O3360" s="12"/>
      <c r="P3360" s="13"/>
      <c r="Q3360" s="14"/>
      <c r="R3360" s="15"/>
      <c r="S3360" s="10"/>
      <c r="T3360" s="12"/>
      <c r="U3360" s="13"/>
      <c r="V3360" s="12"/>
      <c r="W3360" s="13"/>
      <c r="X3360" s="12"/>
      <c r="Y3360" s="13"/>
      <c r="Z3360" s="12"/>
      <c r="AA3360" s="12"/>
      <c r="AB3360" s="12"/>
      <c r="AC3360" s="10"/>
      <c r="AD3360" s="16"/>
      <c r="AE3360" s="10"/>
      <c r="AF3360" s="10"/>
      <c r="AG3360" s="14"/>
      <c r="AH3360" s="14"/>
      <c r="AI3360" s="15"/>
      <c r="AJ3360" s="10"/>
      <c r="AK3360" s="15"/>
      <c r="AL3360" s="10"/>
    </row>
    <row r="3361" spans="1:38" x14ac:dyDescent="0.25">
      <c r="A3361" s="9">
        <f t="shared" si="72"/>
        <v>0</v>
      </c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2"/>
      <c r="N3361" s="11"/>
      <c r="O3361" s="12"/>
      <c r="P3361" s="13"/>
      <c r="Q3361" s="14"/>
      <c r="R3361" s="15"/>
      <c r="S3361" s="10"/>
      <c r="T3361" s="12"/>
      <c r="U3361" s="13"/>
      <c r="V3361" s="12"/>
      <c r="W3361" s="13"/>
      <c r="X3361" s="12"/>
      <c r="Y3361" s="13"/>
      <c r="Z3361" s="12"/>
      <c r="AA3361" s="12"/>
      <c r="AB3361" s="12"/>
      <c r="AC3361" s="10"/>
      <c r="AD3361" s="16"/>
      <c r="AE3361" s="10"/>
      <c r="AF3361" s="10"/>
      <c r="AG3361" s="14"/>
      <c r="AH3361" s="14"/>
      <c r="AI3361" s="15"/>
      <c r="AJ3361" s="10"/>
      <c r="AK3361" s="15"/>
      <c r="AL3361" s="10"/>
    </row>
    <row r="3362" spans="1:38" x14ac:dyDescent="0.25">
      <c r="A3362" s="9">
        <f t="shared" si="72"/>
        <v>0</v>
      </c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  <c r="L3362" s="10"/>
      <c r="M3362" s="12"/>
      <c r="N3362" s="11"/>
      <c r="O3362" s="12"/>
      <c r="P3362" s="13"/>
      <c r="Q3362" s="14"/>
      <c r="R3362" s="15"/>
      <c r="S3362" s="10"/>
      <c r="T3362" s="12"/>
      <c r="U3362" s="13"/>
      <c r="V3362" s="12"/>
      <c r="W3362" s="13"/>
      <c r="X3362" s="12"/>
      <c r="Y3362" s="13"/>
      <c r="Z3362" s="12"/>
      <c r="AA3362" s="12"/>
      <c r="AB3362" s="12"/>
      <c r="AC3362" s="10"/>
      <c r="AD3362" s="16"/>
      <c r="AE3362" s="10"/>
      <c r="AF3362" s="10"/>
      <c r="AG3362" s="14"/>
      <c r="AH3362" s="14"/>
      <c r="AI3362" s="15"/>
      <c r="AJ3362" s="10"/>
      <c r="AK3362" s="15"/>
      <c r="AL3362" s="10"/>
    </row>
    <row r="3363" spans="1:38" x14ac:dyDescent="0.25">
      <c r="A3363" s="9">
        <f t="shared" si="72"/>
        <v>0</v>
      </c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2"/>
      <c r="N3363" s="11"/>
      <c r="O3363" s="12"/>
      <c r="P3363" s="13"/>
      <c r="Q3363" s="14"/>
      <c r="R3363" s="15"/>
      <c r="S3363" s="10"/>
      <c r="T3363" s="12"/>
      <c r="U3363" s="13"/>
      <c r="V3363" s="12"/>
      <c r="W3363" s="13"/>
      <c r="X3363" s="12"/>
      <c r="Y3363" s="13"/>
      <c r="Z3363" s="12"/>
      <c r="AA3363" s="12"/>
      <c r="AB3363" s="12"/>
      <c r="AC3363" s="10"/>
      <c r="AD3363" s="16"/>
      <c r="AE3363" s="10"/>
      <c r="AF3363" s="10"/>
      <c r="AG3363" s="14"/>
      <c r="AH3363" s="14"/>
      <c r="AI3363" s="15"/>
      <c r="AJ3363" s="10"/>
      <c r="AK3363" s="15"/>
      <c r="AL3363" s="10"/>
    </row>
    <row r="3364" spans="1:38" x14ac:dyDescent="0.25">
      <c r="A3364" s="9">
        <f t="shared" si="72"/>
        <v>0</v>
      </c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  <c r="L3364" s="10"/>
      <c r="M3364" s="12"/>
      <c r="N3364" s="11"/>
      <c r="O3364" s="12"/>
      <c r="P3364" s="13"/>
      <c r="Q3364" s="14"/>
      <c r="R3364" s="15"/>
      <c r="S3364" s="10"/>
      <c r="T3364" s="12"/>
      <c r="U3364" s="13"/>
      <c r="V3364" s="12"/>
      <c r="W3364" s="13"/>
      <c r="X3364" s="12"/>
      <c r="Y3364" s="13"/>
      <c r="Z3364" s="12"/>
      <c r="AA3364" s="12"/>
      <c r="AB3364" s="12"/>
      <c r="AC3364" s="10"/>
      <c r="AD3364" s="16"/>
      <c r="AE3364" s="10"/>
      <c r="AF3364" s="10"/>
      <c r="AG3364" s="14"/>
      <c r="AH3364" s="14"/>
      <c r="AI3364" s="15"/>
      <c r="AJ3364" s="10"/>
      <c r="AK3364" s="15"/>
      <c r="AL3364" s="10"/>
    </row>
    <row r="3365" spans="1:38" x14ac:dyDescent="0.25">
      <c r="A3365" s="9">
        <f t="shared" si="72"/>
        <v>0</v>
      </c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2"/>
      <c r="N3365" s="11"/>
      <c r="O3365" s="12"/>
      <c r="P3365" s="13"/>
      <c r="Q3365" s="14"/>
      <c r="R3365" s="15"/>
      <c r="S3365" s="10"/>
      <c r="T3365" s="12"/>
      <c r="U3365" s="13"/>
      <c r="V3365" s="12"/>
      <c r="W3365" s="13"/>
      <c r="X3365" s="12"/>
      <c r="Y3365" s="13"/>
      <c r="Z3365" s="12"/>
      <c r="AA3365" s="12"/>
      <c r="AB3365" s="12"/>
      <c r="AC3365" s="10"/>
      <c r="AD3365" s="16"/>
      <c r="AE3365" s="10"/>
      <c r="AF3365" s="10"/>
      <c r="AG3365" s="14"/>
      <c r="AH3365" s="14"/>
      <c r="AI3365" s="15"/>
      <c r="AJ3365" s="10"/>
      <c r="AK3365" s="15"/>
      <c r="AL3365" s="10"/>
    </row>
    <row r="3366" spans="1:38" x14ac:dyDescent="0.25">
      <c r="A3366" s="9">
        <f t="shared" si="72"/>
        <v>0</v>
      </c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  <c r="L3366" s="10"/>
      <c r="M3366" s="12"/>
      <c r="N3366" s="11"/>
      <c r="O3366" s="12"/>
      <c r="P3366" s="13"/>
      <c r="Q3366" s="14"/>
      <c r="R3366" s="15"/>
      <c r="S3366" s="10"/>
      <c r="T3366" s="12"/>
      <c r="U3366" s="13"/>
      <c r="V3366" s="12"/>
      <c r="W3366" s="13"/>
      <c r="X3366" s="12"/>
      <c r="Y3366" s="13"/>
      <c r="Z3366" s="12"/>
      <c r="AA3366" s="12"/>
      <c r="AB3366" s="12"/>
      <c r="AC3366" s="10"/>
      <c r="AD3366" s="16"/>
      <c r="AE3366" s="10"/>
      <c r="AF3366" s="10"/>
      <c r="AG3366" s="14"/>
      <c r="AH3366" s="14"/>
      <c r="AI3366" s="15"/>
      <c r="AJ3366" s="10"/>
      <c r="AK3366" s="15"/>
      <c r="AL3366" s="10"/>
    </row>
    <row r="3367" spans="1:38" x14ac:dyDescent="0.25">
      <c r="A3367" s="9">
        <f t="shared" si="72"/>
        <v>0</v>
      </c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2"/>
      <c r="N3367" s="11"/>
      <c r="O3367" s="12"/>
      <c r="P3367" s="13"/>
      <c r="Q3367" s="14"/>
      <c r="R3367" s="15"/>
      <c r="S3367" s="10"/>
      <c r="T3367" s="12"/>
      <c r="U3367" s="13"/>
      <c r="V3367" s="12"/>
      <c r="W3367" s="13"/>
      <c r="X3367" s="12"/>
      <c r="Y3367" s="13"/>
      <c r="Z3367" s="12"/>
      <c r="AA3367" s="12"/>
      <c r="AB3367" s="12"/>
      <c r="AC3367" s="10"/>
      <c r="AD3367" s="16"/>
      <c r="AE3367" s="10"/>
      <c r="AF3367" s="10"/>
      <c r="AG3367" s="14"/>
      <c r="AH3367" s="14"/>
      <c r="AI3367" s="15"/>
      <c r="AJ3367" s="10"/>
      <c r="AK3367" s="15"/>
      <c r="AL3367" s="10"/>
    </row>
    <row r="3368" spans="1:38" x14ac:dyDescent="0.25">
      <c r="A3368" s="9">
        <f t="shared" si="72"/>
        <v>0</v>
      </c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  <c r="M3368" s="12"/>
      <c r="N3368" s="11"/>
      <c r="O3368" s="12"/>
      <c r="P3368" s="13"/>
      <c r="Q3368" s="14"/>
      <c r="R3368" s="15"/>
      <c r="S3368" s="10"/>
      <c r="T3368" s="12"/>
      <c r="U3368" s="13"/>
      <c r="V3368" s="12"/>
      <c r="W3368" s="13"/>
      <c r="X3368" s="12"/>
      <c r="Y3368" s="13"/>
      <c r="Z3368" s="12"/>
      <c r="AA3368" s="12"/>
      <c r="AB3368" s="12"/>
      <c r="AC3368" s="10"/>
      <c r="AD3368" s="16"/>
      <c r="AE3368" s="10"/>
      <c r="AF3368" s="10"/>
      <c r="AG3368" s="14"/>
      <c r="AH3368" s="14"/>
      <c r="AI3368" s="15"/>
      <c r="AJ3368" s="10"/>
      <c r="AK3368" s="15"/>
      <c r="AL3368" s="10"/>
    </row>
    <row r="3369" spans="1:38" x14ac:dyDescent="0.25">
      <c r="A3369" s="9">
        <f t="shared" si="72"/>
        <v>0</v>
      </c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2"/>
      <c r="N3369" s="11"/>
      <c r="O3369" s="12"/>
      <c r="P3369" s="13"/>
      <c r="Q3369" s="14"/>
      <c r="R3369" s="15"/>
      <c r="S3369" s="10"/>
      <c r="T3369" s="12"/>
      <c r="U3369" s="13"/>
      <c r="V3369" s="12"/>
      <c r="W3369" s="13"/>
      <c r="X3369" s="12"/>
      <c r="Y3369" s="13"/>
      <c r="Z3369" s="12"/>
      <c r="AA3369" s="12"/>
      <c r="AB3369" s="12"/>
      <c r="AC3369" s="10"/>
      <c r="AD3369" s="16"/>
      <c r="AE3369" s="10"/>
      <c r="AF3369" s="10"/>
      <c r="AG3369" s="14"/>
      <c r="AH3369" s="14"/>
      <c r="AI3369" s="15"/>
      <c r="AJ3369" s="10"/>
      <c r="AK3369" s="15"/>
      <c r="AL3369" s="10"/>
    </row>
    <row r="3370" spans="1:38" x14ac:dyDescent="0.25">
      <c r="A3370" s="9">
        <f t="shared" si="72"/>
        <v>0</v>
      </c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  <c r="L3370" s="10"/>
      <c r="M3370" s="12"/>
      <c r="N3370" s="11"/>
      <c r="O3370" s="12"/>
      <c r="P3370" s="13"/>
      <c r="Q3370" s="14"/>
      <c r="R3370" s="15"/>
      <c r="S3370" s="10"/>
      <c r="T3370" s="12"/>
      <c r="U3370" s="13"/>
      <c r="V3370" s="12"/>
      <c r="W3370" s="13"/>
      <c r="X3370" s="12"/>
      <c r="Y3370" s="13"/>
      <c r="Z3370" s="12"/>
      <c r="AA3370" s="12"/>
      <c r="AB3370" s="12"/>
      <c r="AC3370" s="10"/>
      <c r="AD3370" s="16"/>
      <c r="AE3370" s="10"/>
      <c r="AF3370" s="10"/>
      <c r="AG3370" s="14"/>
      <c r="AH3370" s="14"/>
      <c r="AI3370" s="15"/>
      <c r="AJ3370" s="10"/>
      <c r="AK3370" s="15"/>
      <c r="AL3370" s="10"/>
    </row>
    <row r="3371" spans="1:38" x14ac:dyDescent="0.25">
      <c r="A3371" s="9">
        <f t="shared" si="72"/>
        <v>0</v>
      </c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2"/>
      <c r="N3371" s="11"/>
      <c r="O3371" s="12"/>
      <c r="P3371" s="13"/>
      <c r="Q3371" s="14"/>
      <c r="R3371" s="15"/>
      <c r="S3371" s="10"/>
      <c r="T3371" s="12"/>
      <c r="U3371" s="13"/>
      <c r="V3371" s="12"/>
      <c r="W3371" s="13"/>
      <c r="X3371" s="12"/>
      <c r="Y3371" s="13"/>
      <c r="Z3371" s="12"/>
      <c r="AA3371" s="12"/>
      <c r="AB3371" s="12"/>
      <c r="AC3371" s="10"/>
      <c r="AD3371" s="16"/>
      <c r="AE3371" s="10"/>
      <c r="AF3371" s="10"/>
      <c r="AG3371" s="14"/>
      <c r="AH3371" s="14"/>
      <c r="AI3371" s="15"/>
      <c r="AJ3371" s="10"/>
      <c r="AK3371" s="15"/>
      <c r="AL3371" s="10"/>
    </row>
    <row r="3372" spans="1:38" x14ac:dyDescent="0.25">
      <c r="A3372" s="9">
        <f t="shared" si="72"/>
        <v>0</v>
      </c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  <c r="L3372" s="10"/>
      <c r="M3372" s="12"/>
      <c r="N3372" s="11"/>
      <c r="O3372" s="12"/>
      <c r="P3372" s="13"/>
      <c r="Q3372" s="14"/>
      <c r="R3372" s="15"/>
      <c r="S3372" s="10"/>
      <c r="T3372" s="12"/>
      <c r="U3372" s="13"/>
      <c r="V3372" s="12"/>
      <c r="W3372" s="13"/>
      <c r="X3372" s="12"/>
      <c r="Y3372" s="13"/>
      <c r="Z3372" s="12"/>
      <c r="AA3372" s="12"/>
      <c r="AB3372" s="12"/>
      <c r="AC3372" s="10"/>
      <c r="AD3372" s="16"/>
      <c r="AE3372" s="10"/>
      <c r="AF3372" s="10"/>
      <c r="AG3372" s="14"/>
      <c r="AH3372" s="14"/>
      <c r="AI3372" s="15"/>
      <c r="AJ3372" s="10"/>
      <c r="AK3372" s="15"/>
      <c r="AL3372" s="10"/>
    </row>
    <row r="3373" spans="1:38" x14ac:dyDescent="0.25">
      <c r="A3373" s="9">
        <f t="shared" si="72"/>
        <v>0</v>
      </c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2"/>
      <c r="N3373" s="11"/>
      <c r="O3373" s="12"/>
      <c r="P3373" s="13"/>
      <c r="Q3373" s="14"/>
      <c r="R3373" s="15"/>
      <c r="S3373" s="10"/>
      <c r="T3373" s="12"/>
      <c r="U3373" s="13"/>
      <c r="V3373" s="12"/>
      <c r="W3373" s="13"/>
      <c r="X3373" s="12"/>
      <c r="Y3373" s="13"/>
      <c r="Z3373" s="12"/>
      <c r="AA3373" s="12"/>
      <c r="AB3373" s="12"/>
      <c r="AC3373" s="10"/>
      <c r="AD3373" s="16"/>
      <c r="AE3373" s="10"/>
      <c r="AF3373" s="10"/>
      <c r="AG3373" s="14"/>
      <c r="AH3373" s="14"/>
      <c r="AI3373" s="15"/>
      <c r="AJ3373" s="10"/>
      <c r="AK3373" s="15"/>
      <c r="AL3373" s="10"/>
    </row>
    <row r="3374" spans="1:38" x14ac:dyDescent="0.25">
      <c r="A3374" s="9">
        <f t="shared" si="72"/>
        <v>0</v>
      </c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  <c r="L3374" s="10"/>
      <c r="M3374" s="12"/>
      <c r="N3374" s="11"/>
      <c r="O3374" s="12"/>
      <c r="P3374" s="13"/>
      <c r="Q3374" s="14"/>
      <c r="R3374" s="15"/>
      <c r="S3374" s="10"/>
      <c r="T3374" s="12"/>
      <c r="U3374" s="13"/>
      <c r="V3374" s="12"/>
      <c r="W3374" s="13"/>
      <c r="X3374" s="12"/>
      <c r="Y3374" s="13"/>
      <c r="Z3374" s="12"/>
      <c r="AA3374" s="12"/>
      <c r="AB3374" s="12"/>
      <c r="AC3374" s="10"/>
      <c r="AD3374" s="16"/>
      <c r="AE3374" s="10"/>
      <c r="AF3374" s="10"/>
      <c r="AG3374" s="14"/>
      <c r="AH3374" s="14"/>
      <c r="AI3374" s="15"/>
      <c r="AJ3374" s="10"/>
      <c r="AK3374" s="15"/>
      <c r="AL3374" s="10"/>
    </row>
    <row r="3375" spans="1:38" x14ac:dyDescent="0.25">
      <c r="A3375" s="9">
        <f t="shared" si="72"/>
        <v>0</v>
      </c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2"/>
      <c r="N3375" s="11"/>
      <c r="O3375" s="12"/>
      <c r="P3375" s="13"/>
      <c r="Q3375" s="14"/>
      <c r="R3375" s="15"/>
      <c r="S3375" s="10"/>
      <c r="T3375" s="12"/>
      <c r="U3375" s="13"/>
      <c r="V3375" s="12"/>
      <c r="W3375" s="13"/>
      <c r="X3375" s="12"/>
      <c r="Y3375" s="13"/>
      <c r="Z3375" s="12"/>
      <c r="AA3375" s="12"/>
      <c r="AB3375" s="12"/>
      <c r="AC3375" s="10"/>
      <c r="AD3375" s="16"/>
      <c r="AE3375" s="10"/>
      <c r="AF3375" s="10"/>
      <c r="AG3375" s="14"/>
      <c r="AH3375" s="14"/>
      <c r="AI3375" s="15"/>
      <c r="AJ3375" s="10"/>
      <c r="AK3375" s="15"/>
      <c r="AL3375" s="10"/>
    </row>
    <row r="3376" spans="1:38" x14ac:dyDescent="0.25">
      <c r="A3376" s="9">
        <f t="shared" si="72"/>
        <v>0</v>
      </c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  <c r="L3376" s="10"/>
      <c r="M3376" s="12"/>
      <c r="N3376" s="11"/>
      <c r="O3376" s="12"/>
      <c r="P3376" s="13"/>
      <c r="Q3376" s="14"/>
      <c r="R3376" s="15"/>
      <c r="S3376" s="10"/>
      <c r="T3376" s="12"/>
      <c r="U3376" s="13"/>
      <c r="V3376" s="12"/>
      <c r="W3376" s="13"/>
      <c r="X3376" s="12"/>
      <c r="Y3376" s="13"/>
      <c r="Z3376" s="12"/>
      <c r="AA3376" s="12"/>
      <c r="AB3376" s="12"/>
      <c r="AC3376" s="10"/>
      <c r="AD3376" s="16"/>
      <c r="AE3376" s="10"/>
      <c r="AF3376" s="10"/>
      <c r="AG3376" s="14"/>
      <c r="AH3376" s="14"/>
      <c r="AI3376" s="15"/>
      <c r="AJ3376" s="10"/>
      <c r="AK3376" s="15"/>
      <c r="AL3376" s="10"/>
    </row>
    <row r="3377" spans="1:38" x14ac:dyDescent="0.25">
      <c r="A3377" s="9">
        <f t="shared" si="72"/>
        <v>0</v>
      </c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2"/>
      <c r="N3377" s="11"/>
      <c r="O3377" s="12"/>
      <c r="P3377" s="13"/>
      <c r="Q3377" s="14"/>
      <c r="R3377" s="15"/>
      <c r="S3377" s="10"/>
      <c r="T3377" s="12"/>
      <c r="U3377" s="13"/>
      <c r="V3377" s="12"/>
      <c r="W3377" s="13"/>
      <c r="X3377" s="12"/>
      <c r="Y3377" s="13"/>
      <c r="Z3377" s="12"/>
      <c r="AA3377" s="12"/>
      <c r="AB3377" s="12"/>
      <c r="AC3377" s="10"/>
      <c r="AD3377" s="16"/>
      <c r="AE3377" s="10"/>
      <c r="AF3377" s="10"/>
      <c r="AG3377" s="14"/>
      <c r="AH3377" s="14"/>
      <c r="AI3377" s="15"/>
      <c r="AJ3377" s="10"/>
      <c r="AK3377" s="15"/>
      <c r="AL3377" s="10"/>
    </row>
    <row r="3378" spans="1:38" x14ac:dyDescent="0.25">
      <c r="A3378" s="9">
        <f t="shared" si="72"/>
        <v>0</v>
      </c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  <c r="L3378" s="10"/>
      <c r="M3378" s="12"/>
      <c r="N3378" s="11"/>
      <c r="O3378" s="12"/>
      <c r="P3378" s="13"/>
      <c r="Q3378" s="14"/>
      <c r="R3378" s="15"/>
      <c r="S3378" s="10"/>
      <c r="T3378" s="12"/>
      <c r="U3378" s="13"/>
      <c r="V3378" s="12"/>
      <c r="W3378" s="13"/>
      <c r="X3378" s="12"/>
      <c r="Y3378" s="13"/>
      <c r="Z3378" s="12"/>
      <c r="AA3378" s="12"/>
      <c r="AB3378" s="12"/>
      <c r="AC3378" s="10"/>
      <c r="AD3378" s="16"/>
      <c r="AE3378" s="10"/>
      <c r="AF3378" s="10"/>
      <c r="AG3378" s="14"/>
      <c r="AH3378" s="14"/>
      <c r="AI3378" s="15"/>
      <c r="AJ3378" s="10"/>
      <c r="AK3378" s="15"/>
      <c r="AL3378" s="10"/>
    </row>
    <row r="3379" spans="1:38" x14ac:dyDescent="0.25">
      <c r="A3379" s="9">
        <f t="shared" si="72"/>
        <v>0</v>
      </c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2"/>
      <c r="N3379" s="11"/>
      <c r="O3379" s="12"/>
      <c r="P3379" s="13"/>
      <c r="Q3379" s="14"/>
      <c r="R3379" s="15"/>
      <c r="S3379" s="10"/>
      <c r="T3379" s="12"/>
      <c r="U3379" s="13"/>
      <c r="V3379" s="12"/>
      <c r="W3379" s="13"/>
      <c r="X3379" s="12"/>
      <c r="Y3379" s="13"/>
      <c r="Z3379" s="12"/>
      <c r="AA3379" s="12"/>
      <c r="AB3379" s="12"/>
      <c r="AC3379" s="10"/>
      <c r="AD3379" s="16"/>
      <c r="AE3379" s="10"/>
      <c r="AF3379" s="10"/>
      <c r="AG3379" s="14"/>
      <c r="AH3379" s="14"/>
      <c r="AI3379" s="15"/>
      <c r="AJ3379" s="10"/>
      <c r="AK3379" s="15"/>
      <c r="AL3379" s="10"/>
    </row>
    <row r="3380" spans="1:38" x14ac:dyDescent="0.25">
      <c r="A3380" s="9">
        <f t="shared" si="72"/>
        <v>0</v>
      </c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  <c r="L3380" s="10"/>
      <c r="M3380" s="12"/>
      <c r="N3380" s="11"/>
      <c r="O3380" s="12"/>
      <c r="P3380" s="13"/>
      <c r="Q3380" s="14"/>
      <c r="R3380" s="15"/>
      <c r="S3380" s="10"/>
      <c r="T3380" s="12"/>
      <c r="U3380" s="13"/>
      <c r="V3380" s="12"/>
      <c r="W3380" s="13"/>
      <c r="X3380" s="12"/>
      <c r="Y3380" s="13"/>
      <c r="Z3380" s="12"/>
      <c r="AA3380" s="12"/>
      <c r="AB3380" s="12"/>
      <c r="AC3380" s="10"/>
      <c r="AD3380" s="16"/>
      <c r="AE3380" s="10"/>
      <c r="AF3380" s="10"/>
      <c r="AG3380" s="14"/>
      <c r="AH3380" s="14"/>
      <c r="AI3380" s="15"/>
      <c r="AJ3380" s="10"/>
      <c r="AK3380" s="15"/>
      <c r="AL3380" s="10"/>
    </row>
    <row r="3381" spans="1:38" x14ac:dyDescent="0.25">
      <c r="A3381" s="9">
        <f t="shared" si="72"/>
        <v>0</v>
      </c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2"/>
      <c r="N3381" s="11"/>
      <c r="O3381" s="12"/>
      <c r="P3381" s="13"/>
      <c r="Q3381" s="14"/>
      <c r="R3381" s="15"/>
      <c r="S3381" s="10"/>
      <c r="T3381" s="12"/>
      <c r="U3381" s="13"/>
      <c r="V3381" s="12"/>
      <c r="W3381" s="13"/>
      <c r="X3381" s="12"/>
      <c r="Y3381" s="13"/>
      <c r="Z3381" s="12"/>
      <c r="AA3381" s="12"/>
      <c r="AB3381" s="12"/>
      <c r="AC3381" s="10"/>
      <c r="AD3381" s="16"/>
      <c r="AE3381" s="10"/>
      <c r="AF3381" s="10"/>
      <c r="AG3381" s="14"/>
      <c r="AH3381" s="14"/>
      <c r="AI3381" s="15"/>
      <c r="AJ3381" s="10"/>
      <c r="AK3381" s="15"/>
      <c r="AL3381" s="10"/>
    </row>
    <row r="3382" spans="1:38" x14ac:dyDescent="0.25">
      <c r="A3382" s="9">
        <f t="shared" si="72"/>
        <v>0</v>
      </c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  <c r="L3382" s="10"/>
      <c r="M3382" s="12"/>
      <c r="N3382" s="11"/>
      <c r="O3382" s="12"/>
      <c r="P3382" s="13"/>
      <c r="Q3382" s="14"/>
      <c r="R3382" s="15"/>
      <c r="S3382" s="10"/>
      <c r="T3382" s="12"/>
      <c r="U3382" s="13"/>
      <c r="V3382" s="12"/>
      <c r="W3382" s="13"/>
      <c r="X3382" s="12"/>
      <c r="Y3382" s="13"/>
      <c r="Z3382" s="12"/>
      <c r="AA3382" s="12"/>
      <c r="AB3382" s="12"/>
      <c r="AC3382" s="10"/>
      <c r="AD3382" s="16"/>
      <c r="AE3382" s="10"/>
      <c r="AF3382" s="10"/>
      <c r="AG3382" s="14"/>
      <c r="AH3382" s="14"/>
      <c r="AI3382" s="15"/>
      <c r="AJ3382" s="10"/>
      <c r="AK3382" s="15"/>
      <c r="AL3382" s="10"/>
    </row>
    <row r="3383" spans="1:38" x14ac:dyDescent="0.25">
      <c r="A3383" s="9">
        <f t="shared" si="72"/>
        <v>0</v>
      </c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2"/>
      <c r="N3383" s="11"/>
      <c r="O3383" s="12"/>
      <c r="P3383" s="13"/>
      <c r="Q3383" s="14"/>
      <c r="R3383" s="15"/>
      <c r="S3383" s="10"/>
      <c r="T3383" s="12"/>
      <c r="U3383" s="13"/>
      <c r="V3383" s="12"/>
      <c r="W3383" s="13"/>
      <c r="X3383" s="12"/>
      <c r="Y3383" s="13"/>
      <c r="Z3383" s="12"/>
      <c r="AA3383" s="12"/>
      <c r="AB3383" s="12"/>
      <c r="AC3383" s="10"/>
      <c r="AD3383" s="16"/>
      <c r="AE3383" s="10"/>
      <c r="AF3383" s="10"/>
      <c r="AG3383" s="14"/>
      <c r="AH3383" s="14"/>
      <c r="AI3383" s="15"/>
      <c r="AJ3383" s="10"/>
      <c r="AK3383" s="15"/>
      <c r="AL3383" s="10"/>
    </row>
    <row r="3384" spans="1:38" x14ac:dyDescent="0.25">
      <c r="A3384" s="9">
        <f t="shared" si="72"/>
        <v>0</v>
      </c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  <c r="L3384" s="10"/>
      <c r="M3384" s="12"/>
      <c r="N3384" s="11"/>
      <c r="O3384" s="12"/>
      <c r="P3384" s="13"/>
      <c r="Q3384" s="14"/>
      <c r="R3384" s="15"/>
      <c r="S3384" s="10"/>
      <c r="T3384" s="12"/>
      <c r="U3384" s="13"/>
      <c r="V3384" s="12"/>
      <c r="W3384" s="13"/>
      <c r="X3384" s="12"/>
      <c r="Y3384" s="13"/>
      <c r="Z3384" s="12"/>
      <c r="AA3384" s="12"/>
      <c r="AB3384" s="12"/>
      <c r="AC3384" s="10"/>
      <c r="AD3384" s="16"/>
      <c r="AE3384" s="10"/>
      <c r="AF3384" s="10"/>
      <c r="AG3384" s="14"/>
      <c r="AH3384" s="14"/>
      <c r="AI3384" s="15"/>
      <c r="AJ3384" s="10"/>
      <c r="AK3384" s="15"/>
      <c r="AL3384" s="10"/>
    </row>
    <row r="3385" spans="1:38" x14ac:dyDescent="0.25">
      <c r="A3385" s="9">
        <f t="shared" si="72"/>
        <v>0</v>
      </c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2"/>
      <c r="N3385" s="11"/>
      <c r="O3385" s="12"/>
      <c r="P3385" s="13"/>
      <c r="Q3385" s="14"/>
      <c r="R3385" s="15"/>
      <c r="S3385" s="10"/>
      <c r="T3385" s="12"/>
      <c r="U3385" s="13"/>
      <c r="V3385" s="12"/>
      <c r="W3385" s="13"/>
      <c r="X3385" s="12"/>
      <c r="Y3385" s="13"/>
      <c r="Z3385" s="12"/>
      <c r="AA3385" s="12"/>
      <c r="AB3385" s="12"/>
      <c r="AC3385" s="10"/>
      <c r="AD3385" s="16"/>
      <c r="AE3385" s="10"/>
      <c r="AF3385" s="10"/>
      <c r="AG3385" s="14"/>
      <c r="AH3385" s="14"/>
      <c r="AI3385" s="15"/>
      <c r="AJ3385" s="10"/>
      <c r="AK3385" s="15"/>
      <c r="AL3385" s="10"/>
    </row>
    <row r="3386" spans="1:38" x14ac:dyDescent="0.25">
      <c r="A3386" s="9">
        <f t="shared" si="72"/>
        <v>0</v>
      </c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  <c r="L3386" s="10"/>
      <c r="M3386" s="12"/>
      <c r="N3386" s="11"/>
      <c r="O3386" s="12"/>
      <c r="P3386" s="13"/>
      <c r="Q3386" s="14"/>
      <c r="R3386" s="15"/>
      <c r="S3386" s="10"/>
      <c r="T3386" s="12"/>
      <c r="U3386" s="13"/>
      <c r="V3386" s="12"/>
      <c r="W3386" s="13"/>
      <c r="X3386" s="12"/>
      <c r="Y3386" s="13"/>
      <c r="Z3386" s="12"/>
      <c r="AA3386" s="12"/>
      <c r="AB3386" s="12"/>
      <c r="AC3386" s="10"/>
      <c r="AD3386" s="16"/>
      <c r="AE3386" s="10"/>
      <c r="AF3386" s="10"/>
      <c r="AG3386" s="14"/>
      <c r="AH3386" s="14"/>
      <c r="AI3386" s="15"/>
      <c r="AJ3386" s="10"/>
      <c r="AK3386" s="15"/>
      <c r="AL3386" s="10"/>
    </row>
    <row r="3387" spans="1:38" x14ac:dyDescent="0.25">
      <c r="A3387" s="9">
        <f t="shared" si="72"/>
        <v>0</v>
      </c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2"/>
      <c r="N3387" s="11"/>
      <c r="O3387" s="12"/>
      <c r="P3387" s="13"/>
      <c r="Q3387" s="14"/>
      <c r="R3387" s="15"/>
      <c r="S3387" s="10"/>
      <c r="T3387" s="12"/>
      <c r="U3387" s="13"/>
      <c r="V3387" s="12"/>
      <c r="W3387" s="13"/>
      <c r="X3387" s="12"/>
      <c r="Y3387" s="13"/>
      <c r="Z3387" s="12"/>
      <c r="AA3387" s="12"/>
      <c r="AB3387" s="12"/>
      <c r="AC3387" s="10"/>
      <c r="AD3387" s="16"/>
      <c r="AE3387" s="10"/>
      <c r="AF3387" s="10"/>
      <c r="AG3387" s="14"/>
      <c r="AH3387" s="14"/>
      <c r="AI3387" s="15"/>
      <c r="AJ3387" s="10"/>
      <c r="AK3387" s="15"/>
      <c r="AL3387" s="10"/>
    </row>
    <row r="3388" spans="1:38" x14ac:dyDescent="0.25">
      <c r="A3388" s="9">
        <f t="shared" si="72"/>
        <v>0</v>
      </c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  <c r="L3388" s="10"/>
      <c r="M3388" s="12"/>
      <c r="N3388" s="11"/>
      <c r="O3388" s="12"/>
      <c r="P3388" s="13"/>
      <c r="Q3388" s="14"/>
      <c r="R3388" s="15"/>
      <c r="S3388" s="10"/>
      <c r="T3388" s="12"/>
      <c r="U3388" s="13"/>
      <c r="V3388" s="12"/>
      <c r="W3388" s="13"/>
      <c r="X3388" s="12"/>
      <c r="Y3388" s="13"/>
      <c r="Z3388" s="12"/>
      <c r="AA3388" s="12"/>
      <c r="AB3388" s="12"/>
      <c r="AC3388" s="10"/>
      <c r="AD3388" s="16"/>
      <c r="AE3388" s="10"/>
      <c r="AF3388" s="10"/>
      <c r="AG3388" s="14"/>
      <c r="AH3388" s="14"/>
      <c r="AI3388" s="15"/>
      <c r="AJ3388" s="10"/>
      <c r="AK3388" s="15"/>
      <c r="AL3388" s="10"/>
    </row>
    <row r="3389" spans="1:38" x14ac:dyDescent="0.25">
      <c r="A3389" s="9">
        <f t="shared" si="72"/>
        <v>0</v>
      </c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2"/>
      <c r="N3389" s="11"/>
      <c r="O3389" s="12"/>
      <c r="P3389" s="13"/>
      <c r="Q3389" s="14"/>
      <c r="R3389" s="15"/>
      <c r="S3389" s="10"/>
      <c r="T3389" s="12"/>
      <c r="U3389" s="13"/>
      <c r="V3389" s="12"/>
      <c r="W3389" s="13"/>
      <c r="X3389" s="12"/>
      <c r="Y3389" s="13"/>
      <c r="Z3389" s="12"/>
      <c r="AA3389" s="12"/>
      <c r="AB3389" s="12"/>
      <c r="AC3389" s="10"/>
      <c r="AD3389" s="16"/>
      <c r="AE3389" s="10"/>
      <c r="AF3389" s="10"/>
      <c r="AG3389" s="14"/>
      <c r="AH3389" s="14"/>
      <c r="AI3389" s="15"/>
      <c r="AJ3389" s="10"/>
      <c r="AK3389" s="15"/>
      <c r="AL3389" s="10"/>
    </row>
    <row r="3390" spans="1:38" x14ac:dyDescent="0.25">
      <c r="A3390" s="9">
        <f t="shared" si="72"/>
        <v>0</v>
      </c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  <c r="L3390" s="10"/>
      <c r="M3390" s="12"/>
      <c r="N3390" s="11"/>
      <c r="O3390" s="12"/>
      <c r="P3390" s="13"/>
      <c r="Q3390" s="14"/>
      <c r="R3390" s="15"/>
      <c r="S3390" s="10"/>
      <c r="T3390" s="12"/>
      <c r="U3390" s="13"/>
      <c r="V3390" s="12"/>
      <c r="W3390" s="13"/>
      <c r="X3390" s="12"/>
      <c r="Y3390" s="13"/>
      <c r="Z3390" s="12"/>
      <c r="AA3390" s="12"/>
      <c r="AB3390" s="12"/>
      <c r="AC3390" s="10"/>
      <c r="AD3390" s="16"/>
      <c r="AE3390" s="10"/>
      <c r="AF3390" s="10"/>
      <c r="AG3390" s="14"/>
      <c r="AH3390" s="14"/>
      <c r="AI3390" s="15"/>
      <c r="AJ3390" s="10"/>
      <c r="AK3390" s="15"/>
      <c r="AL3390" s="10"/>
    </row>
    <row r="3391" spans="1:38" x14ac:dyDescent="0.25">
      <c r="A3391" s="9">
        <f t="shared" si="72"/>
        <v>0</v>
      </c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2"/>
      <c r="N3391" s="11"/>
      <c r="O3391" s="12"/>
      <c r="P3391" s="13"/>
      <c r="Q3391" s="14"/>
      <c r="R3391" s="15"/>
      <c r="S3391" s="10"/>
      <c r="T3391" s="12"/>
      <c r="U3391" s="13"/>
      <c r="V3391" s="12"/>
      <c r="W3391" s="13"/>
      <c r="X3391" s="12"/>
      <c r="Y3391" s="13"/>
      <c r="Z3391" s="12"/>
      <c r="AA3391" s="12"/>
      <c r="AB3391" s="12"/>
      <c r="AC3391" s="10"/>
      <c r="AD3391" s="16"/>
      <c r="AE3391" s="10"/>
      <c r="AF3391" s="10"/>
      <c r="AG3391" s="14"/>
      <c r="AH3391" s="14"/>
      <c r="AI3391" s="15"/>
      <c r="AJ3391" s="10"/>
      <c r="AK3391" s="15"/>
      <c r="AL3391" s="10"/>
    </row>
    <row r="3392" spans="1:38" x14ac:dyDescent="0.25">
      <c r="A3392" s="9">
        <f t="shared" si="72"/>
        <v>0</v>
      </c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  <c r="L3392" s="10"/>
      <c r="M3392" s="12"/>
      <c r="N3392" s="11"/>
      <c r="O3392" s="12"/>
      <c r="P3392" s="13"/>
      <c r="Q3392" s="14"/>
      <c r="R3392" s="15"/>
      <c r="S3392" s="10"/>
      <c r="T3392" s="12"/>
      <c r="U3392" s="13"/>
      <c r="V3392" s="12"/>
      <c r="W3392" s="13"/>
      <c r="X3392" s="12"/>
      <c r="Y3392" s="13"/>
      <c r="Z3392" s="12"/>
      <c r="AA3392" s="12"/>
      <c r="AB3392" s="12"/>
      <c r="AC3392" s="10"/>
      <c r="AD3392" s="16"/>
      <c r="AE3392" s="10"/>
      <c r="AF3392" s="10"/>
      <c r="AG3392" s="14"/>
      <c r="AH3392" s="14"/>
      <c r="AI3392" s="15"/>
      <c r="AJ3392" s="10"/>
      <c r="AK3392" s="15"/>
      <c r="AL3392" s="10"/>
    </row>
    <row r="3393" spans="1:38" x14ac:dyDescent="0.25">
      <c r="A3393" s="9">
        <f t="shared" si="72"/>
        <v>0</v>
      </c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2"/>
      <c r="N3393" s="11"/>
      <c r="O3393" s="12"/>
      <c r="P3393" s="13"/>
      <c r="Q3393" s="14"/>
      <c r="R3393" s="15"/>
      <c r="S3393" s="10"/>
      <c r="T3393" s="12"/>
      <c r="U3393" s="13"/>
      <c r="V3393" s="12"/>
      <c r="W3393" s="13"/>
      <c r="X3393" s="12"/>
      <c r="Y3393" s="13"/>
      <c r="Z3393" s="12"/>
      <c r="AA3393" s="12"/>
      <c r="AB3393" s="12"/>
      <c r="AC3393" s="10"/>
      <c r="AD3393" s="16"/>
      <c r="AE3393" s="10"/>
      <c r="AF3393" s="10"/>
      <c r="AG3393" s="14"/>
      <c r="AH3393" s="14"/>
      <c r="AI3393" s="15"/>
      <c r="AJ3393" s="10"/>
      <c r="AK3393" s="15"/>
      <c r="AL3393" s="10"/>
    </row>
    <row r="3394" spans="1:38" x14ac:dyDescent="0.25">
      <c r="A3394" s="9">
        <f t="shared" si="72"/>
        <v>0</v>
      </c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  <c r="L3394" s="10"/>
      <c r="M3394" s="12"/>
      <c r="N3394" s="11"/>
      <c r="O3394" s="12"/>
      <c r="P3394" s="13"/>
      <c r="Q3394" s="14"/>
      <c r="R3394" s="15"/>
      <c r="S3394" s="10"/>
      <c r="T3394" s="12"/>
      <c r="U3394" s="13"/>
      <c r="V3394" s="12"/>
      <c r="W3394" s="13"/>
      <c r="X3394" s="12"/>
      <c r="Y3394" s="13"/>
      <c r="Z3394" s="12"/>
      <c r="AA3394" s="12"/>
      <c r="AB3394" s="12"/>
      <c r="AC3394" s="10"/>
      <c r="AD3394" s="16"/>
      <c r="AE3394" s="10"/>
      <c r="AF3394" s="10"/>
      <c r="AG3394" s="14"/>
      <c r="AH3394" s="14"/>
      <c r="AI3394" s="15"/>
      <c r="AJ3394" s="10"/>
      <c r="AK3394" s="15"/>
      <c r="AL3394" s="10"/>
    </row>
    <row r="3395" spans="1:38" x14ac:dyDescent="0.25">
      <c r="A3395" s="9">
        <f t="shared" ref="A3395:A3458" si="73">N3395</f>
        <v>0</v>
      </c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2"/>
      <c r="N3395" s="11"/>
      <c r="O3395" s="12"/>
      <c r="P3395" s="13"/>
      <c r="Q3395" s="14"/>
      <c r="R3395" s="15"/>
      <c r="S3395" s="10"/>
      <c r="T3395" s="12"/>
      <c r="U3395" s="13"/>
      <c r="V3395" s="12"/>
      <c r="W3395" s="13"/>
      <c r="X3395" s="12"/>
      <c r="Y3395" s="13"/>
      <c r="Z3395" s="12"/>
      <c r="AA3395" s="12"/>
      <c r="AB3395" s="12"/>
      <c r="AC3395" s="10"/>
      <c r="AD3395" s="16"/>
      <c r="AE3395" s="10"/>
      <c r="AF3395" s="10"/>
      <c r="AG3395" s="14"/>
      <c r="AH3395" s="14"/>
      <c r="AI3395" s="15"/>
      <c r="AJ3395" s="10"/>
      <c r="AK3395" s="15"/>
      <c r="AL3395" s="10"/>
    </row>
    <row r="3396" spans="1:38" x14ac:dyDescent="0.25">
      <c r="A3396" s="9">
        <f t="shared" si="73"/>
        <v>0</v>
      </c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  <c r="L3396" s="10"/>
      <c r="M3396" s="12"/>
      <c r="N3396" s="11"/>
      <c r="O3396" s="12"/>
      <c r="P3396" s="13"/>
      <c r="Q3396" s="14"/>
      <c r="R3396" s="15"/>
      <c r="S3396" s="10"/>
      <c r="T3396" s="12"/>
      <c r="U3396" s="13"/>
      <c r="V3396" s="12"/>
      <c r="W3396" s="13"/>
      <c r="X3396" s="12"/>
      <c r="Y3396" s="13"/>
      <c r="Z3396" s="12"/>
      <c r="AA3396" s="12"/>
      <c r="AB3396" s="12"/>
      <c r="AC3396" s="10"/>
      <c r="AD3396" s="16"/>
      <c r="AE3396" s="10"/>
      <c r="AF3396" s="10"/>
      <c r="AG3396" s="14"/>
      <c r="AH3396" s="14"/>
      <c r="AI3396" s="15"/>
      <c r="AJ3396" s="10"/>
      <c r="AK3396" s="15"/>
      <c r="AL3396" s="10"/>
    </row>
    <row r="3397" spans="1:38" x14ac:dyDescent="0.25">
      <c r="A3397" s="9">
        <f t="shared" si="73"/>
        <v>0</v>
      </c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2"/>
      <c r="N3397" s="11"/>
      <c r="O3397" s="12"/>
      <c r="P3397" s="13"/>
      <c r="Q3397" s="14"/>
      <c r="R3397" s="15"/>
      <c r="S3397" s="10"/>
      <c r="T3397" s="12"/>
      <c r="U3397" s="13"/>
      <c r="V3397" s="12"/>
      <c r="W3397" s="13"/>
      <c r="X3397" s="12"/>
      <c r="Y3397" s="13"/>
      <c r="Z3397" s="12"/>
      <c r="AA3397" s="12"/>
      <c r="AB3397" s="12"/>
      <c r="AC3397" s="10"/>
      <c r="AD3397" s="16"/>
      <c r="AE3397" s="10"/>
      <c r="AF3397" s="10"/>
      <c r="AG3397" s="14"/>
      <c r="AH3397" s="14"/>
      <c r="AI3397" s="15"/>
      <c r="AJ3397" s="10"/>
      <c r="AK3397" s="15"/>
      <c r="AL3397" s="10"/>
    </row>
    <row r="3398" spans="1:38" x14ac:dyDescent="0.25">
      <c r="A3398" s="9">
        <f t="shared" si="73"/>
        <v>0</v>
      </c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  <c r="L3398" s="10"/>
      <c r="M3398" s="12"/>
      <c r="N3398" s="11"/>
      <c r="O3398" s="12"/>
      <c r="P3398" s="13"/>
      <c r="Q3398" s="14"/>
      <c r="R3398" s="15"/>
      <c r="S3398" s="10"/>
      <c r="T3398" s="12"/>
      <c r="U3398" s="13"/>
      <c r="V3398" s="12"/>
      <c r="W3398" s="13"/>
      <c r="X3398" s="12"/>
      <c r="Y3398" s="13"/>
      <c r="Z3398" s="12"/>
      <c r="AA3398" s="12"/>
      <c r="AB3398" s="12"/>
      <c r="AC3398" s="10"/>
      <c r="AD3398" s="16"/>
      <c r="AE3398" s="10"/>
      <c r="AF3398" s="10"/>
      <c r="AG3398" s="14"/>
      <c r="AH3398" s="14"/>
      <c r="AI3398" s="15"/>
      <c r="AJ3398" s="10"/>
      <c r="AK3398" s="15"/>
      <c r="AL3398" s="10"/>
    </row>
    <row r="3399" spans="1:38" x14ac:dyDescent="0.25">
      <c r="A3399" s="9">
        <f t="shared" si="73"/>
        <v>0</v>
      </c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2"/>
      <c r="N3399" s="11"/>
      <c r="O3399" s="12"/>
      <c r="P3399" s="13"/>
      <c r="Q3399" s="14"/>
      <c r="R3399" s="15"/>
      <c r="S3399" s="10"/>
      <c r="T3399" s="12"/>
      <c r="U3399" s="13"/>
      <c r="V3399" s="12"/>
      <c r="W3399" s="13"/>
      <c r="X3399" s="12"/>
      <c r="Y3399" s="13"/>
      <c r="Z3399" s="12"/>
      <c r="AA3399" s="12"/>
      <c r="AB3399" s="12"/>
      <c r="AC3399" s="10"/>
      <c r="AD3399" s="16"/>
      <c r="AE3399" s="10"/>
      <c r="AF3399" s="10"/>
      <c r="AG3399" s="14"/>
      <c r="AH3399" s="14"/>
      <c r="AI3399" s="15"/>
      <c r="AJ3399" s="10"/>
      <c r="AK3399" s="15"/>
      <c r="AL3399" s="10"/>
    </row>
    <row r="3400" spans="1:38" x14ac:dyDescent="0.25">
      <c r="A3400" s="9">
        <f t="shared" si="73"/>
        <v>0</v>
      </c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  <c r="L3400" s="10"/>
      <c r="M3400" s="12"/>
      <c r="N3400" s="11"/>
      <c r="O3400" s="12"/>
      <c r="P3400" s="13"/>
      <c r="Q3400" s="14"/>
      <c r="R3400" s="15"/>
      <c r="S3400" s="10"/>
      <c r="T3400" s="12"/>
      <c r="U3400" s="13"/>
      <c r="V3400" s="12"/>
      <c r="W3400" s="13"/>
      <c r="X3400" s="12"/>
      <c r="Y3400" s="13"/>
      <c r="Z3400" s="12"/>
      <c r="AA3400" s="12"/>
      <c r="AB3400" s="12"/>
      <c r="AC3400" s="10"/>
      <c r="AD3400" s="16"/>
      <c r="AE3400" s="10"/>
      <c r="AF3400" s="10"/>
      <c r="AG3400" s="14"/>
      <c r="AH3400" s="14"/>
      <c r="AI3400" s="15"/>
      <c r="AJ3400" s="10"/>
      <c r="AK3400" s="15"/>
      <c r="AL3400" s="10"/>
    </row>
    <row r="3401" spans="1:38" x14ac:dyDescent="0.25">
      <c r="A3401" s="9">
        <f t="shared" si="73"/>
        <v>0</v>
      </c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2"/>
      <c r="N3401" s="11"/>
      <c r="O3401" s="12"/>
      <c r="P3401" s="13"/>
      <c r="Q3401" s="14"/>
      <c r="R3401" s="15"/>
      <c r="S3401" s="10"/>
      <c r="T3401" s="12"/>
      <c r="U3401" s="13"/>
      <c r="V3401" s="12"/>
      <c r="W3401" s="13"/>
      <c r="X3401" s="12"/>
      <c r="Y3401" s="13"/>
      <c r="Z3401" s="12"/>
      <c r="AA3401" s="12"/>
      <c r="AB3401" s="12"/>
      <c r="AC3401" s="10"/>
      <c r="AD3401" s="16"/>
      <c r="AE3401" s="10"/>
      <c r="AF3401" s="10"/>
      <c r="AG3401" s="14"/>
      <c r="AH3401" s="14"/>
      <c r="AI3401" s="15"/>
      <c r="AJ3401" s="10"/>
      <c r="AK3401" s="15"/>
      <c r="AL3401" s="10"/>
    </row>
    <row r="3402" spans="1:38" x14ac:dyDescent="0.25">
      <c r="A3402" s="9">
        <f t="shared" si="73"/>
        <v>0</v>
      </c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  <c r="L3402" s="10"/>
      <c r="M3402" s="12"/>
      <c r="N3402" s="11"/>
      <c r="O3402" s="12"/>
      <c r="P3402" s="13"/>
      <c r="Q3402" s="14"/>
      <c r="R3402" s="15"/>
      <c r="S3402" s="10"/>
      <c r="T3402" s="12"/>
      <c r="U3402" s="13"/>
      <c r="V3402" s="12"/>
      <c r="W3402" s="13"/>
      <c r="X3402" s="12"/>
      <c r="Y3402" s="13"/>
      <c r="Z3402" s="12"/>
      <c r="AA3402" s="12"/>
      <c r="AB3402" s="12"/>
      <c r="AC3402" s="10"/>
      <c r="AD3402" s="16"/>
      <c r="AE3402" s="10"/>
      <c r="AF3402" s="10"/>
      <c r="AG3402" s="14"/>
      <c r="AH3402" s="14"/>
      <c r="AI3402" s="15"/>
      <c r="AJ3402" s="10"/>
      <c r="AK3402" s="15"/>
      <c r="AL3402" s="10"/>
    </row>
    <row r="3403" spans="1:38" x14ac:dyDescent="0.25">
      <c r="A3403" s="9">
        <f t="shared" si="73"/>
        <v>0</v>
      </c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2"/>
      <c r="N3403" s="11"/>
      <c r="O3403" s="12"/>
      <c r="P3403" s="13"/>
      <c r="Q3403" s="14"/>
      <c r="R3403" s="15"/>
      <c r="S3403" s="10"/>
      <c r="T3403" s="12"/>
      <c r="U3403" s="13"/>
      <c r="V3403" s="12"/>
      <c r="W3403" s="13"/>
      <c r="X3403" s="12"/>
      <c r="Y3403" s="13"/>
      <c r="Z3403" s="12"/>
      <c r="AA3403" s="12"/>
      <c r="AB3403" s="12"/>
      <c r="AC3403" s="10"/>
      <c r="AD3403" s="16"/>
      <c r="AE3403" s="10"/>
      <c r="AF3403" s="10"/>
      <c r="AG3403" s="14"/>
      <c r="AH3403" s="14"/>
      <c r="AI3403" s="15"/>
      <c r="AJ3403" s="10"/>
      <c r="AK3403" s="15"/>
      <c r="AL3403" s="10"/>
    </row>
    <row r="3404" spans="1:38" x14ac:dyDescent="0.25">
      <c r="A3404" s="9">
        <f t="shared" si="73"/>
        <v>0</v>
      </c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2"/>
      <c r="N3404" s="11"/>
      <c r="O3404" s="12"/>
      <c r="P3404" s="13"/>
      <c r="Q3404" s="14"/>
      <c r="R3404" s="15"/>
      <c r="S3404" s="10"/>
      <c r="T3404" s="12"/>
      <c r="U3404" s="13"/>
      <c r="V3404" s="12"/>
      <c r="W3404" s="13"/>
      <c r="X3404" s="12"/>
      <c r="Y3404" s="13"/>
      <c r="Z3404" s="12"/>
      <c r="AA3404" s="12"/>
      <c r="AB3404" s="12"/>
      <c r="AC3404" s="10"/>
      <c r="AD3404" s="16"/>
      <c r="AE3404" s="10"/>
      <c r="AF3404" s="10"/>
      <c r="AG3404" s="14"/>
      <c r="AH3404" s="14"/>
      <c r="AI3404" s="15"/>
      <c r="AJ3404" s="10"/>
      <c r="AK3404" s="15"/>
      <c r="AL3404" s="10"/>
    </row>
    <row r="3405" spans="1:38" x14ac:dyDescent="0.25">
      <c r="A3405" s="9">
        <f t="shared" si="73"/>
        <v>0</v>
      </c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2"/>
      <c r="N3405" s="11"/>
      <c r="O3405" s="12"/>
      <c r="P3405" s="13"/>
      <c r="Q3405" s="14"/>
      <c r="R3405" s="15"/>
      <c r="S3405" s="10"/>
      <c r="T3405" s="12"/>
      <c r="U3405" s="13"/>
      <c r="V3405" s="12"/>
      <c r="W3405" s="13"/>
      <c r="X3405" s="12"/>
      <c r="Y3405" s="13"/>
      <c r="Z3405" s="12"/>
      <c r="AA3405" s="12"/>
      <c r="AB3405" s="12"/>
      <c r="AC3405" s="10"/>
      <c r="AD3405" s="16"/>
      <c r="AE3405" s="10"/>
      <c r="AF3405" s="10"/>
      <c r="AG3405" s="14"/>
      <c r="AH3405" s="14"/>
      <c r="AI3405" s="15"/>
      <c r="AJ3405" s="10"/>
      <c r="AK3405" s="15"/>
      <c r="AL3405" s="10"/>
    </row>
    <row r="3406" spans="1:38" x14ac:dyDescent="0.25">
      <c r="A3406" s="9">
        <f t="shared" si="73"/>
        <v>0</v>
      </c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  <c r="L3406" s="10"/>
      <c r="M3406" s="12"/>
      <c r="N3406" s="11"/>
      <c r="O3406" s="12"/>
      <c r="P3406" s="13"/>
      <c r="Q3406" s="14"/>
      <c r="R3406" s="15"/>
      <c r="S3406" s="10"/>
      <c r="T3406" s="12"/>
      <c r="U3406" s="13"/>
      <c r="V3406" s="12"/>
      <c r="W3406" s="13"/>
      <c r="X3406" s="12"/>
      <c r="Y3406" s="13"/>
      <c r="Z3406" s="12"/>
      <c r="AA3406" s="12"/>
      <c r="AB3406" s="12"/>
      <c r="AC3406" s="10"/>
      <c r="AD3406" s="16"/>
      <c r="AE3406" s="10"/>
      <c r="AF3406" s="10"/>
      <c r="AG3406" s="14"/>
      <c r="AH3406" s="14"/>
      <c r="AI3406" s="15"/>
      <c r="AJ3406" s="10"/>
      <c r="AK3406" s="15"/>
      <c r="AL3406" s="10"/>
    </row>
    <row r="3407" spans="1:38" x14ac:dyDescent="0.25">
      <c r="A3407" s="9">
        <f t="shared" si="73"/>
        <v>0</v>
      </c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2"/>
      <c r="N3407" s="11"/>
      <c r="O3407" s="12"/>
      <c r="P3407" s="13"/>
      <c r="Q3407" s="14"/>
      <c r="R3407" s="15"/>
      <c r="S3407" s="10"/>
      <c r="T3407" s="12"/>
      <c r="U3407" s="13"/>
      <c r="V3407" s="12"/>
      <c r="W3407" s="13"/>
      <c r="X3407" s="12"/>
      <c r="Y3407" s="13"/>
      <c r="Z3407" s="12"/>
      <c r="AA3407" s="12"/>
      <c r="AB3407" s="12"/>
      <c r="AC3407" s="10"/>
      <c r="AD3407" s="16"/>
      <c r="AE3407" s="10"/>
      <c r="AF3407" s="10"/>
      <c r="AG3407" s="14"/>
      <c r="AH3407" s="14"/>
      <c r="AI3407" s="15"/>
      <c r="AJ3407" s="10"/>
      <c r="AK3407" s="15"/>
      <c r="AL3407" s="10"/>
    </row>
    <row r="3408" spans="1:38" x14ac:dyDescent="0.25">
      <c r="A3408" s="9">
        <f t="shared" si="73"/>
        <v>0</v>
      </c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  <c r="L3408" s="10"/>
      <c r="M3408" s="12"/>
      <c r="N3408" s="11"/>
      <c r="O3408" s="12"/>
      <c r="P3408" s="13"/>
      <c r="Q3408" s="14"/>
      <c r="R3408" s="15"/>
      <c r="S3408" s="10"/>
      <c r="T3408" s="12"/>
      <c r="U3408" s="13"/>
      <c r="V3408" s="12"/>
      <c r="W3408" s="13"/>
      <c r="X3408" s="12"/>
      <c r="Y3408" s="13"/>
      <c r="Z3408" s="12"/>
      <c r="AA3408" s="12"/>
      <c r="AB3408" s="12"/>
      <c r="AC3408" s="10"/>
      <c r="AD3408" s="16"/>
      <c r="AE3408" s="10"/>
      <c r="AF3408" s="10"/>
      <c r="AG3408" s="14"/>
      <c r="AH3408" s="14"/>
      <c r="AI3408" s="15"/>
      <c r="AJ3408" s="10"/>
      <c r="AK3408" s="15"/>
      <c r="AL3408" s="10"/>
    </row>
    <row r="3409" spans="1:38" x14ac:dyDescent="0.25">
      <c r="A3409" s="9">
        <f t="shared" si="73"/>
        <v>0</v>
      </c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2"/>
      <c r="N3409" s="11"/>
      <c r="O3409" s="12"/>
      <c r="P3409" s="13"/>
      <c r="Q3409" s="14"/>
      <c r="R3409" s="15"/>
      <c r="S3409" s="10"/>
      <c r="T3409" s="12"/>
      <c r="U3409" s="13"/>
      <c r="V3409" s="12"/>
      <c r="W3409" s="13"/>
      <c r="X3409" s="12"/>
      <c r="Y3409" s="13"/>
      <c r="Z3409" s="12"/>
      <c r="AA3409" s="12"/>
      <c r="AB3409" s="12"/>
      <c r="AC3409" s="10"/>
      <c r="AD3409" s="16"/>
      <c r="AE3409" s="10"/>
      <c r="AF3409" s="10"/>
      <c r="AG3409" s="14"/>
      <c r="AH3409" s="14"/>
      <c r="AI3409" s="15"/>
      <c r="AJ3409" s="10"/>
      <c r="AK3409" s="15"/>
      <c r="AL3409" s="10"/>
    </row>
    <row r="3410" spans="1:38" x14ac:dyDescent="0.25">
      <c r="A3410" s="9">
        <f t="shared" si="73"/>
        <v>0</v>
      </c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  <c r="L3410" s="10"/>
      <c r="M3410" s="12"/>
      <c r="N3410" s="11"/>
      <c r="O3410" s="12"/>
      <c r="P3410" s="13"/>
      <c r="Q3410" s="14"/>
      <c r="R3410" s="15"/>
      <c r="S3410" s="10"/>
      <c r="T3410" s="12"/>
      <c r="U3410" s="13"/>
      <c r="V3410" s="12"/>
      <c r="W3410" s="13"/>
      <c r="X3410" s="12"/>
      <c r="Y3410" s="13"/>
      <c r="Z3410" s="12"/>
      <c r="AA3410" s="12"/>
      <c r="AB3410" s="12"/>
      <c r="AC3410" s="10"/>
      <c r="AD3410" s="16"/>
      <c r="AE3410" s="10"/>
      <c r="AF3410" s="10"/>
      <c r="AG3410" s="14"/>
      <c r="AH3410" s="14"/>
      <c r="AI3410" s="15"/>
      <c r="AJ3410" s="10"/>
      <c r="AK3410" s="15"/>
      <c r="AL3410" s="10"/>
    </row>
    <row r="3411" spans="1:38" x14ac:dyDescent="0.25">
      <c r="A3411" s="9">
        <f t="shared" si="73"/>
        <v>0</v>
      </c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2"/>
      <c r="N3411" s="11"/>
      <c r="O3411" s="12"/>
      <c r="P3411" s="13"/>
      <c r="Q3411" s="14"/>
      <c r="R3411" s="15"/>
      <c r="S3411" s="10"/>
      <c r="T3411" s="12"/>
      <c r="U3411" s="13"/>
      <c r="V3411" s="12"/>
      <c r="W3411" s="13"/>
      <c r="X3411" s="12"/>
      <c r="Y3411" s="13"/>
      <c r="Z3411" s="12"/>
      <c r="AA3411" s="12"/>
      <c r="AB3411" s="12"/>
      <c r="AC3411" s="10"/>
      <c r="AD3411" s="16"/>
      <c r="AE3411" s="10"/>
      <c r="AF3411" s="10"/>
      <c r="AG3411" s="14"/>
      <c r="AH3411" s="14"/>
      <c r="AI3411" s="15"/>
      <c r="AJ3411" s="10"/>
      <c r="AK3411" s="15"/>
      <c r="AL3411" s="10"/>
    </row>
    <row r="3412" spans="1:38" x14ac:dyDescent="0.25">
      <c r="A3412" s="9">
        <f t="shared" si="73"/>
        <v>0</v>
      </c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2"/>
      <c r="N3412" s="11"/>
      <c r="O3412" s="12"/>
      <c r="P3412" s="13"/>
      <c r="Q3412" s="14"/>
      <c r="R3412" s="15"/>
      <c r="S3412" s="10"/>
      <c r="T3412" s="12"/>
      <c r="U3412" s="13"/>
      <c r="V3412" s="12"/>
      <c r="W3412" s="13"/>
      <c r="X3412" s="12"/>
      <c r="Y3412" s="13"/>
      <c r="Z3412" s="12"/>
      <c r="AA3412" s="12"/>
      <c r="AB3412" s="12"/>
      <c r="AC3412" s="10"/>
      <c r="AD3412" s="16"/>
      <c r="AE3412" s="10"/>
      <c r="AF3412" s="10"/>
      <c r="AG3412" s="14"/>
      <c r="AH3412" s="14"/>
      <c r="AI3412" s="15"/>
      <c r="AJ3412" s="10"/>
      <c r="AK3412" s="15"/>
      <c r="AL3412" s="10"/>
    </row>
    <row r="3413" spans="1:38" x14ac:dyDescent="0.25">
      <c r="A3413" s="9">
        <f t="shared" si="73"/>
        <v>0</v>
      </c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2"/>
      <c r="N3413" s="11"/>
      <c r="O3413" s="12"/>
      <c r="P3413" s="13"/>
      <c r="Q3413" s="14"/>
      <c r="R3413" s="15"/>
      <c r="S3413" s="10"/>
      <c r="T3413" s="12"/>
      <c r="U3413" s="13"/>
      <c r="V3413" s="12"/>
      <c r="W3413" s="13"/>
      <c r="X3413" s="12"/>
      <c r="Y3413" s="13"/>
      <c r="Z3413" s="12"/>
      <c r="AA3413" s="12"/>
      <c r="AB3413" s="12"/>
      <c r="AC3413" s="10"/>
      <c r="AD3413" s="16"/>
      <c r="AE3413" s="10"/>
      <c r="AF3413" s="10"/>
      <c r="AG3413" s="14"/>
      <c r="AH3413" s="14"/>
      <c r="AI3413" s="15"/>
      <c r="AJ3413" s="10"/>
      <c r="AK3413" s="15"/>
      <c r="AL3413" s="10"/>
    </row>
    <row r="3414" spans="1:38" x14ac:dyDescent="0.25">
      <c r="A3414" s="9">
        <f t="shared" si="73"/>
        <v>0</v>
      </c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  <c r="L3414" s="10"/>
      <c r="M3414" s="12"/>
      <c r="N3414" s="11"/>
      <c r="O3414" s="12"/>
      <c r="P3414" s="13"/>
      <c r="Q3414" s="14"/>
      <c r="R3414" s="15"/>
      <c r="S3414" s="10"/>
      <c r="T3414" s="12"/>
      <c r="U3414" s="13"/>
      <c r="V3414" s="12"/>
      <c r="W3414" s="13"/>
      <c r="X3414" s="12"/>
      <c r="Y3414" s="13"/>
      <c r="Z3414" s="12"/>
      <c r="AA3414" s="12"/>
      <c r="AB3414" s="12"/>
      <c r="AC3414" s="10"/>
      <c r="AD3414" s="16"/>
      <c r="AE3414" s="10"/>
      <c r="AF3414" s="10"/>
      <c r="AG3414" s="14"/>
      <c r="AH3414" s="14"/>
      <c r="AI3414" s="15"/>
      <c r="AJ3414" s="10"/>
      <c r="AK3414" s="15"/>
      <c r="AL3414" s="10"/>
    </row>
    <row r="3415" spans="1:38" x14ac:dyDescent="0.25">
      <c r="A3415" s="9">
        <f t="shared" si="73"/>
        <v>0</v>
      </c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2"/>
      <c r="N3415" s="11"/>
      <c r="O3415" s="12"/>
      <c r="P3415" s="13"/>
      <c r="Q3415" s="14"/>
      <c r="R3415" s="15"/>
      <c r="S3415" s="10"/>
      <c r="T3415" s="12"/>
      <c r="U3415" s="13"/>
      <c r="V3415" s="12"/>
      <c r="W3415" s="13"/>
      <c r="X3415" s="12"/>
      <c r="Y3415" s="13"/>
      <c r="Z3415" s="12"/>
      <c r="AA3415" s="12"/>
      <c r="AB3415" s="12"/>
      <c r="AC3415" s="10"/>
      <c r="AD3415" s="16"/>
      <c r="AE3415" s="10"/>
      <c r="AF3415" s="10"/>
      <c r="AG3415" s="14"/>
      <c r="AH3415" s="14"/>
      <c r="AI3415" s="15"/>
      <c r="AJ3415" s="10"/>
      <c r="AK3415" s="15"/>
      <c r="AL3415" s="10"/>
    </row>
    <row r="3416" spans="1:38" x14ac:dyDescent="0.25">
      <c r="A3416" s="9">
        <f t="shared" si="73"/>
        <v>0</v>
      </c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  <c r="L3416" s="10"/>
      <c r="M3416" s="12"/>
      <c r="N3416" s="11"/>
      <c r="O3416" s="12"/>
      <c r="P3416" s="13"/>
      <c r="Q3416" s="14"/>
      <c r="R3416" s="15"/>
      <c r="S3416" s="10"/>
      <c r="T3416" s="12"/>
      <c r="U3416" s="13"/>
      <c r="V3416" s="12"/>
      <c r="W3416" s="13"/>
      <c r="X3416" s="12"/>
      <c r="Y3416" s="13"/>
      <c r="Z3416" s="12"/>
      <c r="AA3416" s="12"/>
      <c r="AB3416" s="12"/>
      <c r="AC3416" s="10"/>
      <c r="AD3416" s="16"/>
      <c r="AE3416" s="10"/>
      <c r="AF3416" s="10"/>
      <c r="AG3416" s="14"/>
      <c r="AH3416" s="14"/>
      <c r="AI3416" s="15"/>
      <c r="AJ3416" s="10"/>
      <c r="AK3416" s="15"/>
      <c r="AL3416" s="10"/>
    </row>
    <row r="3417" spans="1:38" x14ac:dyDescent="0.25">
      <c r="A3417" s="9">
        <f t="shared" si="73"/>
        <v>0</v>
      </c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2"/>
      <c r="N3417" s="11"/>
      <c r="O3417" s="12"/>
      <c r="P3417" s="13"/>
      <c r="Q3417" s="14"/>
      <c r="R3417" s="15"/>
      <c r="S3417" s="10"/>
      <c r="T3417" s="12"/>
      <c r="U3417" s="13"/>
      <c r="V3417" s="12"/>
      <c r="W3417" s="13"/>
      <c r="X3417" s="12"/>
      <c r="Y3417" s="13"/>
      <c r="Z3417" s="12"/>
      <c r="AA3417" s="12"/>
      <c r="AB3417" s="12"/>
      <c r="AC3417" s="10"/>
      <c r="AD3417" s="16"/>
      <c r="AE3417" s="10"/>
      <c r="AF3417" s="10"/>
      <c r="AG3417" s="14"/>
      <c r="AH3417" s="14"/>
      <c r="AI3417" s="15"/>
      <c r="AJ3417" s="10"/>
      <c r="AK3417" s="15"/>
      <c r="AL3417" s="10"/>
    </row>
    <row r="3418" spans="1:38" x14ac:dyDescent="0.25">
      <c r="A3418" s="9">
        <f t="shared" si="73"/>
        <v>0</v>
      </c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  <c r="L3418" s="10"/>
      <c r="M3418" s="12"/>
      <c r="N3418" s="11"/>
      <c r="O3418" s="12"/>
      <c r="P3418" s="13"/>
      <c r="Q3418" s="14"/>
      <c r="R3418" s="15"/>
      <c r="S3418" s="10"/>
      <c r="T3418" s="12"/>
      <c r="U3418" s="13"/>
      <c r="V3418" s="12"/>
      <c r="W3418" s="13"/>
      <c r="X3418" s="12"/>
      <c r="Y3418" s="13"/>
      <c r="Z3418" s="12"/>
      <c r="AA3418" s="12"/>
      <c r="AB3418" s="12"/>
      <c r="AC3418" s="10"/>
      <c r="AD3418" s="16"/>
      <c r="AE3418" s="10"/>
      <c r="AF3418" s="10"/>
      <c r="AG3418" s="14"/>
      <c r="AH3418" s="14"/>
      <c r="AI3418" s="15"/>
      <c r="AJ3418" s="10"/>
      <c r="AK3418" s="15"/>
      <c r="AL3418" s="10"/>
    </row>
    <row r="3419" spans="1:38" x14ac:dyDescent="0.25">
      <c r="A3419" s="9">
        <f t="shared" si="73"/>
        <v>0</v>
      </c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2"/>
      <c r="N3419" s="11"/>
      <c r="O3419" s="12"/>
      <c r="P3419" s="13"/>
      <c r="Q3419" s="14"/>
      <c r="R3419" s="15"/>
      <c r="S3419" s="10"/>
      <c r="T3419" s="12"/>
      <c r="U3419" s="13"/>
      <c r="V3419" s="12"/>
      <c r="W3419" s="13"/>
      <c r="X3419" s="12"/>
      <c r="Y3419" s="13"/>
      <c r="Z3419" s="12"/>
      <c r="AA3419" s="12"/>
      <c r="AB3419" s="12"/>
      <c r="AC3419" s="10"/>
      <c r="AD3419" s="16"/>
      <c r="AE3419" s="10"/>
      <c r="AF3419" s="10"/>
      <c r="AG3419" s="14"/>
      <c r="AH3419" s="14"/>
      <c r="AI3419" s="15"/>
      <c r="AJ3419" s="10"/>
      <c r="AK3419" s="15"/>
      <c r="AL3419" s="10"/>
    </row>
    <row r="3420" spans="1:38" x14ac:dyDescent="0.25">
      <c r="A3420" s="9">
        <f t="shared" si="73"/>
        <v>0</v>
      </c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  <c r="L3420" s="10"/>
      <c r="M3420" s="12"/>
      <c r="N3420" s="11"/>
      <c r="O3420" s="12"/>
      <c r="P3420" s="13"/>
      <c r="Q3420" s="14"/>
      <c r="R3420" s="15"/>
      <c r="S3420" s="10"/>
      <c r="T3420" s="12"/>
      <c r="U3420" s="13"/>
      <c r="V3420" s="12"/>
      <c r="W3420" s="13"/>
      <c r="X3420" s="12"/>
      <c r="Y3420" s="13"/>
      <c r="Z3420" s="12"/>
      <c r="AA3420" s="12"/>
      <c r="AB3420" s="12"/>
      <c r="AC3420" s="10"/>
      <c r="AD3420" s="16"/>
      <c r="AE3420" s="10"/>
      <c r="AF3420" s="10"/>
      <c r="AG3420" s="14"/>
      <c r="AH3420" s="14"/>
      <c r="AI3420" s="15"/>
      <c r="AJ3420" s="10"/>
      <c r="AK3420" s="15"/>
      <c r="AL3420" s="10"/>
    </row>
    <row r="3421" spans="1:38" x14ac:dyDescent="0.25">
      <c r="A3421" s="9">
        <f t="shared" si="73"/>
        <v>0</v>
      </c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  <c r="L3421" s="10"/>
      <c r="M3421" s="12"/>
      <c r="N3421" s="11"/>
      <c r="O3421" s="12"/>
      <c r="P3421" s="13"/>
      <c r="Q3421" s="14"/>
      <c r="R3421" s="15"/>
      <c r="S3421" s="10"/>
      <c r="T3421" s="12"/>
      <c r="U3421" s="13"/>
      <c r="V3421" s="12"/>
      <c r="W3421" s="13"/>
      <c r="X3421" s="12"/>
      <c r="Y3421" s="13"/>
      <c r="Z3421" s="12"/>
      <c r="AA3421" s="12"/>
      <c r="AB3421" s="12"/>
      <c r="AC3421" s="10"/>
      <c r="AD3421" s="16"/>
      <c r="AE3421" s="10"/>
      <c r="AF3421" s="10"/>
      <c r="AG3421" s="14"/>
      <c r="AH3421" s="14"/>
      <c r="AI3421" s="15"/>
      <c r="AJ3421" s="10"/>
      <c r="AK3421" s="15"/>
      <c r="AL3421" s="10"/>
    </row>
    <row r="3422" spans="1:38" x14ac:dyDescent="0.25">
      <c r="A3422" s="9">
        <f t="shared" si="73"/>
        <v>0</v>
      </c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  <c r="L3422" s="10"/>
      <c r="M3422" s="12"/>
      <c r="N3422" s="11"/>
      <c r="O3422" s="12"/>
      <c r="P3422" s="13"/>
      <c r="Q3422" s="14"/>
      <c r="R3422" s="15"/>
      <c r="S3422" s="10"/>
      <c r="T3422" s="12"/>
      <c r="U3422" s="13"/>
      <c r="V3422" s="12"/>
      <c r="W3422" s="13"/>
      <c r="X3422" s="12"/>
      <c r="Y3422" s="13"/>
      <c r="Z3422" s="12"/>
      <c r="AA3422" s="12"/>
      <c r="AB3422" s="12"/>
      <c r="AC3422" s="10"/>
      <c r="AD3422" s="16"/>
      <c r="AE3422" s="10"/>
      <c r="AF3422" s="10"/>
      <c r="AG3422" s="14"/>
      <c r="AH3422" s="14"/>
      <c r="AI3422" s="15"/>
      <c r="AJ3422" s="10"/>
      <c r="AK3422" s="15"/>
      <c r="AL3422" s="10"/>
    </row>
    <row r="3423" spans="1:38" x14ac:dyDescent="0.25">
      <c r="A3423" s="9">
        <f t="shared" si="73"/>
        <v>0</v>
      </c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2"/>
      <c r="N3423" s="11"/>
      <c r="O3423" s="12"/>
      <c r="P3423" s="13"/>
      <c r="Q3423" s="14"/>
      <c r="R3423" s="15"/>
      <c r="S3423" s="10"/>
      <c r="T3423" s="12"/>
      <c r="U3423" s="13"/>
      <c r="V3423" s="12"/>
      <c r="W3423" s="13"/>
      <c r="X3423" s="12"/>
      <c r="Y3423" s="13"/>
      <c r="Z3423" s="12"/>
      <c r="AA3423" s="12"/>
      <c r="AB3423" s="12"/>
      <c r="AC3423" s="10"/>
      <c r="AD3423" s="16"/>
      <c r="AE3423" s="10"/>
      <c r="AF3423" s="10"/>
      <c r="AG3423" s="14"/>
      <c r="AH3423" s="14"/>
      <c r="AI3423" s="15"/>
      <c r="AJ3423" s="10"/>
      <c r="AK3423" s="15"/>
      <c r="AL3423" s="10"/>
    </row>
    <row r="3424" spans="1:38" x14ac:dyDescent="0.25">
      <c r="A3424" s="9">
        <f t="shared" si="73"/>
        <v>0</v>
      </c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  <c r="L3424" s="10"/>
      <c r="M3424" s="12"/>
      <c r="N3424" s="11"/>
      <c r="O3424" s="12"/>
      <c r="P3424" s="13"/>
      <c r="Q3424" s="14"/>
      <c r="R3424" s="15"/>
      <c r="S3424" s="10"/>
      <c r="T3424" s="12"/>
      <c r="U3424" s="13"/>
      <c r="V3424" s="12"/>
      <c r="W3424" s="13"/>
      <c r="X3424" s="12"/>
      <c r="Y3424" s="13"/>
      <c r="Z3424" s="12"/>
      <c r="AA3424" s="12"/>
      <c r="AB3424" s="12"/>
      <c r="AC3424" s="10"/>
      <c r="AD3424" s="16"/>
      <c r="AE3424" s="10"/>
      <c r="AF3424" s="10"/>
      <c r="AG3424" s="14"/>
      <c r="AH3424" s="14"/>
      <c r="AI3424" s="15"/>
      <c r="AJ3424" s="10"/>
      <c r="AK3424" s="15"/>
      <c r="AL3424" s="10"/>
    </row>
    <row r="3425" spans="1:38" x14ac:dyDescent="0.25">
      <c r="A3425" s="9">
        <f t="shared" si="73"/>
        <v>0</v>
      </c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2"/>
      <c r="N3425" s="11"/>
      <c r="O3425" s="12"/>
      <c r="P3425" s="13"/>
      <c r="Q3425" s="14"/>
      <c r="R3425" s="15"/>
      <c r="S3425" s="10"/>
      <c r="T3425" s="12"/>
      <c r="U3425" s="13"/>
      <c r="V3425" s="12"/>
      <c r="W3425" s="13"/>
      <c r="X3425" s="12"/>
      <c r="Y3425" s="13"/>
      <c r="Z3425" s="12"/>
      <c r="AA3425" s="12"/>
      <c r="AB3425" s="12"/>
      <c r="AC3425" s="10"/>
      <c r="AD3425" s="16"/>
      <c r="AE3425" s="10"/>
      <c r="AF3425" s="10"/>
      <c r="AG3425" s="14"/>
      <c r="AH3425" s="14"/>
      <c r="AI3425" s="15"/>
      <c r="AJ3425" s="10"/>
      <c r="AK3425" s="15"/>
      <c r="AL3425" s="10"/>
    </row>
    <row r="3426" spans="1:38" x14ac:dyDescent="0.25">
      <c r="A3426" s="9">
        <f t="shared" si="73"/>
        <v>0</v>
      </c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  <c r="L3426" s="10"/>
      <c r="M3426" s="12"/>
      <c r="N3426" s="11"/>
      <c r="O3426" s="12"/>
      <c r="P3426" s="13"/>
      <c r="Q3426" s="14"/>
      <c r="R3426" s="15"/>
      <c r="S3426" s="10"/>
      <c r="T3426" s="12"/>
      <c r="U3426" s="13"/>
      <c r="V3426" s="12"/>
      <c r="W3426" s="13"/>
      <c r="X3426" s="12"/>
      <c r="Y3426" s="13"/>
      <c r="Z3426" s="12"/>
      <c r="AA3426" s="12"/>
      <c r="AB3426" s="12"/>
      <c r="AC3426" s="10"/>
      <c r="AD3426" s="16"/>
      <c r="AE3426" s="10"/>
      <c r="AF3426" s="10"/>
      <c r="AG3426" s="14"/>
      <c r="AH3426" s="14"/>
      <c r="AI3426" s="15"/>
      <c r="AJ3426" s="10"/>
      <c r="AK3426" s="15"/>
      <c r="AL3426" s="10"/>
    </row>
    <row r="3427" spans="1:38" x14ac:dyDescent="0.25">
      <c r="A3427" s="9">
        <f t="shared" si="73"/>
        <v>0</v>
      </c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2"/>
      <c r="N3427" s="11"/>
      <c r="O3427" s="12"/>
      <c r="P3427" s="13"/>
      <c r="Q3427" s="14"/>
      <c r="R3427" s="15"/>
      <c r="S3427" s="10"/>
      <c r="T3427" s="12"/>
      <c r="U3427" s="13"/>
      <c r="V3427" s="12"/>
      <c r="W3427" s="13"/>
      <c r="X3427" s="12"/>
      <c r="Y3427" s="13"/>
      <c r="Z3427" s="12"/>
      <c r="AA3427" s="12"/>
      <c r="AB3427" s="12"/>
      <c r="AC3427" s="10"/>
      <c r="AD3427" s="16"/>
      <c r="AE3427" s="10"/>
      <c r="AF3427" s="10"/>
      <c r="AG3427" s="14"/>
      <c r="AH3427" s="14"/>
      <c r="AI3427" s="15"/>
      <c r="AJ3427" s="10"/>
      <c r="AK3427" s="15"/>
      <c r="AL3427" s="10"/>
    </row>
    <row r="3428" spans="1:38" x14ac:dyDescent="0.25">
      <c r="A3428" s="9">
        <f t="shared" si="73"/>
        <v>0</v>
      </c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  <c r="L3428" s="10"/>
      <c r="M3428" s="12"/>
      <c r="N3428" s="11"/>
      <c r="O3428" s="12"/>
      <c r="P3428" s="13"/>
      <c r="Q3428" s="14"/>
      <c r="R3428" s="15"/>
      <c r="S3428" s="10"/>
      <c r="T3428" s="12"/>
      <c r="U3428" s="13"/>
      <c r="V3428" s="12"/>
      <c r="W3428" s="13"/>
      <c r="X3428" s="12"/>
      <c r="Y3428" s="13"/>
      <c r="Z3428" s="12"/>
      <c r="AA3428" s="12"/>
      <c r="AB3428" s="12"/>
      <c r="AC3428" s="10"/>
      <c r="AD3428" s="16"/>
      <c r="AE3428" s="10"/>
      <c r="AF3428" s="10"/>
      <c r="AG3428" s="14"/>
      <c r="AH3428" s="14"/>
      <c r="AI3428" s="15"/>
      <c r="AJ3428" s="10"/>
      <c r="AK3428" s="15"/>
      <c r="AL3428" s="10"/>
    </row>
    <row r="3429" spans="1:38" x14ac:dyDescent="0.25">
      <c r="A3429" s="9">
        <f t="shared" si="73"/>
        <v>0</v>
      </c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2"/>
      <c r="N3429" s="11"/>
      <c r="O3429" s="12"/>
      <c r="P3429" s="13"/>
      <c r="Q3429" s="14"/>
      <c r="R3429" s="15"/>
      <c r="S3429" s="10"/>
      <c r="T3429" s="12"/>
      <c r="U3429" s="13"/>
      <c r="V3429" s="12"/>
      <c r="W3429" s="13"/>
      <c r="X3429" s="12"/>
      <c r="Y3429" s="13"/>
      <c r="Z3429" s="12"/>
      <c r="AA3429" s="12"/>
      <c r="AB3429" s="12"/>
      <c r="AC3429" s="10"/>
      <c r="AD3429" s="16"/>
      <c r="AE3429" s="10"/>
      <c r="AF3429" s="10"/>
      <c r="AG3429" s="14"/>
      <c r="AH3429" s="14"/>
      <c r="AI3429" s="15"/>
      <c r="AJ3429" s="10"/>
      <c r="AK3429" s="15"/>
      <c r="AL3429" s="10"/>
    </row>
    <row r="3430" spans="1:38" x14ac:dyDescent="0.25">
      <c r="A3430" s="9">
        <f t="shared" si="73"/>
        <v>0</v>
      </c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2"/>
      <c r="N3430" s="11"/>
      <c r="O3430" s="12"/>
      <c r="P3430" s="13"/>
      <c r="Q3430" s="14"/>
      <c r="R3430" s="15"/>
      <c r="S3430" s="10"/>
      <c r="T3430" s="12"/>
      <c r="U3430" s="13"/>
      <c r="V3430" s="12"/>
      <c r="W3430" s="13"/>
      <c r="X3430" s="12"/>
      <c r="Y3430" s="13"/>
      <c r="Z3430" s="12"/>
      <c r="AA3430" s="12"/>
      <c r="AB3430" s="12"/>
      <c r="AC3430" s="10"/>
      <c r="AD3430" s="16"/>
      <c r="AE3430" s="10"/>
      <c r="AF3430" s="10"/>
      <c r="AG3430" s="14"/>
      <c r="AH3430" s="14"/>
      <c r="AI3430" s="15"/>
      <c r="AJ3430" s="10"/>
      <c r="AK3430" s="15"/>
      <c r="AL3430" s="10"/>
    </row>
    <row r="3431" spans="1:38" x14ac:dyDescent="0.25">
      <c r="A3431" s="9">
        <f t="shared" si="73"/>
        <v>0</v>
      </c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  <c r="L3431" s="10"/>
      <c r="M3431" s="12"/>
      <c r="N3431" s="11"/>
      <c r="O3431" s="12"/>
      <c r="P3431" s="13"/>
      <c r="Q3431" s="14"/>
      <c r="R3431" s="15"/>
      <c r="S3431" s="10"/>
      <c r="T3431" s="12"/>
      <c r="U3431" s="13"/>
      <c r="V3431" s="12"/>
      <c r="W3431" s="13"/>
      <c r="X3431" s="12"/>
      <c r="Y3431" s="13"/>
      <c r="Z3431" s="12"/>
      <c r="AA3431" s="12"/>
      <c r="AB3431" s="12"/>
      <c r="AC3431" s="10"/>
      <c r="AD3431" s="16"/>
      <c r="AE3431" s="10"/>
      <c r="AF3431" s="10"/>
      <c r="AG3431" s="14"/>
      <c r="AH3431" s="14"/>
      <c r="AI3431" s="15"/>
      <c r="AJ3431" s="10"/>
      <c r="AK3431" s="15"/>
      <c r="AL3431" s="10"/>
    </row>
    <row r="3432" spans="1:38" x14ac:dyDescent="0.25">
      <c r="A3432" s="9">
        <f t="shared" si="73"/>
        <v>0</v>
      </c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  <c r="L3432" s="10"/>
      <c r="M3432" s="12"/>
      <c r="N3432" s="11"/>
      <c r="O3432" s="12"/>
      <c r="P3432" s="13"/>
      <c r="Q3432" s="14"/>
      <c r="R3432" s="15"/>
      <c r="S3432" s="10"/>
      <c r="T3432" s="12"/>
      <c r="U3432" s="13"/>
      <c r="V3432" s="12"/>
      <c r="W3432" s="13"/>
      <c r="X3432" s="12"/>
      <c r="Y3432" s="13"/>
      <c r="Z3432" s="12"/>
      <c r="AA3432" s="12"/>
      <c r="AB3432" s="12"/>
      <c r="AC3432" s="10"/>
      <c r="AD3432" s="16"/>
      <c r="AE3432" s="10"/>
      <c r="AF3432" s="10"/>
      <c r="AG3432" s="14"/>
      <c r="AH3432" s="14"/>
      <c r="AI3432" s="15"/>
      <c r="AJ3432" s="10"/>
      <c r="AK3432" s="15"/>
      <c r="AL3432" s="10"/>
    </row>
    <row r="3433" spans="1:38" x14ac:dyDescent="0.25">
      <c r="A3433" s="9">
        <f t="shared" si="73"/>
        <v>0</v>
      </c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2"/>
      <c r="N3433" s="11"/>
      <c r="O3433" s="12"/>
      <c r="P3433" s="13"/>
      <c r="Q3433" s="14"/>
      <c r="R3433" s="15"/>
      <c r="S3433" s="10"/>
      <c r="T3433" s="12"/>
      <c r="U3433" s="13"/>
      <c r="V3433" s="12"/>
      <c r="W3433" s="13"/>
      <c r="X3433" s="12"/>
      <c r="Y3433" s="13"/>
      <c r="Z3433" s="12"/>
      <c r="AA3433" s="12"/>
      <c r="AB3433" s="12"/>
      <c r="AC3433" s="10"/>
      <c r="AD3433" s="16"/>
      <c r="AE3433" s="10"/>
      <c r="AF3433" s="10"/>
      <c r="AG3433" s="14"/>
      <c r="AH3433" s="14"/>
      <c r="AI3433" s="15"/>
      <c r="AJ3433" s="10"/>
      <c r="AK3433" s="15"/>
      <c r="AL3433" s="10"/>
    </row>
    <row r="3434" spans="1:38" x14ac:dyDescent="0.25">
      <c r="A3434" s="9">
        <f t="shared" si="73"/>
        <v>0</v>
      </c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  <c r="L3434" s="10"/>
      <c r="M3434" s="12"/>
      <c r="N3434" s="11"/>
      <c r="O3434" s="12"/>
      <c r="P3434" s="13"/>
      <c r="Q3434" s="14"/>
      <c r="R3434" s="15"/>
      <c r="S3434" s="10"/>
      <c r="T3434" s="12"/>
      <c r="U3434" s="13"/>
      <c r="V3434" s="12"/>
      <c r="W3434" s="13"/>
      <c r="X3434" s="12"/>
      <c r="Y3434" s="13"/>
      <c r="Z3434" s="12"/>
      <c r="AA3434" s="12"/>
      <c r="AB3434" s="12"/>
      <c r="AC3434" s="10"/>
      <c r="AD3434" s="16"/>
      <c r="AE3434" s="10"/>
      <c r="AF3434" s="10"/>
      <c r="AG3434" s="14"/>
      <c r="AH3434" s="14"/>
      <c r="AI3434" s="15"/>
      <c r="AJ3434" s="10"/>
      <c r="AK3434" s="15"/>
      <c r="AL3434" s="10"/>
    </row>
    <row r="3435" spans="1:38" x14ac:dyDescent="0.25">
      <c r="A3435" s="9">
        <f t="shared" si="73"/>
        <v>0</v>
      </c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2"/>
      <c r="N3435" s="11"/>
      <c r="O3435" s="12"/>
      <c r="P3435" s="13"/>
      <c r="Q3435" s="14"/>
      <c r="R3435" s="15"/>
      <c r="S3435" s="10"/>
      <c r="T3435" s="12"/>
      <c r="U3435" s="13"/>
      <c r="V3435" s="12"/>
      <c r="W3435" s="13"/>
      <c r="X3435" s="12"/>
      <c r="Y3435" s="13"/>
      <c r="Z3435" s="12"/>
      <c r="AA3435" s="12"/>
      <c r="AB3435" s="12"/>
      <c r="AC3435" s="10"/>
      <c r="AD3435" s="16"/>
      <c r="AE3435" s="10"/>
      <c r="AF3435" s="10"/>
      <c r="AG3435" s="14"/>
      <c r="AH3435" s="14"/>
      <c r="AI3435" s="15"/>
      <c r="AJ3435" s="10"/>
      <c r="AK3435" s="15"/>
      <c r="AL3435" s="10"/>
    </row>
    <row r="3436" spans="1:38" x14ac:dyDescent="0.25">
      <c r="A3436" s="9">
        <f t="shared" si="73"/>
        <v>0</v>
      </c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  <c r="L3436" s="10"/>
      <c r="M3436" s="12"/>
      <c r="N3436" s="11"/>
      <c r="O3436" s="12"/>
      <c r="P3436" s="13"/>
      <c r="Q3436" s="14"/>
      <c r="R3436" s="15"/>
      <c r="S3436" s="10"/>
      <c r="T3436" s="12"/>
      <c r="U3436" s="13"/>
      <c r="V3436" s="12"/>
      <c r="W3436" s="13"/>
      <c r="X3436" s="12"/>
      <c r="Y3436" s="13"/>
      <c r="Z3436" s="12"/>
      <c r="AA3436" s="12"/>
      <c r="AB3436" s="12"/>
      <c r="AC3436" s="10"/>
      <c r="AD3436" s="16"/>
      <c r="AE3436" s="10"/>
      <c r="AF3436" s="10"/>
      <c r="AG3436" s="14"/>
      <c r="AH3436" s="14"/>
      <c r="AI3436" s="15"/>
      <c r="AJ3436" s="10"/>
      <c r="AK3436" s="15"/>
      <c r="AL3436" s="10"/>
    </row>
    <row r="3437" spans="1:38" x14ac:dyDescent="0.25">
      <c r="A3437" s="9">
        <f t="shared" si="73"/>
        <v>0</v>
      </c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  <c r="L3437" s="10"/>
      <c r="M3437" s="12"/>
      <c r="N3437" s="11"/>
      <c r="O3437" s="12"/>
      <c r="P3437" s="13"/>
      <c r="Q3437" s="14"/>
      <c r="R3437" s="15"/>
      <c r="S3437" s="10"/>
      <c r="T3437" s="12"/>
      <c r="U3437" s="13"/>
      <c r="V3437" s="12"/>
      <c r="W3437" s="13"/>
      <c r="X3437" s="12"/>
      <c r="Y3437" s="13"/>
      <c r="Z3437" s="12"/>
      <c r="AA3437" s="12"/>
      <c r="AB3437" s="12"/>
      <c r="AC3437" s="10"/>
      <c r="AD3437" s="16"/>
      <c r="AE3437" s="10"/>
      <c r="AF3437" s="10"/>
      <c r="AG3437" s="14"/>
      <c r="AH3437" s="14"/>
      <c r="AI3437" s="15"/>
      <c r="AJ3437" s="10"/>
      <c r="AK3437" s="15"/>
      <c r="AL3437" s="10"/>
    </row>
    <row r="3438" spans="1:38" x14ac:dyDescent="0.25">
      <c r="A3438" s="9">
        <f t="shared" si="73"/>
        <v>0</v>
      </c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  <c r="L3438" s="10"/>
      <c r="M3438" s="12"/>
      <c r="N3438" s="11"/>
      <c r="O3438" s="12"/>
      <c r="P3438" s="13"/>
      <c r="Q3438" s="14"/>
      <c r="R3438" s="15"/>
      <c r="S3438" s="10"/>
      <c r="T3438" s="12"/>
      <c r="U3438" s="13"/>
      <c r="V3438" s="12"/>
      <c r="W3438" s="13"/>
      <c r="X3438" s="12"/>
      <c r="Y3438" s="13"/>
      <c r="Z3438" s="12"/>
      <c r="AA3438" s="12"/>
      <c r="AB3438" s="12"/>
      <c r="AC3438" s="10"/>
      <c r="AD3438" s="16"/>
      <c r="AE3438" s="10"/>
      <c r="AF3438" s="10"/>
      <c r="AG3438" s="14"/>
      <c r="AH3438" s="14"/>
      <c r="AI3438" s="15"/>
      <c r="AJ3438" s="10"/>
      <c r="AK3438" s="15"/>
      <c r="AL3438" s="10"/>
    </row>
    <row r="3439" spans="1:38" x14ac:dyDescent="0.25">
      <c r="A3439" s="9">
        <f t="shared" si="73"/>
        <v>0</v>
      </c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2"/>
      <c r="N3439" s="11"/>
      <c r="O3439" s="12"/>
      <c r="P3439" s="13"/>
      <c r="Q3439" s="14"/>
      <c r="R3439" s="15"/>
      <c r="S3439" s="10"/>
      <c r="T3439" s="12"/>
      <c r="U3439" s="13"/>
      <c r="V3439" s="12"/>
      <c r="W3439" s="13"/>
      <c r="X3439" s="12"/>
      <c r="Y3439" s="13"/>
      <c r="Z3439" s="12"/>
      <c r="AA3439" s="12"/>
      <c r="AB3439" s="12"/>
      <c r="AC3439" s="10"/>
      <c r="AD3439" s="16"/>
      <c r="AE3439" s="10"/>
      <c r="AF3439" s="10"/>
      <c r="AG3439" s="14"/>
      <c r="AH3439" s="14"/>
      <c r="AI3439" s="15"/>
      <c r="AJ3439" s="10"/>
      <c r="AK3439" s="15"/>
      <c r="AL3439" s="10"/>
    </row>
    <row r="3440" spans="1:38" x14ac:dyDescent="0.25">
      <c r="A3440" s="9">
        <f t="shared" si="73"/>
        <v>0</v>
      </c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  <c r="L3440" s="10"/>
      <c r="M3440" s="12"/>
      <c r="N3440" s="11"/>
      <c r="O3440" s="12"/>
      <c r="P3440" s="13"/>
      <c r="Q3440" s="14"/>
      <c r="R3440" s="15"/>
      <c r="S3440" s="10"/>
      <c r="T3440" s="12"/>
      <c r="U3440" s="13"/>
      <c r="V3440" s="12"/>
      <c r="W3440" s="13"/>
      <c r="X3440" s="12"/>
      <c r="Y3440" s="13"/>
      <c r="Z3440" s="12"/>
      <c r="AA3440" s="12"/>
      <c r="AB3440" s="12"/>
      <c r="AC3440" s="10"/>
      <c r="AD3440" s="16"/>
      <c r="AE3440" s="10"/>
      <c r="AF3440" s="10"/>
      <c r="AG3440" s="14"/>
      <c r="AH3440" s="14"/>
      <c r="AI3440" s="15"/>
      <c r="AJ3440" s="10"/>
      <c r="AK3440" s="15"/>
      <c r="AL3440" s="10"/>
    </row>
    <row r="3441" spans="1:38" x14ac:dyDescent="0.25">
      <c r="A3441" s="9">
        <f t="shared" si="73"/>
        <v>0</v>
      </c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2"/>
      <c r="N3441" s="11"/>
      <c r="O3441" s="12"/>
      <c r="P3441" s="13"/>
      <c r="Q3441" s="14"/>
      <c r="R3441" s="15"/>
      <c r="S3441" s="10"/>
      <c r="T3441" s="12"/>
      <c r="U3441" s="13"/>
      <c r="V3441" s="12"/>
      <c r="W3441" s="13"/>
      <c r="X3441" s="12"/>
      <c r="Y3441" s="13"/>
      <c r="Z3441" s="12"/>
      <c r="AA3441" s="12"/>
      <c r="AB3441" s="12"/>
      <c r="AC3441" s="10"/>
      <c r="AD3441" s="16"/>
      <c r="AE3441" s="10"/>
      <c r="AF3441" s="10"/>
      <c r="AG3441" s="14"/>
      <c r="AH3441" s="14"/>
      <c r="AI3441" s="15"/>
      <c r="AJ3441" s="10"/>
      <c r="AK3441" s="15"/>
      <c r="AL3441" s="10"/>
    </row>
    <row r="3442" spans="1:38" x14ac:dyDescent="0.25">
      <c r="A3442" s="9">
        <f t="shared" si="73"/>
        <v>0</v>
      </c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  <c r="L3442" s="10"/>
      <c r="M3442" s="12"/>
      <c r="N3442" s="11"/>
      <c r="O3442" s="12"/>
      <c r="P3442" s="13"/>
      <c r="Q3442" s="14"/>
      <c r="R3442" s="15"/>
      <c r="S3442" s="10"/>
      <c r="T3442" s="12"/>
      <c r="U3442" s="13"/>
      <c r="V3442" s="12"/>
      <c r="W3442" s="13"/>
      <c r="X3442" s="12"/>
      <c r="Y3442" s="13"/>
      <c r="Z3442" s="12"/>
      <c r="AA3442" s="12"/>
      <c r="AB3442" s="12"/>
      <c r="AC3442" s="10"/>
      <c r="AD3442" s="16"/>
      <c r="AE3442" s="10"/>
      <c r="AF3442" s="10"/>
      <c r="AG3442" s="14"/>
      <c r="AH3442" s="14"/>
      <c r="AI3442" s="15"/>
      <c r="AJ3442" s="10"/>
      <c r="AK3442" s="15"/>
      <c r="AL3442" s="10"/>
    </row>
    <row r="3443" spans="1:38" x14ac:dyDescent="0.25">
      <c r="A3443" s="9">
        <f t="shared" si="73"/>
        <v>0</v>
      </c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2"/>
      <c r="N3443" s="11"/>
      <c r="O3443" s="12"/>
      <c r="P3443" s="13"/>
      <c r="Q3443" s="14"/>
      <c r="R3443" s="15"/>
      <c r="S3443" s="10"/>
      <c r="T3443" s="12"/>
      <c r="U3443" s="13"/>
      <c r="V3443" s="12"/>
      <c r="W3443" s="13"/>
      <c r="X3443" s="12"/>
      <c r="Y3443" s="13"/>
      <c r="Z3443" s="12"/>
      <c r="AA3443" s="12"/>
      <c r="AB3443" s="12"/>
      <c r="AC3443" s="10"/>
      <c r="AD3443" s="16"/>
      <c r="AE3443" s="10"/>
      <c r="AF3443" s="10"/>
      <c r="AG3443" s="14"/>
      <c r="AH3443" s="14"/>
      <c r="AI3443" s="15"/>
      <c r="AJ3443" s="10"/>
      <c r="AK3443" s="15"/>
      <c r="AL3443" s="10"/>
    </row>
    <row r="3444" spans="1:38" x14ac:dyDescent="0.25">
      <c r="A3444" s="9">
        <f t="shared" si="73"/>
        <v>0</v>
      </c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  <c r="L3444" s="10"/>
      <c r="M3444" s="12"/>
      <c r="N3444" s="11"/>
      <c r="O3444" s="12"/>
      <c r="P3444" s="13"/>
      <c r="Q3444" s="14"/>
      <c r="R3444" s="15"/>
      <c r="S3444" s="10"/>
      <c r="T3444" s="12"/>
      <c r="U3444" s="13"/>
      <c r="V3444" s="12"/>
      <c r="W3444" s="13"/>
      <c r="X3444" s="12"/>
      <c r="Y3444" s="13"/>
      <c r="Z3444" s="12"/>
      <c r="AA3444" s="12"/>
      <c r="AB3444" s="12"/>
      <c r="AC3444" s="10"/>
      <c r="AD3444" s="16"/>
      <c r="AE3444" s="10"/>
      <c r="AF3444" s="10"/>
      <c r="AG3444" s="14"/>
      <c r="AH3444" s="14"/>
      <c r="AI3444" s="15"/>
      <c r="AJ3444" s="10"/>
      <c r="AK3444" s="15"/>
      <c r="AL3444" s="10"/>
    </row>
    <row r="3445" spans="1:38" x14ac:dyDescent="0.25">
      <c r="A3445" s="9">
        <f t="shared" si="73"/>
        <v>0</v>
      </c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2"/>
      <c r="N3445" s="11"/>
      <c r="O3445" s="12"/>
      <c r="P3445" s="13"/>
      <c r="Q3445" s="14"/>
      <c r="R3445" s="15"/>
      <c r="S3445" s="10"/>
      <c r="T3445" s="12"/>
      <c r="U3445" s="13"/>
      <c r="V3445" s="12"/>
      <c r="W3445" s="13"/>
      <c r="X3445" s="12"/>
      <c r="Y3445" s="13"/>
      <c r="Z3445" s="12"/>
      <c r="AA3445" s="12"/>
      <c r="AB3445" s="12"/>
      <c r="AC3445" s="10"/>
      <c r="AD3445" s="16"/>
      <c r="AE3445" s="10"/>
      <c r="AF3445" s="10"/>
      <c r="AG3445" s="14"/>
      <c r="AH3445" s="14"/>
      <c r="AI3445" s="15"/>
      <c r="AJ3445" s="10"/>
      <c r="AK3445" s="15"/>
      <c r="AL3445" s="10"/>
    </row>
    <row r="3446" spans="1:38" x14ac:dyDescent="0.25">
      <c r="A3446" s="9">
        <f t="shared" si="73"/>
        <v>0</v>
      </c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  <c r="L3446" s="10"/>
      <c r="M3446" s="12"/>
      <c r="N3446" s="11"/>
      <c r="O3446" s="12"/>
      <c r="P3446" s="13"/>
      <c r="Q3446" s="14"/>
      <c r="R3446" s="15"/>
      <c r="S3446" s="10"/>
      <c r="T3446" s="12"/>
      <c r="U3446" s="13"/>
      <c r="V3446" s="12"/>
      <c r="W3446" s="13"/>
      <c r="X3446" s="12"/>
      <c r="Y3446" s="13"/>
      <c r="Z3446" s="12"/>
      <c r="AA3446" s="12"/>
      <c r="AB3446" s="12"/>
      <c r="AC3446" s="10"/>
      <c r="AD3446" s="16"/>
      <c r="AE3446" s="10"/>
      <c r="AF3446" s="10"/>
      <c r="AG3446" s="14"/>
      <c r="AH3446" s="14"/>
      <c r="AI3446" s="15"/>
      <c r="AJ3446" s="10"/>
      <c r="AK3446" s="15"/>
      <c r="AL3446" s="10"/>
    </row>
    <row r="3447" spans="1:38" x14ac:dyDescent="0.25">
      <c r="A3447" s="9">
        <f t="shared" si="73"/>
        <v>0</v>
      </c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2"/>
      <c r="N3447" s="11"/>
      <c r="O3447" s="12"/>
      <c r="P3447" s="13"/>
      <c r="Q3447" s="14"/>
      <c r="R3447" s="15"/>
      <c r="S3447" s="10"/>
      <c r="T3447" s="12"/>
      <c r="U3447" s="13"/>
      <c r="V3447" s="12"/>
      <c r="W3447" s="13"/>
      <c r="X3447" s="12"/>
      <c r="Y3447" s="13"/>
      <c r="Z3447" s="12"/>
      <c r="AA3447" s="12"/>
      <c r="AB3447" s="12"/>
      <c r="AC3447" s="10"/>
      <c r="AD3447" s="16"/>
      <c r="AE3447" s="10"/>
      <c r="AF3447" s="10"/>
      <c r="AG3447" s="14"/>
      <c r="AH3447" s="14"/>
      <c r="AI3447" s="15"/>
      <c r="AJ3447" s="10"/>
      <c r="AK3447" s="15"/>
      <c r="AL3447" s="10"/>
    </row>
    <row r="3448" spans="1:38" x14ac:dyDescent="0.25">
      <c r="A3448" s="9">
        <f t="shared" si="73"/>
        <v>0</v>
      </c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2"/>
      <c r="N3448" s="11"/>
      <c r="O3448" s="12"/>
      <c r="P3448" s="13"/>
      <c r="Q3448" s="14"/>
      <c r="R3448" s="15"/>
      <c r="S3448" s="10"/>
      <c r="T3448" s="12"/>
      <c r="U3448" s="13"/>
      <c r="V3448" s="12"/>
      <c r="W3448" s="13"/>
      <c r="X3448" s="12"/>
      <c r="Y3448" s="13"/>
      <c r="Z3448" s="12"/>
      <c r="AA3448" s="12"/>
      <c r="AB3448" s="12"/>
      <c r="AC3448" s="10"/>
      <c r="AD3448" s="16"/>
      <c r="AE3448" s="10"/>
      <c r="AF3448" s="10"/>
      <c r="AG3448" s="14"/>
      <c r="AH3448" s="14"/>
      <c r="AI3448" s="15"/>
      <c r="AJ3448" s="10"/>
      <c r="AK3448" s="15"/>
      <c r="AL3448" s="10"/>
    </row>
    <row r="3449" spans="1:38" x14ac:dyDescent="0.25">
      <c r="A3449" s="9">
        <f t="shared" si="73"/>
        <v>0</v>
      </c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2"/>
      <c r="N3449" s="11"/>
      <c r="O3449" s="12"/>
      <c r="P3449" s="13"/>
      <c r="Q3449" s="14"/>
      <c r="R3449" s="15"/>
      <c r="S3449" s="10"/>
      <c r="T3449" s="12"/>
      <c r="U3449" s="13"/>
      <c r="V3449" s="12"/>
      <c r="W3449" s="13"/>
      <c r="X3449" s="12"/>
      <c r="Y3449" s="13"/>
      <c r="Z3449" s="12"/>
      <c r="AA3449" s="12"/>
      <c r="AB3449" s="12"/>
      <c r="AC3449" s="10"/>
      <c r="AD3449" s="16"/>
      <c r="AE3449" s="10"/>
      <c r="AF3449" s="10"/>
      <c r="AG3449" s="14"/>
      <c r="AH3449" s="14"/>
      <c r="AI3449" s="15"/>
      <c r="AJ3449" s="10"/>
      <c r="AK3449" s="15"/>
      <c r="AL3449" s="10"/>
    </row>
    <row r="3450" spans="1:38" x14ac:dyDescent="0.25">
      <c r="A3450" s="9">
        <f t="shared" si="73"/>
        <v>0</v>
      </c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  <c r="L3450" s="10"/>
      <c r="M3450" s="12"/>
      <c r="N3450" s="11"/>
      <c r="O3450" s="12"/>
      <c r="P3450" s="13"/>
      <c r="Q3450" s="14"/>
      <c r="R3450" s="15"/>
      <c r="S3450" s="10"/>
      <c r="T3450" s="12"/>
      <c r="U3450" s="13"/>
      <c r="V3450" s="12"/>
      <c r="W3450" s="13"/>
      <c r="X3450" s="12"/>
      <c r="Y3450" s="13"/>
      <c r="Z3450" s="12"/>
      <c r="AA3450" s="12"/>
      <c r="AB3450" s="12"/>
      <c r="AC3450" s="10"/>
      <c r="AD3450" s="16"/>
      <c r="AE3450" s="10"/>
      <c r="AF3450" s="10"/>
      <c r="AG3450" s="14"/>
      <c r="AH3450" s="14"/>
      <c r="AI3450" s="15"/>
      <c r="AJ3450" s="10"/>
      <c r="AK3450" s="15"/>
      <c r="AL3450" s="10"/>
    </row>
    <row r="3451" spans="1:38" x14ac:dyDescent="0.25">
      <c r="A3451" s="9">
        <f t="shared" si="73"/>
        <v>0</v>
      </c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2"/>
      <c r="N3451" s="11"/>
      <c r="O3451" s="12"/>
      <c r="P3451" s="13"/>
      <c r="Q3451" s="14"/>
      <c r="R3451" s="15"/>
      <c r="S3451" s="10"/>
      <c r="T3451" s="12"/>
      <c r="U3451" s="13"/>
      <c r="V3451" s="12"/>
      <c r="W3451" s="13"/>
      <c r="X3451" s="12"/>
      <c r="Y3451" s="13"/>
      <c r="Z3451" s="12"/>
      <c r="AA3451" s="12"/>
      <c r="AB3451" s="12"/>
      <c r="AC3451" s="10"/>
      <c r="AD3451" s="16"/>
      <c r="AE3451" s="10"/>
      <c r="AF3451" s="10"/>
      <c r="AG3451" s="14"/>
      <c r="AH3451" s="14"/>
      <c r="AI3451" s="15"/>
      <c r="AJ3451" s="10"/>
      <c r="AK3451" s="15"/>
      <c r="AL3451" s="10"/>
    </row>
    <row r="3452" spans="1:38" x14ac:dyDescent="0.25">
      <c r="A3452" s="9">
        <f t="shared" si="73"/>
        <v>0</v>
      </c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  <c r="L3452" s="10"/>
      <c r="M3452" s="12"/>
      <c r="N3452" s="11"/>
      <c r="O3452" s="12"/>
      <c r="P3452" s="13"/>
      <c r="Q3452" s="14"/>
      <c r="R3452" s="15"/>
      <c r="S3452" s="10"/>
      <c r="T3452" s="12"/>
      <c r="U3452" s="13"/>
      <c r="V3452" s="12"/>
      <c r="W3452" s="13"/>
      <c r="X3452" s="12"/>
      <c r="Y3452" s="13"/>
      <c r="Z3452" s="12"/>
      <c r="AA3452" s="12"/>
      <c r="AB3452" s="12"/>
      <c r="AC3452" s="10"/>
      <c r="AD3452" s="16"/>
      <c r="AE3452" s="10"/>
      <c r="AF3452" s="10"/>
      <c r="AG3452" s="14"/>
      <c r="AH3452" s="14"/>
      <c r="AI3452" s="15"/>
      <c r="AJ3452" s="10"/>
      <c r="AK3452" s="15"/>
      <c r="AL3452" s="10"/>
    </row>
    <row r="3453" spans="1:38" x14ac:dyDescent="0.25">
      <c r="A3453" s="9">
        <f t="shared" si="73"/>
        <v>0</v>
      </c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2"/>
      <c r="N3453" s="11"/>
      <c r="O3453" s="12"/>
      <c r="P3453" s="13"/>
      <c r="Q3453" s="14"/>
      <c r="R3453" s="15"/>
      <c r="S3453" s="10"/>
      <c r="T3453" s="12"/>
      <c r="U3453" s="13"/>
      <c r="V3453" s="12"/>
      <c r="W3453" s="13"/>
      <c r="X3453" s="12"/>
      <c r="Y3453" s="13"/>
      <c r="Z3453" s="12"/>
      <c r="AA3453" s="12"/>
      <c r="AB3453" s="12"/>
      <c r="AC3453" s="10"/>
      <c r="AD3453" s="16"/>
      <c r="AE3453" s="10"/>
      <c r="AF3453" s="10"/>
      <c r="AG3453" s="14"/>
      <c r="AH3453" s="14"/>
      <c r="AI3453" s="15"/>
      <c r="AJ3453" s="10"/>
      <c r="AK3453" s="15"/>
      <c r="AL3453" s="10"/>
    </row>
    <row r="3454" spans="1:38" x14ac:dyDescent="0.25">
      <c r="A3454" s="9">
        <f t="shared" si="73"/>
        <v>0</v>
      </c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  <c r="L3454" s="10"/>
      <c r="M3454" s="12"/>
      <c r="N3454" s="11"/>
      <c r="O3454" s="12"/>
      <c r="P3454" s="13"/>
      <c r="Q3454" s="14"/>
      <c r="R3454" s="15"/>
      <c r="S3454" s="10"/>
      <c r="T3454" s="12"/>
      <c r="U3454" s="13"/>
      <c r="V3454" s="12"/>
      <c r="W3454" s="13"/>
      <c r="X3454" s="12"/>
      <c r="Y3454" s="13"/>
      <c r="Z3454" s="12"/>
      <c r="AA3454" s="12"/>
      <c r="AB3454" s="12"/>
      <c r="AC3454" s="10"/>
      <c r="AD3454" s="16"/>
      <c r="AE3454" s="10"/>
      <c r="AF3454" s="10"/>
      <c r="AG3454" s="14"/>
      <c r="AH3454" s="14"/>
      <c r="AI3454" s="15"/>
      <c r="AJ3454" s="10"/>
      <c r="AK3454" s="15"/>
      <c r="AL3454" s="10"/>
    </row>
    <row r="3455" spans="1:38" x14ac:dyDescent="0.25">
      <c r="A3455" s="9">
        <f t="shared" si="73"/>
        <v>0</v>
      </c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2"/>
      <c r="N3455" s="11"/>
      <c r="O3455" s="12"/>
      <c r="P3455" s="13"/>
      <c r="Q3455" s="14"/>
      <c r="R3455" s="15"/>
      <c r="S3455" s="10"/>
      <c r="T3455" s="12"/>
      <c r="U3455" s="13"/>
      <c r="V3455" s="12"/>
      <c r="W3455" s="13"/>
      <c r="X3455" s="12"/>
      <c r="Y3455" s="13"/>
      <c r="Z3455" s="12"/>
      <c r="AA3455" s="12"/>
      <c r="AB3455" s="12"/>
      <c r="AC3455" s="10"/>
      <c r="AD3455" s="16"/>
      <c r="AE3455" s="10"/>
      <c r="AF3455" s="10"/>
      <c r="AG3455" s="14"/>
      <c r="AH3455" s="14"/>
      <c r="AI3455" s="15"/>
      <c r="AJ3455" s="10"/>
      <c r="AK3455" s="15"/>
      <c r="AL3455" s="10"/>
    </row>
    <row r="3456" spans="1:38" x14ac:dyDescent="0.25">
      <c r="A3456" s="9">
        <f t="shared" si="73"/>
        <v>0</v>
      </c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  <c r="L3456" s="10"/>
      <c r="M3456" s="12"/>
      <c r="N3456" s="11"/>
      <c r="O3456" s="12"/>
      <c r="P3456" s="13"/>
      <c r="Q3456" s="14"/>
      <c r="R3456" s="15"/>
      <c r="S3456" s="10"/>
      <c r="T3456" s="12"/>
      <c r="U3456" s="13"/>
      <c r="V3456" s="12"/>
      <c r="W3456" s="13"/>
      <c r="X3456" s="12"/>
      <c r="Y3456" s="13"/>
      <c r="Z3456" s="12"/>
      <c r="AA3456" s="12"/>
      <c r="AB3456" s="12"/>
      <c r="AC3456" s="10"/>
      <c r="AD3456" s="16"/>
      <c r="AE3456" s="10"/>
      <c r="AF3456" s="10"/>
      <c r="AG3456" s="14"/>
      <c r="AH3456" s="14"/>
      <c r="AI3456" s="15"/>
      <c r="AJ3456" s="10"/>
      <c r="AK3456" s="15"/>
      <c r="AL3456" s="10"/>
    </row>
    <row r="3457" spans="1:38" x14ac:dyDescent="0.25">
      <c r="A3457" s="9">
        <f t="shared" si="73"/>
        <v>0</v>
      </c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2"/>
      <c r="N3457" s="11"/>
      <c r="O3457" s="12"/>
      <c r="P3457" s="13"/>
      <c r="Q3457" s="14"/>
      <c r="R3457" s="15"/>
      <c r="S3457" s="10"/>
      <c r="T3457" s="12"/>
      <c r="U3457" s="13"/>
      <c r="V3457" s="12"/>
      <c r="W3457" s="13"/>
      <c r="X3457" s="12"/>
      <c r="Y3457" s="13"/>
      <c r="Z3457" s="12"/>
      <c r="AA3457" s="12"/>
      <c r="AB3457" s="12"/>
      <c r="AC3457" s="10"/>
      <c r="AD3457" s="16"/>
      <c r="AE3457" s="10"/>
      <c r="AF3457" s="10"/>
      <c r="AG3457" s="14"/>
      <c r="AH3457" s="14"/>
      <c r="AI3457" s="15"/>
      <c r="AJ3457" s="10"/>
      <c r="AK3457" s="15"/>
      <c r="AL3457" s="10"/>
    </row>
    <row r="3458" spans="1:38" x14ac:dyDescent="0.25">
      <c r="A3458" s="9">
        <f t="shared" si="73"/>
        <v>0</v>
      </c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  <c r="L3458" s="10"/>
      <c r="M3458" s="12"/>
      <c r="N3458" s="11"/>
      <c r="O3458" s="12"/>
      <c r="P3458" s="13"/>
      <c r="Q3458" s="14"/>
      <c r="R3458" s="15"/>
      <c r="S3458" s="10"/>
      <c r="T3458" s="12"/>
      <c r="U3458" s="13"/>
      <c r="V3458" s="12"/>
      <c r="W3458" s="13"/>
      <c r="X3458" s="12"/>
      <c r="Y3458" s="13"/>
      <c r="Z3458" s="12"/>
      <c r="AA3458" s="12"/>
      <c r="AB3458" s="12"/>
      <c r="AC3458" s="10"/>
      <c r="AD3458" s="16"/>
      <c r="AE3458" s="10"/>
      <c r="AF3458" s="10"/>
      <c r="AG3458" s="14"/>
      <c r="AH3458" s="14"/>
      <c r="AI3458" s="15"/>
      <c r="AJ3458" s="10"/>
      <c r="AK3458" s="15"/>
      <c r="AL3458" s="10"/>
    </row>
    <row r="3459" spans="1:38" x14ac:dyDescent="0.25">
      <c r="A3459" s="9">
        <f t="shared" ref="A3459:A3522" si="74">N3459</f>
        <v>0</v>
      </c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2"/>
      <c r="N3459" s="11"/>
      <c r="O3459" s="12"/>
      <c r="P3459" s="13"/>
      <c r="Q3459" s="14"/>
      <c r="R3459" s="15"/>
      <c r="S3459" s="10"/>
      <c r="T3459" s="12"/>
      <c r="U3459" s="13"/>
      <c r="V3459" s="12"/>
      <c r="W3459" s="13"/>
      <c r="X3459" s="12"/>
      <c r="Y3459" s="13"/>
      <c r="Z3459" s="12"/>
      <c r="AA3459" s="12"/>
      <c r="AB3459" s="12"/>
      <c r="AC3459" s="10"/>
      <c r="AD3459" s="16"/>
      <c r="AE3459" s="10"/>
      <c r="AF3459" s="10"/>
      <c r="AG3459" s="14"/>
      <c r="AH3459" s="14"/>
      <c r="AI3459" s="15"/>
      <c r="AJ3459" s="10"/>
      <c r="AK3459" s="15"/>
      <c r="AL3459" s="10"/>
    </row>
    <row r="3460" spans="1:38" x14ac:dyDescent="0.25">
      <c r="A3460" s="9">
        <f t="shared" si="74"/>
        <v>0</v>
      </c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  <c r="L3460" s="10"/>
      <c r="M3460" s="12"/>
      <c r="N3460" s="11"/>
      <c r="O3460" s="12"/>
      <c r="P3460" s="13"/>
      <c r="Q3460" s="14"/>
      <c r="R3460" s="15"/>
      <c r="S3460" s="10"/>
      <c r="T3460" s="12"/>
      <c r="U3460" s="13"/>
      <c r="V3460" s="12"/>
      <c r="W3460" s="13"/>
      <c r="X3460" s="12"/>
      <c r="Y3460" s="13"/>
      <c r="Z3460" s="12"/>
      <c r="AA3460" s="12"/>
      <c r="AB3460" s="12"/>
      <c r="AC3460" s="10"/>
      <c r="AD3460" s="16"/>
      <c r="AE3460" s="10"/>
      <c r="AF3460" s="10"/>
      <c r="AG3460" s="14"/>
      <c r="AH3460" s="14"/>
      <c r="AI3460" s="15"/>
      <c r="AJ3460" s="10"/>
      <c r="AK3460" s="15"/>
      <c r="AL3460" s="10"/>
    </row>
    <row r="3461" spans="1:38" x14ac:dyDescent="0.25">
      <c r="A3461" s="9">
        <f t="shared" si="74"/>
        <v>0</v>
      </c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2"/>
      <c r="N3461" s="11"/>
      <c r="O3461" s="12"/>
      <c r="P3461" s="13"/>
      <c r="Q3461" s="14"/>
      <c r="R3461" s="15"/>
      <c r="S3461" s="10"/>
      <c r="T3461" s="12"/>
      <c r="U3461" s="13"/>
      <c r="V3461" s="12"/>
      <c r="W3461" s="13"/>
      <c r="X3461" s="12"/>
      <c r="Y3461" s="13"/>
      <c r="Z3461" s="12"/>
      <c r="AA3461" s="12"/>
      <c r="AB3461" s="12"/>
      <c r="AC3461" s="10"/>
      <c r="AD3461" s="16"/>
      <c r="AE3461" s="10"/>
      <c r="AF3461" s="10"/>
      <c r="AG3461" s="14"/>
      <c r="AH3461" s="14"/>
      <c r="AI3461" s="15"/>
      <c r="AJ3461" s="10"/>
      <c r="AK3461" s="15"/>
      <c r="AL3461" s="10"/>
    </row>
    <row r="3462" spans="1:38" x14ac:dyDescent="0.25">
      <c r="A3462" s="9">
        <f t="shared" si="74"/>
        <v>0</v>
      </c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  <c r="L3462" s="10"/>
      <c r="M3462" s="12"/>
      <c r="N3462" s="11"/>
      <c r="O3462" s="12"/>
      <c r="P3462" s="13"/>
      <c r="Q3462" s="14"/>
      <c r="R3462" s="15"/>
      <c r="S3462" s="10"/>
      <c r="T3462" s="12"/>
      <c r="U3462" s="13"/>
      <c r="V3462" s="12"/>
      <c r="W3462" s="13"/>
      <c r="X3462" s="12"/>
      <c r="Y3462" s="13"/>
      <c r="Z3462" s="12"/>
      <c r="AA3462" s="12"/>
      <c r="AB3462" s="12"/>
      <c r="AC3462" s="10"/>
      <c r="AD3462" s="16"/>
      <c r="AE3462" s="10"/>
      <c r="AF3462" s="10"/>
      <c r="AG3462" s="14"/>
      <c r="AH3462" s="14"/>
      <c r="AI3462" s="15"/>
      <c r="AJ3462" s="10"/>
      <c r="AK3462" s="15"/>
      <c r="AL3462" s="10"/>
    </row>
    <row r="3463" spans="1:38" x14ac:dyDescent="0.25">
      <c r="A3463" s="9">
        <f t="shared" si="74"/>
        <v>0</v>
      </c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2"/>
      <c r="N3463" s="11"/>
      <c r="O3463" s="12"/>
      <c r="P3463" s="13"/>
      <c r="Q3463" s="14"/>
      <c r="R3463" s="15"/>
      <c r="S3463" s="10"/>
      <c r="T3463" s="12"/>
      <c r="U3463" s="13"/>
      <c r="V3463" s="12"/>
      <c r="W3463" s="13"/>
      <c r="X3463" s="12"/>
      <c r="Y3463" s="13"/>
      <c r="Z3463" s="12"/>
      <c r="AA3463" s="12"/>
      <c r="AB3463" s="12"/>
      <c r="AC3463" s="10"/>
      <c r="AD3463" s="16"/>
      <c r="AE3463" s="10"/>
      <c r="AF3463" s="10"/>
      <c r="AG3463" s="14"/>
      <c r="AH3463" s="14"/>
      <c r="AI3463" s="15"/>
      <c r="AJ3463" s="10"/>
      <c r="AK3463" s="15"/>
      <c r="AL3463" s="10"/>
    </row>
    <row r="3464" spans="1:38" x14ac:dyDescent="0.25">
      <c r="A3464" s="9">
        <f t="shared" si="74"/>
        <v>0</v>
      </c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  <c r="L3464" s="10"/>
      <c r="M3464" s="12"/>
      <c r="N3464" s="11"/>
      <c r="O3464" s="12"/>
      <c r="P3464" s="13"/>
      <c r="Q3464" s="14"/>
      <c r="R3464" s="15"/>
      <c r="S3464" s="10"/>
      <c r="T3464" s="12"/>
      <c r="U3464" s="13"/>
      <c r="V3464" s="12"/>
      <c r="W3464" s="13"/>
      <c r="X3464" s="12"/>
      <c r="Y3464" s="13"/>
      <c r="Z3464" s="12"/>
      <c r="AA3464" s="12"/>
      <c r="AB3464" s="12"/>
      <c r="AC3464" s="10"/>
      <c r="AD3464" s="16"/>
      <c r="AE3464" s="10"/>
      <c r="AF3464" s="10"/>
      <c r="AG3464" s="14"/>
      <c r="AH3464" s="14"/>
      <c r="AI3464" s="15"/>
      <c r="AJ3464" s="10"/>
      <c r="AK3464" s="15"/>
      <c r="AL3464" s="10"/>
    </row>
    <row r="3465" spans="1:38" x14ac:dyDescent="0.25">
      <c r="A3465" s="9">
        <f t="shared" si="74"/>
        <v>0</v>
      </c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2"/>
      <c r="N3465" s="11"/>
      <c r="O3465" s="12"/>
      <c r="P3465" s="13"/>
      <c r="Q3465" s="14"/>
      <c r="R3465" s="15"/>
      <c r="S3465" s="10"/>
      <c r="T3465" s="12"/>
      <c r="U3465" s="13"/>
      <c r="V3465" s="12"/>
      <c r="W3465" s="13"/>
      <c r="X3465" s="12"/>
      <c r="Y3465" s="13"/>
      <c r="Z3465" s="12"/>
      <c r="AA3465" s="12"/>
      <c r="AB3465" s="12"/>
      <c r="AC3465" s="10"/>
      <c r="AD3465" s="16"/>
      <c r="AE3465" s="10"/>
      <c r="AF3465" s="10"/>
      <c r="AG3465" s="14"/>
      <c r="AH3465" s="14"/>
      <c r="AI3465" s="15"/>
      <c r="AJ3465" s="10"/>
      <c r="AK3465" s="15"/>
      <c r="AL3465" s="10"/>
    </row>
    <row r="3466" spans="1:38" x14ac:dyDescent="0.25">
      <c r="A3466" s="9">
        <f t="shared" si="74"/>
        <v>0</v>
      </c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  <c r="L3466" s="10"/>
      <c r="M3466" s="12"/>
      <c r="N3466" s="11"/>
      <c r="O3466" s="12"/>
      <c r="P3466" s="13"/>
      <c r="Q3466" s="14"/>
      <c r="R3466" s="15"/>
      <c r="S3466" s="10"/>
      <c r="T3466" s="12"/>
      <c r="U3466" s="13"/>
      <c r="V3466" s="12"/>
      <c r="W3466" s="13"/>
      <c r="X3466" s="12"/>
      <c r="Y3466" s="13"/>
      <c r="Z3466" s="12"/>
      <c r="AA3466" s="12"/>
      <c r="AB3466" s="12"/>
      <c r="AC3466" s="10"/>
      <c r="AD3466" s="16"/>
      <c r="AE3466" s="10"/>
      <c r="AF3466" s="10"/>
      <c r="AG3466" s="14"/>
      <c r="AH3466" s="14"/>
      <c r="AI3466" s="15"/>
      <c r="AJ3466" s="10"/>
      <c r="AK3466" s="15"/>
      <c r="AL3466" s="10"/>
    </row>
    <row r="3467" spans="1:38" x14ac:dyDescent="0.25">
      <c r="A3467" s="9">
        <f t="shared" si="74"/>
        <v>0</v>
      </c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2"/>
      <c r="N3467" s="11"/>
      <c r="O3467" s="12"/>
      <c r="P3467" s="13"/>
      <c r="Q3467" s="14"/>
      <c r="R3467" s="15"/>
      <c r="S3467" s="10"/>
      <c r="T3467" s="12"/>
      <c r="U3467" s="13"/>
      <c r="V3467" s="12"/>
      <c r="W3467" s="13"/>
      <c r="X3467" s="12"/>
      <c r="Y3467" s="13"/>
      <c r="Z3467" s="12"/>
      <c r="AA3467" s="12"/>
      <c r="AB3467" s="12"/>
      <c r="AC3467" s="10"/>
      <c r="AD3467" s="16"/>
      <c r="AE3467" s="10"/>
      <c r="AF3467" s="10"/>
      <c r="AG3467" s="14"/>
      <c r="AH3467" s="14"/>
      <c r="AI3467" s="15"/>
      <c r="AJ3467" s="10"/>
      <c r="AK3467" s="15"/>
      <c r="AL3467" s="10"/>
    </row>
    <row r="3468" spans="1:38" x14ac:dyDescent="0.25">
      <c r="A3468" s="9">
        <f t="shared" si="74"/>
        <v>0</v>
      </c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  <c r="L3468" s="10"/>
      <c r="M3468" s="12"/>
      <c r="N3468" s="11"/>
      <c r="O3468" s="12"/>
      <c r="P3468" s="13"/>
      <c r="Q3468" s="14"/>
      <c r="R3468" s="15"/>
      <c r="S3468" s="10"/>
      <c r="T3468" s="12"/>
      <c r="U3468" s="13"/>
      <c r="V3468" s="12"/>
      <c r="W3468" s="13"/>
      <c r="X3468" s="12"/>
      <c r="Y3468" s="13"/>
      <c r="Z3468" s="12"/>
      <c r="AA3468" s="12"/>
      <c r="AB3468" s="12"/>
      <c r="AC3468" s="10"/>
      <c r="AD3468" s="16"/>
      <c r="AE3468" s="10"/>
      <c r="AF3468" s="10"/>
      <c r="AG3468" s="14"/>
      <c r="AH3468" s="14"/>
      <c r="AI3468" s="15"/>
      <c r="AJ3468" s="10"/>
      <c r="AK3468" s="15"/>
      <c r="AL3468" s="10"/>
    </row>
    <row r="3469" spans="1:38" x14ac:dyDescent="0.25">
      <c r="A3469" s="9">
        <f t="shared" si="74"/>
        <v>0</v>
      </c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2"/>
      <c r="N3469" s="11"/>
      <c r="O3469" s="12"/>
      <c r="P3469" s="13"/>
      <c r="Q3469" s="14"/>
      <c r="R3469" s="15"/>
      <c r="S3469" s="10"/>
      <c r="T3469" s="12"/>
      <c r="U3469" s="13"/>
      <c r="V3469" s="12"/>
      <c r="W3469" s="13"/>
      <c r="X3469" s="12"/>
      <c r="Y3469" s="13"/>
      <c r="Z3469" s="12"/>
      <c r="AA3469" s="12"/>
      <c r="AB3469" s="12"/>
      <c r="AC3469" s="10"/>
      <c r="AD3469" s="16"/>
      <c r="AE3469" s="10"/>
      <c r="AF3469" s="10"/>
      <c r="AG3469" s="14"/>
      <c r="AH3469" s="14"/>
      <c r="AI3469" s="15"/>
      <c r="AJ3469" s="10"/>
      <c r="AK3469" s="15"/>
      <c r="AL3469" s="10"/>
    </row>
    <row r="3470" spans="1:38" x14ac:dyDescent="0.25">
      <c r="A3470" s="9">
        <f t="shared" si="74"/>
        <v>0</v>
      </c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  <c r="L3470" s="10"/>
      <c r="M3470" s="12"/>
      <c r="N3470" s="11"/>
      <c r="O3470" s="12"/>
      <c r="P3470" s="13"/>
      <c r="Q3470" s="14"/>
      <c r="R3470" s="15"/>
      <c r="S3470" s="10"/>
      <c r="T3470" s="12"/>
      <c r="U3470" s="13"/>
      <c r="V3470" s="12"/>
      <c r="W3470" s="13"/>
      <c r="X3470" s="12"/>
      <c r="Y3470" s="13"/>
      <c r="Z3470" s="12"/>
      <c r="AA3470" s="12"/>
      <c r="AB3470" s="12"/>
      <c r="AC3470" s="10"/>
      <c r="AD3470" s="16"/>
      <c r="AE3470" s="10"/>
      <c r="AF3470" s="10"/>
      <c r="AG3470" s="14"/>
      <c r="AH3470" s="14"/>
      <c r="AI3470" s="15"/>
      <c r="AJ3470" s="10"/>
      <c r="AK3470" s="15"/>
      <c r="AL3470" s="10"/>
    </row>
    <row r="3471" spans="1:38" x14ac:dyDescent="0.25">
      <c r="A3471" s="9">
        <f t="shared" si="74"/>
        <v>0</v>
      </c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2"/>
      <c r="N3471" s="11"/>
      <c r="O3471" s="12"/>
      <c r="P3471" s="13"/>
      <c r="Q3471" s="14"/>
      <c r="R3471" s="15"/>
      <c r="S3471" s="10"/>
      <c r="T3471" s="12"/>
      <c r="U3471" s="13"/>
      <c r="V3471" s="12"/>
      <c r="W3471" s="13"/>
      <c r="X3471" s="12"/>
      <c r="Y3471" s="13"/>
      <c r="Z3471" s="12"/>
      <c r="AA3471" s="12"/>
      <c r="AB3471" s="12"/>
      <c r="AC3471" s="10"/>
      <c r="AD3471" s="16"/>
      <c r="AE3471" s="10"/>
      <c r="AF3471" s="10"/>
      <c r="AG3471" s="14"/>
      <c r="AH3471" s="14"/>
      <c r="AI3471" s="15"/>
      <c r="AJ3471" s="10"/>
      <c r="AK3471" s="15"/>
      <c r="AL3471" s="10"/>
    </row>
    <row r="3472" spans="1:38" x14ac:dyDescent="0.25">
      <c r="A3472" s="9">
        <f t="shared" si="74"/>
        <v>0</v>
      </c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  <c r="L3472" s="10"/>
      <c r="M3472" s="12"/>
      <c r="N3472" s="11"/>
      <c r="O3472" s="12"/>
      <c r="P3472" s="13"/>
      <c r="Q3472" s="14"/>
      <c r="R3472" s="15"/>
      <c r="S3472" s="10"/>
      <c r="T3472" s="12"/>
      <c r="U3472" s="13"/>
      <c r="V3472" s="12"/>
      <c r="W3472" s="13"/>
      <c r="X3472" s="12"/>
      <c r="Y3472" s="13"/>
      <c r="Z3472" s="12"/>
      <c r="AA3472" s="12"/>
      <c r="AB3472" s="12"/>
      <c r="AC3472" s="10"/>
      <c r="AD3472" s="16"/>
      <c r="AE3472" s="10"/>
      <c r="AF3472" s="10"/>
      <c r="AG3472" s="14"/>
      <c r="AH3472" s="14"/>
      <c r="AI3472" s="15"/>
      <c r="AJ3472" s="10"/>
      <c r="AK3472" s="15"/>
      <c r="AL3472" s="10"/>
    </row>
    <row r="3473" spans="1:38" x14ac:dyDescent="0.25">
      <c r="A3473" s="9">
        <f t="shared" si="74"/>
        <v>0</v>
      </c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2"/>
      <c r="N3473" s="11"/>
      <c r="O3473" s="12"/>
      <c r="P3473" s="13"/>
      <c r="Q3473" s="14"/>
      <c r="R3473" s="15"/>
      <c r="S3473" s="10"/>
      <c r="T3473" s="12"/>
      <c r="U3473" s="13"/>
      <c r="V3473" s="12"/>
      <c r="W3473" s="13"/>
      <c r="X3473" s="12"/>
      <c r="Y3473" s="13"/>
      <c r="Z3473" s="12"/>
      <c r="AA3473" s="12"/>
      <c r="AB3473" s="12"/>
      <c r="AC3473" s="10"/>
      <c r="AD3473" s="16"/>
      <c r="AE3473" s="10"/>
      <c r="AF3473" s="10"/>
      <c r="AG3473" s="14"/>
      <c r="AH3473" s="14"/>
      <c r="AI3473" s="15"/>
      <c r="AJ3473" s="10"/>
      <c r="AK3473" s="15"/>
      <c r="AL3473" s="10"/>
    </row>
    <row r="3474" spans="1:38" x14ac:dyDescent="0.25">
      <c r="A3474" s="9">
        <f t="shared" si="74"/>
        <v>0</v>
      </c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  <c r="L3474" s="10"/>
      <c r="M3474" s="12"/>
      <c r="N3474" s="11"/>
      <c r="O3474" s="12"/>
      <c r="P3474" s="13"/>
      <c r="Q3474" s="14"/>
      <c r="R3474" s="15"/>
      <c r="S3474" s="10"/>
      <c r="T3474" s="12"/>
      <c r="U3474" s="13"/>
      <c r="V3474" s="12"/>
      <c r="W3474" s="13"/>
      <c r="X3474" s="12"/>
      <c r="Y3474" s="13"/>
      <c r="Z3474" s="12"/>
      <c r="AA3474" s="12"/>
      <c r="AB3474" s="12"/>
      <c r="AC3474" s="10"/>
      <c r="AD3474" s="16"/>
      <c r="AE3474" s="10"/>
      <c r="AF3474" s="10"/>
      <c r="AG3474" s="14"/>
      <c r="AH3474" s="14"/>
      <c r="AI3474" s="15"/>
      <c r="AJ3474" s="10"/>
      <c r="AK3474" s="15"/>
      <c r="AL3474" s="10"/>
    </row>
    <row r="3475" spans="1:38" x14ac:dyDescent="0.25">
      <c r="A3475" s="9">
        <f t="shared" si="74"/>
        <v>0</v>
      </c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2"/>
      <c r="N3475" s="11"/>
      <c r="O3475" s="12"/>
      <c r="P3475" s="13"/>
      <c r="Q3475" s="14"/>
      <c r="R3475" s="15"/>
      <c r="S3475" s="10"/>
      <c r="T3475" s="12"/>
      <c r="U3475" s="13"/>
      <c r="V3475" s="12"/>
      <c r="W3475" s="13"/>
      <c r="X3475" s="12"/>
      <c r="Y3475" s="13"/>
      <c r="Z3475" s="12"/>
      <c r="AA3475" s="12"/>
      <c r="AB3475" s="12"/>
      <c r="AC3475" s="10"/>
      <c r="AD3475" s="16"/>
      <c r="AE3475" s="10"/>
      <c r="AF3475" s="10"/>
      <c r="AG3475" s="14"/>
      <c r="AH3475" s="14"/>
      <c r="AI3475" s="15"/>
      <c r="AJ3475" s="10"/>
      <c r="AK3475" s="15"/>
      <c r="AL3475" s="10"/>
    </row>
    <row r="3476" spans="1:38" x14ac:dyDescent="0.25">
      <c r="A3476" s="9">
        <f t="shared" si="74"/>
        <v>0</v>
      </c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  <c r="L3476" s="10"/>
      <c r="M3476" s="12"/>
      <c r="N3476" s="11"/>
      <c r="O3476" s="12"/>
      <c r="P3476" s="13"/>
      <c r="Q3476" s="14"/>
      <c r="R3476" s="15"/>
      <c r="S3476" s="10"/>
      <c r="T3476" s="12"/>
      <c r="U3476" s="13"/>
      <c r="V3476" s="12"/>
      <c r="W3476" s="13"/>
      <c r="X3476" s="12"/>
      <c r="Y3476" s="13"/>
      <c r="Z3476" s="12"/>
      <c r="AA3476" s="12"/>
      <c r="AB3476" s="12"/>
      <c r="AC3476" s="10"/>
      <c r="AD3476" s="16"/>
      <c r="AE3476" s="10"/>
      <c r="AF3476" s="10"/>
      <c r="AG3476" s="14"/>
      <c r="AH3476" s="14"/>
      <c r="AI3476" s="15"/>
      <c r="AJ3476" s="10"/>
      <c r="AK3476" s="15"/>
      <c r="AL3476" s="10"/>
    </row>
    <row r="3477" spans="1:38" x14ac:dyDescent="0.25">
      <c r="A3477" s="9">
        <f t="shared" si="74"/>
        <v>0</v>
      </c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2"/>
      <c r="N3477" s="11"/>
      <c r="O3477" s="12"/>
      <c r="P3477" s="13"/>
      <c r="Q3477" s="14"/>
      <c r="R3477" s="15"/>
      <c r="S3477" s="10"/>
      <c r="T3477" s="12"/>
      <c r="U3477" s="13"/>
      <c r="V3477" s="12"/>
      <c r="W3477" s="13"/>
      <c r="X3477" s="12"/>
      <c r="Y3477" s="13"/>
      <c r="Z3477" s="12"/>
      <c r="AA3477" s="12"/>
      <c r="AB3477" s="12"/>
      <c r="AC3477" s="10"/>
      <c r="AD3477" s="16"/>
      <c r="AE3477" s="10"/>
      <c r="AF3477" s="10"/>
      <c r="AG3477" s="14"/>
      <c r="AH3477" s="14"/>
      <c r="AI3477" s="15"/>
      <c r="AJ3477" s="10"/>
      <c r="AK3477" s="15"/>
      <c r="AL3477" s="10"/>
    </row>
    <row r="3478" spans="1:38" x14ac:dyDescent="0.25">
      <c r="A3478" s="9">
        <f t="shared" si="74"/>
        <v>0</v>
      </c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  <c r="L3478" s="10"/>
      <c r="M3478" s="12"/>
      <c r="N3478" s="11"/>
      <c r="O3478" s="12"/>
      <c r="P3478" s="13"/>
      <c r="Q3478" s="14"/>
      <c r="R3478" s="15"/>
      <c r="S3478" s="10"/>
      <c r="T3478" s="12"/>
      <c r="U3478" s="13"/>
      <c r="V3478" s="12"/>
      <c r="W3478" s="13"/>
      <c r="X3478" s="12"/>
      <c r="Y3478" s="13"/>
      <c r="Z3478" s="12"/>
      <c r="AA3478" s="12"/>
      <c r="AB3478" s="12"/>
      <c r="AC3478" s="10"/>
      <c r="AD3478" s="16"/>
      <c r="AE3478" s="10"/>
      <c r="AF3478" s="10"/>
      <c r="AG3478" s="14"/>
      <c r="AH3478" s="14"/>
      <c r="AI3478" s="15"/>
      <c r="AJ3478" s="10"/>
      <c r="AK3478" s="15"/>
      <c r="AL3478" s="10"/>
    </row>
    <row r="3479" spans="1:38" x14ac:dyDescent="0.25">
      <c r="A3479" s="9">
        <f t="shared" si="74"/>
        <v>0</v>
      </c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2"/>
      <c r="N3479" s="11"/>
      <c r="O3479" s="12"/>
      <c r="P3479" s="13"/>
      <c r="Q3479" s="14"/>
      <c r="R3479" s="15"/>
      <c r="S3479" s="10"/>
      <c r="T3479" s="12"/>
      <c r="U3479" s="13"/>
      <c r="V3479" s="12"/>
      <c r="W3479" s="13"/>
      <c r="X3479" s="12"/>
      <c r="Y3479" s="13"/>
      <c r="Z3479" s="12"/>
      <c r="AA3479" s="12"/>
      <c r="AB3479" s="12"/>
      <c r="AC3479" s="10"/>
      <c r="AD3479" s="16"/>
      <c r="AE3479" s="10"/>
      <c r="AF3479" s="10"/>
      <c r="AG3479" s="14"/>
      <c r="AH3479" s="14"/>
      <c r="AI3479" s="15"/>
      <c r="AJ3479" s="10"/>
      <c r="AK3479" s="15"/>
      <c r="AL3479" s="10"/>
    </row>
    <row r="3480" spans="1:38" x14ac:dyDescent="0.25">
      <c r="A3480" s="9">
        <f t="shared" si="74"/>
        <v>0</v>
      </c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  <c r="L3480" s="10"/>
      <c r="M3480" s="12"/>
      <c r="N3480" s="11"/>
      <c r="O3480" s="12"/>
      <c r="P3480" s="13"/>
      <c r="Q3480" s="14"/>
      <c r="R3480" s="15"/>
      <c r="S3480" s="10"/>
      <c r="T3480" s="12"/>
      <c r="U3480" s="13"/>
      <c r="V3480" s="12"/>
      <c r="W3480" s="13"/>
      <c r="X3480" s="12"/>
      <c r="Y3480" s="13"/>
      <c r="Z3480" s="12"/>
      <c r="AA3480" s="12"/>
      <c r="AB3480" s="12"/>
      <c r="AC3480" s="10"/>
      <c r="AD3480" s="16"/>
      <c r="AE3480" s="10"/>
      <c r="AF3480" s="10"/>
      <c r="AG3480" s="14"/>
      <c r="AH3480" s="14"/>
      <c r="AI3480" s="15"/>
      <c r="AJ3480" s="10"/>
      <c r="AK3480" s="15"/>
      <c r="AL3480" s="10"/>
    </row>
    <row r="3481" spans="1:38" x14ac:dyDescent="0.25">
      <c r="A3481" s="9">
        <f t="shared" si="74"/>
        <v>0</v>
      </c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2"/>
      <c r="N3481" s="11"/>
      <c r="O3481" s="12"/>
      <c r="P3481" s="13"/>
      <c r="Q3481" s="14"/>
      <c r="R3481" s="15"/>
      <c r="S3481" s="10"/>
      <c r="T3481" s="12"/>
      <c r="U3481" s="13"/>
      <c r="V3481" s="12"/>
      <c r="W3481" s="13"/>
      <c r="X3481" s="12"/>
      <c r="Y3481" s="13"/>
      <c r="Z3481" s="12"/>
      <c r="AA3481" s="12"/>
      <c r="AB3481" s="12"/>
      <c r="AC3481" s="10"/>
      <c r="AD3481" s="16"/>
      <c r="AE3481" s="10"/>
      <c r="AF3481" s="10"/>
      <c r="AG3481" s="14"/>
      <c r="AH3481" s="14"/>
      <c r="AI3481" s="15"/>
      <c r="AJ3481" s="10"/>
      <c r="AK3481" s="15"/>
      <c r="AL3481" s="10"/>
    </row>
    <row r="3482" spans="1:38" x14ac:dyDescent="0.25">
      <c r="A3482" s="9">
        <f t="shared" si="74"/>
        <v>0</v>
      </c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  <c r="L3482" s="10"/>
      <c r="M3482" s="12"/>
      <c r="N3482" s="11"/>
      <c r="O3482" s="12"/>
      <c r="P3482" s="13"/>
      <c r="Q3482" s="14"/>
      <c r="R3482" s="15"/>
      <c r="S3482" s="10"/>
      <c r="T3482" s="12"/>
      <c r="U3482" s="13"/>
      <c r="V3482" s="12"/>
      <c r="W3482" s="13"/>
      <c r="X3482" s="12"/>
      <c r="Y3482" s="13"/>
      <c r="Z3482" s="12"/>
      <c r="AA3482" s="12"/>
      <c r="AB3482" s="12"/>
      <c r="AC3482" s="10"/>
      <c r="AD3482" s="16"/>
      <c r="AE3482" s="10"/>
      <c r="AF3482" s="10"/>
      <c r="AG3482" s="14"/>
      <c r="AH3482" s="14"/>
      <c r="AI3482" s="15"/>
      <c r="AJ3482" s="10"/>
      <c r="AK3482" s="15"/>
      <c r="AL3482" s="10"/>
    </row>
    <row r="3483" spans="1:38" x14ac:dyDescent="0.25">
      <c r="A3483" s="9">
        <f t="shared" si="74"/>
        <v>0</v>
      </c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2"/>
      <c r="N3483" s="11"/>
      <c r="O3483" s="12"/>
      <c r="P3483" s="13"/>
      <c r="Q3483" s="14"/>
      <c r="R3483" s="15"/>
      <c r="S3483" s="10"/>
      <c r="T3483" s="12"/>
      <c r="U3483" s="13"/>
      <c r="V3483" s="12"/>
      <c r="W3483" s="13"/>
      <c r="X3483" s="12"/>
      <c r="Y3483" s="13"/>
      <c r="Z3483" s="12"/>
      <c r="AA3483" s="12"/>
      <c r="AB3483" s="12"/>
      <c r="AC3483" s="10"/>
      <c r="AD3483" s="16"/>
      <c r="AE3483" s="10"/>
      <c r="AF3483" s="10"/>
      <c r="AG3483" s="14"/>
      <c r="AH3483" s="14"/>
      <c r="AI3483" s="15"/>
      <c r="AJ3483" s="10"/>
      <c r="AK3483" s="15"/>
      <c r="AL3483" s="10"/>
    </row>
    <row r="3484" spans="1:38" x14ac:dyDescent="0.25">
      <c r="A3484" s="9">
        <f t="shared" si="74"/>
        <v>0</v>
      </c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  <c r="L3484" s="10"/>
      <c r="M3484" s="12"/>
      <c r="N3484" s="11"/>
      <c r="O3484" s="12"/>
      <c r="P3484" s="13"/>
      <c r="Q3484" s="14"/>
      <c r="R3484" s="15"/>
      <c r="S3484" s="10"/>
      <c r="T3484" s="12"/>
      <c r="U3484" s="13"/>
      <c r="V3484" s="12"/>
      <c r="W3484" s="13"/>
      <c r="X3484" s="12"/>
      <c r="Y3484" s="13"/>
      <c r="Z3484" s="12"/>
      <c r="AA3484" s="12"/>
      <c r="AB3484" s="12"/>
      <c r="AC3484" s="10"/>
      <c r="AD3484" s="16"/>
      <c r="AE3484" s="10"/>
      <c r="AF3484" s="10"/>
      <c r="AG3484" s="14"/>
      <c r="AH3484" s="14"/>
      <c r="AI3484" s="15"/>
      <c r="AJ3484" s="10"/>
      <c r="AK3484" s="15"/>
      <c r="AL3484" s="10"/>
    </row>
    <row r="3485" spans="1:38" x14ac:dyDescent="0.25">
      <c r="A3485" s="9">
        <f t="shared" si="74"/>
        <v>0</v>
      </c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2"/>
      <c r="N3485" s="11"/>
      <c r="O3485" s="12"/>
      <c r="P3485" s="13"/>
      <c r="Q3485" s="14"/>
      <c r="R3485" s="15"/>
      <c r="S3485" s="10"/>
      <c r="T3485" s="12"/>
      <c r="U3485" s="13"/>
      <c r="V3485" s="12"/>
      <c r="W3485" s="13"/>
      <c r="X3485" s="12"/>
      <c r="Y3485" s="13"/>
      <c r="Z3485" s="12"/>
      <c r="AA3485" s="12"/>
      <c r="AB3485" s="12"/>
      <c r="AC3485" s="10"/>
      <c r="AD3485" s="16"/>
      <c r="AE3485" s="10"/>
      <c r="AF3485" s="10"/>
      <c r="AG3485" s="14"/>
      <c r="AH3485" s="14"/>
      <c r="AI3485" s="15"/>
      <c r="AJ3485" s="10"/>
      <c r="AK3485" s="15"/>
      <c r="AL3485" s="10"/>
    </row>
    <row r="3486" spans="1:38" x14ac:dyDescent="0.25">
      <c r="A3486" s="9">
        <f t="shared" si="74"/>
        <v>0</v>
      </c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  <c r="L3486" s="10"/>
      <c r="M3486" s="12"/>
      <c r="N3486" s="11"/>
      <c r="O3486" s="12"/>
      <c r="P3486" s="13"/>
      <c r="Q3486" s="14"/>
      <c r="R3486" s="15"/>
      <c r="S3486" s="10"/>
      <c r="T3486" s="12"/>
      <c r="U3486" s="13"/>
      <c r="V3486" s="12"/>
      <c r="W3486" s="13"/>
      <c r="X3486" s="12"/>
      <c r="Y3486" s="13"/>
      <c r="Z3486" s="12"/>
      <c r="AA3486" s="12"/>
      <c r="AB3486" s="12"/>
      <c r="AC3486" s="10"/>
      <c r="AD3486" s="16"/>
      <c r="AE3486" s="10"/>
      <c r="AF3486" s="10"/>
      <c r="AG3486" s="14"/>
      <c r="AH3486" s="14"/>
      <c r="AI3486" s="15"/>
      <c r="AJ3486" s="10"/>
      <c r="AK3486" s="15"/>
      <c r="AL3486" s="10"/>
    </row>
    <row r="3487" spans="1:38" x14ac:dyDescent="0.25">
      <c r="A3487" s="9">
        <f t="shared" si="74"/>
        <v>0</v>
      </c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2"/>
      <c r="N3487" s="11"/>
      <c r="O3487" s="12"/>
      <c r="P3487" s="13"/>
      <c r="Q3487" s="14"/>
      <c r="R3487" s="15"/>
      <c r="S3487" s="10"/>
      <c r="T3487" s="12"/>
      <c r="U3487" s="13"/>
      <c r="V3487" s="12"/>
      <c r="W3487" s="13"/>
      <c r="X3487" s="12"/>
      <c r="Y3487" s="13"/>
      <c r="Z3487" s="12"/>
      <c r="AA3487" s="12"/>
      <c r="AB3487" s="12"/>
      <c r="AC3487" s="10"/>
      <c r="AD3487" s="16"/>
      <c r="AE3487" s="10"/>
      <c r="AF3487" s="10"/>
      <c r="AG3487" s="14"/>
      <c r="AH3487" s="14"/>
      <c r="AI3487" s="15"/>
      <c r="AJ3487" s="10"/>
      <c r="AK3487" s="15"/>
      <c r="AL3487" s="10"/>
    </row>
    <row r="3488" spans="1:38" x14ac:dyDescent="0.25">
      <c r="A3488" s="9">
        <f t="shared" si="74"/>
        <v>0</v>
      </c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  <c r="L3488" s="10"/>
      <c r="M3488" s="12"/>
      <c r="N3488" s="11"/>
      <c r="O3488" s="12"/>
      <c r="P3488" s="13"/>
      <c r="Q3488" s="14"/>
      <c r="R3488" s="15"/>
      <c r="S3488" s="10"/>
      <c r="T3488" s="12"/>
      <c r="U3488" s="13"/>
      <c r="V3488" s="12"/>
      <c r="W3488" s="13"/>
      <c r="X3488" s="12"/>
      <c r="Y3488" s="13"/>
      <c r="Z3488" s="12"/>
      <c r="AA3488" s="12"/>
      <c r="AB3488" s="12"/>
      <c r="AC3488" s="10"/>
      <c r="AD3488" s="16"/>
      <c r="AE3488" s="10"/>
      <c r="AF3488" s="10"/>
      <c r="AG3488" s="14"/>
      <c r="AH3488" s="14"/>
      <c r="AI3488" s="15"/>
      <c r="AJ3488" s="10"/>
      <c r="AK3488" s="15"/>
      <c r="AL3488" s="10"/>
    </row>
    <row r="3489" spans="1:38" x14ac:dyDescent="0.25">
      <c r="A3489" s="9">
        <f t="shared" si="74"/>
        <v>0</v>
      </c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2"/>
      <c r="N3489" s="11"/>
      <c r="O3489" s="12"/>
      <c r="P3489" s="13"/>
      <c r="Q3489" s="14"/>
      <c r="R3489" s="15"/>
      <c r="S3489" s="10"/>
      <c r="T3489" s="12"/>
      <c r="U3489" s="13"/>
      <c r="V3489" s="12"/>
      <c r="W3489" s="13"/>
      <c r="X3489" s="12"/>
      <c r="Y3489" s="13"/>
      <c r="Z3489" s="12"/>
      <c r="AA3489" s="12"/>
      <c r="AB3489" s="12"/>
      <c r="AC3489" s="10"/>
      <c r="AD3489" s="16"/>
      <c r="AE3489" s="10"/>
      <c r="AF3489" s="10"/>
      <c r="AG3489" s="14"/>
      <c r="AH3489" s="14"/>
      <c r="AI3489" s="15"/>
      <c r="AJ3489" s="10"/>
      <c r="AK3489" s="15"/>
      <c r="AL3489" s="10"/>
    </row>
    <row r="3490" spans="1:38" x14ac:dyDescent="0.25">
      <c r="A3490" s="9">
        <f t="shared" si="74"/>
        <v>0</v>
      </c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  <c r="L3490" s="10"/>
      <c r="M3490" s="12"/>
      <c r="N3490" s="11"/>
      <c r="O3490" s="12"/>
      <c r="P3490" s="13"/>
      <c r="Q3490" s="14"/>
      <c r="R3490" s="15"/>
      <c r="S3490" s="10"/>
      <c r="T3490" s="12"/>
      <c r="U3490" s="13"/>
      <c r="V3490" s="12"/>
      <c r="W3490" s="13"/>
      <c r="X3490" s="12"/>
      <c r="Y3490" s="13"/>
      <c r="Z3490" s="12"/>
      <c r="AA3490" s="12"/>
      <c r="AB3490" s="12"/>
      <c r="AC3490" s="10"/>
      <c r="AD3490" s="16"/>
      <c r="AE3490" s="10"/>
      <c r="AF3490" s="10"/>
      <c r="AG3490" s="14"/>
      <c r="AH3490" s="14"/>
      <c r="AI3490" s="15"/>
      <c r="AJ3490" s="10"/>
      <c r="AK3490" s="15"/>
      <c r="AL3490" s="10"/>
    </row>
    <row r="3491" spans="1:38" x14ac:dyDescent="0.25">
      <c r="A3491" s="9">
        <f t="shared" si="74"/>
        <v>0</v>
      </c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2"/>
      <c r="N3491" s="11"/>
      <c r="O3491" s="12"/>
      <c r="P3491" s="13"/>
      <c r="Q3491" s="14"/>
      <c r="R3491" s="15"/>
      <c r="S3491" s="10"/>
      <c r="T3491" s="12"/>
      <c r="U3491" s="13"/>
      <c r="V3491" s="12"/>
      <c r="W3491" s="13"/>
      <c r="X3491" s="12"/>
      <c r="Y3491" s="13"/>
      <c r="Z3491" s="12"/>
      <c r="AA3491" s="12"/>
      <c r="AB3491" s="12"/>
      <c r="AC3491" s="10"/>
      <c r="AD3491" s="16"/>
      <c r="AE3491" s="10"/>
      <c r="AF3491" s="10"/>
      <c r="AG3491" s="14"/>
      <c r="AH3491" s="14"/>
      <c r="AI3491" s="15"/>
      <c r="AJ3491" s="10"/>
      <c r="AK3491" s="15"/>
      <c r="AL3491" s="10"/>
    </row>
    <row r="3492" spans="1:38" x14ac:dyDescent="0.25">
      <c r="A3492" s="9">
        <f t="shared" si="74"/>
        <v>0</v>
      </c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  <c r="L3492" s="10"/>
      <c r="M3492" s="12"/>
      <c r="N3492" s="11"/>
      <c r="O3492" s="12"/>
      <c r="P3492" s="13"/>
      <c r="Q3492" s="14"/>
      <c r="R3492" s="15"/>
      <c r="S3492" s="10"/>
      <c r="T3492" s="12"/>
      <c r="U3492" s="13"/>
      <c r="V3492" s="12"/>
      <c r="W3492" s="13"/>
      <c r="X3492" s="12"/>
      <c r="Y3492" s="13"/>
      <c r="Z3492" s="12"/>
      <c r="AA3492" s="12"/>
      <c r="AB3492" s="12"/>
      <c r="AC3492" s="10"/>
      <c r="AD3492" s="16"/>
      <c r="AE3492" s="10"/>
      <c r="AF3492" s="10"/>
      <c r="AG3492" s="14"/>
      <c r="AH3492" s="14"/>
      <c r="AI3492" s="15"/>
      <c r="AJ3492" s="10"/>
      <c r="AK3492" s="15"/>
      <c r="AL3492" s="10"/>
    </row>
    <row r="3493" spans="1:38" x14ac:dyDescent="0.25">
      <c r="A3493" s="9">
        <f t="shared" si="74"/>
        <v>0</v>
      </c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2"/>
      <c r="N3493" s="11"/>
      <c r="O3493" s="12"/>
      <c r="P3493" s="13"/>
      <c r="Q3493" s="14"/>
      <c r="R3493" s="15"/>
      <c r="S3493" s="10"/>
      <c r="T3493" s="12"/>
      <c r="U3493" s="13"/>
      <c r="V3493" s="12"/>
      <c r="W3493" s="13"/>
      <c r="X3493" s="12"/>
      <c r="Y3493" s="13"/>
      <c r="Z3493" s="12"/>
      <c r="AA3493" s="12"/>
      <c r="AB3493" s="12"/>
      <c r="AC3493" s="10"/>
      <c r="AD3493" s="16"/>
      <c r="AE3493" s="10"/>
      <c r="AF3493" s="10"/>
      <c r="AG3493" s="14"/>
      <c r="AH3493" s="14"/>
      <c r="AI3493" s="15"/>
      <c r="AJ3493" s="10"/>
      <c r="AK3493" s="15"/>
      <c r="AL3493" s="10"/>
    </row>
    <row r="3494" spans="1:38" x14ac:dyDescent="0.25">
      <c r="A3494" s="9">
        <f t="shared" si="74"/>
        <v>0</v>
      </c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  <c r="L3494" s="10"/>
      <c r="M3494" s="12"/>
      <c r="N3494" s="11"/>
      <c r="O3494" s="12"/>
      <c r="P3494" s="13"/>
      <c r="Q3494" s="14"/>
      <c r="R3494" s="15"/>
      <c r="S3494" s="10"/>
      <c r="T3494" s="12"/>
      <c r="U3494" s="13"/>
      <c r="V3494" s="12"/>
      <c r="W3494" s="13"/>
      <c r="X3494" s="12"/>
      <c r="Y3494" s="13"/>
      <c r="Z3494" s="12"/>
      <c r="AA3494" s="12"/>
      <c r="AB3494" s="12"/>
      <c r="AC3494" s="10"/>
      <c r="AD3494" s="16"/>
      <c r="AE3494" s="10"/>
      <c r="AF3494" s="10"/>
      <c r="AG3494" s="14"/>
      <c r="AH3494" s="14"/>
      <c r="AI3494" s="15"/>
      <c r="AJ3494" s="10"/>
      <c r="AK3494" s="15"/>
      <c r="AL3494" s="10"/>
    </row>
    <row r="3495" spans="1:38" x14ac:dyDescent="0.25">
      <c r="A3495" s="9">
        <f t="shared" si="74"/>
        <v>0</v>
      </c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2"/>
      <c r="N3495" s="11"/>
      <c r="O3495" s="12"/>
      <c r="P3495" s="13"/>
      <c r="Q3495" s="14"/>
      <c r="R3495" s="15"/>
      <c r="S3495" s="10"/>
      <c r="T3495" s="12"/>
      <c r="U3495" s="13"/>
      <c r="V3495" s="12"/>
      <c r="W3495" s="13"/>
      <c r="X3495" s="12"/>
      <c r="Y3495" s="13"/>
      <c r="Z3495" s="12"/>
      <c r="AA3495" s="12"/>
      <c r="AB3495" s="12"/>
      <c r="AC3495" s="10"/>
      <c r="AD3495" s="16"/>
      <c r="AE3495" s="10"/>
      <c r="AF3495" s="10"/>
      <c r="AG3495" s="14"/>
      <c r="AH3495" s="14"/>
      <c r="AI3495" s="15"/>
      <c r="AJ3495" s="10"/>
      <c r="AK3495" s="15"/>
      <c r="AL3495" s="10"/>
    </row>
    <row r="3496" spans="1:38" x14ac:dyDescent="0.25">
      <c r="A3496" s="9">
        <f t="shared" si="74"/>
        <v>0</v>
      </c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  <c r="L3496" s="10"/>
      <c r="M3496" s="12"/>
      <c r="N3496" s="11"/>
      <c r="O3496" s="12"/>
      <c r="P3496" s="13"/>
      <c r="Q3496" s="14"/>
      <c r="R3496" s="15"/>
      <c r="S3496" s="10"/>
      <c r="T3496" s="12"/>
      <c r="U3496" s="13"/>
      <c r="V3496" s="12"/>
      <c r="W3496" s="13"/>
      <c r="X3496" s="12"/>
      <c r="Y3496" s="13"/>
      <c r="Z3496" s="12"/>
      <c r="AA3496" s="12"/>
      <c r="AB3496" s="12"/>
      <c r="AC3496" s="10"/>
      <c r="AD3496" s="16"/>
      <c r="AE3496" s="10"/>
      <c r="AF3496" s="10"/>
      <c r="AG3496" s="14"/>
      <c r="AH3496" s="14"/>
      <c r="AI3496" s="15"/>
      <c r="AJ3496" s="10"/>
      <c r="AK3496" s="15"/>
      <c r="AL3496" s="10"/>
    </row>
    <row r="3497" spans="1:38" x14ac:dyDescent="0.25">
      <c r="A3497" s="9">
        <f t="shared" si="74"/>
        <v>0</v>
      </c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2"/>
      <c r="N3497" s="11"/>
      <c r="O3497" s="12"/>
      <c r="P3497" s="13"/>
      <c r="Q3497" s="14"/>
      <c r="R3497" s="15"/>
      <c r="S3497" s="10"/>
      <c r="T3497" s="12"/>
      <c r="U3497" s="13"/>
      <c r="V3497" s="12"/>
      <c r="W3497" s="13"/>
      <c r="X3497" s="12"/>
      <c r="Y3497" s="13"/>
      <c r="Z3497" s="12"/>
      <c r="AA3497" s="12"/>
      <c r="AB3497" s="12"/>
      <c r="AC3497" s="10"/>
      <c r="AD3497" s="16"/>
      <c r="AE3497" s="10"/>
      <c r="AF3497" s="10"/>
      <c r="AG3497" s="14"/>
      <c r="AH3497" s="14"/>
      <c r="AI3497" s="15"/>
      <c r="AJ3497" s="10"/>
      <c r="AK3497" s="15"/>
      <c r="AL3497" s="10"/>
    </row>
    <row r="3498" spans="1:38" x14ac:dyDescent="0.25">
      <c r="A3498" s="9">
        <f t="shared" si="74"/>
        <v>0</v>
      </c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2"/>
      <c r="N3498" s="11"/>
      <c r="O3498" s="12"/>
      <c r="P3498" s="13"/>
      <c r="Q3498" s="14"/>
      <c r="R3498" s="15"/>
      <c r="S3498" s="10"/>
      <c r="T3498" s="12"/>
      <c r="U3498" s="13"/>
      <c r="V3498" s="12"/>
      <c r="W3498" s="13"/>
      <c r="X3498" s="12"/>
      <c r="Y3498" s="13"/>
      <c r="Z3498" s="12"/>
      <c r="AA3498" s="12"/>
      <c r="AB3498" s="12"/>
      <c r="AC3498" s="10"/>
      <c r="AD3498" s="16"/>
      <c r="AE3498" s="10"/>
      <c r="AF3498" s="10"/>
      <c r="AG3498" s="14"/>
      <c r="AH3498" s="14"/>
      <c r="AI3498" s="15"/>
      <c r="AJ3498" s="10"/>
      <c r="AK3498" s="15"/>
      <c r="AL3498" s="10"/>
    </row>
    <row r="3499" spans="1:38" x14ac:dyDescent="0.25">
      <c r="A3499" s="9">
        <f t="shared" si="74"/>
        <v>0</v>
      </c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2"/>
      <c r="N3499" s="11"/>
      <c r="O3499" s="12"/>
      <c r="P3499" s="13"/>
      <c r="Q3499" s="14"/>
      <c r="R3499" s="15"/>
      <c r="S3499" s="10"/>
      <c r="T3499" s="12"/>
      <c r="U3499" s="13"/>
      <c r="V3499" s="12"/>
      <c r="W3499" s="13"/>
      <c r="X3499" s="12"/>
      <c r="Y3499" s="13"/>
      <c r="Z3499" s="12"/>
      <c r="AA3499" s="12"/>
      <c r="AB3499" s="12"/>
      <c r="AC3499" s="10"/>
      <c r="AD3499" s="16"/>
      <c r="AE3499" s="10"/>
      <c r="AF3499" s="10"/>
      <c r="AG3499" s="14"/>
      <c r="AH3499" s="14"/>
      <c r="AI3499" s="15"/>
      <c r="AJ3499" s="10"/>
      <c r="AK3499" s="15"/>
      <c r="AL3499" s="10"/>
    </row>
    <row r="3500" spans="1:38" x14ac:dyDescent="0.25">
      <c r="A3500" s="9">
        <f t="shared" si="74"/>
        <v>0</v>
      </c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  <c r="L3500" s="10"/>
      <c r="M3500" s="12"/>
      <c r="N3500" s="11"/>
      <c r="O3500" s="12"/>
      <c r="P3500" s="13"/>
      <c r="Q3500" s="14"/>
      <c r="R3500" s="15"/>
      <c r="S3500" s="10"/>
      <c r="T3500" s="12"/>
      <c r="U3500" s="13"/>
      <c r="V3500" s="12"/>
      <c r="W3500" s="13"/>
      <c r="X3500" s="12"/>
      <c r="Y3500" s="13"/>
      <c r="Z3500" s="12"/>
      <c r="AA3500" s="12"/>
      <c r="AB3500" s="12"/>
      <c r="AC3500" s="10"/>
      <c r="AD3500" s="16"/>
      <c r="AE3500" s="10"/>
      <c r="AF3500" s="10"/>
      <c r="AG3500" s="14"/>
      <c r="AH3500" s="14"/>
      <c r="AI3500" s="15"/>
      <c r="AJ3500" s="10"/>
      <c r="AK3500" s="15"/>
      <c r="AL3500" s="10"/>
    </row>
    <row r="3501" spans="1:38" x14ac:dyDescent="0.25">
      <c r="A3501" s="9">
        <f t="shared" si="74"/>
        <v>0</v>
      </c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2"/>
      <c r="N3501" s="11"/>
      <c r="O3501" s="12"/>
      <c r="P3501" s="13"/>
      <c r="Q3501" s="14"/>
      <c r="R3501" s="15"/>
      <c r="S3501" s="10"/>
      <c r="T3501" s="12"/>
      <c r="U3501" s="13"/>
      <c r="V3501" s="12"/>
      <c r="W3501" s="13"/>
      <c r="X3501" s="12"/>
      <c r="Y3501" s="13"/>
      <c r="Z3501" s="12"/>
      <c r="AA3501" s="12"/>
      <c r="AB3501" s="12"/>
      <c r="AC3501" s="10"/>
      <c r="AD3501" s="16"/>
      <c r="AE3501" s="10"/>
      <c r="AF3501" s="10"/>
      <c r="AG3501" s="14"/>
      <c r="AH3501" s="14"/>
      <c r="AI3501" s="15"/>
      <c r="AJ3501" s="10"/>
      <c r="AK3501" s="15"/>
      <c r="AL3501" s="10"/>
    </row>
    <row r="3502" spans="1:38" x14ac:dyDescent="0.25">
      <c r="A3502" s="9">
        <f t="shared" si="74"/>
        <v>0</v>
      </c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  <c r="L3502" s="10"/>
      <c r="M3502" s="12"/>
      <c r="N3502" s="11"/>
      <c r="O3502" s="12"/>
      <c r="P3502" s="13"/>
      <c r="Q3502" s="14"/>
      <c r="R3502" s="15"/>
      <c r="S3502" s="10"/>
      <c r="T3502" s="12"/>
      <c r="U3502" s="13"/>
      <c r="V3502" s="12"/>
      <c r="W3502" s="13"/>
      <c r="X3502" s="12"/>
      <c r="Y3502" s="13"/>
      <c r="Z3502" s="12"/>
      <c r="AA3502" s="12"/>
      <c r="AB3502" s="12"/>
      <c r="AC3502" s="10"/>
      <c r="AD3502" s="16"/>
      <c r="AE3502" s="10"/>
      <c r="AF3502" s="10"/>
      <c r="AG3502" s="14"/>
      <c r="AH3502" s="14"/>
      <c r="AI3502" s="15"/>
      <c r="AJ3502" s="10"/>
      <c r="AK3502" s="15"/>
      <c r="AL3502" s="10"/>
    </row>
    <row r="3503" spans="1:38" x14ac:dyDescent="0.25">
      <c r="A3503" s="9">
        <f t="shared" si="74"/>
        <v>0</v>
      </c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2"/>
      <c r="N3503" s="11"/>
      <c r="O3503" s="12"/>
      <c r="P3503" s="13"/>
      <c r="Q3503" s="14"/>
      <c r="R3503" s="15"/>
      <c r="S3503" s="10"/>
      <c r="T3503" s="12"/>
      <c r="U3503" s="13"/>
      <c r="V3503" s="12"/>
      <c r="W3503" s="13"/>
      <c r="X3503" s="12"/>
      <c r="Y3503" s="13"/>
      <c r="Z3503" s="12"/>
      <c r="AA3503" s="12"/>
      <c r="AB3503" s="12"/>
      <c r="AC3503" s="10"/>
      <c r="AD3503" s="16"/>
      <c r="AE3503" s="10"/>
      <c r="AF3503" s="10"/>
      <c r="AG3503" s="14"/>
      <c r="AH3503" s="14"/>
      <c r="AI3503" s="15"/>
      <c r="AJ3503" s="10"/>
      <c r="AK3503" s="15"/>
      <c r="AL3503" s="10"/>
    </row>
    <row r="3504" spans="1:38" x14ac:dyDescent="0.25">
      <c r="A3504" s="9">
        <f t="shared" si="74"/>
        <v>0</v>
      </c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2"/>
      <c r="N3504" s="11"/>
      <c r="O3504" s="12"/>
      <c r="P3504" s="13"/>
      <c r="Q3504" s="14"/>
      <c r="R3504" s="15"/>
      <c r="S3504" s="10"/>
      <c r="T3504" s="12"/>
      <c r="U3504" s="13"/>
      <c r="V3504" s="12"/>
      <c r="W3504" s="13"/>
      <c r="X3504" s="12"/>
      <c r="Y3504" s="13"/>
      <c r="Z3504" s="12"/>
      <c r="AA3504" s="12"/>
      <c r="AB3504" s="12"/>
      <c r="AC3504" s="10"/>
      <c r="AD3504" s="16"/>
      <c r="AE3504" s="10"/>
      <c r="AF3504" s="10"/>
      <c r="AG3504" s="14"/>
      <c r="AH3504" s="14"/>
      <c r="AI3504" s="15"/>
      <c r="AJ3504" s="10"/>
      <c r="AK3504" s="15"/>
      <c r="AL3504" s="10"/>
    </row>
    <row r="3505" spans="1:38" x14ac:dyDescent="0.25">
      <c r="A3505" s="9">
        <f t="shared" si="74"/>
        <v>0</v>
      </c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2"/>
      <c r="N3505" s="11"/>
      <c r="O3505" s="12"/>
      <c r="P3505" s="13"/>
      <c r="Q3505" s="14"/>
      <c r="R3505" s="15"/>
      <c r="S3505" s="10"/>
      <c r="T3505" s="12"/>
      <c r="U3505" s="13"/>
      <c r="V3505" s="12"/>
      <c r="W3505" s="13"/>
      <c r="X3505" s="12"/>
      <c r="Y3505" s="13"/>
      <c r="Z3505" s="12"/>
      <c r="AA3505" s="12"/>
      <c r="AB3505" s="12"/>
      <c r="AC3505" s="10"/>
      <c r="AD3505" s="16"/>
      <c r="AE3505" s="10"/>
      <c r="AF3505" s="10"/>
      <c r="AG3505" s="14"/>
      <c r="AH3505" s="14"/>
      <c r="AI3505" s="15"/>
      <c r="AJ3505" s="10"/>
      <c r="AK3505" s="15"/>
      <c r="AL3505" s="10"/>
    </row>
    <row r="3506" spans="1:38" x14ac:dyDescent="0.25">
      <c r="A3506" s="9">
        <f t="shared" si="74"/>
        <v>0</v>
      </c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2"/>
      <c r="N3506" s="11"/>
      <c r="O3506" s="12"/>
      <c r="P3506" s="13"/>
      <c r="Q3506" s="14"/>
      <c r="R3506" s="15"/>
      <c r="S3506" s="10"/>
      <c r="T3506" s="12"/>
      <c r="U3506" s="13"/>
      <c r="V3506" s="12"/>
      <c r="W3506" s="13"/>
      <c r="X3506" s="12"/>
      <c r="Y3506" s="13"/>
      <c r="Z3506" s="12"/>
      <c r="AA3506" s="12"/>
      <c r="AB3506" s="12"/>
      <c r="AC3506" s="10"/>
      <c r="AD3506" s="16"/>
      <c r="AE3506" s="10"/>
      <c r="AF3506" s="10"/>
      <c r="AG3506" s="14"/>
      <c r="AH3506" s="14"/>
      <c r="AI3506" s="15"/>
      <c r="AJ3506" s="10"/>
      <c r="AK3506" s="15"/>
      <c r="AL3506" s="10"/>
    </row>
    <row r="3507" spans="1:38" x14ac:dyDescent="0.25">
      <c r="A3507" s="9">
        <f t="shared" si="74"/>
        <v>0</v>
      </c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2"/>
      <c r="N3507" s="11"/>
      <c r="O3507" s="12"/>
      <c r="P3507" s="13"/>
      <c r="Q3507" s="14"/>
      <c r="R3507" s="15"/>
      <c r="S3507" s="10"/>
      <c r="T3507" s="12"/>
      <c r="U3507" s="13"/>
      <c r="V3507" s="12"/>
      <c r="W3507" s="13"/>
      <c r="X3507" s="12"/>
      <c r="Y3507" s="13"/>
      <c r="Z3507" s="12"/>
      <c r="AA3507" s="12"/>
      <c r="AB3507" s="12"/>
      <c r="AC3507" s="10"/>
      <c r="AD3507" s="16"/>
      <c r="AE3507" s="10"/>
      <c r="AF3507" s="10"/>
      <c r="AG3507" s="14"/>
      <c r="AH3507" s="14"/>
      <c r="AI3507" s="15"/>
      <c r="AJ3507" s="10"/>
      <c r="AK3507" s="15"/>
      <c r="AL3507" s="10"/>
    </row>
    <row r="3508" spans="1:38" x14ac:dyDescent="0.25">
      <c r="A3508" s="9">
        <f t="shared" si="74"/>
        <v>0</v>
      </c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2"/>
      <c r="N3508" s="11"/>
      <c r="O3508" s="12"/>
      <c r="P3508" s="13"/>
      <c r="Q3508" s="14"/>
      <c r="R3508" s="15"/>
      <c r="S3508" s="10"/>
      <c r="T3508" s="12"/>
      <c r="U3508" s="13"/>
      <c r="V3508" s="12"/>
      <c r="W3508" s="13"/>
      <c r="X3508" s="12"/>
      <c r="Y3508" s="13"/>
      <c r="Z3508" s="12"/>
      <c r="AA3508" s="12"/>
      <c r="AB3508" s="12"/>
      <c r="AC3508" s="10"/>
      <c r="AD3508" s="16"/>
      <c r="AE3508" s="10"/>
      <c r="AF3508" s="10"/>
      <c r="AG3508" s="14"/>
      <c r="AH3508" s="14"/>
      <c r="AI3508" s="15"/>
      <c r="AJ3508" s="10"/>
      <c r="AK3508" s="15"/>
      <c r="AL3508" s="10"/>
    </row>
    <row r="3509" spans="1:38" x14ac:dyDescent="0.25">
      <c r="A3509" s="9">
        <f t="shared" si="74"/>
        <v>0</v>
      </c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2"/>
      <c r="N3509" s="11"/>
      <c r="O3509" s="12"/>
      <c r="P3509" s="13"/>
      <c r="Q3509" s="14"/>
      <c r="R3509" s="15"/>
      <c r="S3509" s="10"/>
      <c r="T3509" s="12"/>
      <c r="U3509" s="13"/>
      <c r="V3509" s="12"/>
      <c r="W3509" s="13"/>
      <c r="X3509" s="12"/>
      <c r="Y3509" s="13"/>
      <c r="Z3509" s="12"/>
      <c r="AA3509" s="12"/>
      <c r="AB3509" s="12"/>
      <c r="AC3509" s="10"/>
      <c r="AD3509" s="16"/>
      <c r="AE3509" s="10"/>
      <c r="AF3509" s="10"/>
      <c r="AG3509" s="14"/>
      <c r="AH3509" s="14"/>
      <c r="AI3509" s="15"/>
      <c r="AJ3509" s="10"/>
      <c r="AK3509" s="15"/>
      <c r="AL3509" s="10"/>
    </row>
    <row r="3510" spans="1:38" x14ac:dyDescent="0.25">
      <c r="A3510" s="9">
        <f t="shared" si="74"/>
        <v>0</v>
      </c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2"/>
      <c r="N3510" s="11"/>
      <c r="O3510" s="12"/>
      <c r="P3510" s="13"/>
      <c r="Q3510" s="14"/>
      <c r="R3510" s="15"/>
      <c r="S3510" s="10"/>
      <c r="T3510" s="12"/>
      <c r="U3510" s="13"/>
      <c r="V3510" s="12"/>
      <c r="W3510" s="13"/>
      <c r="X3510" s="12"/>
      <c r="Y3510" s="13"/>
      <c r="Z3510" s="12"/>
      <c r="AA3510" s="12"/>
      <c r="AB3510" s="12"/>
      <c r="AC3510" s="10"/>
      <c r="AD3510" s="16"/>
      <c r="AE3510" s="10"/>
      <c r="AF3510" s="10"/>
      <c r="AG3510" s="14"/>
      <c r="AH3510" s="14"/>
      <c r="AI3510" s="15"/>
      <c r="AJ3510" s="10"/>
      <c r="AK3510" s="15"/>
      <c r="AL3510" s="10"/>
    </row>
    <row r="3511" spans="1:38" x14ac:dyDescent="0.25">
      <c r="A3511" s="9">
        <f t="shared" si="74"/>
        <v>0</v>
      </c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2"/>
      <c r="N3511" s="11"/>
      <c r="O3511" s="12"/>
      <c r="P3511" s="13"/>
      <c r="Q3511" s="14"/>
      <c r="R3511" s="15"/>
      <c r="S3511" s="10"/>
      <c r="T3511" s="12"/>
      <c r="U3511" s="13"/>
      <c r="V3511" s="12"/>
      <c r="W3511" s="13"/>
      <c r="X3511" s="12"/>
      <c r="Y3511" s="13"/>
      <c r="Z3511" s="12"/>
      <c r="AA3511" s="12"/>
      <c r="AB3511" s="12"/>
      <c r="AC3511" s="10"/>
      <c r="AD3511" s="16"/>
      <c r="AE3511" s="10"/>
      <c r="AF3511" s="10"/>
      <c r="AG3511" s="14"/>
      <c r="AH3511" s="14"/>
      <c r="AI3511" s="15"/>
      <c r="AJ3511" s="10"/>
      <c r="AK3511" s="15"/>
      <c r="AL3511" s="10"/>
    </row>
    <row r="3512" spans="1:38" x14ac:dyDescent="0.25">
      <c r="A3512" s="9">
        <f t="shared" si="74"/>
        <v>0</v>
      </c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2"/>
      <c r="N3512" s="11"/>
      <c r="O3512" s="12"/>
      <c r="P3512" s="13"/>
      <c r="Q3512" s="14"/>
      <c r="R3512" s="15"/>
      <c r="S3512" s="10"/>
      <c r="T3512" s="12"/>
      <c r="U3512" s="13"/>
      <c r="V3512" s="12"/>
      <c r="W3512" s="13"/>
      <c r="X3512" s="12"/>
      <c r="Y3512" s="13"/>
      <c r="Z3512" s="12"/>
      <c r="AA3512" s="12"/>
      <c r="AB3512" s="12"/>
      <c r="AC3512" s="10"/>
      <c r="AD3512" s="16"/>
      <c r="AE3512" s="10"/>
      <c r="AF3512" s="10"/>
      <c r="AG3512" s="14"/>
      <c r="AH3512" s="14"/>
      <c r="AI3512" s="15"/>
      <c r="AJ3512" s="10"/>
      <c r="AK3512" s="15"/>
      <c r="AL3512" s="10"/>
    </row>
    <row r="3513" spans="1:38" x14ac:dyDescent="0.25">
      <c r="A3513" s="9">
        <f t="shared" si="74"/>
        <v>0</v>
      </c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2"/>
      <c r="N3513" s="11"/>
      <c r="O3513" s="12"/>
      <c r="P3513" s="13"/>
      <c r="Q3513" s="14"/>
      <c r="R3513" s="15"/>
      <c r="S3513" s="10"/>
      <c r="T3513" s="12"/>
      <c r="U3513" s="13"/>
      <c r="V3513" s="12"/>
      <c r="W3513" s="13"/>
      <c r="X3513" s="12"/>
      <c r="Y3513" s="13"/>
      <c r="Z3513" s="12"/>
      <c r="AA3513" s="12"/>
      <c r="AB3513" s="12"/>
      <c r="AC3513" s="10"/>
      <c r="AD3513" s="16"/>
      <c r="AE3513" s="10"/>
      <c r="AF3513" s="10"/>
      <c r="AG3513" s="14"/>
      <c r="AH3513" s="14"/>
      <c r="AI3513" s="15"/>
      <c r="AJ3513" s="10"/>
      <c r="AK3513" s="15"/>
      <c r="AL3513" s="10"/>
    </row>
    <row r="3514" spans="1:38" x14ac:dyDescent="0.25">
      <c r="A3514" s="9">
        <f t="shared" si="74"/>
        <v>0</v>
      </c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2"/>
      <c r="N3514" s="11"/>
      <c r="O3514" s="12"/>
      <c r="P3514" s="13"/>
      <c r="Q3514" s="14"/>
      <c r="R3514" s="15"/>
      <c r="S3514" s="10"/>
      <c r="T3514" s="12"/>
      <c r="U3514" s="13"/>
      <c r="V3514" s="12"/>
      <c r="W3514" s="13"/>
      <c r="X3514" s="12"/>
      <c r="Y3514" s="13"/>
      <c r="Z3514" s="12"/>
      <c r="AA3514" s="12"/>
      <c r="AB3514" s="12"/>
      <c r="AC3514" s="10"/>
      <c r="AD3514" s="16"/>
      <c r="AE3514" s="10"/>
      <c r="AF3514" s="10"/>
      <c r="AG3514" s="14"/>
      <c r="AH3514" s="14"/>
      <c r="AI3514" s="15"/>
      <c r="AJ3514" s="10"/>
      <c r="AK3514" s="15"/>
      <c r="AL3514" s="10"/>
    </row>
    <row r="3515" spans="1:38" x14ac:dyDescent="0.25">
      <c r="A3515" s="9">
        <f t="shared" si="74"/>
        <v>0</v>
      </c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2"/>
      <c r="N3515" s="11"/>
      <c r="O3515" s="12"/>
      <c r="P3515" s="13"/>
      <c r="Q3515" s="14"/>
      <c r="R3515" s="15"/>
      <c r="S3515" s="10"/>
      <c r="T3515" s="12"/>
      <c r="U3515" s="13"/>
      <c r="V3515" s="12"/>
      <c r="W3515" s="13"/>
      <c r="X3515" s="12"/>
      <c r="Y3515" s="13"/>
      <c r="Z3515" s="12"/>
      <c r="AA3515" s="12"/>
      <c r="AB3515" s="12"/>
      <c r="AC3515" s="10"/>
      <c r="AD3515" s="16"/>
      <c r="AE3515" s="10"/>
      <c r="AF3515" s="10"/>
      <c r="AG3515" s="14"/>
      <c r="AH3515" s="14"/>
      <c r="AI3515" s="15"/>
      <c r="AJ3515" s="10"/>
      <c r="AK3515" s="15"/>
      <c r="AL3515" s="10"/>
    </row>
    <row r="3516" spans="1:38" x14ac:dyDescent="0.25">
      <c r="A3516" s="9">
        <f t="shared" si="74"/>
        <v>0</v>
      </c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  <c r="L3516" s="10"/>
      <c r="M3516" s="12"/>
      <c r="N3516" s="11"/>
      <c r="O3516" s="12"/>
      <c r="P3516" s="13"/>
      <c r="Q3516" s="14"/>
      <c r="R3516" s="15"/>
      <c r="S3516" s="10"/>
      <c r="T3516" s="12"/>
      <c r="U3516" s="13"/>
      <c r="V3516" s="12"/>
      <c r="W3516" s="13"/>
      <c r="X3516" s="12"/>
      <c r="Y3516" s="13"/>
      <c r="Z3516" s="12"/>
      <c r="AA3516" s="12"/>
      <c r="AB3516" s="12"/>
      <c r="AC3516" s="10"/>
      <c r="AD3516" s="16"/>
      <c r="AE3516" s="10"/>
      <c r="AF3516" s="10"/>
      <c r="AG3516" s="14"/>
      <c r="AH3516" s="14"/>
      <c r="AI3516" s="15"/>
      <c r="AJ3516" s="10"/>
      <c r="AK3516" s="15"/>
      <c r="AL3516" s="10"/>
    </row>
    <row r="3517" spans="1:38" x14ac:dyDescent="0.25">
      <c r="A3517" s="9">
        <f t="shared" si="74"/>
        <v>0</v>
      </c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2"/>
      <c r="N3517" s="11"/>
      <c r="O3517" s="12"/>
      <c r="P3517" s="13"/>
      <c r="Q3517" s="14"/>
      <c r="R3517" s="15"/>
      <c r="S3517" s="10"/>
      <c r="T3517" s="12"/>
      <c r="U3517" s="13"/>
      <c r="V3517" s="12"/>
      <c r="W3517" s="13"/>
      <c r="X3517" s="12"/>
      <c r="Y3517" s="13"/>
      <c r="Z3517" s="12"/>
      <c r="AA3517" s="12"/>
      <c r="AB3517" s="12"/>
      <c r="AC3517" s="10"/>
      <c r="AD3517" s="16"/>
      <c r="AE3517" s="10"/>
      <c r="AF3517" s="10"/>
      <c r="AG3517" s="14"/>
      <c r="AH3517" s="14"/>
      <c r="AI3517" s="15"/>
      <c r="AJ3517" s="10"/>
      <c r="AK3517" s="15"/>
      <c r="AL3517" s="10"/>
    </row>
    <row r="3518" spans="1:38" x14ac:dyDescent="0.25">
      <c r="A3518" s="9">
        <f t="shared" si="74"/>
        <v>0</v>
      </c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  <c r="L3518" s="10"/>
      <c r="M3518" s="12"/>
      <c r="N3518" s="11"/>
      <c r="O3518" s="12"/>
      <c r="P3518" s="13"/>
      <c r="Q3518" s="14"/>
      <c r="R3518" s="15"/>
      <c r="S3518" s="10"/>
      <c r="T3518" s="12"/>
      <c r="U3518" s="13"/>
      <c r="V3518" s="12"/>
      <c r="W3518" s="13"/>
      <c r="X3518" s="12"/>
      <c r="Y3518" s="13"/>
      <c r="Z3518" s="12"/>
      <c r="AA3518" s="12"/>
      <c r="AB3518" s="12"/>
      <c r="AC3518" s="10"/>
      <c r="AD3518" s="16"/>
      <c r="AE3518" s="10"/>
      <c r="AF3518" s="10"/>
      <c r="AG3518" s="14"/>
      <c r="AH3518" s="14"/>
      <c r="AI3518" s="15"/>
      <c r="AJ3518" s="10"/>
      <c r="AK3518" s="15"/>
      <c r="AL3518" s="10"/>
    </row>
    <row r="3519" spans="1:38" x14ac:dyDescent="0.25">
      <c r="A3519" s="9">
        <f t="shared" si="74"/>
        <v>0</v>
      </c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2"/>
      <c r="N3519" s="11"/>
      <c r="O3519" s="12"/>
      <c r="P3519" s="13"/>
      <c r="Q3519" s="14"/>
      <c r="R3519" s="15"/>
      <c r="S3519" s="10"/>
      <c r="T3519" s="12"/>
      <c r="U3519" s="13"/>
      <c r="V3519" s="12"/>
      <c r="W3519" s="13"/>
      <c r="X3519" s="12"/>
      <c r="Y3519" s="13"/>
      <c r="Z3519" s="12"/>
      <c r="AA3519" s="12"/>
      <c r="AB3519" s="12"/>
      <c r="AC3519" s="10"/>
      <c r="AD3519" s="16"/>
      <c r="AE3519" s="10"/>
      <c r="AF3519" s="10"/>
      <c r="AG3519" s="14"/>
      <c r="AH3519" s="14"/>
      <c r="AI3519" s="15"/>
      <c r="AJ3519" s="10"/>
      <c r="AK3519" s="15"/>
      <c r="AL3519" s="10"/>
    </row>
    <row r="3520" spans="1:38" x14ac:dyDescent="0.25">
      <c r="A3520" s="9">
        <f t="shared" si="74"/>
        <v>0</v>
      </c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  <c r="L3520" s="10"/>
      <c r="M3520" s="12"/>
      <c r="N3520" s="11"/>
      <c r="O3520" s="12"/>
      <c r="P3520" s="13"/>
      <c r="Q3520" s="14"/>
      <c r="R3520" s="15"/>
      <c r="S3520" s="10"/>
      <c r="T3520" s="12"/>
      <c r="U3520" s="13"/>
      <c r="V3520" s="12"/>
      <c r="W3520" s="13"/>
      <c r="X3520" s="12"/>
      <c r="Y3520" s="13"/>
      <c r="Z3520" s="12"/>
      <c r="AA3520" s="12"/>
      <c r="AB3520" s="12"/>
      <c r="AC3520" s="10"/>
      <c r="AD3520" s="16"/>
      <c r="AE3520" s="10"/>
      <c r="AF3520" s="10"/>
      <c r="AG3520" s="14"/>
      <c r="AH3520" s="14"/>
      <c r="AI3520" s="15"/>
      <c r="AJ3520" s="10"/>
      <c r="AK3520" s="15"/>
      <c r="AL3520" s="10"/>
    </row>
    <row r="3521" spans="1:38" x14ac:dyDescent="0.25">
      <c r="A3521" s="9">
        <f t="shared" si="74"/>
        <v>0</v>
      </c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2"/>
      <c r="N3521" s="11"/>
      <c r="O3521" s="12"/>
      <c r="P3521" s="13"/>
      <c r="Q3521" s="14"/>
      <c r="R3521" s="15"/>
      <c r="S3521" s="10"/>
      <c r="T3521" s="12"/>
      <c r="U3521" s="13"/>
      <c r="V3521" s="12"/>
      <c r="W3521" s="13"/>
      <c r="X3521" s="12"/>
      <c r="Y3521" s="13"/>
      <c r="Z3521" s="12"/>
      <c r="AA3521" s="12"/>
      <c r="AB3521" s="12"/>
      <c r="AC3521" s="10"/>
      <c r="AD3521" s="16"/>
      <c r="AE3521" s="10"/>
      <c r="AF3521" s="10"/>
      <c r="AG3521" s="14"/>
      <c r="AH3521" s="14"/>
      <c r="AI3521" s="15"/>
      <c r="AJ3521" s="10"/>
      <c r="AK3521" s="15"/>
      <c r="AL3521" s="10"/>
    </row>
    <row r="3522" spans="1:38" x14ac:dyDescent="0.25">
      <c r="A3522" s="9">
        <f t="shared" si="74"/>
        <v>0</v>
      </c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2"/>
      <c r="N3522" s="11"/>
      <c r="O3522" s="12"/>
      <c r="P3522" s="13"/>
      <c r="Q3522" s="14"/>
      <c r="R3522" s="15"/>
      <c r="S3522" s="10"/>
      <c r="T3522" s="12"/>
      <c r="U3522" s="13"/>
      <c r="V3522" s="12"/>
      <c r="W3522" s="13"/>
      <c r="X3522" s="12"/>
      <c r="Y3522" s="13"/>
      <c r="Z3522" s="12"/>
      <c r="AA3522" s="12"/>
      <c r="AB3522" s="12"/>
      <c r="AC3522" s="10"/>
      <c r="AD3522" s="16"/>
      <c r="AE3522" s="10"/>
      <c r="AF3522" s="10"/>
      <c r="AG3522" s="14"/>
      <c r="AH3522" s="14"/>
      <c r="AI3522" s="15"/>
      <c r="AJ3522" s="10"/>
      <c r="AK3522" s="15"/>
      <c r="AL3522" s="10"/>
    </row>
    <row r="3523" spans="1:38" x14ac:dyDescent="0.25">
      <c r="A3523" s="9">
        <f t="shared" ref="A3523:A3586" si="75">N3523</f>
        <v>0</v>
      </c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2"/>
      <c r="N3523" s="11"/>
      <c r="O3523" s="12"/>
      <c r="P3523" s="13"/>
      <c r="Q3523" s="14"/>
      <c r="R3523" s="15"/>
      <c r="S3523" s="10"/>
      <c r="T3523" s="12"/>
      <c r="U3523" s="13"/>
      <c r="V3523" s="12"/>
      <c r="W3523" s="13"/>
      <c r="X3523" s="12"/>
      <c r="Y3523" s="13"/>
      <c r="Z3523" s="12"/>
      <c r="AA3523" s="12"/>
      <c r="AB3523" s="12"/>
      <c r="AC3523" s="10"/>
      <c r="AD3523" s="16"/>
      <c r="AE3523" s="10"/>
      <c r="AF3523" s="10"/>
      <c r="AG3523" s="14"/>
      <c r="AH3523" s="14"/>
      <c r="AI3523" s="15"/>
      <c r="AJ3523" s="10"/>
      <c r="AK3523" s="15"/>
      <c r="AL3523" s="10"/>
    </row>
    <row r="3524" spans="1:38" x14ac:dyDescent="0.25">
      <c r="A3524" s="9">
        <f t="shared" si="75"/>
        <v>0</v>
      </c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  <c r="L3524" s="10"/>
      <c r="M3524" s="12"/>
      <c r="N3524" s="11"/>
      <c r="O3524" s="12"/>
      <c r="P3524" s="13"/>
      <c r="Q3524" s="14"/>
      <c r="R3524" s="15"/>
      <c r="S3524" s="10"/>
      <c r="T3524" s="12"/>
      <c r="U3524" s="13"/>
      <c r="V3524" s="12"/>
      <c r="W3524" s="13"/>
      <c r="X3524" s="12"/>
      <c r="Y3524" s="13"/>
      <c r="Z3524" s="12"/>
      <c r="AA3524" s="12"/>
      <c r="AB3524" s="12"/>
      <c r="AC3524" s="10"/>
      <c r="AD3524" s="16"/>
      <c r="AE3524" s="10"/>
      <c r="AF3524" s="10"/>
      <c r="AG3524" s="14"/>
      <c r="AH3524" s="14"/>
      <c r="AI3524" s="15"/>
      <c r="AJ3524" s="10"/>
      <c r="AK3524" s="15"/>
      <c r="AL3524" s="10"/>
    </row>
    <row r="3525" spans="1:38" x14ac:dyDescent="0.25">
      <c r="A3525" s="9">
        <f t="shared" si="75"/>
        <v>0</v>
      </c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2"/>
      <c r="N3525" s="11"/>
      <c r="O3525" s="12"/>
      <c r="P3525" s="13"/>
      <c r="Q3525" s="14"/>
      <c r="R3525" s="15"/>
      <c r="S3525" s="10"/>
      <c r="T3525" s="12"/>
      <c r="U3525" s="13"/>
      <c r="V3525" s="12"/>
      <c r="W3525" s="13"/>
      <c r="X3525" s="12"/>
      <c r="Y3525" s="13"/>
      <c r="Z3525" s="12"/>
      <c r="AA3525" s="12"/>
      <c r="AB3525" s="12"/>
      <c r="AC3525" s="10"/>
      <c r="AD3525" s="16"/>
      <c r="AE3525" s="10"/>
      <c r="AF3525" s="10"/>
      <c r="AG3525" s="14"/>
      <c r="AH3525" s="14"/>
      <c r="AI3525" s="15"/>
      <c r="AJ3525" s="10"/>
      <c r="AK3525" s="15"/>
      <c r="AL3525" s="10"/>
    </row>
    <row r="3526" spans="1:38" x14ac:dyDescent="0.25">
      <c r="A3526" s="9">
        <f t="shared" si="75"/>
        <v>0</v>
      </c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  <c r="L3526" s="10"/>
      <c r="M3526" s="12"/>
      <c r="N3526" s="11"/>
      <c r="O3526" s="12"/>
      <c r="P3526" s="13"/>
      <c r="Q3526" s="14"/>
      <c r="R3526" s="15"/>
      <c r="S3526" s="10"/>
      <c r="T3526" s="12"/>
      <c r="U3526" s="13"/>
      <c r="V3526" s="12"/>
      <c r="W3526" s="13"/>
      <c r="X3526" s="12"/>
      <c r="Y3526" s="13"/>
      <c r="Z3526" s="12"/>
      <c r="AA3526" s="12"/>
      <c r="AB3526" s="12"/>
      <c r="AC3526" s="10"/>
      <c r="AD3526" s="16"/>
      <c r="AE3526" s="10"/>
      <c r="AF3526" s="10"/>
      <c r="AG3526" s="14"/>
      <c r="AH3526" s="14"/>
      <c r="AI3526" s="15"/>
      <c r="AJ3526" s="10"/>
      <c r="AK3526" s="15"/>
      <c r="AL3526" s="10"/>
    </row>
    <row r="3527" spans="1:38" x14ac:dyDescent="0.25">
      <c r="A3527" s="9">
        <f t="shared" si="75"/>
        <v>0</v>
      </c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2"/>
      <c r="N3527" s="11"/>
      <c r="O3527" s="12"/>
      <c r="P3527" s="13"/>
      <c r="Q3527" s="14"/>
      <c r="R3527" s="15"/>
      <c r="S3527" s="10"/>
      <c r="T3527" s="12"/>
      <c r="U3527" s="13"/>
      <c r="V3527" s="12"/>
      <c r="W3527" s="13"/>
      <c r="X3527" s="12"/>
      <c r="Y3527" s="13"/>
      <c r="Z3527" s="12"/>
      <c r="AA3527" s="12"/>
      <c r="AB3527" s="12"/>
      <c r="AC3527" s="10"/>
      <c r="AD3527" s="16"/>
      <c r="AE3527" s="10"/>
      <c r="AF3527" s="10"/>
      <c r="AG3527" s="14"/>
      <c r="AH3527" s="14"/>
      <c r="AI3527" s="15"/>
      <c r="AJ3527" s="10"/>
      <c r="AK3527" s="15"/>
      <c r="AL3527" s="10"/>
    </row>
    <row r="3528" spans="1:38" x14ac:dyDescent="0.25">
      <c r="A3528" s="9">
        <f t="shared" si="75"/>
        <v>0</v>
      </c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  <c r="L3528" s="10"/>
      <c r="M3528" s="12"/>
      <c r="N3528" s="11"/>
      <c r="O3528" s="12"/>
      <c r="P3528" s="13"/>
      <c r="Q3528" s="14"/>
      <c r="R3528" s="15"/>
      <c r="S3528" s="10"/>
      <c r="T3528" s="12"/>
      <c r="U3528" s="13"/>
      <c r="V3528" s="12"/>
      <c r="W3528" s="13"/>
      <c r="X3528" s="12"/>
      <c r="Y3528" s="13"/>
      <c r="Z3528" s="12"/>
      <c r="AA3528" s="12"/>
      <c r="AB3528" s="12"/>
      <c r="AC3528" s="10"/>
      <c r="AD3528" s="16"/>
      <c r="AE3528" s="10"/>
      <c r="AF3528" s="10"/>
      <c r="AG3528" s="14"/>
      <c r="AH3528" s="14"/>
      <c r="AI3528" s="15"/>
      <c r="AJ3528" s="10"/>
      <c r="AK3528" s="15"/>
      <c r="AL3528" s="10"/>
    </row>
    <row r="3529" spans="1:38" x14ac:dyDescent="0.25">
      <c r="A3529" s="9">
        <f t="shared" si="75"/>
        <v>0</v>
      </c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2"/>
      <c r="N3529" s="11"/>
      <c r="O3529" s="12"/>
      <c r="P3529" s="13"/>
      <c r="Q3529" s="14"/>
      <c r="R3529" s="15"/>
      <c r="S3529" s="10"/>
      <c r="T3529" s="12"/>
      <c r="U3529" s="13"/>
      <c r="V3529" s="12"/>
      <c r="W3529" s="13"/>
      <c r="X3529" s="12"/>
      <c r="Y3529" s="13"/>
      <c r="Z3529" s="12"/>
      <c r="AA3529" s="12"/>
      <c r="AB3529" s="12"/>
      <c r="AC3529" s="10"/>
      <c r="AD3529" s="16"/>
      <c r="AE3529" s="10"/>
      <c r="AF3529" s="10"/>
      <c r="AG3529" s="14"/>
      <c r="AH3529" s="14"/>
      <c r="AI3529" s="15"/>
      <c r="AJ3529" s="10"/>
      <c r="AK3529" s="15"/>
      <c r="AL3529" s="10"/>
    </row>
    <row r="3530" spans="1:38" x14ac:dyDescent="0.25">
      <c r="A3530" s="9">
        <f t="shared" si="75"/>
        <v>0</v>
      </c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2"/>
      <c r="N3530" s="11"/>
      <c r="O3530" s="12"/>
      <c r="P3530" s="13"/>
      <c r="Q3530" s="14"/>
      <c r="R3530" s="15"/>
      <c r="S3530" s="10"/>
      <c r="T3530" s="12"/>
      <c r="U3530" s="13"/>
      <c r="V3530" s="12"/>
      <c r="W3530" s="13"/>
      <c r="X3530" s="12"/>
      <c r="Y3530" s="13"/>
      <c r="Z3530" s="12"/>
      <c r="AA3530" s="12"/>
      <c r="AB3530" s="12"/>
      <c r="AC3530" s="10"/>
      <c r="AD3530" s="16"/>
      <c r="AE3530" s="10"/>
      <c r="AF3530" s="10"/>
      <c r="AG3530" s="14"/>
      <c r="AH3530" s="14"/>
      <c r="AI3530" s="15"/>
      <c r="AJ3530" s="10"/>
      <c r="AK3530" s="15"/>
      <c r="AL3530" s="10"/>
    </row>
    <row r="3531" spans="1:38" x14ac:dyDescent="0.25">
      <c r="A3531" s="9">
        <f t="shared" si="75"/>
        <v>0</v>
      </c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2"/>
      <c r="N3531" s="11"/>
      <c r="O3531" s="12"/>
      <c r="P3531" s="13"/>
      <c r="Q3531" s="14"/>
      <c r="R3531" s="15"/>
      <c r="S3531" s="10"/>
      <c r="T3531" s="12"/>
      <c r="U3531" s="13"/>
      <c r="V3531" s="12"/>
      <c r="W3531" s="13"/>
      <c r="X3531" s="12"/>
      <c r="Y3531" s="13"/>
      <c r="Z3531" s="12"/>
      <c r="AA3531" s="12"/>
      <c r="AB3531" s="12"/>
      <c r="AC3531" s="10"/>
      <c r="AD3531" s="16"/>
      <c r="AE3531" s="10"/>
      <c r="AF3531" s="10"/>
      <c r="AG3531" s="14"/>
      <c r="AH3531" s="14"/>
      <c r="AI3531" s="15"/>
      <c r="AJ3531" s="10"/>
      <c r="AK3531" s="15"/>
      <c r="AL3531" s="10"/>
    </row>
    <row r="3532" spans="1:38" x14ac:dyDescent="0.25">
      <c r="A3532" s="9">
        <f t="shared" si="75"/>
        <v>0</v>
      </c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  <c r="L3532" s="10"/>
      <c r="M3532" s="12"/>
      <c r="N3532" s="11"/>
      <c r="O3532" s="12"/>
      <c r="P3532" s="13"/>
      <c r="Q3532" s="14"/>
      <c r="R3532" s="15"/>
      <c r="S3532" s="10"/>
      <c r="T3532" s="12"/>
      <c r="U3532" s="13"/>
      <c r="V3532" s="12"/>
      <c r="W3532" s="13"/>
      <c r="X3532" s="12"/>
      <c r="Y3532" s="13"/>
      <c r="Z3532" s="12"/>
      <c r="AA3532" s="12"/>
      <c r="AB3532" s="12"/>
      <c r="AC3532" s="10"/>
      <c r="AD3532" s="16"/>
      <c r="AE3532" s="10"/>
      <c r="AF3532" s="10"/>
      <c r="AG3532" s="14"/>
      <c r="AH3532" s="14"/>
      <c r="AI3532" s="15"/>
      <c r="AJ3532" s="10"/>
      <c r="AK3532" s="15"/>
      <c r="AL3532" s="10"/>
    </row>
    <row r="3533" spans="1:38" x14ac:dyDescent="0.25">
      <c r="A3533" s="9">
        <f t="shared" si="75"/>
        <v>0</v>
      </c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2"/>
      <c r="N3533" s="11"/>
      <c r="O3533" s="12"/>
      <c r="P3533" s="13"/>
      <c r="Q3533" s="14"/>
      <c r="R3533" s="15"/>
      <c r="S3533" s="10"/>
      <c r="T3533" s="12"/>
      <c r="U3533" s="13"/>
      <c r="V3533" s="12"/>
      <c r="W3533" s="13"/>
      <c r="X3533" s="12"/>
      <c r="Y3533" s="13"/>
      <c r="Z3533" s="12"/>
      <c r="AA3533" s="12"/>
      <c r="AB3533" s="12"/>
      <c r="AC3533" s="10"/>
      <c r="AD3533" s="16"/>
      <c r="AE3533" s="10"/>
      <c r="AF3533" s="10"/>
      <c r="AG3533" s="14"/>
      <c r="AH3533" s="14"/>
      <c r="AI3533" s="15"/>
      <c r="AJ3533" s="10"/>
      <c r="AK3533" s="15"/>
      <c r="AL3533" s="10"/>
    </row>
    <row r="3534" spans="1:38" x14ac:dyDescent="0.25">
      <c r="A3534" s="9">
        <f t="shared" si="75"/>
        <v>0</v>
      </c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2"/>
      <c r="N3534" s="11"/>
      <c r="O3534" s="12"/>
      <c r="P3534" s="13"/>
      <c r="Q3534" s="14"/>
      <c r="R3534" s="15"/>
      <c r="S3534" s="10"/>
      <c r="T3534" s="12"/>
      <c r="U3534" s="13"/>
      <c r="V3534" s="12"/>
      <c r="W3534" s="13"/>
      <c r="X3534" s="12"/>
      <c r="Y3534" s="13"/>
      <c r="Z3534" s="12"/>
      <c r="AA3534" s="12"/>
      <c r="AB3534" s="12"/>
      <c r="AC3534" s="10"/>
      <c r="AD3534" s="16"/>
      <c r="AE3534" s="10"/>
      <c r="AF3534" s="10"/>
      <c r="AG3534" s="14"/>
      <c r="AH3534" s="14"/>
      <c r="AI3534" s="15"/>
      <c r="AJ3534" s="10"/>
      <c r="AK3534" s="15"/>
      <c r="AL3534" s="10"/>
    </row>
    <row r="3535" spans="1:38" x14ac:dyDescent="0.25">
      <c r="A3535" s="9">
        <f t="shared" si="75"/>
        <v>0</v>
      </c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  <c r="L3535" s="10"/>
      <c r="M3535" s="12"/>
      <c r="N3535" s="11"/>
      <c r="O3535" s="12"/>
      <c r="P3535" s="13"/>
      <c r="Q3535" s="14"/>
      <c r="R3535" s="15"/>
      <c r="S3535" s="10"/>
      <c r="T3535" s="12"/>
      <c r="U3535" s="13"/>
      <c r="V3535" s="12"/>
      <c r="W3535" s="13"/>
      <c r="X3535" s="12"/>
      <c r="Y3535" s="13"/>
      <c r="Z3535" s="12"/>
      <c r="AA3535" s="12"/>
      <c r="AB3535" s="12"/>
      <c r="AC3535" s="10"/>
      <c r="AD3535" s="16"/>
      <c r="AE3535" s="10"/>
      <c r="AF3535" s="10"/>
      <c r="AG3535" s="14"/>
      <c r="AH3535" s="14"/>
      <c r="AI3535" s="15"/>
      <c r="AJ3535" s="10"/>
      <c r="AK3535" s="15"/>
      <c r="AL3535" s="10"/>
    </row>
    <row r="3536" spans="1:38" x14ac:dyDescent="0.25">
      <c r="A3536" s="9">
        <f t="shared" si="75"/>
        <v>0</v>
      </c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  <c r="L3536" s="10"/>
      <c r="M3536" s="12"/>
      <c r="N3536" s="11"/>
      <c r="O3536" s="12"/>
      <c r="P3536" s="13"/>
      <c r="Q3536" s="14"/>
      <c r="R3536" s="15"/>
      <c r="S3536" s="10"/>
      <c r="T3536" s="12"/>
      <c r="U3536" s="13"/>
      <c r="V3536" s="12"/>
      <c r="W3536" s="13"/>
      <c r="X3536" s="12"/>
      <c r="Y3536" s="13"/>
      <c r="Z3536" s="12"/>
      <c r="AA3536" s="12"/>
      <c r="AB3536" s="12"/>
      <c r="AC3536" s="10"/>
      <c r="AD3536" s="16"/>
      <c r="AE3536" s="10"/>
      <c r="AF3536" s="10"/>
      <c r="AG3536" s="14"/>
      <c r="AH3536" s="14"/>
      <c r="AI3536" s="15"/>
      <c r="AJ3536" s="10"/>
      <c r="AK3536" s="15"/>
      <c r="AL3536" s="10"/>
    </row>
    <row r="3537" spans="1:38" x14ac:dyDescent="0.25">
      <c r="A3537" s="9">
        <f t="shared" si="75"/>
        <v>0</v>
      </c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  <c r="L3537" s="10"/>
      <c r="M3537" s="12"/>
      <c r="N3537" s="11"/>
      <c r="O3537" s="12"/>
      <c r="P3537" s="13"/>
      <c r="Q3537" s="14"/>
      <c r="R3537" s="15"/>
      <c r="S3537" s="10"/>
      <c r="T3537" s="12"/>
      <c r="U3537" s="13"/>
      <c r="V3537" s="12"/>
      <c r="W3537" s="13"/>
      <c r="X3537" s="12"/>
      <c r="Y3537" s="13"/>
      <c r="Z3537" s="12"/>
      <c r="AA3537" s="12"/>
      <c r="AB3537" s="12"/>
      <c r="AC3537" s="10"/>
      <c r="AD3537" s="16"/>
      <c r="AE3537" s="10"/>
      <c r="AF3537" s="10"/>
      <c r="AG3537" s="14"/>
      <c r="AH3537" s="14"/>
      <c r="AI3537" s="15"/>
      <c r="AJ3537" s="10"/>
      <c r="AK3537" s="15"/>
      <c r="AL3537" s="10"/>
    </row>
    <row r="3538" spans="1:38" x14ac:dyDescent="0.25">
      <c r="A3538" s="9">
        <f t="shared" si="75"/>
        <v>0</v>
      </c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  <c r="L3538" s="10"/>
      <c r="M3538" s="12"/>
      <c r="N3538" s="11"/>
      <c r="O3538" s="12"/>
      <c r="P3538" s="13"/>
      <c r="Q3538" s="14"/>
      <c r="R3538" s="15"/>
      <c r="S3538" s="10"/>
      <c r="T3538" s="12"/>
      <c r="U3538" s="13"/>
      <c r="V3538" s="12"/>
      <c r="W3538" s="13"/>
      <c r="X3538" s="12"/>
      <c r="Y3538" s="13"/>
      <c r="Z3538" s="12"/>
      <c r="AA3538" s="12"/>
      <c r="AB3538" s="12"/>
      <c r="AC3538" s="10"/>
      <c r="AD3538" s="16"/>
      <c r="AE3538" s="10"/>
      <c r="AF3538" s="10"/>
      <c r="AG3538" s="14"/>
      <c r="AH3538" s="14"/>
      <c r="AI3538" s="15"/>
      <c r="AJ3538" s="10"/>
      <c r="AK3538" s="15"/>
      <c r="AL3538" s="10"/>
    </row>
    <row r="3539" spans="1:38" x14ac:dyDescent="0.25">
      <c r="A3539" s="9">
        <f t="shared" si="75"/>
        <v>0</v>
      </c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2"/>
      <c r="N3539" s="11"/>
      <c r="O3539" s="12"/>
      <c r="P3539" s="13"/>
      <c r="Q3539" s="14"/>
      <c r="R3539" s="15"/>
      <c r="S3539" s="10"/>
      <c r="T3539" s="12"/>
      <c r="U3539" s="13"/>
      <c r="V3539" s="12"/>
      <c r="W3539" s="13"/>
      <c r="X3539" s="12"/>
      <c r="Y3539" s="13"/>
      <c r="Z3539" s="12"/>
      <c r="AA3539" s="12"/>
      <c r="AB3539" s="12"/>
      <c r="AC3539" s="10"/>
      <c r="AD3539" s="16"/>
      <c r="AE3539" s="10"/>
      <c r="AF3539" s="10"/>
      <c r="AG3539" s="14"/>
      <c r="AH3539" s="14"/>
      <c r="AI3539" s="15"/>
      <c r="AJ3539" s="10"/>
      <c r="AK3539" s="15"/>
      <c r="AL3539" s="10"/>
    </row>
    <row r="3540" spans="1:38" x14ac:dyDescent="0.25">
      <c r="A3540" s="9">
        <f t="shared" si="75"/>
        <v>0</v>
      </c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2"/>
      <c r="N3540" s="11"/>
      <c r="O3540" s="12"/>
      <c r="P3540" s="13"/>
      <c r="Q3540" s="14"/>
      <c r="R3540" s="15"/>
      <c r="S3540" s="10"/>
      <c r="T3540" s="12"/>
      <c r="U3540" s="13"/>
      <c r="V3540" s="12"/>
      <c r="W3540" s="13"/>
      <c r="X3540" s="12"/>
      <c r="Y3540" s="13"/>
      <c r="Z3540" s="12"/>
      <c r="AA3540" s="12"/>
      <c r="AB3540" s="12"/>
      <c r="AC3540" s="10"/>
      <c r="AD3540" s="16"/>
      <c r="AE3540" s="10"/>
      <c r="AF3540" s="10"/>
      <c r="AG3540" s="14"/>
      <c r="AH3540" s="14"/>
      <c r="AI3540" s="15"/>
      <c r="AJ3540" s="10"/>
      <c r="AK3540" s="15"/>
      <c r="AL3540" s="10"/>
    </row>
    <row r="3541" spans="1:38" x14ac:dyDescent="0.25">
      <c r="A3541" s="9">
        <f t="shared" si="75"/>
        <v>0</v>
      </c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2"/>
      <c r="N3541" s="11"/>
      <c r="O3541" s="12"/>
      <c r="P3541" s="13"/>
      <c r="Q3541" s="14"/>
      <c r="R3541" s="15"/>
      <c r="S3541" s="10"/>
      <c r="T3541" s="12"/>
      <c r="U3541" s="13"/>
      <c r="V3541" s="12"/>
      <c r="W3541" s="13"/>
      <c r="X3541" s="12"/>
      <c r="Y3541" s="13"/>
      <c r="Z3541" s="12"/>
      <c r="AA3541" s="12"/>
      <c r="AB3541" s="12"/>
      <c r="AC3541" s="10"/>
      <c r="AD3541" s="16"/>
      <c r="AE3541" s="10"/>
      <c r="AF3541" s="10"/>
      <c r="AG3541" s="14"/>
      <c r="AH3541" s="14"/>
      <c r="AI3541" s="15"/>
      <c r="AJ3541" s="10"/>
      <c r="AK3541" s="15"/>
      <c r="AL3541" s="10"/>
    </row>
    <row r="3542" spans="1:38" x14ac:dyDescent="0.25">
      <c r="A3542" s="9">
        <f t="shared" si="75"/>
        <v>0</v>
      </c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  <c r="L3542" s="10"/>
      <c r="M3542" s="12"/>
      <c r="N3542" s="11"/>
      <c r="O3542" s="12"/>
      <c r="P3542" s="13"/>
      <c r="Q3542" s="14"/>
      <c r="R3542" s="15"/>
      <c r="S3542" s="10"/>
      <c r="T3542" s="12"/>
      <c r="U3542" s="13"/>
      <c r="V3542" s="12"/>
      <c r="W3542" s="13"/>
      <c r="X3542" s="12"/>
      <c r="Y3542" s="13"/>
      <c r="Z3542" s="12"/>
      <c r="AA3542" s="12"/>
      <c r="AB3542" s="12"/>
      <c r="AC3542" s="10"/>
      <c r="AD3542" s="16"/>
      <c r="AE3542" s="10"/>
      <c r="AF3542" s="10"/>
      <c r="AG3542" s="14"/>
      <c r="AH3542" s="14"/>
      <c r="AI3542" s="15"/>
      <c r="AJ3542" s="10"/>
      <c r="AK3542" s="15"/>
      <c r="AL3542" s="10"/>
    </row>
    <row r="3543" spans="1:38" x14ac:dyDescent="0.25">
      <c r="A3543" s="9">
        <f t="shared" si="75"/>
        <v>0</v>
      </c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2"/>
      <c r="N3543" s="11"/>
      <c r="O3543" s="12"/>
      <c r="P3543" s="13"/>
      <c r="Q3543" s="14"/>
      <c r="R3543" s="15"/>
      <c r="S3543" s="10"/>
      <c r="T3543" s="12"/>
      <c r="U3543" s="13"/>
      <c r="V3543" s="12"/>
      <c r="W3543" s="13"/>
      <c r="X3543" s="12"/>
      <c r="Y3543" s="13"/>
      <c r="Z3543" s="12"/>
      <c r="AA3543" s="12"/>
      <c r="AB3543" s="12"/>
      <c r="AC3543" s="10"/>
      <c r="AD3543" s="16"/>
      <c r="AE3543" s="10"/>
      <c r="AF3543" s="10"/>
      <c r="AG3543" s="14"/>
      <c r="AH3543" s="14"/>
      <c r="AI3543" s="15"/>
      <c r="AJ3543" s="10"/>
      <c r="AK3543" s="15"/>
      <c r="AL3543" s="10"/>
    </row>
    <row r="3544" spans="1:38" x14ac:dyDescent="0.25">
      <c r="A3544" s="9">
        <f t="shared" si="75"/>
        <v>0</v>
      </c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2"/>
      <c r="N3544" s="11"/>
      <c r="O3544" s="12"/>
      <c r="P3544" s="13"/>
      <c r="Q3544" s="14"/>
      <c r="R3544" s="15"/>
      <c r="S3544" s="10"/>
      <c r="T3544" s="12"/>
      <c r="U3544" s="13"/>
      <c r="V3544" s="12"/>
      <c r="W3544" s="13"/>
      <c r="X3544" s="12"/>
      <c r="Y3544" s="13"/>
      <c r="Z3544" s="12"/>
      <c r="AA3544" s="12"/>
      <c r="AB3544" s="12"/>
      <c r="AC3544" s="10"/>
      <c r="AD3544" s="16"/>
      <c r="AE3544" s="10"/>
      <c r="AF3544" s="10"/>
      <c r="AG3544" s="14"/>
      <c r="AH3544" s="14"/>
      <c r="AI3544" s="15"/>
      <c r="AJ3544" s="10"/>
      <c r="AK3544" s="15"/>
      <c r="AL3544" s="10"/>
    </row>
    <row r="3545" spans="1:38" x14ac:dyDescent="0.25">
      <c r="A3545" s="9">
        <f t="shared" si="75"/>
        <v>0</v>
      </c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2"/>
      <c r="N3545" s="11"/>
      <c r="O3545" s="12"/>
      <c r="P3545" s="13"/>
      <c r="Q3545" s="14"/>
      <c r="R3545" s="15"/>
      <c r="S3545" s="10"/>
      <c r="T3545" s="12"/>
      <c r="U3545" s="13"/>
      <c r="V3545" s="12"/>
      <c r="W3545" s="13"/>
      <c r="X3545" s="12"/>
      <c r="Y3545" s="13"/>
      <c r="Z3545" s="12"/>
      <c r="AA3545" s="12"/>
      <c r="AB3545" s="12"/>
      <c r="AC3545" s="10"/>
      <c r="AD3545" s="16"/>
      <c r="AE3545" s="10"/>
      <c r="AF3545" s="10"/>
      <c r="AG3545" s="14"/>
      <c r="AH3545" s="14"/>
      <c r="AI3545" s="15"/>
      <c r="AJ3545" s="10"/>
      <c r="AK3545" s="15"/>
      <c r="AL3545" s="10"/>
    </row>
    <row r="3546" spans="1:38" x14ac:dyDescent="0.25">
      <c r="A3546" s="9">
        <f t="shared" si="75"/>
        <v>0</v>
      </c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2"/>
      <c r="N3546" s="11"/>
      <c r="O3546" s="12"/>
      <c r="P3546" s="13"/>
      <c r="Q3546" s="14"/>
      <c r="R3546" s="15"/>
      <c r="S3546" s="10"/>
      <c r="T3546" s="12"/>
      <c r="U3546" s="13"/>
      <c r="V3546" s="12"/>
      <c r="W3546" s="13"/>
      <c r="X3546" s="12"/>
      <c r="Y3546" s="13"/>
      <c r="Z3546" s="12"/>
      <c r="AA3546" s="12"/>
      <c r="AB3546" s="12"/>
      <c r="AC3546" s="10"/>
      <c r="AD3546" s="16"/>
      <c r="AE3546" s="10"/>
      <c r="AF3546" s="10"/>
      <c r="AG3546" s="14"/>
      <c r="AH3546" s="14"/>
      <c r="AI3546" s="15"/>
      <c r="AJ3546" s="10"/>
      <c r="AK3546" s="15"/>
      <c r="AL3546" s="10"/>
    </row>
    <row r="3547" spans="1:38" x14ac:dyDescent="0.25">
      <c r="A3547" s="9">
        <f t="shared" si="75"/>
        <v>0</v>
      </c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2"/>
      <c r="N3547" s="11"/>
      <c r="O3547" s="12"/>
      <c r="P3547" s="13"/>
      <c r="Q3547" s="14"/>
      <c r="R3547" s="15"/>
      <c r="S3547" s="10"/>
      <c r="T3547" s="12"/>
      <c r="U3547" s="13"/>
      <c r="V3547" s="12"/>
      <c r="W3547" s="13"/>
      <c r="X3547" s="12"/>
      <c r="Y3547" s="13"/>
      <c r="Z3547" s="12"/>
      <c r="AA3547" s="12"/>
      <c r="AB3547" s="12"/>
      <c r="AC3547" s="10"/>
      <c r="AD3547" s="16"/>
      <c r="AE3547" s="10"/>
      <c r="AF3547" s="10"/>
      <c r="AG3547" s="14"/>
      <c r="AH3547" s="14"/>
      <c r="AI3547" s="15"/>
      <c r="AJ3547" s="10"/>
      <c r="AK3547" s="15"/>
      <c r="AL3547" s="10"/>
    </row>
    <row r="3548" spans="1:38" x14ac:dyDescent="0.25">
      <c r="A3548" s="9">
        <f t="shared" si="75"/>
        <v>0</v>
      </c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2"/>
      <c r="N3548" s="11"/>
      <c r="O3548" s="12"/>
      <c r="P3548" s="13"/>
      <c r="Q3548" s="14"/>
      <c r="R3548" s="15"/>
      <c r="S3548" s="10"/>
      <c r="T3548" s="12"/>
      <c r="U3548" s="13"/>
      <c r="V3548" s="12"/>
      <c r="W3548" s="13"/>
      <c r="X3548" s="12"/>
      <c r="Y3548" s="13"/>
      <c r="Z3548" s="12"/>
      <c r="AA3548" s="12"/>
      <c r="AB3548" s="12"/>
      <c r="AC3548" s="10"/>
      <c r="AD3548" s="16"/>
      <c r="AE3548" s="10"/>
      <c r="AF3548" s="10"/>
      <c r="AG3548" s="14"/>
      <c r="AH3548" s="14"/>
      <c r="AI3548" s="15"/>
      <c r="AJ3548" s="10"/>
      <c r="AK3548" s="15"/>
      <c r="AL3548" s="10"/>
    </row>
    <row r="3549" spans="1:38" x14ac:dyDescent="0.25">
      <c r="A3549" s="9">
        <f t="shared" si="75"/>
        <v>0</v>
      </c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2"/>
      <c r="N3549" s="11"/>
      <c r="O3549" s="12"/>
      <c r="P3549" s="13"/>
      <c r="Q3549" s="14"/>
      <c r="R3549" s="15"/>
      <c r="S3549" s="10"/>
      <c r="T3549" s="12"/>
      <c r="U3549" s="13"/>
      <c r="V3549" s="12"/>
      <c r="W3549" s="13"/>
      <c r="X3549" s="12"/>
      <c r="Y3549" s="13"/>
      <c r="Z3549" s="12"/>
      <c r="AA3549" s="12"/>
      <c r="AB3549" s="12"/>
      <c r="AC3549" s="10"/>
      <c r="AD3549" s="16"/>
      <c r="AE3549" s="10"/>
      <c r="AF3549" s="10"/>
      <c r="AG3549" s="14"/>
      <c r="AH3549" s="14"/>
      <c r="AI3549" s="15"/>
      <c r="AJ3549" s="10"/>
      <c r="AK3549" s="15"/>
      <c r="AL3549" s="10"/>
    </row>
    <row r="3550" spans="1:38" x14ac:dyDescent="0.25">
      <c r="A3550" s="9">
        <f t="shared" si="75"/>
        <v>0</v>
      </c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2"/>
      <c r="N3550" s="11"/>
      <c r="O3550" s="12"/>
      <c r="P3550" s="13"/>
      <c r="Q3550" s="14"/>
      <c r="R3550" s="15"/>
      <c r="S3550" s="10"/>
      <c r="T3550" s="12"/>
      <c r="U3550" s="13"/>
      <c r="V3550" s="12"/>
      <c r="W3550" s="13"/>
      <c r="X3550" s="12"/>
      <c r="Y3550" s="13"/>
      <c r="Z3550" s="12"/>
      <c r="AA3550" s="12"/>
      <c r="AB3550" s="12"/>
      <c r="AC3550" s="10"/>
      <c r="AD3550" s="16"/>
      <c r="AE3550" s="10"/>
      <c r="AF3550" s="10"/>
      <c r="AG3550" s="14"/>
      <c r="AH3550" s="14"/>
      <c r="AI3550" s="15"/>
      <c r="AJ3550" s="10"/>
      <c r="AK3550" s="15"/>
      <c r="AL3550" s="10"/>
    </row>
    <row r="3551" spans="1:38" x14ac:dyDescent="0.25">
      <c r="A3551" s="9">
        <f t="shared" si="75"/>
        <v>0</v>
      </c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2"/>
      <c r="N3551" s="11"/>
      <c r="O3551" s="12"/>
      <c r="P3551" s="13"/>
      <c r="Q3551" s="14"/>
      <c r="R3551" s="15"/>
      <c r="S3551" s="10"/>
      <c r="T3551" s="12"/>
      <c r="U3551" s="13"/>
      <c r="V3551" s="12"/>
      <c r="W3551" s="13"/>
      <c r="X3551" s="12"/>
      <c r="Y3551" s="13"/>
      <c r="Z3551" s="12"/>
      <c r="AA3551" s="12"/>
      <c r="AB3551" s="12"/>
      <c r="AC3551" s="10"/>
      <c r="AD3551" s="16"/>
      <c r="AE3551" s="10"/>
      <c r="AF3551" s="10"/>
      <c r="AG3551" s="14"/>
      <c r="AH3551" s="14"/>
      <c r="AI3551" s="15"/>
      <c r="AJ3551" s="10"/>
      <c r="AK3551" s="15"/>
      <c r="AL3551" s="10"/>
    </row>
    <row r="3552" spans="1:38" x14ac:dyDescent="0.25">
      <c r="A3552" s="9">
        <f t="shared" si="75"/>
        <v>0</v>
      </c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2"/>
      <c r="N3552" s="11"/>
      <c r="O3552" s="12"/>
      <c r="P3552" s="13"/>
      <c r="Q3552" s="14"/>
      <c r="R3552" s="15"/>
      <c r="S3552" s="10"/>
      <c r="T3552" s="12"/>
      <c r="U3552" s="13"/>
      <c r="V3552" s="12"/>
      <c r="W3552" s="13"/>
      <c r="X3552" s="12"/>
      <c r="Y3552" s="13"/>
      <c r="Z3552" s="12"/>
      <c r="AA3552" s="12"/>
      <c r="AB3552" s="12"/>
      <c r="AC3552" s="10"/>
      <c r="AD3552" s="16"/>
      <c r="AE3552" s="10"/>
      <c r="AF3552" s="10"/>
      <c r="AG3552" s="14"/>
      <c r="AH3552" s="14"/>
      <c r="AI3552" s="15"/>
      <c r="AJ3552" s="10"/>
      <c r="AK3552" s="15"/>
      <c r="AL3552" s="10"/>
    </row>
    <row r="3553" spans="1:38" x14ac:dyDescent="0.25">
      <c r="A3553" s="9">
        <f t="shared" si="75"/>
        <v>0</v>
      </c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2"/>
      <c r="N3553" s="11"/>
      <c r="O3553" s="12"/>
      <c r="P3553" s="13"/>
      <c r="Q3553" s="14"/>
      <c r="R3553" s="15"/>
      <c r="S3553" s="10"/>
      <c r="T3553" s="12"/>
      <c r="U3553" s="13"/>
      <c r="V3553" s="12"/>
      <c r="W3553" s="13"/>
      <c r="X3553" s="12"/>
      <c r="Y3553" s="13"/>
      <c r="Z3553" s="12"/>
      <c r="AA3553" s="12"/>
      <c r="AB3553" s="12"/>
      <c r="AC3553" s="10"/>
      <c r="AD3553" s="16"/>
      <c r="AE3553" s="10"/>
      <c r="AF3553" s="10"/>
      <c r="AG3553" s="14"/>
      <c r="AH3553" s="14"/>
      <c r="AI3553" s="15"/>
      <c r="AJ3553" s="10"/>
      <c r="AK3553" s="15"/>
      <c r="AL3553" s="10"/>
    </row>
    <row r="3554" spans="1:38" x14ac:dyDescent="0.25">
      <c r="A3554" s="9">
        <f t="shared" si="75"/>
        <v>0</v>
      </c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2"/>
      <c r="N3554" s="11"/>
      <c r="O3554" s="12"/>
      <c r="P3554" s="13"/>
      <c r="Q3554" s="14"/>
      <c r="R3554" s="15"/>
      <c r="S3554" s="10"/>
      <c r="T3554" s="12"/>
      <c r="U3554" s="13"/>
      <c r="V3554" s="12"/>
      <c r="W3554" s="13"/>
      <c r="X3554" s="12"/>
      <c r="Y3554" s="13"/>
      <c r="Z3554" s="12"/>
      <c r="AA3554" s="12"/>
      <c r="AB3554" s="12"/>
      <c r="AC3554" s="10"/>
      <c r="AD3554" s="16"/>
      <c r="AE3554" s="10"/>
      <c r="AF3554" s="10"/>
      <c r="AG3554" s="14"/>
      <c r="AH3554" s="14"/>
      <c r="AI3554" s="15"/>
      <c r="AJ3554" s="10"/>
      <c r="AK3554" s="15"/>
      <c r="AL3554" s="10"/>
    </row>
    <row r="3555" spans="1:38" x14ac:dyDescent="0.25">
      <c r="A3555" s="9">
        <f t="shared" si="75"/>
        <v>0</v>
      </c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2"/>
      <c r="N3555" s="11"/>
      <c r="O3555" s="12"/>
      <c r="P3555" s="13"/>
      <c r="Q3555" s="14"/>
      <c r="R3555" s="15"/>
      <c r="S3555" s="10"/>
      <c r="T3555" s="12"/>
      <c r="U3555" s="13"/>
      <c r="V3555" s="12"/>
      <c r="W3555" s="13"/>
      <c r="X3555" s="12"/>
      <c r="Y3555" s="13"/>
      <c r="Z3555" s="12"/>
      <c r="AA3555" s="12"/>
      <c r="AB3555" s="12"/>
      <c r="AC3555" s="10"/>
      <c r="AD3555" s="16"/>
      <c r="AE3555" s="10"/>
      <c r="AF3555" s="10"/>
      <c r="AG3555" s="14"/>
      <c r="AH3555" s="14"/>
      <c r="AI3555" s="15"/>
      <c r="AJ3555" s="10"/>
      <c r="AK3555" s="15"/>
      <c r="AL3555" s="10"/>
    </row>
    <row r="3556" spans="1:38" x14ac:dyDescent="0.25">
      <c r="A3556" s="9">
        <f t="shared" si="75"/>
        <v>0</v>
      </c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2"/>
      <c r="N3556" s="11"/>
      <c r="O3556" s="12"/>
      <c r="P3556" s="13"/>
      <c r="Q3556" s="14"/>
      <c r="R3556" s="15"/>
      <c r="S3556" s="10"/>
      <c r="T3556" s="12"/>
      <c r="U3556" s="13"/>
      <c r="V3556" s="12"/>
      <c r="W3556" s="13"/>
      <c r="X3556" s="12"/>
      <c r="Y3556" s="13"/>
      <c r="Z3556" s="12"/>
      <c r="AA3556" s="12"/>
      <c r="AB3556" s="12"/>
      <c r="AC3556" s="10"/>
      <c r="AD3556" s="16"/>
      <c r="AE3556" s="10"/>
      <c r="AF3556" s="10"/>
      <c r="AG3556" s="14"/>
      <c r="AH3556" s="14"/>
      <c r="AI3556" s="15"/>
      <c r="AJ3556" s="10"/>
      <c r="AK3556" s="15"/>
      <c r="AL3556" s="10"/>
    </row>
    <row r="3557" spans="1:38" x14ac:dyDescent="0.25">
      <c r="A3557" s="9">
        <f t="shared" si="75"/>
        <v>0</v>
      </c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2"/>
      <c r="N3557" s="11"/>
      <c r="O3557" s="12"/>
      <c r="P3557" s="13"/>
      <c r="Q3557" s="14"/>
      <c r="R3557" s="15"/>
      <c r="S3557" s="10"/>
      <c r="T3557" s="12"/>
      <c r="U3557" s="13"/>
      <c r="V3557" s="12"/>
      <c r="W3557" s="13"/>
      <c r="X3557" s="12"/>
      <c r="Y3557" s="13"/>
      <c r="Z3557" s="12"/>
      <c r="AA3557" s="12"/>
      <c r="AB3557" s="12"/>
      <c r="AC3557" s="10"/>
      <c r="AD3557" s="16"/>
      <c r="AE3557" s="10"/>
      <c r="AF3557" s="10"/>
      <c r="AG3557" s="14"/>
      <c r="AH3557" s="14"/>
      <c r="AI3557" s="15"/>
      <c r="AJ3557" s="10"/>
      <c r="AK3557" s="15"/>
      <c r="AL3557" s="10"/>
    </row>
    <row r="3558" spans="1:38" x14ac:dyDescent="0.25">
      <c r="A3558" s="9">
        <f t="shared" si="75"/>
        <v>0</v>
      </c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2"/>
      <c r="N3558" s="11"/>
      <c r="O3558" s="12"/>
      <c r="P3558" s="13"/>
      <c r="Q3558" s="14"/>
      <c r="R3558" s="15"/>
      <c r="S3558" s="10"/>
      <c r="T3558" s="12"/>
      <c r="U3558" s="13"/>
      <c r="V3558" s="12"/>
      <c r="W3558" s="13"/>
      <c r="X3558" s="12"/>
      <c r="Y3558" s="13"/>
      <c r="Z3558" s="12"/>
      <c r="AA3558" s="12"/>
      <c r="AB3558" s="12"/>
      <c r="AC3558" s="10"/>
      <c r="AD3558" s="16"/>
      <c r="AE3558" s="10"/>
      <c r="AF3558" s="10"/>
      <c r="AG3558" s="14"/>
      <c r="AH3558" s="14"/>
      <c r="AI3558" s="15"/>
      <c r="AJ3558" s="10"/>
      <c r="AK3558" s="15"/>
      <c r="AL3558" s="10"/>
    </row>
    <row r="3559" spans="1:38" x14ac:dyDescent="0.25">
      <c r="A3559" s="9">
        <f t="shared" si="75"/>
        <v>0</v>
      </c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2"/>
      <c r="N3559" s="11"/>
      <c r="O3559" s="12"/>
      <c r="P3559" s="13"/>
      <c r="Q3559" s="14"/>
      <c r="R3559" s="15"/>
      <c r="S3559" s="10"/>
      <c r="T3559" s="12"/>
      <c r="U3559" s="13"/>
      <c r="V3559" s="12"/>
      <c r="W3559" s="13"/>
      <c r="X3559" s="12"/>
      <c r="Y3559" s="13"/>
      <c r="Z3559" s="12"/>
      <c r="AA3559" s="12"/>
      <c r="AB3559" s="12"/>
      <c r="AC3559" s="10"/>
      <c r="AD3559" s="16"/>
      <c r="AE3559" s="10"/>
      <c r="AF3559" s="10"/>
      <c r="AG3559" s="14"/>
      <c r="AH3559" s="14"/>
      <c r="AI3559" s="15"/>
      <c r="AJ3559" s="10"/>
      <c r="AK3559" s="15"/>
      <c r="AL3559" s="10"/>
    </row>
    <row r="3560" spans="1:38" x14ac:dyDescent="0.25">
      <c r="A3560" s="9">
        <f t="shared" si="75"/>
        <v>0</v>
      </c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2"/>
      <c r="N3560" s="11"/>
      <c r="O3560" s="12"/>
      <c r="P3560" s="13"/>
      <c r="Q3560" s="14"/>
      <c r="R3560" s="15"/>
      <c r="S3560" s="10"/>
      <c r="T3560" s="12"/>
      <c r="U3560" s="13"/>
      <c r="V3560" s="12"/>
      <c r="W3560" s="13"/>
      <c r="X3560" s="12"/>
      <c r="Y3560" s="13"/>
      <c r="Z3560" s="12"/>
      <c r="AA3560" s="12"/>
      <c r="AB3560" s="12"/>
      <c r="AC3560" s="10"/>
      <c r="AD3560" s="16"/>
      <c r="AE3560" s="10"/>
      <c r="AF3560" s="10"/>
      <c r="AG3560" s="14"/>
      <c r="AH3560" s="14"/>
      <c r="AI3560" s="15"/>
      <c r="AJ3560" s="10"/>
      <c r="AK3560" s="15"/>
      <c r="AL3560" s="10"/>
    </row>
    <row r="3561" spans="1:38" x14ac:dyDescent="0.25">
      <c r="A3561" s="9">
        <f t="shared" si="75"/>
        <v>0</v>
      </c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2"/>
      <c r="N3561" s="11"/>
      <c r="O3561" s="12"/>
      <c r="P3561" s="13"/>
      <c r="Q3561" s="14"/>
      <c r="R3561" s="15"/>
      <c r="S3561" s="10"/>
      <c r="T3561" s="12"/>
      <c r="U3561" s="13"/>
      <c r="V3561" s="12"/>
      <c r="W3561" s="13"/>
      <c r="X3561" s="12"/>
      <c r="Y3561" s="13"/>
      <c r="Z3561" s="12"/>
      <c r="AA3561" s="12"/>
      <c r="AB3561" s="12"/>
      <c r="AC3561" s="10"/>
      <c r="AD3561" s="16"/>
      <c r="AE3561" s="10"/>
      <c r="AF3561" s="10"/>
      <c r="AG3561" s="14"/>
      <c r="AH3561" s="14"/>
      <c r="AI3561" s="15"/>
      <c r="AJ3561" s="10"/>
      <c r="AK3561" s="15"/>
      <c r="AL3561" s="10"/>
    </row>
    <row r="3562" spans="1:38" x14ac:dyDescent="0.25">
      <c r="A3562" s="9">
        <f t="shared" si="75"/>
        <v>0</v>
      </c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2"/>
      <c r="N3562" s="11"/>
      <c r="O3562" s="12"/>
      <c r="P3562" s="13"/>
      <c r="Q3562" s="14"/>
      <c r="R3562" s="15"/>
      <c r="S3562" s="10"/>
      <c r="T3562" s="12"/>
      <c r="U3562" s="13"/>
      <c r="V3562" s="12"/>
      <c r="W3562" s="13"/>
      <c r="X3562" s="12"/>
      <c r="Y3562" s="13"/>
      <c r="Z3562" s="12"/>
      <c r="AA3562" s="12"/>
      <c r="AB3562" s="12"/>
      <c r="AC3562" s="10"/>
      <c r="AD3562" s="16"/>
      <c r="AE3562" s="10"/>
      <c r="AF3562" s="10"/>
      <c r="AG3562" s="14"/>
      <c r="AH3562" s="14"/>
      <c r="AI3562" s="15"/>
      <c r="AJ3562" s="10"/>
      <c r="AK3562" s="15"/>
      <c r="AL3562" s="10"/>
    </row>
    <row r="3563" spans="1:38" x14ac:dyDescent="0.25">
      <c r="A3563" s="9">
        <f t="shared" si="75"/>
        <v>0</v>
      </c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2"/>
      <c r="N3563" s="11"/>
      <c r="O3563" s="12"/>
      <c r="P3563" s="13"/>
      <c r="Q3563" s="14"/>
      <c r="R3563" s="15"/>
      <c r="S3563" s="10"/>
      <c r="T3563" s="12"/>
      <c r="U3563" s="13"/>
      <c r="V3563" s="12"/>
      <c r="W3563" s="13"/>
      <c r="X3563" s="12"/>
      <c r="Y3563" s="13"/>
      <c r="Z3563" s="12"/>
      <c r="AA3563" s="12"/>
      <c r="AB3563" s="12"/>
      <c r="AC3563" s="10"/>
      <c r="AD3563" s="16"/>
      <c r="AE3563" s="10"/>
      <c r="AF3563" s="10"/>
      <c r="AG3563" s="14"/>
      <c r="AH3563" s="14"/>
      <c r="AI3563" s="15"/>
      <c r="AJ3563" s="10"/>
      <c r="AK3563" s="15"/>
      <c r="AL3563" s="10"/>
    </row>
    <row r="3564" spans="1:38" x14ac:dyDescent="0.25">
      <c r="A3564" s="9">
        <f t="shared" si="75"/>
        <v>0</v>
      </c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  <c r="L3564" s="10"/>
      <c r="M3564" s="12"/>
      <c r="N3564" s="11"/>
      <c r="O3564" s="12"/>
      <c r="P3564" s="13"/>
      <c r="Q3564" s="14"/>
      <c r="R3564" s="15"/>
      <c r="S3564" s="10"/>
      <c r="T3564" s="12"/>
      <c r="U3564" s="13"/>
      <c r="V3564" s="12"/>
      <c r="W3564" s="13"/>
      <c r="X3564" s="12"/>
      <c r="Y3564" s="13"/>
      <c r="Z3564" s="12"/>
      <c r="AA3564" s="12"/>
      <c r="AB3564" s="12"/>
      <c r="AC3564" s="10"/>
      <c r="AD3564" s="16"/>
      <c r="AE3564" s="10"/>
      <c r="AF3564" s="10"/>
      <c r="AG3564" s="14"/>
      <c r="AH3564" s="14"/>
      <c r="AI3564" s="15"/>
      <c r="AJ3564" s="10"/>
      <c r="AK3564" s="15"/>
      <c r="AL3564" s="10"/>
    </row>
    <row r="3565" spans="1:38" x14ac:dyDescent="0.25">
      <c r="A3565" s="9">
        <f t="shared" si="75"/>
        <v>0</v>
      </c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2"/>
      <c r="N3565" s="11"/>
      <c r="O3565" s="12"/>
      <c r="P3565" s="13"/>
      <c r="Q3565" s="14"/>
      <c r="R3565" s="15"/>
      <c r="S3565" s="10"/>
      <c r="T3565" s="12"/>
      <c r="U3565" s="13"/>
      <c r="V3565" s="12"/>
      <c r="W3565" s="13"/>
      <c r="X3565" s="12"/>
      <c r="Y3565" s="13"/>
      <c r="Z3565" s="12"/>
      <c r="AA3565" s="12"/>
      <c r="AB3565" s="12"/>
      <c r="AC3565" s="10"/>
      <c r="AD3565" s="16"/>
      <c r="AE3565" s="10"/>
      <c r="AF3565" s="10"/>
      <c r="AG3565" s="14"/>
      <c r="AH3565" s="14"/>
      <c r="AI3565" s="15"/>
      <c r="AJ3565" s="10"/>
      <c r="AK3565" s="15"/>
      <c r="AL3565" s="10"/>
    </row>
    <row r="3566" spans="1:38" x14ac:dyDescent="0.25">
      <c r="A3566" s="9">
        <f t="shared" si="75"/>
        <v>0</v>
      </c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  <c r="L3566" s="10"/>
      <c r="M3566" s="12"/>
      <c r="N3566" s="11"/>
      <c r="O3566" s="12"/>
      <c r="P3566" s="13"/>
      <c r="Q3566" s="14"/>
      <c r="R3566" s="15"/>
      <c r="S3566" s="10"/>
      <c r="T3566" s="12"/>
      <c r="U3566" s="13"/>
      <c r="V3566" s="12"/>
      <c r="W3566" s="13"/>
      <c r="X3566" s="12"/>
      <c r="Y3566" s="13"/>
      <c r="Z3566" s="12"/>
      <c r="AA3566" s="12"/>
      <c r="AB3566" s="12"/>
      <c r="AC3566" s="10"/>
      <c r="AD3566" s="16"/>
      <c r="AE3566" s="10"/>
      <c r="AF3566" s="10"/>
      <c r="AG3566" s="14"/>
      <c r="AH3566" s="14"/>
      <c r="AI3566" s="15"/>
      <c r="AJ3566" s="10"/>
      <c r="AK3566" s="15"/>
      <c r="AL3566" s="10"/>
    </row>
    <row r="3567" spans="1:38" x14ac:dyDescent="0.25">
      <c r="A3567" s="9">
        <f t="shared" si="75"/>
        <v>0</v>
      </c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2"/>
      <c r="N3567" s="11"/>
      <c r="O3567" s="12"/>
      <c r="P3567" s="13"/>
      <c r="Q3567" s="14"/>
      <c r="R3567" s="15"/>
      <c r="S3567" s="10"/>
      <c r="T3567" s="12"/>
      <c r="U3567" s="13"/>
      <c r="V3567" s="12"/>
      <c r="W3567" s="13"/>
      <c r="X3567" s="12"/>
      <c r="Y3567" s="13"/>
      <c r="Z3567" s="12"/>
      <c r="AA3567" s="12"/>
      <c r="AB3567" s="12"/>
      <c r="AC3567" s="10"/>
      <c r="AD3567" s="16"/>
      <c r="AE3567" s="10"/>
      <c r="AF3567" s="10"/>
      <c r="AG3567" s="14"/>
      <c r="AH3567" s="14"/>
      <c r="AI3567" s="15"/>
      <c r="AJ3567" s="10"/>
      <c r="AK3567" s="15"/>
      <c r="AL3567" s="10"/>
    </row>
    <row r="3568" spans="1:38" x14ac:dyDescent="0.25">
      <c r="A3568" s="9">
        <f t="shared" si="75"/>
        <v>0</v>
      </c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  <c r="L3568" s="10"/>
      <c r="M3568" s="12"/>
      <c r="N3568" s="11"/>
      <c r="O3568" s="12"/>
      <c r="P3568" s="13"/>
      <c r="Q3568" s="14"/>
      <c r="R3568" s="15"/>
      <c r="S3568" s="10"/>
      <c r="T3568" s="12"/>
      <c r="U3568" s="13"/>
      <c r="V3568" s="12"/>
      <c r="W3568" s="13"/>
      <c r="X3568" s="12"/>
      <c r="Y3568" s="13"/>
      <c r="Z3568" s="12"/>
      <c r="AA3568" s="12"/>
      <c r="AB3568" s="12"/>
      <c r="AC3568" s="10"/>
      <c r="AD3568" s="16"/>
      <c r="AE3568" s="10"/>
      <c r="AF3568" s="10"/>
      <c r="AG3568" s="14"/>
      <c r="AH3568" s="14"/>
      <c r="AI3568" s="15"/>
      <c r="AJ3568" s="10"/>
      <c r="AK3568" s="15"/>
      <c r="AL3568" s="10"/>
    </row>
    <row r="3569" spans="1:38" x14ac:dyDescent="0.25">
      <c r="A3569" s="9">
        <f t="shared" si="75"/>
        <v>0</v>
      </c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2"/>
      <c r="N3569" s="11"/>
      <c r="O3569" s="12"/>
      <c r="P3569" s="13"/>
      <c r="Q3569" s="14"/>
      <c r="R3569" s="15"/>
      <c r="S3569" s="10"/>
      <c r="T3569" s="12"/>
      <c r="U3569" s="13"/>
      <c r="V3569" s="12"/>
      <c r="W3569" s="13"/>
      <c r="X3569" s="12"/>
      <c r="Y3569" s="13"/>
      <c r="Z3569" s="12"/>
      <c r="AA3569" s="12"/>
      <c r="AB3569" s="12"/>
      <c r="AC3569" s="10"/>
      <c r="AD3569" s="16"/>
      <c r="AE3569" s="10"/>
      <c r="AF3569" s="10"/>
      <c r="AG3569" s="14"/>
      <c r="AH3569" s="14"/>
      <c r="AI3569" s="15"/>
      <c r="AJ3569" s="10"/>
      <c r="AK3569" s="15"/>
      <c r="AL3569" s="10"/>
    </row>
    <row r="3570" spans="1:38" x14ac:dyDescent="0.25">
      <c r="A3570" s="9">
        <f t="shared" si="75"/>
        <v>0</v>
      </c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  <c r="L3570" s="10"/>
      <c r="M3570" s="12"/>
      <c r="N3570" s="11"/>
      <c r="O3570" s="12"/>
      <c r="P3570" s="13"/>
      <c r="Q3570" s="14"/>
      <c r="R3570" s="15"/>
      <c r="S3570" s="10"/>
      <c r="T3570" s="12"/>
      <c r="U3570" s="13"/>
      <c r="V3570" s="12"/>
      <c r="W3570" s="13"/>
      <c r="X3570" s="12"/>
      <c r="Y3570" s="13"/>
      <c r="Z3570" s="12"/>
      <c r="AA3570" s="12"/>
      <c r="AB3570" s="12"/>
      <c r="AC3570" s="10"/>
      <c r="AD3570" s="16"/>
      <c r="AE3570" s="10"/>
      <c r="AF3570" s="10"/>
      <c r="AG3570" s="14"/>
      <c r="AH3570" s="14"/>
      <c r="AI3570" s="15"/>
      <c r="AJ3570" s="10"/>
      <c r="AK3570" s="15"/>
      <c r="AL3570" s="10"/>
    </row>
    <row r="3571" spans="1:38" x14ac:dyDescent="0.25">
      <c r="A3571" s="9">
        <f t="shared" si="75"/>
        <v>0</v>
      </c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2"/>
      <c r="N3571" s="11"/>
      <c r="O3571" s="12"/>
      <c r="P3571" s="13"/>
      <c r="Q3571" s="14"/>
      <c r="R3571" s="15"/>
      <c r="S3571" s="10"/>
      <c r="T3571" s="12"/>
      <c r="U3571" s="13"/>
      <c r="V3571" s="12"/>
      <c r="W3571" s="13"/>
      <c r="X3571" s="12"/>
      <c r="Y3571" s="13"/>
      <c r="Z3571" s="12"/>
      <c r="AA3571" s="12"/>
      <c r="AB3571" s="12"/>
      <c r="AC3571" s="10"/>
      <c r="AD3571" s="16"/>
      <c r="AE3571" s="10"/>
      <c r="AF3571" s="10"/>
      <c r="AG3571" s="14"/>
      <c r="AH3571" s="14"/>
      <c r="AI3571" s="15"/>
      <c r="AJ3571" s="10"/>
      <c r="AK3571" s="15"/>
      <c r="AL3571" s="10"/>
    </row>
    <row r="3572" spans="1:38" x14ac:dyDescent="0.25">
      <c r="A3572" s="9">
        <f t="shared" si="75"/>
        <v>0</v>
      </c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  <c r="L3572" s="10"/>
      <c r="M3572" s="12"/>
      <c r="N3572" s="11"/>
      <c r="O3572" s="12"/>
      <c r="P3572" s="13"/>
      <c r="Q3572" s="14"/>
      <c r="R3572" s="15"/>
      <c r="S3572" s="10"/>
      <c r="T3572" s="12"/>
      <c r="U3572" s="13"/>
      <c r="V3572" s="12"/>
      <c r="W3572" s="13"/>
      <c r="X3572" s="12"/>
      <c r="Y3572" s="13"/>
      <c r="Z3572" s="12"/>
      <c r="AA3572" s="12"/>
      <c r="AB3572" s="12"/>
      <c r="AC3572" s="10"/>
      <c r="AD3572" s="16"/>
      <c r="AE3572" s="10"/>
      <c r="AF3572" s="10"/>
      <c r="AG3572" s="14"/>
      <c r="AH3572" s="14"/>
      <c r="AI3572" s="15"/>
      <c r="AJ3572" s="10"/>
      <c r="AK3572" s="15"/>
      <c r="AL3572" s="10"/>
    </row>
    <row r="3573" spans="1:38" x14ac:dyDescent="0.25">
      <c r="A3573" s="9">
        <f t="shared" si="75"/>
        <v>0</v>
      </c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2"/>
      <c r="N3573" s="11"/>
      <c r="O3573" s="12"/>
      <c r="P3573" s="13"/>
      <c r="Q3573" s="14"/>
      <c r="R3573" s="15"/>
      <c r="S3573" s="10"/>
      <c r="T3573" s="12"/>
      <c r="U3573" s="13"/>
      <c r="V3573" s="12"/>
      <c r="W3573" s="13"/>
      <c r="X3573" s="12"/>
      <c r="Y3573" s="13"/>
      <c r="Z3573" s="12"/>
      <c r="AA3573" s="12"/>
      <c r="AB3573" s="12"/>
      <c r="AC3573" s="10"/>
      <c r="AD3573" s="16"/>
      <c r="AE3573" s="10"/>
      <c r="AF3573" s="10"/>
      <c r="AG3573" s="14"/>
      <c r="AH3573" s="14"/>
      <c r="AI3573" s="15"/>
      <c r="AJ3573" s="10"/>
      <c r="AK3573" s="15"/>
      <c r="AL3573" s="10"/>
    </row>
    <row r="3574" spans="1:38" x14ac:dyDescent="0.25">
      <c r="A3574" s="9">
        <f t="shared" si="75"/>
        <v>0</v>
      </c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  <c r="L3574" s="10"/>
      <c r="M3574" s="12"/>
      <c r="N3574" s="11"/>
      <c r="O3574" s="12"/>
      <c r="P3574" s="13"/>
      <c r="Q3574" s="14"/>
      <c r="R3574" s="15"/>
      <c r="S3574" s="10"/>
      <c r="T3574" s="12"/>
      <c r="U3574" s="13"/>
      <c r="V3574" s="12"/>
      <c r="W3574" s="13"/>
      <c r="X3574" s="12"/>
      <c r="Y3574" s="13"/>
      <c r="Z3574" s="12"/>
      <c r="AA3574" s="12"/>
      <c r="AB3574" s="12"/>
      <c r="AC3574" s="10"/>
      <c r="AD3574" s="16"/>
      <c r="AE3574" s="10"/>
      <c r="AF3574" s="10"/>
      <c r="AG3574" s="14"/>
      <c r="AH3574" s="14"/>
      <c r="AI3574" s="15"/>
      <c r="AJ3574" s="10"/>
      <c r="AK3574" s="15"/>
      <c r="AL3574" s="10"/>
    </row>
    <row r="3575" spans="1:38" x14ac:dyDescent="0.25">
      <c r="A3575" s="9">
        <f t="shared" si="75"/>
        <v>0</v>
      </c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2"/>
      <c r="N3575" s="11"/>
      <c r="O3575" s="12"/>
      <c r="P3575" s="13"/>
      <c r="Q3575" s="14"/>
      <c r="R3575" s="15"/>
      <c r="S3575" s="10"/>
      <c r="T3575" s="12"/>
      <c r="U3575" s="13"/>
      <c r="V3575" s="12"/>
      <c r="W3575" s="13"/>
      <c r="X3575" s="12"/>
      <c r="Y3575" s="13"/>
      <c r="Z3575" s="12"/>
      <c r="AA3575" s="12"/>
      <c r="AB3575" s="12"/>
      <c r="AC3575" s="10"/>
      <c r="AD3575" s="16"/>
      <c r="AE3575" s="10"/>
      <c r="AF3575" s="10"/>
      <c r="AG3575" s="14"/>
      <c r="AH3575" s="14"/>
      <c r="AI3575" s="15"/>
      <c r="AJ3575" s="10"/>
      <c r="AK3575" s="15"/>
      <c r="AL3575" s="10"/>
    </row>
    <row r="3576" spans="1:38" x14ac:dyDescent="0.25">
      <c r="A3576" s="9">
        <f t="shared" si="75"/>
        <v>0</v>
      </c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  <c r="L3576" s="10"/>
      <c r="M3576" s="12"/>
      <c r="N3576" s="11"/>
      <c r="O3576" s="12"/>
      <c r="P3576" s="13"/>
      <c r="Q3576" s="14"/>
      <c r="R3576" s="15"/>
      <c r="S3576" s="10"/>
      <c r="T3576" s="12"/>
      <c r="U3576" s="13"/>
      <c r="V3576" s="12"/>
      <c r="W3576" s="13"/>
      <c r="X3576" s="12"/>
      <c r="Y3576" s="13"/>
      <c r="Z3576" s="12"/>
      <c r="AA3576" s="12"/>
      <c r="AB3576" s="12"/>
      <c r="AC3576" s="10"/>
      <c r="AD3576" s="16"/>
      <c r="AE3576" s="10"/>
      <c r="AF3576" s="10"/>
      <c r="AG3576" s="14"/>
      <c r="AH3576" s="14"/>
      <c r="AI3576" s="15"/>
      <c r="AJ3576" s="10"/>
      <c r="AK3576" s="15"/>
      <c r="AL3576" s="10"/>
    </row>
    <row r="3577" spans="1:38" x14ac:dyDescent="0.25">
      <c r="A3577" s="9">
        <f t="shared" si="75"/>
        <v>0</v>
      </c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2"/>
      <c r="N3577" s="11"/>
      <c r="O3577" s="12"/>
      <c r="P3577" s="13"/>
      <c r="Q3577" s="14"/>
      <c r="R3577" s="15"/>
      <c r="S3577" s="10"/>
      <c r="T3577" s="12"/>
      <c r="U3577" s="13"/>
      <c r="V3577" s="12"/>
      <c r="W3577" s="13"/>
      <c r="X3577" s="12"/>
      <c r="Y3577" s="13"/>
      <c r="Z3577" s="12"/>
      <c r="AA3577" s="12"/>
      <c r="AB3577" s="12"/>
      <c r="AC3577" s="10"/>
      <c r="AD3577" s="16"/>
      <c r="AE3577" s="10"/>
      <c r="AF3577" s="10"/>
      <c r="AG3577" s="14"/>
      <c r="AH3577" s="14"/>
      <c r="AI3577" s="15"/>
      <c r="AJ3577" s="10"/>
      <c r="AK3577" s="15"/>
      <c r="AL3577" s="10"/>
    </row>
    <row r="3578" spans="1:38" x14ac:dyDescent="0.25">
      <c r="A3578" s="9">
        <f t="shared" si="75"/>
        <v>0</v>
      </c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  <c r="L3578" s="10"/>
      <c r="M3578" s="12"/>
      <c r="N3578" s="11"/>
      <c r="O3578" s="12"/>
      <c r="P3578" s="13"/>
      <c r="Q3578" s="14"/>
      <c r="R3578" s="15"/>
      <c r="S3578" s="10"/>
      <c r="T3578" s="12"/>
      <c r="U3578" s="13"/>
      <c r="V3578" s="12"/>
      <c r="W3578" s="13"/>
      <c r="X3578" s="12"/>
      <c r="Y3578" s="13"/>
      <c r="Z3578" s="12"/>
      <c r="AA3578" s="12"/>
      <c r="AB3578" s="12"/>
      <c r="AC3578" s="10"/>
      <c r="AD3578" s="16"/>
      <c r="AE3578" s="10"/>
      <c r="AF3578" s="10"/>
      <c r="AG3578" s="14"/>
      <c r="AH3578" s="14"/>
      <c r="AI3578" s="15"/>
      <c r="AJ3578" s="10"/>
      <c r="AK3578" s="15"/>
      <c r="AL3578" s="10"/>
    </row>
    <row r="3579" spans="1:38" x14ac:dyDescent="0.25">
      <c r="A3579" s="9">
        <f t="shared" si="75"/>
        <v>0</v>
      </c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2"/>
      <c r="N3579" s="11"/>
      <c r="O3579" s="12"/>
      <c r="P3579" s="13"/>
      <c r="Q3579" s="14"/>
      <c r="R3579" s="15"/>
      <c r="S3579" s="10"/>
      <c r="T3579" s="12"/>
      <c r="U3579" s="13"/>
      <c r="V3579" s="12"/>
      <c r="W3579" s="13"/>
      <c r="X3579" s="12"/>
      <c r="Y3579" s="13"/>
      <c r="Z3579" s="12"/>
      <c r="AA3579" s="12"/>
      <c r="AB3579" s="12"/>
      <c r="AC3579" s="10"/>
      <c r="AD3579" s="16"/>
      <c r="AE3579" s="10"/>
      <c r="AF3579" s="10"/>
      <c r="AG3579" s="14"/>
      <c r="AH3579" s="14"/>
      <c r="AI3579" s="15"/>
      <c r="AJ3579" s="10"/>
      <c r="AK3579" s="15"/>
      <c r="AL3579" s="10"/>
    </row>
    <row r="3580" spans="1:38" x14ac:dyDescent="0.25">
      <c r="A3580" s="9">
        <f t="shared" si="75"/>
        <v>0</v>
      </c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2"/>
      <c r="N3580" s="11"/>
      <c r="O3580" s="12"/>
      <c r="P3580" s="13"/>
      <c r="Q3580" s="14"/>
      <c r="R3580" s="15"/>
      <c r="S3580" s="10"/>
      <c r="T3580" s="12"/>
      <c r="U3580" s="13"/>
      <c r="V3580" s="12"/>
      <c r="W3580" s="13"/>
      <c r="X3580" s="12"/>
      <c r="Y3580" s="13"/>
      <c r="Z3580" s="12"/>
      <c r="AA3580" s="12"/>
      <c r="AB3580" s="12"/>
      <c r="AC3580" s="10"/>
      <c r="AD3580" s="16"/>
      <c r="AE3580" s="10"/>
      <c r="AF3580" s="10"/>
      <c r="AG3580" s="14"/>
      <c r="AH3580" s="14"/>
      <c r="AI3580" s="15"/>
      <c r="AJ3580" s="10"/>
      <c r="AK3580" s="15"/>
      <c r="AL3580" s="10"/>
    </row>
    <row r="3581" spans="1:38" x14ac:dyDescent="0.25">
      <c r="A3581" s="9">
        <f t="shared" si="75"/>
        <v>0</v>
      </c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2"/>
      <c r="N3581" s="11"/>
      <c r="O3581" s="12"/>
      <c r="P3581" s="13"/>
      <c r="Q3581" s="14"/>
      <c r="R3581" s="15"/>
      <c r="S3581" s="10"/>
      <c r="T3581" s="12"/>
      <c r="U3581" s="13"/>
      <c r="V3581" s="12"/>
      <c r="W3581" s="13"/>
      <c r="X3581" s="12"/>
      <c r="Y3581" s="13"/>
      <c r="Z3581" s="12"/>
      <c r="AA3581" s="12"/>
      <c r="AB3581" s="12"/>
      <c r="AC3581" s="10"/>
      <c r="AD3581" s="16"/>
      <c r="AE3581" s="10"/>
      <c r="AF3581" s="10"/>
      <c r="AG3581" s="14"/>
      <c r="AH3581" s="14"/>
      <c r="AI3581" s="15"/>
      <c r="AJ3581" s="10"/>
      <c r="AK3581" s="15"/>
      <c r="AL3581" s="10"/>
    </row>
    <row r="3582" spans="1:38" x14ac:dyDescent="0.25">
      <c r="A3582" s="9">
        <f t="shared" si="75"/>
        <v>0</v>
      </c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  <c r="L3582" s="10"/>
      <c r="M3582" s="12"/>
      <c r="N3582" s="11"/>
      <c r="O3582" s="12"/>
      <c r="P3582" s="13"/>
      <c r="Q3582" s="14"/>
      <c r="R3582" s="15"/>
      <c r="S3582" s="10"/>
      <c r="T3582" s="12"/>
      <c r="U3582" s="13"/>
      <c r="V3582" s="12"/>
      <c r="W3582" s="13"/>
      <c r="X3582" s="12"/>
      <c r="Y3582" s="13"/>
      <c r="Z3582" s="12"/>
      <c r="AA3582" s="12"/>
      <c r="AB3582" s="12"/>
      <c r="AC3582" s="10"/>
      <c r="AD3582" s="16"/>
      <c r="AE3582" s="10"/>
      <c r="AF3582" s="10"/>
      <c r="AG3582" s="14"/>
      <c r="AH3582" s="14"/>
      <c r="AI3582" s="15"/>
      <c r="AJ3582" s="10"/>
      <c r="AK3582" s="15"/>
      <c r="AL3582" s="10"/>
    </row>
    <row r="3583" spans="1:38" x14ac:dyDescent="0.25">
      <c r="A3583" s="9">
        <f t="shared" si="75"/>
        <v>0</v>
      </c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2"/>
      <c r="N3583" s="11"/>
      <c r="O3583" s="12"/>
      <c r="P3583" s="13"/>
      <c r="Q3583" s="14"/>
      <c r="R3583" s="15"/>
      <c r="S3583" s="10"/>
      <c r="T3583" s="12"/>
      <c r="U3583" s="13"/>
      <c r="V3583" s="12"/>
      <c r="W3583" s="13"/>
      <c r="X3583" s="12"/>
      <c r="Y3583" s="13"/>
      <c r="Z3583" s="12"/>
      <c r="AA3583" s="12"/>
      <c r="AB3583" s="12"/>
      <c r="AC3583" s="10"/>
      <c r="AD3583" s="16"/>
      <c r="AE3583" s="10"/>
      <c r="AF3583" s="10"/>
      <c r="AG3583" s="14"/>
      <c r="AH3583" s="14"/>
      <c r="AI3583" s="15"/>
      <c r="AJ3583" s="10"/>
      <c r="AK3583" s="15"/>
      <c r="AL3583" s="10"/>
    </row>
    <row r="3584" spans="1:38" x14ac:dyDescent="0.25">
      <c r="A3584" s="9">
        <f t="shared" si="75"/>
        <v>0</v>
      </c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  <c r="L3584" s="10"/>
      <c r="M3584" s="12"/>
      <c r="N3584" s="11"/>
      <c r="O3584" s="12"/>
      <c r="P3584" s="13"/>
      <c r="Q3584" s="14"/>
      <c r="R3584" s="15"/>
      <c r="S3584" s="10"/>
      <c r="T3584" s="12"/>
      <c r="U3584" s="13"/>
      <c r="V3584" s="12"/>
      <c r="W3584" s="13"/>
      <c r="X3584" s="12"/>
      <c r="Y3584" s="13"/>
      <c r="Z3584" s="12"/>
      <c r="AA3584" s="12"/>
      <c r="AB3584" s="12"/>
      <c r="AC3584" s="10"/>
      <c r="AD3584" s="16"/>
      <c r="AE3584" s="10"/>
      <c r="AF3584" s="10"/>
      <c r="AG3584" s="14"/>
      <c r="AH3584" s="14"/>
      <c r="AI3584" s="15"/>
      <c r="AJ3584" s="10"/>
      <c r="AK3584" s="15"/>
      <c r="AL3584" s="10"/>
    </row>
    <row r="3585" spans="1:38" x14ac:dyDescent="0.25">
      <c r="A3585" s="9">
        <f t="shared" si="75"/>
        <v>0</v>
      </c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2"/>
      <c r="N3585" s="11"/>
      <c r="O3585" s="12"/>
      <c r="P3585" s="13"/>
      <c r="Q3585" s="14"/>
      <c r="R3585" s="15"/>
      <c r="S3585" s="10"/>
      <c r="T3585" s="12"/>
      <c r="U3585" s="13"/>
      <c r="V3585" s="12"/>
      <c r="W3585" s="13"/>
      <c r="X3585" s="12"/>
      <c r="Y3585" s="13"/>
      <c r="Z3585" s="12"/>
      <c r="AA3585" s="12"/>
      <c r="AB3585" s="12"/>
      <c r="AC3585" s="10"/>
      <c r="AD3585" s="16"/>
      <c r="AE3585" s="10"/>
      <c r="AF3585" s="10"/>
      <c r="AG3585" s="14"/>
      <c r="AH3585" s="14"/>
      <c r="AI3585" s="15"/>
      <c r="AJ3585" s="10"/>
      <c r="AK3585" s="15"/>
      <c r="AL3585" s="10"/>
    </row>
    <row r="3586" spans="1:38" x14ac:dyDescent="0.25">
      <c r="A3586" s="9">
        <f t="shared" si="75"/>
        <v>0</v>
      </c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  <c r="L3586" s="10"/>
      <c r="M3586" s="12"/>
      <c r="N3586" s="11"/>
      <c r="O3586" s="12"/>
      <c r="P3586" s="13"/>
      <c r="Q3586" s="14"/>
      <c r="R3586" s="15"/>
      <c r="S3586" s="10"/>
      <c r="T3586" s="12"/>
      <c r="U3586" s="13"/>
      <c r="V3586" s="12"/>
      <c r="W3586" s="13"/>
      <c r="X3586" s="12"/>
      <c r="Y3586" s="13"/>
      <c r="Z3586" s="12"/>
      <c r="AA3586" s="12"/>
      <c r="AB3586" s="12"/>
      <c r="AC3586" s="10"/>
      <c r="AD3586" s="16"/>
      <c r="AE3586" s="10"/>
      <c r="AF3586" s="10"/>
      <c r="AG3586" s="14"/>
      <c r="AH3586" s="14"/>
      <c r="AI3586" s="15"/>
      <c r="AJ3586" s="10"/>
      <c r="AK3586" s="15"/>
      <c r="AL3586" s="10"/>
    </row>
    <row r="3587" spans="1:38" x14ac:dyDescent="0.25">
      <c r="A3587" s="9">
        <f t="shared" ref="A3587:A3650" si="76">N3587</f>
        <v>0</v>
      </c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2"/>
      <c r="N3587" s="11"/>
      <c r="O3587" s="12"/>
      <c r="P3587" s="13"/>
      <c r="Q3587" s="14"/>
      <c r="R3587" s="15"/>
      <c r="S3587" s="10"/>
      <c r="T3587" s="12"/>
      <c r="U3587" s="13"/>
      <c r="V3587" s="12"/>
      <c r="W3587" s="13"/>
      <c r="X3587" s="12"/>
      <c r="Y3587" s="13"/>
      <c r="Z3587" s="12"/>
      <c r="AA3587" s="12"/>
      <c r="AB3587" s="12"/>
      <c r="AC3587" s="10"/>
      <c r="AD3587" s="16"/>
      <c r="AE3587" s="10"/>
      <c r="AF3587" s="10"/>
      <c r="AG3587" s="14"/>
      <c r="AH3587" s="14"/>
      <c r="AI3587" s="15"/>
      <c r="AJ3587" s="10"/>
      <c r="AK3587" s="15"/>
      <c r="AL3587" s="10"/>
    </row>
    <row r="3588" spans="1:38" x14ac:dyDescent="0.25">
      <c r="A3588" s="9">
        <f t="shared" si="76"/>
        <v>0</v>
      </c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2"/>
      <c r="N3588" s="11"/>
      <c r="O3588" s="12"/>
      <c r="P3588" s="13"/>
      <c r="Q3588" s="14"/>
      <c r="R3588" s="15"/>
      <c r="S3588" s="10"/>
      <c r="T3588" s="12"/>
      <c r="U3588" s="13"/>
      <c r="V3588" s="12"/>
      <c r="W3588" s="13"/>
      <c r="X3588" s="12"/>
      <c r="Y3588" s="13"/>
      <c r="Z3588" s="12"/>
      <c r="AA3588" s="12"/>
      <c r="AB3588" s="12"/>
      <c r="AC3588" s="10"/>
      <c r="AD3588" s="16"/>
      <c r="AE3588" s="10"/>
      <c r="AF3588" s="10"/>
      <c r="AG3588" s="14"/>
      <c r="AH3588" s="14"/>
      <c r="AI3588" s="15"/>
      <c r="AJ3588" s="10"/>
      <c r="AK3588" s="15"/>
      <c r="AL3588" s="10"/>
    </row>
    <row r="3589" spans="1:38" x14ac:dyDescent="0.25">
      <c r="A3589" s="9">
        <f t="shared" si="76"/>
        <v>0</v>
      </c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2"/>
      <c r="N3589" s="11"/>
      <c r="O3589" s="12"/>
      <c r="P3589" s="13"/>
      <c r="Q3589" s="14"/>
      <c r="R3589" s="15"/>
      <c r="S3589" s="10"/>
      <c r="T3589" s="12"/>
      <c r="U3589" s="13"/>
      <c r="V3589" s="12"/>
      <c r="W3589" s="13"/>
      <c r="X3589" s="12"/>
      <c r="Y3589" s="13"/>
      <c r="Z3589" s="12"/>
      <c r="AA3589" s="12"/>
      <c r="AB3589" s="12"/>
      <c r="AC3589" s="10"/>
      <c r="AD3589" s="16"/>
      <c r="AE3589" s="10"/>
      <c r="AF3589" s="10"/>
      <c r="AG3589" s="14"/>
      <c r="AH3589" s="14"/>
      <c r="AI3589" s="15"/>
      <c r="AJ3589" s="10"/>
      <c r="AK3589" s="15"/>
      <c r="AL3589" s="10"/>
    </row>
    <row r="3590" spans="1:38" x14ac:dyDescent="0.25">
      <c r="A3590" s="9">
        <f t="shared" si="76"/>
        <v>0</v>
      </c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  <c r="L3590" s="10"/>
      <c r="M3590" s="12"/>
      <c r="N3590" s="11"/>
      <c r="O3590" s="12"/>
      <c r="P3590" s="13"/>
      <c r="Q3590" s="14"/>
      <c r="R3590" s="15"/>
      <c r="S3590" s="10"/>
      <c r="T3590" s="12"/>
      <c r="U3590" s="13"/>
      <c r="V3590" s="12"/>
      <c r="W3590" s="13"/>
      <c r="X3590" s="12"/>
      <c r="Y3590" s="13"/>
      <c r="Z3590" s="12"/>
      <c r="AA3590" s="12"/>
      <c r="AB3590" s="12"/>
      <c r="AC3590" s="10"/>
      <c r="AD3590" s="16"/>
      <c r="AE3590" s="10"/>
      <c r="AF3590" s="10"/>
      <c r="AG3590" s="14"/>
      <c r="AH3590" s="14"/>
      <c r="AI3590" s="15"/>
      <c r="AJ3590" s="10"/>
      <c r="AK3590" s="15"/>
      <c r="AL3590" s="10"/>
    </row>
    <row r="3591" spans="1:38" x14ac:dyDescent="0.25">
      <c r="A3591" s="9">
        <f t="shared" si="76"/>
        <v>0</v>
      </c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2"/>
      <c r="N3591" s="11"/>
      <c r="O3591" s="12"/>
      <c r="P3591" s="13"/>
      <c r="Q3591" s="14"/>
      <c r="R3591" s="15"/>
      <c r="S3591" s="10"/>
      <c r="T3591" s="12"/>
      <c r="U3591" s="13"/>
      <c r="V3591" s="12"/>
      <c r="W3591" s="13"/>
      <c r="X3591" s="12"/>
      <c r="Y3591" s="13"/>
      <c r="Z3591" s="12"/>
      <c r="AA3591" s="12"/>
      <c r="AB3591" s="12"/>
      <c r="AC3591" s="10"/>
      <c r="AD3591" s="16"/>
      <c r="AE3591" s="10"/>
      <c r="AF3591" s="10"/>
      <c r="AG3591" s="14"/>
      <c r="AH3591" s="14"/>
      <c r="AI3591" s="15"/>
      <c r="AJ3591" s="10"/>
      <c r="AK3591" s="15"/>
      <c r="AL3591" s="10"/>
    </row>
    <row r="3592" spans="1:38" x14ac:dyDescent="0.25">
      <c r="A3592" s="9">
        <f t="shared" si="76"/>
        <v>0</v>
      </c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  <c r="L3592" s="10"/>
      <c r="M3592" s="12"/>
      <c r="N3592" s="11"/>
      <c r="O3592" s="12"/>
      <c r="P3592" s="13"/>
      <c r="Q3592" s="14"/>
      <c r="R3592" s="15"/>
      <c r="S3592" s="10"/>
      <c r="T3592" s="12"/>
      <c r="U3592" s="13"/>
      <c r="V3592" s="12"/>
      <c r="W3592" s="13"/>
      <c r="X3592" s="12"/>
      <c r="Y3592" s="13"/>
      <c r="Z3592" s="12"/>
      <c r="AA3592" s="12"/>
      <c r="AB3592" s="12"/>
      <c r="AC3592" s="10"/>
      <c r="AD3592" s="16"/>
      <c r="AE3592" s="10"/>
      <c r="AF3592" s="10"/>
      <c r="AG3592" s="14"/>
      <c r="AH3592" s="14"/>
      <c r="AI3592" s="15"/>
      <c r="AJ3592" s="10"/>
      <c r="AK3592" s="15"/>
      <c r="AL3592" s="10"/>
    </row>
    <row r="3593" spans="1:38" x14ac:dyDescent="0.25">
      <c r="A3593" s="9">
        <f t="shared" si="76"/>
        <v>0</v>
      </c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2"/>
      <c r="N3593" s="11"/>
      <c r="O3593" s="12"/>
      <c r="P3593" s="13"/>
      <c r="Q3593" s="14"/>
      <c r="R3593" s="15"/>
      <c r="S3593" s="10"/>
      <c r="T3593" s="12"/>
      <c r="U3593" s="13"/>
      <c r="V3593" s="12"/>
      <c r="W3593" s="13"/>
      <c r="X3593" s="12"/>
      <c r="Y3593" s="13"/>
      <c r="Z3593" s="12"/>
      <c r="AA3593" s="12"/>
      <c r="AB3593" s="12"/>
      <c r="AC3593" s="10"/>
      <c r="AD3593" s="16"/>
      <c r="AE3593" s="10"/>
      <c r="AF3593" s="10"/>
      <c r="AG3593" s="14"/>
      <c r="AH3593" s="14"/>
      <c r="AI3593" s="15"/>
      <c r="AJ3593" s="10"/>
      <c r="AK3593" s="15"/>
      <c r="AL3593" s="10"/>
    </row>
    <row r="3594" spans="1:38" x14ac:dyDescent="0.25">
      <c r="A3594" s="9">
        <f t="shared" si="76"/>
        <v>0</v>
      </c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  <c r="L3594" s="10"/>
      <c r="M3594" s="12"/>
      <c r="N3594" s="11"/>
      <c r="O3594" s="12"/>
      <c r="P3594" s="13"/>
      <c r="Q3594" s="14"/>
      <c r="R3594" s="15"/>
      <c r="S3594" s="10"/>
      <c r="T3594" s="12"/>
      <c r="U3594" s="13"/>
      <c r="V3594" s="12"/>
      <c r="W3594" s="13"/>
      <c r="X3594" s="12"/>
      <c r="Y3594" s="13"/>
      <c r="Z3594" s="12"/>
      <c r="AA3594" s="12"/>
      <c r="AB3594" s="12"/>
      <c r="AC3594" s="10"/>
      <c r="AD3594" s="16"/>
      <c r="AE3594" s="10"/>
      <c r="AF3594" s="10"/>
      <c r="AG3594" s="14"/>
      <c r="AH3594" s="14"/>
      <c r="AI3594" s="15"/>
      <c r="AJ3594" s="10"/>
      <c r="AK3594" s="15"/>
      <c r="AL3594" s="10"/>
    </row>
    <row r="3595" spans="1:38" x14ac:dyDescent="0.25">
      <c r="A3595" s="9">
        <f t="shared" si="76"/>
        <v>0</v>
      </c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2"/>
      <c r="N3595" s="11"/>
      <c r="O3595" s="12"/>
      <c r="P3595" s="13"/>
      <c r="Q3595" s="14"/>
      <c r="R3595" s="15"/>
      <c r="S3595" s="10"/>
      <c r="T3595" s="12"/>
      <c r="U3595" s="13"/>
      <c r="V3595" s="12"/>
      <c r="W3595" s="13"/>
      <c r="X3595" s="12"/>
      <c r="Y3595" s="13"/>
      <c r="Z3595" s="12"/>
      <c r="AA3595" s="12"/>
      <c r="AB3595" s="12"/>
      <c r="AC3595" s="10"/>
      <c r="AD3595" s="16"/>
      <c r="AE3595" s="10"/>
      <c r="AF3595" s="10"/>
      <c r="AG3595" s="14"/>
      <c r="AH3595" s="14"/>
      <c r="AI3595" s="15"/>
      <c r="AJ3595" s="10"/>
      <c r="AK3595" s="15"/>
      <c r="AL3595" s="10"/>
    </row>
    <row r="3596" spans="1:38" x14ac:dyDescent="0.25">
      <c r="A3596" s="9">
        <f t="shared" si="76"/>
        <v>0</v>
      </c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  <c r="L3596" s="10"/>
      <c r="M3596" s="12"/>
      <c r="N3596" s="11"/>
      <c r="O3596" s="12"/>
      <c r="P3596" s="13"/>
      <c r="Q3596" s="14"/>
      <c r="R3596" s="15"/>
      <c r="S3596" s="10"/>
      <c r="T3596" s="12"/>
      <c r="U3596" s="13"/>
      <c r="V3596" s="12"/>
      <c r="W3596" s="13"/>
      <c r="X3596" s="12"/>
      <c r="Y3596" s="13"/>
      <c r="Z3596" s="12"/>
      <c r="AA3596" s="12"/>
      <c r="AB3596" s="12"/>
      <c r="AC3596" s="10"/>
      <c r="AD3596" s="16"/>
      <c r="AE3596" s="10"/>
      <c r="AF3596" s="10"/>
      <c r="AG3596" s="14"/>
      <c r="AH3596" s="14"/>
      <c r="AI3596" s="15"/>
      <c r="AJ3596" s="10"/>
      <c r="AK3596" s="15"/>
      <c r="AL3596" s="10"/>
    </row>
    <row r="3597" spans="1:38" x14ac:dyDescent="0.25">
      <c r="A3597" s="9">
        <f t="shared" si="76"/>
        <v>0</v>
      </c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2"/>
      <c r="N3597" s="11"/>
      <c r="O3597" s="12"/>
      <c r="P3597" s="13"/>
      <c r="Q3597" s="14"/>
      <c r="R3597" s="15"/>
      <c r="S3597" s="10"/>
      <c r="T3597" s="12"/>
      <c r="U3597" s="13"/>
      <c r="V3597" s="12"/>
      <c r="W3597" s="13"/>
      <c r="X3597" s="12"/>
      <c r="Y3597" s="13"/>
      <c r="Z3597" s="12"/>
      <c r="AA3597" s="12"/>
      <c r="AB3597" s="12"/>
      <c r="AC3597" s="10"/>
      <c r="AD3597" s="16"/>
      <c r="AE3597" s="10"/>
      <c r="AF3597" s="10"/>
      <c r="AG3597" s="14"/>
      <c r="AH3597" s="14"/>
      <c r="AI3597" s="15"/>
      <c r="AJ3597" s="10"/>
      <c r="AK3597" s="15"/>
      <c r="AL3597" s="10"/>
    </row>
    <row r="3598" spans="1:38" x14ac:dyDescent="0.25">
      <c r="A3598" s="9">
        <f t="shared" si="76"/>
        <v>0</v>
      </c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  <c r="L3598" s="10"/>
      <c r="M3598" s="12"/>
      <c r="N3598" s="11"/>
      <c r="O3598" s="12"/>
      <c r="P3598" s="13"/>
      <c r="Q3598" s="14"/>
      <c r="R3598" s="15"/>
      <c r="S3598" s="10"/>
      <c r="T3598" s="12"/>
      <c r="U3598" s="13"/>
      <c r="V3598" s="12"/>
      <c r="W3598" s="13"/>
      <c r="X3598" s="12"/>
      <c r="Y3598" s="13"/>
      <c r="Z3598" s="12"/>
      <c r="AA3598" s="12"/>
      <c r="AB3598" s="12"/>
      <c r="AC3598" s="10"/>
      <c r="AD3598" s="16"/>
      <c r="AE3598" s="10"/>
      <c r="AF3598" s="10"/>
      <c r="AG3598" s="14"/>
      <c r="AH3598" s="14"/>
      <c r="AI3598" s="15"/>
      <c r="AJ3598" s="10"/>
      <c r="AK3598" s="15"/>
      <c r="AL3598" s="10"/>
    </row>
    <row r="3599" spans="1:38" x14ac:dyDescent="0.25">
      <c r="A3599" s="9">
        <f t="shared" si="76"/>
        <v>0</v>
      </c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2"/>
      <c r="N3599" s="11"/>
      <c r="O3599" s="12"/>
      <c r="P3599" s="13"/>
      <c r="Q3599" s="14"/>
      <c r="R3599" s="15"/>
      <c r="S3599" s="10"/>
      <c r="T3599" s="12"/>
      <c r="U3599" s="13"/>
      <c r="V3599" s="12"/>
      <c r="W3599" s="13"/>
      <c r="X3599" s="12"/>
      <c r="Y3599" s="13"/>
      <c r="Z3599" s="12"/>
      <c r="AA3599" s="12"/>
      <c r="AB3599" s="12"/>
      <c r="AC3599" s="10"/>
      <c r="AD3599" s="16"/>
      <c r="AE3599" s="10"/>
      <c r="AF3599" s="10"/>
      <c r="AG3599" s="14"/>
      <c r="AH3599" s="14"/>
      <c r="AI3599" s="15"/>
      <c r="AJ3599" s="10"/>
      <c r="AK3599" s="15"/>
      <c r="AL3599" s="10"/>
    </row>
    <row r="3600" spans="1:38" x14ac:dyDescent="0.25">
      <c r="A3600" s="9">
        <f t="shared" si="76"/>
        <v>0</v>
      </c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  <c r="L3600" s="10"/>
      <c r="M3600" s="12"/>
      <c r="N3600" s="11"/>
      <c r="O3600" s="12"/>
      <c r="P3600" s="13"/>
      <c r="Q3600" s="14"/>
      <c r="R3600" s="15"/>
      <c r="S3600" s="10"/>
      <c r="T3600" s="12"/>
      <c r="U3600" s="13"/>
      <c r="V3600" s="12"/>
      <c r="W3600" s="13"/>
      <c r="X3600" s="12"/>
      <c r="Y3600" s="13"/>
      <c r="Z3600" s="12"/>
      <c r="AA3600" s="12"/>
      <c r="AB3600" s="12"/>
      <c r="AC3600" s="10"/>
      <c r="AD3600" s="16"/>
      <c r="AE3600" s="10"/>
      <c r="AF3600" s="10"/>
      <c r="AG3600" s="14"/>
      <c r="AH3600" s="14"/>
      <c r="AI3600" s="15"/>
      <c r="AJ3600" s="10"/>
      <c r="AK3600" s="15"/>
      <c r="AL3600" s="10"/>
    </row>
    <row r="3601" spans="1:38" x14ac:dyDescent="0.25">
      <c r="A3601" s="9">
        <f t="shared" si="76"/>
        <v>0</v>
      </c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2"/>
      <c r="N3601" s="11"/>
      <c r="O3601" s="12"/>
      <c r="P3601" s="13"/>
      <c r="Q3601" s="14"/>
      <c r="R3601" s="15"/>
      <c r="S3601" s="10"/>
      <c r="T3601" s="12"/>
      <c r="U3601" s="13"/>
      <c r="V3601" s="12"/>
      <c r="W3601" s="13"/>
      <c r="X3601" s="12"/>
      <c r="Y3601" s="13"/>
      <c r="Z3601" s="12"/>
      <c r="AA3601" s="12"/>
      <c r="AB3601" s="12"/>
      <c r="AC3601" s="10"/>
      <c r="AD3601" s="16"/>
      <c r="AE3601" s="10"/>
      <c r="AF3601" s="10"/>
      <c r="AG3601" s="14"/>
      <c r="AH3601" s="14"/>
      <c r="AI3601" s="15"/>
      <c r="AJ3601" s="10"/>
      <c r="AK3601" s="15"/>
      <c r="AL3601" s="10"/>
    </row>
    <row r="3602" spans="1:38" x14ac:dyDescent="0.25">
      <c r="A3602" s="9">
        <f t="shared" si="76"/>
        <v>0</v>
      </c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  <c r="L3602" s="10"/>
      <c r="M3602" s="12"/>
      <c r="N3602" s="11"/>
      <c r="O3602" s="12"/>
      <c r="P3602" s="13"/>
      <c r="Q3602" s="14"/>
      <c r="R3602" s="15"/>
      <c r="S3602" s="10"/>
      <c r="T3602" s="12"/>
      <c r="U3602" s="13"/>
      <c r="V3602" s="12"/>
      <c r="W3602" s="13"/>
      <c r="X3602" s="12"/>
      <c r="Y3602" s="13"/>
      <c r="Z3602" s="12"/>
      <c r="AA3602" s="12"/>
      <c r="AB3602" s="12"/>
      <c r="AC3602" s="10"/>
      <c r="AD3602" s="16"/>
      <c r="AE3602" s="10"/>
      <c r="AF3602" s="10"/>
      <c r="AG3602" s="14"/>
      <c r="AH3602" s="14"/>
      <c r="AI3602" s="15"/>
      <c r="AJ3602" s="10"/>
      <c r="AK3602" s="15"/>
      <c r="AL3602" s="10"/>
    </row>
    <row r="3603" spans="1:38" x14ac:dyDescent="0.25">
      <c r="A3603" s="9">
        <f t="shared" si="76"/>
        <v>0</v>
      </c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2"/>
      <c r="N3603" s="11"/>
      <c r="O3603" s="12"/>
      <c r="P3603" s="13"/>
      <c r="Q3603" s="14"/>
      <c r="R3603" s="15"/>
      <c r="S3603" s="10"/>
      <c r="T3603" s="12"/>
      <c r="U3603" s="13"/>
      <c r="V3603" s="12"/>
      <c r="W3603" s="13"/>
      <c r="X3603" s="12"/>
      <c r="Y3603" s="13"/>
      <c r="Z3603" s="12"/>
      <c r="AA3603" s="12"/>
      <c r="AB3603" s="12"/>
      <c r="AC3603" s="10"/>
      <c r="AD3603" s="16"/>
      <c r="AE3603" s="10"/>
      <c r="AF3603" s="10"/>
      <c r="AG3603" s="14"/>
      <c r="AH3603" s="14"/>
      <c r="AI3603" s="15"/>
      <c r="AJ3603" s="10"/>
      <c r="AK3603" s="15"/>
      <c r="AL3603" s="10"/>
    </row>
    <row r="3604" spans="1:38" x14ac:dyDescent="0.25">
      <c r="A3604" s="9">
        <f t="shared" si="76"/>
        <v>0</v>
      </c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  <c r="L3604" s="10"/>
      <c r="M3604" s="12"/>
      <c r="N3604" s="11"/>
      <c r="O3604" s="12"/>
      <c r="P3604" s="13"/>
      <c r="Q3604" s="14"/>
      <c r="R3604" s="15"/>
      <c r="S3604" s="10"/>
      <c r="T3604" s="12"/>
      <c r="U3604" s="13"/>
      <c r="V3604" s="12"/>
      <c r="W3604" s="13"/>
      <c r="X3604" s="12"/>
      <c r="Y3604" s="13"/>
      <c r="Z3604" s="12"/>
      <c r="AA3604" s="12"/>
      <c r="AB3604" s="12"/>
      <c r="AC3604" s="10"/>
      <c r="AD3604" s="16"/>
      <c r="AE3604" s="10"/>
      <c r="AF3604" s="10"/>
      <c r="AG3604" s="14"/>
      <c r="AH3604" s="14"/>
      <c r="AI3604" s="15"/>
      <c r="AJ3604" s="10"/>
      <c r="AK3604" s="15"/>
      <c r="AL3604" s="10"/>
    </row>
    <row r="3605" spans="1:38" x14ac:dyDescent="0.25">
      <c r="A3605" s="9">
        <f t="shared" si="76"/>
        <v>0</v>
      </c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2"/>
      <c r="N3605" s="11"/>
      <c r="O3605" s="12"/>
      <c r="P3605" s="13"/>
      <c r="Q3605" s="14"/>
      <c r="R3605" s="15"/>
      <c r="S3605" s="10"/>
      <c r="T3605" s="12"/>
      <c r="U3605" s="13"/>
      <c r="V3605" s="12"/>
      <c r="W3605" s="13"/>
      <c r="X3605" s="12"/>
      <c r="Y3605" s="13"/>
      <c r="Z3605" s="12"/>
      <c r="AA3605" s="12"/>
      <c r="AB3605" s="12"/>
      <c r="AC3605" s="10"/>
      <c r="AD3605" s="16"/>
      <c r="AE3605" s="10"/>
      <c r="AF3605" s="10"/>
      <c r="AG3605" s="14"/>
      <c r="AH3605" s="14"/>
      <c r="AI3605" s="15"/>
      <c r="AJ3605" s="10"/>
      <c r="AK3605" s="15"/>
      <c r="AL3605" s="10"/>
    </row>
    <row r="3606" spans="1:38" x14ac:dyDescent="0.25">
      <c r="A3606" s="9">
        <f t="shared" si="76"/>
        <v>0</v>
      </c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  <c r="L3606" s="10"/>
      <c r="M3606" s="12"/>
      <c r="N3606" s="11"/>
      <c r="O3606" s="12"/>
      <c r="P3606" s="13"/>
      <c r="Q3606" s="14"/>
      <c r="R3606" s="15"/>
      <c r="S3606" s="10"/>
      <c r="T3606" s="12"/>
      <c r="U3606" s="13"/>
      <c r="V3606" s="12"/>
      <c r="W3606" s="13"/>
      <c r="X3606" s="12"/>
      <c r="Y3606" s="13"/>
      <c r="Z3606" s="12"/>
      <c r="AA3606" s="12"/>
      <c r="AB3606" s="12"/>
      <c r="AC3606" s="10"/>
      <c r="AD3606" s="16"/>
      <c r="AE3606" s="10"/>
      <c r="AF3606" s="10"/>
      <c r="AG3606" s="14"/>
      <c r="AH3606" s="14"/>
      <c r="AI3606" s="15"/>
      <c r="AJ3606" s="10"/>
      <c r="AK3606" s="15"/>
      <c r="AL3606" s="10"/>
    </row>
    <row r="3607" spans="1:38" x14ac:dyDescent="0.25">
      <c r="A3607" s="9">
        <f t="shared" si="76"/>
        <v>0</v>
      </c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2"/>
      <c r="N3607" s="11"/>
      <c r="O3607" s="12"/>
      <c r="P3607" s="13"/>
      <c r="Q3607" s="14"/>
      <c r="R3607" s="15"/>
      <c r="S3607" s="10"/>
      <c r="T3607" s="12"/>
      <c r="U3607" s="13"/>
      <c r="V3607" s="12"/>
      <c r="W3607" s="13"/>
      <c r="X3607" s="12"/>
      <c r="Y3607" s="13"/>
      <c r="Z3607" s="12"/>
      <c r="AA3607" s="12"/>
      <c r="AB3607" s="12"/>
      <c r="AC3607" s="10"/>
      <c r="AD3607" s="16"/>
      <c r="AE3607" s="10"/>
      <c r="AF3607" s="10"/>
      <c r="AG3607" s="14"/>
      <c r="AH3607" s="14"/>
      <c r="AI3607" s="15"/>
      <c r="AJ3607" s="10"/>
      <c r="AK3607" s="15"/>
      <c r="AL3607" s="10"/>
    </row>
    <row r="3608" spans="1:38" x14ac:dyDescent="0.25">
      <c r="A3608" s="9">
        <f t="shared" si="76"/>
        <v>0</v>
      </c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  <c r="L3608" s="10"/>
      <c r="M3608" s="12"/>
      <c r="N3608" s="11"/>
      <c r="O3608" s="12"/>
      <c r="P3608" s="13"/>
      <c r="Q3608" s="14"/>
      <c r="R3608" s="15"/>
      <c r="S3608" s="10"/>
      <c r="T3608" s="12"/>
      <c r="U3608" s="13"/>
      <c r="V3608" s="12"/>
      <c r="W3608" s="13"/>
      <c r="X3608" s="12"/>
      <c r="Y3608" s="13"/>
      <c r="Z3608" s="12"/>
      <c r="AA3608" s="12"/>
      <c r="AB3608" s="12"/>
      <c r="AC3608" s="10"/>
      <c r="AD3608" s="16"/>
      <c r="AE3608" s="10"/>
      <c r="AF3608" s="10"/>
      <c r="AG3608" s="14"/>
      <c r="AH3608" s="14"/>
      <c r="AI3608" s="15"/>
      <c r="AJ3608" s="10"/>
      <c r="AK3608" s="15"/>
      <c r="AL3608" s="10"/>
    </row>
    <row r="3609" spans="1:38" x14ac:dyDescent="0.25">
      <c r="A3609" s="9">
        <f t="shared" si="76"/>
        <v>0</v>
      </c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2"/>
      <c r="N3609" s="11"/>
      <c r="O3609" s="12"/>
      <c r="P3609" s="13"/>
      <c r="Q3609" s="14"/>
      <c r="R3609" s="15"/>
      <c r="S3609" s="10"/>
      <c r="T3609" s="12"/>
      <c r="U3609" s="13"/>
      <c r="V3609" s="12"/>
      <c r="W3609" s="13"/>
      <c r="X3609" s="12"/>
      <c r="Y3609" s="13"/>
      <c r="Z3609" s="12"/>
      <c r="AA3609" s="12"/>
      <c r="AB3609" s="12"/>
      <c r="AC3609" s="10"/>
      <c r="AD3609" s="16"/>
      <c r="AE3609" s="10"/>
      <c r="AF3609" s="10"/>
      <c r="AG3609" s="14"/>
      <c r="AH3609" s="14"/>
      <c r="AI3609" s="15"/>
      <c r="AJ3609" s="10"/>
      <c r="AK3609" s="15"/>
      <c r="AL3609" s="10"/>
    </row>
    <row r="3610" spans="1:38" x14ac:dyDescent="0.25">
      <c r="A3610" s="9">
        <f t="shared" si="76"/>
        <v>0</v>
      </c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  <c r="L3610" s="10"/>
      <c r="M3610" s="12"/>
      <c r="N3610" s="11"/>
      <c r="O3610" s="12"/>
      <c r="P3610" s="13"/>
      <c r="Q3610" s="14"/>
      <c r="R3610" s="15"/>
      <c r="S3610" s="10"/>
      <c r="T3610" s="12"/>
      <c r="U3610" s="13"/>
      <c r="V3610" s="12"/>
      <c r="W3610" s="13"/>
      <c r="X3610" s="12"/>
      <c r="Y3610" s="13"/>
      <c r="Z3610" s="12"/>
      <c r="AA3610" s="12"/>
      <c r="AB3610" s="12"/>
      <c r="AC3610" s="10"/>
      <c r="AD3610" s="16"/>
      <c r="AE3610" s="10"/>
      <c r="AF3610" s="10"/>
      <c r="AG3610" s="14"/>
      <c r="AH3610" s="14"/>
      <c r="AI3610" s="15"/>
      <c r="AJ3610" s="10"/>
      <c r="AK3610" s="15"/>
      <c r="AL3610" s="10"/>
    </row>
    <row r="3611" spans="1:38" x14ac:dyDescent="0.25">
      <c r="A3611" s="9">
        <f t="shared" si="76"/>
        <v>0</v>
      </c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2"/>
      <c r="N3611" s="11"/>
      <c r="O3611" s="12"/>
      <c r="P3611" s="13"/>
      <c r="Q3611" s="14"/>
      <c r="R3611" s="15"/>
      <c r="S3611" s="10"/>
      <c r="T3611" s="12"/>
      <c r="U3611" s="13"/>
      <c r="V3611" s="12"/>
      <c r="W3611" s="13"/>
      <c r="X3611" s="12"/>
      <c r="Y3611" s="13"/>
      <c r="Z3611" s="12"/>
      <c r="AA3611" s="12"/>
      <c r="AB3611" s="12"/>
      <c r="AC3611" s="10"/>
      <c r="AD3611" s="16"/>
      <c r="AE3611" s="10"/>
      <c r="AF3611" s="10"/>
      <c r="AG3611" s="14"/>
      <c r="AH3611" s="14"/>
      <c r="AI3611" s="15"/>
      <c r="AJ3611" s="10"/>
      <c r="AK3611" s="15"/>
      <c r="AL3611" s="10"/>
    </row>
    <row r="3612" spans="1:38" x14ac:dyDescent="0.25">
      <c r="A3612" s="9">
        <f t="shared" si="76"/>
        <v>0</v>
      </c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  <c r="L3612" s="10"/>
      <c r="M3612" s="12"/>
      <c r="N3612" s="11"/>
      <c r="O3612" s="12"/>
      <c r="P3612" s="13"/>
      <c r="Q3612" s="14"/>
      <c r="R3612" s="15"/>
      <c r="S3612" s="10"/>
      <c r="T3612" s="12"/>
      <c r="U3612" s="13"/>
      <c r="V3612" s="12"/>
      <c r="W3612" s="13"/>
      <c r="X3612" s="12"/>
      <c r="Y3612" s="13"/>
      <c r="Z3612" s="12"/>
      <c r="AA3612" s="12"/>
      <c r="AB3612" s="12"/>
      <c r="AC3612" s="10"/>
      <c r="AD3612" s="16"/>
      <c r="AE3612" s="10"/>
      <c r="AF3612" s="10"/>
      <c r="AG3612" s="14"/>
      <c r="AH3612" s="14"/>
      <c r="AI3612" s="15"/>
      <c r="AJ3612" s="10"/>
      <c r="AK3612" s="15"/>
      <c r="AL3612" s="10"/>
    </row>
    <row r="3613" spans="1:38" x14ac:dyDescent="0.25">
      <c r="A3613" s="9">
        <f t="shared" si="76"/>
        <v>0</v>
      </c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2"/>
      <c r="N3613" s="11"/>
      <c r="O3613" s="12"/>
      <c r="P3613" s="13"/>
      <c r="Q3613" s="14"/>
      <c r="R3613" s="15"/>
      <c r="S3613" s="10"/>
      <c r="T3613" s="12"/>
      <c r="U3613" s="13"/>
      <c r="V3613" s="12"/>
      <c r="W3613" s="13"/>
      <c r="X3613" s="12"/>
      <c r="Y3613" s="13"/>
      <c r="Z3613" s="12"/>
      <c r="AA3613" s="12"/>
      <c r="AB3613" s="12"/>
      <c r="AC3613" s="10"/>
      <c r="AD3613" s="16"/>
      <c r="AE3613" s="10"/>
      <c r="AF3613" s="10"/>
      <c r="AG3613" s="14"/>
      <c r="AH3613" s="14"/>
      <c r="AI3613" s="15"/>
      <c r="AJ3613" s="10"/>
      <c r="AK3613" s="15"/>
      <c r="AL3613" s="10"/>
    </row>
    <row r="3614" spans="1:38" x14ac:dyDescent="0.25">
      <c r="A3614" s="9">
        <f t="shared" si="76"/>
        <v>0</v>
      </c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  <c r="L3614" s="10"/>
      <c r="M3614" s="12"/>
      <c r="N3614" s="11"/>
      <c r="O3614" s="12"/>
      <c r="P3614" s="13"/>
      <c r="Q3614" s="14"/>
      <c r="R3614" s="15"/>
      <c r="S3614" s="10"/>
      <c r="T3614" s="12"/>
      <c r="U3614" s="13"/>
      <c r="V3614" s="12"/>
      <c r="W3614" s="13"/>
      <c r="X3614" s="12"/>
      <c r="Y3614" s="13"/>
      <c r="Z3614" s="12"/>
      <c r="AA3614" s="12"/>
      <c r="AB3614" s="12"/>
      <c r="AC3614" s="10"/>
      <c r="AD3614" s="16"/>
      <c r="AE3614" s="10"/>
      <c r="AF3614" s="10"/>
      <c r="AG3614" s="14"/>
      <c r="AH3614" s="14"/>
      <c r="AI3614" s="15"/>
      <c r="AJ3614" s="10"/>
      <c r="AK3614" s="15"/>
      <c r="AL3614" s="10"/>
    </row>
    <row r="3615" spans="1:38" x14ac:dyDescent="0.25">
      <c r="A3615" s="9">
        <f t="shared" si="76"/>
        <v>0</v>
      </c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  <c r="L3615" s="10"/>
      <c r="M3615" s="12"/>
      <c r="N3615" s="11"/>
      <c r="O3615" s="12"/>
      <c r="P3615" s="13"/>
      <c r="Q3615" s="14"/>
      <c r="R3615" s="15"/>
      <c r="S3615" s="10"/>
      <c r="T3615" s="12"/>
      <c r="U3615" s="13"/>
      <c r="V3615" s="12"/>
      <c r="W3615" s="13"/>
      <c r="X3615" s="12"/>
      <c r="Y3615" s="13"/>
      <c r="Z3615" s="12"/>
      <c r="AA3615" s="12"/>
      <c r="AB3615" s="12"/>
      <c r="AC3615" s="10"/>
      <c r="AD3615" s="16"/>
      <c r="AE3615" s="10"/>
      <c r="AF3615" s="10"/>
      <c r="AG3615" s="14"/>
      <c r="AH3615" s="14"/>
      <c r="AI3615" s="15"/>
      <c r="AJ3615" s="10"/>
      <c r="AK3615" s="15"/>
      <c r="AL3615" s="10"/>
    </row>
    <row r="3616" spans="1:38" x14ac:dyDescent="0.25">
      <c r="A3616" s="9">
        <f t="shared" si="76"/>
        <v>0</v>
      </c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  <c r="L3616" s="10"/>
      <c r="M3616" s="12"/>
      <c r="N3616" s="11"/>
      <c r="O3616" s="12"/>
      <c r="P3616" s="13"/>
      <c r="Q3616" s="14"/>
      <c r="R3616" s="15"/>
      <c r="S3616" s="10"/>
      <c r="T3616" s="12"/>
      <c r="U3616" s="13"/>
      <c r="V3616" s="12"/>
      <c r="W3616" s="13"/>
      <c r="X3616" s="12"/>
      <c r="Y3616" s="13"/>
      <c r="Z3616" s="12"/>
      <c r="AA3616" s="12"/>
      <c r="AB3616" s="12"/>
      <c r="AC3616" s="10"/>
      <c r="AD3616" s="16"/>
      <c r="AE3616" s="10"/>
      <c r="AF3616" s="10"/>
      <c r="AG3616" s="14"/>
      <c r="AH3616" s="14"/>
      <c r="AI3616" s="15"/>
      <c r="AJ3616" s="10"/>
      <c r="AK3616" s="15"/>
      <c r="AL3616" s="10"/>
    </row>
    <row r="3617" spans="1:38" x14ac:dyDescent="0.25">
      <c r="A3617" s="9">
        <f t="shared" si="76"/>
        <v>0</v>
      </c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2"/>
      <c r="N3617" s="11"/>
      <c r="O3617" s="12"/>
      <c r="P3617" s="13"/>
      <c r="Q3617" s="14"/>
      <c r="R3617" s="15"/>
      <c r="S3617" s="10"/>
      <c r="T3617" s="12"/>
      <c r="U3617" s="13"/>
      <c r="V3617" s="12"/>
      <c r="W3617" s="13"/>
      <c r="X3617" s="12"/>
      <c r="Y3617" s="13"/>
      <c r="Z3617" s="12"/>
      <c r="AA3617" s="12"/>
      <c r="AB3617" s="12"/>
      <c r="AC3617" s="10"/>
      <c r="AD3617" s="16"/>
      <c r="AE3617" s="10"/>
      <c r="AF3617" s="10"/>
      <c r="AG3617" s="14"/>
      <c r="AH3617" s="14"/>
      <c r="AI3617" s="15"/>
      <c r="AJ3617" s="10"/>
      <c r="AK3617" s="15"/>
      <c r="AL3617" s="10"/>
    </row>
    <row r="3618" spans="1:38" x14ac:dyDescent="0.25">
      <c r="A3618" s="9">
        <f t="shared" si="76"/>
        <v>0</v>
      </c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  <c r="L3618" s="10"/>
      <c r="M3618" s="12"/>
      <c r="N3618" s="11"/>
      <c r="O3618" s="12"/>
      <c r="P3618" s="13"/>
      <c r="Q3618" s="14"/>
      <c r="R3618" s="15"/>
      <c r="S3618" s="10"/>
      <c r="T3618" s="12"/>
      <c r="U3618" s="13"/>
      <c r="V3618" s="12"/>
      <c r="W3618" s="13"/>
      <c r="X3618" s="12"/>
      <c r="Y3618" s="13"/>
      <c r="Z3618" s="12"/>
      <c r="AA3618" s="12"/>
      <c r="AB3618" s="12"/>
      <c r="AC3618" s="10"/>
      <c r="AD3618" s="16"/>
      <c r="AE3618" s="10"/>
      <c r="AF3618" s="10"/>
      <c r="AG3618" s="14"/>
      <c r="AH3618" s="14"/>
      <c r="AI3618" s="15"/>
      <c r="AJ3618" s="10"/>
      <c r="AK3618" s="15"/>
      <c r="AL3618" s="10"/>
    </row>
    <row r="3619" spans="1:38" x14ac:dyDescent="0.25">
      <c r="A3619" s="9">
        <f t="shared" si="76"/>
        <v>0</v>
      </c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2"/>
      <c r="N3619" s="11"/>
      <c r="O3619" s="12"/>
      <c r="P3619" s="13"/>
      <c r="Q3619" s="14"/>
      <c r="R3619" s="15"/>
      <c r="S3619" s="10"/>
      <c r="T3619" s="12"/>
      <c r="U3619" s="13"/>
      <c r="V3619" s="12"/>
      <c r="W3619" s="13"/>
      <c r="X3619" s="12"/>
      <c r="Y3619" s="13"/>
      <c r="Z3619" s="12"/>
      <c r="AA3619" s="12"/>
      <c r="AB3619" s="12"/>
      <c r="AC3619" s="10"/>
      <c r="AD3619" s="16"/>
      <c r="AE3619" s="10"/>
      <c r="AF3619" s="10"/>
      <c r="AG3619" s="14"/>
      <c r="AH3619" s="14"/>
      <c r="AI3619" s="15"/>
      <c r="AJ3619" s="10"/>
      <c r="AK3619" s="15"/>
      <c r="AL3619" s="10"/>
    </row>
    <row r="3620" spans="1:38" x14ac:dyDescent="0.25">
      <c r="A3620" s="9">
        <f t="shared" si="76"/>
        <v>0</v>
      </c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  <c r="L3620" s="10"/>
      <c r="M3620" s="12"/>
      <c r="N3620" s="11"/>
      <c r="O3620" s="12"/>
      <c r="P3620" s="13"/>
      <c r="Q3620" s="14"/>
      <c r="R3620" s="15"/>
      <c r="S3620" s="10"/>
      <c r="T3620" s="12"/>
      <c r="U3620" s="13"/>
      <c r="V3620" s="12"/>
      <c r="W3620" s="13"/>
      <c r="X3620" s="12"/>
      <c r="Y3620" s="13"/>
      <c r="Z3620" s="12"/>
      <c r="AA3620" s="12"/>
      <c r="AB3620" s="12"/>
      <c r="AC3620" s="10"/>
      <c r="AD3620" s="16"/>
      <c r="AE3620" s="10"/>
      <c r="AF3620" s="10"/>
      <c r="AG3620" s="14"/>
      <c r="AH3620" s="14"/>
      <c r="AI3620" s="15"/>
      <c r="AJ3620" s="10"/>
      <c r="AK3620" s="15"/>
      <c r="AL3620" s="10"/>
    </row>
    <row r="3621" spans="1:38" x14ac:dyDescent="0.25">
      <c r="A3621" s="9">
        <f t="shared" si="76"/>
        <v>0</v>
      </c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2"/>
      <c r="N3621" s="11"/>
      <c r="O3621" s="12"/>
      <c r="P3621" s="13"/>
      <c r="Q3621" s="14"/>
      <c r="R3621" s="15"/>
      <c r="S3621" s="10"/>
      <c r="T3621" s="12"/>
      <c r="U3621" s="13"/>
      <c r="V3621" s="12"/>
      <c r="W3621" s="13"/>
      <c r="X3621" s="12"/>
      <c r="Y3621" s="13"/>
      <c r="Z3621" s="12"/>
      <c r="AA3621" s="12"/>
      <c r="AB3621" s="12"/>
      <c r="AC3621" s="10"/>
      <c r="AD3621" s="16"/>
      <c r="AE3621" s="10"/>
      <c r="AF3621" s="10"/>
      <c r="AG3621" s="14"/>
      <c r="AH3621" s="14"/>
      <c r="AI3621" s="15"/>
      <c r="AJ3621" s="10"/>
      <c r="AK3621" s="15"/>
      <c r="AL3621" s="10"/>
    </row>
    <row r="3622" spans="1:38" x14ac:dyDescent="0.25">
      <c r="A3622" s="9">
        <f t="shared" si="76"/>
        <v>0</v>
      </c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  <c r="L3622" s="10"/>
      <c r="M3622" s="12"/>
      <c r="N3622" s="11"/>
      <c r="O3622" s="12"/>
      <c r="P3622" s="13"/>
      <c r="Q3622" s="14"/>
      <c r="R3622" s="15"/>
      <c r="S3622" s="10"/>
      <c r="T3622" s="12"/>
      <c r="U3622" s="13"/>
      <c r="V3622" s="12"/>
      <c r="W3622" s="13"/>
      <c r="X3622" s="12"/>
      <c r="Y3622" s="13"/>
      <c r="Z3622" s="12"/>
      <c r="AA3622" s="12"/>
      <c r="AB3622" s="12"/>
      <c r="AC3622" s="10"/>
      <c r="AD3622" s="16"/>
      <c r="AE3622" s="10"/>
      <c r="AF3622" s="10"/>
      <c r="AG3622" s="14"/>
      <c r="AH3622" s="14"/>
      <c r="AI3622" s="15"/>
      <c r="AJ3622" s="10"/>
      <c r="AK3622" s="15"/>
      <c r="AL3622" s="10"/>
    </row>
    <row r="3623" spans="1:38" x14ac:dyDescent="0.25">
      <c r="A3623" s="9">
        <f t="shared" si="76"/>
        <v>0</v>
      </c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  <c r="L3623" s="10"/>
      <c r="M3623" s="12"/>
      <c r="N3623" s="11"/>
      <c r="O3623" s="12"/>
      <c r="P3623" s="13"/>
      <c r="Q3623" s="14"/>
      <c r="R3623" s="15"/>
      <c r="S3623" s="10"/>
      <c r="T3623" s="12"/>
      <c r="U3623" s="13"/>
      <c r="V3623" s="12"/>
      <c r="W3623" s="13"/>
      <c r="X3623" s="12"/>
      <c r="Y3623" s="13"/>
      <c r="Z3623" s="12"/>
      <c r="AA3623" s="12"/>
      <c r="AB3623" s="12"/>
      <c r="AC3623" s="10"/>
      <c r="AD3623" s="16"/>
      <c r="AE3623" s="10"/>
      <c r="AF3623" s="10"/>
      <c r="AG3623" s="14"/>
      <c r="AH3623" s="14"/>
      <c r="AI3623" s="15"/>
      <c r="AJ3623" s="10"/>
      <c r="AK3623" s="15"/>
      <c r="AL3623" s="10"/>
    </row>
    <row r="3624" spans="1:38" x14ac:dyDescent="0.25">
      <c r="A3624" s="9">
        <f t="shared" si="76"/>
        <v>0</v>
      </c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  <c r="L3624" s="10"/>
      <c r="M3624" s="12"/>
      <c r="N3624" s="11"/>
      <c r="O3624" s="12"/>
      <c r="P3624" s="13"/>
      <c r="Q3624" s="14"/>
      <c r="R3624" s="15"/>
      <c r="S3624" s="10"/>
      <c r="T3624" s="12"/>
      <c r="U3624" s="13"/>
      <c r="V3624" s="12"/>
      <c r="W3624" s="13"/>
      <c r="X3624" s="12"/>
      <c r="Y3624" s="13"/>
      <c r="Z3624" s="12"/>
      <c r="AA3624" s="12"/>
      <c r="AB3624" s="12"/>
      <c r="AC3624" s="10"/>
      <c r="AD3624" s="16"/>
      <c r="AE3624" s="10"/>
      <c r="AF3624" s="10"/>
      <c r="AG3624" s="14"/>
      <c r="AH3624" s="14"/>
      <c r="AI3624" s="15"/>
      <c r="AJ3624" s="10"/>
      <c r="AK3624" s="15"/>
      <c r="AL3624" s="10"/>
    </row>
    <row r="3625" spans="1:38" x14ac:dyDescent="0.25">
      <c r="A3625" s="9">
        <f t="shared" si="76"/>
        <v>0</v>
      </c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2"/>
      <c r="N3625" s="11"/>
      <c r="O3625" s="12"/>
      <c r="P3625" s="13"/>
      <c r="Q3625" s="14"/>
      <c r="R3625" s="15"/>
      <c r="S3625" s="10"/>
      <c r="T3625" s="12"/>
      <c r="U3625" s="13"/>
      <c r="V3625" s="12"/>
      <c r="W3625" s="13"/>
      <c r="X3625" s="12"/>
      <c r="Y3625" s="13"/>
      <c r="Z3625" s="12"/>
      <c r="AA3625" s="12"/>
      <c r="AB3625" s="12"/>
      <c r="AC3625" s="10"/>
      <c r="AD3625" s="16"/>
      <c r="AE3625" s="10"/>
      <c r="AF3625" s="10"/>
      <c r="AG3625" s="14"/>
      <c r="AH3625" s="14"/>
      <c r="AI3625" s="15"/>
      <c r="AJ3625" s="10"/>
      <c r="AK3625" s="15"/>
      <c r="AL3625" s="10"/>
    </row>
    <row r="3626" spans="1:38" x14ac:dyDescent="0.25">
      <c r="A3626" s="9">
        <f t="shared" si="76"/>
        <v>0</v>
      </c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  <c r="L3626" s="10"/>
      <c r="M3626" s="12"/>
      <c r="N3626" s="11"/>
      <c r="O3626" s="12"/>
      <c r="P3626" s="13"/>
      <c r="Q3626" s="14"/>
      <c r="R3626" s="15"/>
      <c r="S3626" s="10"/>
      <c r="T3626" s="12"/>
      <c r="U3626" s="13"/>
      <c r="V3626" s="12"/>
      <c r="W3626" s="13"/>
      <c r="X3626" s="12"/>
      <c r="Y3626" s="13"/>
      <c r="Z3626" s="12"/>
      <c r="AA3626" s="12"/>
      <c r="AB3626" s="12"/>
      <c r="AC3626" s="10"/>
      <c r="AD3626" s="16"/>
      <c r="AE3626" s="10"/>
      <c r="AF3626" s="10"/>
      <c r="AG3626" s="14"/>
      <c r="AH3626" s="14"/>
      <c r="AI3626" s="15"/>
      <c r="AJ3626" s="10"/>
      <c r="AK3626" s="15"/>
      <c r="AL3626" s="10"/>
    </row>
    <row r="3627" spans="1:38" x14ac:dyDescent="0.25">
      <c r="A3627" s="9">
        <f t="shared" si="76"/>
        <v>0</v>
      </c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2"/>
      <c r="N3627" s="11"/>
      <c r="O3627" s="12"/>
      <c r="P3627" s="13"/>
      <c r="Q3627" s="14"/>
      <c r="R3627" s="15"/>
      <c r="S3627" s="10"/>
      <c r="T3627" s="12"/>
      <c r="U3627" s="13"/>
      <c r="V3627" s="12"/>
      <c r="W3627" s="13"/>
      <c r="X3627" s="12"/>
      <c r="Y3627" s="13"/>
      <c r="Z3627" s="12"/>
      <c r="AA3627" s="12"/>
      <c r="AB3627" s="12"/>
      <c r="AC3627" s="10"/>
      <c r="AD3627" s="16"/>
      <c r="AE3627" s="10"/>
      <c r="AF3627" s="10"/>
      <c r="AG3627" s="14"/>
      <c r="AH3627" s="14"/>
      <c r="AI3627" s="15"/>
      <c r="AJ3627" s="10"/>
      <c r="AK3627" s="15"/>
      <c r="AL3627" s="10"/>
    </row>
    <row r="3628" spans="1:38" x14ac:dyDescent="0.25">
      <c r="A3628" s="9">
        <f t="shared" si="76"/>
        <v>0</v>
      </c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  <c r="L3628" s="10"/>
      <c r="M3628" s="12"/>
      <c r="N3628" s="11"/>
      <c r="O3628" s="12"/>
      <c r="P3628" s="13"/>
      <c r="Q3628" s="14"/>
      <c r="R3628" s="15"/>
      <c r="S3628" s="10"/>
      <c r="T3628" s="12"/>
      <c r="U3628" s="13"/>
      <c r="V3628" s="12"/>
      <c r="W3628" s="13"/>
      <c r="X3628" s="12"/>
      <c r="Y3628" s="13"/>
      <c r="Z3628" s="12"/>
      <c r="AA3628" s="12"/>
      <c r="AB3628" s="12"/>
      <c r="AC3628" s="10"/>
      <c r="AD3628" s="16"/>
      <c r="AE3628" s="10"/>
      <c r="AF3628" s="10"/>
      <c r="AG3628" s="14"/>
      <c r="AH3628" s="14"/>
      <c r="AI3628" s="15"/>
      <c r="AJ3628" s="10"/>
      <c r="AK3628" s="15"/>
      <c r="AL3628" s="10"/>
    </row>
    <row r="3629" spans="1:38" x14ac:dyDescent="0.25">
      <c r="A3629" s="9">
        <f t="shared" si="76"/>
        <v>0</v>
      </c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2"/>
      <c r="N3629" s="11"/>
      <c r="O3629" s="12"/>
      <c r="P3629" s="13"/>
      <c r="Q3629" s="14"/>
      <c r="R3629" s="15"/>
      <c r="S3629" s="10"/>
      <c r="T3629" s="12"/>
      <c r="U3629" s="13"/>
      <c r="V3629" s="12"/>
      <c r="W3629" s="13"/>
      <c r="X3629" s="12"/>
      <c r="Y3629" s="13"/>
      <c r="Z3629" s="12"/>
      <c r="AA3629" s="12"/>
      <c r="AB3629" s="12"/>
      <c r="AC3629" s="10"/>
      <c r="AD3629" s="16"/>
      <c r="AE3629" s="10"/>
      <c r="AF3629" s="10"/>
      <c r="AG3629" s="14"/>
      <c r="AH3629" s="14"/>
      <c r="AI3629" s="15"/>
      <c r="AJ3629" s="10"/>
      <c r="AK3629" s="15"/>
      <c r="AL3629" s="10"/>
    </row>
    <row r="3630" spans="1:38" x14ac:dyDescent="0.25">
      <c r="A3630" s="9">
        <f t="shared" si="76"/>
        <v>0</v>
      </c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  <c r="L3630" s="10"/>
      <c r="M3630" s="12"/>
      <c r="N3630" s="11"/>
      <c r="O3630" s="12"/>
      <c r="P3630" s="13"/>
      <c r="Q3630" s="14"/>
      <c r="R3630" s="15"/>
      <c r="S3630" s="10"/>
      <c r="T3630" s="12"/>
      <c r="U3630" s="13"/>
      <c r="V3630" s="12"/>
      <c r="W3630" s="13"/>
      <c r="X3630" s="12"/>
      <c r="Y3630" s="13"/>
      <c r="Z3630" s="12"/>
      <c r="AA3630" s="12"/>
      <c r="AB3630" s="12"/>
      <c r="AC3630" s="10"/>
      <c r="AD3630" s="16"/>
      <c r="AE3630" s="10"/>
      <c r="AF3630" s="10"/>
      <c r="AG3630" s="14"/>
      <c r="AH3630" s="14"/>
      <c r="AI3630" s="15"/>
      <c r="AJ3630" s="10"/>
      <c r="AK3630" s="15"/>
      <c r="AL3630" s="10"/>
    </row>
    <row r="3631" spans="1:38" x14ac:dyDescent="0.25">
      <c r="A3631" s="9">
        <f t="shared" si="76"/>
        <v>0</v>
      </c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2"/>
      <c r="N3631" s="11"/>
      <c r="O3631" s="12"/>
      <c r="P3631" s="13"/>
      <c r="Q3631" s="14"/>
      <c r="R3631" s="15"/>
      <c r="S3631" s="10"/>
      <c r="T3631" s="12"/>
      <c r="U3631" s="13"/>
      <c r="V3631" s="12"/>
      <c r="W3631" s="13"/>
      <c r="X3631" s="12"/>
      <c r="Y3631" s="13"/>
      <c r="Z3631" s="12"/>
      <c r="AA3631" s="12"/>
      <c r="AB3631" s="12"/>
      <c r="AC3631" s="10"/>
      <c r="AD3631" s="16"/>
      <c r="AE3631" s="10"/>
      <c r="AF3631" s="10"/>
      <c r="AG3631" s="14"/>
      <c r="AH3631" s="14"/>
      <c r="AI3631" s="15"/>
      <c r="AJ3631" s="10"/>
      <c r="AK3631" s="15"/>
      <c r="AL3631" s="10"/>
    </row>
    <row r="3632" spans="1:38" x14ac:dyDescent="0.25">
      <c r="A3632" s="9">
        <f t="shared" si="76"/>
        <v>0</v>
      </c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2"/>
      <c r="N3632" s="11"/>
      <c r="O3632" s="12"/>
      <c r="P3632" s="13"/>
      <c r="Q3632" s="14"/>
      <c r="R3632" s="15"/>
      <c r="S3632" s="10"/>
      <c r="T3632" s="12"/>
      <c r="U3632" s="13"/>
      <c r="V3632" s="12"/>
      <c r="W3632" s="13"/>
      <c r="X3632" s="12"/>
      <c r="Y3632" s="13"/>
      <c r="Z3632" s="12"/>
      <c r="AA3632" s="12"/>
      <c r="AB3632" s="12"/>
      <c r="AC3632" s="10"/>
      <c r="AD3632" s="16"/>
      <c r="AE3632" s="10"/>
      <c r="AF3632" s="10"/>
      <c r="AG3632" s="14"/>
      <c r="AH3632" s="14"/>
      <c r="AI3632" s="15"/>
      <c r="AJ3632" s="10"/>
      <c r="AK3632" s="15"/>
      <c r="AL3632" s="10"/>
    </row>
    <row r="3633" spans="1:38" x14ac:dyDescent="0.25">
      <c r="A3633" s="9">
        <f t="shared" si="76"/>
        <v>0</v>
      </c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2"/>
      <c r="N3633" s="11"/>
      <c r="O3633" s="12"/>
      <c r="P3633" s="13"/>
      <c r="Q3633" s="14"/>
      <c r="R3633" s="15"/>
      <c r="S3633" s="10"/>
      <c r="T3633" s="12"/>
      <c r="U3633" s="13"/>
      <c r="V3633" s="12"/>
      <c r="W3633" s="13"/>
      <c r="X3633" s="12"/>
      <c r="Y3633" s="13"/>
      <c r="Z3633" s="12"/>
      <c r="AA3633" s="12"/>
      <c r="AB3633" s="12"/>
      <c r="AC3633" s="10"/>
      <c r="AD3633" s="16"/>
      <c r="AE3633" s="10"/>
      <c r="AF3633" s="10"/>
      <c r="AG3633" s="14"/>
      <c r="AH3633" s="14"/>
      <c r="AI3633" s="15"/>
      <c r="AJ3633" s="10"/>
      <c r="AK3633" s="15"/>
      <c r="AL3633" s="10"/>
    </row>
    <row r="3634" spans="1:38" x14ac:dyDescent="0.25">
      <c r="A3634" s="9">
        <f t="shared" si="76"/>
        <v>0</v>
      </c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  <c r="L3634" s="10"/>
      <c r="M3634" s="12"/>
      <c r="N3634" s="11"/>
      <c r="O3634" s="12"/>
      <c r="P3634" s="13"/>
      <c r="Q3634" s="14"/>
      <c r="R3634" s="15"/>
      <c r="S3634" s="10"/>
      <c r="T3634" s="12"/>
      <c r="U3634" s="13"/>
      <c r="V3634" s="12"/>
      <c r="W3634" s="13"/>
      <c r="X3634" s="12"/>
      <c r="Y3634" s="13"/>
      <c r="Z3634" s="12"/>
      <c r="AA3634" s="12"/>
      <c r="AB3634" s="12"/>
      <c r="AC3634" s="10"/>
      <c r="AD3634" s="16"/>
      <c r="AE3634" s="10"/>
      <c r="AF3634" s="10"/>
      <c r="AG3634" s="14"/>
      <c r="AH3634" s="14"/>
      <c r="AI3634" s="15"/>
      <c r="AJ3634" s="10"/>
      <c r="AK3634" s="15"/>
      <c r="AL3634" s="10"/>
    </row>
    <row r="3635" spans="1:38" x14ac:dyDescent="0.25">
      <c r="A3635" s="9">
        <f t="shared" si="76"/>
        <v>0</v>
      </c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2"/>
      <c r="N3635" s="11"/>
      <c r="O3635" s="12"/>
      <c r="P3635" s="13"/>
      <c r="Q3635" s="14"/>
      <c r="R3635" s="15"/>
      <c r="S3635" s="10"/>
      <c r="T3635" s="12"/>
      <c r="U3635" s="13"/>
      <c r="V3635" s="12"/>
      <c r="W3635" s="13"/>
      <c r="X3635" s="12"/>
      <c r="Y3635" s="13"/>
      <c r="Z3635" s="12"/>
      <c r="AA3635" s="12"/>
      <c r="AB3635" s="12"/>
      <c r="AC3635" s="10"/>
      <c r="AD3635" s="16"/>
      <c r="AE3635" s="10"/>
      <c r="AF3635" s="10"/>
      <c r="AG3635" s="14"/>
      <c r="AH3635" s="14"/>
      <c r="AI3635" s="15"/>
      <c r="AJ3635" s="10"/>
      <c r="AK3635" s="15"/>
      <c r="AL3635" s="10"/>
    </row>
    <row r="3636" spans="1:38" x14ac:dyDescent="0.25">
      <c r="A3636" s="9">
        <f t="shared" si="76"/>
        <v>0</v>
      </c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  <c r="L3636" s="10"/>
      <c r="M3636" s="12"/>
      <c r="N3636" s="11"/>
      <c r="O3636" s="12"/>
      <c r="P3636" s="13"/>
      <c r="Q3636" s="14"/>
      <c r="R3636" s="15"/>
      <c r="S3636" s="10"/>
      <c r="T3636" s="12"/>
      <c r="U3636" s="13"/>
      <c r="V3636" s="12"/>
      <c r="W3636" s="13"/>
      <c r="X3636" s="12"/>
      <c r="Y3636" s="13"/>
      <c r="Z3636" s="12"/>
      <c r="AA3636" s="12"/>
      <c r="AB3636" s="12"/>
      <c r="AC3636" s="10"/>
      <c r="AD3636" s="16"/>
      <c r="AE3636" s="10"/>
      <c r="AF3636" s="10"/>
      <c r="AG3636" s="14"/>
      <c r="AH3636" s="14"/>
      <c r="AI3636" s="15"/>
      <c r="AJ3636" s="10"/>
      <c r="AK3636" s="15"/>
      <c r="AL3636" s="10"/>
    </row>
    <row r="3637" spans="1:38" x14ac:dyDescent="0.25">
      <c r="A3637" s="9">
        <f t="shared" si="76"/>
        <v>0</v>
      </c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  <c r="L3637" s="10"/>
      <c r="M3637" s="12"/>
      <c r="N3637" s="11"/>
      <c r="O3637" s="12"/>
      <c r="P3637" s="13"/>
      <c r="Q3637" s="14"/>
      <c r="R3637" s="15"/>
      <c r="S3637" s="10"/>
      <c r="T3637" s="12"/>
      <c r="U3637" s="13"/>
      <c r="V3637" s="12"/>
      <c r="W3637" s="13"/>
      <c r="X3637" s="12"/>
      <c r="Y3637" s="13"/>
      <c r="Z3637" s="12"/>
      <c r="AA3637" s="12"/>
      <c r="AB3637" s="12"/>
      <c r="AC3637" s="10"/>
      <c r="AD3637" s="16"/>
      <c r="AE3637" s="10"/>
      <c r="AF3637" s="10"/>
      <c r="AG3637" s="14"/>
      <c r="AH3637" s="14"/>
      <c r="AI3637" s="15"/>
      <c r="AJ3637" s="10"/>
      <c r="AK3637" s="15"/>
      <c r="AL3637" s="10"/>
    </row>
    <row r="3638" spans="1:38" x14ac:dyDescent="0.25">
      <c r="A3638" s="9">
        <f t="shared" si="76"/>
        <v>0</v>
      </c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  <c r="L3638" s="10"/>
      <c r="M3638" s="12"/>
      <c r="N3638" s="11"/>
      <c r="O3638" s="12"/>
      <c r="P3638" s="13"/>
      <c r="Q3638" s="14"/>
      <c r="R3638" s="15"/>
      <c r="S3638" s="10"/>
      <c r="T3638" s="12"/>
      <c r="U3638" s="13"/>
      <c r="V3638" s="12"/>
      <c r="W3638" s="13"/>
      <c r="X3638" s="12"/>
      <c r="Y3638" s="13"/>
      <c r="Z3638" s="12"/>
      <c r="AA3638" s="12"/>
      <c r="AB3638" s="12"/>
      <c r="AC3638" s="10"/>
      <c r="AD3638" s="16"/>
      <c r="AE3638" s="10"/>
      <c r="AF3638" s="10"/>
      <c r="AG3638" s="14"/>
      <c r="AH3638" s="14"/>
      <c r="AI3638" s="15"/>
      <c r="AJ3638" s="10"/>
      <c r="AK3638" s="15"/>
      <c r="AL3638" s="10"/>
    </row>
    <row r="3639" spans="1:38" x14ac:dyDescent="0.25">
      <c r="A3639" s="9">
        <f t="shared" si="76"/>
        <v>0</v>
      </c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2"/>
      <c r="N3639" s="11"/>
      <c r="O3639" s="12"/>
      <c r="P3639" s="13"/>
      <c r="Q3639" s="14"/>
      <c r="R3639" s="15"/>
      <c r="S3639" s="10"/>
      <c r="T3639" s="12"/>
      <c r="U3639" s="13"/>
      <c r="V3639" s="12"/>
      <c r="W3639" s="13"/>
      <c r="X3639" s="12"/>
      <c r="Y3639" s="13"/>
      <c r="Z3639" s="12"/>
      <c r="AA3639" s="12"/>
      <c r="AB3639" s="12"/>
      <c r="AC3639" s="10"/>
      <c r="AD3639" s="16"/>
      <c r="AE3639" s="10"/>
      <c r="AF3639" s="10"/>
      <c r="AG3639" s="14"/>
      <c r="AH3639" s="14"/>
      <c r="AI3639" s="15"/>
      <c r="AJ3639" s="10"/>
      <c r="AK3639" s="15"/>
      <c r="AL3639" s="10"/>
    </row>
    <row r="3640" spans="1:38" x14ac:dyDescent="0.25">
      <c r="A3640" s="9">
        <f t="shared" si="76"/>
        <v>0</v>
      </c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2"/>
      <c r="N3640" s="11"/>
      <c r="O3640" s="12"/>
      <c r="P3640" s="13"/>
      <c r="Q3640" s="14"/>
      <c r="R3640" s="15"/>
      <c r="S3640" s="10"/>
      <c r="T3640" s="12"/>
      <c r="U3640" s="13"/>
      <c r="V3640" s="12"/>
      <c r="W3640" s="13"/>
      <c r="X3640" s="12"/>
      <c r="Y3640" s="13"/>
      <c r="Z3640" s="12"/>
      <c r="AA3640" s="12"/>
      <c r="AB3640" s="12"/>
      <c r="AC3640" s="10"/>
      <c r="AD3640" s="16"/>
      <c r="AE3640" s="10"/>
      <c r="AF3640" s="10"/>
      <c r="AG3640" s="14"/>
      <c r="AH3640" s="14"/>
      <c r="AI3640" s="15"/>
      <c r="AJ3640" s="10"/>
      <c r="AK3640" s="15"/>
      <c r="AL3640" s="10"/>
    </row>
    <row r="3641" spans="1:38" x14ac:dyDescent="0.25">
      <c r="A3641" s="9">
        <f t="shared" si="76"/>
        <v>0</v>
      </c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2"/>
      <c r="N3641" s="11"/>
      <c r="O3641" s="12"/>
      <c r="P3641" s="13"/>
      <c r="Q3641" s="14"/>
      <c r="R3641" s="15"/>
      <c r="S3641" s="10"/>
      <c r="T3641" s="12"/>
      <c r="U3641" s="13"/>
      <c r="V3641" s="12"/>
      <c r="W3641" s="13"/>
      <c r="X3641" s="12"/>
      <c r="Y3641" s="13"/>
      <c r="Z3641" s="12"/>
      <c r="AA3641" s="12"/>
      <c r="AB3641" s="12"/>
      <c r="AC3641" s="10"/>
      <c r="AD3641" s="16"/>
      <c r="AE3641" s="10"/>
      <c r="AF3641" s="10"/>
      <c r="AG3641" s="14"/>
      <c r="AH3641" s="14"/>
      <c r="AI3641" s="15"/>
      <c r="AJ3641" s="10"/>
      <c r="AK3641" s="15"/>
      <c r="AL3641" s="10"/>
    </row>
    <row r="3642" spans="1:38" x14ac:dyDescent="0.25">
      <c r="A3642" s="9">
        <f t="shared" si="76"/>
        <v>0</v>
      </c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  <c r="L3642" s="10"/>
      <c r="M3642" s="12"/>
      <c r="N3642" s="11"/>
      <c r="O3642" s="12"/>
      <c r="P3642" s="13"/>
      <c r="Q3642" s="14"/>
      <c r="R3642" s="15"/>
      <c r="S3642" s="10"/>
      <c r="T3642" s="12"/>
      <c r="U3642" s="13"/>
      <c r="V3642" s="12"/>
      <c r="W3642" s="13"/>
      <c r="X3642" s="12"/>
      <c r="Y3642" s="13"/>
      <c r="Z3642" s="12"/>
      <c r="AA3642" s="12"/>
      <c r="AB3642" s="12"/>
      <c r="AC3642" s="10"/>
      <c r="AD3642" s="16"/>
      <c r="AE3642" s="10"/>
      <c r="AF3642" s="10"/>
      <c r="AG3642" s="14"/>
      <c r="AH3642" s="14"/>
      <c r="AI3642" s="15"/>
      <c r="AJ3642" s="10"/>
      <c r="AK3642" s="15"/>
      <c r="AL3642" s="10"/>
    </row>
    <row r="3643" spans="1:38" x14ac:dyDescent="0.25">
      <c r="A3643" s="9">
        <f t="shared" si="76"/>
        <v>0</v>
      </c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2"/>
      <c r="N3643" s="11"/>
      <c r="O3643" s="12"/>
      <c r="P3643" s="13"/>
      <c r="Q3643" s="14"/>
      <c r="R3643" s="15"/>
      <c r="S3643" s="10"/>
      <c r="T3643" s="12"/>
      <c r="U3643" s="13"/>
      <c r="V3643" s="12"/>
      <c r="W3643" s="13"/>
      <c r="X3643" s="12"/>
      <c r="Y3643" s="13"/>
      <c r="Z3643" s="12"/>
      <c r="AA3643" s="12"/>
      <c r="AB3643" s="12"/>
      <c r="AC3643" s="10"/>
      <c r="AD3643" s="16"/>
      <c r="AE3643" s="10"/>
      <c r="AF3643" s="10"/>
      <c r="AG3643" s="14"/>
      <c r="AH3643" s="14"/>
      <c r="AI3643" s="15"/>
      <c r="AJ3643" s="10"/>
      <c r="AK3643" s="15"/>
      <c r="AL3643" s="10"/>
    </row>
    <row r="3644" spans="1:38" x14ac:dyDescent="0.25">
      <c r="A3644" s="9">
        <f t="shared" si="76"/>
        <v>0</v>
      </c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  <c r="L3644" s="10"/>
      <c r="M3644" s="12"/>
      <c r="N3644" s="11"/>
      <c r="O3644" s="12"/>
      <c r="P3644" s="13"/>
      <c r="Q3644" s="14"/>
      <c r="R3644" s="15"/>
      <c r="S3644" s="10"/>
      <c r="T3644" s="12"/>
      <c r="U3644" s="13"/>
      <c r="V3644" s="12"/>
      <c r="W3644" s="13"/>
      <c r="X3644" s="12"/>
      <c r="Y3644" s="13"/>
      <c r="Z3644" s="12"/>
      <c r="AA3644" s="12"/>
      <c r="AB3644" s="12"/>
      <c r="AC3644" s="10"/>
      <c r="AD3644" s="16"/>
      <c r="AE3644" s="10"/>
      <c r="AF3644" s="10"/>
      <c r="AG3644" s="14"/>
      <c r="AH3644" s="14"/>
      <c r="AI3644" s="15"/>
      <c r="AJ3644" s="10"/>
      <c r="AK3644" s="15"/>
      <c r="AL3644" s="10"/>
    </row>
    <row r="3645" spans="1:38" x14ac:dyDescent="0.25">
      <c r="A3645" s="9">
        <f t="shared" si="76"/>
        <v>0</v>
      </c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2"/>
      <c r="N3645" s="11"/>
      <c r="O3645" s="12"/>
      <c r="P3645" s="13"/>
      <c r="Q3645" s="14"/>
      <c r="R3645" s="15"/>
      <c r="S3645" s="10"/>
      <c r="T3645" s="12"/>
      <c r="U3645" s="13"/>
      <c r="V3645" s="12"/>
      <c r="W3645" s="13"/>
      <c r="X3645" s="12"/>
      <c r="Y3645" s="13"/>
      <c r="Z3645" s="12"/>
      <c r="AA3645" s="12"/>
      <c r="AB3645" s="12"/>
      <c r="AC3645" s="10"/>
      <c r="AD3645" s="16"/>
      <c r="AE3645" s="10"/>
      <c r="AF3645" s="10"/>
      <c r="AG3645" s="14"/>
      <c r="AH3645" s="14"/>
      <c r="AI3645" s="15"/>
      <c r="AJ3645" s="10"/>
      <c r="AK3645" s="15"/>
      <c r="AL3645" s="10"/>
    </row>
    <row r="3646" spans="1:38" x14ac:dyDescent="0.25">
      <c r="A3646" s="9">
        <f t="shared" si="76"/>
        <v>0</v>
      </c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  <c r="L3646" s="10"/>
      <c r="M3646" s="12"/>
      <c r="N3646" s="11"/>
      <c r="O3646" s="12"/>
      <c r="P3646" s="13"/>
      <c r="Q3646" s="14"/>
      <c r="R3646" s="15"/>
      <c r="S3646" s="10"/>
      <c r="T3646" s="12"/>
      <c r="U3646" s="13"/>
      <c r="V3646" s="12"/>
      <c r="W3646" s="13"/>
      <c r="X3646" s="12"/>
      <c r="Y3646" s="13"/>
      <c r="Z3646" s="12"/>
      <c r="AA3646" s="12"/>
      <c r="AB3646" s="12"/>
      <c r="AC3646" s="10"/>
      <c r="AD3646" s="16"/>
      <c r="AE3646" s="10"/>
      <c r="AF3646" s="10"/>
      <c r="AG3646" s="14"/>
      <c r="AH3646" s="14"/>
      <c r="AI3646" s="15"/>
      <c r="AJ3646" s="10"/>
      <c r="AK3646" s="15"/>
      <c r="AL3646" s="10"/>
    </row>
    <row r="3647" spans="1:38" x14ac:dyDescent="0.25">
      <c r="A3647" s="9">
        <f t="shared" si="76"/>
        <v>0</v>
      </c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2"/>
      <c r="N3647" s="11"/>
      <c r="O3647" s="12"/>
      <c r="P3647" s="13"/>
      <c r="Q3647" s="14"/>
      <c r="R3647" s="15"/>
      <c r="S3647" s="10"/>
      <c r="T3647" s="12"/>
      <c r="U3647" s="13"/>
      <c r="V3647" s="12"/>
      <c r="W3647" s="13"/>
      <c r="X3647" s="12"/>
      <c r="Y3647" s="13"/>
      <c r="Z3647" s="12"/>
      <c r="AA3647" s="12"/>
      <c r="AB3647" s="12"/>
      <c r="AC3647" s="10"/>
      <c r="AD3647" s="16"/>
      <c r="AE3647" s="10"/>
      <c r="AF3647" s="10"/>
      <c r="AG3647" s="14"/>
      <c r="AH3647" s="14"/>
      <c r="AI3647" s="15"/>
      <c r="AJ3647" s="10"/>
      <c r="AK3647" s="15"/>
      <c r="AL3647" s="10"/>
    </row>
    <row r="3648" spans="1:38" x14ac:dyDescent="0.25">
      <c r="A3648" s="9">
        <f t="shared" si="76"/>
        <v>0</v>
      </c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  <c r="L3648" s="10"/>
      <c r="M3648" s="12"/>
      <c r="N3648" s="11"/>
      <c r="O3648" s="12"/>
      <c r="P3648" s="13"/>
      <c r="Q3648" s="14"/>
      <c r="R3648" s="15"/>
      <c r="S3648" s="10"/>
      <c r="T3648" s="12"/>
      <c r="U3648" s="13"/>
      <c r="V3648" s="12"/>
      <c r="W3648" s="13"/>
      <c r="X3648" s="12"/>
      <c r="Y3648" s="13"/>
      <c r="Z3648" s="12"/>
      <c r="AA3648" s="12"/>
      <c r="AB3648" s="12"/>
      <c r="AC3648" s="10"/>
      <c r="AD3648" s="16"/>
      <c r="AE3648" s="10"/>
      <c r="AF3648" s="10"/>
      <c r="AG3648" s="14"/>
      <c r="AH3648" s="14"/>
      <c r="AI3648" s="15"/>
      <c r="AJ3648" s="10"/>
      <c r="AK3648" s="15"/>
      <c r="AL3648" s="10"/>
    </row>
    <row r="3649" spans="1:38" x14ac:dyDescent="0.25">
      <c r="A3649" s="9">
        <f t="shared" si="76"/>
        <v>0</v>
      </c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2"/>
      <c r="N3649" s="11"/>
      <c r="O3649" s="12"/>
      <c r="P3649" s="13"/>
      <c r="Q3649" s="14"/>
      <c r="R3649" s="15"/>
      <c r="S3649" s="10"/>
      <c r="T3649" s="12"/>
      <c r="U3649" s="13"/>
      <c r="V3649" s="12"/>
      <c r="W3649" s="13"/>
      <c r="X3649" s="12"/>
      <c r="Y3649" s="13"/>
      <c r="Z3649" s="12"/>
      <c r="AA3649" s="12"/>
      <c r="AB3649" s="12"/>
      <c r="AC3649" s="10"/>
      <c r="AD3649" s="16"/>
      <c r="AE3649" s="10"/>
      <c r="AF3649" s="10"/>
      <c r="AG3649" s="14"/>
      <c r="AH3649" s="14"/>
      <c r="AI3649" s="15"/>
      <c r="AJ3649" s="10"/>
      <c r="AK3649" s="15"/>
      <c r="AL3649" s="10"/>
    </row>
    <row r="3650" spans="1:38" x14ac:dyDescent="0.25">
      <c r="A3650" s="9">
        <f t="shared" si="76"/>
        <v>0</v>
      </c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2"/>
      <c r="N3650" s="11"/>
      <c r="O3650" s="12"/>
      <c r="P3650" s="13"/>
      <c r="Q3650" s="14"/>
      <c r="R3650" s="15"/>
      <c r="S3650" s="10"/>
      <c r="T3650" s="12"/>
      <c r="U3650" s="13"/>
      <c r="V3650" s="12"/>
      <c r="W3650" s="13"/>
      <c r="X3650" s="12"/>
      <c r="Y3650" s="13"/>
      <c r="Z3650" s="12"/>
      <c r="AA3650" s="12"/>
      <c r="AB3650" s="12"/>
      <c r="AC3650" s="10"/>
      <c r="AD3650" s="16"/>
      <c r="AE3650" s="10"/>
      <c r="AF3650" s="10"/>
      <c r="AG3650" s="14"/>
      <c r="AH3650" s="14"/>
      <c r="AI3650" s="15"/>
      <c r="AJ3650" s="10"/>
      <c r="AK3650" s="15"/>
      <c r="AL3650" s="10"/>
    </row>
    <row r="3651" spans="1:38" x14ac:dyDescent="0.25">
      <c r="A3651" s="9">
        <f t="shared" ref="A3651:A3714" si="77">N3651</f>
        <v>0</v>
      </c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2"/>
      <c r="N3651" s="11"/>
      <c r="O3651" s="12"/>
      <c r="P3651" s="13"/>
      <c r="Q3651" s="14"/>
      <c r="R3651" s="15"/>
      <c r="S3651" s="10"/>
      <c r="T3651" s="12"/>
      <c r="U3651" s="13"/>
      <c r="V3651" s="12"/>
      <c r="W3651" s="13"/>
      <c r="X3651" s="12"/>
      <c r="Y3651" s="13"/>
      <c r="Z3651" s="12"/>
      <c r="AA3651" s="12"/>
      <c r="AB3651" s="12"/>
      <c r="AC3651" s="10"/>
      <c r="AD3651" s="16"/>
      <c r="AE3651" s="10"/>
      <c r="AF3651" s="10"/>
      <c r="AG3651" s="14"/>
      <c r="AH3651" s="14"/>
      <c r="AI3651" s="15"/>
      <c r="AJ3651" s="10"/>
      <c r="AK3651" s="15"/>
      <c r="AL3651" s="10"/>
    </row>
    <row r="3652" spans="1:38" x14ac:dyDescent="0.25">
      <c r="A3652" s="9">
        <f t="shared" si="77"/>
        <v>0</v>
      </c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  <c r="L3652" s="10"/>
      <c r="M3652" s="12"/>
      <c r="N3652" s="11"/>
      <c r="O3652" s="12"/>
      <c r="P3652" s="13"/>
      <c r="Q3652" s="14"/>
      <c r="R3652" s="15"/>
      <c r="S3652" s="10"/>
      <c r="T3652" s="12"/>
      <c r="U3652" s="13"/>
      <c r="V3652" s="12"/>
      <c r="W3652" s="13"/>
      <c r="X3652" s="12"/>
      <c r="Y3652" s="13"/>
      <c r="Z3652" s="12"/>
      <c r="AA3652" s="12"/>
      <c r="AB3652" s="12"/>
      <c r="AC3652" s="10"/>
      <c r="AD3652" s="16"/>
      <c r="AE3652" s="10"/>
      <c r="AF3652" s="10"/>
      <c r="AG3652" s="14"/>
      <c r="AH3652" s="14"/>
      <c r="AI3652" s="15"/>
      <c r="AJ3652" s="10"/>
      <c r="AK3652" s="15"/>
      <c r="AL3652" s="10"/>
    </row>
    <row r="3653" spans="1:38" x14ac:dyDescent="0.25">
      <c r="A3653" s="9">
        <f t="shared" si="77"/>
        <v>0</v>
      </c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2"/>
      <c r="N3653" s="11"/>
      <c r="O3653" s="12"/>
      <c r="P3653" s="13"/>
      <c r="Q3653" s="14"/>
      <c r="R3653" s="15"/>
      <c r="S3653" s="10"/>
      <c r="T3653" s="12"/>
      <c r="U3653" s="13"/>
      <c r="V3653" s="12"/>
      <c r="W3653" s="13"/>
      <c r="X3653" s="12"/>
      <c r="Y3653" s="13"/>
      <c r="Z3653" s="12"/>
      <c r="AA3653" s="12"/>
      <c r="AB3653" s="12"/>
      <c r="AC3653" s="10"/>
      <c r="AD3653" s="16"/>
      <c r="AE3653" s="10"/>
      <c r="AF3653" s="10"/>
      <c r="AG3653" s="14"/>
      <c r="AH3653" s="14"/>
      <c r="AI3653" s="15"/>
      <c r="AJ3653" s="10"/>
      <c r="AK3653" s="15"/>
      <c r="AL3653" s="10"/>
    </row>
    <row r="3654" spans="1:38" x14ac:dyDescent="0.25">
      <c r="A3654" s="9">
        <f t="shared" si="77"/>
        <v>0</v>
      </c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2"/>
      <c r="N3654" s="11"/>
      <c r="O3654" s="12"/>
      <c r="P3654" s="13"/>
      <c r="Q3654" s="14"/>
      <c r="R3654" s="15"/>
      <c r="S3654" s="10"/>
      <c r="T3654" s="12"/>
      <c r="U3654" s="13"/>
      <c r="V3654" s="12"/>
      <c r="W3654" s="13"/>
      <c r="X3654" s="12"/>
      <c r="Y3654" s="13"/>
      <c r="Z3654" s="12"/>
      <c r="AA3654" s="12"/>
      <c r="AB3654" s="12"/>
      <c r="AC3654" s="10"/>
      <c r="AD3654" s="16"/>
      <c r="AE3654" s="10"/>
      <c r="AF3654" s="10"/>
      <c r="AG3654" s="14"/>
      <c r="AH3654" s="14"/>
      <c r="AI3654" s="15"/>
      <c r="AJ3654" s="10"/>
      <c r="AK3654" s="15"/>
      <c r="AL3654" s="10"/>
    </row>
    <row r="3655" spans="1:38" x14ac:dyDescent="0.25">
      <c r="A3655" s="9">
        <f t="shared" si="77"/>
        <v>0</v>
      </c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2"/>
      <c r="N3655" s="11"/>
      <c r="O3655" s="12"/>
      <c r="P3655" s="13"/>
      <c r="Q3655" s="14"/>
      <c r="R3655" s="15"/>
      <c r="S3655" s="10"/>
      <c r="T3655" s="12"/>
      <c r="U3655" s="13"/>
      <c r="V3655" s="12"/>
      <c r="W3655" s="13"/>
      <c r="X3655" s="12"/>
      <c r="Y3655" s="13"/>
      <c r="Z3655" s="12"/>
      <c r="AA3655" s="12"/>
      <c r="AB3655" s="12"/>
      <c r="AC3655" s="10"/>
      <c r="AD3655" s="16"/>
      <c r="AE3655" s="10"/>
      <c r="AF3655" s="10"/>
      <c r="AG3655" s="14"/>
      <c r="AH3655" s="14"/>
      <c r="AI3655" s="15"/>
      <c r="AJ3655" s="10"/>
      <c r="AK3655" s="15"/>
      <c r="AL3655" s="10"/>
    </row>
    <row r="3656" spans="1:38" x14ac:dyDescent="0.25">
      <c r="A3656" s="9">
        <f t="shared" si="77"/>
        <v>0</v>
      </c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2"/>
      <c r="N3656" s="11"/>
      <c r="O3656" s="12"/>
      <c r="P3656" s="13"/>
      <c r="Q3656" s="14"/>
      <c r="R3656" s="15"/>
      <c r="S3656" s="10"/>
      <c r="T3656" s="12"/>
      <c r="U3656" s="13"/>
      <c r="V3656" s="12"/>
      <c r="W3656" s="13"/>
      <c r="X3656" s="12"/>
      <c r="Y3656" s="13"/>
      <c r="Z3656" s="12"/>
      <c r="AA3656" s="12"/>
      <c r="AB3656" s="12"/>
      <c r="AC3656" s="10"/>
      <c r="AD3656" s="16"/>
      <c r="AE3656" s="10"/>
      <c r="AF3656" s="10"/>
      <c r="AG3656" s="14"/>
      <c r="AH3656" s="14"/>
      <c r="AI3656" s="15"/>
      <c r="AJ3656" s="10"/>
      <c r="AK3656" s="15"/>
      <c r="AL3656" s="10"/>
    </row>
    <row r="3657" spans="1:38" x14ac:dyDescent="0.25">
      <c r="A3657" s="9">
        <f t="shared" si="77"/>
        <v>0</v>
      </c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2"/>
      <c r="N3657" s="11"/>
      <c r="O3657" s="12"/>
      <c r="P3657" s="13"/>
      <c r="Q3657" s="14"/>
      <c r="R3657" s="15"/>
      <c r="S3657" s="10"/>
      <c r="T3657" s="12"/>
      <c r="U3657" s="13"/>
      <c r="V3657" s="12"/>
      <c r="W3657" s="13"/>
      <c r="X3657" s="12"/>
      <c r="Y3657" s="13"/>
      <c r="Z3657" s="12"/>
      <c r="AA3657" s="12"/>
      <c r="AB3657" s="12"/>
      <c r="AC3657" s="10"/>
      <c r="AD3657" s="16"/>
      <c r="AE3657" s="10"/>
      <c r="AF3657" s="10"/>
      <c r="AG3657" s="14"/>
      <c r="AH3657" s="14"/>
      <c r="AI3657" s="15"/>
      <c r="AJ3657" s="10"/>
      <c r="AK3657" s="15"/>
      <c r="AL3657" s="10"/>
    </row>
    <row r="3658" spans="1:38" x14ac:dyDescent="0.25">
      <c r="A3658" s="9">
        <f t="shared" si="77"/>
        <v>0</v>
      </c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  <c r="L3658" s="10"/>
      <c r="M3658" s="12"/>
      <c r="N3658" s="11"/>
      <c r="O3658" s="12"/>
      <c r="P3658" s="13"/>
      <c r="Q3658" s="14"/>
      <c r="R3658" s="15"/>
      <c r="S3658" s="10"/>
      <c r="T3658" s="12"/>
      <c r="U3658" s="13"/>
      <c r="V3658" s="12"/>
      <c r="W3658" s="13"/>
      <c r="X3658" s="12"/>
      <c r="Y3658" s="13"/>
      <c r="Z3658" s="12"/>
      <c r="AA3658" s="12"/>
      <c r="AB3658" s="12"/>
      <c r="AC3658" s="10"/>
      <c r="AD3658" s="16"/>
      <c r="AE3658" s="10"/>
      <c r="AF3658" s="10"/>
      <c r="AG3658" s="14"/>
      <c r="AH3658" s="14"/>
      <c r="AI3658" s="15"/>
      <c r="AJ3658" s="10"/>
      <c r="AK3658" s="15"/>
      <c r="AL3658" s="10"/>
    </row>
    <row r="3659" spans="1:38" x14ac:dyDescent="0.25">
      <c r="A3659" s="9">
        <f t="shared" si="77"/>
        <v>0</v>
      </c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2"/>
      <c r="N3659" s="11"/>
      <c r="O3659" s="12"/>
      <c r="P3659" s="13"/>
      <c r="Q3659" s="14"/>
      <c r="R3659" s="15"/>
      <c r="S3659" s="10"/>
      <c r="T3659" s="12"/>
      <c r="U3659" s="13"/>
      <c r="V3659" s="12"/>
      <c r="W3659" s="13"/>
      <c r="X3659" s="12"/>
      <c r="Y3659" s="13"/>
      <c r="Z3659" s="12"/>
      <c r="AA3659" s="12"/>
      <c r="AB3659" s="12"/>
      <c r="AC3659" s="10"/>
      <c r="AD3659" s="16"/>
      <c r="AE3659" s="10"/>
      <c r="AF3659" s="10"/>
      <c r="AG3659" s="14"/>
      <c r="AH3659" s="14"/>
      <c r="AI3659" s="15"/>
      <c r="AJ3659" s="10"/>
      <c r="AK3659" s="15"/>
      <c r="AL3659" s="10"/>
    </row>
    <row r="3660" spans="1:38" x14ac:dyDescent="0.25">
      <c r="A3660" s="9">
        <f t="shared" si="77"/>
        <v>0</v>
      </c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  <c r="L3660" s="10"/>
      <c r="M3660" s="12"/>
      <c r="N3660" s="11"/>
      <c r="O3660" s="12"/>
      <c r="P3660" s="13"/>
      <c r="Q3660" s="14"/>
      <c r="R3660" s="15"/>
      <c r="S3660" s="10"/>
      <c r="T3660" s="12"/>
      <c r="U3660" s="13"/>
      <c r="V3660" s="12"/>
      <c r="W3660" s="13"/>
      <c r="X3660" s="12"/>
      <c r="Y3660" s="13"/>
      <c r="Z3660" s="12"/>
      <c r="AA3660" s="12"/>
      <c r="AB3660" s="12"/>
      <c r="AC3660" s="10"/>
      <c r="AD3660" s="16"/>
      <c r="AE3660" s="10"/>
      <c r="AF3660" s="10"/>
      <c r="AG3660" s="14"/>
      <c r="AH3660" s="14"/>
      <c r="AI3660" s="15"/>
      <c r="AJ3660" s="10"/>
      <c r="AK3660" s="15"/>
      <c r="AL3660" s="10"/>
    </row>
    <row r="3661" spans="1:38" x14ac:dyDescent="0.25">
      <c r="A3661" s="9">
        <f t="shared" si="77"/>
        <v>0</v>
      </c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2"/>
      <c r="N3661" s="11"/>
      <c r="O3661" s="12"/>
      <c r="P3661" s="13"/>
      <c r="Q3661" s="14"/>
      <c r="R3661" s="15"/>
      <c r="S3661" s="10"/>
      <c r="T3661" s="12"/>
      <c r="U3661" s="13"/>
      <c r="V3661" s="12"/>
      <c r="W3661" s="13"/>
      <c r="X3661" s="12"/>
      <c r="Y3661" s="13"/>
      <c r="Z3661" s="12"/>
      <c r="AA3661" s="12"/>
      <c r="AB3661" s="12"/>
      <c r="AC3661" s="10"/>
      <c r="AD3661" s="16"/>
      <c r="AE3661" s="10"/>
      <c r="AF3661" s="10"/>
      <c r="AG3661" s="14"/>
      <c r="AH3661" s="14"/>
      <c r="AI3661" s="15"/>
      <c r="AJ3661" s="10"/>
      <c r="AK3661" s="15"/>
      <c r="AL3661" s="10"/>
    </row>
    <row r="3662" spans="1:38" x14ac:dyDescent="0.25">
      <c r="A3662" s="9">
        <f t="shared" si="77"/>
        <v>0</v>
      </c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2"/>
      <c r="N3662" s="11"/>
      <c r="O3662" s="12"/>
      <c r="P3662" s="13"/>
      <c r="Q3662" s="14"/>
      <c r="R3662" s="15"/>
      <c r="S3662" s="10"/>
      <c r="T3662" s="12"/>
      <c r="U3662" s="13"/>
      <c r="V3662" s="12"/>
      <c r="W3662" s="13"/>
      <c r="X3662" s="12"/>
      <c r="Y3662" s="13"/>
      <c r="Z3662" s="12"/>
      <c r="AA3662" s="12"/>
      <c r="AB3662" s="12"/>
      <c r="AC3662" s="10"/>
      <c r="AD3662" s="16"/>
      <c r="AE3662" s="10"/>
      <c r="AF3662" s="10"/>
      <c r="AG3662" s="14"/>
      <c r="AH3662" s="14"/>
      <c r="AI3662" s="15"/>
      <c r="AJ3662" s="10"/>
      <c r="AK3662" s="15"/>
      <c r="AL3662" s="10"/>
    </row>
    <row r="3663" spans="1:38" x14ac:dyDescent="0.25">
      <c r="A3663" s="9">
        <f t="shared" si="77"/>
        <v>0</v>
      </c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2"/>
      <c r="N3663" s="11"/>
      <c r="O3663" s="12"/>
      <c r="P3663" s="13"/>
      <c r="Q3663" s="14"/>
      <c r="R3663" s="15"/>
      <c r="S3663" s="10"/>
      <c r="T3663" s="12"/>
      <c r="U3663" s="13"/>
      <c r="V3663" s="12"/>
      <c r="W3663" s="13"/>
      <c r="X3663" s="12"/>
      <c r="Y3663" s="13"/>
      <c r="Z3663" s="12"/>
      <c r="AA3663" s="12"/>
      <c r="AB3663" s="12"/>
      <c r="AC3663" s="10"/>
      <c r="AD3663" s="16"/>
      <c r="AE3663" s="10"/>
      <c r="AF3663" s="10"/>
      <c r="AG3663" s="14"/>
      <c r="AH3663" s="14"/>
      <c r="AI3663" s="15"/>
      <c r="AJ3663" s="10"/>
      <c r="AK3663" s="15"/>
      <c r="AL3663" s="10"/>
    </row>
    <row r="3664" spans="1:38" x14ac:dyDescent="0.25">
      <c r="A3664" s="9">
        <f t="shared" si="77"/>
        <v>0</v>
      </c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2"/>
      <c r="N3664" s="11"/>
      <c r="O3664" s="12"/>
      <c r="P3664" s="13"/>
      <c r="Q3664" s="14"/>
      <c r="R3664" s="15"/>
      <c r="S3664" s="10"/>
      <c r="T3664" s="12"/>
      <c r="U3664" s="13"/>
      <c r="V3664" s="12"/>
      <c r="W3664" s="13"/>
      <c r="X3664" s="12"/>
      <c r="Y3664" s="13"/>
      <c r="Z3664" s="12"/>
      <c r="AA3664" s="12"/>
      <c r="AB3664" s="12"/>
      <c r="AC3664" s="10"/>
      <c r="AD3664" s="16"/>
      <c r="AE3664" s="10"/>
      <c r="AF3664" s="10"/>
      <c r="AG3664" s="14"/>
      <c r="AH3664" s="14"/>
      <c r="AI3664" s="15"/>
      <c r="AJ3664" s="10"/>
      <c r="AK3664" s="15"/>
      <c r="AL3664" s="10"/>
    </row>
    <row r="3665" spans="1:38" x14ac:dyDescent="0.25">
      <c r="A3665" s="9">
        <f t="shared" si="77"/>
        <v>0</v>
      </c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2"/>
      <c r="N3665" s="11"/>
      <c r="O3665" s="12"/>
      <c r="P3665" s="13"/>
      <c r="Q3665" s="14"/>
      <c r="R3665" s="15"/>
      <c r="S3665" s="10"/>
      <c r="T3665" s="12"/>
      <c r="U3665" s="13"/>
      <c r="V3665" s="12"/>
      <c r="W3665" s="13"/>
      <c r="X3665" s="12"/>
      <c r="Y3665" s="13"/>
      <c r="Z3665" s="12"/>
      <c r="AA3665" s="12"/>
      <c r="AB3665" s="12"/>
      <c r="AC3665" s="10"/>
      <c r="AD3665" s="16"/>
      <c r="AE3665" s="10"/>
      <c r="AF3665" s="10"/>
      <c r="AG3665" s="14"/>
      <c r="AH3665" s="14"/>
      <c r="AI3665" s="15"/>
      <c r="AJ3665" s="10"/>
      <c r="AK3665" s="15"/>
      <c r="AL3665" s="10"/>
    </row>
    <row r="3666" spans="1:38" x14ac:dyDescent="0.25">
      <c r="A3666" s="9">
        <f t="shared" si="77"/>
        <v>0</v>
      </c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2"/>
      <c r="N3666" s="11"/>
      <c r="O3666" s="12"/>
      <c r="P3666" s="13"/>
      <c r="Q3666" s="14"/>
      <c r="R3666" s="15"/>
      <c r="S3666" s="10"/>
      <c r="T3666" s="12"/>
      <c r="U3666" s="13"/>
      <c r="V3666" s="12"/>
      <c r="W3666" s="13"/>
      <c r="X3666" s="12"/>
      <c r="Y3666" s="13"/>
      <c r="Z3666" s="12"/>
      <c r="AA3666" s="12"/>
      <c r="AB3666" s="12"/>
      <c r="AC3666" s="10"/>
      <c r="AD3666" s="16"/>
      <c r="AE3666" s="10"/>
      <c r="AF3666" s="10"/>
      <c r="AG3666" s="14"/>
      <c r="AH3666" s="14"/>
      <c r="AI3666" s="15"/>
      <c r="AJ3666" s="10"/>
      <c r="AK3666" s="15"/>
      <c r="AL3666" s="10"/>
    </row>
    <row r="3667" spans="1:38" x14ac:dyDescent="0.25">
      <c r="A3667" s="9">
        <f t="shared" si="77"/>
        <v>0</v>
      </c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2"/>
      <c r="N3667" s="11"/>
      <c r="O3667" s="12"/>
      <c r="P3667" s="13"/>
      <c r="Q3667" s="14"/>
      <c r="R3667" s="15"/>
      <c r="S3667" s="10"/>
      <c r="T3667" s="12"/>
      <c r="U3667" s="13"/>
      <c r="V3667" s="12"/>
      <c r="W3667" s="13"/>
      <c r="X3667" s="12"/>
      <c r="Y3667" s="13"/>
      <c r="Z3667" s="12"/>
      <c r="AA3667" s="12"/>
      <c r="AB3667" s="12"/>
      <c r="AC3667" s="10"/>
      <c r="AD3667" s="16"/>
      <c r="AE3667" s="10"/>
      <c r="AF3667" s="10"/>
      <c r="AG3667" s="14"/>
      <c r="AH3667" s="14"/>
      <c r="AI3667" s="15"/>
      <c r="AJ3667" s="10"/>
      <c r="AK3667" s="15"/>
      <c r="AL3667" s="10"/>
    </row>
    <row r="3668" spans="1:38" x14ac:dyDescent="0.25">
      <c r="A3668" s="9">
        <f t="shared" si="77"/>
        <v>0</v>
      </c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  <c r="L3668" s="10"/>
      <c r="M3668" s="12"/>
      <c r="N3668" s="11"/>
      <c r="O3668" s="12"/>
      <c r="P3668" s="13"/>
      <c r="Q3668" s="14"/>
      <c r="R3668" s="15"/>
      <c r="S3668" s="10"/>
      <c r="T3668" s="12"/>
      <c r="U3668" s="13"/>
      <c r="V3668" s="12"/>
      <c r="W3668" s="13"/>
      <c r="X3668" s="12"/>
      <c r="Y3668" s="13"/>
      <c r="Z3668" s="12"/>
      <c r="AA3668" s="12"/>
      <c r="AB3668" s="12"/>
      <c r="AC3668" s="10"/>
      <c r="AD3668" s="16"/>
      <c r="AE3668" s="10"/>
      <c r="AF3668" s="10"/>
      <c r="AG3668" s="14"/>
      <c r="AH3668" s="14"/>
      <c r="AI3668" s="15"/>
      <c r="AJ3668" s="10"/>
      <c r="AK3668" s="15"/>
      <c r="AL3668" s="10"/>
    </row>
    <row r="3669" spans="1:38" x14ac:dyDescent="0.25">
      <c r="A3669" s="9">
        <f t="shared" si="77"/>
        <v>0</v>
      </c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2"/>
      <c r="N3669" s="11"/>
      <c r="O3669" s="12"/>
      <c r="P3669" s="13"/>
      <c r="Q3669" s="14"/>
      <c r="R3669" s="15"/>
      <c r="S3669" s="10"/>
      <c r="T3669" s="12"/>
      <c r="U3669" s="13"/>
      <c r="V3669" s="12"/>
      <c r="W3669" s="13"/>
      <c r="X3669" s="12"/>
      <c r="Y3669" s="13"/>
      <c r="Z3669" s="12"/>
      <c r="AA3669" s="12"/>
      <c r="AB3669" s="12"/>
      <c r="AC3669" s="10"/>
      <c r="AD3669" s="16"/>
      <c r="AE3669" s="10"/>
      <c r="AF3669" s="10"/>
      <c r="AG3669" s="14"/>
      <c r="AH3669" s="14"/>
      <c r="AI3669" s="15"/>
      <c r="AJ3669" s="10"/>
      <c r="AK3669" s="15"/>
      <c r="AL3669" s="10"/>
    </row>
    <row r="3670" spans="1:38" x14ac:dyDescent="0.25">
      <c r="A3670" s="9">
        <f t="shared" si="77"/>
        <v>0</v>
      </c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2"/>
      <c r="N3670" s="11"/>
      <c r="O3670" s="12"/>
      <c r="P3670" s="13"/>
      <c r="Q3670" s="14"/>
      <c r="R3670" s="15"/>
      <c r="S3670" s="10"/>
      <c r="T3670" s="12"/>
      <c r="U3670" s="13"/>
      <c r="V3670" s="12"/>
      <c r="W3670" s="13"/>
      <c r="X3670" s="12"/>
      <c r="Y3670" s="13"/>
      <c r="Z3670" s="12"/>
      <c r="AA3670" s="12"/>
      <c r="AB3670" s="12"/>
      <c r="AC3670" s="10"/>
      <c r="AD3670" s="16"/>
      <c r="AE3670" s="10"/>
      <c r="AF3670" s="10"/>
      <c r="AG3670" s="14"/>
      <c r="AH3670" s="14"/>
      <c r="AI3670" s="15"/>
      <c r="AJ3670" s="10"/>
      <c r="AK3670" s="15"/>
      <c r="AL3670" s="10"/>
    </row>
    <row r="3671" spans="1:38" x14ac:dyDescent="0.25">
      <c r="A3671" s="9">
        <f t="shared" si="77"/>
        <v>0</v>
      </c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2"/>
      <c r="N3671" s="11"/>
      <c r="O3671" s="12"/>
      <c r="P3671" s="13"/>
      <c r="Q3671" s="14"/>
      <c r="R3671" s="15"/>
      <c r="S3671" s="10"/>
      <c r="T3671" s="12"/>
      <c r="U3671" s="13"/>
      <c r="V3671" s="12"/>
      <c r="W3671" s="13"/>
      <c r="X3671" s="12"/>
      <c r="Y3671" s="13"/>
      <c r="Z3671" s="12"/>
      <c r="AA3671" s="12"/>
      <c r="AB3671" s="12"/>
      <c r="AC3671" s="10"/>
      <c r="AD3671" s="16"/>
      <c r="AE3671" s="10"/>
      <c r="AF3671" s="10"/>
      <c r="AG3671" s="14"/>
      <c r="AH3671" s="14"/>
      <c r="AI3671" s="15"/>
      <c r="AJ3671" s="10"/>
      <c r="AK3671" s="15"/>
      <c r="AL3671" s="10"/>
    </row>
    <row r="3672" spans="1:38" x14ac:dyDescent="0.25">
      <c r="A3672" s="9">
        <f t="shared" si="77"/>
        <v>0</v>
      </c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2"/>
      <c r="N3672" s="11"/>
      <c r="O3672" s="12"/>
      <c r="P3672" s="13"/>
      <c r="Q3672" s="14"/>
      <c r="R3672" s="15"/>
      <c r="S3672" s="10"/>
      <c r="T3672" s="12"/>
      <c r="U3672" s="13"/>
      <c r="V3672" s="12"/>
      <c r="W3672" s="13"/>
      <c r="X3672" s="12"/>
      <c r="Y3672" s="13"/>
      <c r="Z3672" s="12"/>
      <c r="AA3672" s="12"/>
      <c r="AB3672" s="12"/>
      <c r="AC3672" s="10"/>
      <c r="AD3672" s="16"/>
      <c r="AE3672" s="10"/>
      <c r="AF3672" s="10"/>
      <c r="AG3672" s="14"/>
      <c r="AH3672" s="14"/>
      <c r="AI3672" s="15"/>
      <c r="AJ3672" s="10"/>
      <c r="AK3672" s="15"/>
      <c r="AL3672" s="10"/>
    </row>
    <row r="3673" spans="1:38" x14ac:dyDescent="0.25">
      <c r="A3673" s="9">
        <f t="shared" si="77"/>
        <v>0</v>
      </c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2"/>
      <c r="N3673" s="11"/>
      <c r="O3673" s="12"/>
      <c r="P3673" s="13"/>
      <c r="Q3673" s="14"/>
      <c r="R3673" s="15"/>
      <c r="S3673" s="10"/>
      <c r="T3673" s="12"/>
      <c r="U3673" s="13"/>
      <c r="V3673" s="12"/>
      <c r="W3673" s="13"/>
      <c r="X3673" s="12"/>
      <c r="Y3673" s="13"/>
      <c r="Z3673" s="12"/>
      <c r="AA3673" s="12"/>
      <c r="AB3673" s="12"/>
      <c r="AC3673" s="10"/>
      <c r="AD3673" s="16"/>
      <c r="AE3673" s="10"/>
      <c r="AF3673" s="10"/>
      <c r="AG3673" s="14"/>
      <c r="AH3673" s="14"/>
      <c r="AI3673" s="15"/>
      <c r="AJ3673" s="10"/>
      <c r="AK3673" s="15"/>
      <c r="AL3673" s="10"/>
    </row>
    <row r="3674" spans="1:38" x14ac:dyDescent="0.25">
      <c r="A3674" s="9">
        <f t="shared" si="77"/>
        <v>0</v>
      </c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2"/>
      <c r="N3674" s="11"/>
      <c r="O3674" s="12"/>
      <c r="P3674" s="13"/>
      <c r="Q3674" s="14"/>
      <c r="R3674" s="15"/>
      <c r="S3674" s="10"/>
      <c r="T3674" s="12"/>
      <c r="U3674" s="13"/>
      <c r="V3674" s="12"/>
      <c r="W3674" s="13"/>
      <c r="X3674" s="12"/>
      <c r="Y3674" s="13"/>
      <c r="Z3674" s="12"/>
      <c r="AA3674" s="12"/>
      <c r="AB3674" s="12"/>
      <c r="AC3674" s="10"/>
      <c r="AD3674" s="16"/>
      <c r="AE3674" s="10"/>
      <c r="AF3674" s="10"/>
      <c r="AG3674" s="14"/>
      <c r="AH3674" s="14"/>
      <c r="AI3674" s="15"/>
      <c r="AJ3674" s="10"/>
      <c r="AK3674" s="15"/>
      <c r="AL3674" s="10"/>
    </row>
    <row r="3675" spans="1:38" x14ac:dyDescent="0.25">
      <c r="A3675" s="9">
        <f t="shared" si="77"/>
        <v>0</v>
      </c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2"/>
      <c r="N3675" s="11"/>
      <c r="O3675" s="12"/>
      <c r="P3675" s="13"/>
      <c r="Q3675" s="14"/>
      <c r="R3675" s="15"/>
      <c r="S3675" s="10"/>
      <c r="T3675" s="12"/>
      <c r="U3675" s="13"/>
      <c r="V3675" s="12"/>
      <c r="W3675" s="13"/>
      <c r="X3675" s="12"/>
      <c r="Y3675" s="13"/>
      <c r="Z3675" s="12"/>
      <c r="AA3675" s="12"/>
      <c r="AB3675" s="12"/>
      <c r="AC3675" s="10"/>
      <c r="AD3675" s="16"/>
      <c r="AE3675" s="10"/>
      <c r="AF3675" s="10"/>
      <c r="AG3675" s="14"/>
      <c r="AH3675" s="14"/>
      <c r="AI3675" s="15"/>
      <c r="AJ3675" s="10"/>
      <c r="AK3675" s="15"/>
      <c r="AL3675" s="10"/>
    </row>
    <row r="3676" spans="1:38" x14ac:dyDescent="0.25">
      <c r="A3676" s="9">
        <f t="shared" si="77"/>
        <v>0</v>
      </c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2"/>
      <c r="N3676" s="11"/>
      <c r="O3676" s="12"/>
      <c r="P3676" s="13"/>
      <c r="Q3676" s="14"/>
      <c r="R3676" s="15"/>
      <c r="S3676" s="10"/>
      <c r="T3676" s="12"/>
      <c r="U3676" s="13"/>
      <c r="V3676" s="12"/>
      <c r="W3676" s="13"/>
      <c r="X3676" s="12"/>
      <c r="Y3676" s="13"/>
      <c r="Z3676" s="12"/>
      <c r="AA3676" s="12"/>
      <c r="AB3676" s="12"/>
      <c r="AC3676" s="10"/>
      <c r="AD3676" s="16"/>
      <c r="AE3676" s="10"/>
      <c r="AF3676" s="10"/>
      <c r="AG3676" s="14"/>
      <c r="AH3676" s="14"/>
      <c r="AI3676" s="15"/>
      <c r="AJ3676" s="10"/>
      <c r="AK3676" s="15"/>
      <c r="AL3676" s="10"/>
    </row>
    <row r="3677" spans="1:38" x14ac:dyDescent="0.25">
      <c r="A3677" s="9">
        <f t="shared" si="77"/>
        <v>0</v>
      </c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2"/>
      <c r="N3677" s="11"/>
      <c r="O3677" s="12"/>
      <c r="P3677" s="13"/>
      <c r="Q3677" s="14"/>
      <c r="R3677" s="15"/>
      <c r="S3677" s="10"/>
      <c r="T3677" s="12"/>
      <c r="U3677" s="13"/>
      <c r="V3677" s="12"/>
      <c r="W3677" s="13"/>
      <c r="X3677" s="12"/>
      <c r="Y3677" s="13"/>
      <c r="Z3677" s="12"/>
      <c r="AA3677" s="12"/>
      <c r="AB3677" s="12"/>
      <c r="AC3677" s="10"/>
      <c r="AD3677" s="16"/>
      <c r="AE3677" s="10"/>
      <c r="AF3677" s="10"/>
      <c r="AG3677" s="14"/>
      <c r="AH3677" s="14"/>
      <c r="AI3677" s="15"/>
      <c r="AJ3677" s="10"/>
      <c r="AK3677" s="15"/>
      <c r="AL3677" s="10"/>
    </row>
    <row r="3678" spans="1:38" x14ac:dyDescent="0.25">
      <c r="A3678" s="9">
        <f t="shared" si="77"/>
        <v>0</v>
      </c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2"/>
      <c r="N3678" s="11"/>
      <c r="O3678" s="12"/>
      <c r="P3678" s="13"/>
      <c r="Q3678" s="14"/>
      <c r="R3678" s="15"/>
      <c r="S3678" s="10"/>
      <c r="T3678" s="12"/>
      <c r="U3678" s="13"/>
      <c r="V3678" s="12"/>
      <c r="W3678" s="13"/>
      <c r="X3678" s="12"/>
      <c r="Y3678" s="13"/>
      <c r="Z3678" s="12"/>
      <c r="AA3678" s="12"/>
      <c r="AB3678" s="12"/>
      <c r="AC3678" s="10"/>
      <c r="AD3678" s="16"/>
      <c r="AE3678" s="10"/>
      <c r="AF3678" s="10"/>
      <c r="AG3678" s="14"/>
      <c r="AH3678" s="14"/>
      <c r="AI3678" s="15"/>
      <c r="AJ3678" s="10"/>
      <c r="AK3678" s="15"/>
      <c r="AL3678" s="10"/>
    </row>
    <row r="3679" spans="1:38" x14ac:dyDescent="0.25">
      <c r="A3679" s="9">
        <f t="shared" si="77"/>
        <v>0</v>
      </c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2"/>
      <c r="N3679" s="11"/>
      <c r="O3679" s="12"/>
      <c r="P3679" s="13"/>
      <c r="Q3679" s="14"/>
      <c r="R3679" s="15"/>
      <c r="S3679" s="10"/>
      <c r="T3679" s="12"/>
      <c r="U3679" s="13"/>
      <c r="V3679" s="12"/>
      <c r="W3679" s="13"/>
      <c r="X3679" s="12"/>
      <c r="Y3679" s="13"/>
      <c r="Z3679" s="12"/>
      <c r="AA3679" s="12"/>
      <c r="AB3679" s="12"/>
      <c r="AC3679" s="10"/>
      <c r="AD3679" s="16"/>
      <c r="AE3679" s="10"/>
      <c r="AF3679" s="10"/>
      <c r="AG3679" s="14"/>
      <c r="AH3679" s="14"/>
      <c r="AI3679" s="15"/>
      <c r="AJ3679" s="10"/>
      <c r="AK3679" s="15"/>
      <c r="AL3679" s="10"/>
    </row>
    <row r="3680" spans="1:38" x14ac:dyDescent="0.25">
      <c r="A3680" s="9">
        <f t="shared" si="77"/>
        <v>0</v>
      </c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2"/>
      <c r="N3680" s="11"/>
      <c r="O3680" s="12"/>
      <c r="P3680" s="13"/>
      <c r="Q3680" s="14"/>
      <c r="R3680" s="15"/>
      <c r="S3680" s="10"/>
      <c r="T3680" s="12"/>
      <c r="U3680" s="13"/>
      <c r="V3680" s="12"/>
      <c r="W3680" s="13"/>
      <c r="X3680" s="12"/>
      <c r="Y3680" s="13"/>
      <c r="Z3680" s="12"/>
      <c r="AA3680" s="12"/>
      <c r="AB3680" s="12"/>
      <c r="AC3680" s="10"/>
      <c r="AD3680" s="16"/>
      <c r="AE3680" s="10"/>
      <c r="AF3680" s="10"/>
      <c r="AG3680" s="14"/>
      <c r="AH3680" s="14"/>
      <c r="AI3680" s="15"/>
      <c r="AJ3680" s="10"/>
      <c r="AK3680" s="15"/>
      <c r="AL3680" s="10"/>
    </row>
    <row r="3681" spans="1:38" x14ac:dyDescent="0.25">
      <c r="A3681" s="9">
        <f t="shared" si="77"/>
        <v>0</v>
      </c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2"/>
      <c r="N3681" s="11"/>
      <c r="O3681" s="12"/>
      <c r="P3681" s="13"/>
      <c r="Q3681" s="14"/>
      <c r="R3681" s="15"/>
      <c r="S3681" s="10"/>
      <c r="T3681" s="12"/>
      <c r="U3681" s="13"/>
      <c r="V3681" s="12"/>
      <c r="W3681" s="13"/>
      <c r="X3681" s="12"/>
      <c r="Y3681" s="13"/>
      <c r="Z3681" s="12"/>
      <c r="AA3681" s="12"/>
      <c r="AB3681" s="12"/>
      <c r="AC3681" s="10"/>
      <c r="AD3681" s="16"/>
      <c r="AE3681" s="10"/>
      <c r="AF3681" s="10"/>
      <c r="AG3681" s="14"/>
      <c r="AH3681" s="14"/>
      <c r="AI3681" s="15"/>
      <c r="AJ3681" s="10"/>
      <c r="AK3681" s="15"/>
      <c r="AL3681" s="10"/>
    </row>
    <row r="3682" spans="1:38" x14ac:dyDescent="0.25">
      <c r="A3682" s="9">
        <f t="shared" si="77"/>
        <v>0</v>
      </c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2"/>
      <c r="N3682" s="11"/>
      <c r="O3682" s="12"/>
      <c r="P3682" s="13"/>
      <c r="Q3682" s="14"/>
      <c r="R3682" s="15"/>
      <c r="S3682" s="10"/>
      <c r="T3682" s="12"/>
      <c r="U3682" s="13"/>
      <c r="V3682" s="12"/>
      <c r="W3682" s="13"/>
      <c r="X3682" s="12"/>
      <c r="Y3682" s="13"/>
      <c r="Z3682" s="12"/>
      <c r="AA3682" s="12"/>
      <c r="AB3682" s="12"/>
      <c r="AC3682" s="10"/>
      <c r="AD3682" s="16"/>
      <c r="AE3682" s="10"/>
      <c r="AF3682" s="10"/>
      <c r="AG3682" s="14"/>
      <c r="AH3682" s="14"/>
      <c r="AI3682" s="15"/>
      <c r="AJ3682" s="10"/>
      <c r="AK3682" s="15"/>
      <c r="AL3682" s="10"/>
    </row>
    <row r="3683" spans="1:38" x14ac:dyDescent="0.25">
      <c r="A3683" s="9">
        <f t="shared" si="77"/>
        <v>0</v>
      </c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2"/>
      <c r="N3683" s="11"/>
      <c r="O3683" s="12"/>
      <c r="P3683" s="13"/>
      <c r="Q3683" s="14"/>
      <c r="R3683" s="15"/>
      <c r="S3683" s="10"/>
      <c r="T3683" s="12"/>
      <c r="U3683" s="13"/>
      <c r="V3683" s="12"/>
      <c r="W3683" s="13"/>
      <c r="X3683" s="12"/>
      <c r="Y3683" s="13"/>
      <c r="Z3683" s="12"/>
      <c r="AA3683" s="12"/>
      <c r="AB3683" s="12"/>
      <c r="AC3683" s="10"/>
      <c r="AD3683" s="16"/>
      <c r="AE3683" s="10"/>
      <c r="AF3683" s="10"/>
      <c r="AG3683" s="14"/>
      <c r="AH3683" s="14"/>
      <c r="AI3683" s="15"/>
      <c r="AJ3683" s="10"/>
      <c r="AK3683" s="15"/>
      <c r="AL3683" s="10"/>
    </row>
    <row r="3684" spans="1:38" x14ac:dyDescent="0.25">
      <c r="A3684" s="9">
        <f t="shared" si="77"/>
        <v>0</v>
      </c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2"/>
      <c r="N3684" s="11"/>
      <c r="O3684" s="12"/>
      <c r="P3684" s="13"/>
      <c r="Q3684" s="14"/>
      <c r="R3684" s="15"/>
      <c r="S3684" s="10"/>
      <c r="T3684" s="12"/>
      <c r="U3684" s="13"/>
      <c r="V3684" s="12"/>
      <c r="W3684" s="13"/>
      <c r="X3684" s="12"/>
      <c r="Y3684" s="13"/>
      <c r="Z3684" s="12"/>
      <c r="AA3684" s="12"/>
      <c r="AB3684" s="12"/>
      <c r="AC3684" s="10"/>
      <c r="AD3684" s="16"/>
      <c r="AE3684" s="10"/>
      <c r="AF3684" s="10"/>
      <c r="AG3684" s="14"/>
      <c r="AH3684" s="14"/>
      <c r="AI3684" s="15"/>
      <c r="AJ3684" s="10"/>
      <c r="AK3684" s="15"/>
      <c r="AL3684" s="10"/>
    </row>
    <row r="3685" spans="1:38" x14ac:dyDescent="0.25">
      <c r="A3685" s="9">
        <f t="shared" si="77"/>
        <v>0</v>
      </c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  <c r="L3685" s="10"/>
      <c r="M3685" s="12"/>
      <c r="N3685" s="11"/>
      <c r="O3685" s="12"/>
      <c r="P3685" s="13"/>
      <c r="Q3685" s="14"/>
      <c r="R3685" s="15"/>
      <c r="S3685" s="10"/>
      <c r="T3685" s="12"/>
      <c r="U3685" s="13"/>
      <c r="V3685" s="12"/>
      <c r="W3685" s="13"/>
      <c r="X3685" s="12"/>
      <c r="Y3685" s="13"/>
      <c r="Z3685" s="12"/>
      <c r="AA3685" s="12"/>
      <c r="AB3685" s="12"/>
      <c r="AC3685" s="10"/>
      <c r="AD3685" s="16"/>
      <c r="AE3685" s="10"/>
      <c r="AF3685" s="10"/>
      <c r="AG3685" s="14"/>
      <c r="AH3685" s="14"/>
      <c r="AI3685" s="15"/>
      <c r="AJ3685" s="10"/>
      <c r="AK3685" s="15"/>
      <c r="AL3685" s="10"/>
    </row>
    <row r="3686" spans="1:38" x14ac:dyDescent="0.25">
      <c r="A3686" s="9">
        <f t="shared" si="77"/>
        <v>0</v>
      </c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  <c r="L3686" s="10"/>
      <c r="M3686" s="12"/>
      <c r="N3686" s="11"/>
      <c r="O3686" s="12"/>
      <c r="P3686" s="13"/>
      <c r="Q3686" s="14"/>
      <c r="R3686" s="15"/>
      <c r="S3686" s="10"/>
      <c r="T3686" s="12"/>
      <c r="U3686" s="13"/>
      <c r="V3686" s="12"/>
      <c r="W3686" s="13"/>
      <c r="X3686" s="12"/>
      <c r="Y3686" s="13"/>
      <c r="Z3686" s="12"/>
      <c r="AA3686" s="12"/>
      <c r="AB3686" s="12"/>
      <c r="AC3686" s="10"/>
      <c r="AD3686" s="16"/>
      <c r="AE3686" s="10"/>
      <c r="AF3686" s="10"/>
      <c r="AG3686" s="14"/>
      <c r="AH3686" s="14"/>
      <c r="AI3686" s="15"/>
      <c r="AJ3686" s="10"/>
      <c r="AK3686" s="15"/>
      <c r="AL3686" s="10"/>
    </row>
    <row r="3687" spans="1:38" x14ac:dyDescent="0.25">
      <c r="A3687" s="9">
        <f t="shared" si="77"/>
        <v>0</v>
      </c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2"/>
      <c r="N3687" s="11"/>
      <c r="O3687" s="12"/>
      <c r="P3687" s="13"/>
      <c r="Q3687" s="14"/>
      <c r="R3687" s="15"/>
      <c r="S3687" s="10"/>
      <c r="T3687" s="12"/>
      <c r="U3687" s="13"/>
      <c r="V3687" s="12"/>
      <c r="W3687" s="13"/>
      <c r="X3687" s="12"/>
      <c r="Y3687" s="13"/>
      <c r="Z3687" s="12"/>
      <c r="AA3687" s="12"/>
      <c r="AB3687" s="12"/>
      <c r="AC3687" s="10"/>
      <c r="AD3687" s="16"/>
      <c r="AE3687" s="10"/>
      <c r="AF3687" s="10"/>
      <c r="AG3687" s="14"/>
      <c r="AH3687" s="14"/>
      <c r="AI3687" s="15"/>
      <c r="AJ3687" s="10"/>
      <c r="AK3687" s="15"/>
      <c r="AL3687" s="10"/>
    </row>
    <row r="3688" spans="1:38" x14ac:dyDescent="0.25">
      <c r="A3688" s="9">
        <f t="shared" si="77"/>
        <v>0</v>
      </c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2"/>
      <c r="N3688" s="11"/>
      <c r="O3688" s="12"/>
      <c r="P3688" s="13"/>
      <c r="Q3688" s="14"/>
      <c r="R3688" s="15"/>
      <c r="S3688" s="10"/>
      <c r="T3688" s="12"/>
      <c r="U3688" s="13"/>
      <c r="V3688" s="12"/>
      <c r="W3688" s="13"/>
      <c r="X3688" s="12"/>
      <c r="Y3688" s="13"/>
      <c r="Z3688" s="12"/>
      <c r="AA3688" s="12"/>
      <c r="AB3688" s="12"/>
      <c r="AC3688" s="10"/>
      <c r="AD3688" s="16"/>
      <c r="AE3688" s="10"/>
      <c r="AF3688" s="10"/>
      <c r="AG3688" s="14"/>
      <c r="AH3688" s="14"/>
      <c r="AI3688" s="15"/>
      <c r="AJ3688" s="10"/>
      <c r="AK3688" s="15"/>
      <c r="AL3688" s="10"/>
    </row>
    <row r="3689" spans="1:38" x14ac:dyDescent="0.25">
      <c r="A3689" s="9">
        <f t="shared" si="77"/>
        <v>0</v>
      </c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  <c r="L3689" s="10"/>
      <c r="M3689" s="12"/>
      <c r="N3689" s="11"/>
      <c r="O3689" s="12"/>
      <c r="P3689" s="13"/>
      <c r="Q3689" s="14"/>
      <c r="R3689" s="15"/>
      <c r="S3689" s="10"/>
      <c r="T3689" s="12"/>
      <c r="U3689" s="13"/>
      <c r="V3689" s="12"/>
      <c r="W3689" s="13"/>
      <c r="X3689" s="12"/>
      <c r="Y3689" s="13"/>
      <c r="Z3689" s="12"/>
      <c r="AA3689" s="12"/>
      <c r="AB3689" s="12"/>
      <c r="AC3689" s="10"/>
      <c r="AD3689" s="16"/>
      <c r="AE3689" s="10"/>
      <c r="AF3689" s="10"/>
      <c r="AG3689" s="14"/>
      <c r="AH3689" s="14"/>
      <c r="AI3689" s="15"/>
      <c r="AJ3689" s="10"/>
      <c r="AK3689" s="15"/>
      <c r="AL3689" s="10"/>
    </row>
    <row r="3690" spans="1:38" x14ac:dyDescent="0.25">
      <c r="A3690" s="9">
        <f t="shared" si="77"/>
        <v>0</v>
      </c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  <c r="L3690" s="10"/>
      <c r="M3690" s="12"/>
      <c r="N3690" s="11"/>
      <c r="O3690" s="12"/>
      <c r="P3690" s="13"/>
      <c r="Q3690" s="14"/>
      <c r="R3690" s="15"/>
      <c r="S3690" s="10"/>
      <c r="T3690" s="12"/>
      <c r="U3690" s="13"/>
      <c r="V3690" s="12"/>
      <c r="W3690" s="13"/>
      <c r="X3690" s="12"/>
      <c r="Y3690" s="13"/>
      <c r="Z3690" s="12"/>
      <c r="AA3690" s="12"/>
      <c r="AB3690" s="12"/>
      <c r="AC3690" s="10"/>
      <c r="AD3690" s="16"/>
      <c r="AE3690" s="10"/>
      <c r="AF3690" s="10"/>
      <c r="AG3690" s="14"/>
      <c r="AH3690" s="14"/>
      <c r="AI3690" s="15"/>
      <c r="AJ3690" s="10"/>
      <c r="AK3690" s="15"/>
      <c r="AL3690" s="10"/>
    </row>
    <row r="3691" spans="1:38" x14ac:dyDescent="0.25">
      <c r="A3691" s="9">
        <f t="shared" si="77"/>
        <v>0</v>
      </c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2"/>
      <c r="N3691" s="11"/>
      <c r="O3691" s="12"/>
      <c r="P3691" s="13"/>
      <c r="Q3691" s="14"/>
      <c r="R3691" s="15"/>
      <c r="S3691" s="10"/>
      <c r="T3691" s="12"/>
      <c r="U3691" s="13"/>
      <c r="V3691" s="12"/>
      <c r="W3691" s="13"/>
      <c r="X3691" s="12"/>
      <c r="Y3691" s="13"/>
      <c r="Z3691" s="12"/>
      <c r="AA3691" s="12"/>
      <c r="AB3691" s="12"/>
      <c r="AC3691" s="10"/>
      <c r="AD3691" s="16"/>
      <c r="AE3691" s="10"/>
      <c r="AF3691" s="10"/>
      <c r="AG3691" s="14"/>
      <c r="AH3691" s="14"/>
      <c r="AI3691" s="15"/>
      <c r="AJ3691" s="10"/>
      <c r="AK3691" s="15"/>
      <c r="AL3691" s="10"/>
    </row>
    <row r="3692" spans="1:38" x14ac:dyDescent="0.25">
      <c r="A3692" s="9">
        <f t="shared" si="77"/>
        <v>0</v>
      </c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  <c r="L3692" s="10"/>
      <c r="M3692" s="12"/>
      <c r="N3692" s="11"/>
      <c r="O3692" s="12"/>
      <c r="P3692" s="13"/>
      <c r="Q3692" s="14"/>
      <c r="R3692" s="15"/>
      <c r="S3692" s="10"/>
      <c r="T3692" s="12"/>
      <c r="U3692" s="13"/>
      <c r="V3692" s="12"/>
      <c r="W3692" s="13"/>
      <c r="X3692" s="12"/>
      <c r="Y3692" s="13"/>
      <c r="Z3692" s="12"/>
      <c r="AA3692" s="12"/>
      <c r="AB3692" s="12"/>
      <c r="AC3692" s="10"/>
      <c r="AD3692" s="16"/>
      <c r="AE3692" s="10"/>
      <c r="AF3692" s="10"/>
      <c r="AG3692" s="14"/>
      <c r="AH3692" s="14"/>
      <c r="AI3692" s="15"/>
      <c r="AJ3692" s="10"/>
      <c r="AK3692" s="15"/>
      <c r="AL3692" s="10"/>
    </row>
    <row r="3693" spans="1:38" x14ac:dyDescent="0.25">
      <c r="A3693" s="9">
        <f t="shared" si="77"/>
        <v>0</v>
      </c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  <c r="L3693" s="10"/>
      <c r="M3693" s="12"/>
      <c r="N3693" s="11"/>
      <c r="O3693" s="12"/>
      <c r="P3693" s="13"/>
      <c r="Q3693" s="14"/>
      <c r="R3693" s="15"/>
      <c r="S3693" s="10"/>
      <c r="T3693" s="12"/>
      <c r="U3693" s="13"/>
      <c r="V3693" s="12"/>
      <c r="W3693" s="13"/>
      <c r="X3693" s="12"/>
      <c r="Y3693" s="13"/>
      <c r="Z3693" s="12"/>
      <c r="AA3693" s="12"/>
      <c r="AB3693" s="12"/>
      <c r="AC3693" s="10"/>
      <c r="AD3693" s="16"/>
      <c r="AE3693" s="10"/>
      <c r="AF3693" s="10"/>
      <c r="AG3693" s="14"/>
      <c r="AH3693" s="14"/>
      <c r="AI3693" s="15"/>
      <c r="AJ3693" s="10"/>
      <c r="AK3693" s="15"/>
      <c r="AL3693" s="10"/>
    </row>
    <row r="3694" spans="1:38" x14ac:dyDescent="0.25">
      <c r="A3694" s="9">
        <f t="shared" si="77"/>
        <v>0</v>
      </c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  <c r="L3694" s="10"/>
      <c r="M3694" s="12"/>
      <c r="N3694" s="11"/>
      <c r="O3694" s="12"/>
      <c r="P3694" s="13"/>
      <c r="Q3694" s="14"/>
      <c r="R3694" s="15"/>
      <c r="S3694" s="10"/>
      <c r="T3694" s="12"/>
      <c r="U3694" s="13"/>
      <c r="V3694" s="12"/>
      <c r="W3694" s="13"/>
      <c r="X3694" s="12"/>
      <c r="Y3694" s="13"/>
      <c r="Z3694" s="12"/>
      <c r="AA3694" s="12"/>
      <c r="AB3694" s="12"/>
      <c r="AC3694" s="10"/>
      <c r="AD3694" s="16"/>
      <c r="AE3694" s="10"/>
      <c r="AF3694" s="10"/>
      <c r="AG3694" s="14"/>
      <c r="AH3694" s="14"/>
      <c r="AI3694" s="15"/>
      <c r="AJ3694" s="10"/>
      <c r="AK3694" s="15"/>
      <c r="AL3694" s="10"/>
    </row>
    <row r="3695" spans="1:38" x14ac:dyDescent="0.25">
      <c r="A3695" s="9">
        <f t="shared" si="77"/>
        <v>0</v>
      </c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2"/>
      <c r="N3695" s="11"/>
      <c r="O3695" s="12"/>
      <c r="P3695" s="13"/>
      <c r="Q3695" s="14"/>
      <c r="R3695" s="15"/>
      <c r="S3695" s="10"/>
      <c r="T3695" s="12"/>
      <c r="U3695" s="13"/>
      <c r="V3695" s="12"/>
      <c r="W3695" s="13"/>
      <c r="X3695" s="12"/>
      <c r="Y3695" s="13"/>
      <c r="Z3695" s="12"/>
      <c r="AA3695" s="12"/>
      <c r="AB3695" s="12"/>
      <c r="AC3695" s="10"/>
      <c r="AD3695" s="16"/>
      <c r="AE3695" s="10"/>
      <c r="AF3695" s="10"/>
      <c r="AG3695" s="14"/>
      <c r="AH3695" s="14"/>
      <c r="AI3695" s="15"/>
      <c r="AJ3695" s="10"/>
      <c r="AK3695" s="15"/>
      <c r="AL3695" s="10"/>
    </row>
    <row r="3696" spans="1:38" x14ac:dyDescent="0.25">
      <c r="A3696" s="9">
        <f t="shared" si="77"/>
        <v>0</v>
      </c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  <c r="L3696" s="10"/>
      <c r="M3696" s="12"/>
      <c r="N3696" s="11"/>
      <c r="O3696" s="12"/>
      <c r="P3696" s="13"/>
      <c r="Q3696" s="14"/>
      <c r="R3696" s="15"/>
      <c r="S3696" s="10"/>
      <c r="T3696" s="12"/>
      <c r="U3696" s="13"/>
      <c r="V3696" s="12"/>
      <c r="W3696" s="13"/>
      <c r="X3696" s="12"/>
      <c r="Y3696" s="13"/>
      <c r="Z3696" s="12"/>
      <c r="AA3696" s="12"/>
      <c r="AB3696" s="12"/>
      <c r="AC3696" s="10"/>
      <c r="AD3696" s="16"/>
      <c r="AE3696" s="10"/>
      <c r="AF3696" s="10"/>
      <c r="AG3696" s="14"/>
      <c r="AH3696" s="14"/>
      <c r="AI3696" s="15"/>
      <c r="AJ3696" s="10"/>
      <c r="AK3696" s="15"/>
      <c r="AL3696" s="10"/>
    </row>
    <row r="3697" spans="1:38" x14ac:dyDescent="0.25">
      <c r="A3697" s="9">
        <f t="shared" si="77"/>
        <v>0</v>
      </c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  <c r="L3697" s="10"/>
      <c r="M3697" s="12"/>
      <c r="N3697" s="11"/>
      <c r="O3697" s="12"/>
      <c r="P3697" s="13"/>
      <c r="Q3697" s="14"/>
      <c r="R3697" s="15"/>
      <c r="S3697" s="10"/>
      <c r="T3697" s="12"/>
      <c r="U3697" s="13"/>
      <c r="V3697" s="12"/>
      <c r="W3697" s="13"/>
      <c r="X3697" s="12"/>
      <c r="Y3697" s="13"/>
      <c r="Z3697" s="12"/>
      <c r="AA3697" s="12"/>
      <c r="AB3697" s="12"/>
      <c r="AC3697" s="10"/>
      <c r="AD3697" s="16"/>
      <c r="AE3697" s="10"/>
      <c r="AF3697" s="10"/>
      <c r="AG3697" s="14"/>
      <c r="AH3697" s="14"/>
      <c r="AI3697" s="15"/>
      <c r="AJ3697" s="10"/>
      <c r="AK3697" s="15"/>
      <c r="AL3697" s="10"/>
    </row>
    <row r="3698" spans="1:38" x14ac:dyDescent="0.25">
      <c r="A3698" s="9">
        <f t="shared" si="77"/>
        <v>0</v>
      </c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  <c r="L3698" s="10"/>
      <c r="M3698" s="12"/>
      <c r="N3698" s="11"/>
      <c r="O3698" s="12"/>
      <c r="P3698" s="13"/>
      <c r="Q3698" s="14"/>
      <c r="R3698" s="15"/>
      <c r="S3698" s="10"/>
      <c r="T3698" s="12"/>
      <c r="U3698" s="13"/>
      <c r="V3698" s="12"/>
      <c r="W3698" s="13"/>
      <c r="X3698" s="12"/>
      <c r="Y3698" s="13"/>
      <c r="Z3698" s="12"/>
      <c r="AA3698" s="12"/>
      <c r="AB3698" s="12"/>
      <c r="AC3698" s="10"/>
      <c r="AD3698" s="16"/>
      <c r="AE3698" s="10"/>
      <c r="AF3698" s="10"/>
      <c r="AG3698" s="14"/>
      <c r="AH3698" s="14"/>
      <c r="AI3698" s="15"/>
      <c r="AJ3698" s="10"/>
      <c r="AK3698" s="15"/>
      <c r="AL3698" s="10"/>
    </row>
    <row r="3699" spans="1:38" x14ac:dyDescent="0.25">
      <c r="A3699" s="9">
        <f t="shared" si="77"/>
        <v>0</v>
      </c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  <c r="L3699" s="10"/>
      <c r="M3699" s="12"/>
      <c r="N3699" s="11"/>
      <c r="O3699" s="12"/>
      <c r="P3699" s="13"/>
      <c r="Q3699" s="14"/>
      <c r="R3699" s="15"/>
      <c r="S3699" s="10"/>
      <c r="T3699" s="12"/>
      <c r="U3699" s="13"/>
      <c r="V3699" s="12"/>
      <c r="W3699" s="13"/>
      <c r="X3699" s="12"/>
      <c r="Y3699" s="13"/>
      <c r="Z3699" s="12"/>
      <c r="AA3699" s="12"/>
      <c r="AB3699" s="12"/>
      <c r="AC3699" s="10"/>
      <c r="AD3699" s="16"/>
      <c r="AE3699" s="10"/>
      <c r="AF3699" s="10"/>
      <c r="AG3699" s="14"/>
      <c r="AH3699" s="14"/>
      <c r="AI3699" s="15"/>
      <c r="AJ3699" s="10"/>
      <c r="AK3699" s="15"/>
      <c r="AL3699" s="10"/>
    </row>
    <row r="3700" spans="1:38" x14ac:dyDescent="0.25">
      <c r="A3700" s="9">
        <f t="shared" si="77"/>
        <v>0</v>
      </c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  <c r="L3700" s="10"/>
      <c r="M3700" s="12"/>
      <c r="N3700" s="11"/>
      <c r="O3700" s="12"/>
      <c r="P3700" s="13"/>
      <c r="Q3700" s="14"/>
      <c r="R3700" s="15"/>
      <c r="S3700" s="10"/>
      <c r="T3700" s="12"/>
      <c r="U3700" s="13"/>
      <c r="V3700" s="12"/>
      <c r="W3700" s="13"/>
      <c r="X3700" s="12"/>
      <c r="Y3700" s="13"/>
      <c r="Z3700" s="12"/>
      <c r="AA3700" s="12"/>
      <c r="AB3700" s="12"/>
      <c r="AC3700" s="10"/>
      <c r="AD3700" s="16"/>
      <c r="AE3700" s="10"/>
      <c r="AF3700" s="10"/>
      <c r="AG3700" s="14"/>
      <c r="AH3700" s="14"/>
      <c r="AI3700" s="15"/>
      <c r="AJ3700" s="10"/>
      <c r="AK3700" s="15"/>
      <c r="AL3700" s="10"/>
    </row>
    <row r="3701" spans="1:38" x14ac:dyDescent="0.25">
      <c r="A3701" s="9">
        <f t="shared" si="77"/>
        <v>0</v>
      </c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2"/>
      <c r="N3701" s="11"/>
      <c r="O3701" s="12"/>
      <c r="P3701" s="13"/>
      <c r="Q3701" s="14"/>
      <c r="R3701" s="15"/>
      <c r="S3701" s="10"/>
      <c r="T3701" s="12"/>
      <c r="U3701" s="13"/>
      <c r="V3701" s="12"/>
      <c r="W3701" s="13"/>
      <c r="X3701" s="12"/>
      <c r="Y3701" s="13"/>
      <c r="Z3701" s="12"/>
      <c r="AA3701" s="12"/>
      <c r="AB3701" s="12"/>
      <c r="AC3701" s="10"/>
      <c r="AD3701" s="16"/>
      <c r="AE3701" s="10"/>
      <c r="AF3701" s="10"/>
      <c r="AG3701" s="14"/>
      <c r="AH3701" s="14"/>
      <c r="AI3701" s="15"/>
      <c r="AJ3701" s="10"/>
      <c r="AK3701" s="15"/>
      <c r="AL3701" s="10"/>
    </row>
    <row r="3702" spans="1:38" x14ac:dyDescent="0.25">
      <c r="A3702" s="9">
        <f t="shared" si="77"/>
        <v>0</v>
      </c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  <c r="L3702" s="10"/>
      <c r="M3702" s="12"/>
      <c r="N3702" s="11"/>
      <c r="O3702" s="12"/>
      <c r="P3702" s="13"/>
      <c r="Q3702" s="14"/>
      <c r="R3702" s="15"/>
      <c r="S3702" s="10"/>
      <c r="T3702" s="12"/>
      <c r="U3702" s="13"/>
      <c r="V3702" s="12"/>
      <c r="W3702" s="13"/>
      <c r="X3702" s="12"/>
      <c r="Y3702" s="13"/>
      <c r="Z3702" s="12"/>
      <c r="AA3702" s="12"/>
      <c r="AB3702" s="12"/>
      <c r="AC3702" s="10"/>
      <c r="AD3702" s="16"/>
      <c r="AE3702" s="10"/>
      <c r="AF3702" s="10"/>
      <c r="AG3702" s="14"/>
      <c r="AH3702" s="14"/>
      <c r="AI3702" s="15"/>
      <c r="AJ3702" s="10"/>
      <c r="AK3702" s="15"/>
      <c r="AL3702" s="10"/>
    </row>
    <row r="3703" spans="1:38" x14ac:dyDescent="0.25">
      <c r="A3703" s="9">
        <f t="shared" si="77"/>
        <v>0</v>
      </c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2"/>
      <c r="N3703" s="11"/>
      <c r="O3703" s="12"/>
      <c r="P3703" s="13"/>
      <c r="Q3703" s="14"/>
      <c r="R3703" s="15"/>
      <c r="S3703" s="10"/>
      <c r="T3703" s="12"/>
      <c r="U3703" s="13"/>
      <c r="V3703" s="12"/>
      <c r="W3703" s="13"/>
      <c r="X3703" s="12"/>
      <c r="Y3703" s="13"/>
      <c r="Z3703" s="12"/>
      <c r="AA3703" s="12"/>
      <c r="AB3703" s="12"/>
      <c r="AC3703" s="10"/>
      <c r="AD3703" s="16"/>
      <c r="AE3703" s="10"/>
      <c r="AF3703" s="10"/>
      <c r="AG3703" s="14"/>
      <c r="AH3703" s="14"/>
      <c r="AI3703" s="15"/>
      <c r="AJ3703" s="10"/>
      <c r="AK3703" s="15"/>
      <c r="AL3703" s="10"/>
    </row>
    <row r="3704" spans="1:38" x14ac:dyDescent="0.25">
      <c r="A3704" s="9">
        <f t="shared" si="77"/>
        <v>0</v>
      </c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  <c r="L3704" s="10"/>
      <c r="M3704" s="12"/>
      <c r="N3704" s="11"/>
      <c r="O3704" s="12"/>
      <c r="P3704" s="13"/>
      <c r="Q3704" s="14"/>
      <c r="R3704" s="15"/>
      <c r="S3704" s="10"/>
      <c r="T3704" s="12"/>
      <c r="U3704" s="13"/>
      <c r="V3704" s="12"/>
      <c r="W3704" s="13"/>
      <c r="X3704" s="12"/>
      <c r="Y3704" s="13"/>
      <c r="Z3704" s="12"/>
      <c r="AA3704" s="12"/>
      <c r="AB3704" s="12"/>
      <c r="AC3704" s="10"/>
      <c r="AD3704" s="16"/>
      <c r="AE3704" s="10"/>
      <c r="AF3704" s="10"/>
      <c r="AG3704" s="14"/>
      <c r="AH3704" s="14"/>
      <c r="AI3704" s="15"/>
      <c r="AJ3704" s="10"/>
      <c r="AK3704" s="15"/>
      <c r="AL3704" s="10"/>
    </row>
    <row r="3705" spans="1:38" x14ac:dyDescent="0.25">
      <c r="A3705" s="9">
        <f t="shared" si="77"/>
        <v>0</v>
      </c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2"/>
      <c r="N3705" s="11"/>
      <c r="O3705" s="12"/>
      <c r="P3705" s="13"/>
      <c r="Q3705" s="14"/>
      <c r="R3705" s="15"/>
      <c r="S3705" s="10"/>
      <c r="T3705" s="12"/>
      <c r="U3705" s="13"/>
      <c r="V3705" s="12"/>
      <c r="W3705" s="13"/>
      <c r="X3705" s="12"/>
      <c r="Y3705" s="13"/>
      <c r="Z3705" s="12"/>
      <c r="AA3705" s="12"/>
      <c r="AB3705" s="12"/>
      <c r="AC3705" s="10"/>
      <c r="AD3705" s="16"/>
      <c r="AE3705" s="10"/>
      <c r="AF3705" s="10"/>
      <c r="AG3705" s="14"/>
      <c r="AH3705" s="14"/>
      <c r="AI3705" s="15"/>
      <c r="AJ3705" s="10"/>
      <c r="AK3705" s="15"/>
      <c r="AL3705" s="10"/>
    </row>
    <row r="3706" spans="1:38" x14ac:dyDescent="0.25">
      <c r="A3706" s="9">
        <f t="shared" si="77"/>
        <v>0</v>
      </c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  <c r="L3706" s="10"/>
      <c r="M3706" s="12"/>
      <c r="N3706" s="11"/>
      <c r="O3706" s="12"/>
      <c r="P3706" s="13"/>
      <c r="Q3706" s="14"/>
      <c r="R3706" s="15"/>
      <c r="S3706" s="10"/>
      <c r="T3706" s="12"/>
      <c r="U3706" s="13"/>
      <c r="V3706" s="12"/>
      <c r="W3706" s="13"/>
      <c r="X3706" s="12"/>
      <c r="Y3706" s="13"/>
      <c r="Z3706" s="12"/>
      <c r="AA3706" s="12"/>
      <c r="AB3706" s="12"/>
      <c r="AC3706" s="10"/>
      <c r="AD3706" s="16"/>
      <c r="AE3706" s="10"/>
      <c r="AF3706" s="10"/>
      <c r="AG3706" s="14"/>
      <c r="AH3706" s="14"/>
      <c r="AI3706" s="15"/>
      <c r="AJ3706" s="10"/>
      <c r="AK3706" s="15"/>
      <c r="AL3706" s="10"/>
    </row>
    <row r="3707" spans="1:38" x14ac:dyDescent="0.25">
      <c r="A3707" s="9">
        <f t="shared" si="77"/>
        <v>0</v>
      </c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2"/>
      <c r="N3707" s="11"/>
      <c r="O3707" s="12"/>
      <c r="P3707" s="13"/>
      <c r="Q3707" s="14"/>
      <c r="R3707" s="15"/>
      <c r="S3707" s="10"/>
      <c r="T3707" s="12"/>
      <c r="U3707" s="13"/>
      <c r="V3707" s="12"/>
      <c r="W3707" s="13"/>
      <c r="X3707" s="12"/>
      <c r="Y3707" s="13"/>
      <c r="Z3707" s="12"/>
      <c r="AA3707" s="12"/>
      <c r="AB3707" s="12"/>
      <c r="AC3707" s="10"/>
      <c r="AD3707" s="16"/>
      <c r="AE3707" s="10"/>
      <c r="AF3707" s="10"/>
      <c r="AG3707" s="14"/>
      <c r="AH3707" s="14"/>
      <c r="AI3707" s="15"/>
      <c r="AJ3707" s="10"/>
      <c r="AK3707" s="15"/>
      <c r="AL3707" s="10"/>
    </row>
    <row r="3708" spans="1:38" x14ac:dyDescent="0.25">
      <c r="A3708" s="9">
        <f t="shared" si="77"/>
        <v>0</v>
      </c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  <c r="L3708" s="10"/>
      <c r="M3708" s="12"/>
      <c r="N3708" s="11"/>
      <c r="O3708" s="12"/>
      <c r="P3708" s="13"/>
      <c r="Q3708" s="14"/>
      <c r="R3708" s="15"/>
      <c r="S3708" s="10"/>
      <c r="T3708" s="12"/>
      <c r="U3708" s="13"/>
      <c r="V3708" s="12"/>
      <c r="W3708" s="13"/>
      <c r="X3708" s="12"/>
      <c r="Y3708" s="13"/>
      <c r="Z3708" s="12"/>
      <c r="AA3708" s="12"/>
      <c r="AB3708" s="12"/>
      <c r="AC3708" s="10"/>
      <c r="AD3708" s="16"/>
      <c r="AE3708" s="10"/>
      <c r="AF3708" s="10"/>
      <c r="AG3708" s="14"/>
      <c r="AH3708" s="14"/>
      <c r="AI3708" s="15"/>
      <c r="AJ3708" s="10"/>
      <c r="AK3708" s="15"/>
      <c r="AL3708" s="10"/>
    </row>
    <row r="3709" spans="1:38" x14ac:dyDescent="0.25">
      <c r="A3709" s="9">
        <f t="shared" si="77"/>
        <v>0</v>
      </c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2"/>
      <c r="N3709" s="11"/>
      <c r="O3709" s="12"/>
      <c r="P3709" s="13"/>
      <c r="Q3709" s="14"/>
      <c r="R3709" s="15"/>
      <c r="S3709" s="10"/>
      <c r="T3709" s="12"/>
      <c r="U3709" s="13"/>
      <c r="V3709" s="12"/>
      <c r="W3709" s="13"/>
      <c r="X3709" s="12"/>
      <c r="Y3709" s="13"/>
      <c r="Z3709" s="12"/>
      <c r="AA3709" s="12"/>
      <c r="AB3709" s="12"/>
      <c r="AC3709" s="10"/>
      <c r="AD3709" s="16"/>
      <c r="AE3709" s="10"/>
      <c r="AF3709" s="10"/>
      <c r="AG3709" s="14"/>
      <c r="AH3709" s="14"/>
      <c r="AI3709" s="15"/>
      <c r="AJ3709" s="10"/>
      <c r="AK3709" s="15"/>
      <c r="AL3709" s="10"/>
    </row>
    <row r="3710" spans="1:38" x14ac:dyDescent="0.25">
      <c r="A3710" s="9">
        <f t="shared" si="77"/>
        <v>0</v>
      </c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  <c r="L3710" s="10"/>
      <c r="M3710" s="12"/>
      <c r="N3710" s="11"/>
      <c r="O3710" s="12"/>
      <c r="P3710" s="13"/>
      <c r="Q3710" s="14"/>
      <c r="R3710" s="15"/>
      <c r="S3710" s="10"/>
      <c r="T3710" s="12"/>
      <c r="U3710" s="13"/>
      <c r="V3710" s="12"/>
      <c r="W3710" s="13"/>
      <c r="X3710" s="12"/>
      <c r="Y3710" s="13"/>
      <c r="Z3710" s="12"/>
      <c r="AA3710" s="12"/>
      <c r="AB3710" s="12"/>
      <c r="AC3710" s="10"/>
      <c r="AD3710" s="16"/>
      <c r="AE3710" s="10"/>
      <c r="AF3710" s="10"/>
      <c r="AG3710" s="14"/>
      <c r="AH3710" s="14"/>
      <c r="AI3710" s="15"/>
      <c r="AJ3710" s="10"/>
      <c r="AK3710" s="15"/>
      <c r="AL3710" s="10"/>
    </row>
    <row r="3711" spans="1:38" x14ac:dyDescent="0.25">
      <c r="A3711" s="9">
        <f t="shared" si="77"/>
        <v>0</v>
      </c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  <c r="L3711" s="10"/>
      <c r="M3711" s="12"/>
      <c r="N3711" s="11"/>
      <c r="O3711" s="12"/>
      <c r="P3711" s="13"/>
      <c r="Q3711" s="14"/>
      <c r="R3711" s="15"/>
      <c r="S3711" s="10"/>
      <c r="T3711" s="12"/>
      <c r="U3711" s="13"/>
      <c r="V3711" s="12"/>
      <c r="W3711" s="13"/>
      <c r="X3711" s="12"/>
      <c r="Y3711" s="13"/>
      <c r="Z3711" s="12"/>
      <c r="AA3711" s="12"/>
      <c r="AB3711" s="12"/>
      <c r="AC3711" s="10"/>
      <c r="AD3711" s="16"/>
      <c r="AE3711" s="10"/>
      <c r="AF3711" s="10"/>
      <c r="AG3711" s="14"/>
      <c r="AH3711" s="14"/>
      <c r="AI3711" s="15"/>
      <c r="AJ3711" s="10"/>
      <c r="AK3711" s="15"/>
      <c r="AL3711" s="10"/>
    </row>
    <row r="3712" spans="1:38" x14ac:dyDescent="0.25">
      <c r="A3712" s="9">
        <f t="shared" si="77"/>
        <v>0</v>
      </c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  <c r="L3712" s="10"/>
      <c r="M3712" s="12"/>
      <c r="N3712" s="11"/>
      <c r="O3712" s="12"/>
      <c r="P3712" s="13"/>
      <c r="Q3712" s="14"/>
      <c r="R3712" s="15"/>
      <c r="S3712" s="10"/>
      <c r="T3712" s="12"/>
      <c r="U3712" s="13"/>
      <c r="V3712" s="12"/>
      <c r="W3712" s="13"/>
      <c r="X3712" s="12"/>
      <c r="Y3712" s="13"/>
      <c r="Z3712" s="12"/>
      <c r="AA3712" s="12"/>
      <c r="AB3712" s="12"/>
      <c r="AC3712" s="10"/>
      <c r="AD3712" s="16"/>
      <c r="AE3712" s="10"/>
      <c r="AF3712" s="10"/>
      <c r="AG3712" s="14"/>
      <c r="AH3712" s="14"/>
      <c r="AI3712" s="15"/>
      <c r="AJ3712" s="10"/>
      <c r="AK3712" s="15"/>
      <c r="AL3712" s="10"/>
    </row>
    <row r="3713" spans="1:38" x14ac:dyDescent="0.25">
      <c r="A3713" s="9">
        <f t="shared" si="77"/>
        <v>0</v>
      </c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2"/>
      <c r="N3713" s="11"/>
      <c r="O3713" s="12"/>
      <c r="P3713" s="13"/>
      <c r="Q3713" s="14"/>
      <c r="R3713" s="15"/>
      <c r="S3713" s="10"/>
      <c r="T3713" s="12"/>
      <c r="U3713" s="13"/>
      <c r="V3713" s="12"/>
      <c r="W3713" s="13"/>
      <c r="X3713" s="12"/>
      <c r="Y3713" s="13"/>
      <c r="Z3713" s="12"/>
      <c r="AA3713" s="12"/>
      <c r="AB3713" s="12"/>
      <c r="AC3713" s="10"/>
      <c r="AD3713" s="16"/>
      <c r="AE3713" s="10"/>
      <c r="AF3713" s="10"/>
      <c r="AG3713" s="14"/>
      <c r="AH3713" s="14"/>
      <c r="AI3713" s="15"/>
      <c r="AJ3713" s="10"/>
      <c r="AK3713" s="15"/>
      <c r="AL3713" s="10"/>
    </row>
    <row r="3714" spans="1:38" x14ac:dyDescent="0.25">
      <c r="A3714" s="9">
        <f t="shared" si="77"/>
        <v>0</v>
      </c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2"/>
      <c r="N3714" s="11"/>
      <c r="O3714" s="12"/>
      <c r="P3714" s="13"/>
      <c r="Q3714" s="14"/>
      <c r="R3714" s="15"/>
      <c r="S3714" s="10"/>
      <c r="T3714" s="12"/>
      <c r="U3714" s="13"/>
      <c r="V3714" s="12"/>
      <c r="W3714" s="13"/>
      <c r="X3714" s="12"/>
      <c r="Y3714" s="13"/>
      <c r="Z3714" s="12"/>
      <c r="AA3714" s="12"/>
      <c r="AB3714" s="12"/>
      <c r="AC3714" s="10"/>
      <c r="AD3714" s="16"/>
      <c r="AE3714" s="10"/>
      <c r="AF3714" s="10"/>
      <c r="AG3714" s="14"/>
      <c r="AH3714" s="14"/>
      <c r="AI3714" s="15"/>
      <c r="AJ3714" s="10"/>
      <c r="AK3714" s="15"/>
      <c r="AL3714" s="10"/>
    </row>
    <row r="3715" spans="1:38" x14ac:dyDescent="0.25">
      <c r="A3715" s="9">
        <f t="shared" ref="A3715:A3778" si="78">N3715</f>
        <v>0</v>
      </c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2"/>
      <c r="N3715" s="11"/>
      <c r="O3715" s="12"/>
      <c r="P3715" s="13"/>
      <c r="Q3715" s="14"/>
      <c r="R3715" s="15"/>
      <c r="S3715" s="10"/>
      <c r="T3715" s="12"/>
      <c r="U3715" s="13"/>
      <c r="V3715" s="12"/>
      <c r="W3715" s="13"/>
      <c r="X3715" s="12"/>
      <c r="Y3715" s="13"/>
      <c r="Z3715" s="12"/>
      <c r="AA3715" s="12"/>
      <c r="AB3715" s="12"/>
      <c r="AC3715" s="10"/>
      <c r="AD3715" s="16"/>
      <c r="AE3715" s="10"/>
      <c r="AF3715" s="10"/>
      <c r="AG3715" s="14"/>
      <c r="AH3715" s="14"/>
      <c r="AI3715" s="15"/>
      <c r="AJ3715" s="10"/>
      <c r="AK3715" s="15"/>
      <c r="AL3715" s="10"/>
    </row>
    <row r="3716" spans="1:38" x14ac:dyDescent="0.25">
      <c r="A3716" s="9">
        <f t="shared" si="78"/>
        <v>0</v>
      </c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  <c r="L3716" s="10"/>
      <c r="M3716" s="12"/>
      <c r="N3716" s="11"/>
      <c r="O3716" s="12"/>
      <c r="P3716" s="13"/>
      <c r="Q3716" s="14"/>
      <c r="R3716" s="15"/>
      <c r="S3716" s="10"/>
      <c r="T3716" s="12"/>
      <c r="U3716" s="13"/>
      <c r="V3716" s="12"/>
      <c r="W3716" s="13"/>
      <c r="X3716" s="12"/>
      <c r="Y3716" s="13"/>
      <c r="Z3716" s="12"/>
      <c r="AA3716" s="12"/>
      <c r="AB3716" s="12"/>
      <c r="AC3716" s="10"/>
      <c r="AD3716" s="16"/>
      <c r="AE3716" s="10"/>
      <c r="AF3716" s="10"/>
      <c r="AG3716" s="14"/>
      <c r="AH3716" s="14"/>
      <c r="AI3716" s="15"/>
      <c r="AJ3716" s="10"/>
      <c r="AK3716" s="15"/>
      <c r="AL3716" s="10"/>
    </row>
    <row r="3717" spans="1:38" x14ac:dyDescent="0.25">
      <c r="A3717" s="9">
        <f t="shared" si="78"/>
        <v>0</v>
      </c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2"/>
      <c r="N3717" s="11"/>
      <c r="O3717" s="12"/>
      <c r="P3717" s="13"/>
      <c r="Q3717" s="14"/>
      <c r="R3717" s="15"/>
      <c r="S3717" s="10"/>
      <c r="T3717" s="12"/>
      <c r="U3717" s="13"/>
      <c r="V3717" s="12"/>
      <c r="W3717" s="13"/>
      <c r="X3717" s="12"/>
      <c r="Y3717" s="13"/>
      <c r="Z3717" s="12"/>
      <c r="AA3717" s="12"/>
      <c r="AB3717" s="12"/>
      <c r="AC3717" s="10"/>
      <c r="AD3717" s="16"/>
      <c r="AE3717" s="10"/>
      <c r="AF3717" s="10"/>
      <c r="AG3717" s="14"/>
      <c r="AH3717" s="14"/>
      <c r="AI3717" s="15"/>
      <c r="AJ3717" s="10"/>
      <c r="AK3717" s="15"/>
      <c r="AL3717" s="10"/>
    </row>
    <row r="3718" spans="1:38" x14ac:dyDescent="0.25">
      <c r="A3718" s="9">
        <f t="shared" si="78"/>
        <v>0</v>
      </c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  <c r="L3718" s="10"/>
      <c r="M3718" s="12"/>
      <c r="N3718" s="11"/>
      <c r="O3718" s="12"/>
      <c r="P3718" s="13"/>
      <c r="Q3718" s="14"/>
      <c r="R3718" s="15"/>
      <c r="S3718" s="10"/>
      <c r="T3718" s="12"/>
      <c r="U3718" s="13"/>
      <c r="V3718" s="12"/>
      <c r="W3718" s="13"/>
      <c r="X3718" s="12"/>
      <c r="Y3718" s="13"/>
      <c r="Z3718" s="12"/>
      <c r="AA3718" s="12"/>
      <c r="AB3718" s="12"/>
      <c r="AC3718" s="10"/>
      <c r="AD3718" s="16"/>
      <c r="AE3718" s="10"/>
      <c r="AF3718" s="10"/>
      <c r="AG3718" s="14"/>
      <c r="AH3718" s="14"/>
      <c r="AI3718" s="15"/>
      <c r="AJ3718" s="10"/>
      <c r="AK3718" s="15"/>
      <c r="AL3718" s="10"/>
    </row>
    <row r="3719" spans="1:38" x14ac:dyDescent="0.25">
      <c r="A3719" s="9">
        <f t="shared" si="78"/>
        <v>0</v>
      </c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2"/>
      <c r="N3719" s="11"/>
      <c r="O3719" s="12"/>
      <c r="P3719" s="13"/>
      <c r="Q3719" s="14"/>
      <c r="R3719" s="15"/>
      <c r="S3719" s="10"/>
      <c r="T3719" s="12"/>
      <c r="U3719" s="13"/>
      <c r="V3719" s="12"/>
      <c r="W3719" s="13"/>
      <c r="X3719" s="12"/>
      <c r="Y3719" s="13"/>
      <c r="Z3719" s="12"/>
      <c r="AA3719" s="12"/>
      <c r="AB3719" s="12"/>
      <c r="AC3719" s="10"/>
      <c r="AD3719" s="16"/>
      <c r="AE3719" s="10"/>
      <c r="AF3719" s="10"/>
      <c r="AG3719" s="14"/>
      <c r="AH3719" s="14"/>
      <c r="AI3719" s="15"/>
      <c r="AJ3719" s="10"/>
      <c r="AK3719" s="15"/>
      <c r="AL3719" s="10"/>
    </row>
    <row r="3720" spans="1:38" x14ac:dyDescent="0.25">
      <c r="A3720" s="9">
        <f t="shared" si="78"/>
        <v>0</v>
      </c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2"/>
      <c r="N3720" s="11"/>
      <c r="O3720" s="12"/>
      <c r="P3720" s="13"/>
      <c r="Q3720" s="14"/>
      <c r="R3720" s="15"/>
      <c r="S3720" s="10"/>
      <c r="T3720" s="12"/>
      <c r="U3720" s="13"/>
      <c r="V3720" s="12"/>
      <c r="W3720" s="13"/>
      <c r="X3720" s="12"/>
      <c r="Y3720" s="13"/>
      <c r="Z3720" s="12"/>
      <c r="AA3720" s="12"/>
      <c r="AB3720" s="12"/>
      <c r="AC3720" s="10"/>
      <c r="AD3720" s="16"/>
      <c r="AE3720" s="10"/>
      <c r="AF3720" s="10"/>
      <c r="AG3720" s="14"/>
      <c r="AH3720" s="14"/>
      <c r="AI3720" s="15"/>
      <c r="AJ3720" s="10"/>
      <c r="AK3720" s="15"/>
      <c r="AL3720" s="10"/>
    </row>
    <row r="3721" spans="1:38" x14ac:dyDescent="0.25">
      <c r="A3721" s="9">
        <f t="shared" si="78"/>
        <v>0</v>
      </c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2"/>
      <c r="N3721" s="11"/>
      <c r="O3721" s="12"/>
      <c r="P3721" s="13"/>
      <c r="Q3721" s="14"/>
      <c r="R3721" s="15"/>
      <c r="S3721" s="10"/>
      <c r="T3721" s="12"/>
      <c r="U3721" s="13"/>
      <c r="V3721" s="12"/>
      <c r="W3721" s="13"/>
      <c r="X3721" s="12"/>
      <c r="Y3721" s="13"/>
      <c r="Z3721" s="12"/>
      <c r="AA3721" s="12"/>
      <c r="AB3721" s="12"/>
      <c r="AC3721" s="10"/>
      <c r="AD3721" s="16"/>
      <c r="AE3721" s="10"/>
      <c r="AF3721" s="10"/>
      <c r="AG3721" s="14"/>
      <c r="AH3721" s="14"/>
      <c r="AI3721" s="15"/>
      <c r="AJ3721" s="10"/>
      <c r="AK3721" s="15"/>
      <c r="AL3721" s="10"/>
    </row>
    <row r="3722" spans="1:38" x14ac:dyDescent="0.25">
      <c r="A3722" s="9">
        <f t="shared" si="78"/>
        <v>0</v>
      </c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  <c r="L3722" s="10"/>
      <c r="M3722" s="12"/>
      <c r="N3722" s="11"/>
      <c r="O3722" s="12"/>
      <c r="P3722" s="13"/>
      <c r="Q3722" s="14"/>
      <c r="R3722" s="15"/>
      <c r="S3722" s="10"/>
      <c r="T3722" s="12"/>
      <c r="U3722" s="13"/>
      <c r="V3722" s="12"/>
      <c r="W3722" s="13"/>
      <c r="X3722" s="12"/>
      <c r="Y3722" s="13"/>
      <c r="Z3722" s="12"/>
      <c r="AA3722" s="12"/>
      <c r="AB3722" s="12"/>
      <c r="AC3722" s="10"/>
      <c r="AD3722" s="16"/>
      <c r="AE3722" s="10"/>
      <c r="AF3722" s="10"/>
      <c r="AG3722" s="14"/>
      <c r="AH3722" s="14"/>
      <c r="AI3722" s="15"/>
      <c r="AJ3722" s="10"/>
      <c r="AK3722" s="15"/>
      <c r="AL3722" s="10"/>
    </row>
    <row r="3723" spans="1:38" x14ac:dyDescent="0.25">
      <c r="A3723" s="9">
        <f t="shared" si="78"/>
        <v>0</v>
      </c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2"/>
      <c r="N3723" s="11"/>
      <c r="O3723" s="12"/>
      <c r="P3723" s="13"/>
      <c r="Q3723" s="14"/>
      <c r="R3723" s="15"/>
      <c r="S3723" s="10"/>
      <c r="T3723" s="12"/>
      <c r="U3723" s="13"/>
      <c r="V3723" s="12"/>
      <c r="W3723" s="13"/>
      <c r="X3723" s="12"/>
      <c r="Y3723" s="13"/>
      <c r="Z3723" s="12"/>
      <c r="AA3723" s="12"/>
      <c r="AB3723" s="12"/>
      <c r="AC3723" s="10"/>
      <c r="AD3723" s="16"/>
      <c r="AE3723" s="10"/>
      <c r="AF3723" s="10"/>
      <c r="AG3723" s="14"/>
      <c r="AH3723" s="14"/>
      <c r="AI3723" s="15"/>
      <c r="AJ3723" s="10"/>
      <c r="AK3723" s="15"/>
      <c r="AL3723" s="10"/>
    </row>
    <row r="3724" spans="1:38" x14ac:dyDescent="0.25">
      <c r="A3724" s="9">
        <f t="shared" si="78"/>
        <v>0</v>
      </c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  <c r="L3724" s="10"/>
      <c r="M3724" s="12"/>
      <c r="N3724" s="11"/>
      <c r="O3724" s="12"/>
      <c r="P3724" s="13"/>
      <c r="Q3724" s="14"/>
      <c r="R3724" s="15"/>
      <c r="S3724" s="10"/>
      <c r="T3724" s="12"/>
      <c r="U3724" s="13"/>
      <c r="V3724" s="12"/>
      <c r="W3724" s="13"/>
      <c r="X3724" s="12"/>
      <c r="Y3724" s="13"/>
      <c r="Z3724" s="12"/>
      <c r="AA3724" s="12"/>
      <c r="AB3724" s="12"/>
      <c r="AC3724" s="10"/>
      <c r="AD3724" s="16"/>
      <c r="AE3724" s="10"/>
      <c r="AF3724" s="10"/>
      <c r="AG3724" s="14"/>
      <c r="AH3724" s="14"/>
      <c r="AI3724" s="15"/>
      <c r="AJ3724" s="10"/>
      <c r="AK3724" s="15"/>
      <c r="AL3724" s="10"/>
    </row>
    <row r="3725" spans="1:38" x14ac:dyDescent="0.25">
      <c r="A3725" s="9">
        <f t="shared" si="78"/>
        <v>0</v>
      </c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2"/>
      <c r="N3725" s="11"/>
      <c r="O3725" s="12"/>
      <c r="P3725" s="13"/>
      <c r="Q3725" s="14"/>
      <c r="R3725" s="15"/>
      <c r="S3725" s="10"/>
      <c r="T3725" s="12"/>
      <c r="U3725" s="13"/>
      <c r="V3725" s="12"/>
      <c r="W3725" s="13"/>
      <c r="X3725" s="12"/>
      <c r="Y3725" s="13"/>
      <c r="Z3725" s="12"/>
      <c r="AA3725" s="12"/>
      <c r="AB3725" s="12"/>
      <c r="AC3725" s="10"/>
      <c r="AD3725" s="16"/>
      <c r="AE3725" s="10"/>
      <c r="AF3725" s="10"/>
      <c r="AG3725" s="14"/>
      <c r="AH3725" s="14"/>
      <c r="AI3725" s="15"/>
      <c r="AJ3725" s="10"/>
      <c r="AK3725" s="15"/>
      <c r="AL3725" s="10"/>
    </row>
    <row r="3726" spans="1:38" x14ac:dyDescent="0.25">
      <c r="A3726" s="9">
        <f t="shared" si="78"/>
        <v>0</v>
      </c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2"/>
      <c r="N3726" s="11"/>
      <c r="O3726" s="12"/>
      <c r="P3726" s="13"/>
      <c r="Q3726" s="14"/>
      <c r="R3726" s="15"/>
      <c r="S3726" s="10"/>
      <c r="T3726" s="12"/>
      <c r="U3726" s="13"/>
      <c r="V3726" s="12"/>
      <c r="W3726" s="13"/>
      <c r="X3726" s="12"/>
      <c r="Y3726" s="13"/>
      <c r="Z3726" s="12"/>
      <c r="AA3726" s="12"/>
      <c r="AB3726" s="12"/>
      <c r="AC3726" s="10"/>
      <c r="AD3726" s="16"/>
      <c r="AE3726" s="10"/>
      <c r="AF3726" s="10"/>
      <c r="AG3726" s="14"/>
      <c r="AH3726" s="14"/>
      <c r="AI3726" s="15"/>
      <c r="AJ3726" s="10"/>
      <c r="AK3726" s="15"/>
      <c r="AL3726" s="10"/>
    </row>
    <row r="3727" spans="1:38" x14ac:dyDescent="0.25">
      <c r="A3727" s="9">
        <f t="shared" si="78"/>
        <v>0</v>
      </c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2"/>
      <c r="N3727" s="11"/>
      <c r="O3727" s="12"/>
      <c r="P3727" s="13"/>
      <c r="Q3727" s="14"/>
      <c r="R3727" s="15"/>
      <c r="S3727" s="10"/>
      <c r="T3727" s="12"/>
      <c r="U3727" s="13"/>
      <c r="V3727" s="12"/>
      <c r="W3727" s="13"/>
      <c r="X3727" s="12"/>
      <c r="Y3727" s="13"/>
      <c r="Z3727" s="12"/>
      <c r="AA3727" s="12"/>
      <c r="AB3727" s="12"/>
      <c r="AC3727" s="10"/>
      <c r="AD3727" s="16"/>
      <c r="AE3727" s="10"/>
      <c r="AF3727" s="10"/>
      <c r="AG3727" s="14"/>
      <c r="AH3727" s="14"/>
      <c r="AI3727" s="15"/>
      <c r="AJ3727" s="10"/>
      <c r="AK3727" s="15"/>
      <c r="AL3727" s="10"/>
    </row>
    <row r="3728" spans="1:38" x14ac:dyDescent="0.25">
      <c r="A3728" s="9">
        <f t="shared" si="78"/>
        <v>0</v>
      </c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2"/>
      <c r="N3728" s="11"/>
      <c r="O3728" s="12"/>
      <c r="P3728" s="13"/>
      <c r="Q3728" s="14"/>
      <c r="R3728" s="15"/>
      <c r="S3728" s="10"/>
      <c r="T3728" s="12"/>
      <c r="U3728" s="13"/>
      <c r="V3728" s="12"/>
      <c r="W3728" s="13"/>
      <c r="X3728" s="12"/>
      <c r="Y3728" s="13"/>
      <c r="Z3728" s="12"/>
      <c r="AA3728" s="12"/>
      <c r="AB3728" s="12"/>
      <c r="AC3728" s="10"/>
      <c r="AD3728" s="16"/>
      <c r="AE3728" s="10"/>
      <c r="AF3728" s="10"/>
      <c r="AG3728" s="14"/>
      <c r="AH3728" s="14"/>
      <c r="AI3728" s="15"/>
      <c r="AJ3728" s="10"/>
      <c r="AK3728" s="15"/>
      <c r="AL3728" s="10"/>
    </row>
    <row r="3729" spans="1:38" x14ac:dyDescent="0.25">
      <c r="A3729" s="9">
        <f t="shared" si="78"/>
        <v>0</v>
      </c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2"/>
      <c r="N3729" s="11"/>
      <c r="O3729" s="12"/>
      <c r="P3729" s="13"/>
      <c r="Q3729" s="14"/>
      <c r="R3729" s="15"/>
      <c r="S3729" s="10"/>
      <c r="T3729" s="12"/>
      <c r="U3729" s="13"/>
      <c r="V3729" s="12"/>
      <c r="W3729" s="13"/>
      <c r="X3729" s="12"/>
      <c r="Y3729" s="13"/>
      <c r="Z3729" s="12"/>
      <c r="AA3729" s="12"/>
      <c r="AB3729" s="12"/>
      <c r="AC3729" s="10"/>
      <c r="AD3729" s="16"/>
      <c r="AE3729" s="10"/>
      <c r="AF3729" s="10"/>
      <c r="AG3729" s="14"/>
      <c r="AH3729" s="14"/>
      <c r="AI3729" s="15"/>
      <c r="AJ3729" s="10"/>
      <c r="AK3729" s="15"/>
      <c r="AL3729" s="10"/>
    </row>
    <row r="3730" spans="1:38" x14ac:dyDescent="0.25">
      <c r="A3730" s="9">
        <f t="shared" si="78"/>
        <v>0</v>
      </c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  <c r="L3730" s="10"/>
      <c r="M3730" s="12"/>
      <c r="N3730" s="11"/>
      <c r="O3730" s="12"/>
      <c r="P3730" s="13"/>
      <c r="Q3730" s="14"/>
      <c r="R3730" s="15"/>
      <c r="S3730" s="10"/>
      <c r="T3730" s="12"/>
      <c r="U3730" s="13"/>
      <c r="V3730" s="12"/>
      <c r="W3730" s="13"/>
      <c r="X3730" s="12"/>
      <c r="Y3730" s="13"/>
      <c r="Z3730" s="12"/>
      <c r="AA3730" s="12"/>
      <c r="AB3730" s="12"/>
      <c r="AC3730" s="10"/>
      <c r="AD3730" s="16"/>
      <c r="AE3730" s="10"/>
      <c r="AF3730" s="10"/>
      <c r="AG3730" s="14"/>
      <c r="AH3730" s="14"/>
      <c r="AI3730" s="15"/>
      <c r="AJ3730" s="10"/>
      <c r="AK3730" s="15"/>
      <c r="AL3730" s="10"/>
    </row>
    <row r="3731" spans="1:38" x14ac:dyDescent="0.25">
      <c r="A3731" s="9">
        <f t="shared" si="78"/>
        <v>0</v>
      </c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2"/>
      <c r="N3731" s="11"/>
      <c r="O3731" s="12"/>
      <c r="P3731" s="13"/>
      <c r="Q3731" s="14"/>
      <c r="R3731" s="15"/>
      <c r="S3731" s="10"/>
      <c r="T3731" s="12"/>
      <c r="U3731" s="13"/>
      <c r="V3731" s="12"/>
      <c r="W3731" s="13"/>
      <c r="X3731" s="12"/>
      <c r="Y3731" s="13"/>
      <c r="Z3731" s="12"/>
      <c r="AA3731" s="12"/>
      <c r="AB3731" s="12"/>
      <c r="AC3731" s="10"/>
      <c r="AD3731" s="16"/>
      <c r="AE3731" s="10"/>
      <c r="AF3731" s="10"/>
      <c r="AG3731" s="14"/>
      <c r="AH3731" s="14"/>
      <c r="AI3731" s="15"/>
      <c r="AJ3731" s="10"/>
      <c r="AK3731" s="15"/>
      <c r="AL3731" s="10"/>
    </row>
    <row r="3732" spans="1:38" x14ac:dyDescent="0.25">
      <c r="A3732" s="9">
        <f t="shared" si="78"/>
        <v>0</v>
      </c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  <c r="L3732" s="10"/>
      <c r="M3732" s="12"/>
      <c r="N3732" s="11"/>
      <c r="O3732" s="12"/>
      <c r="P3732" s="13"/>
      <c r="Q3732" s="14"/>
      <c r="R3732" s="15"/>
      <c r="S3732" s="10"/>
      <c r="T3732" s="12"/>
      <c r="U3732" s="13"/>
      <c r="V3732" s="12"/>
      <c r="W3732" s="13"/>
      <c r="X3732" s="12"/>
      <c r="Y3732" s="13"/>
      <c r="Z3732" s="12"/>
      <c r="AA3732" s="12"/>
      <c r="AB3732" s="12"/>
      <c r="AC3732" s="10"/>
      <c r="AD3732" s="16"/>
      <c r="AE3732" s="10"/>
      <c r="AF3732" s="10"/>
      <c r="AG3732" s="14"/>
      <c r="AH3732" s="14"/>
      <c r="AI3732" s="15"/>
      <c r="AJ3732" s="10"/>
      <c r="AK3732" s="15"/>
      <c r="AL3732" s="10"/>
    </row>
    <row r="3733" spans="1:38" x14ac:dyDescent="0.25">
      <c r="A3733" s="9">
        <f t="shared" si="78"/>
        <v>0</v>
      </c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2"/>
      <c r="N3733" s="11"/>
      <c r="O3733" s="12"/>
      <c r="P3733" s="13"/>
      <c r="Q3733" s="14"/>
      <c r="R3733" s="15"/>
      <c r="S3733" s="10"/>
      <c r="T3733" s="12"/>
      <c r="U3733" s="13"/>
      <c r="V3733" s="12"/>
      <c r="W3733" s="13"/>
      <c r="X3733" s="12"/>
      <c r="Y3733" s="13"/>
      <c r="Z3733" s="12"/>
      <c r="AA3733" s="12"/>
      <c r="AB3733" s="12"/>
      <c r="AC3733" s="10"/>
      <c r="AD3733" s="16"/>
      <c r="AE3733" s="10"/>
      <c r="AF3733" s="10"/>
      <c r="AG3733" s="14"/>
      <c r="AH3733" s="14"/>
      <c r="AI3733" s="15"/>
      <c r="AJ3733" s="10"/>
      <c r="AK3733" s="15"/>
      <c r="AL3733" s="10"/>
    </row>
    <row r="3734" spans="1:38" x14ac:dyDescent="0.25">
      <c r="A3734" s="9">
        <f t="shared" si="78"/>
        <v>0</v>
      </c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  <c r="L3734" s="10"/>
      <c r="M3734" s="12"/>
      <c r="N3734" s="11"/>
      <c r="O3734" s="12"/>
      <c r="P3734" s="13"/>
      <c r="Q3734" s="14"/>
      <c r="R3734" s="15"/>
      <c r="S3734" s="10"/>
      <c r="T3734" s="12"/>
      <c r="U3734" s="13"/>
      <c r="V3734" s="12"/>
      <c r="W3734" s="13"/>
      <c r="X3734" s="12"/>
      <c r="Y3734" s="13"/>
      <c r="Z3734" s="12"/>
      <c r="AA3734" s="12"/>
      <c r="AB3734" s="12"/>
      <c r="AC3734" s="10"/>
      <c r="AD3734" s="16"/>
      <c r="AE3734" s="10"/>
      <c r="AF3734" s="10"/>
      <c r="AG3734" s="14"/>
      <c r="AH3734" s="14"/>
      <c r="AI3734" s="15"/>
      <c r="AJ3734" s="10"/>
      <c r="AK3734" s="15"/>
      <c r="AL3734" s="10"/>
    </row>
    <row r="3735" spans="1:38" x14ac:dyDescent="0.25">
      <c r="A3735" s="9">
        <f t="shared" si="78"/>
        <v>0</v>
      </c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2"/>
      <c r="N3735" s="11"/>
      <c r="O3735" s="12"/>
      <c r="P3735" s="13"/>
      <c r="Q3735" s="14"/>
      <c r="R3735" s="15"/>
      <c r="S3735" s="10"/>
      <c r="T3735" s="12"/>
      <c r="U3735" s="13"/>
      <c r="V3735" s="12"/>
      <c r="W3735" s="13"/>
      <c r="X3735" s="12"/>
      <c r="Y3735" s="13"/>
      <c r="Z3735" s="12"/>
      <c r="AA3735" s="12"/>
      <c r="AB3735" s="12"/>
      <c r="AC3735" s="10"/>
      <c r="AD3735" s="16"/>
      <c r="AE3735" s="10"/>
      <c r="AF3735" s="10"/>
      <c r="AG3735" s="14"/>
      <c r="AH3735" s="14"/>
      <c r="AI3735" s="15"/>
      <c r="AJ3735" s="10"/>
      <c r="AK3735" s="15"/>
      <c r="AL3735" s="10"/>
    </row>
    <row r="3736" spans="1:38" x14ac:dyDescent="0.25">
      <c r="A3736" s="9">
        <f t="shared" si="78"/>
        <v>0</v>
      </c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  <c r="L3736" s="10"/>
      <c r="M3736" s="12"/>
      <c r="N3736" s="11"/>
      <c r="O3736" s="12"/>
      <c r="P3736" s="13"/>
      <c r="Q3736" s="14"/>
      <c r="R3736" s="15"/>
      <c r="S3736" s="10"/>
      <c r="T3736" s="12"/>
      <c r="U3736" s="13"/>
      <c r="V3736" s="12"/>
      <c r="W3736" s="13"/>
      <c r="X3736" s="12"/>
      <c r="Y3736" s="13"/>
      <c r="Z3736" s="12"/>
      <c r="AA3736" s="12"/>
      <c r="AB3736" s="12"/>
      <c r="AC3736" s="10"/>
      <c r="AD3736" s="16"/>
      <c r="AE3736" s="10"/>
      <c r="AF3736" s="10"/>
      <c r="AG3736" s="14"/>
      <c r="AH3736" s="14"/>
      <c r="AI3736" s="15"/>
      <c r="AJ3736" s="10"/>
      <c r="AK3736" s="15"/>
      <c r="AL3736" s="10"/>
    </row>
    <row r="3737" spans="1:38" x14ac:dyDescent="0.25">
      <c r="A3737" s="9">
        <f t="shared" si="78"/>
        <v>0</v>
      </c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2"/>
      <c r="N3737" s="11"/>
      <c r="O3737" s="12"/>
      <c r="P3737" s="13"/>
      <c r="Q3737" s="14"/>
      <c r="R3737" s="15"/>
      <c r="S3737" s="10"/>
      <c r="T3737" s="12"/>
      <c r="U3737" s="13"/>
      <c r="V3737" s="12"/>
      <c r="W3737" s="13"/>
      <c r="X3737" s="12"/>
      <c r="Y3737" s="13"/>
      <c r="Z3737" s="12"/>
      <c r="AA3737" s="12"/>
      <c r="AB3737" s="12"/>
      <c r="AC3737" s="10"/>
      <c r="AD3737" s="16"/>
      <c r="AE3737" s="10"/>
      <c r="AF3737" s="10"/>
      <c r="AG3737" s="14"/>
      <c r="AH3737" s="14"/>
      <c r="AI3737" s="15"/>
      <c r="AJ3737" s="10"/>
      <c r="AK3737" s="15"/>
      <c r="AL3737" s="10"/>
    </row>
    <row r="3738" spans="1:38" x14ac:dyDescent="0.25">
      <c r="A3738" s="9">
        <f t="shared" si="78"/>
        <v>0</v>
      </c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2"/>
      <c r="N3738" s="11"/>
      <c r="O3738" s="12"/>
      <c r="P3738" s="13"/>
      <c r="Q3738" s="14"/>
      <c r="R3738" s="15"/>
      <c r="S3738" s="10"/>
      <c r="T3738" s="12"/>
      <c r="U3738" s="13"/>
      <c r="V3738" s="12"/>
      <c r="W3738" s="13"/>
      <c r="X3738" s="12"/>
      <c r="Y3738" s="13"/>
      <c r="Z3738" s="12"/>
      <c r="AA3738" s="12"/>
      <c r="AB3738" s="12"/>
      <c r="AC3738" s="10"/>
      <c r="AD3738" s="16"/>
      <c r="AE3738" s="10"/>
      <c r="AF3738" s="10"/>
      <c r="AG3738" s="14"/>
      <c r="AH3738" s="14"/>
      <c r="AI3738" s="15"/>
      <c r="AJ3738" s="10"/>
      <c r="AK3738" s="15"/>
      <c r="AL3738" s="10"/>
    </row>
    <row r="3739" spans="1:38" x14ac:dyDescent="0.25">
      <c r="A3739" s="9">
        <f t="shared" si="78"/>
        <v>0</v>
      </c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2"/>
      <c r="N3739" s="11"/>
      <c r="O3739" s="12"/>
      <c r="P3739" s="13"/>
      <c r="Q3739" s="14"/>
      <c r="R3739" s="15"/>
      <c r="S3739" s="10"/>
      <c r="T3739" s="12"/>
      <c r="U3739" s="13"/>
      <c r="V3739" s="12"/>
      <c r="W3739" s="13"/>
      <c r="X3739" s="12"/>
      <c r="Y3739" s="13"/>
      <c r="Z3739" s="12"/>
      <c r="AA3739" s="12"/>
      <c r="AB3739" s="12"/>
      <c r="AC3739" s="10"/>
      <c r="AD3739" s="16"/>
      <c r="AE3739" s="10"/>
      <c r="AF3739" s="10"/>
      <c r="AG3739" s="14"/>
      <c r="AH3739" s="14"/>
      <c r="AI3739" s="15"/>
      <c r="AJ3739" s="10"/>
      <c r="AK3739" s="15"/>
      <c r="AL3739" s="10"/>
    </row>
    <row r="3740" spans="1:38" x14ac:dyDescent="0.25">
      <c r="A3740" s="9">
        <f t="shared" si="78"/>
        <v>0</v>
      </c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  <c r="L3740" s="10"/>
      <c r="M3740" s="12"/>
      <c r="N3740" s="11"/>
      <c r="O3740" s="12"/>
      <c r="P3740" s="13"/>
      <c r="Q3740" s="14"/>
      <c r="R3740" s="15"/>
      <c r="S3740" s="10"/>
      <c r="T3740" s="12"/>
      <c r="U3740" s="13"/>
      <c r="V3740" s="12"/>
      <c r="W3740" s="13"/>
      <c r="X3740" s="12"/>
      <c r="Y3740" s="13"/>
      <c r="Z3740" s="12"/>
      <c r="AA3740" s="12"/>
      <c r="AB3740" s="12"/>
      <c r="AC3740" s="10"/>
      <c r="AD3740" s="16"/>
      <c r="AE3740" s="10"/>
      <c r="AF3740" s="10"/>
      <c r="AG3740" s="14"/>
      <c r="AH3740" s="14"/>
      <c r="AI3740" s="15"/>
      <c r="AJ3740" s="10"/>
      <c r="AK3740" s="15"/>
      <c r="AL3740" s="10"/>
    </row>
    <row r="3741" spans="1:38" x14ac:dyDescent="0.25">
      <c r="A3741" s="9">
        <f t="shared" si="78"/>
        <v>0</v>
      </c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2"/>
      <c r="N3741" s="11"/>
      <c r="O3741" s="12"/>
      <c r="P3741" s="13"/>
      <c r="Q3741" s="14"/>
      <c r="R3741" s="15"/>
      <c r="S3741" s="10"/>
      <c r="T3741" s="12"/>
      <c r="U3741" s="13"/>
      <c r="V3741" s="12"/>
      <c r="W3741" s="13"/>
      <c r="X3741" s="12"/>
      <c r="Y3741" s="13"/>
      <c r="Z3741" s="12"/>
      <c r="AA3741" s="12"/>
      <c r="AB3741" s="12"/>
      <c r="AC3741" s="10"/>
      <c r="AD3741" s="16"/>
      <c r="AE3741" s="10"/>
      <c r="AF3741" s="10"/>
      <c r="AG3741" s="14"/>
      <c r="AH3741" s="14"/>
      <c r="AI3741" s="15"/>
      <c r="AJ3741" s="10"/>
      <c r="AK3741" s="15"/>
      <c r="AL3741" s="10"/>
    </row>
    <row r="3742" spans="1:38" x14ac:dyDescent="0.25">
      <c r="A3742" s="9">
        <f t="shared" si="78"/>
        <v>0</v>
      </c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2"/>
      <c r="N3742" s="11"/>
      <c r="O3742" s="12"/>
      <c r="P3742" s="13"/>
      <c r="Q3742" s="14"/>
      <c r="R3742" s="15"/>
      <c r="S3742" s="10"/>
      <c r="T3742" s="12"/>
      <c r="U3742" s="13"/>
      <c r="V3742" s="12"/>
      <c r="W3742" s="13"/>
      <c r="X3742" s="12"/>
      <c r="Y3742" s="13"/>
      <c r="Z3742" s="12"/>
      <c r="AA3742" s="12"/>
      <c r="AB3742" s="12"/>
      <c r="AC3742" s="10"/>
      <c r="AD3742" s="16"/>
      <c r="AE3742" s="10"/>
      <c r="AF3742" s="10"/>
      <c r="AG3742" s="14"/>
      <c r="AH3742" s="14"/>
      <c r="AI3742" s="15"/>
      <c r="AJ3742" s="10"/>
      <c r="AK3742" s="15"/>
      <c r="AL3742" s="10"/>
    </row>
    <row r="3743" spans="1:38" x14ac:dyDescent="0.25">
      <c r="A3743" s="9">
        <f t="shared" si="78"/>
        <v>0</v>
      </c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2"/>
      <c r="N3743" s="11"/>
      <c r="O3743" s="12"/>
      <c r="P3743" s="13"/>
      <c r="Q3743" s="14"/>
      <c r="R3743" s="15"/>
      <c r="S3743" s="10"/>
      <c r="T3743" s="12"/>
      <c r="U3743" s="13"/>
      <c r="V3743" s="12"/>
      <c r="W3743" s="13"/>
      <c r="X3743" s="12"/>
      <c r="Y3743" s="13"/>
      <c r="Z3743" s="12"/>
      <c r="AA3743" s="12"/>
      <c r="AB3743" s="12"/>
      <c r="AC3743" s="10"/>
      <c r="AD3743" s="16"/>
      <c r="AE3743" s="10"/>
      <c r="AF3743" s="10"/>
      <c r="AG3743" s="14"/>
      <c r="AH3743" s="14"/>
      <c r="AI3743" s="15"/>
      <c r="AJ3743" s="10"/>
      <c r="AK3743" s="15"/>
      <c r="AL3743" s="10"/>
    </row>
    <row r="3744" spans="1:38" x14ac:dyDescent="0.25">
      <c r="A3744" s="9">
        <f t="shared" si="78"/>
        <v>0</v>
      </c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  <c r="L3744" s="10"/>
      <c r="M3744" s="12"/>
      <c r="N3744" s="11"/>
      <c r="O3744" s="12"/>
      <c r="P3744" s="13"/>
      <c r="Q3744" s="14"/>
      <c r="R3744" s="15"/>
      <c r="S3744" s="10"/>
      <c r="T3744" s="12"/>
      <c r="U3744" s="13"/>
      <c r="V3744" s="12"/>
      <c r="W3744" s="13"/>
      <c r="X3744" s="12"/>
      <c r="Y3744" s="13"/>
      <c r="Z3744" s="12"/>
      <c r="AA3744" s="12"/>
      <c r="AB3744" s="12"/>
      <c r="AC3744" s="10"/>
      <c r="AD3744" s="16"/>
      <c r="AE3744" s="10"/>
      <c r="AF3744" s="10"/>
      <c r="AG3744" s="14"/>
      <c r="AH3744" s="14"/>
      <c r="AI3744" s="15"/>
      <c r="AJ3744" s="10"/>
      <c r="AK3744" s="15"/>
      <c r="AL3744" s="10"/>
    </row>
    <row r="3745" spans="1:38" x14ac:dyDescent="0.25">
      <c r="A3745" s="9">
        <f t="shared" si="78"/>
        <v>0</v>
      </c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2"/>
      <c r="N3745" s="11"/>
      <c r="O3745" s="12"/>
      <c r="P3745" s="13"/>
      <c r="Q3745" s="14"/>
      <c r="R3745" s="15"/>
      <c r="S3745" s="10"/>
      <c r="T3745" s="12"/>
      <c r="U3745" s="13"/>
      <c r="V3745" s="12"/>
      <c r="W3745" s="13"/>
      <c r="X3745" s="12"/>
      <c r="Y3745" s="13"/>
      <c r="Z3745" s="12"/>
      <c r="AA3745" s="12"/>
      <c r="AB3745" s="12"/>
      <c r="AC3745" s="10"/>
      <c r="AD3745" s="16"/>
      <c r="AE3745" s="10"/>
      <c r="AF3745" s="10"/>
      <c r="AG3745" s="14"/>
      <c r="AH3745" s="14"/>
      <c r="AI3745" s="15"/>
      <c r="AJ3745" s="10"/>
      <c r="AK3745" s="15"/>
      <c r="AL3745" s="10"/>
    </row>
    <row r="3746" spans="1:38" x14ac:dyDescent="0.25">
      <c r="A3746" s="9">
        <f t="shared" si="78"/>
        <v>0</v>
      </c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  <c r="L3746" s="10"/>
      <c r="M3746" s="12"/>
      <c r="N3746" s="11"/>
      <c r="O3746" s="12"/>
      <c r="P3746" s="13"/>
      <c r="Q3746" s="14"/>
      <c r="R3746" s="15"/>
      <c r="S3746" s="10"/>
      <c r="T3746" s="12"/>
      <c r="U3746" s="13"/>
      <c r="V3746" s="12"/>
      <c r="W3746" s="13"/>
      <c r="X3746" s="12"/>
      <c r="Y3746" s="13"/>
      <c r="Z3746" s="12"/>
      <c r="AA3746" s="12"/>
      <c r="AB3746" s="12"/>
      <c r="AC3746" s="10"/>
      <c r="AD3746" s="16"/>
      <c r="AE3746" s="10"/>
      <c r="AF3746" s="10"/>
      <c r="AG3746" s="14"/>
      <c r="AH3746" s="14"/>
      <c r="AI3746" s="15"/>
      <c r="AJ3746" s="10"/>
      <c r="AK3746" s="15"/>
      <c r="AL3746" s="10"/>
    </row>
    <row r="3747" spans="1:38" x14ac:dyDescent="0.25">
      <c r="A3747" s="9">
        <f t="shared" si="78"/>
        <v>0</v>
      </c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2"/>
      <c r="N3747" s="11"/>
      <c r="O3747" s="12"/>
      <c r="P3747" s="13"/>
      <c r="Q3747" s="14"/>
      <c r="R3747" s="15"/>
      <c r="S3747" s="10"/>
      <c r="T3747" s="12"/>
      <c r="U3747" s="13"/>
      <c r="V3747" s="12"/>
      <c r="W3747" s="13"/>
      <c r="X3747" s="12"/>
      <c r="Y3747" s="13"/>
      <c r="Z3747" s="12"/>
      <c r="AA3747" s="12"/>
      <c r="AB3747" s="12"/>
      <c r="AC3747" s="10"/>
      <c r="AD3747" s="16"/>
      <c r="AE3747" s="10"/>
      <c r="AF3747" s="10"/>
      <c r="AG3747" s="14"/>
      <c r="AH3747" s="14"/>
      <c r="AI3747" s="15"/>
      <c r="AJ3747" s="10"/>
      <c r="AK3747" s="15"/>
      <c r="AL3747" s="10"/>
    </row>
    <row r="3748" spans="1:38" x14ac:dyDescent="0.25">
      <c r="A3748" s="9">
        <f t="shared" si="78"/>
        <v>0</v>
      </c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  <c r="L3748" s="10"/>
      <c r="M3748" s="12"/>
      <c r="N3748" s="11"/>
      <c r="O3748" s="12"/>
      <c r="P3748" s="13"/>
      <c r="Q3748" s="14"/>
      <c r="R3748" s="15"/>
      <c r="S3748" s="10"/>
      <c r="T3748" s="12"/>
      <c r="U3748" s="13"/>
      <c r="V3748" s="12"/>
      <c r="W3748" s="13"/>
      <c r="X3748" s="12"/>
      <c r="Y3748" s="13"/>
      <c r="Z3748" s="12"/>
      <c r="AA3748" s="12"/>
      <c r="AB3748" s="12"/>
      <c r="AC3748" s="10"/>
      <c r="AD3748" s="16"/>
      <c r="AE3748" s="10"/>
      <c r="AF3748" s="10"/>
      <c r="AG3748" s="14"/>
      <c r="AH3748" s="14"/>
      <c r="AI3748" s="15"/>
      <c r="AJ3748" s="10"/>
      <c r="AK3748" s="15"/>
      <c r="AL3748" s="10"/>
    </row>
    <row r="3749" spans="1:38" x14ac:dyDescent="0.25">
      <c r="A3749" s="9">
        <f t="shared" si="78"/>
        <v>0</v>
      </c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2"/>
      <c r="N3749" s="11"/>
      <c r="O3749" s="12"/>
      <c r="P3749" s="13"/>
      <c r="Q3749" s="14"/>
      <c r="R3749" s="15"/>
      <c r="S3749" s="10"/>
      <c r="T3749" s="12"/>
      <c r="U3749" s="13"/>
      <c r="V3749" s="12"/>
      <c r="W3749" s="13"/>
      <c r="X3749" s="12"/>
      <c r="Y3749" s="13"/>
      <c r="Z3749" s="12"/>
      <c r="AA3749" s="12"/>
      <c r="AB3749" s="12"/>
      <c r="AC3749" s="10"/>
      <c r="AD3749" s="16"/>
      <c r="AE3749" s="10"/>
      <c r="AF3749" s="10"/>
      <c r="AG3749" s="14"/>
      <c r="AH3749" s="14"/>
      <c r="AI3749" s="15"/>
      <c r="AJ3749" s="10"/>
      <c r="AK3749" s="15"/>
      <c r="AL3749" s="10"/>
    </row>
    <row r="3750" spans="1:38" x14ac:dyDescent="0.25">
      <c r="A3750" s="9">
        <f t="shared" si="78"/>
        <v>0</v>
      </c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  <c r="L3750" s="10"/>
      <c r="M3750" s="12"/>
      <c r="N3750" s="11"/>
      <c r="O3750" s="12"/>
      <c r="P3750" s="13"/>
      <c r="Q3750" s="14"/>
      <c r="R3750" s="15"/>
      <c r="S3750" s="10"/>
      <c r="T3750" s="12"/>
      <c r="U3750" s="13"/>
      <c r="V3750" s="12"/>
      <c r="W3750" s="13"/>
      <c r="X3750" s="12"/>
      <c r="Y3750" s="13"/>
      <c r="Z3750" s="12"/>
      <c r="AA3750" s="12"/>
      <c r="AB3750" s="12"/>
      <c r="AC3750" s="10"/>
      <c r="AD3750" s="16"/>
      <c r="AE3750" s="10"/>
      <c r="AF3750" s="10"/>
      <c r="AG3750" s="14"/>
      <c r="AH3750" s="14"/>
      <c r="AI3750" s="15"/>
      <c r="AJ3750" s="10"/>
      <c r="AK3750" s="15"/>
      <c r="AL3750" s="10"/>
    </row>
    <row r="3751" spans="1:38" x14ac:dyDescent="0.25">
      <c r="A3751" s="9">
        <f t="shared" si="78"/>
        <v>0</v>
      </c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2"/>
      <c r="N3751" s="11"/>
      <c r="O3751" s="12"/>
      <c r="P3751" s="13"/>
      <c r="Q3751" s="14"/>
      <c r="R3751" s="15"/>
      <c r="S3751" s="10"/>
      <c r="T3751" s="12"/>
      <c r="U3751" s="13"/>
      <c r="V3751" s="12"/>
      <c r="W3751" s="13"/>
      <c r="X3751" s="12"/>
      <c r="Y3751" s="13"/>
      <c r="Z3751" s="12"/>
      <c r="AA3751" s="12"/>
      <c r="AB3751" s="12"/>
      <c r="AC3751" s="10"/>
      <c r="AD3751" s="16"/>
      <c r="AE3751" s="10"/>
      <c r="AF3751" s="10"/>
      <c r="AG3751" s="14"/>
      <c r="AH3751" s="14"/>
      <c r="AI3751" s="15"/>
      <c r="AJ3751" s="10"/>
      <c r="AK3751" s="15"/>
      <c r="AL3751" s="10"/>
    </row>
    <row r="3752" spans="1:38" x14ac:dyDescent="0.25">
      <c r="A3752" s="9">
        <f t="shared" si="78"/>
        <v>0</v>
      </c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  <c r="L3752" s="10"/>
      <c r="M3752" s="12"/>
      <c r="N3752" s="11"/>
      <c r="O3752" s="12"/>
      <c r="P3752" s="13"/>
      <c r="Q3752" s="14"/>
      <c r="R3752" s="15"/>
      <c r="S3752" s="10"/>
      <c r="T3752" s="12"/>
      <c r="U3752" s="13"/>
      <c r="V3752" s="12"/>
      <c r="W3752" s="13"/>
      <c r="X3752" s="12"/>
      <c r="Y3752" s="13"/>
      <c r="Z3752" s="12"/>
      <c r="AA3752" s="12"/>
      <c r="AB3752" s="12"/>
      <c r="AC3752" s="10"/>
      <c r="AD3752" s="16"/>
      <c r="AE3752" s="10"/>
      <c r="AF3752" s="10"/>
      <c r="AG3752" s="14"/>
      <c r="AH3752" s="14"/>
      <c r="AI3752" s="15"/>
      <c r="AJ3752" s="10"/>
      <c r="AK3752" s="15"/>
      <c r="AL3752" s="10"/>
    </row>
    <row r="3753" spans="1:38" x14ac:dyDescent="0.25">
      <c r="A3753" s="9">
        <f t="shared" si="78"/>
        <v>0</v>
      </c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2"/>
      <c r="N3753" s="11"/>
      <c r="O3753" s="12"/>
      <c r="P3753" s="13"/>
      <c r="Q3753" s="14"/>
      <c r="R3753" s="15"/>
      <c r="S3753" s="10"/>
      <c r="T3753" s="12"/>
      <c r="U3753" s="13"/>
      <c r="V3753" s="12"/>
      <c r="W3753" s="13"/>
      <c r="X3753" s="12"/>
      <c r="Y3753" s="13"/>
      <c r="Z3753" s="12"/>
      <c r="AA3753" s="12"/>
      <c r="AB3753" s="12"/>
      <c r="AC3753" s="10"/>
      <c r="AD3753" s="16"/>
      <c r="AE3753" s="10"/>
      <c r="AF3753" s="10"/>
      <c r="AG3753" s="14"/>
      <c r="AH3753" s="14"/>
      <c r="AI3753" s="15"/>
      <c r="AJ3753" s="10"/>
      <c r="AK3753" s="15"/>
      <c r="AL3753" s="10"/>
    </row>
    <row r="3754" spans="1:38" x14ac:dyDescent="0.25">
      <c r="A3754" s="9">
        <f t="shared" si="78"/>
        <v>0</v>
      </c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  <c r="L3754" s="10"/>
      <c r="M3754" s="12"/>
      <c r="N3754" s="11"/>
      <c r="O3754" s="12"/>
      <c r="P3754" s="13"/>
      <c r="Q3754" s="14"/>
      <c r="R3754" s="15"/>
      <c r="S3754" s="10"/>
      <c r="T3754" s="12"/>
      <c r="U3754" s="13"/>
      <c r="V3754" s="12"/>
      <c r="W3754" s="13"/>
      <c r="X3754" s="12"/>
      <c r="Y3754" s="13"/>
      <c r="Z3754" s="12"/>
      <c r="AA3754" s="12"/>
      <c r="AB3754" s="12"/>
      <c r="AC3754" s="10"/>
      <c r="AD3754" s="16"/>
      <c r="AE3754" s="10"/>
      <c r="AF3754" s="10"/>
      <c r="AG3754" s="14"/>
      <c r="AH3754" s="14"/>
      <c r="AI3754" s="15"/>
      <c r="AJ3754" s="10"/>
      <c r="AK3754" s="15"/>
      <c r="AL3754" s="10"/>
    </row>
    <row r="3755" spans="1:38" x14ac:dyDescent="0.25">
      <c r="A3755" s="9">
        <f t="shared" si="78"/>
        <v>0</v>
      </c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2"/>
      <c r="N3755" s="11"/>
      <c r="O3755" s="12"/>
      <c r="P3755" s="13"/>
      <c r="Q3755" s="14"/>
      <c r="R3755" s="15"/>
      <c r="S3755" s="10"/>
      <c r="T3755" s="12"/>
      <c r="U3755" s="13"/>
      <c r="V3755" s="12"/>
      <c r="W3755" s="13"/>
      <c r="X3755" s="12"/>
      <c r="Y3755" s="13"/>
      <c r="Z3755" s="12"/>
      <c r="AA3755" s="12"/>
      <c r="AB3755" s="12"/>
      <c r="AC3755" s="10"/>
      <c r="AD3755" s="16"/>
      <c r="AE3755" s="10"/>
      <c r="AF3755" s="10"/>
      <c r="AG3755" s="14"/>
      <c r="AH3755" s="14"/>
      <c r="AI3755" s="15"/>
      <c r="AJ3755" s="10"/>
      <c r="AK3755" s="15"/>
      <c r="AL3755" s="10"/>
    </row>
    <row r="3756" spans="1:38" x14ac:dyDescent="0.25">
      <c r="A3756" s="9">
        <f t="shared" si="78"/>
        <v>0</v>
      </c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  <c r="L3756" s="10"/>
      <c r="M3756" s="12"/>
      <c r="N3756" s="11"/>
      <c r="O3756" s="12"/>
      <c r="P3756" s="13"/>
      <c r="Q3756" s="14"/>
      <c r="R3756" s="15"/>
      <c r="S3756" s="10"/>
      <c r="T3756" s="12"/>
      <c r="U3756" s="13"/>
      <c r="V3756" s="12"/>
      <c r="W3756" s="13"/>
      <c r="X3756" s="12"/>
      <c r="Y3756" s="13"/>
      <c r="Z3756" s="12"/>
      <c r="AA3756" s="12"/>
      <c r="AB3756" s="12"/>
      <c r="AC3756" s="10"/>
      <c r="AD3756" s="16"/>
      <c r="AE3756" s="10"/>
      <c r="AF3756" s="10"/>
      <c r="AG3756" s="14"/>
      <c r="AH3756" s="14"/>
      <c r="AI3756" s="15"/>
      <c r="AJ3756" s="10"/>
      <c r="AK3756" s="15"/>
      <c r="AL3756" s="10"/>
    </row>
    <row r="3757" spans="1:38" x14ac:dyDescent="0.25">
      <c r="A3757" s="9">
        <f t="shared" si="78"/>
        <v>0</v>
      </c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2"/>
      <c r="N3757" s="11"/>
      <c r="O3757" s="12"/>
      <c r="P3757" s="13"/>
      <c r="Q3757" s="14"/>
      <c r="R3757" s="15"/>
      <c r="S3757" s="10"/>
      <c r="T3757" s="12"/>
      <c r="U3757" s="13"/>
      <c r="V3757" s="12"/>
      <c r="W3757" s="13"/>
      <c r="X3757" s="12"/>
      <c r="Y3757" s="13"/>
      <c r="Z3757" s="12"/>
      <c r="AA3757" s="12"/>
      <c r="AB3757" s="12"/>
      <c r="AC3757" s="10"/>
      <c r="AD3757" s="16"/>
      <c r="AE3757" s="10"/>
      <c r="AF3757" s="10"/>
      <c r="AG3757" s="14"/>
      <c r="AH3757" s="14"/>
      <c r="AI3757" s="15"/>
      <c r="AJ3757" s="10"/>
      <c r="AK3757" s="15"/>
      <c r="AL3757" s="10"/>
    </row>
    <row r="3758" spans="1:38" x14ac:dyDescent="0.25">
      <c r="A3758" s="9">
        <f t="shared" si="78"/>
        <v>0</v>
      </c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  <c r="L3758" s="10"/>
      <c r="M3758" s="12"/>
      <c r="N3758" s="11"/>
      <c r="O3758" s="12"/>
      <c r="P3758" s="13"/>
      <c r="Q3758" s="14"/>
      <c r="R3758" s="15"/>
      <c r="S3758" s="10"/>
      <c r="T3758" s="12"/>
      <c r="U3758" s="13"/>
      <c r="V3758" s="12"/>
      <c r="W3758" s="13"/>
      <c r="X3758" s="12"/>
      <c r="Y3758" s="13"/>
      <c r="Z3758" s="12"/>
      <c r="AA3758" s="12"/>
      <c r="AB3758" s="12"/>
      <c r="AC3758" s="10"/>
      <c r="AD3758" s="16"/>
      <c r="AE3758" s="10"/>
      <c r="AF3758" s="10"/>
      <c r="AG3758" s="14"/>
      <c r="AH3758" s="14"/>
      <c r="AI3758" s="15"/>
      <c r="AJ3758" s="10"/>
      <c r="AK3758" s="15"/>
      <c r="AL3758" s="10"/>
    </row>
    <row r="3759" spans="1:38" x14ac:dyDescent="0.25">
      <c r="A3759" s="9">
        <f t="shared" si="78"/>
        <v>0</v>
      </c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2"/>
      <c r="N3759" s="11"/>
      <c r="O3759" s="12"/>
      <c r="P3759" s="13"/>
      <c r="Q3759" s="14"/>
      <c r="R3759" s="15"/>
      <c r="S3759" s="10"/>
      <c r="T3759" s="12"/>
      <c r="U3759" s="13"/>
      <c r="V3759" s="12"/>
      <c r="W3759" s="13"/>
      <c r="X3759" s="12"/>
      <c r="Y3759" s="13"/>
      <c r="Z3759" s="12"/>
      <c r="AA3759" s="12"/>
      <c r="AB3759" s="12"/>
      <c r="AC3759" s="10"/>
      <c r="AD3759" s="16"/>
      <c r="AE3759" s="10"/>
      <c r="AF3759" s="10"/>
      <c r="AG3759" s="14"/>
      <c r="AH3759" s="14"/>
      <c r="AI3759" s="15"/>
      <c r="AJ3759" s="10"/>
      <c r="AK3759" s="15"/>
      <c r="AL3759" s="10"/>
    </row>
    <row r="3760" spans="1:38" x14ac:dyDescent="0.25">
      <c r="A3760" s="9">
        <f t="shared" si="78"/>
        <v>0</v>
      </c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  <c r="L3760" s="10"/>
      <c r="M3760" s="12"/>
      <c r="N3760" s="11"/>
      <c r="O3760" s="12"/>
      <c r="P3760" s="13"/>
      <c r="Q3760" s="14"/>
      <c r="R3760" s="15"/>
      <c r="S3760" s="10"/>
      <c r="T3760" s="12"/>
      <c r="U3760" s="13"/>
      <c r="V3760" s="12"/>
      <c r="W3760" s="13"/>
      <c r="X3760" s="12"/>
      <c r="Y3760" s="13"/>
      <c r="Z3760" s="12"/>
      <c r="AA3760" s="12"/>
      <c r="AB3760" s="12"/>
      <c r="AC3760" s="10"/>
      <c r="AD3760" s="16"/>
      <c r="AE3760" s="10"/>
      <c r="AF3760" s="10"/>
      <c r="AG3760" s="14"/>
      <c r="AH3760" s="14"/>
      <c r="AI3760" s="15"/>
      <c r="AJ3760" s="10"/>
      <c r="AK3760" s="15"/>
      <c r="AL3760" s="10"/>
    </row>
    <row r="3761" spans="1:38" x14ac:dyDescent="0.25">
      <c r="A3761" s="9">
        <f t="shared" si="78"/>
        <v>0</v>
      </c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2"/>
      <c r="N3761" s="11"/>
      <c r="O3761" s="12"/>
      <c r="P3761" s="13"/>
      <c r="Q3761" s="14"/>
      <c r="R3761" s="15"/>
      <c r="S3761" s="10"/>
      <c r="T3761" s="12"/>
      <c r="U3761" s="13"/>
      <c r="V3761" s="12"/>
      <c r="W3761" s="13"/>
      <c r="X3761" s="12"/>
      <c r="Y3761" s="13"/>
      <c r="Z3761" s="12"/>
      <c r="AA3761" s="12"/>
      <c r="AB3761" s="12"/>
      <c r="AC3761" s="10"/>
      <c r="AD3761" s="16"/>
      <c r="AE3761" s="10"/>
      <c r="AF3761" s="10"/>
      <c r="AG3761" s="14"/>
      <c r="AH3761" s="14"/>
      <c r="AI3761" s="15"/>
      <c r="AJ3761" s="10"/>
      <c r="AK3761" s="15"/>
      <c r="AL3761" s="10"/>
    </row>
    <row r="3762" spans="1:38" x14ac:dyDescent="0.25">
      <c r="A3762" s="9">
        <f t="shared" si="78"/>
        <v>0</v>
      </c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  <c r="L3762" s="10"/>
      <c r="M3762" s="12"/>
      <c r="N3762" s="11"/>
      <c r="O3762" s="12"/>
      <c r="P3762" s="13"/>
      <c r="Q3762" s="14"/>
      <c r="R3762" s="15"/>
      <c r="S3762" s="10"/>
      <c r="T3762" s="12"/>
      <c r="U3762" s="13"/>
      <c r="V3762" s="12"/>
      <c r="W3762" s="13"/>
      <c r="X3762" s="12"/>
      <c r="Y3762" s="13"/>
      <c r="Z3762" s="12"/>
      <c r="AA3762" s="12"/>
      <c r="AB3762" s="12"/>
      <c r="AC3762" s="10"/>
      <c r="AD3762" s="16"/>
      <c r="AE3762" s="10"/>
      <c r="AF3762" s="10"/>
      <c r="AG3762" s="14"/>
      <c r="AH3762" s="14"/>
      <c r="AI3762" s="15"/>
      <c r="AJ3762" s="10"/>
      <c r="AK3762" s="15"/>
      <c r="AL3762" s="10"/>
    </row>
    <row r="3763" spans="1:38" x14ac:dyDescent="0.25">
      <c r="A3763" s="9">
        <f t="shared" si="78"/>
        <v>0</v>
      </c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2"/>
      <c r="N3763" s="11"/>
      <c r="O3763" s="12"/>
      <c r="P3763" s="13"/>
      <c r="Q3763" s="14"/>
      <c r="R3763" s="15"/>
      <c r="S3763" s="10"/>
      <c r="T3763" s="12"/>
      <c r="U3763" s="13"/>
      <c r="V3763" s="12"/>
      <c r="W3763" s="13"/>
      <c r="X3763" s="12"/>
      <c r="Y3763" s="13"/>
      <c r="Z3763" s="12"/>
      <c r="AA3763" s="12"/>
      <c r="AB3763" s="12"/>
      <c r="AC3763" s="10"/>
      <c r="AD3763" s="16"/>
      <c r="AE3763" s="10"/>
      <c r="AF3763" s="10"/>
      <c r="AG3763" s="14"/>
      <c r="AH3763" s="14"/>
      <c r="AI3763" s="15"/>
      <c r="AJ3763" s="10"/>
      <c r="AK3763" s="15"/>
      <c r="AL3763" s="10"/>
    </row>
    <row r="3764" spans="1:38" x14ac:dyDescent="0.25">
      <c r="A3764" s="9">
        <f t="shared" si="78"/>
        <v>0</v>
      </c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  <c r="L3764" s="10"/>
      <c r="M3764" s="12"/>
      <c r="N3764" s="11"/>
      <c r="O3764" s="12"/>
      <c r="P3764" s="13"/>
      <c r="Q3764" s="14"/>
      <c r="R3764" s="15"/>
      <c r="S3764" s="10"/>
      <c r="T3764" s="12"/>
      <c r="U3764" s="13"/>
      <c r="V3764" s="12"/>
      <c r="W3764" s="13"/>
      <c r="X3764" s="12"/>
      <c r="Y3764" s="13"/>
      <c r="Z3764" s="12"/>
      <c r="AA3764" s="12"/>
      <c r="AB3764" s="12"/>
      <c r="AC3764" s="10"/>
      <c r="AD3764" s="16"/>
      <c r="AE3764" s="10"/>
      <c r="AF3764" s="10"/>
      <c r="AG3764" s="14"/>
      <c r="AH3764" s="14"/>
      <c r="AI3764" s="15"/>
      <c r="AJ3764" s="10"/>
      <c r="AK3764" s="15"/>
      <c r="AL3764" s="10"/>
    </row>
    <row r="3765" spans="1:38" x14ac:dyDescent="0.25">
      <c r="A3765" s="9">
        <f t="shared" si="78"/>
        <v>0</v>
      </c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2"/>
      <c r="N3765" s="11"/>
      <c r="O3765" s="12"/>
      <c r="P3765" s="13"/>
      <c r="Q3765" s="14"/>
      <c r="R3765" s="15"/>
      <c r="S3765" s="10"/>
      <c r="T3765" s="12"/>
      <c r="U3765" s="13"/>
      <c r="V3765" s="12"/>
      <c r="W3765" s="13"/>
      <c r="X3765" s="12"/>
      <c r="Y3765" s="13"/>
      <c r="Z3765" s="12"/>
      <c r="AA3765" s="12"/>
      <c r="AB3765" s="12"/>
      <c r="AC3765" s="10"/>
      <c r="AD3765" s="16"/>
      <c r="AE3765" s="10"/>
      <c r="AF3765" s="10"/>
      <c r="AG3765" s="14"/>
      <c r="AH3765" s="14"/>
      <c r="AI3765" s="15"/>
      <c r="AJ3765" s="10"/>
      <c r="AK3765" s="15"/>
      <c r="AL3765" s="10"/>
    </row>
    <row r="3766" spans="1:38" x14ac:dyDescent="0.25">
      <c r="A3766" s="9">
        <f t="shared" si="78"/>
        <v>0</v>
      </c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  <c r="L3766" s="10"/>
      <c r="M3766" s="12"/>
      <c r="N3766" s="11"/>
      <c r="O3766" s="12"/>
      <c r="P3766" s="13"/>
      <c r="Q3766" s="14"/>
      <c r="R3766" s="15"/>
      <c r="S3766" s="10"/>
      <c r="T3766" s="12"/>
      <c r="U3766" s="13"/>
      <c r="V3766" s="12"/>
      <c r="W3766" s="13"/>
      <c r="X3766" s="12"/>
      <c r="Y3766" s="13"/>
      <c r="Z3766" s="12"/>
      <c r="AA3766" s="12"/>
      <c r="AB3766" s="12"/>
      <c r="AC3766" s="10"/>
      <c r="AD3766" s="16"/>
      <c r="AE3766" s="10"/>
      <c r="AF3766" s="10"/>
      <c r="AG3766" s="14"/>
      <c r="AH3766" s="14"/>
      <c r="AI3766" s="15"/>
      <c r="AJ3766" s="10"/>
      <c r="AK3766" s="15"/>
      <c r="AL3766" s="10"/>
    </row>
    <row r="3767" spans="1:38" x14ac:dyDescent="0.25">
      <c r="A3767" s="9">
        <f t="shared" si="78"/>
        <v>0</v>
      </c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2"/>
      <c r="N3767" s="11"/>
      <c r="O3767" s="12"/>
      <c r="P3767" s="13"/>
      <c r="Q3767" s="14"/>
      <c r="R3767" s="15"/>
      <c r="S3767" s="10"/>
      <c r="T3767" s="12"/>
      <c r="U3767" s="13"/>
      <c r="V3767" s="12"/>
      <c r="W3767" s="13"/>
      <c r="X3767" s="12"/>
      <c r="Y3767" s="13"/>
      <c r="Z3767" s="12"/>
      <c r="AA3767" s="12"/>
      <c r="AB3767" s="12"/>
      <c r="AC3767" s="10"/>
      <c r="AD3767" s="16"/>
      <c r="AE3767" s="10"/>
      <c r="AF3767" s="10"/>
      <c r="AG3767" s="14"/>
      <c r="AH3767" s="14"/>
      <c r="AI3767" s="15"/>
      <c r="AJ3767" s="10"/>
      <c r="AK3767" s="15"/>
      <c r="AL3767" s="10"/>
    </row>
    <row r="3768" spans="1:38" x14ac:dyDescent="0.25">
      <c r="A3768" s="9">
        <f t="shared" si="78"/>
        <v>0</v>
      </c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2"/>
      <c r="N3768" s="11"/>
      <c r="O3768" s="12"/>
      <c r="P3768" s="13"/>
      <c r="Q3768" s="14"/>
      <c r="R3768" s="15"/>
      <c r="S3768" s="10"/>
      <c r="T3768" s="12"/>
      <c r="U3768" s="13"/>
      <c r="V3768" s="12"/>
      <c r="W3768" s="13"/>
      <c r="X3768" s="12"/>
      <c r="Y3768" s="13"/>
      <c r="Z3768" s="12"/>
      <c r="AA3768" s="12"/>
      <c r="AB3768" s="12"/>
      <c r="AC3768" s="10"/>
      <c r="AD3768" s="16"/>
      <c r="AE3768" s="10"/>
      <c r="AF3768" s="10"/>
      <c r="AG3768" s="14"/>
      <c r="AH3768" s="14"/>
      <c r="AI3768" s="15"/>
      <c r="AJ3768" s="10"/>
      <c r="AK3768" s="15"/>
      <c r="AL3768" s="10"/>
    </row>
    <row r="3769" spans="1:38" x14ac:dyDescent="0.25">
      <c r="A3769" s="9">
        <f t="shared" si="78"/>
        <v>0</v>
      </c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2"/>
      <c r="N3769" s="11"/>
      <c r="O3769" s="12"/>
      <c r="P3769" s="13"/>
      <c r="Q3769" s="14"/>
      <c r="R3769" s="15"/>
      <c r="S3769" s="10"/>
      <c r="T3769" s="12"/>
      <c r="U3769" s="13"/>
      <c r="V3769" s="12"/>
      <c r="W3769" s="13"/>
      <c r="X3769" s="12"/>
      <c r="Y3769" s="13"/>
      <c r="Z3769" s="12"/>
      <c r="AA3769" s="12"/>
      <c r="AB3769" s="12"/>
      <c r="AC3769" s="10"/>
      <c r="AD3769" s="16"/>
      <c r="AE3769" s="10"/>
      <c r="AF3769" s="10"/>
      <c r="AG3769" s="14"/>
      <c r="AH3769" s="14"/>
      <c r="AI3769" s="15"/>
      <c r="AJ3769" s="10"/>
      <c r="AK3769" s="15"/>
      <c r="AL3769" s="10"/>
    </row>
    <row r="3770" spans="1:38" x14ac:dyDescent="0.25">
      <c r="A3770" s="9">
        <f t="shared" si="78"/>
        <v>0</v>
      </c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  <c r="L3770" s="10"/>
      <c r="M3770" s="12"/>
      <c r="N3770" s="11"/>
      <c r="O3770" s="12"/>
      <c r="P3770" s="13"/>
      <c r="Q3770" s="14"/>
      <c r="R3770" s="15"/>
      <c r="S3770" s="10"/>
      <c r="T3770" s="12"/>
      <c r="U3770" s="13"/>
      <c r="V3770" s="12"/>
      <c r="W3770" s="13"/>
      <c r="X3770" s="12"/>
      <c r="Y3770" s="13"/>
      <c r="Z3770" s="12"/>
      <c r="AA3770" s="12"/>
      <c r="AB3770" s="12"/>
      <c r="AC3770" s="10"/>
      <c r="AD3770" s="16"/>
      <c r="AE3770" s="10"/>
      <c r="AF3770" s="10"/>
      <c r="AG3770" s="14"/>
      <c r="AH3770" s="14"/>
      <c r="AI3770" s="15"/>
      <c r="AJ3770" s="10"/>
      <c r="AK3770" s="15"/>
      <c r="AL3770" s="10"/>
    </row>
    <row r="3771" spans="1:38" x14ac:dyDescent="0.25">
      <c r="A3771" s="9">
        <f t="shared" si="78"/>
        <v>0</v>
      </c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2"/>
      <c r="N3771" s="11"/>
      <c r="O3771" s="12"/>
      <c r="P3771" s="13"/>
      <c r="Q3771" s="14"/>
      <c r="R3771" s="15"/>
      <c r="S3771" s="10"/>
      <c r="T3771" s="12"/>
      <c r="U3771" s="13"/>
      <c r="V3771" s="12"/>
      <c r="W3771" s="13"/>
      <c r="X3771" s="12"/>
      <c r="Y3771" s="13"/>
      <c r="Z3771" s="12"/>
      <c r="AA3771" s="12"/>
      <c r="AB3771" s="12"/>
      <c r="AC3771" s="10"/>
      <c r="AD3771" s="16"/>
      <c r="AE3771" s="10"/>
      <c r="AF3771" s="10"/>
      <c r="AG3771" s="14"/>
      <c r="AH3771" s="14"/>
      <c r="AI3771" s="15"/>
      <c r="AJ3771" s="10"/>
      <c r="AK3771" s="15"/>
      <c r="AL3771" s="10"/>
    </row>
    <row r="3772" spans="1:38" x14ac:dyDescent="0.25">
      <c r="A3772" s="9">
        <f t="shared" si="78"/>
        <v>0</v>
      </c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  <c r="L3772" s="10"/>
      <c r="M3772" s="12"/>
      <c r="N3772" s="11"/>
      <c r="O3772" s="12"/>
      <c r="P3772" s="13"/>
      <c r="Q3772" s="14"/>
      <c r="R3772" s="15"/>
      <c r="S3772" s="10"/>
      <c r="T3772" s="12"/>
      <c r="U3772" s="13"/>
      <c r="V3772" s="12"/>
      <c r="W3772" s="13"/>
      <c r="X3772" s="12"/>
      <c r="Y3772" s="13"/>
      <c r="Z3772" s="12"/>
      <c r="AA3772" s="12"/>
      <c r="AB3772" s="12"/>
      <c r="AC3772" s="10"/>
      <c r="AD3772" s="16"/>
      <c r="AE3772" s="10"/>
      <c r="AF3772" s="10"/>
      <c r="AG3772" s="14"/>
      <c r="AH3772" s="14"/>
      <c r="AI3772" s="15"/>
      <c r="AJ3772" s="10"/>
      <c r="AK3772" s="15"/>
      <c r="AL3772" s="10"/>
    </row>
    <row r="3773" spans="1:38" x14ac:dyDescent="0.25">
      <c r="A3773" s="9">
        <f t="shared" si="78"/>
        <v>0</v>
      </c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2"/>
      <c r="N3773" s="11"/>
      <c r="O3773" s="12"/>
      <c r="P3773" s="13"/>
      <c r="Q3773" s="14"/>
      <c r="R3773" s="15"/>
      <c r="S3773" s="10"/>
      <c r="T3773" s="12"/>
      <c r="U3773" s="13"/>
      <c r="V3773" s="12"/>
      <c r="W3773" s="13"/>
      <c r="X3773" s="12"/>
      <c r="Y3773" s="13"/>
      <c r="Z3773" s="12"/>
      <c r="AA3773" s="12"/>
      <c r="AB3773" s="12"/>
      <c r="AC3773" s="10"/>
      <c r="AD3773" s="16"/>
      <c r="AE3773" s="10"/>
      <c r="AF3773" s="10"/>
      <c r="AG3773" s="14"/>
      <c r="AH3773" s="14"/>
      <c r="AI3773" s="15"/>
      <c r="AJ3773" s="10"/>
      <c r="AK3773" s="15"/>
      <c r="AL3773" s="10"/>
    </row>
    <row r="3774" spans="1:38" x14ac:dyDescent="0.25">
      <c r="A3774" s="9">
        <f t="shared" si="78"/>
        <v>0</v>
      </c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  <c r="L3774" s="10"/>
      <c r="M3774" s="12"/>
      <c r="N3774" s="11"/>
      <c r="O3774" s="12"/>
      <c r="P3774" s="13"/>
      <c r="Q3774" s="14"/>
      <c r="R3774" s="15"/>
      <c r="S3774" s="10"/>
      <c r="T3774" s="12"/>
      <c r="U3774" s="13"/>
      <c r="V3774" s="12"/>
      <c r="W3774" s="13"/>
      <c r="X3774" s="12"/>
      <c r="Y3774" s="13"/>
      <c r="Z3774" s="12"/>
      <c r="AA3774" s="12"/>
      <c r="AB3774" s="12"/>
      <c r="AC3774" s="10"/>
      <c r="AD3774" s="16"/>
      <c r="AE3774" s="10"/>
      <c r="AF3774" s="10"/>
      <c r="AG3774" s="14"/>
      <c r="AH3774" s="14"/>
      <c r="AI3774" s="15"/>
      <c r="AJ3774" s="10"/>
      <c r="AK3774" s="15"/>
      <c r="AL3774" s="10"/>
    </row>
    <row r="3775" spans="1:38" x14ac:dyDescent="0.25">
      <c r="A3775" s="9">
        <f t="shared" si="78"/>
        <v>0</v>
      </c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2"/>
      <c r="N3775" s="11"/>
      <c r="O3775" s="12"/>
      <c r="P3775" s="13"/>
      <c r="Q3775" s="14"/>
      <c r="R3775" s="15"/>
      <c r="S3775" s="10"/>
      <c r="T3775" s="12"/>
      <c r="U3775" s="13"/>
      <c r="V3775" s="12"/>
      <c r="W3775" s="13"/>
      <c r="X3775" s="12"/>
      <c r="Y3775" s="13"/>
      <c r="Z3775" s="12"/>
      <c r="AA3775" s="12"/>
      <c r="AB3775" s="12"/>
      <c r="AC3775" s="10"/>
      <c r="AD3775" s="16"/>
      <c r="AE3775" s="10"/>
      <c r="AF3775" s="10"/>
      <c r="AG3775" s="14"/>
      <c r="AH3775" s="14"/>
      <c r="AI3775" s="15"/>
      <c r="AJ3775" s="10"/>
      <c r="AK3775" s="15"/>
      <c r="AL3775" s="10"/>
    </row>
    <row r="3776" spans="1:38" x14ac:dyDescent="0.25">
      <c r="A3776" s="9">
        <f t="shared" si="78"/>
        <v>0</v>
      </c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  <c r="L3776" s="10"/>
      <c r="M3776" s="12"/>
      <c r="N3776" s="11"/>
      <c r="O3776" s="12"/>
      <c r="P3776" s="13"/>
      <c r="Q3776" s="14"/>
      <c r="R3776" s="15"/>
      <c r="S3776" s="10"/>
      <c r="T3776" s="12"/>
      <c r="U3776" s="13"/>
      <c r="V3776" s="12"/>
      <c r="W3776" s="13"/>
      <c r="X3776" s="12"/>
      <c r="Y3776" s="13"/>
      <c r="Z3776" s="12"/>
      <c r="AA3776" s="12"/>
      <c r="AB3776" s="12"/>
      <c r="AC3776" s="10"/>
      <c r="AD3776" s="16"/>
      <c r="AE3776" s="10"/>
      <c r="AF3776" s="10"/>
      <c r="AG3776" s="14"/>
      <c r="AH3776" s="14"/>
      <c r="AI3776" s="15"/>
      <c r="AJ3776" s="10"/>
      <c r="AK3776" s="15"/>
      <c r="AL3776" s="10"/>
    </row>
    <row r="3777" spans="1:38" x14ac:dyDescent="0.25">
      <c r="A3777" s="9">
        <f t="shared" si="78"/>
        <v>0</v>
      </c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2"/>
      <c r="N3777" s="11"/>
      <c r="O3777" s="12"/>
      <c r="P3777" s="13"/>
      <c r="Q3777" s="14"/>
      <c r="R3777" s="15"/>
      <c r="S3777" s="10"/>
      <c r="T3777" s="12"/>
      <c r="U3777" s="13"/>
      <c r="V3777" s="12"/>
      <c r="W3777" s="13"/>
      <c r="X3777" s="12"/>
      <c r="Y3777" s="13"/>
      <c r="Z3777" s="12"/>
      <c r="AA3777" s="12"/>
      <c r="AB3777" s="12"/>
      <c r="AC3777" s="10"/>
      <c r="AD3777" s="16"/>
      <c r="AE3777" s="10"/>
      <c r="AF3777" s="10"/>
      <c r="AG3777" s="14"/>
      <c r="AH3777" s="14"/>
      <c r="AI3777" s="15"/>
      <c r="AJ3777" s="10"/>
      <c r="AK3777" s="15"/>
      <c r="AL3777" s="10"/>
    </row>
    <row r="3778" spans="1:38" x14ac:dyDescent="0.25">
      <c r="A3778" s="9">
        <f t="shared" si="78"/>
        <v>0</v>
      </c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  <c r="L3778" s="10"/>
      <c r="M3778" s="12"/>
      <c r="N3778" s="11"/>
      <c r="O3778" s="12"/>
      <c r="P3778" s="13"/>
      <c r="Q3778" s="14"/>
      <c r="R3778" s="15"/>
      <c r="S3778" s="10"/>
      <c r="T3778" s="12"/>
      <c r="U3778" s="13"/>
      <c r="V3778" s="12"/>
      <c r="W3778" s="13"/>
      <c r="X3778" s="12"/>
      <c r="Y3778" s="13"/>
      <c r="Z3778" s="12"/>
      <c r="AA3778" s="12"/>
      <c r="AB3778" s="12"/>
      <c r="AC3778" s="10"/>
      <c r="AD3778" s="16"/>
      <c r="AE3778" s="10"/>
      <c r="AF3778" s="10"/>
      <c r="AG3778" s="14"/>
      <c r="AH3778" s="14"/>
      <c r="AI3778" s="15"/>
      <c r="AJ3778" s="10"/>
      <c r="AK3778" s="15"/>
      <c r="AL3778" s="10"/>
    </row>
    <row r="3779" spans="1:38" x14ac:dyDescent="0.25">
      <c r="A3779" s="9">
        <f t="shared" ref="A3779:A3842" si="79">N3779</f>
        <v>0</v>
      </c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2"/>
      <c r="N3779" s="11"/>
      <c r="O3779" s="12"/>
      <c r="P3779" s="13"/>
      <c r="Q3779" s="14"/>
      <c r="R3779" s="15"/>
      <c r="S3779" s="10"/>
      <c r="T3779" s="12"/>
      <c r="U3779" s="13"/>
      <c r="V3779" s="12"/>
      <c r="W3779" s="13"/>
      <c r="X3779" s="12"/>
      <c r="Y3779" s="13"/>
      <c r="Z3779" s="12"/>
      <c r="AA3779" s="12"/>
      <c r="AB3779" s="12"/>
      <c r="AC3779" s="10"/>
      <c r="AD3779" s="16"/>
      <c r="AE3779" s="10"/>
      <c r="AF3779" s="10"/>
      <c r="AG3779" s="14"/>
      <c r="AH3779" s="14"/>
      <c r="AI3779" s="15"/>
      <c r="AJ3779" s="10"/>
      <c r="AK3779" s="15"/>
      <c r="AL3779" s="10"/>
    </row>
    <row r="3780" spans="1:38" x14ac:dyDescent="0.25">
      <c r="A3780" s="9">
        <f t="shared" si="79"/>
        <v>0</v>
      </c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2"/>
      <c r="N3780" s="11"/>
      <c r="O3780" s="12"/>
      <c r="P3780" s="13"/>
      <c r="Q3780" s="14"/>
      <c r="R3780" s="15"/>
      <c r="S3780" s="10"/>
      <c r="T3780" s="12"/>
      <c r="U3780" s="13"/>
      <c r="V3780" s="12"/>
      <c r="W3780" s="13"/>
      <c r="X3780" s="12"/>
      <c r="Y3780" s="13"/>
      <c r="Z3780" s="12"/>
      <c r="AA3780" s="12"/>
      <c r="AB3780" s="12"/>
      <c r="AC3780" s="10"/>
      <c r="AD3780" s="16"/>
      <c r="AE3780" s="10"/>
      <c r="AF3780" s="10"/>
      <c r="AG3780" s="14"/>
      <c r="AH3780" s="14"/>
      <c r="AI3780" s="15"/>
      <c r="AJ3780" s="10"/>
      <c r="AK3780" s="15"/>
      <c r="AL3780" s="10"/>
    </row>
    <row r="3781" spans="1:38" x14ac:dyDescent="0.25">
      <c r="A3781" s="9">
        <f t="shared" si="79"/>
        <v>0</v>
      </c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2"/>
      <c r="N3781" s="11"/>
      <c r="O3781" s="12"/>
      <c r="P3781" s="13"/>
      <c r="Q3781" s="14"/>
      <c r="R3781" s="15"/>
      <c r="S3781" s="10"/>
      <c r="T3781" s="12"/>
      <c r="U3781" s="13"/>
      <c r="V3781" s="12"/>
      <c r="W3781" s="13"/>
      <c r="X3781" s="12"/>
      <c r="Y3781" s="13"/>
      <c r="Z3781" s="12"/>
      <c r="AA3781" s="12"/>
      <c r="AB3781" s="12"/>
      <c r="AC3781" s="10"/>
      <c r="AD3781" s="16"/>
      <c r="AE3781" s="10"/>
      <c r="AF3781" s="10"/>
      <c r="AG3781" s="14"/>
      <c r="AH3781" s="14"/>
      <c r="AI3781" s="15"/>
      <c r="AJ3781" s="10"/>
      <c r="AK3781" s="15"/>
      <c r="AL3781" s="10"/>
    </row>
    <row r="3782" spans="1:38" x14ac:dyDescent="0.25">
      <c r="A3782" s="9">
        <f t="shared" si="79"/>
        <v>0</v>
      </c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  <c r="L3782" s="10"/>
      <c r="M3782" s="12"/>
      <c r="N3782" s="11"/>
      <c r="O3782" s="12"/>
      <c r="P3782" s="13"/>
      <c r="Q3782" s="14"/>
      <c r="R3782" s="15"/>
      <c r="S3782" s="10"/>
      <c r="T3782" s="12"/>
      <c r="U3782" s="13"/>
      <c r="V3782" s="12"/>
      <c r="W3782" s="13"/>
      <c r="X3782" s="12"/>
      <c r="Y3782" s="13"/>
      <c r="Z3782" s="12"/>
      <c r="AA3782" s="12"/>
      <c r="AB3782" s="12"/>
      <c r="AC3782" s="10"/>
      <c r="AD3782" s="16"/>
      <c r="AE3782" s="10"/>
      <c r="AF3782" s="10"/>
      <c r="AG3782" s="14"/>
      <c r="AH3782" s="14"/>
      <c r="AI3782" s="15"/>
      <c r="AJ3782" s="10"/>
      <c r="AK3782" s="15"/>
      <c r="AL3782" s="10"/>
    </row>
    <row r="3783" spans="1:38" x14ac:dyDescent="0.25">
      <c r="A3783" s="9">
        <f t="shared" si="79"/>
        <v>0</v>
      </c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2"/>
      <c r="N3783" s="11"/>
      <c r="O3783" s="12"/>
      <c r="P3783" s="13"/>
      <c r="Q3783" s="14"/>
      <c r="R3783" s="15"/>
      <c r="S3783" s="10"/>
      <c r="T3783" s="12"/>
      <c r="U3783" s="13"/>
      <c r="V3783" s="12"/>
      <c r="W3783" s="13"/>
      <c r="X3783" s="12"/>
      <c r="Y3783" s="13"/>
      <c r="Z3783" s="12"/>
      <c r="AA3783" s="12"/>
      <c r="AB3783" s="12"/>
      <c r="AC3783" s="10"/>
      <c r="AD3783" s="16"/>
      <c r="AE3783" s="10"/>
      <c r="AF3783" s="10"/>
      <c r="AG3783" s="14"/>
      <c r="AH3783" s="14"/>
      <c r="AI3783" s="15"/>
      <c r="AJ3783" s="10"/>
      <c r="AK3783" s="15"/>
      <c r="AL3783" s="10"/>
    </row>
    <row r="3784" spans="1:38" x14ac:dyDescent="0.25">
      <c r="A3784" s="9">
        <f t="shared" si="79"/>
        <v>0</v>
      </c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  <c r="L3784" s="10"/>
      <c r="M3784" s="12"/>
      <c r="N3784" s="11"/>
      <c r="O3784" s="12"/>
      <c r="P3784" s="13"/>
      <c r="Q3784" s="14"/>
      <c r="R3784" s="15"/>
      <c r="S3784" s="10"/>
      <c r="T3784" s="12"/>
      <c r="U3784" s="13"/>
      <c r="V3784" s="12"/>
      <c r="W3784" s="13"/>
      <c r="X3784" s="12"/>
      <c r="Y3784" s="13"/>
      <c r="Z3784" s="12"/>
      <c r="AA3784" s="12"/>
      <c r="AB3784" s="12"/>
      <c r="AC3784" s="10"/>
      <c r="AD3784" s="16"/>
      <c r="AE3784" s="10"/>
      <c r="AF3784" s="10"/>
      <c r="AG3784" s="14"/>
      <c r="AH3784" s="14"/>
      <c r="AI3784" s="15"/>
      <c r="AJ3784" s="10"/>
      <c r="AK3784" s="15"/>
      <c r="AL3784" s="10"/>
    </row>
    <row r="3785" spans="1:38" x14ac:dyDescent="0.25">
      <c r="A3785" s="9">
        <f t="shared" si="79"/>
        <v>0</v>
      </c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2"/>
      <c r="N3785" s="11"/>
      <c r="O3785" s="12"/>
      <c r="P3785" s="13"/>
      <c r="Q3785" s="14"/>
      <c r="R3785" s="15"/>
      <c r="S3785" s="10"/>
      <c r="T3785" s="12"/>
      <c r="U3785" s="13"/>
      <c r="V3785" s="12"/>
      <c r="W3785" s="13"/>
      <c r="X3785" s="12"/>
      <c r="Y3785" s="13"/>
      <c r="Z3785" s="12"/>
      <c r="AA3785" s="12"/>
      <c r="AB3785" s="12"/>
      <c r="AC3785" s="10"/>
      <c r="AD3785" s="16"/>
      <c r="AE3785" s="10"/>
      <c r="AF3785" s="10"/>
      <c r="AG3785" s="14"/>
      <c r="AH3785" s="14"/>
      <c r="AI3785" s="15"/>
      <c r="AJ3785" s="10"/>
      <c r="AK3785" s="15"/>
      <c r="AL3785" s="10"/>
    </row>
    <row r="3786" spans="1:38" x14ac:dyDescent="0.25">
      <c r="A3786" s="9">
        <f t="shared" si="79"/>
        <v>0</v>
      </c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  <c r="L3786" s="10"/>
      <c r="M3786" s="12"/>
      <c r="N3786" s="11"/>
      <c r="O3786" s="12"/>
      <c r="P3786" s="13"/>
      <c r="Q3786" s="14"/>
      <c r="R3786" s="15"/>
      <c r="S3786" s="10"/>
      <c r="T3786" s="12"/>
      <c r="U3786" s="13"/>
      <c r="V3786" s="12"/>
      <c r="W3786" s="13"/>
      <c r="X3786" s="12"/>
      <c r="Y3786" s="13"/>
      <c r="Z3786" s="12"/>
      <c r="AA3786" s="12"/>
      <c r="AB3786" s="12"/>
      <c r="AC3786" s="10"/>
      <c r="AD3786" s="16"/>
      <c r="AE3786" s="10"/>
      <c r="AF3786" s="10"/>
      <c r="AG3786" s="14"/>
      <c r="AH3786" s="14"/>
      <c r="AI3786" s="15"/>
      <c r="AJ3786" s="10"/>
      <c r="AK3786" s="15"/>
      <c r="AL3786" s="10"/>
    </row>
    <row r="3787" spans="1:38" x14ac:dyDescent="0.25">
      <c r="A3787" s="9">
        <f t="shared" si="79"/>
        <v>0</v>
      </c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2"/>
      <c r="N3787" s="11"/>
      <c r="O3787" s="12"/>
      <c r="P3787" s="13"/>
      <c r="Q3787" s="14"/>
      <c r="R3787" s="15"/>
      <c r="S3787" s="10"/>
      <c r="T3787" s="12"/>
      <c r="U3787" s="13"/>
      <c r="V3787" s="12"/>
      <c r="W3787" s="13"/>
      <c r="X3787" s="12"/>
      <c r="Y3787" s="13"/>
      <c r="Z3787" s="12"/>
      <c r="AA3787" s="12"/>
      <c r="AB3787" s="12"/>
      <c r="AC3787" s="10"/>
      <c r="AD3787" s="16"/>
      <c r="AE3787" s="10"/>
      <c r="AF3787" s="10"/>
      <c r="AG3787" s="14"/>
      <c r="AH3787" s="14"/>
      <c r="AI3787" s="15"/>
      <c r="AJ3787" s="10"/>
      <c r="AK3787" s="15"/>
      <c r="AL3787" s="10"/>
    </row>
    <row r="3788" spans="1:38" x14ac:dyDescent="0.25">
      <c r="A3788" s="9">
        <f t="shared" si="79"/>
        <v>0</v>
      </c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  <c r="L3788" s="10"/>
      <c r="M3788" s="12"/>
      <c r="N3788" s="11"/>
      <c r="O3788" s="12"/>
      <c r="P3788" s="13"/>
      <c r="Q3788" s="14"/>
      <c r="R3788" s="15"/>
      <c r="S3788" s="10"/>
      <c r="T3788" s="12"/>
      <c r="U3788" s="13"/>
      <c r="V3788" s="12"/>
      <c r="W3788" s="13"/>
      <c r="X3788" s="12"/>
      <c r="Y3788" s="13"/>
      <c r="Z3788" s="12"/>
      <c r="AA3788" s="12"/>
      <c r="AB3788" s="12"/>
      <c r="AC3788" s="10"/>
      <c r="AD3788" s="16"/>
      <c r="AE3788" s="10"/>
      <c r="AF3788" s="10"/>
      <c r="AG3788" s="14"/>
      <c r="AH3788" s="14"/>
      <c r="AI3788" s="15"/>
      <c r="AJ3788" s="10"/>
      <c r="AK3788" s="15"/>
      <c r="AL3788" s="10"/>
    </row>
    <row r="3789" spans="1:38" x14ac:dyDescent="0.25">
      <c r="A3789" s="9">
        <f t="shared" si="79"/>
        <v>0</v>
      </c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  <c r="L3789" s="10"/>
      <c r="M3789" s="12"/>
      <c r="N3789" s="11"/>
      <c r="O3789" s="12"/>
      <c r="P3789" s="13"/>
      <c r="Q3789" s="14"/>
      <c r="R3789" s="15"/>
      <c r="S3789" s="10"/>
      <c r="T3789" s="12"/>
      <c r="U3789" s="13"/>
      <c r="V3789" s="12"/>
      <c r="W3789" s="13"/>
      <c r="X3789" s="12"/>
      <c r="Y3789" s="13"/>
      <c r="Z3789" s="12"/>
      <c r="AA3789" s="12"/>
      <c r="AB3789" s="12"/>
      <c r="AC3789" s="10"/>
      <c r="AD3789" s="16"/>
      <c r="AE3789" s="10"/>
      <c r="AF3789" s="10"/>
      <c r="AG3789" s="14"/>
      <c r="AH3789" s="14"/>
      <c r="AI3789" s="15"/>
      <c r="AJ3789" s="10"/>
      <c r="AK3789" s="15"/>
      <c r="AL3789" s="10"/>
    </row>
    <row r="3790" spans="1:38" x14ac:dyDescent="0.25">
      <c r="A3790" s="9">
        <f t="shared" si="79"/>
        <v>0</v>
      </c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  <c r="L3790" s="10"/>
      <c r="M3790" s="12"/>
      <c r="N3790" s="11"/>
      <c r="O3790" s="12"/>
      <c r="P3790" s="13"/>
      <c r="Q3790" s="14"/>
      <c r="R3790" s="15"/>
      <c r="S3790" s="10"/>
      <c r="T3790" s="12"/>
      <c r="U3790" s="13"/>
      <c r="V3790" s="12"/>
      <c r="W3790" s="13"/>
      <c r="X3790" s="12"/>
      <c r="Y3790" s="13"/>
      <c r="Z3790" s="12"/>
      <c r="AA3790" s="12"/>
      <c r="AB3790" s="12"/>
      <c r="AC3790" s="10"/>
      <c r="AD3790" s="16"/>
      <c r="AE3790" s="10"/>
      <c r="AF3790" s="10"/>
      <c r="AG3790" s="14"/>
      <c r="AH3790" s="14"/>
      <c r="AI3790" s="15"/>
      <c r="AJ3790" s="10"/>
      <c r="AK3790" s="15"/>
      <c r="AL3790" s="10"/>
    </row>
    <row r="3791" spans="1:38" x14ac:dyDescent="0.25">
      <c r="A3791" s="9">
        <f t="shared" si="79"/>
        <v>0</v>
      </c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  <c r="L3791" s="10"/>
      <c r="M3791" s="12"/>
      <c r="N3791" s="11"/>
      <c r="O3791" s="12"/>
      <c r="P3791" s="13"/>
      <c r="Q3791" s="14"/>
      <c r="R3791" s="15"/>
      <c r="S3791" s="10"/>
      <c r="T3791" s="12"/>
      <c r="U3791" s="13"/>
      <c r="V3791" s="12"/>
      <c r="W3791" s="13"/>
      <c r="X3791" s="12"/>
      <c r="Y3791" s="13"/>
      <c r="Z3791" s="12"/>
      <c r="AA3791" s="12"/>
      <c r="AB3791" s="12"/>
      <c r="AC3791" s="10"/>
      <c r="AD3791" s="16"/>
      <c r="AE3791" s="10"/>
      <c r="AF3791" s="10"/>
      <c r="AG3791" s="14"/>
      <c r="AH3791" s="14"/>
      <c r="AI3791" s="15"/>
      <c r="AJ3791" s="10"/>
      <c r="AK3791" s="15"/>
      <c r="AL3791" s="10"/>
    </row>
    <row r="3792" spans="1:38" x14ac:dyDescent="0.25">
      <c r="A3792" s="9">
        <f t="shared" si="79"/>
        <v>0</v>
      </c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  <c r="L3792" s="10"/>
      <c r="M3792" s="12"/>
      <c r="N3792" s="11"/>
      <c r="O3792" s="12"/>
      <c r="P3792" s="13"/>
      <c r="Q3792" s="14"/>
      <c r="R3792" s="15"/>
      <c r="S3792" s="10"/>
      <c r="T3792" s="12"/>
      <c r="U3792" s="13"/>
      <c r="V3792" s="12"/>
      <c r="W3792" s="13"/>
      <c r="X3792" s="12"/>
      <c r="Y3792" s="13"/>
      <c r="Z3792" s="12"/>
      <c r="AA3792" s="12"/>
      <c r="AB3792" s="12"/>
      <c r="AC3792" s="10"/>
      <c r="AD3792" s="16"/>
      <c r="AE3792" s="10"/>
      <c r="AF3792" s="10"/>
      <c r="AG3792" s="14"/>
      <c r="AH3792" s="14"/>
      <c r="AI3792" s="15"/>
      <c r="AJ3792" s="10"/>
      <c r="AK3792" s="15"/>
      <c r="AL3792" s="10"/>
    </row>
    <row r="3793" spans="1:38" x14ac:dyDescent="0.25">
      <c r="A3793" s="9">
        <f t="shared" si="79"/>
        <v>0</v>
      </c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2"/>
      <c r="N3793" s="11"/>
      <c r="O3793" s="12"/>
      <c r="P3793" s="13"/>
      <c r="Q3793" s="14"/>
      <c r="R3793" s="15"/>
      <c r="S3793" s="10"/>
      <c r="T3793" s="12"/>
      <c r="U3793" s="13"/>
      <c r="V3793" s="12"/>
      <c r="W3793" s="13"/>
      <c r="X3793" s="12"/>
      <c r="Y3793" s="13"/>
      <c r="Z3793" s="12"/>
      <c r="AA3793" s="12"/>
      <c r="AB3793" s="12"/>
      <c r="AC3793" s="10"/>
      <c r="AD3793" s="16"/>
      <c r="AE3793" s="10"/>
      <c r="AF3793" s="10"/>
      <c r="AG3793" s="14"/>
      <c r="AH3793" s="14"/>
      <c r="AI3793" s="15"/>
      <c r="AJ3793" s="10"/>
      <c r="AK3793" s="15"/>
      <c r="AL3793" s="10"/>
    </row>
    <row r="3794" spans="1:38" x14ac:dyDescent="0.25">
      <c r="A3794" s="9">
        <f t="shared" si="79"/>
        <v>0</v>
      </c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  <c r="L3794" s="10"/>
      <c r="M3794" s="12"/>
      <c r="N3794" s="11"/>
      <c r="O3794" s="12"/>
      <c r="P3794" s="13"/>
      <c r="Q3794" s="14"/>
      <c r="R3794" s="15"/>
      <c r="S3794" s="10"/>
      <c r="T3794" s="12"/>
      <c r="U3794" s="13"/>
      <c r="V3794" s="12"/>
      <c r="W3794" s="13"/>
      <c r="X3794" s="12"/>
      <c r="Y3794" s="13"/>
      <c r="Z3794" s="12"/>
      <c r="AA3794" s="12"/>
      <c r="AB3794" s="12"/>
      <c r="AC3794" s="10"/>
      <c r="AD3794" s="16"/>
      <c r="AE3794" s="10"/>
      <c r="AF3794" s="10"/>
      <c r="AG3794" s="14"/>
      <c r="AH3794" s="14"/>
      <c r="AI3794" s="15"/>
      <c r="AJ3794" s="10"/>
      <c r="AK3794" s="15"/>
      <c r="AL3794" s="10"/>
    </row>
    <row r="3795" spans="1:38" x14ac:dyDescent="0.25">
      <c r="A3795" s="9">
        <f t="shared" si="79"/>
        <v>0</v>
      </c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2"/>
      <c r="N3795" s="11"/>
      <c r="O3795" s="12"/>
      <c r="P3795" s="13"/>
      <c r="Q3795" s="14"/>
      <c r="R3795" s="15"/>
      <c r="S3795" s="10"/>
      <c r="T3795" s="12"/>
      <c r="U3795" s="13"/>
      <c r="V3795" s="12"/>
      <c r="W3795" s="13"/>
      <c r="X3795" s="12"/>
      <c r="Y3795" s="13"/>
      <c r="Z3795" s="12"/>
      <c r="AA3795" s="12"/>
      <c r="AB3795" s="12"/>
      <c r="AC3795" s="10"/>
      <c r="AD3795" s="16"/>
      <c r="AE3795" s="10"/>
      <c r="AF3795" s="10"/>
      <c r="AG3795" s="14"/>
      <c r="AH3795" s="14"/>
      <c r="AI3795" s="15"/>
      <c r="AJ3795" s="10"/>
      <c r="AK3795" s="15"/>
      <c r="AL3795" s="10"/>
    </row>
    <row r="3796" spans="1:38" x14ac:dyDescent="0.25">
      <c r="A3796" s="9">
        <f t="shared" si="79"/>
        <v>0</v>
      </c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  <c r="L3796" s="10"/>
      <c r="M3796" s="12"/>
      <c r="N3796" s="11"/>
      <c r="O3796" s="12"/>
      <c r="P3796" s="13"/>
      <c r="Q3796" s="14"/>
      <c r="R3796" s="15"/>
      <c r="S3796" s="10"/>
      <c r="T3796" s="12"/>
      <c r="U3796" s="13"/>
      <c r="V3796" s="12"/>
      <c r="W3796" s="13"/>
      <c r="X3796" s="12"/>
      <c r="Y3796" s="13"/>
      <c r="Z3796" s="12"/>
      <c r="AA3796" s="12"/>
      <c r="AB3796" s="12"/>
      <c r="AC3796" s="10"/>
      <c r="AD3796" s="16"/>
      <c r="AE3796" s="10"/>
      <c r="AF3796" s="10"/>
      <c r="AG3796" s="14"/>
      <c r="AH3796" s="14"/>
      <c r="AI3796" s="15"/>
      <c r="AJ3796" s="10"/>
      <c r="AK3796" s="15"/>
      <c r="AL3796" s="10"/>
    </row>
    <row r="3797" spans="1:38" x14ac:dyDescent="0.25">
      <c r="A3797" s="9">
        <f t="shared" si="79"/>
        <v>0</v>
      </c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2"/>
      <c r="N3797" s="11"/>
      <c r="O3797" s="12"/>
      <c r="P3797" s="13"/>
      <c r="Q3797" s="14"/>
      <c r="R3797" s="15"/>
      <c r="S3797" s="10"/>
      <c r="T3797" s="12"/>
      <c r="U3797" s="13"/>
      <c r="V3797" s="12"/>
      <c r="W3797" s="13"/>
      <c r="X3797" s="12"/>
      <c r="Y3797" s="13"/>
      <c r="Z3797" s="12"/>
      <c r="AA3797" s="12"/>
      <c r="AB3797" s="12"/>
      <c r="AC3797" s="10"/>
      <c r="AD3797" s="16"/>
      <c r="AE3797" s="10"/>
      <c r="AF3797" s="10"/>
      <c r="AG3797" s="14"/>
      <c r="AH3797" s="14"/>
      <c r="AI3797" s="15"/>
      <c r="AJ3797" s="10"/>
      <c r="AK3797" s="15"/>
      <c r="AL3797" s="10"/>
    </row>
    <row r="3798" spans="1:38" x14ac:dyDescent="0.25">
      <c r="A3798" s="9">
        <f t="shared" si="79"/>
        <v>0</v>
      </c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  <c r="L3798" s="10"/>
      <c r="M3798" s="12"/>
      <c r="N3798" s="11"/>
      <c r="O3798" s="12"/>
      <c r="P3798" s="13"/>
      <c r="Q3798" s="14"/>
      <c r="R3798" s="15"/>
      <c r="S3798" s="10"/>
      <c r="T3798" s="12"/>
      <c r="U3798" s="13"/>
      <c r="V3798" s="12"/>
      <c r="W3798" s="13"/>
      <c r="X3798" s="12"/>
      <c r="Y3798" s="13"/>
      <c r="Z3798" s="12"/>
      <c r="AA3798" s="12"/>
      <c r="AB3798" s="12"/>
      <c r="AC3798" s="10"/>
      <c r="AD3798" s="16"/>
      <c r="AE3798" s="10"/>
      <c r="AF3798" s="10"/>
      <c r="AG3798" s="14"/>
      <c r="AH3798" s="14"/>
      <c r="AI3798" s="15"/>
      <c r="AJ3798" s="10"/>
      <c r="AK3798" s="15"/>
      <c r="AL3798" s="10"/>
    </row>
    <row r="3799" spans="1:38" x14ac:dyDescent="0.25">
      <c r="A3799" s="9">
        <f t="shared" si="79"/>
        <v>0</v>
      </c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2"/>
      <c r="N3799" s="11"/>
      <c r="O3799" s="12"/>
      <c r="P3799" s="13"/>
      <c r="Q3799" s="14"/>
      <c r="R3799" s="15"/>
      <c r="S3799" s="10"/>
      <c r="T3799" s="12"/>
      <c r="U3799" s="13"/>
      <c r="V3799" s="12"/>
      <c r="W3799" s="13"/>
      <c r="X3799" s="12"/>
      <c r="Y3799" s="13"/>
      <c r="Z3799" s="12"/>
      <c r="AA3799" s="12"/>
      <c r="AB3799" s="12"/>
      <c r="AC3799" s="10"/>
      <c r="AD3799" s="16"/>
      <c r="AE3799" s="10"/>
      <c r="AF3799" s="10"/>
      <c r="AG3799" s="14"/>
      <c r="AH3799" s="14"/>
      <c r="AI3799" s="15"/>
      <c r="AJ3799" s="10"/>
      <c r="AK3799" s="15"/>
      <c r="AL3799" s="10"/>
    </row>
    <row r="3800" spans="1:38" x14ac:dyDescent="0.25">
      <c r="A3800" s="9">
        <f t="shared" si="79"/>
        <v>0</v>
      </c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2"/>
      <c r="N3800" s="11"/>
      <c r="O3800" s="12"/>
      <c r="P3800" s="13"/>
      <c r="Q3800" s="14"/>
      <c r="R3800" s="15"/>
      <c r="S3800" s="10"/>
      <c r="T3800" s="12"/>
      <c r="U3800" s="13"/>
      <c r="V3800" s="12"/>
      <c r="W3800" s="13"/>
      <c r="X3800" s="12"/>
      <c r="Y3800" s="13"/>
      <c r="Z3800" s="12"/>
      <c r="AA3800" s="12"/>
      <c r="AB3800" s="12"/>
      <c r="AC3800" s="10"/>
      <c r="AD3800" s="16"/>
      <c r="AE3800" s="10"/>
      <c r="AF3800" s="10"/>
      <c r="AG3800" s="14"/>
      <c r="AH3800" s="14"/>
      <c r="AI3800" s="15"/>
      <c r="AJ3800" s="10"/>
      <c r="AK3800" s="15"/>
      <c r="AL3800" s="10"/>
    </row>
    <row r="3801" spans="1:38" x14ac:dyDescent="0.25">
      <c r="A3801" s="9">
        <f t="shared" si="79"/>
        <v>0</v>
      </c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2"/>
      <c r="N3801" s="11"/>
      <c r="O3801" s="12"/>
      <c r="P3801" s="13"/>
      <c r="Q3801" s="14"/>
      <c r="R3801" s="15"/>
      <c r="S3801" s="10"/>
      <c r="T3801" s="12"/>
      <c r="U3801" s="13"/>
      <c r="V3801" s="12"/>
      <c r="W3801" s="13"/>
      <c r="X3801" s="12"/>
      <c r="Y3801" s="13"/>
      <c r="Z3801" s="12"/>
      <c r="AA3801" s="12"/>
      <c r="AB3801" s="12"/>
      <c r="AC3801" s="10"/>
      <c r="AD3801" s="16"/>
      <c r="AE3801" s="10"/>
      <c r="AF3801" s="10"/>
      <c r="AG3801" s="14"/>
      <c r="AH3801" s="14"/>
      <c r="AI3801" s="15"/>
      <c r="AJ3801" s="10"/>
      <c r="AK3801" s="15"/>
      <c r="AL3801" s="10"/>
    </row>
    <row r="3802" spans="1:38" x14ac:dyDescent="0.25">
      <c r="A3802" s="9">
        <f t="shared" si="79"/>
        <v>0</v>
      </c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2"/>
      <c r="N3802" s="11"/>
      <c r="O3802" s="12"/>
      <c r="P3802" s="13"/>
      <c r="Q3802" s="14"/>
      <c r="R3802" s="15"/>
      <c r="S3802" s="10"/>
      <c r="T3802" s="12"/>
      <c r="U3802" s="13"/>
      <c r="V3802" s="12"/>
      <c r="W3802" s="13"/>
      <c r="X3802" s="12"/>
      <c r="Y3802" s="13"/>
      <c r="Z3802" s="12"/>
      <c r="AA3802" s="12"/>
      <c r="AB3802" s="12"/>
      <c r="AC3802" s="10"/>
      <c r="AD3802" s="16"/>
      <c r="AE3802" s="10"/>
      <c r="AF3802" s="10"/>
      <c r="AG3802" s="14"/>
      <c r="AH3802" s="14"/>
      <c r="AI3802" s="15"/>
      <c r="AJ3802" s="10"/>
      <c r="AK3802" s="15"/>
      <c r="AL3802" s="10"/>
    </row>
    <row r="3803" spans="1:38" x14ac:dyDescent="0.25">
      <c r="A3803" s="9">
        <f t="shared" si="79"/>
        <v>0</v>
      </c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2"/>
      <c r="N3803" s="11"/>
      <c r="O3803" s="12"/>
      <c r="P3803" s="13"/>
      <c r="Q3803" s="14"/>
      <c r="R3803" s="15"/>
      <c r="S3803" s="10"/>
      <c r="T3803" s="12"/>
      <c r="U3803" s="13"/>
      <c r="V3803" s="12"/>
      <c r="W3803" s="13"/>
      <c r="X3803" s="12"/>
      <c r="Y3803" s="13"/>
      <c r="Z3803" s="12"/>
      <c r="AA3803" s="12"/>
      <c r="AB3803" s="12"/>
      <c r="AC3803" s="10"/>
      <c r="AD3803" s="16"/>
      <c r="AE3803" s="10"/>
      <c r="AF3803" s="10"/>
      <c r="AG3803" s="14"/>
      <c r="AH3803" s="14"/>
      <c r="AI3803" s="15"/>
      <c r="AJ3803" s="10"/>
      <c r="AK3803" s="15"/>
      <c r="AL3803" s="10"/>
    </row>
    <row r="3804" spans="1:38" x14ac:dyDescent="0.25">
      <c r="A3804" s="9">
        <f t="shared" si="79"/>
        <v>0</v>
      </c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2"/>
      <c r="N3804" s="11"/>
      <c r="O3804" s="12"/>
      <c r="P3804" s="13"/>
      <c r="Q3804" s="14"/>
      <c r="R3804" s="15"/>
      <c r="S3804" s="10"/>
      <c r="T3804" s="12"/>
      <c r="U3804" s="13"/>
      <c r="V3804" s="12"/>
      <c r="W3804" s="13"/>
      <c r="X3804" s="12"/>
      <c r="Y3804" s="13"/>
      <c r="Z3804" s="12"/>
      <c r="AA3804" s="12"/>
      <c r="AB3804" s="12"/>
      <c r="AC3804" s="10"/>
      <c r="AD3804" s="16"/>
      <c r="AE3804" s="10"/>
      <c r="AF3804" s="10"/>
      <c r="AG3804" s="14"/>
      <c r="AH3804" s="14"/>
      <c r="AI3804" s="15"/>
      <c r="AJ3804" s="10"/>
      <c r="AK3804" s="15"/>
      <c r="AL3804" s="10"/>
    </row>
    <row r="3805" spans="1:38" x14ac:dyDescent="0.25">
      <c r="A3805" s="9">
        <f t="shared" si="79"/>
        <v>0</v>
      </c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2"/>
      <c r="N3805" s="11"/>
      <c r="O3805" s="12"/>
      <c r="P3805" s="13"/>
      <c r="Q3805" s="14"/>
      <c r="R3805" s="15"/>
      <c r="S3805" s="10"/>
      <c r="T3805" s="12"/>
      <c r="U3805" s="13"/>
      <c r="V3805" s="12"/>
      <c r="W3805" s="13"/>
      <c r="X3805" s="12"/>
      <c r="Y3805" s="13"/>
      <c r="Z3805" s="12"/>
      <c r="AA3805" s="12"/>
      <c r="AB3805" s="12"/>
      <c r="AC3805" s="10"/>
      <c r="AD3805" s="16"/>
      <c r="AE3805" s="10"/>
      <c r="AF3805" s="10"/>
      <c r="AG3805" s="14"/>
      <c r="AH3805" s="14"/>
      <c r="AI3805" s="15"/>
      <c r="AJ3805" s="10"/>
      <c r="AK3805" s="15"/>
      <c r="AL3805" s="10"/>
    </row>
    <row r="3806" spans="1:38" x14ac:dyDescent="0.25">
      <c r="A3806" s="9">
        <f t="shared" si="79"/>
        <v>0</v>
      </c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2"/>
      <c r="N3806" s="11"/>
      <c r="O3806" s="12"/>
      <c r="P3806" s="13"/>
      <c r="Q3806" s="14"/>
      <c r="R3806" s="15"/>
      <c r="S3806" s="10"/>
      <c r="T3806" s="12"/>
      <c r="U3806" s="13"/>
      <c r="V3806" s="12"/>
      <c r="W3806" s="13"/>
      <c r="X3806" s="12"/>
      <c r="Y3806" s="13"/>
      <c r="Z3806" s="12"/>
      <c r="AA3806" s="12"/>
      <c r="AB3806" s="12"/>
      <c r="AC3806" s="10"/>
      <c r="AD3806" s="16"/>
      <c r="AE3806" s="10"/>
      <c r="AF3806" s="10"/>
      <c r="AG3806" s="14"/>
      <c r="AH3806" s="14"/>
      <c r="AI3806" s="15"/>
      <c r="AJ3806" s="10"/>
      <c r="AK3806" s="15"/>
      <c r="AL3806" s="10"/>
    </row>
    <row r="3807" spans="1:38" x14ac:dyDescent="0.25">
      <c r="A3807" s="9">
        <f t="shared" si="79"/>
        <v>0</v>
      </c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2"/>
      <c r="N3807" s="11"/>
      <c r="O3807" s="12"/>
      <c r="P3807" s="13"/>
      <c r="Q3807" s="14"/>
      <c r="R3807" s="15"/>
      <c r="S3807" s="10"/>
      <c r="T3807" s="12"/>
      <c r="U3807" s="13"/>
      <c r="V3807" s="12"/>
      <c r="W3807" s="13"/>
      <c r="X3807" s="12"/>
      <c r="Y3807" s="13"/>
      <c r="Z3807" s="12"/>
      <c r="AA3807" s="12"/>
      <c r="AB3807" s="12"/>
      <c r="AC3807" s="10"/>
      <c r="AD3807" s="16"/>
      <c r="AE3807" s="10"/>
      <c r="AF3807" s="10"/>
      <c r="AG3807" s="14"/>
      <c r="AH3807" s="14"/>
      <c r="AI3807" s="15"/>
      <c r="AJ3807" s="10"/>
      <c r="AK3807" s="15"/>
      <c r="AL3807" s="10"/>
    </row>
    <row r="3808" spans="1:38" x14ac:dyDescent="0.25">
      <c r="A3808" s="9">
        <f t="shared" si="79"/>
        <v>0</v>
      </c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2"/>
      <c r="N3808" s="11"/>
      <c r="O3808" s="12"/>
      <c r="P3808" s="13"/>
      <c r="Q3808" s="14"/>
      <c r="R3808" s="15"/>
      <c r="S3808" s="10"/>
      <c r="T3808" s="12"/>
      <c r="U3808" s="13"/>
      <c r="V3808" s="12"/>
      <c r="W3808" s="13"/>
      <c r="X3808" s="12"/>
      <c r="Y3808" s="13"/>
      <c r="Z3808" s="12"/>
      <c r="AA3808" s="12"/>
      <c r="AB3808" s="12"/>
      <c r="AC3808" s="10"/>
      <c r="AD3808" s="16"/>
      <c r="AE3808" s="10"/>
      <c r="AF3808" s="10"/>
      <c r="AG3808" s="14"/>
      <c r="AH3808" s="14"/>
      <c r="AI3808" s="15"/>
      <c r="AJ3808" s="10"/>
      <c r="AK3808" s="15"/>
      <c r="AL3808" s="10"/>
    </row>
    <row r="3809" spans="1:38" x14ac:dyDescent="0.25">
      <c r="A3809" s="9">
        <f t="shared" si="79"/>
        <v>0</v>
      </c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2"/>
      <c r="N3809" s="11"/>
      <c r="O3809" s="12"/>
      <c r="P3809" s="13"/>
      <c r="Q3809" s="14"/>
      <c r="R3809" s="15"/>
      <c r="S3809" s="10"/>
      <c r="T3809" s="12"/>
      <c r="U3809" s="13"/>
      <c r="V3809" s="12"/>
      <c r="W3809" s="13"/>
      <c r="X3809" s="12"/>
      <c r="Y3809" s="13"/>
      <c r="Z3809" s="12"/>
      <c r="AA3809" s="12"/>
      <c r="AB3809" s="12"/>
      <c r="AC3809" s="10"/>
      <c r="AD3809" s="16"/>
      <c r="AE3809" s="10"/>
      <c r="AF3809" s="10"/>
      <c r="AG3809" s="14"/>
      <c r="AH3809" s="14"/>
      <c r="AI3809" s="15"/>
      <c r="AJ3809" s="10"/>
      <c r="AK3809" s="15"/>
      <c r="AL3809" s="10"/>
    </row>
    <row r="3810" spans="1:38" x14ac:dyDescent="0.25">
      <c r="A3810" s="9">
        <f t="shared" si="79"/>
        <v>0</v>
      </c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  <c r="L3810" s="10"/>
      <c r="M3810" s="12"/>
      <c r="N3810" s="11"/>
      <c r="O3810" s="12"/>
      <c r="P3810" s="13"/>
      <c r="Q3810" s="14"/>
      <c r="R3810" s="15"/>
      <c r="S3810" s="10"/>
      <c r="T3810" s="12"/>
      <c r="U3810" s="13"/>
      <c r="V3810" s="12"/>
      <c r="W3810" s="13"/>
      <c r="X3810" s="12"/>
      <c r="Y3810" s="13"/>
      <c r="Z3810" s="12"/>
      <c r="AA3810" s="12"/>
      <c r="AB3810" s="12"/>
      <c r="AC3810" s="10"/>
      <c r="AD3810" s="16"/>
      <c r="AE3810" s="10"/>
      <c r="AF3810" s="10"/>
      <c r="AG3810" s="14"/>
      <c r="AH3810" s="14"/>
      <c r="AI3810" s="15"/>
      <c r="AJ3810" s="10"/>
      <c r="AK3810" s="15"/>
      <c r="AL3810" s="10"/>
    </row>
    <row r="3811" spans="1:38" x14ac:dyDescent="0.25">
      <c r="A3811" s="9">
        <f t="shared" si="79"/>
        <v>0</v>
      </c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  <c r="L3811" s="10"/>
      <c r="M3811" s="12"/>
      <c r="N3811" s="11"/>
      <c r="O3811" s="12"/>
      <c r="P3811" s="13"/>
      <c r="Q3811" s="14"/>
      <c r="R3811" s="15"/>
      <c r="S3811" s="10"/>
      <c r="T3811" s="12"/>
      <c r="U3811" s="13"/>
      <c r="V3811" s="12"/>
      <c r="W3811" s="13"/>
      <c r="X3811" s="12"/>
      <c r="Y3811" s="13"/>
      <c r="Z3811" s="12"/>
      <c r="AA3811" s="12"/>
      <c r="AB3811" s="12"/>
      <c r="AC3811" s="10"/>
      <c r="AD3811" s="16"/>
      <c r="AE3811" s="10"/>
      <c r="AF3811" s="10"/>
      <c r="AG3811" s="14"/>
      <c r="AH3811" s="14"/>
      <c r="AI3811" s="15"/>
      <c r="AJ3811" s="10"/>
      <c r="AK3811" s="15"/>
      <c r="AL3811" s="10"/>
    </row>
    <row r="3812" spans="1:38" x14ac:dyDescent="0.25">
      <c r="A3812" s="9">
        <f t="shared" si="79"/>
        <v>0</v>
      </c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  <c r="L3812" s="10"/>
      <c r="M3812" s="12"/>
      <c r="N3812" s="11"/>
      <c r="O3812" s="12"/>
      <c r="P3812" s="13"/>
      <c r="Q3812" s="14"/>
      <c r="R3812" s="15"/>
      <c r="S3812" s="10"/>
      <c r="T3812" s="12"/>
      <c r="U3812" s="13"/>
      <c r="V3812" s="12"/>
      <c r="W3812" s="13"/>
      <c r="X3812" s="12"/>
      <c r="Y3812" s="13"/>
      <c r="Z3812" s="12"/>
      <c r="AA3812" s="12"/>
      <c r="AB3812" s="12"/>
      <c r="AC3812" s="10"/>
      <c r="AD3812" s="16"/>
      <c r="AE3812" s="10"/>
      <c r="AF3812" s="10"/>
      <c r="AG3812" s="14"/>
      <c r="AH3812" s="14"/>
      <c r="AI3812" s="15"/>
      <c r="AJ3812" s="10"/>
      <c r="AK3812" s="15"/>
      <c r="AL3812" s="10"/>
    </row>
    <row r="3813" spans="1:38" x14ac:dyDescent="0.25">
      <c r="A3813" s="9">
        <f t="shared" si="79"/>
        <v>0</v>
      </c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2"/>
      <c r="N3813" s="11"/>
      <c r="O3813" s="12"/>
      <c r="P3813" s="13"/>
      <c r="Q3813" s="14"/>
      <c r="R3813" s="15"/>
      <c r="S3813" s="10"/>
      <c r="T3813" s="12"/>
      <c r="U3813" s="13"/>
      <c r="V3813" s="12"/>
      <c r="W3813" s="13"/>
      <c r="X3813" s="12"/>
      <c r="Y3813" s="13"/>
      <c r="Z3813" s="12"/>
      <c r="AA3813" s="12"/>
      <c r="AB3813" s="12"/>
      <c r="AC3813" s="10"/>
      <c r="AD3813" s="16"/>
      <c r="AE3813" s="10"/>
      <c r="AF3813" s="10"/>
      <c r="AG3813" s="14"/>
      <c r="AH3813" s="14"/>
      <c r="AI3813" s="15"/>
      <c r="AJ3813" s="10"/>
      <c r="AK3813" s="15"/>
      <c r="AL3813" s="10"/>
    </row>
    <row r="3814" spans="1:38" x14ac:dyDescent="0.25">
      <c r="A3814" s="9">
        <f t="shared" si="79"/>
        <v>0</v>
      </c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  <c r="L3814" s="10"/>
      <c r="M3814" s="12"/>
      <c r="N3814" s="11"/>
      <c r="O3814" s="12"/>
      <c r="P3814" s="13"/>
      <c r="Q3814" s="14"/>
      <c r="R3814" s="15"/>
      <c r="S3814" s="10"/>
      <c r="T3814" s="12"/>
      <c r="U3814" s="13"/>
      <c r="V3814" s="12"/>
      <c r="W3814" s="13"/>
      <c r="X3814" s="12"/>
      <c r="Y3814" s="13"/>
      <c r="Z3814" s="12"/>
      <c r="AA3814" s="12"/>
      <c r="AB3814" s="12"/>
      <c r="AC3814" s="10"/>
      <c r="AD3814" s="16"/>
      <c r="AE3814" s="10"/>
      <c r="AF3814" s="10"/>
      <c r="AG3814" s="14"/>
      <c r="AH3814" s="14"/>
      <c r="AI3814" s="15"/>
      <c r="AJ3814" s="10"/>
      <c r="AK3814" s="15"/>
      <c r="AL3814" s="10"/>
    </row>
    <row r="3815" spans="1:38" x14ac:dyDescent="0.25">
      <c r="A3815" s="9">
        <f t="shared" si="79"/>
        <v>0</v>
      </c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  <c r="L3815" s="10"/>
      <c r="M3815" s="12"/>
      <c r="N3815" s="11"/>
      <c r="O3815" s="12"/>
      <c r="P3815" s="13"/>
      <c r="Q3815" s="14"/>
      <c r="R3815" s="15"/>
      <c r="S3815" s="10"/>
      <c r="T3815" s="12"/>
      <c r="U3815" s="13"/>
      <c r="V3815" s="12"/>
      <c r="W3815" s="13"/>
      <c r="X3815" s="12"/>
      <c r="Y3815" s="13"/>
      <c r="Z3815" s="12"/>
      <c r="AA3815" s="12"/>
      <c r="AB3815" s="12"/>
      <c r="AC3815" s="10"/>
      <c r="AD3815" s="16"/>
      <c r="AE3815" s="10"/>
      <c r="AF3815" s="10"/>
      <c r="AG3815" s="14"/>
      <c r="AH3815" s="14"/>
      <c r="AI3815" s="15"/>
      <c r="AJ3815" s="10"/>
      <c r="AK3815" s="15"/>
      <c r="AL3815" s="10"/>
    </row>
    <row r="3816" spans="1:38" x14ac:dyDescent="0.25">
      <c r="A3816" s="9">
        <f t="shared" si="79"/>
        <v>0</v>
      </c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  <c r="L3816" s="10"/>
      <c r="M3816" s="12"/>
      <c r="N3816" s="11"/>
      <c r="O3816" s="12"/>
      <c r="P3816" s="13"/>
      <c r="Q3816" s="14"/>
      <c r="R3816" s="15"/>
      <c r="S3816" s="10"/>
      <c r="T3816" s="12"/>
      <c r="U3816" s="13"/>
      <c r="V3816" s="12"/>
      <c r="W3816" s="13"/>
      <c r="X3816" s="12"/>
      <c r="Y3816" s="13"/>
      <c r="Z3816" s="12"/>
      <c r="AA3816" s="12"/>
      <c r="AB3816" s="12"/>
      <c r="AC3816" s="10"/>
      <c r="AD3816" s="16"/>
      <c r="AE3816" s="10"/>
      <c r="AF3816" s="10"/>
      <c r="AG3816" s="14"/>
      <c r="AH3816" s="14"/>
      <c r="AI3816" s="15"/>
      <c r="AJ3816" s="10"/>
      <c r="AK3816" s="15"/>
      <c r="AL3816" s="10"/>
    </row>
    <row r="3817" spans="1:38" x14ac:dyDescent="0.25">
      <c r="A3817" s="9">
        <f t="shared" si="79"/>
        <v>0</v>
      </c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2"/>
      <c r="N3817" s="11"/>
      <c r="O3817" s="12"/>
      <c r="P3817" s="13"/>
      <c r="Q3817" s="14"/>
      <c r="R3817" s="15"/>
      <c r="S3817" s="10"/>
      <c r="T3817" s="12"/>
      <c r="U3817" s="13"/>
      <c r="V3817" s="12"/>
      <c r="W3817" s="13"/>
      <c r="X3817" s="12"/>
      <c r="Y3817" s="13"/>
      <c r="Z3817" s="12"/>
      <c r="AA3817" s="12"/>
      <c r="AB3817" s="12"/>
      <c r="AC3817" s="10"/>
      <c r="AD3817" s="16"/>
      <c r="AE3817" s="10"/>
      <c r="AF3817" s="10"/>
      <c r="AG3817" s="14"/>
      <c r="AH3817" s="14"/>
      <c r="AI3817" s="15"/>
      <c r="AJ3817" s="10"/>
      <c r="AK3817" s="15"/>
      <c r="AL3817" s="10"/>
    </row>
    <row r="3818" spans="1:38" x14ac:dyDescent="0.25">
      <c r="A3818" s="9">
        <f t="shared" si="79"/>
        <v>0</v>
      </c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  <c r="L3818" s="10"/>
      <c r="M3818" s="12"/>
      <c r="N3818" s="11"/>
      <c r="O3818" s="12"/>
      <c r="P3818" s="13"/>
      <c r="Q3818" s="14"/>
      <c r="R3818" s="15"/>
      <c r="S3818" s="10"/>
      <c r="T3818" s="12"/>
      <c r="U3818" s="13"/>
      <c r="V3818" s="12"/>
      <c r="W3818" s="13"/>
      <c r="X3818" s="12"/>
      <c r="Y3818" s="13"/>
      <c r="Z3818" s="12"/>
      <c r="AA3818" s="12"/>
      <c r="AB3818" s="12"/>
      <c r="AC3818" s="10"/>
      <c r="AD3818" s="16"/>
      <c r="AE3818" s="10"/>
      <c r="AF3818" s="10"/>
      <c r="AG3818" s="14"/>
      <c r="AH3818" s="14"/>
      <c r="AI3818" s="15"/>
      <c r="AJ3818" s="10"/>
      <c r="AK3818" s="15"/>
      <c r="AL3818" s="10"/>
    </row>
    <row r="3819" spans="1:38" x14ac:dyDescent="0.25">
      <c r="A3819" s="9">
        <f t="shared" si="79"/>
        <v>0</v>
      </c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2"/>
      <c r="N3819" s="11"/>
      <c r="O3819" s="12"/>
      <c r="P3819" s="13"/>
      <c r="Q3819" s="14"/>
      <c r="R3819" s="15"/>
      <c r="S3819" s="10"/>
      <c r="T3819" s="12"/>
      <c r="U3819" s="13"/>
      <c r="V3819" s="12"/>
      <c r="W3819" s="13"/>
      <c r="X3819" s="12"/>
      <c r="Y3819" s="13"/>
      <c r="Z3819" s="12"/>
      <c r="AA3819" s="12"/>
      <c r="AB3819" s="12"/>
      <c r="AC3819" s="10"/>
      <c r="AD3819" s="16"/>
      <c r="AE3819" s="10"/>
      <c r="AF3819" s="10"/>
      <c r="AG3819" s="14"/>
      <c r="AH3819" s="14"/>
      <c r="AI3819" s="15"/>
      <c r="AJ3819" s="10"/>
      <c r="AK3819" s="15"/>
      <c r="AL3819" s="10"/>
    </row>
    <row r="3820" spans="1:38" x14ac:dyDescent="0.25">
      <c r="A3820" s="9">
        <f t="shared" si="79"/>
        <v>0</v>
      </c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  <c r="L3820" s="10"/>
      <c r="M3820" s="12"/>
      <c r="N3820" s="11"/>
      <c r="O3820" s="12"/>
      <c r="P3820" s="13"/>
      <c r="Q3820" s="14"/>
      <c r="R3820" s="15"/>
      <c r="S3820" s="10"/>
      <c r="T3820" s="12"/>
      <c r="U3820" s="13"/>
      <c r="V3820" s="12"/>
      <c r="W3820" s="13"/>
      <c r="X3820" s="12"/>
      <c r="Y3820" s="13"/>
      <c r="Z3820" s="12"/>
      <c r="AA3820" s="12"/>
      <c r="AB3820" s="12"/>
      <c r="AC3820" s="10"/>
      <c r="AD3820" s="16"/>
      <c r="AE3820" s="10"/>
      <c r="AF3820" s="10"/>
      <c r="AG3820" s="14"/>
      <c r="AH3820" s="14"/>
      <c r="AI3820" s="15"/>
      <c r="AJ3820" s="10"/>
      <c r="AK3820" s="15"/>
      <c r="AL3820" s="10"/>
    </row>
    <row r="3821" spans="1:38" x14ac:dyDescent="0.25">
      <c r="A3821" s="9">
        <f t="shared" si="79"/>
        <v>0</v>
      </c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2"/>
      <c r="N3821" s="11"/>
      <c r="O3821" s="12"/>
      <c r="P3821" s="13"/>
      <c r="Q3821" s="14"/>
      <c r="R3821" s="15"/>
      <c r="S3821" s="10"/>
      <c r="T3821" s="12"/>
      <c r="U3821" s="13"/>
      <c r="V3821" s="12"/>
      <c r="W3821" s="13"/>
      <c r="X3821" s="12"/>
      <c r="Y3821" s="13"/>
      <c r="Z3821" s="12"/>
      <c r="AA3821" s="12"/>
      <c r="AB3821" s="12"/>
      <c r="AC3821" s="10"/>
      <c r="AD3821" s="16"/>
      <c r="AE3821" s="10"/>
      <c r="AF3821" s="10"/>
      <c r="AG3821" s="14"/>
      <c r="AH3821" s="14"/>
      <c r="AI3821" s="15"/>
      <c r="AJ3821" s="10"/>
      <c r="AK3821" s="15"/>
      <c r="AL3821" s="10"/>
    </row>
    <row r="3822" spans="1:38" x14ac:dyDescent="0.25">
      <c r="A3822" s="9">
        <f t="shared" si="79"/>
        <v>0</v>
      </c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  <c r="L3822" s="10"/>
      <c r="M3822" s="12"/>
      <c r="N3822" s="11"/>
      <c r="O3822" s="12"/>
      <c r="P3822" s="13"/>
      <c r="Q3822" s="14"/>
      <c r="R3822" s="15"/>
      <c r="S3822" s="10"/>
      <c r="T3822" s="12"/>
      <c r="U3822" s="13"/>
      <c r="V3822" s="12"/>
      <c r="W3822" s="13"/>
      <c r="X3822" s="12"/>
      <c r="Y3822" s="13"/>
      <c r="Z3822" s="12"/>
      <c r="AA3822" s="12"/>
      <c r="AB3822" s="12"/>
      <c r="AC3822" s="10"/>
      <c r="AD3822" s="16"/>
      <c r="AE3822" s="10"/>
      <c r="AF3822" s="10"/>
      <c r="AG3822" s="14"/>
      <c r="AH3822" s="14"/>
      <c r="AI3822" s="15"/>
      <c r="AJ3822" s="10"/>
      <c r="AK3822" s="15"/>
      <c r="AL3822" s="10"/>
    </row>
    <row r="3823" spans="1:38" x14ac:dyDescent="0.25">
      <c r="A3823" s="9">
        <f t="shared" si="79"/>
        <v>0</v>
      </c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  <c r="L3823" s="10"/>
      <c r="M3823" s="12"/>
      <c r="N3823" s="11"/>
      <c r="O3823" s="12"/>
      <c r="P3823" s="13"/>
      <c r="Q3823" s="14"/>
      <c r="R3823" s="15"/>
      <c r="S3823" s="10"/>
      <c r="T3823" s="12"/>
      <c r="U3823" s="13"/>
      <c r="V3823" s="12"/>
      <c r="W3823" s="13"/>
      <c r="X3823" s="12"/>
      <c r="Y3823" s="13"/>
      <c r="Z3823" s="12"/>
      <c r="AA3823" s="12"/>
      <c r="AB3823" s="12"/>
      <c r="AC3823" s="10"/>
      <c r="AD3823" s="16"/>
      <c r="AE3823" s="10"/>
      <c r="AF3823" s="10"/>
      <c r="AG3823" s="14"/>
      <c r="AH3823" s="14"/>
      <c r="AI3823" s="15"/>
      <c r="AJ3823" s="10"/>
      <c r="AK3823" s="15"/>
      <c r="AL3823" s="10"/>
    </row>
    <row r="3824" spans="1:38" x14ac:dyDescent="0.25">
      <c r="A3824" s="9">
        <f t="shared" si="79"/>
        <v>0</v>
      </c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  <c r="L3824" s="10"/>
      <c r="M3824" s="12"/>
      <c r="N3824" s="11"/>
      <c r="O3824" s="12"/>
      <c r="P3824" s="13"/>
      <c r="Q3824" s="14"/>
      <c r="R3824" s="15"/>
      <c r="S3824" s="10"/>
      <c r="T3824" s="12"/>
      <c r="U3824" s="13"/>
      <c r="V3824" s="12"/>
      <c r="W3824" s="13"/>
      <c r="X3824" s="12"/>
      <c r="Y3824" s="13"/>
      <c r="Z3824" s="12"/>
      <c r="AA3824" s="12"/>
      <c r="AB3824" s="12"/>
      <c r="AC3824" s="10"/>
      <c r="AD3824" s="16"/>
      <c r="AE3824" s="10"/>
      <c r="AF3824" s="10"/>
      <c r="AG3824" s="14"/>
      <c r="AH3824" s="14"/>
      <c r="AI3824" s="15"/>
      <c r="AJ3824" s="10"/>
      <c r="AK3824" s="15"/>
      <c r="AL3824" s="10"/>
    </row>
    <row r="3825" spans="1:38" x14ac:dyDescent="0.25">
      <c r="A3825" s="9">
        <f t="shared" si="79"/>
        <v>0</v>
      </c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2"/>
      <c r="N3825" s="11"/>
      <c r="O3825" s="12"/>
      <c r="P3825" s="13"/>
      <c r="Q3825" s="14"/>
      <c r="R3825" s="15"/>
      <c r="S3825" s="10"/>
      <c r="T3825" s="12"/>
      <c r="U3825" s="13"/>
      <c r="V3825" s="12"/>
      <c r="W3825" s="13"/>
      <c r="X3825" s="12"/>
      <c r="Y3825" s="13"/>
      <c r="Z3825" s="12"/>
      <c r="AA3825" s="12"/>
      <c r="AB3825" s="12"/>
      <c r="AC3825" s="10"/>
      <c r="AD3825" s="16"/>
      <c r="AE3825" s="10"/>
      <c r="AF3825" s="10"/>
      <c r="AG3825" s="14"/>
      <c r="AH3825" s="14"/>
      <c r="AI3825" s="15"/>
      <c r="AJ3825" s="10"/>
      <c r="AK3825" s="15"/>
      <c r="AL3825" s="10"/>
    </row>
    <row r="3826" spans="1:38" x14ac:dyDescent="0.25">
      <c r="A3826" s="9">
        <f t="shared" si="79"/>
        <v>0</v>
      </c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  <c r="L3826" s="10"/>
      <c r="M3826" s="12"/>
      <c r="N3826" s="11"/>
      <c r="O3826" s="12"/>
      <c r="P3826" s="13"/>
      <c r="Q3826" s="14"/>
      <c r="R3826" s="15"/>
      <c r="S3826" s="10"/>
      <c r="T3826" s="12"/>
      <c r="U3826" s="13"/>
      <c r="V3826" s="12"/>
      <c r="W3826" s="13"/>
      <c r="X3826" s="12"/>
      <c r="Y3826" s="13"/>
      <c r="Z3826" s="12"/>
      <c r="AA3826" s="12"/>
      <c r="AB3826" s="12"/>
      <c r="AC3826" s="10"/>
      <c r="AD3826" s="16"/>
      <c r="AE3826" s="10"/>
      <c r="AF3826" s="10"/>
      <c r="AG3826" s="14"/>
      <c r="AH3826" s="14"/>
      <c r="AI3826" s="15"/>
      <c r="AJ3826" s="10"/>
      <c r="AK3826" s="15"/>
      <c r="AL3826" s="10"/>
    </row>
    <row r="3827" spans="1:38" x14ac:dyDescent="0.25">
      <c r="A3827" s="9">
        <f t="shared" si="79"/>
        <v>0</v>
      </c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2"/>
      <c r="N3827" s="11"/>
      <c r="O3827" s="12"/>
      <c r="P3827" s="13"/>
      <c r="Q3827" s="14"/>
      <c r="R3827" s="15"/>
      <c r="S3827" s="10"/>
      <c r="T3827" s="12"/>
      <c r="U3827" s="13"/>
      <c r="V3827" s="12"/>
      <c r="W3827" s="13"/>
      <c r="X3827" s="12"/>
      <c r="Y3827" s="13"/>
      <c r="Z3827" s="12"/>
      <c r="AA3827" s="12"/>
      <c r="AB3827" s="12"/>
      <c r="AC3827" s="10"/>
      <c r="AD3827" s="16"/>
      <c r="AE3827" s="10"/>
      <c r="AF3827" s="10"/>
      <c r="AG3827" s="14"/>
      <c r="AH3827" s="14"/>
      <c r="AI3827" s="15"/>
      <c r="AJ3827" s="10"/>
      <c r="AK3827" s="15"/>
      <c r="AL3827" s="10"/>
    </row>
    <row r="3828" spans="1:38" x14ac:dyDescent="0.25">
      <c r="A3828" s="9">
        <f t="shared" si="79"/>
        <v>0</v>
      </c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  <c r="L3828" s="10"/>
      <c r="M3828" s="12"/>
      <c r="N3828" s="11"/>
      <c r="O3828" s="12"/>
      <c r="P3828" s="13"/>
      <c r="Q3828" s="14"/>
      <c r="R3828" s="15"/>
      <c r="S3828" s="10"/>
      <c r="T3828" s="12"/>
      <c r="U3828" s="13"/>
      <c r="V3828" s="12"/>
      <c r="W3828" s="13"/>
      <c r="X3828" s="12"/>
      <c r="Y3828" s="13"/>
      <c r="Z3828" s="12"/>
      <c r="AA3828" s="12"/>
      <c r="AB3828" s="12"/>
      <c r="AC3828" s="10"/>
      <c r="AD3828" s="16"/>
      <c r="AE3828" s="10"/>
      <c r="AF3828" s="10"/>
      <c r="AG3828" s="14"/>
      <c r="AH3828" s="14"/>
      <c r="AI3828" s="15"/>
      <c r="AJ3828" s="10"/>
      <c r="AK3828" s="15"/>
      <c r="AL3828" s="10"/>
    </row>
    <row r="3829" spans="1:38" x14ac:dyDescent="0.25">
      <c r="A3829" s="9">
        <f t="shared" si="79"/>
        <v>0</v>
      </c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2"/>
      <c r="N3829" s="11"/>
      <c r="O3829" s="12"/>
      <c r="P3829" s="13"/>
      <c r="Q3829" s="14"/>
      <c r="R3829" s="15"/>
      <c r="S3829" s="10"/>
      <c r="T3829" s="12"/>
      <c r="U3829" s="13"/>
      <c r="V3829" s="12"/>
      <c r="W3829" s="13"/>
      <c r="X3829" s="12"/>
      <c r="Y3829" s="13"/>
      <c r="Z3829" s="12"/>
      <c r="AA3829" s="12"/>
      <c r="AB3829" s="12"/>
      <c r="AC3829" s="10"/>
      <c r="AD3829" s="16"/>
      <c r="AE3829" s="10"/>
      <c r="AF3829" s="10"/>
      <c r="AG3829" s="14"/>
      <c r="AH3829" s="14"/>
      <c r="AI3829" s="15"/>
      <c r="AJ3829" s="10"/>
      <c r="AK3829" s="15"/>
      <c r="AL3829" s="10"/>
    </row>
    <row r="3830" spans="1:38" x14ac:dyDescent="0.25">
      <c r="A3830" s="9">
        <f t="shared" si="79"/>
        <v>0</v>
      </c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  <c r="M3830" s="12"/>
      <c r="N3830" s="11"/>
      <c r="O3830" s="12"/>
      <c r="P3830" s="13"/>
      <c r="Q3830" s="14"/>
      <c r="R3830" s="15"/>
      <c r="S3830" s="10"/>
      <c r="T3830" s="12"/>
      <c r="U3830" s="13"/>
      <c r="V3830" s="12"/>
      <c r="W3830" s="13"/>
      <c r="X3830" s="12"/>
      <c r="Y3830" s="13"/>
      <c r="Z3830" s="12"/>
      <c r="AA3830" s="12"/>
      <c r="AB3830" s="12"/>
      <c r="AC3830" s="10"/>
      <c r="AD3830" s="16"/>
      <c r="AE3830" s="10"/>
      <c r="AF3830" s="10"/>
      <c r="AG3830" s="14"/>
      <c r="AH3830" s="14"/>
      <c r="AI3830" s="15"/>
      <c r="AJ3830" s="10"/>
      <c r="AK3830" s="15"/>
      <c r="AL3830" s="10"/>
    </row>
    <row r="3831" spans="1:38" x14ac:dyDescent="0.25">
      <c r="A3831" s="9">
        <f t="shared" si="79"/>
        <v>0</v>
      </c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  <c r="L3831" s="10"/>
      <c r="M3831" s="12"/>
      <c r="N3831" s="11"/>
      <c r="O3831" s="12"/>
      <c r="P3831" s="13"/>
      <c r="Q3831" s="14"/>
      <c r="R3831" s="15"/>
      <c r="S3831" s="10"/>
      <c r="T3831" s="12"/>
      <c r="U3831" s="13"/>
      <c r="V3831" s="12"/>
      <c r="W3831" s="13"/>
      <c r="X3831" s="12"/>
      <c r="Y3831" s="13"/>
      <c r="Z3831" s="12"/>
      <c r="AA3831" s="12"/>
      <c r="AB3831" s="12"/>
      <c r="AC3831" s="10"/>
      <c r="AD3831" s="16"/>
      <c r="AE3831" s="10"/>
      <c r="AF3831" s="10"/>
      <c r="AG3831" s="14"/>
      <c r="AH3831" s="14"/>
      <c r="AI3831" s="15"/>
      <c r="AJ3831" s="10"/>
      <c r="AK3831" s="15"/>
      <c r="AL3831" s="10"/>
    </row>
    <row r="3832" spans="1:38" x14ac:dyDescent="0.25">
      <c r="A3832" s="9">
        <f t="shared" si="79"/>
        <v>0</v>
      </c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  <c r="L3832" s="10"/>
      <c r="M3832" s="12"/>
      <c r="N3832" s="11"/>
      <c r="O3832" s="12"/>
      <c r="P3832" s="13"/>
      <c r="Q3832" s="14"/>
      <c r="R3832" s="15"/>
      <c r="S3832" s="10"/>
      <c r="T3832" s="12"/>
      <c r="U3832" s="13"/>
      <c r="V3832" s="12"/>
      <c r="W3832" s="13"/>
      <c r="X3832" s="12"/>
      <c r="Y3832" s="13"/>
      <c r="Z3832" s="12"/>
      <c r="AA3832" s="12"/>
      <c r="AB3832" s="12"/>
      <c r="AC3832" s="10"/>
      <c r="AD3832" s="16"/>
      <c r="AE3832" s="10"/>
      <c r="AF3832" s="10"/>
      <c r="AG3832" s="14"/>
      <c r="AH3832" s="14"/>
      <c r="AI3832" s="15"/>
      <c r="AJ3832" s="10"/>
      <c r="AK3832" s="15"/>
      <c r="AL3832" s="10"/>
    </row>
    <row r="3833" spans="1:38" x14ac:dyDescent="0.25">
      <c r="A3833" s="9">
        <f t="shared" si="79"/>
        <v>0</v>
      </c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2"/>
      <c r="N3833" s="11"/>
      <c r="O3833" s="12"/>
      <c r="P3833" s="13"/>
      <c r="Q3833" s="14"/>
      <c r="R3833" s="15"/>
      <c r="S3833" s="10"/>
      <c r="T3833" s="12"/>
      <c r="U3833" s="13"/>
      <c r="V3833" s="12"/>
      <c r="W3833" s="13"/>
      <c r="X3833" s="12"/>
      <c r="Y3833" s="13"/>
      <c r="Z3833" s="12"/>
      <c r="AA3833" s="12"/>
      <c r="AB3833" s="12"/>
      <c r="AC3833" s="10"/>
      <c r="AD3833" s="16"/>
      <c r="AE3833" s="10"/>
      <c r="AF3833" s="10"/>
      <c r="AG3833" s="14"/>
      <c r="AH3833" s="14"/>
      <c r="AI3833" s="15"/>
      <c r="AJ3833" s="10"/>
      <c r="AK3833" s="15"/>
      <c r="AL3833" s="10"/>
    </row>
    <row r="3834" spans="1:38" x14ac:dyDescent="0.25">
      <c r="A3834" s="9">
        <f t="shared" si="79"/>
        <v>0</v>
      </c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  <c r="L3834" s="10"/>
      <c r="M3834" s="12"/>
      <c r="N3834" s="11"/>
      <c r="O3834" s="12"/>
      <c r="P3834" s="13"/>
      <c r="Q3834" s="14"/>
      <c r="R3834" s="15"/>
      <c r="S3834" s="10"/>
      <c r="T3834" s="12"/>
      <c r="U3834" s="13"/>
      <c r="V3834" s="12"/>
      <c r="W3834" s="13"/>
      <c r="X3834" s="12"/>
      <c r="Y3834" s="13"/>
      <c r="Z3834" s="12"/>
      <c r="AA3834" s="12"/>
      <c r="AB3834" s="12"/>
      <c r="AC3834" s="10"/>
      <c r="AD3834" s="16"/>
      <c r="AE3834" s="10"/>
      <c r="AF3834" s="10"/>
      <c r="AG3834" s="14"/>
      <c r="AH3834" s="14"/>
      <c r="AI3834" s="15"/>
      <c r="AJ3834" s="10"/>
      <c r="AK3834" s="15"/>
      <c r="AL3834" s="10"/>
    </row>
    <row r="3835" spans="1:38" x14ac:dyDescent="0.25">
      <c r="A3835" s="9">
        <f t="shared" si="79"/>
        <v>0</v>
      </c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2"/>
      <c r="N3835" s="11"/>
      <c r="O3835" s="12"/>
      <c r="P3835" s="13"/>
      <c r="Q3835" s="14"/>
      <c r="R3835" s="15"/>
      <c r="S3835" s="10"/>
      <c r="T3835" s="12"/>
      <c r="U3835" s="13"/>
      <c r="V3835" s="12"/>
      <c r="W3835" s="13"/>
      <c r="X3835" s="12"/>
      <c r="Y3835" s="13"/>
      <c r="Z3835" s="12"/>
      <c r="AA3835" s="12"/>
      <c r="AB3835" s="12"/>
      <c r="AC3835" s="10"/>
      <c r="AD3835" s="16"/>
      <c r="AE3835" s="10"/>
      <c r="AF3835" s="10"/>
      <c r="AG3835" s="14"/>
      <c r="AH3835" s="14"/>
      <c r="AI3835" s="15"/>
      <c r="AJ3835" s="10"/>
      <c r="AK3835" s="15"/>
      <c r="AL3835" s="10"/>
    </row>
    <row r="3836" spans="1:38" x14ac:dyDescent="0.25">
      <c r="A3836" s="9">
        <f t="shared" si="79"/>
        <v>0</v>
      </c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  <c r="L3836" s="10"/>
      <c r="M3836" s="12"/>
      <c r="N3836" s="11"/>
      <c r="O3836" s="12"/>
      <c r="P3836" s="13"/>
      <c r="Q3836" s="14"/>
      <c r="R3836" s="15"/>
      <c r="S3836" s="10"/>
      <c r="T3836" s="12"/>
      <c r="U3836" s="13"/>
      <c r="V3836" s="12"/>
      <c r="W3836" s="13"/>
      <c r="X3836" s="12"/>
      <c r="Y3836" s="13"/>
      <c r="Z3836" s="12"/>
      <c r="AA3836" s="12"/>
      <c r="AB3836" s="12"/>
      <c r="AC3836" s="10"/>
      <c r="AD3836" s="16"/>
      <c r="AE3836" s="10"/>
      <c r="AF3836" s="10"/>
      <c r="AG3836" s="14"/>
      <c r="AH3836" s="14"/>
      <c r="AI3836" s="15"/>
      <c r="AJ3836" s="10"/>
      <c r="AK3836" s="15"/>
      <c r="AL3836" s="10"/>
    </row>
    <row r="3837" spans="1:38" x14ac:dyDescent="0.25">
      <c r="A3837" s="9">
        <f t="shared" si="79"/>
        <v>0</v>
      </c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2"/>
      <c r="N3837" s="11"/>
      <c r="O3837" s="12"/>
      <c r="P3837" s="13"/>
      <c r="Q3837" s="14"/>
      <c r="R3837" s="15"/>
      <c r="S3837" s="10"/>
      <c r="T3837" s="12"/>
      <c r="U3837" s="13"/>
      <c r="V3837" s="12"/>
      <c r="W3837" s="13"/>
      <c r="X3837" s="12"/>
      <c r="Y3837" s="13"/>
      <c r="Z3837" s="12"/>
      <c r="AA3837" s="12"/>
      <c r="AB3837" s="12"/>
      <c r="AC3837" s="10"/>
      <c r="AD3837" s="16"/>
      <c r="AE3837" s="10"/>
      <c r="AF3837" s="10"/>
      <c r="AG3837" s="14"/>
      <c r="AH3837" s="14"/>
      <c r="AI3837" s="15"/>
      <c r="AJ3837" s="10"/>
      <c r="AK3837" s="15"/>
      <c r="AL3837" s="10"/>
    </row>
    <row r="3838" spans="1:38" x14ac:dyDescent="0.25">
      <c r="A3838" s="9">
        <f t="shared" si="79"/>
        <v>0</v>
      </c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  <c r="L3838" s="10"/>
      <c r="M3838" s="12"/>
      <c r="N3838" s="11"/>
      <c r="O3838" s="12"/>
      <c r="P3838" s="13"/>
      <c r="Q3838" s="14"/>
      <c r="R3838" s="15"/>
      <c r="S3838" s="10"/>
      <c r="T3838" s="12"/>
      <c r="U3838" s="13"/>
      <c r="V3838" s="12"/>
      <c r="W3838" s="13"/>
      <c r="X3838" s="12"/>
      <c r="Y3838" s="13"/>
      <c r="Z3838" s="12"/>
      <c r="AA3838" s="12"/>
      <c r="AB3838" s="12"/>
      <c r="AC3838" s="10"/>
      <c r="AD3838" s="16"/>
      <c r="AE3838" s="10"/>
      <c r="AF3838" s="10"/>
      <c r="AG3838" s="14"/>
      <c r="AH3838" s="14"/>
      <c r="AI3838" s="15"/>
      <c r="AJ3838" s="10"/>
      <c r="AK3838" s="15"/>
      <c r="AL3838" s="10"/>
    </row>
    <row r="3839" spans="1:38" x14ac:dyDescent="0.25">
      <c r="A3839" s="9">
        <f t="shared" si="79"/>
        <v>0</v>
      </c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  <c r="L3839" s="10"/>
      <c r="M3839" s="12"/>
      <c r="N3839" s="11"/>
      <c r="O3839" s="12"/>
      <c r="P3839" s="13"/>
      <c r="Q3839" s="14"/>
      <c r="R3839" s="15"/>
      <c r="S3839" s="10"/>
      <c r="T3839" s="12"/>
      <c r="U3839" s="13"/>
      <c r="V3839" s="12"/>
      <c r="W3839" s="13"/>
      <c r="X3839" s="12"/>
      <c r="Y3839" s="13"/>
      <c r="Z3839" s="12"/>
      <c r="AA3839" s="12"/>
      <c r="AB3839" s="12"/>
      <c r="AC3839" s="10"/>
      <c r="AD3839" s="16"/>
      <c r="AE3839" s="10"/>
      <c r="AF3839" s="10"/>
      <c r="AG3839" s="14"/>
      <c r="AH3839" s="14"/>
      <c r="AI3839" s="15"/>
      <c r="AJ3839" s="10"/>
      <c r="AK3839" s="15"/>
      <c r="AL3839" s="10"/>
    </row>
    <row r="3840" spans="1:38" x14ac:dyDescent="0.25">
      <c r="A3840" s="9">
        <f t="shared" si="79"/>
        <v>0</v>
      </c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  <c r="L3840" s="10"/>
      <c r="M3840" s="12"/>
      <c r="N3840" s="11"/>
      <c r="O3840" s="12"/>
      <c r="P3840" s="13"/>
      <c r="Q3840" s="14"/>
      <c r="R3840" s="15"/>
      <c r="S3840" s="10"/>
      <c r="T3840" s="12"/>
      <c r="U3840" s="13"/>
      <c r="V3840" s="12"/>
      <c r="W3840" s="13"/>
      <c r="X3840" s="12"/>
      <c r="Y3840" s="13"/>
      <c r="Z3840" s="12"/>
      <c r="AA3840" s="12"/>
      <c r="AB3840" s="12"/>
      <c r="AC3840" s="10"/>
      <c r="AD3840" s="16"/>
      <c r="AE3840" s="10"/>
      <c r="AF3840" s="10"/>
      <c r="AG3840" s="14"/>
      <c r="AH3840" s="14"/>
      <c r="AI3840" s="15"/>
      <c r="AJ3840" s="10"/>
      <c r="AK3840" s="15"/>
      <c r="AL3840" s="10"/>
    </row>
    <row r="3841" spans="1:38" x14ac:dyDescent="0.25">
      <c r="A3841" s="9">
        <f t="shared" si="79"/>
        <v>0</v>
      </c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2"/>
      <c r="N3841" s="11"/>
      <c r="O3841" s="12"/>
      <c r="P3841" s="13"/>
      <c r="Q3841" s="14"/>
      <c r="R3841" s="15"/>
      <c r="S3841" s="10"/>
      <c r="T3841" s="12"/>
      <c r="U3841" s="13"/>
      <c r="V3841" s="12"/>
      <c r="W3841" s="13"/>
      <c r="X3841" s="12"/>
      <c r="Y3841" s="13"/>
      <c r="Z3841" s="12"/>
      <c r="AA3841" s="12"/>
      <c r="AB3841" s="12"/>
      <c r="AC3841" s="10"/>
      <c r="AD3841" s="16"/>
      <c r="AE3841" s="10"/>
      <c r="AF3841" s="10"/>
      <c r="AG3841" s="14"/>
      <c r="AH3841" s="14"/>
      <c r="AI3841" s="15"/>
      <c r="AJ3841" s="10"/>
      <c r="AK3841" s="15"/>
      <c r="AL3841" s="10"/>
    </row>
    <row r="3842" spans="1:38" x14ac:dyDescent="0.25">
      <c r="A3842" s="9">
        <f t="shared" si="79"/>
        <v>0</v>
      </c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  <c r="L3842" s="10"/>
      <c r="M3842" s="12"/>
      <c r="N3842" s="11"/>
      <c r="O3842" s="12"/>
      <c r="P3842" s="13"/>
      <c r="Q3842" s="14"/>
      <c r="R3842" s="15"/>
      <c r="S3842" s="10"/>
      <c r="T3842" s="12"/>
      <c r="U3842" s="13"/>
      <c r="V3842" s="12"/>
      <c r="W3842" s="13"/>
      <c r="X3842" s="12"/>
      <c r="Y3842" s="13"/>
      <c r="Z3842" s="12"/>
      <c r="AA3842" s="12"/>
      <c r="AB3842" s="12"/>
      <c r="AC3842" s="10"/>
      <c r="AD3842" s="16"/>
      <c r="AE3842" s="10"/>
      <c r="AF3842" s="10"/>
      <c r="AG3842" s="14"/>
      <c r="AH3842" s="14"/>
      <c r="AI3842" s="15"/>
      <c r="AJ3842" s="10"/>
      <c r="AK3842" s="15"/>
      <c r="AL3842" s="10"/>
    </row>
    <row r="3843" spans="1:38" x14ac:dyDescent="0.25">
      <c r="A3843" s="9">
        <f t="shared" ref="A3843:A3906" si="80">N3843</f>
        <v>0</v>
      </c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2"/>
      <c r="N3843" s="11"/>
      <c r="O3843" s="12"/>
      <c r="P3843" s="13"/>
      <c r="Q3843" s="14"/>
      <c r="R3843" s="15"/>
      <c r="S3843" s="10"/>
      <c r="T3843" s="12"/>
      <c r="U3843" s="13"/>
      <c r="V3843" s="12"/>
      <c r="W3843" s="13"/>
      <c r="X3843" s="12"/>
      <c r="Y3843" s="13"/>
      <c r="Z3843" s="12"/>
      <c r="AA3843" s="12"/>
      <c r="AB3843" s="12"/>
      <c r="AC3843" s="10"/>
      <c r="AD3843" s="16"/>
      <c r="AE3843" s="10"/>
      <c r="AF3843" s="10"/>
      <c r="AG3843" s="14"/>
      <c r="AH3843" s="14"/>
      <c r="AI3843" s="15"/>
      <c r="AJ3843" s="10"/>
      <c r="AK3843" s="15"/>
      <c r="AL3843" s="10"/>
    </row>
    <row r="3844" spans="1:38" x14ac:dyDescent="0.25">
      <c r="A3844" s="9">
        <f t="shared" si="80"/>
        <v>0</v>
      </c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  <c r="L3844" s="10"/>
      <c r="M3844" s="12"/>
      <c r="N3844" s="11"/>
      <c r="O3844" s="12"/>
      <c r="P3844" s="13"/>
      <c r="Q3844" s="14"/>
      <c r="R3844" s="15"/>
      <c r="S3844" s="10"/>
      <c r="T3844" s="12"/>
      <c r="U3844" s="13"/>
      <c r="V3844" s="12"/>
      <c r="W3844" s="13"/>
      <c r="X3844" s="12"/>
      <c r="Y3844" s="13"/>
      <c r="Z3844" s="12"/>
      <c r="AA3844" s="12"/>
      <c r="AB3844" s="12"/>
      <c r="AC3844" s="10"/>
      <c r="AD3844" s="16"/>
      <c r="AE3844" s="10"/>
      <c r="AF3844" s="10"/>
      <c r="AG3844" s="14"/>
      <c r="AH3844" s="14"/>
      <c r="AI3844" s="15"/>
      <c r="AJ3844" s="10"/>
      <c r="AK3844" s="15"/>
      <c r="AL3844" s="10"/>
    </row>
    <row r="3845" spans="1:38" x14ac:dyDescent="0.25">
      <c r="A3845" s="9">
        <f t="shared" si="80"/>
        <v>0</v>
      </c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2"/>
      <c r="N3845" s="11"/>
      <c r="O3845" s="12"/>
      <c r="P3845" s="13"/>
      <c r="Q3845" s="14"/>
      <c r="R3845" s="15"/>
      <c r="S3845" s="10"/>
      <c r="T3845" s="12"/>
      <c r="U3845" s="13"/>
      <c r="V3845" s="12"/>
      <c r="W3845" s="13"/>
      <c r="X3845" s="12"/>
      <c r="Y3845" s="13"/>
      <c r="Z3845" s="12"/>
      <c r="AA3845" s="12"/>
      <c r="AB3845" s="12"/>
      <c r="AC3845" s="10"/>
      <c r="AD3845" s="16"/>
      <c r="AE3845" s="10"/>
      <c r="AF3845" s="10"/>
      <c r="AG3845" s="14"/>
      <c r="AH3845" s="14"/>
      <c r="AI3845" s="15"/>
      <c r="AJ3845" s="10"/>
      <c r="AK3845" s="15"/>
      <c r="AL3845" s="10"/>
    </row>
    <row r="3846" spans="1:38" x14ac:dyDescent="0.25">
      <c r="A3846" s="9">
        <f t="shared" si="80"/>
        <v>0</v>
      </c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  <c r="L3846" s="10"/>
      <c r="M3846" s="12"/>
      <c r="N3846" s="11"/>
      <c r="O3846" s="12"/>
      <c r="P3846" s="13"/>
      <c r="Q3846" s="14"/>
      <c r="R3846" s="15"/>
      <c r="S3846" s="10"/>
      <c r="T3846" s="12"/>
      <c r="U3846" s="13"/>
      <c r="V3846" s="12"/>
      <c r="W3846" s="13"/>
      <c r="X3846" s="12"/>
      <c r="Y3846" s="13"/>
      <c r="Z3846" s="12"/>
      <c r="AA3846" s="12"/>
      <c r="AB3846" s="12"/>
      <c r="AC3846" s="10"/>
      <c r="AD3846" s="16"/>
      <c r="AE3846" s="10"/>
      <c r="AF3846" s="10"/>
      <c r="AG3846" s="14"/>
      <c r="AH3846" s="14"/>
      <c r="AI3846" s="15"/>
      <c r="AJ3846" s="10"/>
      <c r="AK3846" s="15"/>
      <c r="AL3846" s="10"/>
    </row>
    <row r="3847" spans="1:38" x14ac:dyDescent="0.25">
      <c r="A3847" s="9">
        <f t="shared" si="80"/>
        <v>0</v>
      </c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2"/>
      <c r="N3847" s="11"/>
      <c r="O3847" s="12"/>
      <c r="P3847" s="13"/>
      <c r="Q3847" s="14"/>
      <c r="R3847" s="15"/>
      <c r="S3847" s="10"/>
      <c r="T3847" s="12"/>
      <c r="U3847" s="13"/>
      <c r="V3847" s="12"/>
      <c r="W3847" s="13"/>
      <c r="X3847" s="12"/>
      <c r="Y3847" s="13"/>
      <c r="Z3847" s="12"/>
      <c r="AA3847" s="12"/>
      <c r="AB3847" s="12"/>
      <c r="AC3847" s="10"/>
      <c r="AD3847" s="16"/>
      <c r="AE3847" s="10"/>
      <c r="AF3847" s="10"/>
      <c r="AG3847" s="14"/>
      <c r="AH3847" s="14"/>
      <c r="AI3847" s="15"/>
      <c r="AJ3847" s="10"/>
      <c r="AK3847" s="15"/>
      <c r="AL3847" s="10"/>
    </row>
    <row r="3848" spans="1:38" x14ac:dyDescent="0.25">
      <c r="A3848" s="9">
        <f t="shared" si="80"/>
        <v>0</v>
      </c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  <c r="L3848" s="10"/>
      <c r="M3848" s="12"/>
      <c r="N3848" s="11"/>
      <c r="O3848" s="12"/>
      <c r="P3848" s="13"/>
      <c r="Q3848" s="14"/>
      <c r="R3848" s="15"/>
      <c r="S3848" s="10"/>
      <c r="T3848" s="12"/>
      <c r="U3848" s="13"/>
      <c r="V3848" s="12"/>
      <c r="W3848" s="13"/>
      <c r="X3848" s="12"/>
      <c r="Y3848" s="13"/>
      <c r="Z3848" s="12"/>
      <c r="AA3848" s="12"/>
      <c r="AB3848" s="12"/>
      <c r="AC3848" s="10"/>
      <c r="AD3848" s="16"/>
      <c r="AE3848" s="10"/>
      <c r="AF3848" s="10"/>
      <c r="AG3848" s="14"/>
      <c r="AH3848" s="14"/>
      <c r="AI3848" s="15"/>
      <c r="AJ3848" s="10"/>
      <c r="AK3848" s="15"/>
      <c r="AL3848" s="10"/>
    </row>
    <row r="3849" spans="1:38" x14ac:dyDescent="0.25">
      <c r="A3849" s="9">
        <f t="shared" si="80"/>
        <v>0</v>
      </c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2"/>
      <c r="N3849" s="11"/>
      <c r="O3849" s="12"/>
      <c r="P3849" s="13"/>
      <c r="Q3849" s="14"/>
      <c r="R3849" s="15"/>
      <c r="S3849" s="10"/>
      <c r="T3849" s="12"/>
      <c r="U3849" s="13"/>
      <c r="V3849" s="12"/>
      <c r="W3849" s="13"/>
      <c r="X3849" s="12"/>
      <c r="Y3849" s="13"/>
      <c r="Z3849" s="12"/>
      <c r="AA3849" s="12"/>
      <c r="AB3849" s="12"/>
      <c r="AC3849" s="10"/>
      <c r="AD3849" s="16"/>
      <c r="AE3849" s="10"/>
      <c r="AF3849" s="10"/>
      <c r="AG3849" s="14"/>
      <c r="AH3849" s="14"/>
      <c r="AI3849" s="15"/>
      <c r="AJ3849" s="10"/>
      <c r="AK3849" s="15"/>
      <c r="AL3849" s="10"/>
    </row>
    <row r="3850" spans="1:38" x14ac:dyDescent="0.25">
      <c r="A3850" s="9">
        <f t="shared" si="80"/>
        <v>0</v>
      </c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  <c r="L3850" s="10"/>
      <c r="M3850" s="12"/>
      <c r="N3850" s="11"/>
      <c r="O3850" s="12"/>
      <c r="P3850" s="13"/>
      <c r="Q3850" s="14"/>
      <c r="R3850" s="15"/>
      <c r="S3850" s="10"/>
      <c r="T3850" s="12"/>
      <c r="U3850" s="13"/>
      <c r="V3850" s="12"/>
      <c r="W3850" s="13"/>
      <c r="X3850" s="12"/>
      <c r="Y3850" s="13"/>
      <c r="Z3850" s="12"/>
      <c r="AA3850" s="12"/>
      <c r="AB3850" s="12"/>
      <c r="AC3850" s="10"/>
      <c r="AD3850" s="16"/>
      <c r="AE3850" s="10"/>
      <c r="AF3850" s="10"/>
      <c r="AG3850" s="14"/>
      <c r="AH3850" s="14"/>
      <c r="AI3850" s="15"/>
      <c r="AJ3850" s="10"/>
      <c r="AK3850" s="15"/>
      <c r="AL3850" s="10"/>
    </row>
    <row r="3851" spans="1:38" x14ac:dyDescent="0.25">
      <c r="A3851" s="9">
        <f t="shared" si="80"/>
        <v>0</v>
      </c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2"/>
      <c r="N3851" s="11"/>
      <c r="O3851" s="12"/>
      <c r="P3851" s="13"/>
      <c r="Q3851" s="14"/>
      <c r="R3851" s="15"/>
      <c r="S3851" s="10"/>
      <c r="T3851" s="12"/>
      <c r="U3851" s="13"/>
      <c r="V3851" s="12"/>
      <c r="W3851" s="13"/>
      <c r="X3851" s="12"/>
      <c r="Y3851" s="13"/>
      <c r="Z3851" s="12"/>
      <c r="AA3851" s="12"/>
      <c r="AB3851" s="12"/>
      <c r="AC3851" s="10"/>
      <c r="AD3851" s="16"/>
      <c r="AE3851" s="10"/>
      <c r="AF3851" s="10"/>
      <c r="AG3851" s="14"/>
      <c r="AH3851" s="14"/>
      <c r="AI3851" s="15"/>
      <c r="AJ3851" s="10"/>
      <c r="AK3851" s="15"/>
      <c r="AL3851" s="10"/>
    </row>
    <row r="3852" spans="1:38" x14ac:dyDescent="0.25">
      <c r="A3852" s="9">
        <f t="shared" si="80"/>
        <v>0</v>
      </c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2"/>
      <c r="N3852" s="11"/>
      <c r="O3852" s="12"/>
      <c r="P3852" s="13"/>
      <c r="Q3852" s="14"/>
      <c r="R3852" s="15"/>
      <c r="S3852" s="10"/>
      <c r="T3852" s="12"/>
      <c r="U3852" s="13"/>
      <c r="V3852" s="12"/>
      <c r="W3852" s="13"/>
      <c r="X3852" s="12"/>
      <c r="Y3852" s="13"/>
      <c r="Z3852" s="12"/>
      <c r="AA3852" s="12"/>
      <c r="AB3852" s="12"/>
      <c r="AC3852" s="10"/>
      <c r="AD3852" s="16"/>
      <c r="AE3852" s="10"/>
      <c r="AF3852" s="10"/>
      <c r="AG3852" s="14"/>
      <c r="AH3852" s="14"/>
      <c r="AI3852" s="15"/>
      <c r="AJ3852" s="10"/>
      <c r="AK3852" s="15"/>
      <c r="AL3852" s="10"/>
    </row>
    <row r="3853" spans="1:38" x14ac:dyDescent="0.25">
      <c r="A3853" s="9">
        <f t="shared" si="80"/>
        <v>0</v>
      </c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2"/>
      <c r="N3853" s="11"/>
      <c r="O3853" s="12"/>
      <c r="P3853" s="13"/>
      <c r="Q3853" s="14"/>
      <c r="R3853" s="15"/>
      <c r="S3853" s="10"/>
      <c r="T3853" s="12"/>
      <c r="U3853" s="13"/>
      <c r="V3853" s="12"/>
      <c r="W3853" s="13"/>
      <c r="X3853" s="12"/>
      <c r="Y3853" s="13"/>
      <c r="Z3853" s="12"/>
      <c r="AA3853" s="12"/>
      <c r="AB3853" s="12"/>
      <c r="AC3853" s="10"/>
      <c r="AD3853" s="16"/>
      <c r="AE3853" s="10"/>
      <c r="AF3853" s="10"/>
      <c r="AG3853" s="14"/>
      <c r="AH3853" s="14"/>
      <c r="AI3853" s="15"/>
      <c r="AJ3853" s="10"/>
      <c r="AK3853" s="15"/>
      <c r="AL3853" s="10"/>
    </row>
    <row r="3854" spans="1:38" x14ac:dyDescent="0.25">
      <c r="A3854" s="9">
        <f t="shared" si="80"/>
        <v>0</v>
      </c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  <c r="L3854" s="10"/>
      <c r="M3854" s="12"/>
      <c r="N3854" s="11"/>
      <c r="O3854" s="12"/>
      <c r="P3854" s="13"/>
      <c r="Q3854" s="14"/>
      <c r="R3854" s="15"/>
      <c r="S3854" s="10"/>
      <c r="T3854" s="12"/>
      <c r="U3854" s="13"/>
      <c r="V3854" s="12"/>
      <c r="W3854" s="13"/>
      <c r="X3854" s="12"/>
      <c r="Y3854" s="13"/>
      <c r="Z3854" s="12"/>
      <c r="AA3854" s="12"/>
      <c r="AB3854" s="12"/>
      <c r="AC3854" s="10"/>
      <c r="AD3854" s="16"/>
      <c r="AE3854" s="10"/>
      <c r="AF3854" s="10"/>
      <c r="AG3854" s="14"/>
      <c r="AH3854" s="14"/>
      <c r="AI3854" s="15"/>
      <c r="AJ3854" s="10"/>
      <c r="AK3854" s="15"/>
      <c r="AL3854" s="10"/>
    </row>
    <row r="3855" spans="1:38" x14ac:dyDescent="0.25">
      <c r="A3855" s="9">
        <f t="shared" si="80"/>
        <v>0</v>
      </c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2"/>
      <c r="N3855" s="11"/>
      <c r="O3855" s="12"/>
      <c r="P3855" s="13"/>
      <c r="Q3855" s="14"/>
      <c r="R3855" s="15"/>
      <c r="S3855" s="10"/>
      <c r="T3855" s="12"/>
      <c r="U3855" s="13"/>
      <c r="V3855" s="12"/>
      <c r="W3855" s="13"/>
      <c r="X3855" s="12"/>
      <c r="Y3855" s="13"/>
      <c r="Z3855" s="12"/>
      <c r="AA3855" s="12"/>
      <c r="AB3855" s="12"/>
      <c r="AC3855" s="10"/>
      <c r="AD3855" s="16"/>
      <c r="AE3855" s="10"/>
      <c r="AF3855" s="10"/>
      <c r="AG3855" s="14"/>
      <c r="AH3855" s="14"/>
      <c r="AI3855" s="15"/>
      <c r="AJ3855" s="10"/>
      <c r="AK3855" s="15"/>
      <c r="AL3855" s="10"/>
    </row>
    <row r="3856" spans="1:38" x14ac:dyDescent="0.25">
      <c r="A3856" s="9">
        <f t="shared" si="80"/>
        <v>0</v>
      </c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  <c r="L3856" s="10"/>
      <c r="M3856" s="12"/>
      <c r="N3856" s="11"/>
      <c r="O3856" s="12"/>
      <c r="P3856" s="13"/>
      <c r="Q3856" s="14"/>
      <c r="R3856" s="15"/>
      <c r="S3856" s="10"/>
      <c r="T3856" s="12"/>
      <c r="U3856" s="13"/>
      <c r="V3856" s="12"/>
      <c r="W3856" s="13"/>
      <c r="X3856" s="12"/>
      <c r="Y3856" s="13"/>
      <c r="Z3856" s="12"/>
      <c r="AA3856" s="12"/>
      <c r="AB3856" s="12"/>
      <c r="AC3856" s="10"/>
      <c r="AD3856" s="16"/>
      <c r="AE3856" s="10"/>
      <c r="AF3856" s="10"/>
      <c r="AG3856" s="14"/>
      <c r="AH3856" s="14"/>
      <c r="AI3856" s="15"/>
      <c r="AJ3856" s="10"/>
      <c r="AK3856" s="15"/>
      <c r="AL3856" s="10"/>
    </row>
    <row r="3857" spans="1:38" x14ac:dyDescent="0.25">
      <c r="A3857" s="9">
        <f t="shared" si="80"/>
        <v>0</v>
      </c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2"/>
      <c r="N3857" s="11"/>
      <c r="O3857" s="12"/>
      <c r="P3857" s="13"/>
      <c r="Q3857" s="14"/>
      <c r="R3857" s="15"/>
      <c r="S3857" s="10"/>
      <c r="T3857" s="12"/>
      <c r="U3857" s="13"/>
      <c r="V3857" s="12"/>
      <c r="W3857" s="13"/>
      <c r="X3857" s="12"/>
      <c r="Y3857" s="13"/>
      <c r="Z3857" s="12"/>
      <c r="AA3857" s="12"/>
      <c r="AB3857" s="12"/>
      <c r="AC3857" s="10"/>
      <c r="AD3857" s="16"/>
      <c r="AE3857" s="10"/>
      <c r="AF3857" s="10"/>
      <c r="AG3857" s="14"/>
      <c r="AH3857" s="14"/>
      <c r="AI3857" s="15"/>
      <c r="AJ3857" s="10"/>
      <c r="AK3857" s="15"/>
      <c r="AL3857" s="10"/>
    </row>
    <row r="3858" spans="1:38" x14ac:dyDescent="0.25">
      <c r="A3858" s="9">
        <f t="shared" si="80"/>
        <v>0</v>
      </c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  <c r="L3858" s="10"/>
      <c r="M3858" s="12"/>
      <c r="N3858" s="11"/>
      <c r="O3858" s="12"/>
      <c r="P3858" s="13"/>
      <c r="Q3858" s="14"/>
      <c r="R3858" s="15"/>
      <c r="S3858" s="10"/>
      <c r="T3858" s="12"/>
      <c r="U3858" s="13"/>
      <c r="V3858" s="12"/>
      <c r="W3858" s="13"/>
      <c r="X3858" s="12"/>
      <c r="Y3858" s="13"/>
      <c r="Z3858" s="12"/>
      <c r="AA3858" s="12"/>
      <c r="AB3858" s="12"/>
      <c r="AC3858" s="10"/>
      <c r="AD3858" s="16"/>
      <c r="AE3858" s="10"/>
      <c r="AF3858" s="10"/>
      <c r="AG3858" s="14"/>
      <c r="AH3858" s="14"/>
      <c r="AI3858" s="15"/>
      <c r="AJ3858" s="10"/>
      <c r="AK3858" s="15"/>
      <c r="AL3858" s="10"/>
    </row>
    <row r="3859" spans="1:38" x14ac:dyDescent="0.25">
      <c r="A3859" s="9">
        <f t="shared" si="80"/>
        <v>0</v>
      </c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2"/>
      <c r="N3859" s="11"/>
      <c r="O3859" s="12"/>
      <c r="P3859" s="13"/>
      <c r="Q3859" s="14"/>
      <c r="R3859" s="15"/>
      <c r="S3859" s="10"/>
      <c r="T3859" s="12"/>
      <c r="U3859" s="13"/>
      <c r="V3859" s="12"/>
      <c r="W3859" s="13"/>
      <c r="X3859" s="12"/>
      <c r="Y3859" s="13"/>
      <c r="Z3859" s="12"/>
      <c r="AA3859" s="12"/>
      <c r="AB3859" s="12"/>
      <c r="AC3859" s="10"/>
      <c r="AD3859" s="16"/>
      <c r="AE3859" s="10"/>
      <c r="AF3859" s="10"/>
      <c r="AG3859" s="14"/>
      <c r="AH3859" s="14"/>
      <c r="AI3859" s="15"/>
      <c r="AJ3859" s="10"/>
      <c r="AK3859" s="15"/>
      <c r="AL3859" s="10"/>
    </row>
    <row r="3860" spans="1:38" x14ac:dyDescent="0.25">
      <c r="A3860" s="9">
        <f t="shared" si="80"/>
        <v>0</v>
      </c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  <c r="L3860" s="10"/>
      <c r="M3860" s="12"/>
      <c r="N3860" s="11"/>
      <c r="O3860" s="12"/>
      <c r="P3860" s="13"/>
      <c r="Q3860" s="14"/>
      <c r="R3860" s="15"/>
      <c r="S3860" s="10"/>
      <c r="T3860" s="12"/>
      <c r="U3860" s="13"/>
      <c r="V3860" s="12"/>
      <c r="W3860" s="13"/>
      <c r="X3860" s="12"/>
      <c r="Y3860" s="13"/>
      <c r="Z3860" s="12"/>
      <c r="AA3860" s="12"/>
      <c r="AB3860" s="12"/>
      <c r="AC3860" s="10"/>
      <c r="AD3860" s="16"/>
      <c r="AE3860" s="10"/>
      <c r="AF3860" s="10"/>
      <c r="AG3860" s="14"/>
      <c r="AH3860" s="14"/>
      <c r="AI3860" s="15"/>
      <c r="AJ3860" s="10"/>
      <c r="AK3860" s="15"/>
      <c r="AL3860" s="10"/>
    </row>
    <row r="3861" spans="1:38" x14ac:dyDescent="0.25">
      <c r="A3861" s="9">
        <f t="shared" si="80"/>
        <v>0</v>
      </c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2"/>
      <c r="N3861" s="11"/>
      <c r="O3861" s="12"/>
      <c r="P3861" s="13"/>
      <c r="Q3861" s="14"/>
      <c r="R3861" s="15"/>
      <c r="S3861" s="10"/>
      <c r="T3861" s="12"/>
      <c r="U3861" s="13"/>
      <c r="V3861" s="12"/>
      <c r="W3861" s="13"/>
      <c r="X3861" s="12"/>
      <c r="Y3861" s="13"/>
      <c r="Z3861" s="12"/>
      <c r="AA3861" s="12"/>
      <c r="AB3861" s="12"/>
      <c r="AC3861" s="10"/>
      <c r="AD3861" s="16"/>
      <c r="AE3861" s="10"/>
      <c r="AF3861" s="10"/>
      <c r="AG3861" s="14"/>
      <c r="AH3861" s="14"/>
      <c r="AI3861" s="15"/>
      <c r="AJ3861" s="10"/>
      <c r="AK3861" s="15"/>
      <c r="AL3861" s="10"/>
    </row>
    <row r="3862" spans="1:38" x14ac:dyDescent="0.25">
      <c r="A3862" s="9">
        <f t="shared" si="80"/>
        <v>0</v>
      </c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  <c r="L3862" s="10"/>
      <c r="M3862" s="12"/>
      <c r="N3862" s="11"/>
      <c r="O3862" s="12"/>
      <c r="P3862" s="13"/>
      <c r="Q3862" s="14"/>
      <c r="R3862" s="15"/>
      <c r="S3862" s="10"/>
      <c r="T3862" s="12"/>
      <c r="U3862" s="13"/>
      <c r="V3862" s="12"/>
      <c r="W3862" s="13"/>
      <c r="X3862" s="12"/>
      <c r="Y3862" s="13"/>
      <c r="Z3862" s="12"/>
      <c r="AA3862" s="12"/>
      <c r="AB3862" s="12"/>
      <c r="AC3862" s="10"/>
      <c r="AD3862" s="16"/>
      <c r="AE3862" s="10"/>
      <c r="AF3862" s="10"/>
      <c r="AG3862" s="14"/>
      <c r="AH3862" s="14"/>
      <c r="AI3862" s="15"/>
      <c r="AJ3862" s="10"/>
      <c r="AK3862" s="15"/>
      <c r="AL3862" s="10"/>
    </row>
    <row r="3863" spans="1:38" x14ac:dyDescent="0.25">
      <c r="A3863" s="9">
        <f t="shared" si="80"/>
        <v>0</v>
      </c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2"/>
      <c r="N3863" s="11"/>
      <c r="O3863" s="12"/>
      <c r="P3863" s="13"/>
      <c r="Q3863" s="14"/>
      <c r="R3863" s="15"/>
      <c r="S3863" s="10"/>
      <c r="T3863" s="12"/>
      <c r="U3863" s="13"/>
      <c r="V3863" s="12"/>
      <c r="W3863" s="13"/>
      <c r="X3863" s="12"/>
      <c r="Y3863" s="13"/>
      <c r="Z3863" s="12"/>
      <c r="AA3863" s="12"/>
      <c r="AB3863" s="12"/>
      <c r="AC3863" s="10"/>
      <c r="AD3863" s="16"/>
      <c r="AE3863" s="10"/>
      <c r="AF3863" s="10"/>
      <c r="AG3863" s="14"/>
      <c r="AH3863" s="14"/>
      <c r="AI3863" s="15"/>
      <c r="AJ3863" s="10"/>
      <c r="AK3863" s="15"/>
      <c r="AL3863" s="10"/>
    </row>
    <row r="3864" spans="1:38" x14ac:dyDescent="0.25">
      <c r="A3864" s="9">
        <f t="shared" si="80"/>
        <v>0</v>
      </c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2"/>
      <c r="N3864" s="11"/>
      <c r="O3864" s="12"/>
      <c r="P3864" s="13"/>
      <c r="Q3864" s="14"/>
      <c r="R3864" s="15"/>
      <c r="S3864" s="10"/>
      <c r="T3864" s="12"/>
      <c r="U3864" s="13"/>
      <c r="V3864" s="12"/>
      <c r="W3864" s="13"/>
      <c r="X3864" s="12"/>
      <c r="Y3864" s="13"/>
      <c r="Z3864" s="12"/>
      <c r="AA3864" s="12"/>
      <c r="AB3864" s="12"/>
      <c r="AC3864" s="10"/>
      <c r="AD3864" s="16"/>
      <c r="AE3864" s="10"/>
      <c r="AF3864" s="10"/>
      <c r="AG3864" s="14"/>
      <c r="AH3864" s="14"/>
      <c r="AI3864" s="15"/>
      <c r="AJ3864" s="10"/>
      <c r="AK3864" s="15"/>
      <c r="AL3864" s="10"/>
    </row>
    <row r="3865" spans="1:38" x14ac:dyDescent="0.25">
      <c r="A3865" s="9">
        <f t="shared" si="80"/>
        <v>0</v>
      </c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2"/>
      <c r="N3865" s="11"/>
      <c r="O3865" s="12"/>
      <c r="P3865" s="13"/>
      <c r="Q3865" s="14"/>
      <c r="R3865" s="15"/>
      <c r="S3865" s="10"/>
      <c r="T3865" s="12"/>
      <c r="U3865" s="13"/>
      <c r="V3865" s="12"/>
      <c r="W3865" s="13"/>
      <c r="X3865" s="12"/>
      <c r="Y3865" s="13"/>
      <c r="Z3865" s="12"/>
      <c r="AA3865" s="12"/>
      <c r="AB3865" s="12"/>
      <c r="AC3865" s="10"/>
      <c r="AD3865" s="16"/>
      <c r="AE3865" s="10"/>
      <c r="AF3865" s="10"/>
      <c r="AG3865" s="14"/>
      <c r="AH3865" s="14"/>
      <c r="AI3865" s="15"/>
      <c r="AJ3865" s="10"/>
      <c r="AK3865" s="15"/>
      <c r="AL3865" s="10"/>
    </row>
    <row r="3866" spans="1:38" x14ac:dyDescent="0.25">
      <c r="A3866" s="9">
        <f t="shared" si="80"/>
        <v>0</v>
      </c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  <c r="L3866" s="10"/>
      <c r="M3866" s="12"/>
      <c r="N3866" s="11"/>
      <c r="O3866" s="12"/>
      <c r="P3866" s="13"/>
      <c r="Q3866" s="14"/>
      <c r="R3866" s="15"/>
      <c r="S3866" s="10"/>
      <c r="T3866" s="12"/>
      <c r="U3866" s="13"/>
      <c r="V3866" s="12"/>
      <c r="W3866" s="13"/>
      <c r="X3866" s="12"/>
      <c r="Y3866" s="13"/>
      <c r="Z3866" s="12"/>
      <c r="AA3866" s="12"/>
      <c r="AB3866" s="12"/>
      <c r="AC3866" s="10"/>
      <c r="AD3866" s="16"/>
      <c r="AE3866" s="10"/>
      <c r="AF3866" s="10"/>
      <c r="AG3866" s="14"/>
      <c r="AH3866" s="14"/>
      <c r="AI3866" s="15"/>
      <c r="AJ3866" s="10"/>
      <c r="AK3866" s="15"/>
      <c r="AL3866" s="10"/>
    </row>
    <row r="3867" spans="1:38" x14ac:dyDescent="0.25">
      <c r="A3867" s="9">
        <f t="shared" si="80"/>
        <v>0</v>
      </c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2"/>
      <c r="N3867" s="11"/>
      <c r="O3867" s="12"/>
      <c r="P3867" s="13"/>
      <c r="Q3867" s="14"/>
      <c r="R3867" s="15"/>
      <c r="S3867" s="10"/>
      <c r="T3867" s="12"/>
      <c r="U3867" s="13"/>
      <c r="V3867" s="12"/>
      <c r="W3867" s="13"/>
      <c r="X3867" s="12"/>
      <c r="Y3867" s="13"/>
      <c r="Z3867" s="12"/>
      <c r="AA3867" s="12"/>
      <c r="AB3867" s="12"/>
      <c r="AC3867" s="10"/>
      <c r="AD3867" s="16"/>
      <c r="AE3867" s="10"/>
      <c r="AF3867" s="10"/>
      <c r="AG3867" s="14"/>
      <c r="AH3867" s="14"/>
      <c r="AI3867" s="15"/>
      <c r="AJ3867" s="10"/>
      <c r="AK3867" s="15"/>
      <c r="AL3867" s="10"/>
    </row>
    <row r="3868" spans="1:38" x14ac:dyDescent="0.25">
      <c r="A3868" s="9">
        <f t="shared" si="80"/>
        <v>0</v>
      </c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  <c r="L3868" s="10"/>
      <c r="M3868" s="12"/>
      <c r="N3868" s="11"/>
      <c r="O3868" s="12"/>
      <c r="P3868" s="13"/>
      <c r="Q3868" s="14"/>
      <c r="R3868" s="15"/>
      <c r="S3868" s="10"/>
      <c r="T3868" s="12"/>
      <c r="U3868" s="13"/>
      <c r="V3868" s="12"/>
      <c r="W3868" s="13"/>
      <c r="X3868" s="12"/>
      <c r="Y3868" s="13"/>
      <c r="Z3868" s="12"/>
      <c r="AA3868" s="12"/>
      <c r="AB3868" s="12"/>
      <c r="AC3868" s="10"/>
      <c r="AD3868" s="16"/>
      <c r="AE3868" s="10"/>
      <c r="AF3868" s="10"/>
      <c r="AG3868" s="14"/>
      <c r="AH3868" s="14"/>
      <c r="AI3868" s="15"/>
      <c r="AJ3868" s="10"/>
      <c r="AK3868" s="15"/>
      <c r="AL3868" s="10"/>
    </row>
    <row r="3869" spans="1:38" x14ac:dyDescent="0.25">
      <c r="A3869" s="9">
        <f t="shared" si="80"/>
        <v>0</v>
      </c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2"/>
      <c r="N3869" s="11"/>
      <c r="O3869" s="12"/>
      <c r="P3869" s="13"/>
      <c r="Q3869" s="14"/>
      <c r="R3869" s="15"/>
      <c r="S3869" s="10"/>
      <c r="T3869" s="12"/>
      <c r="U3869" s="13"/>
      <c r="V3869" s="12"/>
      <c r="W3869" s="13"/>
      <c r="X3869" s="12"/>
      <c r="Y3869" s="13"/>
      <c r="Z3869" s="12"/>
      <c r="AA3869" s="12"/>
      <c r="AB3869" s="12"/>
      <c r="AC3869" s="10"/>
      <c r="AD3869" s="16"/>
      <c r="AE3869" s="10"/>
      <c r="AF3869" s="10"/>
      <c r="AG3869" s="14"/>
      <c r="AH3869" s="14"/>
      <c r="AI3869" s="15"/>
      <c r="AJ3869" s="10"/>
      <c r="AK3869" s="15"/>
      <c r="AL3869" s="10"/>
    </row>
    <row r="3870" spans="1:38" x14ac:dyDescent="0.25">
      <c r="A3870" s="9">
        <f t="shared" si="80"/>
        <v>0</v>
      </c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  <c r="L3870" s="10"/>
      <c r="M3870" s="12"/>
      <c r="N3870" s="11"/>
      <c r="O3870" s="12"/>
      <c r="P3870" s="13"/>
      <c r="Q3870" s="14"/>
      <c r="R3870" s="15"/>
      <c r="S3870" s="10"/>
      <c r="T3870" s="12"/>
      <c r="U3870" s="13"/>
      <c r="V3870" s="12"/>
      <c r="W3870" s="13"/>
      <c r="X3870" s="12"/>
      <c r="Y3870" s="13"/>
      <c r="Z3870" s="12"/>
      <c r="AA3870" s="12"/>
      <c r="AB3870" s="12"/>
      <c r="AC3870" s="10"/>
      <c r="AD3870" s="16"/>
      <c r="AE3870" s="10"/>
      <c r="AF3870" s="10"/>
      <c r="AG3870" s="14"/>
      <c r="AH3870" s="14"/>
      <c r="AI3870" s="15"/>
      <c r="AJ3870" s="10"/>
      <c r="AK3870" s="15"/>
      <c r="AL3870" s="10"/>
    </row>
    <row r="3871" spans="1:38" x14ac:dyDescent="0.25">
      <c r="A3871" s="9">
        <f t="shared" si="80"/>
        <v>0</v>
      </c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2"/>
      <c r="N3871" s="11"/>
      <c r="O3871" s="12"/>
      <c r="P3871" s="13"/>
      <c r="Q3871" s="14"/>
      <c r="R3871" s="15"/>
      <c r="S3871" s="10"/>
      <c r="T3871" s="12"/>
      <c r="U3871" s="13"/>
      <c r="V3871" s="12"/>
      <c r="W3871" s="13"/>
      <c r="X3871" s="12"/>
      <c r="Y3871" s="13"/>
      <c r="Z3871" s="12"/>
      <c r="AA3871" s="12"/>
      <c r="AB3871" s="12"/>
      <c r="AC3871" s="10"/>
      <c r="AD3871" s="16"/>
      <c r="AE3871" s="10"/>
      <c r="AF3871" s="10"/>
      <c r="AG3871" s="14"/>
      <c r="AH3871" s="14"/>
      <c r="AI3871" s="15"/>
      <c r="AJ3871" s="10"/>
      <c r="AK3871" s="15"/>
      <c r="AL3871" s="10"/>
    </row>
    <row r="3872" spans="1:38" x14ac:dyDescent="0.25">
      <c r="A3872" s="9">
        <f t="shared" si="80"/>
        <v>0</v>
      </c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  <c r="L3872" s="10"/>
      <c r="M3872" s="12"/>
      <c r="N3872" s="11"/>
      <c r="O3872" s="12"/>
      <c r="P3872" s="13"/>
      <c r="Q3872" s="14"/>
      <c r="R3872" s="15"/>
      <c r="S3872" s="10"/>
      <c r="T3872" s="12"/>
      <c r="U3872" s="13"/>
      <c r="V3872" s="12"/>
      <c r="W3872" s="13"/>
      <c r="X3872" s="12"/>
      <c r="Y3872" s="13"/>
      <c r="Z3872" s="12"/>
      <c r="AA3872" s="12"/>
      <c r="AB3872" s="12"/>
      <c r="AC3872" s="10"/>
      <c r="AD3872" s="16"/>
      <c r="AE3872" s="10"/>
      <c r="AF3872" s="10"/>
      <c r="AG3872" s="14"/>
      <c r="AH3872" s="14"/>
      <c r="AI3872" s="15"/>
      <c r="AJ3872" s="10"/>
      <c r="AK3872" s="15"/>
      <c r="AL3872" s="10"/>
    </row>
    <row r="3873" spans="1:38" x14ac:dyDescent="0.25">
      <c r="A3873" s="9">
        <f t="shared" si="80"/>
        <v>0</v>
      </c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2"/>
      <c r="N3873" s="11"/>
      <c r="O3873" s="12"/>
      <c r="P3873" s="13"/>
      <c r="Q3873" s="14"/>
      <c r="R3873" s="15"/>
      <c r="S3873" s="10"/>
      <c r="T3873" s="12"/>
      <c r="U3873" s="13"/>
      <c r="V3873" s="12"/>
      <c r="W3873" s="13"/>
      <c r="X3873" s="12"/>
      <c r="Y3873" s="13"/>
      <c r="Z3873" s="12"/>
      <c r="AA3873" s="12"/>
      <c r="AB3873" s="12"/>
      <c r="AC3873" s="10"/>
      <c r="AD3873" s="16"/>
      <c r="AE3873" s="10"/>
      <c r="AF3873" s="10"/>
      <c r="AG3873" s="14"/>
      <c r="AH3873" s="14"/>
      <c r="AI3873" s="15"/>
      <c r="AJ3873" s="10"/>
      <c r="AK3873" s="15"/>
      <c r="AL3873" s="10"/>
    </row>
    <row r="3874" spans="1:38" x14ac:dyDescent="0.25">
      <c r="A3874" s="9">
        <f t="shared" si="80"/>
        <v>0</v>
      </c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  <c r="L3874" s="10"/>
      <c r="M3874" s="12"/>
      <c r="N3874" s="11"/>
      <c r="O3874" s="12"/>
      <c r="P3874" s="13"/>
      <c r="Q3874" s="14"/>
      <c r="R3874" s="15"/>
      <c r="S3874" s="10"/>
      <c r="T3874" s="12"/>
      <c r="U3874" s="13"/>
      <c r="V3874" s="12"/>
      <c r="W3874" s="13"/>
      <c r="X3874" s="12"/>
      <c r="Y3874" s="13"/>
      <c r="Z3874" s="12"/>
      <c r="AA3874" s="12"/>
      <c r="AB3874" s="12"/>
      <c r="AC3874" s="10"/>
      <c r="AD3874" s="16"/>
      <c r="AE3874" s="10"/>
      <c r="AF3874" s="10"/>
      <c r="AG3874" s="14"/>
      <c r="AH3874" s="14"/>
      <c r="AI3874" s="15"/>
      <c r="AJ3874" s="10"/>
      <c r="AK3874" s="15"/>
      <c r="AL3874" s="10"/>
    </row>
    <row r="3875" spans="1:38" x14ac:dyDescent="0.25">
      <c r="A3875" s="9">
        <f t="shared" si="80"/>
        <v>0</v>
      </c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2"/>
      <c r="N3875" s="11"/>
      <c r="O3875" s="12"/>
      <c r="P3875" s="13"/>
      <c r="Q3875" s="14"/>
      <c r="R3875" s="15"/>
      <c r="S3875" s="10"/>
      <c r="T3875" s="12"/>
      <c r="U3875" s="13"/>
      <c r="V3875" s="12"/>
      <c r="W3875" s="13"/>
      <c r="X3875" s="12"/>
      <c r="Y3875" s="13"/>
      <c r="Z3875" s="12"/>
      <c r="AA3875" s="12"/>
      <c r="AB3875" s="12"/>
      <c r="AC3875" s="10"/>
      <c r="AD3875" s="16"/>
      <c r="AE3875" s="10"/>
      <c r="AF3875" s="10"/>
      <c r="AG3875" s="14"/>
      <c r="AH3875" s="14"/>
      <c r="AI3875" s="15"/>
      <c r="AJ3875" s="10"/>
      <c r="AK3875" s="15"/>
      <c r="AL3875" s="10"/>
    </row>
    <row r="3876" spans="1:38" x14ac:dyDescent="0.25">
      <c r="A3876" s="9">
        <f t="shared" si="80"/>
        <v>0</v>
      </c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  <c r="L3876" s="10"/>
      <c r="M3876" s="12"/>
      <c r="N3876" s="11"/>
      <c r="O3876" s="12"/>
      <c r="P3876" s="13"/>
      <c r="Q3876" s="14"/>
      <c r="R3876" s="15"/>
      <c r="S3876" s="10"/>
      <c r="T3876" s="12"/>
      <c r="U3876" s="13"/>
      <c r="V3876" s="12"/>
      <c r="W3876" s="13"/>
      <c r="X3876" s="12"/>
      <c r="Y3876" s="13"/>
      <c r="Z3876" s="12"/>
      <c r="AA3876" s="12"/>
      <c r="AB3876" s="12"/>
      <c r="AC3876" s="10"/>
      <c r="AD3876" s="16"/>
      <c r="AE3876" s="10"/>
      <c r="AF3876" s="10"/>
      <c r="AG3876" s="14"/>
      <c r="AH3876" s="14"/>
      <c r="AI3876" s="15"/>
      <c r="AJ3876" s="10"/>
      <c r="AK3876" s="15"/>
      <c r="AL3876" s="10"/>
    </row>
    <row r="3877" spans="1:38" x14ac:dyDescent="0.25">
      <c r="A3877" s="9">
        <f t="shared" si="80"/>
        <v>0</v>
      </c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2"/>
      <c r="N3877" s="11"/>
      <c r="O3877" s="12"/>
      <c r="P3877" s="13"/>
      <c r="Q3877" s="14"/>
      <c r="R3877" s="15"/>
      <c r="S3877" s="10"/>
      <c r="T3877" s="12"/>
      <c r="U3877" s="13"/>
      <c r="V3877" s="12"/>
      <c r="W3877" s="13"/>
      <c r="X3877" s="12"/>
      <c r="Y3877" s="13"/>
      <c r="Z3877" s="12"/>
      <c r="AA3877" s="12"/>
      <c r="AB3877" s="12"/>
      <c r="AC3877" s="10"/>
      <c r="AD3877" s="16"/>
      <c r="AE3877" s="10"/>
      <c r="AF3877" s="10"/>
      <c r="AG3877" s="14"/>
      <c r="AH3877" s="14"/>
      <c r="AI3877" s="15"/>
      <c r="AJ3877" s="10"/>
      <c r="AK3877" s="15"/>
      <c r="AL3877" s="10"/>
    </row>
    <row r="3878" spans="1:38" x14ac:dyDescent="0.25">
      <c r="A3878" s="9">
        <f t="shared" si="80"/>
        <v>0</v>
      </c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  <c r="L3878" s="10"/>
      <c r="M3878" s="12"/>
      <c r="N3878" s="11"/>
      <c r="O3878" s="12"/>
      <c r="P3878" s="13"/>
      <c r="Q3878" s="14"/>
      <c r="R3878" s="15"/>
      <c r="S3878" s="10"/>
      <c r="T3878" s="12"/>
      <c r="U3878" s="13"/>
      <c r="V3878" s="12"/>
      <c r="W3878" s="13"/>
      <c r="X3878" s="12"/>
      <c r="Y3878" s="13"/>
      <c r="Z3878" s="12"/>
      <c r="AA3878" s="12"/>
      <c r="AB3878" s="12"/>
      <c r="AC3878" s="10"/>
      <c r="AD3878" s="16"/>
      <c r="AE3878" s="10"/>
      <c r="AF3878" s="10"/>
      <c r="AG3878" s="14"/>
      <c r="AH3878" s="14"/>
      <c r="AI3878" s="15"/>
      <c r="AJ3878" s="10"/>
      <c r="AK3878" s="15"/>
      <c r="AL3878" s="10"/>
    </row>
    <row r="3879" spans="1:38" x14ac:dyDescent="0.25">
      <c r="A3879" s="9">
        <f t="shared" si="80"/>
        <v>0</v>
      </c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2"/>
      <c r="N3879" s="11"/>
      <c r="O3879" s="12"/>
      <c r="P3879" s="13"/>
      <c r="Q3879" s="14"/>
      <c r="R3879" s="15"/>
      <c r="S3879" s="10"/>
      <c r="T3879" s="12"/>
      <c r="U3879" s="13"/>
      <c r="V3879" s="12"/>
      <c r="W3879" s="13"/>
      <c r="X3879" s="12"/>
      <c r="Y3879" s="13"/>
      <c r="Z3879" s="12"/>
      <c r="AA3879" s="12"/>
      <c r="AB3879" s="12"/>
      <c r="AC3879" s="10"/>
      <c r="AD3879" s="16"/>
      <c r="AE3879" s="10"/>
      <c r="AF3879" s="10"/>
      <c r="AG3879" s="14"/>
      <c r="AH3879" s="14"/>
      <c r="AI3879" s="15"/>
      <c r="AJ3879" s="10"/>
      <c r="AK3879" s="15"/>
      <c r="AL3879" s="10"/>
    </row>
    <row r="3880" spans="1:38" x14ac:dyDescent="0.25">
      <c r="A3880" s="9">
        <f t="shared" si="80"/>
        <v>0</v>
      </c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  <c r="L3880" s="10"/>
      <c r="M3880" s="12"/>
      <c r="N3880" s="11"/>
      <c r="O3880" s="12"/>
      <c r="P3880" s="13"/>
      <c r="Q3880" s="14"/>
      <c r="R3880" s="15"/>
      <c r="S3880" s="10"/>
      <c r="T3880" s="12"/>
      <c r="U3880" s="13"/>
      <c r="V3880" s="12"/>
      <c r="W3880" s="13"/>
      <c r="X3880" s="12"/>
      <c r="Y3880" s="13"/>
      <c r="Z3880" s="12"/>
      <c r="AA3880" s="12"/>
      <c r="AB3880" s="12"/>
      <c r="AC3880" s="10"/>
      <c r="AD3880" s="16"/>
      <c r="AE3880" s="10"/>
      <c r="AF3880" s="10"/>
      <c r="AG3880" s="14"/>
      <c r="AH3880" s="14"/>
      <c r="AI3880" s="15"/>
      <c r="AJ3880" s="10"/>
      <c r="AK3880" s="15"/>
      <c r="AL3880" s="10"/>
    </row>
    <row r="3881" spans="1:38" x14ac:dyDescent="0.25">
      <c r="A3881" s="9">
        <f t="shared" si="80"/>
        <v>0</v>
      </c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2"/>
      <c r="N3881" s="11"/>
      <c r="O3881" s="12"/>
      <c r="P3881" s="13"/>
      <c r="Q3881" s="14"/>
      <c r="R3881" s="15"/>
      <c r="S3881" s="10"/>
      <c r="T3881" s="12"/>
      <c r="U3881" s="13"/>
      <c r="V3881" s="12"/>
      <c r="W3881" s="13"/>
      <c r="X3881" s="12"/>
      <c r="Y3881" s="13"/>
      <c r="Z3881" s="12"/>
      <c r="AA3881" s="12"/>
      <c r="AB3881" s="12"/>
      <c r="AC3881" s="10"/>
      <c r="AD3881" s="16"/>
      <c r="AE3881" s="10"/>
      <c r="AF3881" s="10"/>
      <c r="AG3881" s="14"/>
      <c r="AH3881" s="14"/>
      <c r="AI3881" s="15"/>
      <c r="AJ3881" s="10"/>
      <c r="AK3881" s="15"/>
      <c r="AL3881" s="10"/>
    </row>
    <row r="3882" spans="1:38" x14ac:dyDescent="0.25">
      <c r="A3882" s="9">
        <f t="shared" si="80"/>
        <v>0</v>
      </c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2"/>
      <c r="N3882" s="11"/>
      <c r="O3882" s="12"/>
      <c r="P3882" s="13"/>
      <c r="Q3882" s="14"/>
      <c r="R3882" s="15"/>
      <c r="S3882" s="10"/>
      <c r="T3882" s="12"/>
      <c r="U3882" s="13"/>
      <c r="V3882" s="12"/>
      <c r="W3882" s="13"/>
      <c r="X3882" s="12"/>
      <c r="Y3882" s="13"/>
      <c r="Z3882" s="12"/>
      <c r="AA3882" s="12"/>
      <c r="AB3882" s="12"/>
      <c r="AC3882" s="10"/>
      <c r="AD3882" s="16"/>
      <c r="AE3882" s="10"/>
      <c r="AF3882" s="10"/>
      <c r="AG3882" s="14"/>
      <c r="AH3882" s="14"/>
      <c r="AI3882" s="15"/>
      <c r="AJ3882" s="10"/>
      <c r="AK3882" s="15"/>
      <c r="AL3882" s="10"/>
    </row>
    <row r="3883" spans="1:38" x14ac:dyDescent="0.25">
      <c r="A3883" s="9">
        <f t="shared" si="80"/>
        <v>0</v>
      </c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2"/>
      <c r="N3883" s="11"/>
      <c r="O3883" s="12"/>
      <c r="P3883" s="13"/>
      <c r="Q3883" s="14"/>
      <c r="R3883" s="15"/>
      <c r="S3883" s="10"/>
      <c r="T3883" s="12"/>
      <c r="U3883" s="13"/>
      <c r="V3883" s="12"/>
      <c r="W3883" s="13"/>
      <c r="X3883" s="12"/>
      <c r="Y3883" s="13"/>
      <c r="Z3883" s="12"/>
      <c r="AA3883" s="12"/>
      <c r="AB3883" s="12"/>
      <c r="AC3883" s="10"/>
      <c r="AD3883" s="16"/>
      <c r="AE3883" s="10"/>
      <c r="AF3883" s="10"/>
      <c r="AG3883" s="14"/>
      <c r="AH3883" s="14"/>
      <c r="AI3883" s="15"/>
      <c r="AJ3883" s="10"/>
      <c r="AK3883" s="15"/>
      <c r="AL3883" s="10"/>
    </row>
    <row r="3884" spans="1:38" x14ac:dyDescent="0.25">
      <c r="A3884" s="9">
        <f t="shared" si="80"/>
        <v>0</v>
      </c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  <c r="L3884" s="10"/>
      <c r="M3884" s="12"/>
      <c r="N3884" s="11"/>
      <c r="O3884" s="12"/>
      <c r="P3884" s="13"/>
      <c r="Q3884" s="14"/>
      <c r="R3884" s="15"/>
      <c r="S3884" s="10"/>
      <c r="T3884" s="12"/>
      <c r="U3884" s="13"/>
      <c r="V3884" s="12"/>
      <c r="W3884" s="13"/>
      <c r="X3884" s="12"/>
      <c r="Y3884" s="13"/>
      <c r="Z3884" s="12"/>
      <c r="AA3884" s="12"/>
      <c r="AB3884" s="12"/>
      <c r="AC3884" s="10"/>
      <c r="AD3884" s="16"/>
      <c r="AE3884" s="10"/>
      <c r="AF3884" s="10"/>
      <c r="AG3884" s="14"/>
      <c r="AH3884" s="14"/>
      <c r="AI3884" s="15"/>
      <c r="AJ3884" s="10"/>
      <c r="AK3884" s="15"/>
      <c r="AL3884" s="10"/>
    </row>
    <row r="3885" spans="1:38" x14ac:dyDescent="0.25">
      <c r="A3885" s="9">
        <f t="shared" si="80"/>
        <v>0</v>
      </c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2"/>
      <c r="N3885" s="11"/>
      <c r="O3885" s="12"/>
      <c r="P3885" s="13"/>
      <c r="Q3885" s="14"/>
      <c r="R3885" s="15"/>
      <c r="S3885" s="10"/>
      <c r="T3885" s="12"/>
      <c r="U3885" s="13"/>
      <c r="V3885" s="12"/>
      <c r="W3885" s="13"/>
      <c r="X3885" s="12"/>
      <c r="Y3885" s="13"/>
      <c r="Z3885" s="12"/>
      <c r="AA3885" s="12"/>
      <c r="AB3885" s="12"/>
      <c r="AC3885" s="10"/>
      <c r="AD3885" s="16"/>
      <c r="AE3885" s="10"/>
      <c r="AF3885" s="10"/>
      <c r="AG3885" s="14"/>
      <c r="AH3885" s="14"/>
      <c r="AI3885" s="15"/>
      <c r="AJ3885" s="10"/>
      <c r="AK3885" s="15"/>
      <c r="AL3885" s="10"/>
    </row>
    <row r="3886" spans="1:38" x14ac:dyDescent="0.25">
      <c r="A3886" s="9">
        <f t="shared" si="80"/>
        <v>0</v>
      </c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  <c r="L3886" s="10"/>
      <c r="M3886" s="12"/>
      <c r="N3886" s="11"/>
      <c r="O3886" s="12"/>
      <c r="P3886" s="13"/>
      <c r="Q3886" s="14"/>
      <c r="R3886" s="15"/>
      <c r="S3886" s="10"/>
      <c r="T3886" s="12"/>
      <c r="U3886" s="13"/>
      <c r="V3886" s="12"/>
      <c r="W3886" s="13"/>
      <c r="X3886" s="12"/>
      <c r="Y3886" s="13"/>
      <c r="Z3886" s="12"/>
      <c r="AA3886" s="12"/>
      <c r="AB3886" s="12"/>
      <c r="AC3886" s="10"/>
      <c r="AD3886" s="16"/>
      <c r="AE3886" s="10"/>
      <c r="AF3886" s="10"/>
      <c r="AG3886" s="14"/>
      <c r="AH3886" s="14"/>
      <c r="AI3886" s="15"/>
      <c r="AJ3886" s="10"/>
      <c r="AK3886" s="15"/>
      <c r="AL3886" s="10"/>
    </row>
    <row r="3887" spans="1:38" x14ac:dyDescent="0.25">
      <c r="A3887" s="9">
        <f t="shared" si="80"/>
        <v>0</v>
      </c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2"/>
      <c r="N3887" s="11"/>
      <c r="O3887" s="12"/>
      <c r="P3887" s="13"/>
      <c r="Q3887" s="14"/>
      <c r="R3887" s="15"/>
      <c r="S3887" s="10"/>
      <c r="T3887" s="12"/>
      <c r="U3887" s="13"/>
      <c r="V3887" s="12"/>
      <c r="W3887" s="13"/>
      <c r="X3887" s="12"/>
      <c r="Y3887" s="13"/>
      <c r="Z3887" s="12"/>
      <c r="AA3887" s="12"/>
      <c r="AB3887" s="12"/>
      <c r="AC3887" s="10"/>
      <c r="AD3887" s="16"/>
      <c r="AE3887" s="10"/>
      <c r="AF3887" s="10"/>
      <c r="AG3887" s="14"/>
      <c r="AH3887" s="14"/>
      <c r="AI3887" s="15"/>
      <c r="AJ3887" s="10"/>
      <c r="AK3887" s="15"/>
      <c r="AL3887" s="10"/>
    </row>
    <row r="3888" spans="1:38" x14ac:dyDescent="0.25">
      <c r="A3888" s="9">
        <f t="shared" si="80"/>
        <v>0</v>
      </c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  <c r="L3888" s="10"/>
      <c r="M3888" s="12"/>
      <c r="N3888" s="11"/>
      <c r="O3888" s="12"/>
      <c r="P3888" s="13"/>
      <c r="Q3888" s="14"/>
      <c r="R3888" s="15"/>
      <c r="S3888" s="10"/>
      <c r="T3888" s="12"/>
      <c r="U3888" s="13"/>
      <c r="V3888" s="12"/>
      <c r="W3888" s="13"/>
      <c r="X3888" s="12"/>
      <c r="Y3888" s="13"/>
      <c r="Z3888" s="12"/>
      <c r="AA3888" s="12"/>
      <c r="AB3888" s="12"/>
      <c r="AC3888" s="10"/>
      <c r="AD3888" s="16"/>
      <c r="AE3888" s="10"/>
      <c r="AF3888" s="10"/>
      <c r="AG3888" s="14"/>
      <c r="AH3888" s="14"/>
      <c r="AI3888" s="15"/>
      <c r="AJ3888" s="10"/>
      <c r="AK3888" s="15"/>
      <c r="AL3888" s="10"/>
    </row>
    <row r="3889" spans="1:38" x14ac:dyDescent="0.25">
      <c r="A3889" s="9">
        <f t="shared" si="80"/>
        <v>0</v>
      </c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2"/>
      <c r="N3889" s="11"/>
      <c r="O3889" s="12"/>
      <c r="P3889" s="13"/>
      <c r="Q3889" s="14"/>
      <c r="R3889" s="15"/>
      <c r="S3889" s="10"/>
      <c r="T3889" s="12"/>
      <c r="U3889" s="13"/>
      <c r="V3889" s="12"/>
      <c r="W3889" s="13"/>
      <c r="X3889" s="12"/>
      <c r="Y3889" s="13"/>
      <c r="Z3889" s="12"/>
      <c r="AA3889" s="12"/>
      <c r="AB3889" s="12"/>
      <c r="AC3889" s="10"/>
      <c r="AD3889" s="16"/>
      <c r="AE3889" s="10"/>
      <c r="AF3889" s="10"/>
      <c r="AG3889" s="14"/>
      <c r="AH3889" s="14"/>
      <c r="AI3889" s="15"/>
      <c r="AJ3889" s="10"/>
      <c r="AK3889" s="15"/>
      <c r="AL3889" s="10"/>
    </row>
    <row r="3890" spans="1:38" x14ac:dyDescent="0.25">
      <c r="A3890" s="9">
        <f t="shared" si="80"/>
        <v>0</v>
      </c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  <c r="L3890" s="10"/>
      <c r="M3890" s="12"/>
      <c r="N3890" s="11"/>
      <c r="O3890" s="12"/>
      <c r="P3890" s="13"/>
      <c r="Q3890" s="14"/>
      <c r="R3890" s="15"/>
      <c r="S3890" s="10"/>
      <c r="T3890" s="12"/>
      <c r="U3890" s="13"/>
      <c r="V3890" s="12"/>
      <c r="W3890" s="13"/>
      <c r="X3890" s="12"/>
      <c r="Y3890" s="13"/>
      <c r="Z3890" s="12"/>
      <c r="AA3890" s="12"/>
      <c r="AB3890" s="12"/>
      <c r="AC3890" s="10"/>
      <c r="AD3890" s="16"/>
      <c r="AE3890" s="10"/>
      <c r="AF3890" s="10"/>
      <c r="AG3890" s="14"/>
      <c r="AH3890" s="14"/>
      <c r="AI3890" s="15"/>
      <c r="AJ3890" s="10"/>
      <c r="AK3890" s="15"/>
      <c r="AL3890" s="10"/>
    </row>
    <row r="3891" spans="1:38" x14ac:dyDescent="0.25">
      <c r="A3891" s="9">
        <f t="shared" si="80"/>
        <v>0</v>
      </c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2"/>
      <c r="N3891" s="11"/>
      <c r="O3891" s="12"/>
      <c r="P3891" s="13"/>
      <c r="Q3891" s="14"/>
      <c r="R3891" s="15"/>
      <c r="S3891" s="10"/>
      <c r="T3891" s="12"/>
      <c r="U3891" s="13"/>
      <c r="V3891" s="12"/>
      <c r="W3891" s="13"/>
      <c r="X3891" s="12"/>
      <c r="Y3891" s="13"/>
      <c r="Z3891" s="12"/>
      <c r="AA3891" s="12"/>
      <c r="AB3891" s="12"/>
      <c r="AC3891" s="10"/>
      <c r="AD3891" s="16"/>
      <c r="AE3891" s="10"/>
      <c r="AF3891" s="10"/>
      <c r="AG3891" s="14"/>
      <c r="AH3891" s="14"/>
      <c r="AI3891" s="15"/>
      <c r="AJ3891" s="10"/>
      <c r="AK3891" s="15"/>
      <c r="AL3891" s="10"/>
    </row>
    <row r="3892" spans="1:38" x14ac:dyDescent="0.25">
      <c r="A3892" s="9">
        <f t="shared" si="80"/>
        <v>0</v>
      </c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2"/>
      <c r="N3892" s="11"/>
      <c r="O3892" s="12"/>
      <c r="P3892" s="13"/>
      <c r="Q3892" s="14"/>
      <c r="R3892" s="15"/>
      <c r="S3892" s="10"/>
      <c r="T3892" s="12"/>
      <c r="U3892" s="13"/>
      <c r="V3892" s="12"/>
      <c r="W3892" s="13"/>
      <c r="X3892" s="12"/>
      <c r="Y3892" s="13"/>
      <c r="Z3892" s="12"/>
      <c r="AA3892" s="12"/>
      <c r="AB3892" s="12"/>
      <c r="AC3892" s="10"/>
      <c r="AD3892" s="16"/>
      <c r="AE3892" s="10"/>
      <c r="AF3892" s="10"/>
      <c r="AG3892" s="14"/>
      <c r="AH3892" s="14"/>
      <c r="AI3892" s="15"/>
      <c r="AJ3892" s="10"/>
      <c r="AK3892" s="15"/>
      <c r="AL3892" s="10"/>
    </row>
    <row r="3893" spans="1:38" x14ac:dyDescent="0.25">
      <c r="A3893" s="9">
        <f t="shared" si="80"/>
        <v>0</v>
      </c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  <c r="L3893" s="10"/>
      <c r="M3893" s="12"/>
      <c r="N3893" s="11"/>
      <c r="O3893" s="12"/>
      <c r="P3893" s="13"/>
      <c r="Q3893" s="14"/>
      <c r="R3893" s="15"/>
      <c r="S3893" s="10"/>
      <c r="T3893" s="12"/>
      <c r="U3893" s="13"/>
      <c r="V3893" s="12"/>
      <c r="W3893" s="13"/>
      <c r="X3893" s="12"/>
      <c r="Y3893" s="13"/>
      <c r="Z3893" s="12"/>
      <c r="AA3893" s="12"/>
      <c r="AB3893" s="12"/>
      <c r="AC3893" s="10"/>
      <c r="AD3893" s="16"/>
      <c r="AE3893" s="10"/>
      <c r="AF3893" s="10"/>
      <c r="AG3893" s="14"/>
      <c r="AH3893" s="14"/>
      <c r="AI3893" s="15"/>
      <c r="AJ3893" s="10"/>
      <c r="AK3893" s="15"/>
      <c r="AL3893" s="10"/>
    </row>
    <row r="3894" spans="1:38" x14ac:dyDescent="0.25">
      <c r="A3894" s="9">
        <f t="shared" si="80"/>
        <v>0</v>
      </c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2"/>
      <c r="N3894" s="11"/>
      <c r="O3894" s="12"/>
      <c r="P3894" s="13"/>
      <c r="Q3894" s="14"/>
      <c r="R3894" s="15"/>
      <c r="S3894" s="10"/>
      <c r="T3894" s="12"/>
      <c r="U3894" s="13"/>
      <c r="V3894" s="12"/>
      <c r="W3894" s="13"/>
      <c r="X3894" s="12"/>
      <c r="Y3894" s="13"/>
      <c r="Z3894" s="12"/>
      <c r="AA3894" s="12"/>
      <c r="AB3894" s="12"/>
      <c r="AC3894" s="10"/>
      <c r="AD3894" s="16"/>
      <c r="AE3894" s="10"/>
      <c r="AF3894" s="10"/>
      <c r="AG3894" s="14"/>
      <c r="AH3894" s="14"/>
      <c r="AI3894" s="15"/>
      <c r="AJ3894" s="10"/>
      <c r="AK3894" s="15"/>
      <c r="AL3894" s="10"/>
    </row>
    <row r="3895" spans="1:38" x14ac:dyDescent="0.25">
      <c r="A3895" s="9">
        <f t="shared" si="80"/>
        <v>0</v>
      </c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2"/>
      <c r="N3895" s="11"/>
      <c r="O3895" s="12"/>
      <c r="P3895" s="13"/>
      <c r="Q3895" s="14"/>
      <c r="R3895" s="15"/>
      <c r="S3895" s="10"/>
      <c r="T3895" s="12"/>
      <c r="U3895" s="13"/>
      <c r="V3895" s="12"/>
      <c r="W3895" s="13"/>
      <c r="X3895" s="12"/>
      <c r="Y3895" s="13"/>
      <c r="Z3895" s="12"/>
      <c r="AA3895" s="12"/>
      <c r="AB3895" s="12"/>
      <c r="AC3895" s="10"/>
      <c r="AD3895" s="16"/>
      <c r="AE3895" s="10"/>
      <c r="AF3895" s="10"/>
      <c r="AG3895" s="14"/>
      <c r="AH3895" s="14"/>
      <c r="AI3895" s="15"/>
      <c r="AJ3895" s="10"/>
      <c r="AK3895" s="15"/>
      <c r="AL3895" s="10"/>
    </row>
    <row r="3896" spans="1:38" x14ac:dyDescent="0.25">
      <c r="A3896" s="9">
        <f t="shared" si="80"/>
        <v>0</v>
      </c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  <c r="L3896" s="10"/>
      <c r="M3896" s="12"/>
      <c r="N3896" s="11"/>
      <c r="O3896" s="12"/>
      <c r="P3896" s="13"/>
      <c r="Q3896" s="14"/>
      <c r="R3896" s="15"/>
      <c r="S3896" s="10"/>
      <c r="T3896" s="12"/>
      <c r="U3896" s="13"/>
      <c r="V3896" s="12"/>
      <c r="W3896" s="13"/>
      <c r="X3896" s="12"/>
      <c r="Y3896" s="13"/>
      <c r="Z3896" s="12"/>
      <c r="AA3896" s="12"/>
      <c r="AB3896" s="12"/>
      <c r="AC3896" s="10"/>
      <c r="AD3896" s="16"/>
      <c r="AE3896" s="10"/>
      <c r="AF3896" s="10"/>
      <c r="AG3896" s="14"/>
      <c r="AH3896" s="14"/>
      <c r="AI3896" s="15"/>
      <c r="AJ3896" s="10"/>
      <c r="AK3896" s="15"/>
      <c r="AL3896" s="10"/>
    </row>
    <row r="3897" spans="1:38" x14ac:dyDescent="0.25">
      <c r="A3897" s="9">
        <f t="shared" si="80"/>
        <v>0</v>
      </c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2"/>
      <c r="N3897" s="11"/>
      <c r="O3897" s="12"/>
      <c r="P3897" s="13"/>
      <c r="Q3897" s="14"/>
      <c r="R3897" s="15"/>
      <c r="S3897" s="10"/>
      <c r="T3897" s="12"/>
      <c r="U3897" s="13"/>
      <c r="V3897" s="12"/>
      <c r="W3897" s="13"/>
      <c r="X3897" s="12"/>
      <c r="Y3897" s="13"/>
      <c r="Z3897" s="12"/>
      <c r="AA3897" s="12"/>
      <c r="AB3897" s="12"/>
      <c r="AC3897" s="10"/>
      <c r="AD3897" s="16"/>
      <c r="AE3897" s="10"/>
      <c r="AF3897" s="10"/>
      <c r="AG3897" s="14"/>
      <c r="AH3897" s="14"/>
      <c r="AI3897" s="15"/>
      <c r="AJ3897" s="10"/>
      <c r="AK3897" s="15"/>
      <c r="AL3897" s="10"/>
    </row>
    <row r="3898" spans="1:38" x14ac:dyDescent="0.25">
      <c r="A3898" s="9">
        <f t="shared" si="80"/>
        <v>0</v>
      </c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  <c r="L3898" s="10"/>
      <c r="M3898" s="12"/>
      <c r="N3898" s="11"/>
      <c r="O3898" s="12"/>
      <c r="P3898" s="13"/>
      <c r="Q3898" s="14"/>
      <c r="R3898" s="15"/>
      <c r="S3898" s="10"/>
      <c r="T3898" s="12"/>
      <c r="U3898" s="13"/>
      <c r="V3898" s="12"/>
      <c r="W3898" s="13"/>
      <c r="X3898" s="12"/>
      <c r="Y3898" s="13"/>
      <c r="Z3898" s="12"/>
      <c r="AA3898" s="12"/>
      <c r="AB3898" s="12"/>
      <c r="AC3898" s="10"/>
      <c r="AD3898" s="16"/>
      <c r="AE3898" s="10"/>
      <c r="AF3898" s="10"/>
      <c r="AG3898" s="14"/>
      <c r="AH3898" s="14"/>
      <c r="AI3898" s="15"/>
      <c r="AJ3898" s="10"/>
      <c r="AK3898" s="15"/>
      <c r="AL3898" s="10"/>
    </row>
    <row r="3899" spans="1:38" x14ac:dyDescent="0.25">
      <c r="A3899" s="9">
        <f t="shared" si="80"/>
        <v>0</v>
      </c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2"/>
      <c r="N3899" s="11"/>
      <c r="O3899" s="12"/>
      <c r="P3899" s="13"/>
      <c r="Q3899" s="14"/>
      <c r="R3899" s="15"/>
      <c r="S3899" s="10"/>
      <c r="T3899" s="12"/>
      <c r="U3899" s="13"/>
      <c r="V3899" s="12"/>
      <c r="W3899" s="13"/>
      <c r="X3899" s="12"/>
      <c r="Y3899" s="13"/>
      <c r="Z3899" s="12"/>
      <c r="AA3899" s="12"/>
      <c r="AB3899" s="12"/>
      <c r="AC3899" s="10"/>
      <c r="AD3899" s="16"/>
      <c r="AE3899" s="10"/>
      <c r="AF3899" s="10"/>
      <c r="AG3899" s="14"/>
      <c r="AH3899" s="14"/>
      <c r="AI3899" s="15"/>
      <c r="AJ3899" s="10"/>
      <c r="AK3899" s="15"/>
      <c r="AL3899" s="10"/>
    </row>
    <row r="3900" spans="1:38" x14ac:dyDescent="0.25">
      <c r="A3900" s="9">
        <f t="shared" si="80"/>
        <v>0</v>
      </c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  <c r="L3900" s="10"/>
      <c r="M3900" s="12"/>
      <c r="N3900" s="11"/>
      <c r="O3900" s="12"/>
      <c r="P3900" s="13"/>
      <c r="Q3900" s="14"/>
      <c r="R3900" s="15"/>
      <c r="S3900" s="10"/>
      <c r="T3900" s="12"/>
      <c r="U3900" s="13"/>
      <c r="V3900" s="12"/>
      <c r="W3900" s="13"/>
      <c r="X3900" s="12"/>
      <c r="Y3900" s="13"/>
      <c r="Z3900" s="12"/>
      <c r="AA3900" s="12"/>
      <c r="AB3900" s="12"/>
      <c r="AC3900" s="10"/>
      <c r="AD3900" s="16"/>
      <c r="AE3900" s="10"/>
      <c r="AF3900" s="10"/>
      <c r="AG3900" s="14"/>
      <c r="AH3900" s="14"/>
      <c r="AI3900" s="15"/>
      <c r="AJ3900" s="10"/>
      <c r="AK3900" s="15"/>
      <c r="AL3900" s="10"/>
    </row>
    <row r="3901" spans="1:38" x14ac:dyDescent="0.25">
      <c r="A3901" s="9">
        <f t="shared" si="80"/>
        <v>0</v>
      </c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2"/>
      <c r="N3901" s="11"/>
      <c r="O3901" s="12"/>
      <c r="P3901" s="13"/>
      <c r="Q3901" s="14"/>
      <c r="R3901" s="15"/>
      <c r="S3901" s="10"/>
      <c r="T3901" s="12"/>
      <c r="U3901" s="13"/>
      <c r="V3901" s="12"/>
      <c r="W3901" s="13"/>
      <c r="X3901" s="12"/>
      <c r="Y3901" s="13"/>
      <c r="Z3901" s="12"/>
      <c r="AA3901" s="12"/>
      <c r="AB3901" s="12"/>
      <c r="AC3901" s="10"/>
      <c r="AD3901" s="16"/>
      <c r="AE3901" s="10"/>
      <c r="AF3901" s="10"/>
      <c r="AG3901" s="14"/>
      <c r="AH3901" s="14"/>
      <c r="AI3901" s="15"/>
      <c r="AJ3901" s="10"/>
      <c r="AK3901" s="15"/>
      <c r="AL3901" s="10"/>
    </row>
    <row r="3902" spans="1:38" x14ac:dyDescent="0.25">
      <c r="A3902" s="9">
        <f t="shared" si="80"/>
        <v>0</v>
      </c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2"/>
      <c r="N3902" s="11"/>
      <c r="O3902" s="12"/>
      <c r="P3902" s="13"/>
      <c r="Q3902" s="14"/>
      <c r="R3902" s="15"/>
      <c r="S3902" s="10"/>
      <c r="T3902" s="12"/>
      <c r="U3902" s="13"/>
      <c r="V3902" s="12"/>
      <c r="W3902" s="13"/>
      <c r="X3902" s="12"/>
      <c r="Y3902" s="13"/>
      <c r="Z3902" s="12"/>
      <c r="AA3902" s="12"/>
      <c r="AB3902" s="12"/>
      <c r="AC3902" s="10"/>
      <c r="AD3902" s="16"/>
      <c r="AE3902" s="10"/>
      <c r="AF3902" s="10"/>
      <c r="AG3902" s="14"/>
      <c r="AH3902" s="14"/>
      <c r="AI3902" s="15"/>
      <c r="AJ3902" s="10"/>
      <c r="AK3902" s="15"/>
      <c r="AL3902" s="10"/>
    </row>
    <row r="3903" spans="1:38" x14ac:dyDescent="0.25">
      <c r="A3903" s="9">
        <f t="shared" si="80"/>
        <v>0</v>
      </c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2"/>
      <c r="N3903" s="11"/>
      <c r="O3903" s="12"/>
      <c r="P3903" s="13"/>
      <c r="Q3903" s="14"/>
      <c r="R3903" s="15"/>
      <c r="S3903" s="10"/>
      <c r="T3903" s="12"/>
      <c r="U3903" s="13"/>
      <c r="V3903" s="12"/>
      <c r="W3903" s="13"/>
      <c r="X3903" s="12"/>
      <c r="Y3903" s="13"/>
      <c r="Z3903" s="12"/>
      <c r="AA3903" s="12"/>
      <c r="AB3903" s="12"/>
      <c r="AC3903" s="10"/>
      <c r="AD3903" s="16"/>
      <c r="AE3903" s="10"/>
      <c r="AF3903" s="10"/>
      <c r="AG3903" s="14"/>
      <c r="AH3903" s="14"/>
      <c r="AI3903" s="15"/>
      <c r="AJ3903" s="10"/>
      <c r="AK3903" s="15"/>
      <c r="AL3903" s="10"/>
    </row>
    <row r="3904" spans="1:38" x14ac:dyDescent="0.25">
      <c r="A3904" s="9">
        <f t="shared" si="80"/>
        <v>0</v>
      </c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  <c r="L3904" s="10"/>
      <c r="M3904" s="12"/>
      <c r="N3904" s="11"/>
      <c r="O3904" s="12"/>
      <c r="P3904" s="13"/>
      <c r="Q3904" s="14"/>
      <c r="R3904" s="15"/>
      <c r="S3904" s="10"/>
      <c r="T3904" s="12"/>
      <c r="U3904" s="13"/>
      <c r="V3904" s="12"/>
      <c r="W3904" s="13"/>
      <c r="X3904" s="12"/>
      <c r="Y3904" s="13"/>
      <c r="Z3904" s="12"/>
      <c r="AA3904" s="12"/>
      <c r="AB3904" s="12"/>
      <c r="AC3904" s="10"/>
      <c r="AD3904" s="16"/>
      <c r="AE3904" s="10"/>
      <c r="AF3904" s="10"/>
      <c r="AG3904" s="14"/>
      <c r="AH3904" s="14"/>
      <c r="AI3904" s="15"/>
      <c r="AJ3904" s="10"/>
      <c r="AK3904" s="15"/>
      <c r="AL3904" s="10"/>
    </row>
    <row r="3905" spans="1:38" x14ac:dyDescent="0.25">
      <c r="A3905" s="9">
        <f t="shared" si="80"/>
        <v>0</v>
      </c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2"/>
      <c r="N3905" s="11"/>
      <c r="O3905" s="12"/>
      <c r="P3905" s="13"/>
      <c r="Q3905" s="14"/>
      <c r="R3905" s="15"/>
      <c r="S3905" s="10"/>
      <c r="T3905" s="12"/>
      <c r="U3905" s="13"/>
      <c r="V3905" s="12"/>
      <c r="W3905" s="13"/>
      <c r="X3905" s="12"/>
      <c r="Y3905" s="13"/>
      <c r="Z3905" s="12"/>
      <c r="AA3905" s="12"/>
      <c r="AB3905" s="12"/>
      <c r="AC3905" s="10"/>
      <c r="AD3905" s="16"/>
      <c r="AE3905" s="10"/>
      <c r="AF3905" s="10"/>
      <c r="AG3905" s="14"/>
      <c r="AH3905" s="14"/>
      <c r="AI3905" s="15"/>
      <c r="AJ3905" s="10"/>
      <c r="AK3905" s="15"/>
      <c r="AL3905" s="10"/>
    </row>
    <row r="3906" spans="1:38" x14ac:dyDescent="0.25">
      <c r="A3906" s="9">
        <f t="shared" si="80"/>
        <v>0</v>
      </c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  <c r="M3906" s="12"/>
      <c r="N3906" s="11"/>
      <c r="O3906" s="12"/>
      <c r="P3906" s="13"/>
      <c r="Q3906" s="14"/>
      <c r="R3906" s="15"/>
      <c r="S3906" s="10"/>
      <c r="T3906" s="12"/>
      <c r="U3906" s="13"/>
      <c r="V3906" s="12"/>
      <c r="W3906" s="13"/>
      <c r="X3906" s="12"/>
      <c r="Y3906" s="13"/>
      <c r="Z3906" s="12"/>
      <c r="AA3906" s="12"/>
      <c r="AB3906" s="12"/>
      <c r="AC3906" s="10"/>
      <c r="AD3906" s="16"/>
      <c r="AE3906" s="10"/>
      <c r="AF3906" s="10"/>
      <c r="AG3906" s="14"/>
      <c r="AH3906" s="14"/>
      <c r="AI3906" s="15"/>
      <c r="AJ3906" s="10"/>
      <c r="AK3906" s="15"/>
      <c r="AL3906" s="10"/>
    </row>
    <row r="3907" spans="1:38" x14ac:dyDescent="0.25">
      <c r="A3907" s="9">
        <f t="shared" ref="A3907:A3970" si="81">N3907</f>
        <v>0</v>
      </c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2"/>
      <c r="N3907" s="11"/>
      <c r="O3907" s="12"/>
      <c r="P3907" s="13"/>
      <c r="Q3907" s="14"/>
      <c r="R3907" s="15"/>
      <c r="S3907" s="10"/>
      <c r="T3907" s="12"/>
      <c r="U3907" s="13"/>
      <c r="V3907" s="12"/>
      <c r="W3907" s="13"/>
      <c r="X3907" s="12"/>
      <c r="Y3907" s="13"/>
      <c r="Z3907" s="12"/>
      <c r="AA3907" s="12"/>
      <c r="AB3907" s="12"/>
      <c r="AC3907" s="10"/>
      <c r="AD3907" s="16"/>
      <c r="AE3907" s="10"/>
      <c r="AF3907" s="10"/>
      <c r="AG3907" s="14"/>
      <c r="AH3907" s="14"/>
      <c r="AI3907" s="15"/>
      <c r="AJ3907" s="10"/>
      <c r="AK3907" s="15"/>
      <c r="AL3907" s="10"/>
    </row>
    <row r="3908" spans="1:38" x14ac:dyDescent="0.25">
      <c r="A3908" s="9">
        <f t="shared" si="81"/>
        <v>0</v>
      </c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  <c r="L3908" s="10"/>
      <c r="M3908" s="12"/>
      <c r="N3908" s="11"/>
      <c r="O3908" s="12"/>
      <c r="P3908" s="13"/>
      <c r="Q3908" s="14"/>
      <c r="R3908" s="15"/>
      <c r="S3908" s="10"/>
      <c r="T3908" s="12"/>
      <c r="U3908" s="13"/>
      <c r="V3908" s="12"/>
      <c r="W3908" s="13"/>
      <c r="X3908" s="12"/>
      <c r="Y3908" s="13"/>
      <c r="Z3908" s="12"/>
      <c r="AA3908" s="12"/>
      <c r="AB3908" s="12"/>
      <c r="AC3908" s="10"/>
      <c r="AD3908" s="16"/>
      <c r="AE3908" s="10"/>
      <c r="AF3908" s="10"/>
      <c r="AG3908" s="14"/>
      <c r="AH3908" s="14"/>
      <c r="AI3908" s="15"/>
      <c r="AJ3908" s="10"/>
      <c r="AK3908" s="15"/>
      <c r="AL3908" s="10"/>
    </row>
    <row r="3909" spans="1:38" x14ac:dyDescent="0.25">
      <c r="A3909" s="9">
        <f t="shared" si="81"/>
        <v>0</v>
      </c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2"/>
      <c r="N3909" s="11"/>
      <c r="O3909" s="12"/>
      <c r="P3909" s="13"/>
      <c r="Q3909" s="14"/>
      <c r="R3909" s="15"/>
      <c r="S3909" s="10"/>
      <c r="T3909" s="12"/>
      <c r="U3909" s="13"/>
      <c r="V3909" s="12"/>
      <c r="W3909" s="13"/>
      <c r="X3909" s="12"/>
      <c r="Y3909" s="13"/>
      <c r="Z3909" s="12"/>
      <c r="AA3909" s="12"/>
      <c r="AB3909" s="12"/>
      <c r="AC3909" s="10"/>
      <c r="AD3909" s="16"/>
      <c r="AE3909" s="10"/>
      <c r="AF3909" s="10"/>
      <c r="AG3909" s="14"/>
      <c r="AH3909" s="14"/>
      <c r="AI3909" s="15"/>
      <c r="AJ3909" s="10"/>
      <c r="AK3909" s="15"/>
      <c r="AL3909" s="10"/>
    </row>
    <row r="3910" spans="1:38" x14ac:dyDescent="0.25">
      <c r="A3910" s="9">
        <f t="shared" si="81"/>
        <v>0</v>
      </c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  <c r="L3910" s="10"/>
      <c r="M3910" s="12"/>
      <c r="N3910" s="11"/>
      <c r="O3910" s="12"/>
      <c r="P3910" s="13"/>
      <c r="Q3910" s="14"/>
      <c r="R3910" s="15"/>
      <c r="S3910" s="10"/>
      <c r="T3910" s="12"/>
      <c r="U3910" s="13"/>
      <c r="V3910" s="12"/>
      <c r="W3910" s="13"/>
      <c r="X3910" s="12"/>
      <c r="Y3910" s="13"/>
      <c r="Z3910" s="12"/>
      <c r="AA3910" s="12"/>
      <c r="AB3910" s="12"/>
      <c r="AC3910" s="10"/>
      <c r="AD3910" s="16"/>
      <c r="AE3910" s="10"/>
      <c r="AF3910" s="10"/>
      <c r="AG3910" s="14"/>
      <c r="AH3910" s="14"/>
      <c r="AI3910" s="15"/>
      <c r="AJ3910" s="10"/>
      <c r="AK3910" s="15"/>
      <c r="AL3910" s="10"/>
    </row>
    <row r="3911" spans="1:38" x14ac:dyDescent="0.25">
      <c r="A3911" s="9">
        <f t="shared" si="81"/>
        <v>0</v>
      </c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2"/>
      <c r="N3911" s="11"/>
      <c r="O3911" s="12"/>
      <c r="P3911" s="13"/>
      <c r="Q3911" s="14"/>
      <c r="R3911" s="15"/>
      <c r="S3911" s="10"/>
      <c r="T3911" s="12"/>
      <c r="U3911" s="13"/>
      <c r="V3911" s="12"/>
      <c r="W3911" s="13"/>
      <c r="X3911" s="12"/>
      <c r="Y3911" s="13"/>
      <c r="Z3911" s="12"/>
      <c r="AA3911" s="12"/>
      <c r="AB3911" s="12"/>
      <c r="AC3911" s="10"/>
      <c r="AD3911" s="16"/>
      <c r="AE3911" s="10"/>
      <c r="AF3911" s="10"/>
      <c r="AG3911" s="14"/>
      <c r="AH3911" s="14"/>
      <c r="AI3911" s="15"/>
      <c r="AJ3911" s="10"/>
      <c r="AK3911" s="15"/>
      <c r="AL3911" s="10"/>
    </row>
    <row r="3912" spans="1:38" x14ac:dyDescent="0.25">
      <c r="A3912" s="9">
        <f t="shared" si="81"/>
        <v>0</v>
      </c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2"/>
      <c r="N3912" s="11"/>
      <c r="O3912" s="12"/>
      <c r="P3912" s="13"/>
      <c r="Q3912" s="14"/>
      <c r="R3912" s="15"/>
      <c r="S3912" s="10"/>
      <c r="T3912" s="12"/>
      <c r="U3912" s="13"/>
      <c r="V3912" s="12"/>
      <c r="W3912" s="13"/>
      <c r="X3912" s="12"/>
      <c r="Y3912" s="13"/>
      <c r="Z3912" s="12"/>
      <c r="AA3912" s="12"/>
      <c r="AB3912" s="12"/>
      <c r="AC3912" s="10"/>
      <c r="AD3912" s="16"/>
      <c r="AE3912" s="10"/>
      <c r="AF3912" s="10"/>
      <c r="AG3912" s="14"/>
      <c r="AH3912" s="14"/>
      <c r="AI3912" s="15"/>
      <c r="AJ3912" s="10"/>
      <c r="AK3912" s="15"/>
      <c r="AL3912" s="10"/>
    </row>
    <row r="3913" spans="1:38" x14ac:dyDescent="0.25">
      <c r="A3913" s="9">
        <f t="shared" si="81"/>
        <v>0</v>
      </c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2"/>
      <c r="N3913" s="11"/>
      <c r="O3913" s="12"/>
      <c r="P3913" s="13"/>
      <c r="Q3913" s="14"/>
      <c r="R3913" s="15"/>
      <c r="S3913" s="10"/>
      <c r="T3913" s="12"/>
      <c r="U3913" s="13"/>
      <c r="V3913" s="12"/>
      <c r="W3913" s="13"/>
      <c r="X3913" s="12"/>
      <c r="Y3913" s="13"/>
      <c r="Z3913" s="12"/>
      <c r="AA3913" s="12"/>
      <c r="AB3913" s="12"/>
      <c r="AC3913" s="10"/>
      <c r="AD3913" s="16"/>
      <c r="AE3913" s="10"/>
      <c r="AF3913" s="10"/>
      <c r="AG3913" s="14"/>
      <c r="AH3913" s="14"/>
      <c r="AI3913" s="15"/>
      <c r="AJ3913" s="10"/>
      <c r="AK3913" s="15"/>
      <c r="AL3913" s="10"/>
    </row>
    <row r="3914" spans="1:38" x14ac:dyDescent="0.25">
      <c r="A3914" s="9">
        <f t="shared" si="81"/>
        <v>0</v>
      </c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  <c r="L3914" s="10"/>
      <c r="M3914" s="12"/>
      <c r="N3914" s="11"/>
      <c r="O3914" s="12"/>
      <c r="P3914" s="13"/>
      <c r="Q3914" s="14"/>
      <c r="R3914" s="15"/>
      <c r="S3914" s="10"/>
      <c r="T3914" s="12"/>
      <c r="U3914" s="13"/>
      <c r="V3914" s="12"/>
      <c r="W3914" s="13"/>
      <c r="X3914" s="12"/>
      <c r="Y3914" s="13"/>
      <c r="Z3914" s="12"/>
      <c r="AA3914" s="12"/>
      <c r="AB3914" s="12"/>
      <c r="AC3914" s="10"/>
      <c r="AD3914" s="16"/>
      <c r="AE3914" s="10"/>
      <c r="AF3914" s="10"/>
      <c r="AG3914" s="14"/>
      <c r="AH3914" s="14"/>
      <c r="AI3914" s="15"/>
      <c r="AJ3914" s="10"/>
      <c r="AK3914" s="15"/>
      <c r="AL3914" s="10"/>
    </row>
    <row r="3915" spans="1:38" x14ac:dyDescent="0.25">
      <c r="A3915" s="9">
        <f t="shared" si="81"/>
        <v>0</v>
      </c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2"/>
      <c r="N3915" s="11"/>
      <c r="O3915" s="12"/>
      <c r="P3915" s="13"/>
      <c r="Q3915" s="14"/>
      <c r="R3915" s="15"/>
      <c r="S3915" s="10"/>
      <c r="T3915" s="12"/>
      <c r="U3915" s="13"/>
      <c r="V3915" s="12"/>
      <c r="W3915" s="13"/>
      <c r="X3915" s="12"/>
      <c r="Y3915" s="13"/>
      <c r="Z3915" s="12"/>
      <c r="AA3915" s="12"/>
      <c r="AB3915" s="12"/>
      <c r="AC3915" s="10"/>
      <c r="AD3915" s="16"/>
      <c r="AE3915" s="10"/>
      <c r="AF3915" s="10"/>
      <c r="AG3915" s="14"/>
      <c r="AH3915" s="14"/>
      <c r="AI3915" s="15"/>
      <c r="AJ3915" s="10"/>
      <c r="AK3915" s="15"/>
      <c r="AL3915" s="10"/>
    </row>
    <row r="3916" spans="1:38" x14ac:dyDescent="0.25">
      <c r="A3916" s="9">
        <f t="shared" si="81"/>
        <v>0</v>
      </c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2"/>
      <c r="N3916" s="11"/>
      <c r="O3916" s="12"/>
      <c r="P3916" s="13"/>
      <c r="Q3916" s="14"/>
      <c r="R3916" s="15"/>
      <c r="S3916" s="10"/>
      <c r="T3916" s="12"/>
      <c r="U3916" s="13"/>
      <c r="V3916" s="12"/>
      <c r="W3916" s="13"/>
      <c r="X3916" s="12"/>
      <c r="Y3916" s="13"/>
      <c r="Z3916" s="12"/>
      <c r="AA3916" s="12"/>
      <c r="AB3916" s="12"/>
      <c r="AC3916" s="10"/>
      <c r="AD3916" s="16"/>
      <c r="AE3916" s="10"/>
      <c r="AF3916" s="10"/>
      <c r="AG3916" s="14"/>
      <c r="AH3916" s="14"/>
      <c r="AI3916" s="15"/>
      <c r="AJ3916" s="10"/>
      <c r="AK3916" s="15"/>
      <c r="AL3916" s="10"/>
    </row>
    <row r="3917" spans="1:38" x14ac:dyDescent="0.25">
      <c r="A3917" s="9">
        <f t="shared" si="81"/>
        <v>0</v>
      </c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2"/>
      <c r="N3917" s="11"/>
      <c r="O3917" s="12"/>
      <c r="P3917" s="13"/>
      <c r="Q3917" s="14"/>
      <c r="R3917" s="15"/>
      <c r="S3917" s="10"/>
      <c r="T3917" s="12"/>
      <c r="U3917" s="13"/>
      <c r="V3917" s="12"/>
      <c r="W3917" s="13"/>
      <c r="X3917" s="12"/>
      <c r="Y3917" s="13"/>
      <c r="Z3917" s="12"/>
      <c r="AA3917" s="12"/>
      <c r="AB3917" s="12"/>
      <c r="AC3917" s="10"/>
      <c r="AD3917" s="16"/>
      <c r="AE3917" s="10"/>
      <c r="AF3917" s="10"/>
      <c r="AG3917" s="14"/>
      <c r="AH3917" s="14"/>
      <c r="AI3917" s="15"/>
      <c r="AJ3917" s="10"/>
      <c r="AK3917" s="15"/>
      <c r="AL3917" s="10"/>
    </row>
    <row r="3918" spans="1:38" x14ac:dyDescent="0.25">
      <c r="A3918" s="9">
        <f t="shared" si="81"/>
        <v>0</v>
      </c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2"/>
      <c r="N3918" s="11"/>
      <c r="O3918" s="12"/>
      <c r="P3918" s="13"/>
      <c r="Q3918" s="14"/>
      <c r="R3918" s="15"/>
      <c r="S3918" s="10"/>
      <c r="T3918" s="12"/>
      <c r="U3918" s="13"/>
      <c r="V3918" s="12"/>
      <c r="W3918" s="13"/>
      <c r="X3918" s="12"/>
      <c r="Y3918" s="13"/>
      <c r="Z3918" s="12"/>
      <c r="AA3918" s="12"/>
      <c r="AB3918" s="12"/>
      <c r="AC3918" s="10"/>
      <c r="AD3918" s="16"/>
      <c r="AE3918" s="10"/>
      <c r="AF3918" s="10"/>
      <c r="AG3918" s="14"/>
      <c r="AH3918" s="14"/>
      <c r="AI3918" s="15"/>
      <c r="AJ3918" s="10"/>
      <c r="AK3918" s="15"/>
      <c r="AL3918" s="10"/>
    </row>
    <row r="3919" spans="1:38" x14ac:dyDescent="0.25">
      <c r="A3919" s="9">
        <f t="shared" si="81"/>
        <v>0</v>
      </c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2"/>
      <c r="N3919" s="11"/>
      <c r="O3919" s="12"/>
      <c r="P3919" s="13"/>
      <c r="Q3919" s="14"/>
      <c r="R3919" s="15"/>
      <c r="S3919" s="10"/>
      <c r="T3919" s="12"/>
      <c r="U3919" s="13"/>
      <c r="V3919" s="12"/>
      <c r="W3919" s="13"/>
      <c r="X3919" s="12"/>
      <c r="Y3919" s="13"/>
      <c r="Z3919" s="12"/>
      <c r="AA3919" s="12"/>
      <c r="AB3919" s="12"/>
      <c r="AC3919" s="10"/>
      <c r="AD3919" s="16"/>
      <c r="AE3919" s="10"/>
      <c r="AF3919" s="10"/>
      <c r="AG3919" s="14"/>
      <c r="AH3919" s="14"/>
      <c r="AI3919" s="15"/>
      <c r="AJ3919" s="10"/>
      <c r="AK3919" s="15"/>
      <c r="AL3919" s="10"/>
    </row>
    <row r="3920" spans="1:38" x14ac:dyDescent="0.25">
      <c r="A3920" s="9">
        <f t="shared" si="81"/>
        <v>0</v>
      </c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  <c r="L3920" s="10"/>
      <c r="M3920" s="12"/>
      <c r="N3920" s="11"/>
      <c r="O3920" s="12"/>
      <c r="P3920" s="13"/>
      <c r="Q3920" s="14"/>
      <c r="R3920" s="15"/>
      <c r="S3920" s="10"/>
      <c r="T3920" s="12"/>
      <c r="U3920" s="13"/>
      <c r="V3920" s="12"/>
      <c r="W3920" s="13"/>
      <c r="X3920" s="12"/>
      <c r="Y3920" s="13"/>
      <c r="Z3920" s="12"/>
      <c r="AA3920" s="12"/>
      <c r="AB3920" s="12"/>
      <c r="AC3920" s="10"/>
      <c r="AD3920" s="16"/>
      <c r="AE3920" s="10"/>
      <c r="AF3920" s="10"/>
      <c r="AG3920" s="14"/>
      <c r="AH3920" s="14"/>
      <c r="AI3920" s="15"/>
      <c r="AJ3920" s="10"/>
      <c r="AK3920" s="15"/>
      <c r="AL3920" s="10"/>
    </row>
    <row r="3921" spans="1:38" x14ac:dyDescent="0.25">
      <c r="A3921" s="9">
        <f t="shared" si="81"/>
        <v>0</v>
      </c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2"/>
      <c r="N3921" s="11"/>
      <c r="O3921" s="12"/>
      <c r="P3921" s="13"/>
      <c r="Q3921" s="14"/>
      <c r="R3921" s="15"/>
      <c r="S3921" s="10"/>
      <c r="T3921" s="12"/>
      <c r="U3921" s="13"/>
      <c r="V3921" s="12"/>
      <c r="W3921" s="13"/>
      <c r="X3921" s="12"/>
      <c r="Y3921" s="13"/>
      <c r="Z3921" s="12"/>
      <c r="AA3921" s="12"/>
      <c r="AB3921" s="12"/>
      <c r="AC3921" s="10"/>
      <c r="AD3921" s="16"/>
      <c r="AE3921" s="10"/>
      <c r="AF3921" s="10"/>
      <c r="AG3921" s="14"/>
      <c r="AH3921" s="14"/>
      <c r="AI3921" s="15"/>
      <c r="AJ3921" s="10"/>
      <c r="AK3921" s="15"/>
      <c r="AL3921" s="10"/>
    </row>
    <row r="3922" spans="1:38" x14ac:dyDescent="0.25">
      <c r="A3922" s="9">
        <f t="shared" si="81"/>
        <v>0</v>
      </c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  <c r="L3922" s="10"/>
      <c r="M3922" s="12"/>
      <c r="N3922" s="11"/>
      <c r="O3922" s="12"/>
      <c r="P3922" s="13"/>
      <c r="Q3922" s="14"/>
      <c r="R3922" s="15"/>
      <c r="S3922" s="10"/>
      <c r="T3922" s="12"/>
      <c r="U3922" s="13"/>
      <c r="V3922" s="12"/>
      <c r="W3922" s="13"/>
      <c r="X3922" s="12"/>
      <c r="Y3922" s="13"/>
      <c r="Z3922" s="12"/>
      <c r="AA3922" s="12"/>
      <c r="AB3922" s="12"/>
      <c r="AC3922" s="10"/>
      <c r="AD3922" s="16"/>
      <c r="AE3922" s="10"/>
      <c r="AF3922" s="10"/>
      <c r="AG3922" s="14"/>
      <c r="AH3922" s="14"/>
      <c r="AI3922" s="15"/>
      <c r="AJ3922" s="10"/>
      <c r="AK3922" s="15"/>
      <c r="AL3922" s="10"/>
    </row>
    <row r="3923" spans="1:38" x14ac:dyDescent="0.25">
      <c r="A3923" s="9">
        <f t="shared" si="81"/>
        <v>0</v>
      </c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2"/>
      <c r="N3923" s="11"/>
      <c r="O3923" s="12"/>
      <c r="P3923" s="13"/>
      <c r="Q3923" s="14"/>
      <c r="R3923" s="15"/>
      <c r="S3923" s="10"/>
      <c r="T3923" s="12"/>
      <c r="U3923" s="13"/>
      <c r="V3923" s="12"/>
      <c r="W3923" s="13"/>
      <c r="X3923" s="12"/>
      <c r="Y3923" s="13"/>
      <c r="Z3923" s="12"/>
      <c r="AA3923" s="12"/>
      <c r="AB3923" s="12"/>
      <c r="AC3923" s="10"/>
      <c r="AD3923" s="16"/>
      <c r="AE3923" s="10"/>
      <c r="AF3923" s="10"/>
      <c r="AG3923" s="14"/>
      <c r="AH3923" s="14"/>
      <c r="AI3923" s="15"/>
      <c r="AJ3923" s="10"/>
      <c r="AK3923" s="15"/>
      <c r="AL3923" s="10"/>
    </row>
    <row r="3924" spans="1:38" x14ac:dyDescent="0.25">
      <c r="A3924" s="9">
        <f t="shared" si="81"/>
        <v>0</v>
      </c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  <c r="L3924" s="10"/>
      <c r="M3924" s="12"/>
      <c r="N3924" s="11"/>
      <c r="O3924" s="12"/>
      <c r="P3924" s="13"/>
      <c r="Q3924" s="14"/>
      <c r="R3924" s="15"/>
      <c r="S3924" s="10"/>
      <c r="T3924" s="12"/>
      <c r="U3924" s="13"/>
      <c r="V3924" s="12"/>
      <c r="W3924" s="13"/>
      <c r="X3924" s="12"/>
      <c r="Y3924" s="13"/>
      <c r="Z3924" s="12"/>
      <c r="AA3924" s="12"/>
      <c r="AB3924" s="12"/>
      <c r="AC3924" s="10"/>
      <c r="AD3924" s="16"/>
      <c r="AE3924" s="10"/>
      <c r="AF3924" s="10"/>
      <c r="AG3924" s="14"/>
      <c r="AH3924" s="14"/>
      <c r="AI3924" s="15"/>
      <c r="AJ3924" s="10"/>
      <c r="AK3924" s="15"/>
      <c r="AL3924" s="10"/>
    </row>
    <row r="3925" spans="1:38" x14ac:dyDescent="0.25">
      <c r="A3925" s="9">
        <f t="shared" si="81"/>
        <v>0</v>
      </c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  <c r="L3925" s="10"/>
      <c r="M3925" s="12"/>
      <c r="N3925" s="11"/>
      <c r="O3925" s="12"/>
      <c r="P3925" s="13"/>
      <c r="Q3925" s="14"/>
      <c r="R3925" s="15"/>
      <c r="S3925" s="10"/>
      <c r="T3925" s="12"/>
      <c r="U3925" s="13"/>
      <c r="V3925" s="12"/>
      <c r="W3925" s="13"/>
      <c r="X3925" s="12"/>
      <c r="Y3925" s="13"/>
      <c r="Z3925" s="12"/>
      <c r="AA3925" s="12"/>
      <c r="AB3925" s="12"/>
      <c r="AC3925" s="10"/>
      <c r="AD3925" s="16"/>
      <c r="AE3925" s="10"/>
      <c r="AF3925" s="10"/>
      <c r="AG3925" s="14"/>
      <c r="AH3925" s="14"/>
      <c r="AI3925" s="15"/>
      <c r="AJ3925" s="10"/>
      <c r="AK3925" s="15"/>
      <c r="AL3925" s="10"/>
    </row>
    <row r="3926" spans="1:38" x14ac:dyDescent="0.25">
      <c r="A3926" s="9">
        <f t="shared" si="81"/>
        <v>0</v>
      </c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  <c r="L3926" s="10"/>
      <c r="M3926" s="12"/>
      <c r="N3926" s="11"/>
      <c r="O3926" s="12"/>
      <c r="P3926" s="13"/>
      <c r="Q3926" s="14"/>
      <c r="R3926" s="15"/>
      <c r="S3926" s="10"/>
      <c r="T3926" s="12"/>
      <c r="U3926" s="13"/>
      <c r="V3926" s="12"/>
      <c r="W3926" s="13"/>
      <c r="X3926" s="12"/>
      <c r="Y3926" s="13"/>
      <c r="Z3926" s="12"/>
      <c r="AA3926" s="12"/>
      <c r="AB3926" s="12"/>
      <c r="AC3926" s="10"/>
      <c r="AD3926" s="16"/>
      <c r="AE3926" s="10"/>
      <c r="AF3926" s="10"/>
      <c r="AG3926" s="14"/>
      <c r="AH3926" s="14"/>
      <c r="AI3926" s="15"/>
      <c r="AJ3926" s="10"/>
      <c r="AK3926" s="15"/>
      <c r="AL3926" s="10"/>
    </row>
    <row r="3927" spans="1:38" x14ac:dyDescent="0.25">
      <c r="A3927" s="9">
        <f t="shared" si="81"/>
        <v>0</v>
      </c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2"/>
      <c r="N3927" s="11"/>
      <c r="O3927" s="12"/>
      <c r="P3927" s="13"/>
      <c r="Q3927" s="14"/>
      <c r="R3927" s="15"/>
      <c r="S3927" s="10"/>
      <c r="T3927" s="12"/>
      <c r="U3927" s="13"/>
      <c r="V3927" s="12"/>
      <c r="W3927" s="13"/>
      <c r="X3927" s="12"/>
      <c r="Y3927" s="13"/>
      <c r="Z3927" s="12"/>
      <c r="AA3927" s="12"/>
      <c r="AB3927" s="12"/>
      <c r="AC3927" s="10"/>
      <c r="AD3927" s="16"/>
      <c r="AE3927" s="10"/>
      <c r="AF3927" s="10"/>
      <c r="AG3927" s="14"/>
      <c r="AH3927" s="14"/>
      <c r="AI3927" s="15"/>
      <c r="AJ3927" s="10"/>
      <c r="AK3927" s="15"/>
      <c r="AL3927" s="10"/>
    </row>
    <row r="3928" spans="1:38" x14ac:dyDescent="0.25">
      <c r="A3928" s="9">
        <f t="shared" si="81"/>
        <v>0</v>
      </c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2"/>
      <c r="N3928" s="11"/>
      <c r="O3928" s="12"/>
      <c r="P3928" s="13"/>
      <c r="Q3928" s="14"/>
      <c r="R3928" s="15"/>
      <c r="S3928" s="10"/>
      <c r="T3928" s="12"/>
      <c r="U3928" s="13"/>
      <c r="V3928" s="12"/>
      <c r="W3928" s="13"/>
      <c r="X3928" s="12"/>
      <c r="Y3928" s="13"/>
      <c r="Z3928" s="12"/>
      <c r="AA3928" s="12"/>
      <c r="AB3928" s="12"/>
      <c r="AC3928" s="10"/>
      <c r="AD3928" s="16"/>
      <c r="AE3928" s="10"/>
      <c r="AF3928" s="10"/>
      <c r="AG3928" s="14"/>
      <c r="AH3928" s="14"/>
      <c r="AI3928" s="15"/>
      <c r="AJ3928" s="10"/>
      <c r="AK3928" s="15"/>
      <c r="AL3928" s="10"/>
    </row>
    <row r="3929" spans="1:38" x14ac:dyDescent="0.25">
      <c r="A3929" s="9">
        <f t="shared" si="81"/>
        <v>0</v>
      </c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2"/>
      <c r="N3929" s="11"/>
      <c r="O3929" s="12"/>
      <c r="P3929" s="13"/>
      <c r="Q3929" s="14"/>
      <c r="R3929" s="15"/>
      <c r="S3929" s="10"/>
      <c r="T3929" s="12"/>
      <c r="U3929" s="13"/>
      <c r="V3929" s="12"/>
      <c r="W3929" s="13"/>
      <c r="X3929" s="12"/>
      <c r="Y3929" s="13"/>
      <c r="Z3929" s="12"/>
      <c r="AA3929" s="12"/>
      <c r="AB3929" s="12"/>
      <c r="AC3929" s="10"/>
      <c r="AD3929" s="16"/>
      <c r="AE3929" s="10"/>
      <c r="AF3929" s="10"/>
      <c r="AG3929" s="14"/>
      <c r="AH3929" s="14"/>
      <c r="AI3929" s="15"/>
      <c r="AJ3929" s="10"/>
      <c r="AK3929" s="15"/>
      <c r="AL3929" s="10"/>
    </row>
    <row r="3930" spans="1:38" x14ac:dyDescent="0.25">
      <c r="A3930" s="9">
        <f t="shared" si="81"/>
        <v>0</v>
      </c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  <c r="L3930" s="10"/>
      <c r="M3930" s="12"/>
      <c r="N3930" s="11"/>
      <c r="O3930" s="12"/>
      <c r="P3930" s="13"/>
      <c r="Q3930" s="14"/>
      <c r="R3930" s="15"/>
      <c r="S3930" s="10"/>
      <c r="T3930" s="12"/>
      <c r="U3930" s="13"/>
      <c r="V3930" s="12"/>
      <c r="W3930" s="13"/>
      <c r="X3930" s="12"/>
      <c r="Y3930" s="13"/>
      <c r="Z3930" s="12"/>
      <c r="AA3930" s="12"/>
      <c r="AB3930" s="12"/>
      <c r="AC3930" s="10"/>
      <c r="AD3930" s="16"/>
      <c r="AE3930" s="10"/>
      <c r="AF3930" s="10"/>
      <c r="AG3930" s="14"/>
      <c r="AH3930" s="14"/>
      <c r="AI3930" s="15"/>
      <c r="AJ3930" s="10"/>
      <c r="AK3930" s="15"/>
      <c r="AL3930" s="10"/>
    </row>
    <row r="3931" spans="1:38" x14ac:dyDescent="0.25">
      <c r="A3931" s="9">
        <f t="shared" si="81"/>
        <v>0</v>
      </c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2"/>
      <c r="N3931" s="11"/>
      <c r="O3931" s="12"/>
      <c r="P3931" s="13"/>
      <c r="Q3931" s="14"/>
      <c r="R3931" s="15"/>
      <c r="S3931" s="10"/>
      <c r="T3931" s="12"/>
      <c r="U3931" s="13"/>
      <c r="V3931" s="12"/>
      <c r="W3931" s="13"/>
      <c r="X3931" s="12"/>
      <c r="Y3931" s="13"/>
      <c r="Z3931" s="12"/>
      <c r="AA3931" s="12"/>
      <c r="AB3931" s="12"/>
      <c r="AC3931" s="10"/>
      <c r="AD3931" s="16"/>
      <c r="AE3931" s="10"/>
      <c r="AF3931" s="10"/>
      <c r="AG3931" s="14"/>
      <c r="AH3931" s="14"/>
      <c r="AI3931" s="15"/>
      <c r="AJ3931" s="10"/>
      <c r="AK3931" s="15"/>
      <c r="AL3931" s="10"/>
    </row>
    <row r="3932" spans="1:38" x14ac:dyDescent="0.25">
      <c r="A3932" s="9">
        <f t="shared" si="81"/>
        <v>0</v>
      </c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  <c r="L3932" s="10"/>
      <c r="M3932" s="12"/>
      <c r="N3932" s="11"/>
      <c r="O3932" s="12"/>
      <c r="P3932" s="13"/>
      <c r="Q3932" s="14"/>
      <c r="R3932" s="15"/>
      <c r="S3932" s="10"/>
      <c r="T3932" s="12"/>
      <c r="U3932" s="13"/>
      <c r="V3932" s="12"/>
      <c r="W3932" s="13"/>
      <c r="X3932" s="12"/>
      <c r="Y3932" s="13"/>
      <c r="Z3932" s="12"/>
      <c r="AA3932" s="12"/>
      <c r="AB3932" s="12"/>
      <c r="AC3932" s="10"/>
      <c r="AD3932" s="16"/>
      <c r="AE3932" s="10"/>
      <c r="AF3932" s="10"/>
      <c r="AG3932" s="14"/>
      <c r="AH3932" s="14"/>
      <c r="AI3932" s="15"/>
      <c r="AJ3932" s="10"/>
      <c r="AK3932" s="15"/>
      <c r="AL3932" s="10"/>
    </row>
    <row r="3933" spans="1:38" x14ac:dyDescent="0.25">
      <c r="A3933" s="9">
        <f t="shared" si="81"/>
        <v>0</v>
      </c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  <c r="L3933" s="10"/>
      <c r="M3933" s="12"/>
      <c r="N3933" s="11"/>
      <c r="O3933" s="12"/>
      <c r="P3933" s="13"/>
      <c r="Q3933" s="14"/>
      <c r="R3933" s="15"/>
      <c r="S3933" s="10"/>
      <c r="T3933" s="12"/>
      <c r="U3933" s="13"/>
      <c r="V3933" s="12"/>
      <c r="W3933" s="13"/>
      <c r="X3933" s="12"/>
      <c r="Y3933" s="13"/>
      <c r="Z3933" s="12"/>
      <c r="AA3933" s="12"/>
      <c r="AB3933" s="12"/>
      <c r="AC3933" s="10"/>
      <c r="AD3933" s="16"/>
      <c r="AE3933" s="10"/>
      <c r="AF3933" s="10"/>
      <c r="AG3933" s="14"/>
      <c r="AH3933" s="14"/>
      <c r="AI3933" s="15"/>
      <c r="AJ3933" s="10"/>
      <c r="AK3933" s="15"/>
      <c r="AL3933" s="10"/>
    </row>
    <row r="3934" spans="1:38" x14ac:dyDescent="0.25">
      <c r="A3934" s="9">
        <f t="shared" si="81"/>
        <v>0</v>
      </c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  <c r="L3934" s="10"/>
      <c r="M3934" s="12"/>
      <c r="N3934" s="11"/>
      <c r="O3934" s="12"/>
      <c r="P3934" s="13"/>
      <c r="Q3934" s="14"/>
      <c r="R3934" s="15"/>
      <c r="S3934" s="10"/>
      <c r="T3934" s="12"/>
      <c r="U3934" s="13"/>
      <c r="V3934" s="12"/>
      <c r="W3934" s="13"/>
      <c r="X3934" s="12"/>
      <c r="Y3934" s="13"/>
      <c r="Z3934" s="12"/>
      <c r="AA3934" s="12"/>
      <c r="AB3934" s="12"/>
      <c r="AC3934" s="10"/>
      <c r="AD3934" s="16"/>
      <c r="AE3934" s="10"/>
      <c r="AF3934" s="10"/>
      <c r="AG3934" s="14"/>
      <c r="AH3934" s="14"/>
      <c r="AI3934" s="15"/>
      <c r="AJ3934" s="10"/>
      <c r="AK3934" s="15"/>
      <c r="AL3934" s="10"/>
    </row>
    <row r="3935" spans="1:38" x14ac:dyDescent="0.25">
      <c r="A3935" s="9">
        <f t="shared" si="81"/>
        <v>0</v>
      </c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2"/>
      <c r="N3935" s="11"/>
      <c r="O3935" s="12"/>
      <c r="P3935" s="13"/>
      <c r="Q3935" s="14"/>
      <c r="R3935" s="15"/>
      <c r="S3935" s="10"/>
      <c r="T3935" s="12"/>
      <c r="U3935" s="13"/>
      <c r="V3935" s="12"/>
      <c r="W3935" s="13"/>
      <c r="X3935" s="12"/>
      <c r="Y3935" s="13"/>
      <c r="Z3935" s="12"/>
      <c r="AA3935" s="12"/>
      <c r="AB3935" s="12"/>
      <c r="AC3935" s="10"/>
      <c r="AD3935" s="16"/>
      <c r="AE3935" s="10"/>
      <c r="AF3935" s="10"/>
      <c r="AG3935" s="14"/>
      <c r="AH3935" s="14"/>
      <c r="AI3935" s="15"/>
      <c r="AJ3935" s="10"/>
      <c r="AK3935" s="15"/>
      <c r="AL3935" s="10"/>
    </row>
    <row r="3936" spans="1:38" x14ac:dyDescent="0.25">
      <c r="A3936" s="9">
        <f t="shared" si="81"/>
        <v>0</v>
      </c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  <c r="L3936" s="10"/>
      <c r="M3936" s="12"/>
      <c r="N3936" s="11"/>
      <c r="O3936" s="12"/>
      <c r="P3936" s="13"/>
      <c r="Q3936" s="14"/>
      <c r="R3936" s="15"/>
      <c r="S3936" s="10"/>
      <c r="T3936" s="12"/>
      <c r="U3936" s="13"/>
      <c r="V3936" s="12"/>
      <c r="W3936" s="13"/>
      <c r="X3936" s="12"/>
      <c r="Y3936" s="13"/>
      <c r="Z3936" s="12"/>
      <c r="AA3936" s="12"/>
      <c r="AB3936" s="12"/>
      <c r="AC3936" s="10"/>
      <c r="AD3936" s="16"/>
      <c r="AE3936" s="10"/>
      <c r="AF3936" s="10"/>
      <c r="AG3936" s="14"/>
      <c r="AH3936" s="14"/>
      <c r="AI3936" s="15"/>
      <c r="AJ3936" s="10"/>
      <c r="AK3936" s="15"/>
      <c r="AL3936" s="10"/>
    </row>
    <row r="3937" spans="1:38" x14ac:dyDescent="0.25">
      <c r="A3937" s="9">
        <f t="shared" si="81"/>
        <v>0</v>
      </c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  <c r="L3937" s="10"/>
      <c r="M3937" s="12"/>
      <c r="N3937" s="11"/>
      <c r="O3937" s="12"/>
      <c r="P3937" s="13"/>
      <c r="Q3937" s="14"/>
      <c r="R3937" s="15"/>
      <c r="S3937" s="10"/>
      <c r="T3937" s="12"/>
      <c r="U3937" s="13"/>
      <c r="V3937" s="12"/>
      <c r="W3937" s="13"/>
      <c r="X3937" s="12"/>
      <c r="Y3937" s="13"/>
      <c r="Z3937" s="12"/>
      <c r="AA3937" s="12"/>
      <c r="AB3937" s="12"/>
      <c r="AC3937" s="10"/>
      <c r="AD3937" s="16"/>
      <c r="AE3937" s="10"/>
      <c r="AF3937" s="10"/>
      <c r="AG3937" s="14"/>
      <c r="AH3937" s="14"/>
      <c r="AI3937" s="15"/>
      <c r="AJ3937" s="10"/>
      <c r="AK3937" s="15"/>
      <c r="AL3937" s="10"/>
    </row>
    <row r="3938" spans="1:38" x14ac:dyDescent="0.25">
      <c r="A3938" s="9">
        <f t="shared" si="81"/>
        <v>0</v>
      </c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  <c r="L3938" s="10"/>
      <c r="M3938" s="12"/>
      <c r="N3938" s="11"/>
      <c r="O3938" s="12"/>
      <c r="P3938" s="13"/>
      <c r="Q3938" s="14"/>
      <c r="R3938" s="15"/>
      <c r="S3938" s="10"/>
      <c r="T3938" s="12"/>
      <c r="U3938" s="13"/>
      <c r="V3938" s="12"/>
      <c r="W3938" s="13"/>
      <c r="X3938" s="12"/>
      <c r="Y3938" s="13"/>
      <c r="Z3938" s="12"/>
      <c r="AA3938" s="12"/>
      <c r="AB3938" s="12"/>
      <c r="AC3938" s="10"/>
      <c r="AD3938" s="16"/>
      <c r="AE3938" s="10"/>
      <c r="AF3938" s="10"/>
      <c r="AG3938" s="14"/>
      <c r="AH3938" s="14"/>
      <c r="AI3938" s="15"/>
      <c r="AJ3938" s="10"/>
      <c r="AK3938" s="15"/>
      <c r="AL3938" s="10"/>
    </row>
    <row r="3939" spans="1:38" x14ac:dyDescent="0.25">
      <c r="A3939" s="9">
        <f t="shared" si="81"/>
        <v>0</v>
      </c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  <c r="L3939" s="10"/>
      <c r="M3939" s="12"/>
      <c r="N3939" s="11"/>
      <c r="O3939" s="12"/>
      <c r="P3939" s="13"/>
      <c r="Q3939" s="14"/>
      <c r="R3939" s="15"/>
      <c r="S3939" s="10"/>
      <c r="T3939" s="12"/>
      <c r="U3939" s="13"/>
      <c r="V3939" s="12"/>
      <c r="W3939" s="13"/>
      <c r="X3939" s="12"/>
      <c r="Y3939" s="13"/>
      <c r="Z3939" s="12"/>
      <c r="AA3939" s="12"/>
      <c r="AB3939" s="12"/>
      <c r="AC3939" s="10"/>
      <c r="AD3939" s="16"/>
      <c r="AE3939" s="10"/>
      <c r="AF3939" s="10"/>
      <c r="AG3939" s="14"/>
      <c r="AH3939" s="14"/>
      <c r="AI3939" s="15"/>
      <c r="AJ3939" s="10"/>
      <c r="AK3939" s="15"/>
      <c r="AL3939" s="10"/>
    </row>
    <row r="3940" spans="1:38" x14ac:dyDescent="0.25">
      <c r="A3940" s="9">
        <f t="shared" si="81"/>
        <v>0</v>
      </c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  <c r="L3940" s="10"/>
      <c r="M3940" s="12"/>
      <c r="N3940" s="11"/>
      <c r="O3940" s="12"/>
      <c r="P3940" s="13"/>
      <c r="Q3940" s="14"/>
      <c r="R3940" s="15"/>
      <c r="S3940" s="10"/>
      <c r="T3940" s="12"/>
      <c r="U3940" s="13"/>
      <c r="V3940" s="12"/>
      <c r="W3940" s="13"/>
      <c r="X3940" s="12"/>
      <c r="Y3940" s="13"/>
      <c r="Z3940" s="12"/>
      <c r="AA3940" s="12"/>
      <c r="AB3940" s="12"/>
      <c r="AC3940" s="10"/>
      <c r="AD3940" s="16"/>
      <c r="AE3940" s="10"/>
      <c r="AF3940" s="10"/>
      <c r="AG3940" s="14"/>
      <c r="AH3940" s="14"/>
      <c r="AI3940" s="15"/>
      <c r="AJ3940" s="10"/>
      <c r="AK3940" s="15"/>
      <c r="AL3940" s="10"/>
    </row>
    <row r="3941" spans="1:38" x14ac:dyDescent="0.25">
      <c r="A3941" s="9">
        <f t="shared" si="81"/>
        <v>0</v>
      </c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2"/>
      <c r="N3941" s="11"/>
      <c r="O3941" s="12"/>
      <c r="P3941" s="13"/>
      <c r="Q3941" s="14"/>
      <c r="R3941" s="15"/>
      <c r="S3941" s="10"/>
      <c r="T3941" s="12"/>
      <c r="U3941" s="13"/>
      <c r="V3941" s="12"/>
      <c r="W3941" s="13"/>
      <c r="X3941" s="12"/>
      <c r="Y3941" s="13"/>
      <c r="Z3941" s="12"/>
      <c r="AA3941" s="12"/>
      <c r="AB3941" s="12"/>
      <c r="AC3941" s="10"/>
      <c r="AD3941" s="16"/>
      <c r="AE3941" s="10"/>
      <c r="AF3941" s="10"/>
      <c r="AG3941" s="14"/>
      <c r="AH3941" s="14"/>
      <c r="AI3941" s="15"/>
      <c r="AJ3941" s="10"/>
      <c r="AK3941" s="15"/>
      <c r="AL3941" s="10"/>
    </row>
    <row r="3942" spans="1:38" x14ac:dyDescent="0.25">
      <c r="A3942" s="9">
        <f t="shared" si="81"/>
        <v>0</v>
      </c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  <c r="L3942" s="10"/>
      <c r="M3942" s="12"/>
      <c r="N3942" s="11"/>
      <c r="O3942" s="12"/>
      <c r="P3942" s="13"/>
      <c r="Q3942" s="14"/>
      <c r="R3942" s="15"/>
      <c r="S3942" s="10"/>
      <c r="T3942" s="12"/>
      <c r="U3942" s="13"/>
      <c r="V3942" s="12"/>
      <c r="W3942" s="13"/>
      <c r="X3942" s="12"/>
      <c r="Y3942" s="13"/>
      <c r="Z3942" s="12"/>
      <c r="AA3942" s="12"/>
      <c r="AB3942" s="12"/>
      <c r="AC3942" s="10"/>
      <c r="AD3942" s="16"/>
      <c r="AE3942" s="10"/>
      <c r="AF3942" s="10"/>
      <c r="AG3942" s="14"/>
      <c r="AH3942" s="14"/>
      <c r="AI3942" s="15"/>
      <c r="AJ3942" s="10"/>
      <c r="AK3942" s="15"/>
      <c r="AL3942" s="10"/>
    </row>
    <row r="3943" spans="1:38" x14ac:dyDescent="0.25">
      <c r="A3943" s="9">
        <f t="shared" si="81"/>
        <v>0</v>
      </c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2"/>
      <c r="N3943" s="11"/>
      <c r="O3943" s="12"/>
      <c r="P3943" s="13"/>
      <c r="Q3943" s="14"/>
      <c r="R3943" s="15"/>
      <c r="S3943" s="10"/>
      <c r="T3943" s="12"/>
      <c r="U3943" s="13"/>
      <c r="V3943" s="12"/>
      <c r="W3943" s="13"/>
      <c r="X3943" s="12"/>
      <c r="Y3943" s="13"/>
      <c r="Z3943" s="12"/>
      <c r="AA3943" s="12"/>
      <c r="AB3943" s="12"/>
      <c r="AC3943" s="10"/>
      <c r="AD3943" s="16"/>
      <c r="AE3943" s="10"/>
      <c r="AF3943" s="10"/>
      <c r="AG3943" s="14"/>
      <c r="AH3943" s="14"/>
      <c r="AI3943" s="15"/>
      <c r="AJ3943" s="10"/>
      <c r="AK3943" s="15"/>
      <c r="AL3943" s="10"/>
    </row>
    <row r="3944" spans="1:38" x14ac:dyDescent="0.25">
      <c r="A3944" s="9">
        <f t="shared" si="81"/>
        <v>0</v>
      </c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  <c r="L3944" s="10"/>
      <c r="M3944" s="12"/>
      <c r="N3944" s="11"/>
      <c r="O3944" s="12"/>
      <c r="P3944" s="13"/>
      <c r="Q3944" s="14"/>
      <c r="R3944" s="15"/>
      <c r="S3944" s="10"/>
      <c r="T3944" s="12"/>
      <c r="U3944" s="13"/>
      <c r="V3944" s="12"/>
      <c r="W3944" s="13"/>
      <c r="X3944" s="12"/>
      <c r="Y3944" s="13"/>
      <c r="Z3944" s="12"/>
      <c r="AA3944" s="12"/>
      <c r="AB3944" s="12"/>
      <c r="AC3944" s="10"/>
      <c r="AD3944" s="16"/>
      <c r="AE3944" s="10"/>
      <c r="AF3944" s="10"/>
      <c r="AG3944" s="14"/>
      <c r="AH3944" s="14"/>
      <c r="AI3944" s="15"/>
      <c r="AJ3944" s="10"/>
      <c r="AK3944" s="15"/>
      <c r="AL3944" s="10"/>
    </row>
    <row r="3945" spans="1:38" x14ac:dyDescent="0.25">
      <c r="A3945" s="9">
        <f t="shared" si="81"/>
        <v>0</v>
      </c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  <c r="L3945" s="10"/>
      <c r="M3945" s="12"/>
      <c r="N3945" s="11"/>
      <c r="O3945" s="12"/>
      <c r="P3945" s="13"/>
      <c r="Q3945" s="14"/>
      <c r="R3945" s="15"/>
      <c r="S3945" s="10"/>
      <c r="T3945" s="12"/>
      <c r="U3945" s="13"/>
      <c r="V3945" s="12"/>
      <c r="W3945" s="13"/>
      <c r="X3945" s="12"/>
      <c r="Y3945" s="13"/>
      <c r="Z3945" s="12"/>
      <c r="AA3945" s="12"/>
      <c r="AB3945" s="12"/>
      <c r="AC3945" s="10"/>
      <c r="AD3945" s="16"/>
      <c r="AE3945" s="10"/>
      <c r="AF3945" s="10"/>
      <c r="AG3945" s="14"/>
      <c r="AH3945" s="14"/>
      <c r="AI3945" s="15"/>
      <c r="AJ3945" s="10"/>
      <c r="AK3945" s="15"/>
      <c r="AL3945" s="10"/>
    </row>
    <row r="3946" spans="1:38" x14ac:dyDescent="0.25">
      <c r="A3946" s="9">
        <f t="shared" si="81"/>
        <v>0</v>
      </c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  <c r="L3946" s="10"/>
      <c r="M3946" s="12"/>
      <c r="N3946" s="11"/>
      <c r="O3946" s="12"/>
      <c r="P3946" s="13"/>
      <c r="Q3946" s="14"/>
      <c r="R3946" s="15"/>
      <c r="S3946" s="10"/>
      <c r="T3946" s="12"/>
      <c r="U3946" s="13"/>
      <c r="V3946" s="12"/>
      <c r="W3946" s="13"/>
      <c r="X3946" s="12"/>
      <c r="Y3946" s="13"/>
      <c r="Z3946" s="12"/>
      <c r="AA3946" s="12"/>
      <c r="AB3946" s="12"/>
      <c r="AC3946" s="10"/>
      <c r="AD3946" s="16"/>
      <c r="AE3946" s="10"/>
      <c r="AF3946" s="10"/>
      <c r="AG3946" s="14"/>
      <c r="AH3946" s="14"/>
      <c r="AI3946" s="15"/>
      <c r="AJ3946" s="10"/>
      <c r="AK3946" s="15"/>
      <c r="AL3946" s="10"/>
    </row>
    <row r="3947" spans="1:38" x14ac:dyDescent="0.25">
      <c r="A3947" s="9">
        <f t="shared" si="81"/>
        <v>0</v>
      </c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2"/>
      <c r="N3947" s="11"/>
      <c r="O3947" s="12"/>
      <c r="P3947" s="13"/>
      <c r="Q3947" s="14"/>
      <c r="R3947" s="15"/>
      <c r="S3947" s="10"/>
      <c r="T3947" s="12"/>
      <c r="U3947" s="13"/>
      <c r="V3947" s="12"/>
      <c r="W3947" s="13"/>
      <c r="X3947" s="12"/>
      <c r="Y3947" s="13"/>
      <c r="Z3947" s="12"/>
      <c r="AA3947" s="12"/>
      <c r="AB3947" s="12"/>
      <c r="AC3947" s="10"/>
      <c r="AD3947" s="16"/>
      <c r="AE3947" s="10"/>
      <c r="AF3947" s="10"/>
      <c r="AG3947" s="14"/>
      <c r="AH3947" s="14"/>
      <c r="AI3947" s="15"/>
      <c r="AJ3947" s="10"/>
      <c r="AK3947" s="15"/>
      <c r="AL3947" s="10"/>
    </row>
    <row r="3948" spans="1:38" x14ac:dyDescent="0.25">
      <c r="A3948" s="9">
        <f t="shared" si="81"/>
        <v>0</v>
      </c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  <c r="L3948" s="10"/>
      <c r="M3948" s="12"/>
      <c r="N3948" s="11"/>
      <c r="O3948" s="12"/>
      <c r="P3948" s="13"/>
      <c r="Q3948" s="14"/>
      <c r="R3948" s="15"/>
      <c r="S3948" s="10"/>
      <c r="T3948" s="12"/>
      <c r="U3948" s="13"/>
      <c r="V3948" s="12"/>
      <c r="W3948" s="13"/>
      <c r="X3948" s="12"/>
      <c r="Y3948" s="13"/>
      <c r="Z3948" s="12"/>
      <c r="AA3948" s="12"/>
      <c r="AB3948" s="12"/>
      <c r="AC3948" s="10"/>
      <c r="AD3948" s="16"/>
      <c r="AE3948" s="10"/>
      <c r="AF3948" s="10"/>
      <c r="AG3948" s="14"/>
      <c r="AH3948" s="14"/>
      <c r="AI3948" s="15"/>
      <c r="AJ3948" s="10"/>
      <c r="AK3948" s="15"/>
      <c r="AL3948" s="10"/>
    </row>
    <row r="3949" spans="1:38" x14ac:dyDescent="0.25">
      <c r="A3949" s="9">
        <f t="shared" si="81"/>
        <v>0</v>
      </c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2"/>
      <c r="N3949" s="11"/>
      <c r="O3949" s="12"/>
      <c r="P3949" s="13"/>
      <c r="Q3949" s="14"/>
      <c r="R3949" s="15"/>
      <c r="S3949" s="10"/>
      <c r="T3949" s="12"/>
      <c r="U3949" s="13"/>
      <c r="V3949" s="12"/>
      <c r="W3949" s="13"/>
      <c r="X3949" s="12"/>
      <c r="Y3949" s="13"/>
      <c r="Z3949" s="12"/>
      <c r="AA3949" s="12"/>
      <c r="AB3949" s="12"/>
      <c r="AC3949" s="10"/>
      <c r="AD3949" s="16"/>
      <c r="AE3949" s="10"/>
      <c r="AF3949" s="10"/>
      <c r="AG3949" s="14"/>
      <c r="AH3949" s="14"/>
      <c r="AI3949" s="15"/>
      <c r="AJ3949" s="10"/>
      <c r="AK3949" s="15"/>
      <c r="AL3949" s="10"/>
    </row>
    <row r="3950" spans="1:38" x14ac:dyDescent="0.25">
      <c r="A3950" s="9">
        <f t="shared" si="81"/>
        <v>0</v>
      </c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  <c r="L3950" s="10"/>
      <c r="M3950" s="12"/>
      <c r="N3950" s="11"/>
      <c r="O3950" s="12"/>
      <c r="P3950" s="13"/>
      <c r="Q3950" s="14"/>
      <c r="R3950" s="15"/>
      <c r="S3950" s="10"/>
      <c r="T3950" s="12"/>
      <c r="U3950" s="13"/>
      <c r="V3950" s="12"/>
      <c r="W3950" s="13"/>
      <c r="X3950" s="12"/>
      <c r="Y3950" s="13"/>
      <c r="Z3950" s="12"/>
      <c r="AA3950" s="12"/>
      <c r="AB3950" s="12"/>
      <c r="AC3950" s="10"/>
      <c r="AD3950" s="16"/>
      <c r="AE3950" s="10"/>
      <c r="AF3950" s="10"/>
      <c r="AG3950" s="14"/>
      <c r="AH3950" s="14"/>
      <c r="AI3950" s="15"/>
      <c r="AJ3950" s="10"/>
      <c r="AK3950" s="15"/>
      <c r="AL3950" s="10"/>
    </row>
    <row r="3951" spans="1:38" x14ac:dyDescent="0.25">
      <c r="A3951" s="9">
        <f t="shared" si="81"/>
        <v>0</v>
      </c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2"/>
      <c r="N3951" s="11"/>
      <c r="O3951" s="12"/>
      <c r="P3951" s="13"/>
      <c r="Q3951" s="14"/>
      <c r="R3951" s="15"/>
      <c r="S3951" s="10"/>
      <c r="T3951" s="12"/>
      <c r="U3951" s="13"/>
      <c r="V3951" s="12"/>
      <c r="W3951" s="13"/>
      <c r="X3951" s="12"/>
      <c r="Y3951" s="13"/>
      <c r="Z3951" s="12"/>
      <c r="AA3951" s="12"/>
      <c r="AB3951" s="12"/>
      <c r="AC3951" s="10"/>
      <c r="AD3951" s="16"/>
      <c r="AE3951" s="10"/>
      <c r="AF3951" s="10"/>
      <c r="AG3951" s="14"/>
      <c r="AH3951" s="14"/>
      <c r="AI3951" s="15"/>
      <c r="AJ3951" s="10"/>
      <c r="AK3951" s="15"/>
      <c r="AL3951" s="10"/>
    </row>
    <row r="3952" spans="1:38" x14ac:dyDescent="0.25">
      <c r="A3952" s="9">
        <f t="shared" si="81"/>
        <v>0</v>
      </c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  <c r="L3952" s="10"/>
      <c r="M3952" s="12"/>
      <c r="N3952" s="11"/>
      <c r="O3952" s="12"/>
      <c r="P3952" s="13"/>
      <c r="Q3952" s="14"/>
      <c r="R3952" s="15"/>
      <c r="S3952" s="10"/>
      <c r="T3952" s="12"/>
      <c r="U3952" s="13"/>
      <c r="V3952" s="12"/>
      <c r="W3952" s="13"/>
      <c r="X3952" s="12"/>
      <c r="Y3952" s="13"/>
      <c r="Z3952" s="12"/>
      <c r="AA3952" s="12"/>
      <c r="AB3952" s="12"/>
      <c r="AC3952" s="10"/>
      <c r="AD3952" s="16"/>
      <c r="AE3952" s="10"/>
      <c r="AF3952" s="10"/>
      <c r="AG3952" s="14"/>
      <c r="AH3952" s="14"/>
      <c r="AI3952" s="15"/>
      <c r="AJ3952" s="10"/>
      <c r="AK3952" s="15"/>
      <c r="AL3952" s="10"/>
    </row>
    <row r="3953" spans="1:38" x14ac:dyDescent="0.25">
      <c r="A3953" s="9">
        <f t="shared" si="81"/>
        <v>0</v>
      </c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2"/>
      <c r="N3953" s="11"/>
      <c r="O3953" s="12"/>
      <c r="P3953" s="13"/>
      <c r="Q3953" s="14"/>
      <c r="R3953" s="15"/>
      <c r="S3953" s="10"/>
      <c r="T3953" s="12"/>
      <c r="U3953" s="13"/>
      <c r="V3953" s="12"/>
      <c r="W3953" s="13"/>
      <c r="X3953" s="12"/>
      <c r="Y3953" s="13"/>
      <c r="Z3953" s="12"/>
      <c r="AA3953" s="12"/>
      <c r="AB3953" s="12"/>
      <c r="AC3953" s="10"/>
      <c r="AD3953" s="16"/>
      <c r="AE3953" s="10"/>
      <c r="AF3953" s="10"/>
      <c r="AG3953" s="14"/>
      <c r="AH3953" s="14"/>
      <c r="AI3953" s="15"/>
      <c r="AJ3953" s="10"/>
      <c r="AK3953" s="15"/>
      <c r="AL3953" s="10"/>
    </row>
    <row r="3954" spans="1:38" x14ac:dyDescent="0.25">
      <c r="A3954" s="9">
        <f t="shared" si="81"/>
        <v>0</v>
      </c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  <c r="L3954" s="10"/>
      <c r="M3954" s="12"/>
      <c r="N3954" s="11"/>
      <c r="O3954" s="12"/>
      <c r="P3954" s="13"/>
      <c r="Q3954" s="14"/>
      <c r="R3954" s="15"/>
      <c r="S3954" s="10"/>
      <c r="T3954" s="12"/>
      <c r="U3954" s="13"/>
      <c r="V3954" s="12"/>
      <c r="W3954" s="13"/>
      <c r="X3954" s="12"/>
      <c r="Y3954" s="13"/>
      <c r="Z3954" s="12"/>
      <c r="AA3954" s="12"/>
      <c r="AB3954" s="12"/>
      <c r="AC3954" s="10"/>
      <c r="AD3954" s="16"/>
      <c r="AE3954" s="10"/>
      <c r="AF3954" s="10"/>
      <c r="AG3954" s="14"/>
      <c r="AH3954" s="14"/>
      <c r="AI3954" s="15"/>
      <c r="AJ3954" s="10"/>
      <c r="AK3954" s="15"/>
      <c r="AL3954" s="10"/>
    </row>
    <row r="3955" spans="1:38" x14ac:dyDescent="0.25">
      <c r="A3955" s="9">
        <f t="shared" si="81"/>
        <v>0</v>
      </c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2"/>
      <c r="N3955" s="11"/>
      <c r="O3955" s="12"/>
      <c r="P3955" s="13"/>
      <c r="Q3955" s="14"/>
      <c r="R3955" s="15"/>
      <c r="S3955" s="10"/>
      <c r="T3955" s="12"/>
      <c r="U3955" s="13"/>
      <c r="V3955" s="12"/>
      <c r="W3955" s="13"/>
      <c r="X3955" s="12"/>
      <c r="Y3955" s="13"/>
      <c r="Z3955" s="12"/>
      <c r="AA3955" s="12"/>
      <c r="AB3955" s="12"/>
      <c r="AC3955" s="10"/>
      <c r="AD3955" s="16"/>
      <c r="AE3955" s="10"/>
      <c r="AF3955" s="10"/>
      <c r="AG3955" s="14"/>
      <c r="AH3955" s="14"/>
      <c r="AI3955" s="15"/>
      <c r="AJ3955" s="10"/>
      <c r="AK3955" s="15"/>
      <c r="AL3955" s="10"/>
    </row>
    <row r="3956" spans="1:38" x14ac:dyDescent="0.25">
      <c r="A3956" s="9">
        <f t="shared" si="81"/>
        <v>0</v>
      </c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  <c r="L3956" s="10"/>
      <c r="M3956" s="12"/>
      <c r="N3956" s="11"/>
      <c r="O3956" s="12"/>
      <c r="P3956" s="13"/>
      <c r="Q3956" s="14"/>
      <c r="R3956" s="15"/>
      <c r="S3956" s="10"/>
      <c r="T3956" s="12"/>
      <c r="U3956" s="13"/>
      <c r="V3956" s="12"/>
      <c r="W3956" s="13"/>
      <c r="X3956" s="12"/>
      <c r="Y3956" s="13"/>
      <c r="Z3956" s="12"/>
      <c r="AA3956" s="12"/>
      <c r="AB3956" s="12"/>
      <c r="AC3956" s="10"/>
      <c r="AD3956" s="16"/>
      <c r="AE3956" s="10"/>
      <c r="AF3956" s="10"/>
      <c r="AG3956" s="14"/>
      <c r="AH3956" s="14"/>
      <c r="AI3956" s="15"/>
      <c r="AJ3956" s="10"/>
      <c r="AK3956" s="15"/>
      <c r="AL3956" s="10"/>
    </row>
    <row r="3957" spans="1:38" x14ac:dyDescent="0.25">
      <c r="A3957" s="9">
        <f t="shared" si="81"/>
        <v>0</v>
      </c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2"/>
      <c r="N3957" s="11"/>
      <c r="O3957" s="12"/>
      <c r="P3957" s="13"/>
      <c r="Q3957" s="14"/>
      <c r="R3957" s="15"/>
      <c r="S3957" s="10"/>
      <c r="T3957" s="12"/>
      <c r="U3957" s="13"/>
      <c r="V3957" s="12"/>
      <c r="W3957" s="13"/>
      <c r="X3957" s="12"/>
      <c r="Y3957" s="13"/>
      <c r="Z3957" s="12"/>
      <c r="AA3957" s="12"/>
      <c r="AB3957" s="12"/>
      <c r="AC3957" s="10"/>
      <c r="AD3957" s="16"/>
      <c r="AE3957" s="10"/>
      <c r="AF3957" s="10"/>
      <c r="AG3957" s="14"/>
      <c r="AH3957" s="14"/>
      <c r="AI3957" s="15"/>
      <c r="AJ3957" s="10"/>
      <c r="AK3957" s="15"/>
      <c r="AL3957" s="10"/>
    </row>
    <row r="3958" spans="1:38" x14ac:dyDescent="0.25">
      <c r="A3958" s="9">
        <f t="shared" si="81"/>
        <v>0</v>
      </c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  <c r="L3958" s="10"/>
      <c r="M3958" s="12"/>
      <c r="N3958" s="11"/>
      <c r="O3958" s="12"/>
      <c r="P3958" s="13"/>
      <c r="Q3958" s="14"/>
      <c r="R3958" s="15"/>
      <c r="S3958" s="10"/>
      <c r="T3958" s="12"/>
      <c r="U3958" s="13"/>
      <c r="V3958" s="12"/>
      <c r="W3958" s="13"/>
      <c r="X3958" s="12"/>
      <c r="Y3958" s="13"/>
      <c r="Z3958" s="12"/>
      <c r="AA3958" s="12"/>
      <c r="AB3958" s="12"/>
      <c r="AC3958" s="10"/>
      <c r="AD3958" s="16"/>
      <c r="AE3958" s="10"/>
      <c r="AF3958" s="10"/>
      <c r="AG3958" s="14"/>
      <c r="AH3958" s="14"/>
      <c r="AI3958" s="15"/>
      <c r="AJ3958" s="10"/>
      <c r="AK3958" s="15"/>
      <c r="AL3958" s="10"/>
    </row>
    <row r="3959" spans="1:38" x14ac:dyDescent="0.25">
      <c r="A3959" s="9">
        <f t="shared" si="81"/>
        <v>0</v>
      </c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2"/>
      <c r="N3959" s="11"/>
      <c r="O3959" s="12"/>
      <c r="P3959" s="13"/>
      <c r="Q3959" s="14"/>
      <c r="R3959" s="15"/>
      <c r="S3959" s="10"/>
      <c r="T3959" s="12"/>
      <c r="U3959" s="13"/>
      <c r="V3959" s="12"/>
      <c r="W3959" s="13"/>
      <c r="X3959" s="12"/>
      <c r="Y3959" s="13"/>
      <c r="Z3959" s="12"/>
      <c r="AA3959" s="12"/>
      <c r="AB3959" s="12"/>
      <c r="AC3959" s="10"/>
      <c r="AD3959" s="16"/>
      <c r="AE3959" s="10"/>
      <c r="AF3959" s="10"/>
      <c r="AG3959" s="14"/>
      <c r="AH3959" s="14"/>
      <c r="AI3959" s="15"/>
      <c r="AJ3959" s="10"/>
      <c r="AK3959" s="15"/>
      <c r="AL3959" s="10"/>
    </row>
    <row r="3960" spans="1:38" x14ac:dyDescent="0.25">
      <c r="A3960" s="9">
        <f t="shared" si="81"/>
        <v>0</v>
      </c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  <c r="L3960" s="10"/>
      <c r="M3960" s="12"/>
      <c r="N3960" s="11"/>
      <c r="O3960" s="12"/>
      <c r="P3960" s="13"/>
      <c r="Q3960" s="14"/>
      <c r="R3960" s="15"/>
      <c r="S3960" s="10"/>
      <c r="T3960" s="12"/>
      <c r="U3960" s="13"/>
      <c r="V3960" s="12"/>
      <c r="W3960" s="13"/>
      <c r="X3960" s="12"/>
      <c r="Y3960" s="13"/>
      <c r="Z3960" s="12"/>
      <c r="AA3960" s="12"/>
      <c r="AB3960" s="12"/>
      <c r="AC3960" s="10"/>
      <c r="AD3960" s="16"/>
      <c r="AE3960" s="10"/>
      <c r="AF3960" s="10"/>
      <c r="AG3960" s="14"/>
      <c r="AH3960" s="14"/>
      <c r="AI3960" s="15"/>
      <c r="AJ3960" s="10"/>
      <c r="AK3960" s="15"/>
      <c r="AL3960" s="10"/>
    </row>
    <row r="3961" spans="1:38" x14ac:dyDescent="0.25">
      <c r="A3961" s="9">
        <f t="shared" si="81"/>
        <v>0</v>
      </c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2"/>
      <c r="N3961" s="11"/>
      <c r="O3961" s="12"/>
      <c r="P3961" s="13"/>
      <c r="Q3961" s="14"/>
      <c r="R3961" s="15"/>
      <c r="S3961" s="10"/>
      <c r="T3961" s="12"/>
      <c r="U3961" s="13"/>
      <c r="V3961" s="12"/>
      <c r="W3961" s="13"/>
      <c r="X3961" s="12"/>
      <c r="Y3961" s="13"/>
      <c r="Z3961" s="12"/>
      <c r="AA3961" s="12"/>
      <c r="AB3961" s="12"/>
      <c r="AC3961" s="10"/>
      <c r="AD3961" s="16"/>
      <c r="AE3961" s="10"/>
      <c r="AF3961" s="10"/>
      <c r="AG3961" s="14"/>
      <c r="AH3961" s="14"/>
      <c r="AI3961" s="15"/>
      <c r="AJ3961" s="10"/>
      <c r="AK3961" s="15"/>
      <c r="AL3961" s="10"/>
    </row>
    <row r="3962" spans="1:38" x14ac:dyDescent="0.25">
      <c r="A3962" s="9">
        <f t="shared" si="81"/>
        <v>0</v>
      </c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2"/>
      <c r="N3962" s="11"/>
      <c r="O3962" s="12"/>
      <c r="P3962" s="13"/>
      <c r="Q3962" s="14"/>
      <c r="R3962" s="15"/>
      <c r="S3962" s="10"/>
      <c r="T3962" s="12"/>
      <c r="U3962" s="13"/>
      <c r="V3962" s="12"/>
      <c r="W3962" s="13"/>
      <c r="X3962" s="12"/>
      <c r="Y3962" s="13"/>
      <c r="Z3962" s="12"/>
      <c r="AA3962" s="12"/>
      <c r="AB3962" s="12"/>
      <c r="AC3962" s="10"/>
      <c r="AD3962" s="16"/>
      <c r="AE3962" s="10"/>
      <c r="AF3962" s="10"/>
      <c r="AG3962" s="14"/>
      <c r="AH3962" s="14"/>
      <c r="AI3962" s="15"/>
      <c r="AJ3962" s="10"/>
      <c r="AK3962" s="15"/>
      <c r="AL3962" s="10"/>
    </row>
    <row r="3963" spans="1:38" x14ac:dyDescent="0.25">
      <c r="A3963" s="9">
        <f t="shared" si="81"/>
        <v>0</v>
      </c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2"/>
      <c r="N3963" s="11"/>
      <c r="O3963" s="12"/>
      <c r="P3963" s="13"/>
      <c r="Q3963" s="14"/>
      <c r="R3963" s="15"/>
      <c r="S3963" s="10"/>
      <c r="T3963" s="12"/>
      <c r="U3963" s="13"/>
      <c r="V3963" s="12"/>
      <c r="W3963" s="13"/>
      <c r="X3963" s="12"/>
      <c r="Y3963" s="13"/>
      <c r="Z3963" s="12"/>
      <c r="AA3963" s="12"/>
      <c r="AB3963" s="12"/>
      <c r="AC3963" s="10"/>
      <c r="AD3963" s="16"/>
      <c r="AE3963" s="10"/>
      <c r="AF3963" s="10"/>
      <c r="AG3963" s="14"/>
      <c r="AH3963" s="14"/>
      <c r="AI3963" s="15"/>
      <c r="AJ3963" s="10"/>
      <c r="AK3963" s="15"/>
      <c r="AL3963" s="10"/>
    </row>
    <row r="3964" spans="1:38" x14ac:dyDescent="0.25">
      <c r="A3964" s="9">
        <f t="shared" si="81"/>
        <v>0</v>
      </c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  <c r="L3964" s="10"/>
      <c r="M3964" s="12"/>
      <c r="N3964" s="11"/>
      <c r="O3964" s="12"/>
      <c r="P3964" s="13"/>
      <c r="Q3964" s="14"/>
      <c r="R3964" s="15"/>
      <c r="S3964" s="10"/>
      <c r="T3964" s="12"/>
      <c r="U3964" s="13"/>
      <c r="V3964" s="12"/>
      <c r="W3964" s="13"/>
      <c r="X3964" s="12"/>
      <c r="Y3964" s="13"/>
      <c r="Z3964" s="12"/>
      <c r="AA3964" s="12"/>
      <c r="AB3964" s="12"/>
      <c r="AC3964" s="10"/>
      <c r="AD3964" s="16"/>
      <c r="AE3964" s="10"/>
      <c r="AF3964" s="10"/>
      <c r="AG3964" s="14"/>
      <c r="AH3964" s="14"/>
      <c r="AI3964" s="15"/>
      <c r="AJ3964" s="10"/>
      <c r="AK3964" s="15"/>
      <c r="AL3964" s="10"/>
    </row>
    <row r="3965" spans="1:38" x14ac:dyDescent="0.25">
      <c r="A3965" s="9">
        <f t="shared" si="81"/>
        <v>0</v>
      </c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2"/>
      <c r="N3965" s="11"/>
      <c r="O3965" s="12"/>
      <c r="P3965" s="13"/>
      <c r="Q3965" s="14"/>
      <c r="R3965" s="15"/>
      <c r="S3965" s="10"/>
      <c r="T3965" s="12"/>
      <c r="U3965" s="13"/>
      <c r="V3965" s="12"/>
      <c r="W3965" s="13"/>
      <c r="X3965" s="12"/>
      <c r="Y3965" s="13"/>
      <c r="Z3965" s="12"/>
      <c r="AA3965" s="12"/>
      <c r="AB3965" s="12"/>
      <c r="AC3965" s="10"/>
      <c r="AD3965" s="16"/>
      <c r="AE3965" s="10"/>
      <c r="AF3965" s="10"/>
      <c r="AG3965" s="14"/>
      <c r="AH3965" s="14"/>
      <c r="AI3965" s="15"/>
      <c r="AJ3965" s="10"/>
      <c r="AK3965" s="15"/>
      <c r="AL3965" s="10"/>
    </row>
    <row r="3966" spans="1:38" x14ac:dyDescent="0.25">
      <c r="A3966" s="9">
        <f t="shared" si="81"/>
        <v>0</v>
      </c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  <c r="L3966" s="10"/>
      <c r="M3966" s="12"/>
      <c r="N3966" s="11"/>
      <c r="O3966" s="12"/>
      <c r="P3966" s="13"/>
      <c r="Q3966" s="14"/>
      <c r="R3966" s="15"/>
      <c r="S3966" s="10"/>
      <c r="T3966" s="12"/>
      <c r="U3966" s="13"/>
      <c r="V3966" s="12"/>
      <c r="W3966" s="13"/>
      <c r="X3966" s="12"/>
      <c r="Y3966" s="13"/>
      <c r="Z3966" s="12"/>
      <c r="AA3966" s="12"/>
      <c r="AB3966" s="12"/>
      <c r="AC3966" s="10"/>
      <c r="AD3966" s="16"/>
      <c r="AE3966" s="10"/>
      <c r="AF3966" s="10"/>
      <c r="AG3966" s="14"/>
      <c r="AH3966" s="14"/>
      <c r="AI3966" s="15"/>
      <c r="AJ3966" s="10"/>
      <c r="AK3966" s="15"/>
      <c r="AL3966" s="10"/>
    </row>
    <row r="3967" spans="1:38" x14ac:dyDescent="0.25">
      <c r="A3967" s="9">
        <f t="shared" si="81"/>
        <v>0</v>
      </c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2"/>
      <c r="N3967" s="11"/>
      <c r="O3967" s="12"/>
      <c r="P3967" s="13"/>
      <c r="Q3967" s="14"/>
      <c r="R3967" s="15"/>
      <c r="S3967" s="10"/>
      <c r="T3967" s="12"/>
      <c r="U3967" s="13"/>
      <c r="V3967" s="12"/>
      <c r="W3967" s="13"/>
      <c r="X3967" s="12"/>
      <c r="Y3967" s="13"/>
      <c r="Z3967" s="12"/>
      <c r="AA3967" s="12"/>
      <c r="AB3967" s="12"/>
      <c r="AC3967" s="10"/>
      <c r="AD3967" s="16"/>
      <c r="AE3967" s="10"/>
      <c r="AF3967" s="10"/>
      <c r="AG3967" s="14"/>
      <c r="AH3967" s="14"/>
      <c r="AI3967" s="15"/>
      <c r="AJ3967" s="10"/>
      <c r="AK3967" s="15"/>
      <c r="AL3967" s="10"/>
    </row>
    <row r="3968" spans="1:38" x14ac:dyDescent="0.25">
      <c r="A3968" s="9">
        <f t="shared" si="81"/>
        <v>0</v>
      </c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  <c r="L3968" s="10"/>
      <c r="M3968" s="12"/>
      <c r="N3968" s="11"/>
      <c r="O3968" s="12"/>
      <c r="P3968" s="13"/>
      <c r="Q3968" s="14"/>
      <c r="R3968" s="15"/>
      <c r="S3968" s="10"/>
      <c r="T3968" s="12"/>
      <c r="U3968" s="13"/>
      <c r="V3968" s="12"/>
      <c r="W3968" s="13"/>
      <c r="X3968" s="12"/>
      <c r="Y3968" s="13"/>
      <c r="Z3968" s="12"/>
      <c r="AA3968" s="12"/>
      <c r="AB3968" s="12"/>
      <c r="AC3968" s="10"/>
      <c r="AD3968" s="16"/>
      <c r="AE3968" s="10"/>
      <c r="AF3968" s="10"/>
      <c r="AG3968" s="14"/>
      <c r="AH3968" s="14"/>
      <c r="AI3968" s="15"/>
      <c r="AJ3968" s="10"/>
      <c r="AK3968" s="15"/>
      <c r="AL3968" s="10"/>
    </row>
    <row r="3969" spans="1:38" x14ac:dyDescent="0.25">
      <c r="A3969" s="9">
        <f t="shared" si="81"/>
        <v>0</v>
      </c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  <c r="L3969" s="10"/>
      <c r="M3969" s="12"/>
      <c r="N3969" s="11"/>
      <c r="O3969" s="12"/>
      <c r="P3969" s="13"/>
      <c r="Q3969" s="14"/>
      <c r="R3969" s="15"/>
      <c r="S3969" s="10"/>
      <c r="T3969" s="12"/>
      <c r="U3969" s="13"/>
      <c r="V3969" s="12"/>
      <c r="W3969" s="13"/>
      <c r="X3969" s="12"/>
      <c r="Y3969" s="13"/>
      <c r="Z3969" s="12"/>
      <c r="AA3969" s="12"/>
      <c r="AB3969" s="12"/>
      <c r="AC3969" s="10"/>
      <c r="AD3969" s="16"/>
      <c r="AE3969" s="10"/>
      <c r="AF3969" s="10"/>
      <c r="AG3969" s="14"/>
      <c r="AH3969" s="14"/>
      <c r="AI3969" s="15"/>
      <c r="AJ3969" s="10"/>
      <c r="AK3969" s="15"/>
      <c r="AL3969" s="10"/>
    </row>
    <row r="3970" spans="1:38" x14ac:dyDescent="0.25">
      <c r="A3970" s="9">
        <f t="shared" si="81"/>
        <v>0</v>
      </c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2"/>
      <c r="N3970" s="11"/>
      <c r="O3970" s="12"/>
      <c r="P3970" s="13"/>
      <c r="Q3970" s="14"/>
      <c r="R3970" s="15"/>
      <c r="S3970" s="10"/>
      <c r="T3970" s="12"/>
      <c r="U3970" s="13"/>
      <c r="V3970" s="12"/>
      <c r="W3970" s="13"/>
      <c r="X3970" s="12"/>
      <c r="Y3970" s="13"/>
      <c r="Z3970" s="12"/>
      <c r="AA3970" s="12"/>
      <c r="AB3970" s="12"/>
      <c r="AC3970" s="10"/>
      <c r="AD3970" s="16"/>
      <c r="AE3970" s="10"/>
      <c r="AF3970" s="10"/>
      <c r="AG3970" s="14"/>
      <c r="AH3970" s="14"/>
      <c r="AI3970" s="15"/>
      <c r="AJ3970" s="10"/>
      <c r="AK3970" s="15"/>
      <c r="AL3970" s="10"/>
    </row>
    <row r="3971" spans="1:38" x14ac:dyDescent="0.25">
      <c r="A3971" s="9">
        <f t="shared" ref="A3971:A4034" si="82">N3971</f>
        <v>0</v>
      </c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2"/>
      <c r="N3971" s="11"/>
      <c r="O3971" s="12"/>
      <c r="P3971" s="13"/>
      <c r="Q3971" s="14"/>
      <c r="R3971" s="15"/>
      <c r="S3971" s="10"/>
      <c r="T3971" s="12"/>
      <c r="U3971" s="13"/>
      <c r="V3971" s="12"/>
      <c r="W3971" s="13"/>
      <c r="X3971" s="12"/>
      <c r="Y3971" s="13"/>
      <c r="Z3971" s="12"/>
      <c r="AA3971" s="12"/>
      <c r="AB3971" s="12"/>
      <c r="AC3971" s="10"/>
      <c r="AD3971" s="16"/>
      <c r="AE3971" s="10"/>
      <c r="AF3971" s="10"/>
      <c r="AG3971" s="14"/>
      <c r="AH3971" s="14"/>
      <c r="AI3971" s="15"/>
      <c r="AJ3971" s="10"/>
      <c r="AK3971" s="15"/>
      <c r="AL3971" s="10"/>
    </row>
    <row r="3972" spans="1:38" x14ac:dyDescent="0.25">
      <c r="A3972" s="9">
        <f t="shared" si="82"/>
        <v>0</v>
      </c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  <c r="L3972" s="10"/>
      <c r="M3972" s="12"/>
      <c r="N3972" s="11"/>
      <c r="O3972" s="12"/>
      <c r="P3972" s="13"/>
      <c r="Q3972" s="14"/>
      <c r="R3972" s="15"/>
      <c r="S3972" s="10"/>
      <c r="T3972" s="12"/>
      <c r="U3972" s="13"/>
      <c r="V3972" s="12"/>
      <c r="W3972" s="13"/>
      <c r="X3972" s="12"/>
      <c r="Y3972" s="13"/>
      <c r="Z3972" s="12"/>
      <c r="AA3972" s="12"/>
      <c r="AB3972" s="12"/>
      <c r="AC3972" s="10"/>
      <c r="AD3972" s="16"/>
      <c r="AE3972" s="10"/>
      <c r="AF3972" s="10"/>
      <c r="AG3972" s="14"/>
      <c r="AH3972" s="14"/>
      <c r="AI3972" s="15"/>
      <c r="AJ3972" s="10"/>
      <c r="AK3972" s="15"/>
      <c r="AL3972" s="10"/>
    </row>
    <row r="3973" spans="1:38" x14ac:dyDescent="0.25">
      <c r="A3973" s="9">
        <f t="shared" si="82"/>
        <v>0</v>
      </c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2"/>
      <c r="N3973" s="11"/>
      <c r="O3973" s="12"/>
      <c r="P3973" s="13"/>
      <c r="Q3973" s="14"/>
      <c r="R3973" s="15"/>
      <c r="S3973" s="10"/>
      <c r="T3973" s="12"/>
      <c r="U3973" s="13"/>
      <c r="V3973" s="12"/>
      <c r="W3973" s="13"/>
      <c r="X3973" s="12"/>
      <c r="Y3973" s="13"/>
      <c r="Z3973" s="12"/>
      <c r="AA3973" s="12"/>
      <c r="AB3973" s="12"/>
      <c r="AC3973" s="10"/>
      <c r="AD3973" s="16"/>
      <c r="AE3973" s="10"/>
      <c r="AF3973" s="10"/>
      <c r="AG3973" s="14"/>
      <c r="AH3973" s="14"/>
      <c r="AI3973" s="15"/>
      <c r="AJ3973" s="10"/>
      <c r="AK3973" s="15"/>
      <c r="AL3973" s="10"/>
    </row>
    <row r="3974" spans="1:38" x14ac:dyDescent="0.25">
      <c r="A3974" s="9">
        <f t="shared" si="82"/>
        <v>0</v>
      </c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  <c r="L3974" s="10"/>
      <c r="M3974" s="12"/>
      <c r="N3974" s="11"/>
      <c r="O3974" s="12"/>
      <c r="P3974" s="13"/>
      <c r="Q3974" s="14"/>
      <c r="R3974" s="15"/>
      <c r="S3974" s="10"/>
      <c r="T3974" s="12"/>
      <c r="U3974" s="13"/>
      <c r="V3974" s="12"/>
      <c r="W3974" s="13"/>
      <c r="X3974" s="12"/>
      <c r="Y3974" s="13"/>
      <c r="Z3974" s="12"/>
      <c r="AA3974" s="12"/>
      <c r="AB3974" s="12"/>
      <c r="AC3974" s="10"/>
      <c r="AD3974" s="16"/>
      <c r="AE3974" s="10"/>
      <c r="AF3974" s="10"/>
      <c r="AG3974" s="14"/>
      <c r="AH3974" s="14"/>
      <c r="AI3974" s="15"/>
      <c r="AJ3974" s="10"/>
      <c r="AK3974" s="15"/>
      <c r="AL3974" s="10"/>
    </row>
    <row r="3975" spans="1:38" x14ac:dyDescent="0.25">
      <c r="A3975" s="9">
        <f t="shared" si="82"/>
        <v>0</v>
      </c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2"/>
      <c r="N3975" s="11"/>
      <c r="O3975" s="12"/>
      <c r="P3975" s="13"/>
      <c r="Q3975" s="14"/>
      <c r="R3975" s="15"/>
      <c r="S3975" s="10"/>
      <c r="T3975" s="12"/>
      <c r="U3975" s="13"/>
      <c r="V3975" s="12"/>
      <c r="W3975" s="13"/>
      <c r="X3975" s="12"/>
      <c r="Y3975" s="13"/>
      <c r="Z3975" s="12"/>
      <c r="AA3975" s="12"/>
      <c r="AB3975" s="12"/>
      <c r="AC3975" s="10"/>
      <c r="AD3975" s="16"/>
      <c r="AE3975" s="10"/>
      <c r="AF3975" s="10"/>
      <c r="AG3975" s="14"/>
      <c r="AH3975" s="14"/>
      <c r="AI3975" s="15"/>
      <c r="AJ3975" s="10"/>
      <c r="AK3975" s="15"/>
      <c r="AL3975" s="10"/>
    </row>
    <row r="3976" spans="1:38" x14ac:dyDescent="0.25">
      <c r="A3976" s="9">
        <f t="shared" si="82"/>
        <v>0</v>
      </c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2"/>
      <c r="N3976" s="11"/>
      <c r="O3976" s="12"/>
      <c r="P3976" s="13"/>
      <c r="Q3976" s="14"/>
      <c r="R3976" s="15"/>
      <c r="S3976" s="10"/>
      <c r="T3976" s="12"/>
      <c r="U3976" s="13"/>
      <c r="V3976" s="12"/>
      <c r="W3976" s="13"/>
      <c r="X3976" s="12"/>
      <c r="Y3976" s="13"/>
      <c r="Z3976" s="12"/>
      <c r="AA3976" s="12"/>
      <c r="AB3976" s="12"/>
      <c r="AC3976" s="10"/>
      <c r="AD3976" s="16"/>
      <c r="AE3976" s="10"/>
      <c r="AF3976" s="10"/>
      <c r="AG3976" s="14"/>
      <c r="AH3976" s="14"/>
      <c r="AI3976" s="15"/>
      <c r="AJ3976" s="10"/>
      <c r="AK3976" s="15"/>
      <c r="AL3976" s="10"/>
    </row>
    <row r="3977" spans="1:38" x14ac:dyDescent="0.25">
      <c r="A3977" s="9">
        <f t="shared" si="82"/>
        <v>0</v>
      </c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2"/>
      <c r="N3977" s="11"/>
      <c r="O3977" s="12"/>
      <c r="P3977" s="13"/>
      <c r="Q3977" s="14"/>
      <c r="R3977" s="15"/>
      <c r="S3977" s="10"/>
      <c r="T3977" s="12"/>
      <c r="U3977" s="13"/>
      <c r="V3977" s="12"/>
      <c r="W3977" s="13"/>
      <c r="X3977" s="12"/>
      <c r="Y3977" s="13"/>
      <c r="Z3977" s="12"/>
      <c r="AA3977" s="12"/>
      <c r="AB3977" s="12"/>
      <c r="AC3977" s="10"/>
      <c r="AD3977" s="16"/>
      <c r="AE3977" s="10"/>
      <c r="AF3977" s="10"/>
      <c r="AG3977" s="14"/>
      <c r="AH3977" s="14"/>
      <c r="AI3977" s="15"/>
      <c r="AJ3977" s="10"/>
      <c r="AK3977" s="15"/>
      <c r="AL3977" s="10"/>
    </row>
    <row r="3978" spans="1:38" x14ac:dyDescent="0.25">
      <c r="A3978" s="9">
        <f t="shared" si="82"/>
        <v>0</v>
      </c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2"/>
      <c r="N3978" s="11"/>
      <c r="O3978" s="12"/>
      <c r="P3978" s="13"/>
      <c r="Q3978" s="14"/>
      <c r="R3978" s="15"/>
      <c r="S3978" s="10"/>
      <c r="T3978" s="12"/>
      <c r="U3978" s="13"/>
      <c r="V3978" s="12"/>
      <c r="W3978" s="13"/>
      <c r="X3978" s="12"/>
      <c r="Y3978" s="13"/>
      <c r="Z3978" s="12"/>
      <c r="AA3978" s="12"/>
      <c r="AB3978" s="12"/>
      <c r="AC3978" s="10"/>
      <c r="AD3978" s="16"/>
      <c r="AE3978" s="10"/>
      <c r="AF3978" s="10"/>
      <c r="AG3978" s="14"/>
      <c r="AH3978" s="14"/>
      <c r="AI3978" s="15"/>
      <c r="AJ3978" s="10"/>
      <c r="AK3978" s="15"/>
      <c r="AL3978" s="10"/>
    </row>
    <row r="3979" spans="1:38" x14ac:dyDescent="0.25">
      <c r="A3979" s="9">
        <f t="shared" si="82"/>
        <v>0</v>
      </c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2"/>
      <c r="N3979" s="11"/>
      <c r="O3979" s="12"/>
      <c r="P3979" s="13"/>
      <c r="Q3979" s="14"/>
      <c r="R3979" s="15"/>
      <c r="S3979" s="10"/>
      <c r="T3979" s="12"/>
      <c r="U3979" s="13"/>
      <c r="V3979" s="12"/>
      <c r="W3979" s="13"/>
      <c r="X3979" s="12"/>
      <c r="Y3979" s="13"/>
      <c r="Z3979" s="12"/>
      <c r="AA3979" s="12"/>
      <c r="AB3979" s="12"/>
      <c r="AC3979" s="10"/>
      <c r="AD3979" s="16"/>
      <c r="AE3979" s="10"/>
      <c r="AF3979" s="10"/>
      <c r="AG3979" s="14"/>
      <c r="AH3979" s="14"/>
      <c r="AI3979" s="15"/>
      <c r="AJ3979" s="10"/>
      <c r="AK3979" s="15"/>
      <c r="AL3979" s="10"/>
    </row>
    <row r="3980" spans="1:38" x14ac:dyDescent="0.25">
      <c r="A3980" s="9">
        <f t="shared" si="82"/>
        <v>0</v>
      </c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2"/>
      <c r="N3980" s="11"/>
      <c r="O3980" s="12"/>
      <c r="P3980" s="13"/>
      <c r="Q3980" s="14"/>
      <c r="R3980" s="15"/>
      <c r="S3980" s="10"/>
      <c r="T3980" s="12"/>
      <c r="U3980" s="13"/>
      <c r="V3980" s="12"/>
      <c r="W3980" s="13"/>
      <c r="X3980" s="12"/>
      <c r="Y3980" s="13"/>
      <c r="Z3980" s="12"/>
      <c r="AA3980" s="12"/>
      <c r="AB3980" s="12"/>
      <c r="AC3980" s="10"/>
      <c r="AD3980" s="16"/>
      <c r="AE3980" s="10"/>
      <c r="AF3980" s="10"/>
      <c r="AG3980" s="14"/>
      <c r="AH3980" s="14"/>
      <c r="AI3980" s="15"/>
      <c r="AJ3980" s="10"/>
      <c r="AK3980" s="15"/>
      <c r="AL3980" s="10"/>
    </row>
    <row r="3981" spans="1:38" x14ac:dyDescent="0.25">
      <c r="A3981" s="9">
        <f t="shared" si="82"/>
        <v>0</v>
      </c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2"/>
      <c r="N3981" s="11"/>
      <c r="O3981" s="12"/>
      <c r="P3981" s="13"/>
      <c r="Q3981" s="14"/>
      <c r="R3981" s="15"/>
      <c r="S3981" s="10"/>
      <c r="T3981" s="12"/>
      <c r="U3981" s="13"/>
      <c r="V3981" s="12"/>
      <c r="W3981" s="13"/>
      <c r="X3981" s="12"/>
      <c r="Y3981" s="13"/>
      <c r="Z3981" s="12"/>
      <c r="AA3981" s="12"/>
      <c r="AB3981" s="12"/>
      <c r="AC3981" s="10"/>
      <c r="AD3981" s="16"/>
      <c r="AE3981" s="10"/>
      <c r="AF3981" s="10"/>
      <c r="AG3981" s="14"/>
      <c r="AH3981" s="14"/>
      <c r="AI3981" s="15"/>
      <c r="AJ3981" s="10"/>
      <c r="AK3981" s="15"/>
      <c r="AL3981" s="10"/>
    </row>
    <row r="3982" spans="1:38" x14ac:dyDescent="0.25">
      <c r="A3982" s="9">
        <f t="shared" si="82"/>
        <v>0</v>
      </c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2"/>
      <c r="N3982" s="11"/>
      <c r="O3982" s="12"/>
      <c r="P3982" s="13"/>
      <c r="Q3982" s="14"/>
      <c r="R3982" s="15"/>
      <c r="S3982" s="10"/>
      <c r="T3982" s="12"/>
      <c r="U3982" s="13"/>
      <c r="V3982" s="12"/>
      <c r="W3982" s="13"/>
      <c r="X3982" s="12"/>
      <c r="Y3982" s="13"/>
      <c r="Z3982" s="12"/>
      <c r="AA3982" s="12"/>
      <c r="AB3982" s="12"/>
      <c r="AC3982" s="10"/>
      <c r="AD3982" s="16"/>
      <c r="AE3982" s="10"/>
      <c r="AF3982" s="10"/>
      <c r="AG3982" s="14"/>
      <c r="AH3982" s="14"/>
      <c r="AI3982" s="15"/>
      <c r="AJ3982" s="10"/>
      <c r="AK3982" s="15"/>
      <c r="AL3982" s="10"/>
    </row>
    <row r="3983" spans="1:38" x14ac:dyDescent="0.25">
      <c r="A3983" s="9">
        <f t="shared" si="82"/>
        <v>0</v>
      </c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2"/>
      <c r="N3983" s="11"/>
      <c r="O3983" s="12"/>
      <c r="P3983" s="13"/>
      <c r="Q3983" s="14"/>
      <c r="R3983" s="15"/>
      <c r="S3983" s="10"/>
      <c r="T3983" s="12"/>
      <c r="U3983" s="13"/>
      <c r="V3983" s="12"/>
      <c r="W3983" s="13"/>
      <c r="X3983" s="12"/>
      <c r="Y3983" s="13"/>
      <c r="Z3983" s="12"/>
      <c r="AA3983" s="12"/>
      <c r="AB3983" s="12"/>
      <c r="AC3983" s="10"/>
      <c r="AD3983" s="16"/>
      <c r="AE3983" s="10"/>
      <c r="AF3983" s="10"/>
      <c r="AG3983" s="14"/>
      <c r="AH3983" s="14"/>
      <c r="AI3983" s="15"/>
      <c r="AJ3983" s="10"/>
      <c r="AK3983" s="15"/>
      <c r="AL3983" s="10"/>
    </row>
    <row r="3984" spans="1:38" x14ac:dyDescent="0.25">
      <c r="A3984" s="9">
        <f t="shared" si="82"/>
        <v>0</v>
      </c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2"/>
      <c r="N3984" s="11"/>
      <c r="O3984" s="12"/>
      <c r="P3984" s="13"/>
      <c r="Q3984" s="14"/>
      <c r="R3984" s="15"/>
      <c r="S3984" s="10"/>
      <c r="T3984" s="12"/>
      <c r="U3984" s="13"/>
      <c r="V3984" s="12"/>
      <c r="W3984" s="13"/>
      <c r="X3984" s="12"/>
      <c r="Y3984" s="13"/>
      <c r="Z3984" s="12"/>
      <c r="AA3984" s="12"/>
      <c r="AB3984" s="12"/>
      <c r="AC3984" s="10"/>
      <c r="AD3984" s="16"/>
      <c r="AE3984" s="10"/>
      <c r="AF3984" s="10"/>
      <c r="AG3984" s="14"/>
      <c r="AH3984" s="14"/>
      <c r="AI3984" s="15"/>
      <c r="AJ3984" s="10"/>
      <c r="AK3984" s="15"/>
      <c r="AL3984" s="10"/>
    </row>
    <row r="3985" spans="1:38" x14ac:dyDescent="0.25">
      <c r="A3985" s="9">
        <f t="shared" si="82"/>
        <v>0</v>
      </c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2"/>
      <c r="N3985" s="11"/>
      <c r="O3985" s="12"/>
      <c r="P3985" s="13"/>
      <c r="Q3985" s="14"/>
      <c r="R3985" s="15"/>
      <c r="S3985" s="10"/>
      <c r="T3985" s="12"/>
      <c r="U3985" s="13"/>
      <c r="V3985" s="12"/>
      <c r="W3985" s="13"/>
      <c r="X3985" s="12"/>
      <c r="Y3985" s="13"/>
      <c r="Z3985" s="12"/>
      <c r="AA3985" s="12"/>
      <c r="AB3985" s="12"/>
      <c r="AC3985" s="10"/>
      <c r="AD3985" s="16"/>
      <c r="AE3985" s="10"/>
      <c r="AF3985" s="10"/>
      <c r="AG3985" s="14"/>
      <c r="AH3985" s="14"/>
      <c r="AI3985" s="15"/>
      <c r="AJ3985" s="10"/>
      <c r="AK3985" s="15"/>
      <c r="AL3985" s="10"/>
    </row>
    <row r="3986" spans="1:38" x14ac:dyDescent="0.25">
      <c r="A3986" s="9">
        <f t="shared" si="82"/>
        <v>0</v>
      </c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  <c r="L3986" s="10"/>
      <c r="M3986" s="12"/>
      <c r="N3986" s="11"/>
      <c r="O3986" s="12"/>
      <c r="P3986" s="13"/>
      <c r="Q3986" s="14"/>
      <c r="R3986" s="15"/>
      <c r="S3986" s="10"/>
      <c r="T3986" s="12"/>
      <c r="U3986" s="13"/>
      <c r="V3986" s="12"/>
      <c r="W3986" s="13"/>
      <c r="X3986" s="12"/>
      <c r="Y3986" s="13"/>
      <c r="Z3986" s="12"/>
      <c r="AA3986" s="12"/>
      <c r="AB3986" s="12"/>
      <c r="AC3986" s="10"/>
      <c r="AD3986" s="16"/>
      <c r="AE3986" s="10"/>
      <c r="AF3986" s="10"/>
      <c r="AG3986" s="14"/>
      <c r="AH3986" s="14"/>
      <c r="AI3986" s="15"/>
      <c r="AJ3986" s="10"/>
      <c r="AK3986" s="15"/>
      <c r="AL3986" s="10"/>
    </row>
    <row r="3987" spans="1:38" x14ac:dyDescent="0.25">
      <c r="A3987" s="9">
        <f t="shared" si="82"/>
        <v>0</v>
      </c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  <c r="L3987" s="10"/>
      <c r="M3987" s="12"/>
      <c r="N3987" s="11"/>
      <c r="O3987" s="12"/>
      <c r="P3987" s="13"/>
      <c r="Q3987" s="14"/>
      <c r="R3987" s="15"/>
      <c r="S3987" s="10"/>
      <c r="T3987" s="12"/>
      <c r="U3987" s="13"/>
      <c r="V3987" s="12"/>
      <c r="W3987" s="13"/>
      <c r="X3987" s="12"/>
      <c r="Y3987" s="13"/>
      <c r="Z3987" s="12"/>
      <c r="AA3987" s="12"/>
      <c r="AB3987" s="12"/>
      <c r="AC3987" s="10"/>
      <c r="AD3987" s="16"/>
      <c r="AE3987" s="10"/>
      <c r="AF3987" s="10"/>
      <c r="AG3987" s="14"/>
      <c r="AH3987" s="14"/>
      <c r="AI3987" s="15"/>
      <c r="AJ3987" s="10"/>
      <c r="AK3987" s="15"/>
      <c r="AL3987" s="10"/>
    </row>
    <row r="3988" spans="1:38" x14ac:dyDescent="0.25">
      <c r="A3988" s="9">
        <f t="shared" si="82"/>
        <v>0</v>
      </c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  <c r="L3988" s="10"/>
      <c r="M3988" s="12"/>
      <c r="N3988" s="11"/>
      <c r="O3988" s="12"/>
      <c r="P3988" s="13"/>
      <c r="Q3988" s="14"/>
      <c r="R3988" s="15"/>
      <c r="S3988" s="10"/>
      <c r="T3988" s="12"/>
      <c r="U3988" s="13"/>
      <c r="V3988" s="12"/>
      <c r="W3988" s="13"/>
      <c r="X3988" s="12"/>
      <c r="Y3988" s="13"/>
      <c r="Z3988" s="12"/>
      <c r="AA3988" s="12"/>
      <c r="AB3988" s="12"/>
      <c r="AC3988" s="10"/>
      <c r="AD3988" s="16"/>
      <c r="AE3988" s="10"/>
      <c r="AF3988" s="10"/>
      <c r="AG3988" s="14"/>
      <c r="AH3988" s="14"/>
      <c r="AI3988" s="15"/>
      <c r="AJ3988" s="10"/>
      <c r="AK3988" s="15"/>
      <c r="AL3988" s="10"/>
    </row>
    <row r="3989" spans="1:38" x14ac:dyDescent="0.25">
      <c r="A3989" s="9">
        <f t="shared" si="82"/>
        <v>0</v>
      </c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2"/>
      <c r="N3989" s="11"/>
      <c r="O3989" s="12"/>
      <c r="P3989" s="13"/>
      <c r="Q3989" s="14"/>
      <c r="R3989" s="15"/>
      <c r="S3989" s="10"/>
      <c r="T3989" s="12"/>
      <c r="U3989" s="13"/>
      <c r="V3989" s="12"/>
      <c r="W3989" s="13"/>
      <c r="X3989" s="12"/>
      <c r="Y3989" s="13"/>
      <c r="Z3989" s="12"/>
      <c r="AA3989" s="12"/>
      <c r="AB3989" s="12"/>
      <c r="AC3989" s="10"/>
      <c r="AD3989" s="16"/>
      <c r="AE3989" s="10"/>
      <c r="AF3989" s="10"/>
      <c r="AG3989" s="14"/>
      <c r="AH3989" s="14"/>
      <c r="AI3989" s="15"/>
      <c r="AJ3989" s="10"/>
      <c r="AK3989" s="15"/>
      <c r="AL3989" s="10"/>
    </row>
    <row r="3990" spans="1:38" x14ac:dyDescent="0.25">
      <c r="A3990" s="9">
        <f t="shared" si="82"/>
        <v>0</v>
      </c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  <c r="L3990" s="10"/>
      <c r="M3990" s="12"/>
      <c r="N3990" s="11"/>
      <c r="O3990" s="12"/>
      <c r="P3990" s="13"/>
      <c r="Q3990" s="14"/>
      <c r="R3990" s="15"/>
      <c r="S3990" s="10"/>
      <c r="T3990" s="12"/>
      <c r="U3990" s="13"/>
      <c r="V3990" s="12"/>
      <c r="W3990" s="13"/>
      <c r="X3990" s="12"/>
      <c r="Y3990" s="13"/>
      <c r="Z3990" s="12"/>
      <c r="AA3990" s="12"/>
      <c r="AB3990" s="12"/>
      <c r="AC3990" s="10"/>
      <c r="AD3990" s="16"/>
      <c r="AE3990" s="10"/>
      <c r="AF3990" s="10"/>
      <c r="AG3990" s="14"/>
      <c r="AH3990" s="14"/>
      <c r="AI3990" s="15"/>
      <c r="AJ3990" s="10"/>
      <c r="AK3990" s="15"/>
      <c r="AL3990" s="10"/>
    </row>
    <row r="3991" spans="1:38" x14ac:dyDescent="0.25">
      <c r="A3991" s="9">
        <f t="shared" si="82"/>
        <v>0</v>
      </c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2"/>
      <c r="N3991" s="11"/>
      <c r="O3991" s="12"/>
      <c r="P3991" s="13"/>
      <c r="Q3991" s="14"/>
      <c r="R3991" s="15"/>
      <c r="S3991" s="10"/>
      <c r="T3991" s="12"/>
      <c r="U3991" s="13"/>
      <c r="V3991" s="12"/>
      <c r="W3991" s="13"/>
      <c r="X3991" s="12"/>
      <c r="Y3991" s="13"/>
      <c r="Z3991" s="12"/>
      <c r="AA3991" s="12"/>
      <c r="AB3991" s="12"/>
      <c r="AC3991" s="10"/>
      <c r="AD3991" s="16"/>
      <c r="AE3991" s="10"/>
      <c r="AF3991" s="10"/>
      <c r="AG3991" s="14"/>
      <c r="AH3991" s="14"/>
      <c r="AI3991" s="15"/>
      <c r="AJ3991" s="10"/>
      <c r="AK3991" s="15"/>
      <c r="AL3991" s="10"/>
    </row>
    <row r="3992" spans="1:38" x14ac:dyDescent="0.25">
      <c r="A3992" s="9">
        <f t="shared" si="82"/>
        <v>0</v>
      </c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  <c r="L3992" s="10"/>
      <c r="M3992" s="12"/>
      <c r="N3992" s="11"/>
      <c r="O3992" s="12"/>
      <c r="P3992" s="13"/>
      <c r="Q3992" s="14"/>
      <c r="R3992" s="15"/>
      <c r="S3992" s="10"/>
      <c r="T3992" s="12"/>
      <c r="U3992" s="13"/>
      <c r="V3992" s="12"/>
      <c r="W3992" s="13"/>
      <c r="X3992" s="12"/>
      <c r="Y3992" s="13"/>
      <c r="Z3992" s="12"/>
      <c r="AA3992" s="12"/>
      <c r="AB3992" s="12"/>
      <c r="AC3992" s="10"/>
      <c r="AD3992" s="16"/>
      <c r="AE3992" s="10"/>
      <c r="AF3992" s="10"/>
      <c r="AG3992" s="14"/>
      <c r="AH3992" s="14"/>
      <c r="AI3992" s="15"/>
      <c r="AJ3992" s="10"/>
      <c r="AK3992" s="15"/>
      <c r="AL3992" s="10"/>
    </row>
    <row r="3993" spans="1:38" x14ac:dyDescent="0.25">
      <c r="A3993" s="9">
        <f t="shared" si="82"/>
        <v>0</v>
      </c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  <c r="L3993" s="10"/>
      <c r="M3993" s="12"/>
      <c r="N3993" s="11"/>
      <c r="O3993" s="12"/>
      <c r="P3993" s="13"/>
      <c r="Q3993" s="14"/>
      <c r="R3993" s="15"/>
      <c r="S3993" s="10"/>
      <c r="T3993" s="12"/>
      <c r="U3993" s="13"/>
      <c r="V3993" s="12"/>
      <c r="W3993" s="13"/>
      <c r="X3993" s="12"/>
      <c r="Y3993" s="13"/>
      <c r="Z3993" s="12"/>
      <c r="AA3993" s="12"/>
      <c r="AB3993" s="12"/>
      <c r="AC3993" s="10"/>
      <c r="AD3993" s="16"/>
      <c r="AE3993" s="10"/>
      <c r="AF3993" s="10"/>
      <c r="AG3993" s="14"/>
      <c r="AH3993" s="14"/>
      <c r="AI3993" s="15"/>
      <c r="AJ3993" s="10"/>
      <c r="AK3993" s="15"/>
      <c r="AL3993" s="10"/>
    </row>
    <row r="3994" spans="1:38" x14ac:dyDescent="0.25">
      <c r="A3994" s="9">
        <f t="shared" si="82"/>
        <v>0</v>
      </c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  <c r="L3994" s="10"/>
      <c r="M3994" s="12"/>
      <c r="N3994" s="11"/>
      <c r="O3994" s="12"/>
      <c r="P3994" s="13"/>
      <c r="Q3994" s="14"/>
      <c r="R3994" s="15"/>
      <c r="S3994" s="10"/>
      <c r="T3994" s="12"/>
      <c r="U3994" s="13"/>
      <c r="V3994" s="12"/>
      <c r="W3994" s="13"/>
      <c r="X3994" s="12"/>
      <c r="Y3994" s="13"/>
      <c r="Z3994" s="12"/>
      <c r="AA3994" s="12"/>
      <c r="AB3994" s="12"/>
      <c r="AC3994" s="10"/>
      <c r="AD3994" s="16"/>
      <c r="AE3994" s="10"/>
      <c r="AF3994" s="10"/>
      <c r="AG3994" s="14"/>
      <c r="AH3994" s="14"/>
      <c r="AI3994" s="15"/>
      <c r="AJ3994" s="10"/>
      <c r="AK3994" s="15"/>
      <c r="AL3994" s="10"/>
    </row>
    <row r="3995" spans="1:38" x14ac:dyDescent="0.25">
      <c r="A3995" s="9">
        <f t="shared" si="82"/>
        <v>0</v>
      </c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2"/>
      <c r="N3995" s="11"/>
      <c r="O3995" s="12"/>
      <c r="P3995" s="13"/>
      <c r="Q3995" s="14"/>
      <c r="R3995" s="15"/>
      <c r="S3995" s="10"/>
      <c r="T3995" s="12"/>
      <c r="U3995" s="13"/>
      <c r="V3995" s="12"/>
      <c r="W3995" s="13"/>
      <c r="X3995" s="12"/>
      <c r="Y3995" s="13"/>
      <c r="Z3995" s="12"/>
      <c r="AA3995" s="12"/>
      <c r="AB3995" s="12"/>
      <c r="AC3995" s="10"/>
      <c r="AD3995" s="16"/>
      <c r="AE3995" s="10"/>
      <c r="AF3995" s="10"/>
      <c r="AG3995" s="14"/>
      <c r="AH3995" s="14"/>
      <c r="AI3995" s="15"/>
      <c r="AJ3995" s="10"/>
      <c r="AK3995" s="15"/>
      <c r="AL3995" s="10"/>
    </row>
    <row r="3996" spans="1:38" x14ac:dyDescent="0.25">
      <c r="A3996" s="9">
        <f t="shared" si="82"/>
        <v>0</v>
      </c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  <c r="L3996" s="10"/>
      <c r="M3996" s="12"/>
      <c r="N3996" s="11"/>
      <c r="O3996" s="12"/>
      <c r="P3996" s="13"/>
      <c r="Q3996" s="14"/>
      <c r="R3996" s="15"/>
      <c r="S3996" s="10"/>
      <c r="T3996" s="12"/>
      <c r="U3996" s="13"/>
      <c r="V3996" s="12"/>
      <c r="W3996" s="13"/>
      <c r="X3996" s="12"/>
      <c r="Y3996" s="13"/>
      <c r="Z3996" s="12"/>
      <c r="AA3996" s="12"/>
      <c r="AB3996" s="12"/>
      <c r="AC3996" s="10"/>
      <c r="AD3996" s="16"/>
      <c r="AE3996" s="10"/>
      <c r="AF3996" s="10"/>
      <c r="AG3996" s="14"/>
      <c r="AH3996" s="14"/>
      <c r="AI3996" s="15"/>
      <c r="AJ3996" s="10"/>
      <c r="AK3996" s="15"/>
      <c r="AL3996" s="10"/>
    </row>
    <row r="3997" spans="1:38" x14ac:dyDescent="0.25">
      <c r="A3997" s="9">
        <f t="shared" si="82"/>
        <v>0</v>
      </c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  <c r="L3997" s="10"/>
      <c r="M3997" s="12"/>
      <c r="N3997" s="11"/>
      <c r="O3997" s="12"/>
      <c r="P3997" s="13"/>
      <c r="Q3997" s="14"/>
      <c r="R3997" s="15"/>
      <c r="S3997" s="10"/>
      <c r="T3997" s="12"/>
      <c r="U3997" s="13"/>
      <c r="V3997" s="12"/>
      <c r="W3997" s="13"/>
      <c r="X3997" s="12"/>
      <c r="Y3997" s="13"/>
      <c r="Z3997" s="12"/>
      <c r="AA3997" s="12"/>
      <c r="AB3997" s="12"/>
      <c r="AC3997" s="10"/>
      <c r="AD3997" s="16"/>
      <c r="AE3997" s="10"/>
      <c r="AF3997" s="10"/>
      <c r="AG3997" s="14"/>
      <c r="AH3997" s="14"/>
      <c r="AI3997" s="15"/>
      <c r="AJ3997" s="10"/>
      <c r="AK3997" s="15"/>
      <c r="AL3997" s="10"/>
    </row>
    <row r="3998" spans="1:38" x14ac:dyDescent="0.25">
      <c r="A3998" s="9">
        <f t="shared" si="82"/>
        <v>0</v>
      </c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  <c r="L3998" s="10"/>
      <c r="M3998" s="12"/>
      <c r="N3998" s="11"/>
      <c r="O3998" s="12"/>
      <c r="P3998" s="13"/>
      <c r="Q3998" s="14"/>
      <c r="R3998" s="15"/>
      <c r="S3998" s="10"/>
      <c r="T3998" s="12"/>
      <c r="U3998" s="13"/>
      <c r="V3998" s="12"/>
      <c r="W3998" s="13"/>
      <c r="X3998" s="12"/>
      <c r="Y3998" s="13"/>
      <c r="Z3998" s="12"/>
      <c r="AA3998" s="12"/>
      <c r="AB3998" s="12"/>
      <c r="AC3998" s="10"/>
      <c r="AD3998" s="16"/>
      <c r="AE3998" s="10"/>
      <c r="AF3998" s="10"/>
      <c r="AG3998" s="14"/>
      <c r="AH3998" s="14"/>
      <c r="AI3998" s="15"/>
      <c r="AJ3998" s="10"/>
      <c r="AK3998" s="15"/>
      <c r="AL3998" s="10"/>
    </row>
    <row r="3999" spans="1:38" x14ac:dyDescent="0.25">
      <c r="A3999" s="9">
        <f t="shared" si="82"/>
        <v>0</v>
      </c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2"/>
      <c r="N3999" s="11"/>
      <c r="O3999" s="12"/>
      <c r="P3999" s="13"/>
      <c r="Q3999" s="14"/>
      <c r="R3999" s="15"/>
      <c r="S3999" s="10"/>
      <c r="T3999" s="12"/>
      <c r="U3999" s="13"/>
      <c r="V3999" s="12"/>
      <c r="W3999" s="13"/>
      <c r="X3999" s="12"/>
      <c r="Y3999" s="13"/>
      <c r="Z3999" s="12"/>
      <c r="AA3999" s="12"/>
      <c r="AB3999" s="12"/>
      <c r="AC3999" s="10"/>
      <c r="AD3999" s="16"/>
      <c r="AE3999" s="10"/>
      <c r="AF3999" s="10"/>
      <c r="AG3999" s="14"/>
      <c r="AH3999" s="14"/>
      <c r="AI3999" s="15"/>
      <c r="AJ3999" s="10"/>
      <c r="AK3999" s="15"/>
      <c r="AL3999" s="10"/>
    </row>
    <row r="4000" spans="1:38" x14ac:dyDescent="0.25">
      <c r="A4000" s="9">
        <f t="shared" si="82"/>
        <v>0</v>
      </c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  <c r="L4000" s="10"/>
      <c r="M4000" s="12"/>
      <c r="N4000" s="11"/>
      <c r="O4000" s="12"/>
      <c r="P4000" s="13"/>
      <c r="Q4000" s="14"/>
      <c r="R4000" s="15"/>
      <c r="S4000" s="10"/>
      <c r="T4000" s="12"/>
      <c r="U4000" s="13"/>
      <c r="V4000" s="12"/>
      <c r="W4000" s="13"/>
      <c r="X4000" s="12"/>
      <c r="Y4000" s="13"/>
      <c r="Z4000" s="12"/>
      <c r="AA4000" s="12"/>
      <c r="AB4000" s="12"/>
      <c r="AC4000" s="10"/>
      <c r="AD4000" s="16"/>
      <c r="AE4000" s="10"/>
      <c r="AF4000" s="10"/>
      <c r="AG4000" s="14"/>
      <c r="AH4000" s="14"/>
      <c r="AI4000" s="15"/>
      <c r="AJ4000" s="10"/>
      <c r="AK4000" s="15"/>
      <c r="AL4000" s="10"/>
    </row>
    <row r="4001" spans="1:38" x14ac:dyDescent="0.25">
      <c r="A4001" s="9">
        <f t="shared" si="82"/>
        <v>0</v>
      </c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2"/>
      <c r="N4001" s="11"/>
      <c r="O4001" s="12"/>
      <c r="P4001" s="13"/>
      <c r="Q4001" s="14"/>
      <c r="R4001" s="15"/>
      <c r="S4001" s="10"/>
      <c r="T4001" s="12"/>
      <c r="U4001" s="13"/>
      <c r="V4001" s="12"/>
      <c r="W4001" s="13"/>
      <c r="X4001" s="12"/>
      <c r="Y4001" s="13"/>
      <c r="Z4001" s="12"/>
      <c r="AA4001" s="12"/>
      <c r="AB4001" s="12"/>
      <c r="AC4001" s="10"/>
      <c r="AD4001" s="16"/>
      <c r="AE4001" s="10"/>
      <c r="AF4001" s="10"/>
      <c r="AG4001" s="14"/>
      <c r="AH4001" s="14"/>
      <c r="AI4001" s="15"/>
      <c r="AJ4001" s="10"/>
      <c r="AK4001" s="15"/>
      <c r="AL4001" s="10"/>
    </row>
    <row r="4002" spans="1:38" x14ac:dyDescent="0.25">
      <c r="A4002" s="9">
        <f t="shared" si="82"/>
        <v>0</v>
      </c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  <c r="L4002" s="10"/>
      <c r="M4002" s="12"/>
      <c r="N4002" s="11"/>
      <c r="O4002" s="12"/>
      <c r="P4002" s="13"/>
      <c r="Q4002" s="14"/>
      <c r="R4002" s="15"/>
      <c r="S4002" s="10"/>
      <c r="T4002" s="12"/>
      <c r="U4002" s="13"/>
      <c r="V4002" s="12"/>
      <c r="W4002" s="13"/>
      <c r="X4002" s="12"/>
      <c r="Y4002" s="13"/>
      <c r="Z4002" s="12"/>
      <c r="AA4002" s="12"/>
      <c r="AB4002" s="12"/>
      <c r="AC4002" s="10"/>
      <c r="AD4002" s="16"/>
      <c r="AE4002" s="10"/>
      <c r="AF4002" s="10"/>
      <c r="AG4002" s="14"/>
      <c r="AH4002" s="14"/>
      <c r="AI4002" s="15"/>
      <c r="AJ4002" s="10"/>
      <c r="AK4002" s="15"/>
      <c r="AL4002" s="10"/>
    </row>
    <row r="4003" spans="1:38" x14ac:dyDescent="0.25">
      <c r="A4003" s="9">
        <f t="shared" si="82"/>
        <v>0</v>
      </c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2"/>
      <c r="N4003" s="11"/>
      <c r="O4003" s="12"/>
      <c r="P4003" s="13"/>
      <c r="Q4003" s="14"/>
      <c r="R4003" s="15"/>
      <c r="S4003" s="10"/>
      <c r="T4003" s="12"/>
      <c r="U4003" s="13"/>
      <c r="V4003" s="12"/>
      <c r="W4003" s="13"/>
      <c r="X4003" s="12"/>
      <c r="Y4003" s="13"/>
      <c r="Z4003" s="12"/>
      <c r="AA4003" s="12"/>
      <c r="AB4003" s="12"/>
      <c r="AC4003" s="10"/>
      <c r="AD4003" s="16"/>
      <c r="AE4003" s="10"/>
      <c r="AF4003" s="10"/>
      <c r="AG4003" s="14"/>
      <c r="AH4003" s="14"/>
      <c r="AI4003" s="15"/>
      <c r="AJ4003" s="10"/>
      <c r="AK4003" s="15"/>
      <c r="AL4003" s="10"/>
    </row>
    <row r="4004" spans="1:38" x14ac:dyDescent="0.25">
      <c r="A4004" s="9">
        <f t="shared" si="82"/>
        <v>0</v>
      </c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  <c r="L4004" s="10"/>
      <c r="M4004" s="12"/>
      <c r="N4004" s="11"/>
      <c r="O4004" s="12"/>
      <c r="P4004" s="13"/>
      <c r="Q4004" s="14"/>
      <c r="R4004" s="15"/>
      <c r="S4004" s="10"/>
      <c r="T4004" s="12"/>
      <c r="U4004" s="13"/>
      <c r="V4004" s="12"/>
      <c r="W4004" s="13"/>
      <c r="X4004" s="12"/>
      <c r="Y4004" s="13"/>
      <c r="Z4004" s="12"/>
      <c r="AA4004" s="12"/>
      <c r="AB4004" s="12"/>
      <c r="AC4004" s="10"/>
      <c r="AD4004" s="16"/>
      <c r="AE4004" s="10"/>
      <c r="AF4004" s="10"/>
      <c r="AG4004" s="14"/>
      <c r="AH4004" s="14"/>
      <c r="AI4004" s="15"/>
      <c r="AJ4004" s="10"/>
      <c r="AK4004" s="15"/>
      <c r="AL4004" s="10"/>
    </row>
    <row r="4005" spans="1:38" x14ac:dyDescent="0.25">
      <c r="A4005" s="9">
        <f t="shared" si="82"/>
        <v>0</v>
      </c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2"/>
      <c r="N4005" s="11"/>
      <c r="O4005" s="12"/>
      <c r="P4005" s="13"/>
      <c r="Q4005" s="14"/>
      <c r="R4005" s="15"/>
      <c r="S4005" s="10"/>
      <c r="T4005" s="12"/>
      <c r="U4005" s="13"/>
      <c r="V4005" s="12"/>
      <c r="W4005" s="13"/>
      <c r="X4005" s="12"/>
      <c r="Y4005" s="13"/>
      <c r="Z4005" s="12"/>
      <c r="AA4005" s="12"/>
      <c r="AB4005" s="12"/>
      <c r="AC4005" s="10"/>
      <c r="AD4005" s="16"/>
      <c r="AE4005" s="10"/>
      <c r="AF4005" s="10"/>
      <c r="AG4005" s="14"/>
      <c r="AH4005" s="14"/>
      <c r="AI4005" s="15"/>
      <c r="AJ4005" s="10"/>
      <c r="AK4005" s="15"/>
      <c r="AL4005" s="10"/>
    </row>
    <row r="4006" spans="1:38" x14ac:dyDescent="0.25">
      <c r="A4006" s="9">
        <f t="shared" si="82"/>
        <v>0</v>
      </c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  <c r="L4006" s="10"/>
      <c r="M4006" s="12"/>
      <c r="N4006" s="11"/>
      <c r="O4006" s="12"/>
      <c r="P4006" s="13"/>
      <c r="Q4006" s="14"/>
      <c r="R4006" s="15"/>
      <c r="S4006" s="10"/>
      <c r="T4006" s="12"/>
      <c r="U4006" s="13"/>
      <c r="V4006" s="12"/>
      <c r="W4006" s="13"/>
      <c r="X4006" s="12"/>
      <c r="Y4006" s="13"/>
      <c r="Z4006" s="12"/>
      <c r="AA4006" s="12"/>
      <c r="AB4006" s="12"/>
      <c r="AC4006" s="10"/>
      <c r="AD4006" s="16"/>
      <c r="AE4006" s="10"/>
      <c r="AF4006" s="10"/>
      <c r="AG4006" s="14"/>
      <c r="AH4006" s="14"/>
      <c r="AI4006" s="15"/>
      <c r="AJ4006" s="10"/>
      <c r="AK4006" s="15"/>
      <c r="AL4006" s="10"/>
    </row>
    <row r="4007" spans="1:38" x14ac:dyDescent="0.25">
      <c r="A4007" s="9">
        <f t="shared" si="82"/>
        <v>0</v>
      </c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2"/>
      <c r="N4007" s="11"/>
      <c r="O4007" s="12"/>
      <c r="P4007" s="13"/>
      <c r="Q4007" s="14"/>
      <c r="R4007" s="15"/>
      <c r="S4007" s="10"/>
      <c r="T4007" s="12"/>
      <c r="U4007" s="13"/>
      <c r="V4007" s="12"/>
      <c r="W4007" s="13"/>
      <c r="X4007" s="12"/>
      <c r="Y4007" s="13"/>
      <c r="Z4007" s="12"/>
      <c r="AA4007" s="12"/>
      <c r="AB4007" s="12"/>
      <c r="AC4007" s="10"/>
      <c r="AD4007" s="16"/>
      <c r="AE4007" s="10"/>
      <c r="AF4007" s="10"/>
      <c r="AG4007" s="14"/>
      <c r="AH4007" s="14"/>
      <c r="AI4007" s="15"/>
      <c r="AJ4007" s="10"/>
      <c r="AK4007" s="15"/>
      <c r="AL4007" s="10"/>
    </row>
    <row r="4008" spans="1:38" x14ac:dyDescent="0.25">
      <c r="A4008" s="9">
        <f t="shared" si="82"/>
        <v>0</v>
      </c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  <c r="L4008" s="10"/>
      <c r="M4008" s="12"/>
      <c r="N4008" s="11"/>
      <c r="O4008" s="12"/>
      <c r="P4008" s="13"/>
      <c r="Q4008" s="14"/>
      <c r="R4008" s="15"/>
      <c r="S4008" s="10"/>
      <c r="T4008" s="12"/>
      <c r="U4008" s="13"/>
      <c r="V4008" s="12"/>
      <c r="W4008" s="13"/>
      <c r="X4008" s="12"/>
      <c r="Y4008" s="13"/>
      <c r="Z4008" s="12"/>
      <c r="AA4008" s="12"/>
      <c r="AB4008" s="12"/>
      <c r="AC4008" s="10"/>
      <c r="AD4008" s="16"/>
      <c r="AE4008" s="10"/>
      <c r="AF4008" s="10"/>
      <c r="AG4008" s="14"/>
      <c r="AH4008" s="14"/>
      <c r="AI4008" s="15"/>
      <c r="AJ4008" s="10"/>
      <c r="AK4008" s="15"/>
      <c r="AL4008" s="10"/>
    </row>
    <row r="4009" spans="1:38" x14ac:dyDescent="0.25">
      <c r="A4009" s="9">
        <f t="shared" si="82"/>
        <v>0</v>
      </c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2"/>
      <c r="N4009" s="11"/>
      <c r="O4009" s="12"/>
      <c r="P4009" s="13"/>
      <c r="Q4009" s="14"/>
      <c r="R4009" s="15"/>
      <c r="S4009" s="10"/>
      <c r="T4009" s="12"/>
      <c r="U4009" s="13"/>
      <c r="V4009" s="12"/>
      <c r="W4009" s="13"/>
      <c r="X4009" s="12"/>
      <c r="Y4009" s="13"/>
      <c r="Z4009" s="12"/>
      <c r="AA4009" s="12"/>
      <c r="AB4009" s="12"/>
      <c r="AC4009" s="10"/>
      <c r="AD4009" s="16"/>
      <c r="AE4009" s="10"/>
      <c r="AF4009" s="10"/>
      <c r="AG4009" s="14"/>
      <c r="AH4009" s="14"/>
      <c r="AI4009" s="15"/>
      <c r="AJ4009" s="10"/>
      <c r="AK4009" s="15"/>
      <c r="AL4009" s="10"/>
    </row>
    <row r="4010" spans="1:38" x14ac:dyDescent="0.25">
      <c r="A4010" s="9">
        <f t="shared" si="82"/>
        <v>0</v>
      </c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  <c r="L4010" s="10"/>
      <c r="M4010" s="12"/>
      <c r="N4010" s="11"/>
      <c r="O4010" s="12"/>
      <c r="P4010" s="13"/>
      <c r="Q4010" s="14"/>
      <c r="R4010" s="15"/>
      <c r="S4010" s="10"/>
      <c r="T4010" s="12"/>
      <c r="U4010" s="13"/>
      <c r="V4010" s="12"/>
      <c r="W4010" s="13"/>
      <c r="X4010" s="12"/>
      <c r="Y4010" s="13"/>
      <c r="Z4010" s="12"/>
      <c r="AA4010" s="12"/>
      <c r="AB4010" s="12"/>
      <c r="AC4010" s="10"/>
      <c r="AD4010" s="16"/>
      <c r="AE4010" s="10"/>
      <c r="AF4010" s="10"/>
      <c r="AG4010" s="14"/>
      <c r="AH4010" s="14"/>
      <c r="AI4010" s="15"/>
      <c r="AJ4010" s="10"/>
      <c r="AK4010" s="15"/>
      <c r="AL4010" s="10"/>
    </row>
    <row r="4011" spans="1:38" x14ac:dyDescent="0.25">
      <c r="A4011" s="9">
        <f t="shared" si="82"/>
        <v>0</v>
      </c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2"/>
      <c r="N4011" s="11"/>
      <c r="O4011" s="12"/>
      <c r="P4011" s="13"/>
      <c r="Q4011" s="14"/>
      <c r="R4011" s="15"/>
      <c r="S4011" s="10"/>
      <c r="T4011" s="12"/>
      <c r="U4011" s="13"/>
      <c r="V4011" s="12"/>
      <c r="W4011" s="13"/>
      <c r="X4011" s="12"/>
      <c r="Y4011" s="13"/>
      <c r="Z4011" s="12"/>
      <c r="AA4011" s="12"/>
      <c r="AB4011" s="12"/>
      <c r="AC4011" s="10"/>
      <c r="AD4011" s="16"/>
      <c r="AE4011" s="10"/>
      <c r="AF4011" s="10"/>
      <c r="AG4011" s="14"/>
      <c r="AH4011" s="14"/>
      <c r="AI4011" s="15"/>
      <c r="AJ4011" s="10"/>
      <c r="AK4011" s="15"/>
      <c r="AL4011" s="10"/>
    </row>
    <row r="4012" spans="1:38" x14ac:dyDescent="0.25">
      <c r="A4012" s="9">
        <f t="shared" si="82"/>
        <v>0</v>
      </c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  <c r="L4012" s="10"/>
      <c r="M4012" s="12"/>
      <c r="N4012" s="11"/>
      <c r="O4012" s="12"/>
      <c r="P4012" s="13"/>
      <c r="Q4012" s="14"/>
      <c r="R4012" s="15"/>
      <c r="S4012" s="10"/>
      <c r="T4012" s="12"/>
      <c r="U4012" s="13"/>
      <c r="V4012" s="12"/>
      <c r="W4012" s="13"/>
      <c r="X4012" s="12"/>
      <c r="Y4012" s="13"/>
      <c r="Z4012" s="12"/>
      <c r="AA4012" s="12"/>
      <c r="AB4012" s="12"/>
      <c r="AC4012" s="10"/>
      <c r="AD4012" s="16"/>
      <c r="AE4012" s="10"/>
      <c r="AF4012" s="10"/>
      <c r="AG4012" s="14"/>
      <c r="AH4012" s="14"/>
      <c r="AI4012" s="15"/>
      <c r="AJ4012" s="10"/>
      <c r="AK4012" s="15"/>
      <c r="AL4012" s="10"/>
    </row>
    <row r="4013" spans="1:38" x14ac:dyDescent="0.25">
      <c r="A4013" s="9">
        <f t="shared" si="82"/>
        <v>0</v>
      </c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2"/>
      <c r="N4013" s="11"/>
      <c r="O4013" s="12"/>
      <c r="P4013" s="13"/>
      <c r="Q4013" s="14"/>
      <c r="R4013" s="15"/>
      <c r="S4013" s="10"/>
      <c r="T4013" s="12"/>
      <c r="U4013" s="13"/>
      <c r="V4013" s="12"/>
      <c r="W4013" s="13"/>
      <c r="X4013" s="12"/>
      <c r="Y4013" s="13"/>
      <c r="Z4013" s="12"/>
      <c r="AA4013" s="12"/>
      <c r="AB4013" s="12"/>
      <c r="AC4013" s="10"/>
      <c r="AD4013" s="16"/>
      <c r="AE4013" s="10"/>
      <c r="AF4013" s="10"/>
      <c r="AG4013" s="14"/>
      <c r="AH4013" s="14"/>
      <c r="AI4013" s="15"/>
      <c r="AJ4013" s="10"/>
      <c r="AK4013" s="15"/>
      <c r="AL4013" s="10"/>
    </row>
    <row r="4014" spans="1:38" x14ac:dyDescent="0.25">
      <c r="A4014" s="9">
        <f t="shared" si="82"/>
        <v>0</v>
      </c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  <c r="L4014" s="10"/>
      <c r="M4014" s="12"/>
      <c r="N4014" s="11"/>
      <c r="O4014" s="12"/>
      <c r="P4014" s="13"/>
      <c r="Q4014" s="14"/>
      <c r="R4014" s="15"/>
      <c r="S4014" s="10"/>
      <c r="T4014" s="12"/>
      <c r="U4014" s="13"/>
      <c r="V4014" s="12"/>
      <c r="W4014" s="13"/>
      <c r="X4014" s="12"/>
      <c r="Y4014" s="13"/>
      <c r="Z4014" s="12"/>
      <c r="AA4014" s="12"/>
      <c r="AB4014" s="12"/>
      <c r="AC4014" s="10"/>
      <c r="AD4014" s="16"/>
      <c r="AE4014" s="10"/>
      <c r="AF4014" s="10"/>
      <c r="AG4014" s="14"/>
      <c r="AH4014" s="14"/>
      <c r="AI4014" s="15"/>
      <c r="AJ4014" s="10"/>
      <c r="AK4014" s="15"/>
      <c r="AL4014" s="10"/>
    </row>
    <row r="4015" spans="1:38" x14ac:dyDescent="0.25">
      <c r="A4015" s="9">
        <f t="shared" si="82"/>
        <v>0</v>
      </c>
    </row>
    <row r="4016" spans="1:38" x14ac:dyDescent="0.25">
      <c r="A4016" s="9">
        <f t="shared" si="82"/>
        <v>0</v>
      </c>
    </row>
    <row r="4017" spans="1:1" x14ac:dyDescent="0.25">
      <c r="A4017" s="9">
        <f t="shared" si="82"/>
        <v>0</v>
      </c>
    </row>
    <row r="4018" spans="1:1" x14ac:dyDescent="0.25">
      <c r="A4018" s="9">
        <f t="shared" si="82"/>
        <v>0</v>
      </c>
    </row>
    <row r="4019" spans="1:1" x14ac:dyDescent="0.25">
      <c r="A4019" s="9">
        <f t="shared" si="82"/>
        <v>0</v>
      </c>
    </row>
    <row r="4020" spans="1:1" x14ac:dyDescent="0.25">
      <c r="A4020" s="9">
        <f t="shared" si="82"/>
        <v>0</v>
      </c>
    </row>
    <row r="4021" spans="1:1" x14ac:dyDescent="0.25">
      <c r="A4021" s="9">
        <f t="shared" si="82"/>
        <v>0</v>
      </c>
    </row>
    <row r="4022" spans="1:1" x14ac:dyDescent="0.25">
      <c r="A4022" s="9">
        <f t="shared" si="82"/>
        <v>0</v>
      </c>
    </row>
    <row r="4023" spans="1:1" x14ac:dyDescent="0.25">
      <c r="A4023" s="9">
        <f t="shared" si="82"/>
        <v>0</v>
      </c>
    </row>
    <row r="4024" spans="1:1" x14ac:dyDescent="0.25">
      <c r="A4024" s="9">
        <f t="shared" si="82"/>
        <v>0</v>
      </c>
    </row>
    <row r="4025" spans="1:1" x14ac:dyDescent="0.25">
      <c r="A4025" s="9">
        <f t="shared" si="82"/>
        <v>0</v>
      </c>
    </row>
    <row r="4026" spans="1:1" x14ac:dyDescent="0.25">
      <c r="A4026" s="9">
        <f t="shared" si="82"/>
        <v>0</v>
      </c>
    </row>
    <row r="4027" spans="1:1" x14ac:dyDescent="0.25">
      <c r="A4027" s="9">
        <f t="shared" si="82"/>
        <v>0</v>
      </c>
    </row>
    <row r="4028" spans="1:1" x14ac:dyDescent="0.25">
      <c r="A4028" s="9">
        <f t="shared" si="82"/>
        <v>0</v>
      </c>
    </row>
    <row r="4029" spans="1:1" x14ac:dyDescent="0.25">
      <c r="A4029" s="9">
        <f t="shared" si="82"/>
        <v>0</v>
      </c>
    </row>
    <row r="4030" spans="1:1" x14ac:dyDescent="0.25">
      <c r="A4030" s="9">
        <f t="shared" si="82"/>
        <v>0</v>
      </c>
    </row>
    <row r="4031" spans="1:1" x14ac:dyDescent="0.25">
      <c r="A4031" s="9">
        <f t="shared" si="82"/>
        <v>0</v>
      </c>
    </row>
    <row r="4032" spans="1:1" x14ac:dyDescent="0.25">
      <c r="A4032" s="9">
        <f t="shared" si="82"/>
        <v>0</v>
      </c>
    </row>
    <row r="4033" spans="1:1" x14ac:dyDescent="0.25">
      <c r="A4033" s="9">
        <f t="shared" si="82"/>
        <v>0</v>
      </c>
    </row>
    <row r="4034" spans="1:1" x14ac:dyDescent="0.25">
      <c r="A4034" s="9">
        <f t="shared" si="82"/>
        <v>0</v>
      </c>
    </row>
    <row r="4035" spans="1:1" x14ac:dyDescent="0.25">
      <c r="A4035" s="9">
        <f t="shared" ref="A4035:A4098" si="83">N4035</f>
        <v>0</v>
      </c>
    </row>
    <row r="4036" spans="1:1" x14ac:dyDescent="0.25">
      <c r="A4036" s="9">
        <f t="shared" si="83"/>
        <v>0</v>
      </c>
    </row>
    <row r="4037" spans="1:1" x14ac:dyDescent="0.25">
      <c r="A4037" s="9">
        <f t="shared" si="83"/>
        <v>0</v>
      </c>
    </row>
    <row r="4038" spans="1:1" x14ac:dyDescent="0.25">
      <c r="A4038" s="9">
        <f t="shared" si="83"/>
        <v>0</v>
      </c>
    </row>
    <row r="4039" spans="1:1" x14ac:dyDescent="0.25">
      <c r="A4039" s="9">
        <f t="shared" si="83"/>
        <v>0</v>
      </c>
    </row>
    <row r="4040" spans="1:1" x14ac:dyDescent="0.25">
      <c r="A4040" s="9">
        <f t="shared" si="83"/>
        <v>0</v>
      </c>
    </row>
    <row r="4041" spans="1:1" x14ac:dyDescent="0.25">
      <c r="A4041" s="9">
        <f t="shared" si="83"/>
        <v>0</v>
      </c>
    </row>
    <row r="4042" spans="1:1" x14ac:dyDescent="0.25">
      <c r="A4042" s="9">
        <f t="shared" si="83"/>
        <v>0</v>
      </c>
    </row>
    <row r="4043" spans="1:1" x14ac:dyDescent="0.25">
      <c r="A4043" s="9">
        <f t="shared" si="83"/>
        <v>0</v>
      </c>
    </row>
    <row r="4044" spans="1:1" x14ac:dyDescent="0.25">
      <c r="A4044" s="9">
        <f t="shared" si="83"/>
        <v>0</v>
      </c>
    </row>
    <row r="4045" spans="1:1" x14ac:dyDescent="0.25">
      <c r="A4045" s="9">
        <f t="shared" si="83"/>
        <v>0</v>
      </c>
    </row>
    <row r="4046" spans="1:1" x14ac:dyDescent="0.25">
      <c r="A4046" s="9">
        <f t="shared" si="83"/>
        <v>0</v>
      </c>
    </row>
    <row r="4047" spans="1:1" x14ac:dyDescent="0.25">
      <c r="A4047" s="9">
        <f t="shared" si="83"/>
        <v>0</v>
      </c>
    </row>
    <row r="4048" spans="1:1" x14ac:dyDescent="0.25">
      <c r="A4048" s="9">
        <f t="shared" si="83"/>
        <v>0</v>
      </c>
    </row>
    <row r="4049" spans="1:1" x14ac:dyDescent="0.25">
      <c r="A4049" s="9">
        <f t="shared" si="83"/>
        <v>0</v>
      </c>
    </row>
    <row r="4050" spans="1:1" x14ac:dyDescent="0.25">
      <c r="A4050" s="9">
        <f t="shared" si="83"/>
        <v>0</v>
      </c>
    </row>
    <row r="4051" spans="1:1" x14ac:dyDescent="0.25">
      <c r="A4051" s="9">
        <f t="shared" si="83"/>
        <v>0</v>
      </c>
    </row>
    <row r="4052" spans="1:1" x14ac:dyDescent="0.25">
      <c r="A4052" s="9">
        <f t="shared" si="83"/>
        <v>0</v>
      </c>
    </row>
    <row r="4053" spans="1:1" x14ac:dyDescent="0.25">
      <c r="A4053" s="9">
        <f t="shared" si="83"/>
        <v>0</v>
      </c>
    </row>
    <row r="4054" spans="1:1" x14ac:dyDescent="0.25">
      <c r="A4054" s="9">
        <f t="shared" si="83"/>
        <v>0</v>
      </c>
    </row>
    <row r="4055" spans="1:1" x14ac:dyDescent="0.25">
      <c r="A4055" s="9">
        <f t="shared" si="83"/>
        <v>0</v>
      </c>
    </row>
    <row r="4056" spans="1:1" x14ac:dyDescent="0.25">
      <c r="A4056" s="9">
        <f t="shared" si="83"/>
        <v>0</v>
      </c>
    </row>
    <row r="4057" spans="1:1" x14ac:dyDescent="0.25">
      <c r="A4057" s="9">
        <f t="shared" si="83"/>
        <v>0</v>
      </c>
    </row>
    <row r="4058" spans="1:1" x14ac:dyDescent="0.25">
      <c r="A4058" s="9">
        <f t="shared" si="83"/>
        <v>0</v>
      </c>
    </row>
    <row r="4059" spans="1:1" x14ac:dyDescent="0.25">
      <c r="A4059" s="9">
        <f t="shared" si="83"/>
        <v>0</v>
      </c>
    </row>
    <row r="4060" spans="1:1" x14ac:dyDescent="0.25">
      <c r="A4060" s="9">
        <f t="shared" si="83"/>
        <v>0</v>
      </c>
    </row>
    <row r="4061" spans="1:1" x14ac:dyDescent="0.25">
      <c r="A4061" s="9">
        <f t="shared" si="83"/>
        <v>0</v>
      </c>
    </row>
    <row r="4062" spans="1:1" x14ac:dyDescent="0.25">
      <c r="A4062" s="9">
        <f t="shared" si="83"/>
        <v>0</v>
      </c>
    </row>
    <row r="4063" spans="1:1" x14ac:dyDescent="0.25">
      <c r="A4063" s="9">
        <f t="shared" si="83"/>
        <v>0</v>
      </c>
    </row>
    <row r="4064" spans="1:1" x14ac:dyDescent="0.25">
      <c r="A4064" s="9">
        <f t="shared" si="83"/>
        <v>0</v>
      </c>
    </row>
    <row r="4065" spans="1:1" x14ac:dyDescent="0.25">
      <c r="A4065" s="9">
        <f t="shared" si="83"/>
        <v>0</v>
      </c>
    </row>
    <row r="4066" spans="1:1" x14ac:dyDescent="0.25">
      <c r="A4066" s="9">
        <f t="shared" si="83"/>
        <v>0</v>
      </c>
    </row>
    <row r="4067" spans="1:1" x14ac:dyDescent="0.25">
      <c r="A4067" s="9">
        <f t="shared" si="83"/>
        <v>0</v>
      </c>
    </row>
    <row r="4068" spans="1:1" x14ac:dyDescent="0.25">
      <c r="A4068" s="9">
        <f t="shared" si="83"/>
        <v>0</v>
      </c>
    </row>
    <row r="4069" spans="1:1" x14ac:dyDescent="0.25">
      <c r="A4069" s="9">
        <f t="shared" si="83"/>
        <v>0</v>
      </c>
    </row>
    <row r="4070" spans="1:1" x14ac:dyDescent="0.25">
      <c r="A4070" s="9">
        <f t="shared" si="83"/>
        <v>0</v>
      </c>
    </row>
    <row r="4071" spans="1:1" x14ac:dyDescent="0.25">
      <c r="A4071" s="9">
        <f t="shared" si="83"/>
        <v>0</v>
      </c>
    </row>
    <row r="4072" spans="1:1" x14ac:dyDescent="0.25">
      <c r="A4072" s="9">
        <f t="shared" si="83"/>
        <v>0</v>
      </c>
    </row>
    <row r="4073" spans="1:1" x14ac:dyDescent="0.25">
      <c r="A4073" s="9">
        <f t="shared" si="83"/>
        <v>0</v>
      </c>
    </row>
    <row r="4074" spans="1:1" x14ac:dyDescent="0.25">
      <c r="A4074" s="9">
        <f t="shared" si="83"/>
        <v>0</v>
      </c>
    </row>
    <row r="4075" spans="1:1" x14ac:dyDescent="0.25">
      <c r="A4075" s="9">
        <f t="shared" si="83"/>
        <v>0</v>
      </c>
    </row>
    <row r="4076" spans="1:1" x14ac:dyDescent="0.25">
      <c r="A4076" s="9">
        <f t="shared" si="83"/>
        <v>0</v>
      </c>
    </row>
    <row r="4077" spans="1:1" x14ac:dyDescent="0.25">
      <c r="A4077" s="9">
        <f t="shared" si="83"/>
        <v>0</v>
      </c>
    </row>
    <row r="4078" spans="1:1" x14ac:dyDescent="0.25">
      <c r="A4078" s="9">
        <f t="shared" si="83"/>
        <v>0</v>
      </c>
    </row>
    <row r="4079" spans="1:1" x14ac:dyDescent="0.25">
      <c r="A4079" s="9">
        <f t="shared" si="83"/>
        <v>0</v>
      </c>
    </row>
    <row r="4080" spans="1:1" x14ac:dyDescent="0.25">
      <c r="A4080" s="9">
        <f t="shared" si="83"/>
        <v>0</v>
      </c>
    </row>
    <row r="4081" spans="1:1" x14ac:dyDescent="0.25">
      <c r="A4081" s="9">
        <f t="shared" si="83"/>
        <v>0</v>
      </c>
    </row>
    <row r="4082" spans="1:1" x14ac:dyDescent="0.25">
      <c r="A4082" s="9">
        <f t="shared" si="83"/>
        <v>0</v>
      </c>
    </row>
    <row r="4083" spans="1:1" x14ac:dyDescent="0.25">
      <c r="A4083" s="9">
        <f t="shared" si="83"/>
        <v>0</v>
      </c>
    </row>
    <row r="4084" spans="1:1" x14ac:dyDescent="0.25">
      <c r="A4084" s="9">
        <f t="shared" si="83"/>
        <v>0</v>
      </c>
    </row>
    <row r="4085" spans="1:1" x14ac:dyDescent="0.25">
      <c r="A4085" s="9">
        <f t="shared" si="83"/>
        <v>0</v>
      </c>
    </row>
    <row r="4086" spans="1:1" x14ac:dyDescent="0.25">
      <c r="A4086" s="9">
        <f t="shared" si="83"/>
        <v>0</v>
      </c>
    </row>
    <row r="4087" spans="1:1" x14ac:dyDescent="0.25">
      <c r="A4087" s="9">
        <f t="shared" si="83"/>
        <v>0</v>
      </c>
    </row>
    <row r="4088" spans="1:1" x14ac:dyDescent="0.25">
      <c r="A4088" s="9">
        <f t="shared" si="83"/>
        <v>0</v>
      </c>
    </row>
    <row r="4089" spans="1:1" x14ac:dyDescent="0.25">
      <c r="A4089" s="9">
        <f t="shared" si="83"/>
        <v>0</v>
      </c>
    </row>
    <row r="4090" spans="1:1" x14ac:dyDescent="0.25">
      <c r="A4090" s="9">
        <f t="shared" si="83"/>
        <v>0</v>
      </c>
    </row>
    <row r="4091" spans="1:1" x14ac:dyDescent="0.25">
      <c r="A4091" s="9">
        <f t="shared" si="83"/>
        <v>0</v>
      </c>
    </row>
    <row r="4092" spans="1:1" x14ac:dyDescent="0.25">
      <c r="A4092" s="9">
        <f t="shared" si="83"/>
        <v>0</v>
      </c>
    </row>
    <row r="4093" spans="1:1" x14ac:dyDescent="0.25">
      <c r="A4093" s="9">
        <f t="shared" si="83"/>
        <v>0</v>
      </c>
    </row>
    <row r="4094" spans="1:1" x14ac:dyDescent="0.25">
      <c r="A4094" s="9">
        <f t="shared" si="83"/>
        <v>0</v>
      </c>
    </row>
    <row r="4095" spans="1:1" x14ac:dyDescent="0.25">
      <c r="A4095" s="9">
        <f t="shared" si="83"/>
        <v>0</v>
      </c>
    </row>
    <row r="4096" spans="1:1" x14ac:dyDescent="0.25">
      <c r="A4096" s="9">
        <f t="shared" si="83"/>
        <v>0</v>
      </c>
    </row>
    <row r="4097" spans="1:1" x14ac:dyDescent="0.25">
      <c r="A4097" s="9">
        <f t="shared" si="83"/>
        <v>0</v>
      </c>
    </row>
    <row r="4098" spans="1:1" x14ac:dyDescent="0.25">
      <c r="A4098" s="9">
        <f t="shared" si="83"/>
        <v>0</v>
      </c>
    </row>
    <row r="4099" spans="1:1" x14ac:dyDescent="0.25">
      <c r="A4099" s="9">
        <f t="shared" ref="A4099:A4162" si="84">N4099</f>
        <v>0</v>
      </c>
    </row>
    <row r="4100" spans="1:1" x14ac:dyDescent="0.25">
      <c r="A4100" s="9">
        <f t="shared" si="84"/>
        <v>0</v>
      </c>
    </row>
    <row r="4101" spans="1:1" x14ac:dyDescent="0.25">
      <c r="A4101" s="9">
        <f t="shared" si="84"/>
        <v>0</v>
      </c>
    </row>
    <row r="4102" spans="1:1" x14ac:dyDescent="0.25">
      <c r="A4102" s="9">
        <f t="shared" si="84"/>
        <v>0</v>
      </c>
    </row>
    <row r="4103" spans="1:1" x14ac:dyDescent="0.25">
      <c r="A4103" s="9">
        <f t="shared" si="84"/>
        <v>0</v>
      </c>
    </row>
    <row r="4104" spans="1:1" x14ac:dyDescent="0.25">
      <c r="A4104" s="9">
        <f t="shared" si="84"/>
        <v>0</v>
      </c>
    </row>
    <row r="4105" spans="1:1" x14ac:dyDescent="0.25">
      <c r="A4105" s="9">
        <f t="shared" si="84"/>
        <v>0</v>
      </c>
    </row>
    <row r="4106" spans="1:1" x14ac:dyDescent="0.25">
      <c r="A4106" s="9">
        <f t="shared" si="84"/>
        <v>0</v>
      </c>
    </row>
    <row r="4107" spans="1:1" x14ac:dyDescent="0.25">
      <c r="A4107" s="9">
        <f t="shared" si="84"/>
        <v>0</v>
      </c>
    </row>
    <row r="4108" spans="1:1" x14ac:dyDescent="0.25">
      <c r="A4108" s="9">
        <f t="shared" si="84"/>
        <v>0</v>
      </c>
    </row>
    <row r="4109" spans="1:1" x14ac:dyDescent="0.25">
      <c r="A4109" s="9">
        <f t="shared" si="84"/>
        <v>0</v>
      </c>
    </row>
    <row r="4110" spans="1:1" x14ac:dyDescent="0.25">
      <c r="A4110" s="9">
        <f t="shared" si="84"/>
        <v>0</v>
      </c>
    </row>
    <row r="4111" spans="1:1" x14ac:dyDescent="0.25">
      <c r="A4111" s="9">
        <f t="shared" si="84"/>
        <v>0</v>
      </c>
    </row>
    <row r="4112" spans="1:1" x14ac:dyDescent="0.25">
      <c r="A4112" s="9">
        <f t="shared" si="84"/>
        <v>0</v>
      </c>
    </row>
    <row r="4113" spans="1:1" x14ac:dyDescent="0.25">
      <c r="A4113" s="9">
        <f t="shared" si="84"/>
        <v>0</v>
      </c>
    </row>
    <row r="4114" spans="1:1" x14ac:dyDescent="0.25">
      <c r="A4114" s="9">
        <f t="shared" si="84"/>
        <v>0</v>
      </c>
    </row>
    <row r="4115" spans="1:1" x14ac:dyDescent="0.25">
      <c r="A4115" s="9">
        <f t="shared" si="84"/>
        <v>0</v>
      </c>
    </row>
    <row r="4116" spans="1:1" x14ac:dyDescent="0.25">
      <c r="A4116" s="9">
        <f t="shared" si="84"/>
        <v>0</v>
      </c>
    </row>
    <row r="4117" spans="1:1" x14ac:dyDescent="0.25">
      <c r="A4117" s="9">
        <f t="shared" si="84"/>
        <v>0</v>
      </c>
    </row>
    <row r="4118" spans="1:1" x14ac:dyDescent="0.25">
      <c r="A4118" s="9">
        <f t="shared" si="84"/>
        <v>0</v>
      </c>
    </row>
    <row r="4119" spans="1:1" x14ac:dyDescent="0.25">
      <c r="A4119" s="9">
        <f t="shared" si="84"/>
        <v>0</v>
      </c>
    </row>
    <row r="4120" spans="1:1" x14ac:dyDescent="0.25">
      <c r="A4120" s="9">
        <f t="shared" si="84"/>
        <v>0</v>
      </c>
    </row>
    <row r="4121" spans="1:1" x14ac:dyDescent="0.25">
      <c r="A4121" s="9">
        <f t="shared" si="84"/>
        <v>0</v>
      </c>
    </row>
    <row r="4122" spans="1:1" x14ac:dyDescent="0.25">
      <c r="A4122" s="9">
        <f t="shared" si="84"/>
        <v>0</v>
      </c>
    </row>
    <row r="4123" spans="1:1" x14ac:dyDescent="0.25">
      <c r="A4123" s="9">
        <f t="shared" si="84"/>
        <v>0</v>
      </c>
    </row>
    <row r="4124" spans="1:1" x14ac:dyDescent="0.25">
      <c r="A4124" s="9">
        <f t="shared" si="84"/>
        <v>0</v>
      </c>
    </row>
    <row r="4125" spans="1:1" x14ac:dyDescent="0.25">
      <c r="A4125" s="9">
        <f t="shared" si="84"/>
        <v>0</v>
      </c>
    </row>
    <row r="4126" spans="1:1" x14ac:dyDescent="0.25">
      <c r="A4126" s="9">
        <f t="shared" si="84"/>
        <v>0</v>
      </c>
    </row>
    <row r="4127" spans="1:1" x14ac:dyDescent="0.25">
      <c r="A4127" s="9">
        <f t="shared" si="84"/>
        <v>0</v>
      </c>
    </row>
    <row r="4128" spans="1:1" x14ac:dyDescent="0.25">
      <c r="A4128" s="9">
        <f t="shared" si="84"/>
        <v>0</v>
      </c>
    </row>
    <row r="4129" spans="1:1" x14ac:dyDescent="0.25">
      <c r="A4129" s="9">
        <f t="shared" si="84"/>
        <v>0</v>
      </c>
    </row>
    <row r="4130" spans="1:1" x14ac:dyDescent="0.25">
      <c r="A4130" s="9">
        <f t="shared" si="84"/>
        <v>0</v>
      </c>
    </row>
    <row r="4131" spans="1:1" x14ac:dyDescent="0.25">
      <c r="A4131" s="9">
        <f t="shared" si="84"/>
        <v>0</v>
      </c>
    </row>
    <row r="4132" spans="1:1" x14ac:dyDescent="0.25">
      <c r="A4132" s="9">
        <f t="shared" si="84"/>
        <v>0</v>
      </c>
    </row>
    <row r="4133" spans="1:1" x14ac:dyDescent="0.25">
      <c r="A4133" s="9">
        <f t="shared" si="84"/>
        <v>0</v>
      </c>
    </row>
    <row r="4134" spans="1:1" x14ac:dyDescent="0.25">
      <c r="A4134" s="9">
        <f t="shared" si="84"/>
        <v>0</v>
      </c>
    </row>
    <row r="4135" spans="1:1" x14ac:dyDescent="0.25">
      <c r="A4135" s="9">
        <f t="shared" si="84"/>
        <v>0</v>
      </c>
    </row>
    <row r="4136" spans="1:1" x14ac:dyDescent="0.25">
      <c r="A4136" s="9">
        <f t="shared" si="84"/>
        <v>0</v>
      </c>
    </row>
    <row r="4137" spans="1:1" x14ac:dyDescent="0.25">
      <c r="A4137" s="9">
        <f t="shared" si="84"/>
        <v>0</v>
      </c>
    </row>
    <row r="4138" spans="1:1" x14ac:dyDescent="0.25">
      <c r="A4138" s="9">
        <f t="shared" si="84"/>
        <v>0</v>
      </c>
    </row>
    <row r="4139" spans="1:1" x14ac:dyDescent="0.25">
      <c r="A4139" s="9">
        <f t="shared" si="84"/>
        <v>0</v>
      </c>
    </row>
    <row r="4140" spans="1:1" x14ac:dyDescent="0.25">
      <c r="A4140" s="9">
        <f t="shared" si="84"/>
        <v>0</v>
      </c>
    </row>
    <row r="4141" spans="1:1" x14ac:dyDescent="0.25">
      <c r="A4141" s="9">
        <f t="shared" si="84"/>
        <v>0</v>
      </c>
    </row>
    <row r="4142" spans="1:1" x14ac:dyDescent="0.25">
      <c r="A4142" s="9">
        <f t="shared" si="84"/>
        <v>0</v>
      </c>
    </row>
    <row r="4143" spans="1:1" x14ac:dyDescent="0.25">
      <c r="A4143" s="9">
        <f t="shared" si="84"/>
        <v>0</v>
      </c>
    </row>
    <row r="4144" spans="1:1" x14ac:dyDescent="0.25">
      <c r="A4144" s="9">
        <f t="shared" si="84"/>
        <v>0</v>
      </c>
    </row>
    <row r="4145" spans="1:1" x14ac:dyDescent="0.25">
      <c r="A4145" s="9">
        <f t="shared" si="84"/>
        <v>0</v>
      </c>
    </row>
    <row r="4146" spans="1:1" x14ac:dyDescent="0.25">
      <c r="A4146" s="9">
        <f t="shared" si="84"/>
        <v>0</v>
      </c>
    </row>
    <row r="4147" spans="1:1" x14ac:dyDescent="0.25">
      <c r="A4147" s="9">
        <f t="shared" si="84"/>
        <v>0</v>
      </c>
    </row>
    <row r="4148" spans="1:1" x14ac:dyDescent="0.25">
      <c r="A4148" s="9">
        <f t="shared" si="84"/>
        <v>0</v>
      </c>
    </row>
    <row r="4149" spans="1:1" x14ac:dyDescent="0.25">
      <c r="A4149" s="9">
        <f t="shared" si="84"/>
        <v>0</v>
      </c>
    </row>
    <row r="4150" spans="1:1" x14ac:dyDescent="0.25">
      <c r="A4150" s="9">
        <f t="shared" si="84"/>
        <v>0</v>
      </c>
    </row>
    <row r="4151" spans="1:1" x14ac:dyDescent="0.25">
      <c r="A4151" s="9">
        <f t="shared" si="84"/>
        <v>0</v>
      </c>
    </row>
    <row r="4152" spans="1:1" x14ac:dyDescent="0.25">
      <c r="A4152" s="9">
        <f t="shared" si="84"/>
        <v>0</v>
      </c>
    </row>
    <row r="4153" spans="1:1" x14ac:dyDescent="0.25">
      <c r="A4153" s="9">
        <f t="shared" si="84"/>
        <v>0</v>
      </c>
    </row>
    <row r="4154" spans="1:1" x14ac:dyDescent="0.25">
      <c r="A4154" s="9">
        <f t="shared" si="84"/>
        <v>0</v>
      </c>
    </row>
    <row r="4155" spans="1:1" x14ac:dyDescent="0.25">
      <c r="A4155" s="9">
        <f t="shared" si="84"/>
        <v>0</v>
      </c>
    </row>
    <row r="4156" spans="1:1" x14ac:dyDescent="0.25">
      <c r="A4156" s="9">
        <f t="shared" si="84"/>
        <v>0</v>
      </c>
    </row>
    <row r="4157" spans="1:1" x14ac:dyDescent="0.25">
      <c r="A4157" s="9">
        <f t="shared" si="84"/>
        <v>0</v>
      </c>
    </row>
    <row r="4158" spans="1:1" x14ac:dyDescent="0.25">
      <c r="A4158" s="9">
        <f t="shared" si="84"/>
        <v>0</v>
      </c>
    </row>
    <row r="4159" spans="1:1" x14ac:dyDescent="0.25">
      <c r="A4159" s="9">
        <f t="shared" si="84"/>
        <v>0</v>
      </c>
    </row>
    <row r="4160" spans="1:1" x14ac:dyDescent="0.25">
      <c r="A4160" s="9">
        <f t="shared" si="84"/>
        <v>0</v>
      </c>
    </row>
    <row r="4161" spans="1:1" x14ac:dyDescent="0.25">
      <c r="A4161" s="9">
        <f t="shared" si="84"/>
        <v>0</v>
      </c>
    </row>
    <row r="4162" spans="1:1" x14ac:dyDescent="0.25">
      <c r="A4162" s="9">
        <f t="shared" si="84"/>
        <v>0</v>
      </c>
    </row>
    <row r="4163" spans="1:1" x14ac:dyDescent="0.25">
      <c r="A4163" s="9">
        <f t="shared" ref="A4163:A4226" si="85">N4163</f>
        <v>0</v>
      </c>
    </row>
    <row r="4164" spans="1:1" x14ac:dyDescent="0.25">
      <c r="A4164" s="9">
        <f t="shared" si="85"/>
        <v>0</v>
      </c>
    </row>
    <row r="4165" spans="1:1" x14ac:dyDescent="0.25">
      <c r="A4165" s="9">
        <f t="shared" si="85"/>
        <v>0</v>
      </c>
    </row>
    <row r="4166" spans="1:1" x14ac:dyDescent="0.25">
      <c r="A4166" s="9">
        <f t="shared" si="85"/>
        <v>0</v>
      </c>
    </row>
    <row r="4167" spans="1:1" x14ac:dyDescent="0.25">
      <c r="A4167" s="9">
        <f t="shared" si="85"/>
        <v>0</v>
      </c>
    </row>
    <row r="4168" spans="1:1" x14ac:dyDescent="0.25">
      <c r="A4168" s="9">
        <f t="shared" si="85"/>
        <v>0</v>
      </c>
    </row>
    <row r="4169" spans="1:1" x14ac:dyDescent="0.25">
      <c r="A4169" s="9">
        <f t="shared" si="85"/>
        <v>0</v>
      </c>
    </row>
    <row r="4170" spans="1:1" x14ac:dyDescent="0.25">
      <c r="A4170" s="9">
        <f t="shared" si="85"/>
        <v>0</v>
      </c>
    </row>
    <row r="4171" spans="1:1" x14ac:dyDescent="0.25">
      <c r="A4171" s="9">
        <f t="shared" si="85"/>
        <v>0</v>
      </c>
    </row>
    <row r="4172" spans="1:1" x14ac:dyDescent="0.25">
      <c r="A4172" s="9">
        <f t="shared" si="85"/>
        <v>0</v>
      </c>
    </row>
    <row r="4173" spans="1:1" x14ac:dyDescent="0.25">
      <c r="A4173" s="9">
        <f t="shared" si="85"/>
        <v>0</v>
      </c>
    </row>
    <row r="4174" spans="1:1" x14ac:dyDescent="0.25">
      <c r="A4174" s="9">
        <f t="shared" si="85"/>
        <v>0</v>
      </c>
    </row>
    <row r="4175" spans="1:1" x14ac:dyDescent="0.25">
      <c r="A4175" s="9">
        <f t="shared" si="85"/>
        <v>0</v>
      </c>
    </row>
    <row r="4176" spans="1:1" x14ac:dyDescent="0.25">
      <c r="A4176" s="9">
        <f t="shared" si="85"/>
        <v>0</v>
      </c>
    </row>
    <row r="4177" spans="1:1" x14ac:dyDescent="0.25">
      <c r="A4177" s="9">
        <f t="shared" si="85"/>
        <v>0</v>
      </c>
    </row>
    <row r="4178" spans="1:1" x14ac:dyDescent="0.25">
      <c r="A4178" s="9">
        <f t="shared" si="85"/>
        <v>0</v>
      </c>
    </row>
    <row r="4179" spans="1:1" x14ac:dyDescent="0.25">
      <c r="A4179" s="9">
        <f t="shared" si="85"/>
        <v>0</v>
      </c>
    </row>
    <row r="4180" spans="1:1" x14ac:dyDescent="0.25">
      <c r="A4180" s="9">
        <f t="shared" si="85"/>
        <v>0</v>
      </c>
    </row>
    <row r="4181" spans="1:1" x14ac:dyDescent="0.25">
      <c r="A4181" s="9">
        <f t="shared" si="85"/>
        <v>0</v>
      </c>
    </row>
    <row r="4182" spans="1:1" x14ac:dyDescent="0.25">
      <c r="A4182" s="9">
        <f t="shared" si="85"/>
        <v>0</v>
      </c>
    </row>
    <row r="4183" spans="1:1" x14ac:dyDescent="0.25">
      <c r="A4183" s="9">
        <f t="shared" si="85"/>
        <v>0</v>
      </c>
    </row>
    <row r="4184" spans="1:1" x14ac:dyDescent="0.25">
      <c r="A4184" s="9">
        <f t="shared" si="85"/>
        <v>0</v>
      </c>
    </row>
    <row r="4185" spans="1:1" x14ac:dyDescent="0.25">
      <c r="A4185" s="9">
        <f t="shared" si="85"/>
        <v>0</v>
      </c>
    </row>
    <row r="4186" spans="1:1" x14ac:dyDescent="0.25">
      <c r="A4186" s="9">
        <f t="shared" si="85"/>
        <v>0</v>
      </c>
    </row>
    <row r="4187" spans="1:1" x14ac:dyDescent="0.25">
      <c r="A4187" s="9">
        <f t="shared" si="85"/>
        <v>0</v>
      </c>
    </row>
    <row r="4188" spans="1:1" x14ac:dyDescent="0.25">
      <c r="A4188" s="9">
        <f t="shared" si="85"/>
        <v>0</v>
      </c>
    </row>
    <row r="4189" spans="1:1" x14ac:dyDescent="0.25">
      <c r="A4189" s="9">
        <f t="shared" si="85"/>
        <v>0</v>
      </c>
    </row>
    <row r="4190" spans="1:1" x14ac:dyDescent="0.25">
      <c r="A4190" s="9">
        <f t="shared" si="85"/>
        <v>0</v>
      </c>
    </row>
    <row r="4191" spans="1:1" x14ac:dyDescent="0.25">
      <c r="A4191" s="9">
        <f t="shared" si="85"/>
        <v>0</v>
      </c>
    </row>
    <row r="4192" spans="1:1" x14ac:dyDescent="0.25">
      <c r="A4192" s="9">
        <f t="shared" si="85"/>
        <v>0</v>
      </c>
    </row>
    <row r="4193" spans="1:1" x14ac:dyDescent="0.25">
      <c r="A4193" s="9">
        <f t="shared" si="85"/>
        <v>0</v>
      </c>
    </row>
    <row r="4194" spans="1:1" x14ac:dyDescent="0.25">
      <c r="A4194" s="9">
        <f t="shared" si="85"/>
        <v>0</v>
      </c>
    </row>
    <row r="4195" spans="1:1" x14ac:dyDescent="0.25">
      <c r="A4195" s="9">
        <f t="shared" si="85"/>
        <v>0</v>
      </c>
    </row>
    <row r="4196" spans="1:1" x14ac:dyDescent="0.25">
      <c r="A4196" s="9">
        <f t="shared" si="85"/>
        <v>0</v>
      </c>
    </row>
    <row r="4197" spans="1:1" x14ac:dyDescent="0.25">
      <c r="A4197" s="9">
        <f t="shared" si="85"/>
        <v>0</v>
      </c>
    </row>
    <row r="4198" spans="1:1" x14ac:dyDescent="0.25">
      <c r="A4198" s="9">
        <f t="shared" si="85"/>
        <v>0</v>
      </c>
    </row>
    <row r="4199" spans="1:1" x14ac:dyDescent="0.25">
      <c r="A4199" s="9">
        <f t="shared" si="85"/>
        <v>0</v>
      </c>
    </row>
    <row r="4200" spans="1:1" x14ac:dyDescent="0.25">
      <c r="A4200" s="9">
        <f t="shared" si="85"/>
        <v>0</v>
      </c>
    </row>
    <row r="4201" spans="1:1" x14ac:dyDescent="0.25">
      <c r="A4201" s="9">
        <f t="shared" si="85"/>
        <v>0</v>
      </c>
    </row>
    <row r="4202" spans="1:1" x14ac:dyDescent="0.25">
      <c r="A4202" s="9">
        <f t="shared" si="85"/>
        <v>0</v>
      </c>
    </row>
    <row r="4203" spans="1:1" x14ac:dyDescent="0.25">
      <c r="A4203" s="9">
        <f t="shared" si="85"/>
        <v>0</v>
      </c>
    </row>
    <row r="4204" spans="1:1" x14ac:dyDescent="0.25">
      <c r="A4204" s="9">
        <f t="shared" si="85"/>
        <v>0</v>
      </c>
    </row>
    <row r="4205" spans="1:1" x14ac:dyDescent="0.25">
      <c r="A4205" s="9">
        <f t="shared" si="85"/>
        <v>0</v>
      </c>
    </row>
    <row r="4206" spans="1:1" x14ac:dyDescent="0.25">
      <c r="A4206" s="9">
        <f t="shared" si="85"/>
        <v>0</v>
      </c>
    </row>
    <row r="4207" spans="1:1" x14ac:dyDescent="0.25">
      <c r="A4207" s="9">
        <f t="shared" si="85"/>
        <v>0</v>
      </c>
    </row>
    <row r="4208" spans="1:1" x14ac:dyDescent="0.25">
      <c r="A4208" s="9">
        <f t="shared" si="85"/>
        <v>0</v>
      </c>
    </row>
    <row r="4209" spans="1:1" x14ac:dyDescent="0.25">
      <c r="A4209" s="9">
        <f t="shared" si="85"/>
        <v>0</v>
      </c>
    </row>
    <row r="4210" spans="1:1" x14ac:dyDescent="0.25">
      <c r="A4210" s="9">
        <f t="shared" si="85"/>
        <v>0</v>
      </c>
    </row>
    <row r="4211" spans="1:1" x14ac:dyDescent="0.25">
      <c r="A4211" s="9">
        <f t="shared" si="85"/>
        <v>0</v>
      </c>
    </row>
    <row r="4212" spans="1:1" x14ac:dyDescent="0.25">
      <c r="A4212" s="9">
        <f t="shared" si="85"/>
        <v>0</v>
      </c>
    </row>
    <row r="4213" spans="1:1" x14ac:dyDescent="0.25">
      <c r="A4213" s="9">
        <f t="shared" si="85"/>
        <v>0</v>
      </c>
    </row>
    <row r="4214" spans="1:1" x14ac:dyDescent="0.25">
      <c r="A4214" s="9">
        <f t="shared" si="85"/>
        <v>0</v>
      </c>
    </row>
    <row r="4215" spans="1:1" x14ac:dyDescent="0.25">
      <c r="A4215" s="9">
        <f t="shared" si="85"/>
        <v>0</v>
      </c>
    </row>
    <row r="4216" spans="1:1" x14ac:dyDescent="0.25">
      <c r="A4216" s="9">
        <f t="shared" si="85"/>
        <v>0</v>
      </c>
    </row>
    <row r="4217" spans="1:1" x14ac:dyDescent="0.25">
      <c r="A4217" s="9">
        <f t="shared" si="85"/>
        <v>0</v>
      </c>
    </row>
    <row r="4218" spans="1:1" x14ac:dyDescent="0.25">
      <c r="A4218" s="9">
        <f t="shared" si="85"/>
        <v>0</v>
      </c>
    </row>
    <row r="4219" spans="1:1" x14ac:dyDescent="0.25">
      <c r="A4219" s="9">
        <f t="shared" si="85"/>
        <v>0</v>
      </c>
    </row>
    <row r="4220" spans="1:1" x14ac:dyDescent="0.25">
      <c r="A4220" s="9">
        <f t="shared" si="85"/>
        <v>0</v>
      </c>
    </row>
    <row r="4221" spans="1:1" x14ac:dyDescent="0.25">
      <c r="A4221" s="9">
        <f t="shared" si="85"/>
        <v>0</v>
      </c>
    </row>
    <row r="4222" spans="1:1" x14ac:dyDescent="0.25">
      <c r="A4222" s="9">
        <f t="shared" si="85"/>
        <v>0</v>
      </c>
    </row>
    <row r="4223" spans="1:1" x14ac:dyDescent="0.25">
      <c r="A4223" s="9">
        <f t="shared" si="85"/>
        <v>0</v>
      </c>
    </row>
    <row r="4224" spans="1:1" x14ac:dyDescent="0.25">
      <c r="A4224" s="9">
        <f t="shared" si="85"/>
        <v>0</v>
      </c>
    </row>
    <row r="4225" spans="1:1" x14ac:dyDescent="0.25">
      <c r="A4225" s="9">
        <f t="shared" si="85"/>
        <v>0</v>
      </c>
    </row>
    <row r="4226" spans="1:1" x14ac:dyDescent="0.25">
      <c r="A4226" s="9">
        <f t="shared" si="85"/>
        <v>0</v>
      </c>
    </row>
    <row r="4227" spans="1:1" x14ac:dyDescent="0.25">
      <c r="A4227" s="9">
        <f t="shared" ref="A4227:A4290" si="86">N4227</f>
        <v>0</v>
      </c>
    </row>
    <row r="4228" spans="1:1" x14ac:dyDescent="0.25">
      <c r="A4228" s="9">
        <f t="shared" si="86"/>
        <v>0</v>
      </c>
    </row>
    <row r="4229" spans="1:1" x14ac:dyDescent="0.25">
      <c r="A4229" s="9">
        <f t="shared" si="86"/>
        <v>0</v>
      </c>
    </row>
    <row r="4230" spans="1:1" x14ac:dyDescent="0.25">
      <c r="A4230" s="9">
        <f t="shared" si="86"/>
        <v>0</v>
      </c>
    </row>
    <row r="4231" spans="1:1" x14ac:dyDescent="0.25">
      <c r="A4231" s="9">
        <f t="shared" si="86"/>
        <v>0</v>
      </c>
    </row>
    <row r="4232" spans="1:1" x14ac:dyDescent="0.25">
      <c r="A4232" s="9">
        <f t="shared" si="86"/>
        <v>0</v>
      </c>
    </row>
    <row r="4233" spans="1:1" x14ac:dyDescent="0.25">
      <c r="A4233" s="9">
        <f t="shared" si="86"/>
        <v>0</v>
      </c>
    </row>
    <row r="4234" spans="1:1" x14ac:dyDescent="0.25">
      <c r="A4234" s="9">
        <f t="shared" si="86"/>
        <v>0</v>
      </c>
    </row>
    <row r="4235" spans="1:1" x14ac:dyDescent="0.25">
      <c r="A4235" s="9">
        <f t="shared" si="86"/>
        <v>0</v>
      </c>
    </row>
    <row r="4236" spans="1:1" x14ac:dyDescent="0.25">
      <c r="A4236" s="9">
        <f t="shared" si="86"/>
        <v>0</v>
      </c>
    </row>
    <row r="4237" spans="1:1" x14ac:dyDescent="0.25">
      <c r="A4237" s="9">
        <f t="shared" si="86"/>
        <v>0</v>
      </c>
    </row>
    <row r="4238" spans="1:1" x14ac:dyDescent="0.25">
      <c r="A4238" s="9">
        <f t="shared" si="86"/>
        <v>0</v>
      </c>
    </row>
    <row r="4239" spans="1:1" x14ac:dyDescent="0.25">
      <c r="A4239" s="9">
        <f t="shared" si="86"/>
        <v>0</v>
      </c>
    </row>
    <row r="4240" spans="1:1" x14ac:dyDescent="0.25">
      <c r="A4240" s="9">
        <f t="shared" si="86"/>
        <v>0</v>
      </c>
    </row>
    <row r="4241" spans="1:1" x14ac:dyDescent="0.25">
      <c r="A4241" s="9">
        <f t="shared" si="86"/>
        <v>0</v>
      </c>
    </row>
    <row r="4242" spans="1:1" x14ac:dyDescent="0.25">
      <c r="A4242" s="9">
        <f t="shared" si="86"/>
        <v>0</v>
      </c>
    </row>
    <row r="4243" spans="1:1" x14ac:dyDescent="0.25">
      <c r="A4243" s="9">
        <f t="shared" si="86"/>
        <v>0</v>
      </c>
    </row>
    <row r="4244" spans="1:1" x14ac:dyDescent="0.25">
      <c r="A4244" s="9">
        <f t="shared" si="86"/>
        <v>0</v>
      </c>
    </row>
    <row r="4245" spans="1:1" x14ac:dyDescent="0.25">
      <c r="A4245" s="9">
        <f t="shared" si="86"/>
        <v>0</v>
      </c>
    </row>
    <row r="4246" spans="1:1" x14ac:dyDescent="0.25">
      <c r="A4246" s="9">
        <f t="shared" si="86"/>
        <v>0</v>
      </c>
    </row>
    <row r="4247" spans="1:1" x14ac:dyDescent="0.25">
      <c r="A4247" s="9">
        <f t="shared" si="86"/>
        <v>0</v>
      </c>
    </row>
    <row r="4248" spans="1:1" x14ac:dyDescent="0.25">
      <c r="A4248" s="9">
        <f t="shared" si="86"/>
        <v>0</v>
      </c>
    </row>
    <row r="4249" spans="1:1" x14ac:dyDescent="0.25">
      <c r="A4249" s="9">
        <f t="shared" si="86"/>
        <v>0</v>
      </c>
    </row>
    <row r="4250" spans="1:1" x14ac:dyDescent="0.25">
      <c r="A4250" s="9">
        <f t="shared" si="86"/>
        <v>0</v>
      </c>
    </row>
    <row r="4251" spans="1:1" x14ac:dyDescent="0.25">
      <c r="A4251" s="9">
        <f t="shared" si="86"/>
        <v>0</v>
      </c>
    </row>
    <row r="4252" spans="1:1" x14ac:dyDescent="0.25">
      <c r="A4252" s="9">
        <f t="shared" si="86"/>
        <v>0</v>
      </c>
    </row>
    <row r="4253" spans="1:1" x14ac:dyDescent="0.25">
      <c r="A4253" s="9">
        <f t="shared" si="86"/>
        <v>0</v>
      </c>
    </row>
    <row r="4254" spans="1:1" x14ac:dyDescent="0.25">
      <c r="A4254" s="9">
        <f t="shared" si="86"/>
        <v>0</v>
      </c>
    </row>
    <row r="4255" spans="1:1" x14ac:dyDescent="0.25">
      <c r="A4255" s="9">
        <f t="shared" si="86"/>
        <v>0</v>
      </c>
    </row>
    <row r="4256" spans="1:1" x14ac:dyDescent="0.25">
      <c r="A4256" s="9">
        <f t="shared" si="86"/>
        <v>0</v>
      </c>
    </row>
    <row r="4257" spans="1:1" x14ac:dyDescent="0.25">
      <c r="A4257" s="9">
        <f t="shared" si="86"/>
        <v>0</v>
      </c>
    </row>
    <row r="4258" spans="1:1" x14ac:dyDescent="0.25">
      <c r="A4258" s="9">
        <f t="shared" si="86"/>
        <v>0</v>
      </c>
    </row>
    <row r="4259" spans="1:1" x14ac:dyDescent="0.25">
      <c r="A4259" s="9">
        <f t="shared" si="86"/>
        <v>0</v>
      </c>
    </row>
    <row r="4260" spans="1:1" x14ac:dyDescent="0.25">
      <c r="A4260" s="9">
        <f t="shared" si="86"/>
        <v>0</v>
      </c>
    </row>
    <row r="4261" spans="1:1" x14ac:dyDescent="0.25">
      <c r="A4261" s="9">
        <f t="shared" si="86"/>
        <v>0</v>
      </c>
    </row>
    <row r="4262" spans="1:1" x14ac:dyDescent="0.25">
      <c r="A4262" s="9">
        <f t="shared" si="86"/>
        <v>0</v>
      </c>
    </row>
    <row r="4263" spans="1:1" x14ac:dyDescent="0.25">
      <c r="A4263" s="9">
        <f t="shared" si="86"/>
        <v>0</v>
      </c>
    </row>
    <row r="4264" spans="1:1" x14ac:dyDescent="0.25">
      <c r="A4264" s="9">
        <f t="shared" si="86"/>
        <v>0</v>
      </c>
    </row>
    <row r="4265" spans="1:1" x14ac:dyDescent="0.25">
      <c r="A4265" s="9">
        <f t="shared" si="86"/>
        <v>0</v>
      </c>
    </row>
    <row r="4266" spans="1:1" x14ac:dyDescent="0.25">
      <c r="A4266" s="9">
        <f t="shared" si="86"/>
        <v>0</v>
      </c>
    </row>
    <row r="4267" spans="1:1" x14ac:dyDescent="0.25">
      <c r="A4267" s="9">
        <f t="shared" si="86"/>
        <v>0</v>
      </c>
    </row>
    <row r="4268" spans="1:1" x14ac:dyDescent="0.25">
      <c r="A4268" s="9">
        <f t="shared" si="86"/>
        <v>0</v>
      </c>
    </row>
    <row r="4269" spans="1:1" x14ac:dyDescent="0.25">
      <c r="A4269" s="9">
        <f t="shared" si="86"/>
        <v>0</v>
      </c>
    </row>
    <row r="4270" spans="1:1" x14ac:dyDescent="0.25">
      <c r="A4270" s="9">
        <f t="shared" si="86"/>
        <v>0</v>
      </c>
    </row>
    <row r="4271" spans="1:1" x14ac:dyDescent="0.25">
      <c r="A4271" s="9">
        <f t="shared" si="86"/>
        <v>0</v>
      </c>
    </row>
    <row r="4272" spans="1:1" x14ac:dyDescent="0.25">
      <c r="A4272" s="9">
        <f t="shared" si="86"/>
        <v>0</v>
      </c>
    </row>
    <row r="4273" spans="1:1" x14ac:dyDescent="0.25">
      <c r="A4273" s="9">
        <f t="shared" si="86"/>
        <v>0</v>
      </c>
    </row>
    <row r="4274" spans="1:1" x14ac:dyDescent="0.25">
      <c r="A4274" s="9">
        <f t="shared" si="86"/>
        <v>0</v>
      </c>
    </row>
    <row r="4275" spans="1:1" x14ac:dyDescent="0.25">
      <c r="A4275" s="9">
        <f t="shared" si="86"/>
        <v>0</v>
      </c>
    </row>
    <row r="4276" spans="1:1" x14ac:dyDescent="0.25">
      <c r="A4276" s="9">
        <f t="shared" si="86"/>
        <v>0</v>
      </c>
    </row>
    <row r="4277" spans="1:1" x14ac:dyDescent="0.25">
      <c r="A4277" s="9">
        <f t="shared" si="86"/>
        <v>0</v>
      </c>
    </row>
    <row r="4278" spans="1:1" x14ac:dyDescent="0.25">
      <c r="A4278" s="9">
        <f t="shared" si="86"/>
        <v>0</v>
      </c>
    </row>
    <row r="4279" spans="1:1" x14ac:dyDescent="0.25">
      <c r="A4279" s="9">
        <f t="shared" si="86"/>
        <v>0</v>
      </c>
    </row>
    <row r="4280" spans="1:1" x14ac:dyDescent="0.25">
      <c r="A4280" s="9">
        <f t="shared" si="86"/>
        <v>0</v>
      </c>
    </row>
    <row r="4281" spans="1:1" x14ac:dyDescent="0.25">
      <c r="A4281" s="9">
        <f t="shared" si="86"/>
        <v>0</v>
      </c>
    </row>
    <row r="4282" spans="1:1" x14ac:dyDescent="0.25">
      <c r="A4282" s="9">
        <f t="shared" si="86"/>
        <v>0</v>
      </c>
    </row>
    <row r="4283" spans="1:1" x14ac:dyDescent="0.25">
      <c r="A4283" s="9">
        <f t="shared" si="86"/>
        <v>0</v>
      </c>
    </row>
    <row r="4284" spans="1:1" x14ac:dyDescent="0.25">
      <c r="A4284" s="9">
        <f t="shared" si="86"/>
        <v>0</v>
      </c>
    </row>
    <row r="4285" spans="1:1" x14ac:dyDescent="0.25">
      <c r="A4285" s="9">
        <f t="shared" si="86"/>
        <v>0</v>
      </c>
    </row>
    <row r="4286" spans="1:1" x14ac:dyDescent="0.25">
      <c r="A4286" s="9">
        <f t="shared" si="86"/>
        <v>0</v>
      </c>
    </row>
    <row r="4287" spans="1:1" x14ac:dyDescent="0.25">
      <c r="A4287" s="9">
        <f t="shared" si="86"/>
        <v>0</v>
      </c>
    </row>
    <row r="4288" spans="1:1" x14ac:dyDescent="0.25">
      <c r="A4288" s="9">
        <f t="shared" si="86"/>
        <v>0</v>
      </c>
    </row>
    <row r="4289" spans="1:1" x14ac:dyDescent="0.25">
      <c r="A4289" s="9">
        <f t="shared" si="86"/>
        <v>0</v>
      </c>
    </row>
    <row r="4290" spans="1:1" x14ac:dyDescent="0.25">
      <c r="A4290" s="9">
        <f t="shared" si="86"/>
        <v>0</v>
      </c>
    </row>
    <row r="4291" spans="1:1" x14ac:dyDescent="0.25">
      <c r="A4291" s="9">
        <f t="shared" ref="A4291:A4354" si="87">N4291</f>
        <v>0</v>
      </c>
    </row>
    <row r="4292" spans="1:1" x14ac:dyDescent="0.25">
      <c r="A4292" s="9">
        <f t="shared" si="87"/>
        <v>0</v>
      </c>
    </row>
    <row r="4293" spans="1:1" x14ac:dyDescent="0.25">
      <c r="A4293" s="9">
        <f t="shared" si="87"/>
        <v>0</v>
      </c>
    </row>
    <row r="4294" spans="1:1" x14ac:dyDescent="0.25">
      <c r="A4294" s="9">
        <f t="shared" si="87"/>
        <v>0</v>
      </c>
    </row>
    <row r="4295" spans="1:1" x14ac:dyDescent="0.25">
      <c r="A4295" s="9">
        <f t="shared" si="87"/>
        <v>0</v>
      </c>
    </row>
    <row r="4296" spans="1:1" x14ac:dyDescent="0.25">
      <c r="A4296" s="9">
        <f t="shared" si="87"/>
        <v>0</v>
      </c>
    </row>
    <row r="4297" spans="1:1" x14ac:dyDescent="0.25">
      <c r="A4297" s="9">
        <f t="shared" si="87"/>
        <v>0</v>
      </c>
    </row>
    <row r="4298" spans="1:1" x14ac:dyDescent="0.25">
      <c r="A4298" s="9">
        <f t="shared" si="87"/>
        <v>0</v>
      </c>
    </row>
    <row r="4299" spans="1:1" x14ac:dyDescent="0.25">
      <c r="A4299" s="9">
        <f t="shared" si="87"/>
        <v>0</v>
      </c>
    </row>
    <row r="4300" spans="1:1" x14ac:dyDescent="0.25">
      <c r="A4300" s="9">
        <f t="shared" si="87"/>
        <v>0</v>
      </c>
    </row>
    <row r="4301" spans="1:1" x14ac:dyDescent="0.25">
      <c r="A4301" s="9">
        <f t="shared" si="87"/>
        <v>0</v>
      </c>
    </row>
    <row r="4302" spans="1:1" x14ac:dyDescent="0.25">
      <c r="A4302" s="9">
        <f t="shared" si="87"/>
        <v>0</v>
      </c>
    </row>
    <row r="4303" spans="1:1" x14ac:dyDescent="0.25">
      <c r="A4303" s="9">
        <f t="shared" si="87"/>
        <v>0</v>
      </c>
    </row>
    <row r="4304" spans="1:1" x14ac:dyDescent="0.25">
      <c r="A4304" s="9">
        <f t="shared" si="87"/>
        <v>0</v>
      </c>
    </row>
    <row r="4305" spans="1:1" x14ac:dyDescent="0.25">
      <c r="A4305" s="9">
        <f t="shared" si="87"/>
        <v>0</v>
      </c>
    </row>
    <row r="4306" spans="1:1" x14ac:dyDescent="0.25">
      <c r="A4306" s="9">
        <f t="shared" si="87"/>
        <v>0</v>
      </c>
    </row>
    <row r="4307" spans="1:1" x14ac:dyDescent="0.25">
      <c r="A4307" s="9">
        <f t="shared" si="87"/>
        <v>0</v>
      </c>
    </row>
    <row r="4308" spans="1:1" x14ac:dyDescent="0.25">
      <c r="A4308" s="9">
        <f t="shared" si="87"/>
        <v>0</v>
      </c>
    </row>
    <row r="4309" spans="1:1" x14ac:dyDescent="0.25">
      <c r="A4309" s="9">
        <f t="shared" si="87"/>
        <v>0</v>
      </c>
    </row>
    <row r="4310" spans="1:1" x14ac:dyDescent="0.25">
      <c r="A4310" s="9">
        <f t="shared" si="87"/>
        <v>0</v>
      </c>
    </row>
    <row r="4311" spans="1:1" x14ac:dyDescent="0.25">
      <c r="A4311" s="9">
        <f t="shared" si="87"/>
        <v>0</v>
      </c>
    </row>
    <row r="4312" spans="1:1" x14ac:dyDescent="0.25">
      <c r="A4312" s="9">
        <f t="shared" si="87"/>
        <v>0</v>
      </c>
    </row>
    <row r="4313" spans="1:1" x14ac:dyDescent="0.25">
      <c r="A4313" s="9">
        <f t="shared" si="87"/>
        <v>0</v>
      </c>
    </row>
    <row r="4314" spans="1:1" x14ac:dyDescent="0.25">
      <c r="A4314" s="9">
        <f t="shared" si="87"/>
        <v>0</v>
      </c>
    </row>
    <row r="4315" spans="1:1" x14ac:dyDescent="0.25">
      <c r="A4315" s="9">
        <f t="shared" si="87"/>
        <v>0</v>
      </c>
    </row>
    <row r="4316" spans="1:1" x14ac:dyDescent="0.25">
      <c r="A4316" s="9">
        <f t="shared" si="87"/>
        <v>0</v>
      </c>
    </row>
    <row r="4317" spans="1:1" x14ac:dyDescent="0.25">
      <c r="A4317" s="9">
        <f t="shared" si="87"/>
        <v>0</v>
      </c>
    </row>
    <row r="4318" spans="1:1" x14ac:dyDescent="0.25">
      <c r="A4318" s="9">
        <f t="shared" si="87"/>
        <v>0</v>
      </c>
    </row>
    <row r="4319" spans="1:1" x14ac:dyDescent="0.25">
      <c r="A4319" s="9">
        <f t="shared" si="87"/>
        <v>0</v>
      </c>
    </row>
    <row r="4320" spans="1:1" x14ac:dyDescent="0.25">
      <c r="A4320" s="9">
        <f t="shared" si="87"/>
        <v>0</v>
      </c>
    </row>
    <row r="4321" spans="1:1" x14ac:dyDescent="0.25">
      <c r="A4321" s="9">
        <f t="shared" si="87"/>
        <v>0</v>
      </c>
    </row>
    <row r="4322" spans="1:1" x14ac:dyDescent="0.25">
      <c r="A4322" s="9">
        <f t="shared" si="87"/>
        <v>0</v>
      </c>
    </row>
    <row r="4323" spans="1:1" x14ac:dyDescent="0.25">
      <c r="A4323" s="9">
        <f t="shared" si="87"/>
        <v>0</v>
      </c>
    </row>
    <row r="4324" spans="1:1" x14ac:dyDescent="0.25">
      <c r="A4324" s="9">
        <f t="shared" si="87"/>
        <v>0</v>
      </c>
    </row>
    <row r="4325" spans="1:1" x14ac:dyDescent="0.25">
      <c r="A4325" s="9">
        <f t="shared" si="87"/>
        <v>0</v>
      </c>
    </row>
    <row r="4326" spans="1:1" x14ac:dyDescent="0.25">
      <c r="A4326" s="9">
        <f t="shared" si="87"/>
        <v>0</v>
      </c>
    </row>
    <row r="4327" spans="1:1" x14ac:dyDescent="0.25">
      <c r="A4327" s="9">
        <f t="shared" si="87"/>
        <v>0</v>
      </c>
    </row>
    <row r="4328" spans="1:1" x14ac:dyDescent="0.25">
      <c r="A4328" s="9">
        <f t="shared" si="87"/>
        <v>0</v>
      </c>
    </row>
    <row r="4329" spans="1:1" x14ac:dyDescent="0.25">
      <c r="A4329" s="9">
        <f t="shared" si="87"/>
        <v>0</v>
      </c>
    </row>
    <row r="4330" spans="1:1" x14ac:dyDescent="0.25">
      <c r="A4330" s="9">
        <f t="shared" si="87"/>
        <v>0</v>
      </c>
    </row>
    <row r="4331" spans="1:1" x14ac:dyDescent="0.25">
      <c r="A4331" s="9">
        <f t="shared" si="87"/>
        <v>0</v>
      </c>
    </row>
    <row r="4332" spans="1:1" x14ac:dyDescent="0.25">
      <c r="A4332" s="9">
        <f t="shared" si="87"/>
        <v>0</v>
      </c>
    </row>
    <row r="4333" spans="1:1" x14ac:dyDescent="0.25">
      <c r="A4333" s="9">
        <f t="shared" si="87"/>
        <v>0</v>
      </c>
    </row>
    <row r="4334" spans="1:1" x14ac:dyDescent="0.25">
      <c r="A4334" s="9">
        <f t="shared" si="87"/>
        <v>0</v>
      </c>
    </row>
    <row r="4335" spans="1:1" x14ac:dyDescent="0.25">
      <c r="A4335" s="9">
        <f t="shared" si="87"/>
        <v>0</v>
      </c>
    </row>
    <row r="4336" spans="1:1" x14ac:dyDescent="0.25">
      <c r="A4336" s="9">
        <f t="shared" si="87"/>
        <v>0</v>
      </c>
    </row>
    <row r="4337" spans="1:1" x14ac:dyDescent="0.25">
      <c r="A4337" s="9">
        <f t="shared" si="87"/>
        <v>0</v>
      </c>
    </row>
    <row r="4338" spans="1:1" x14ac:dyDescent="0.25">
      <c r="A4338" s="9">
        <f t="shared" si="87"/>
        <v>0</v>
      </c>
    </row>
    <row r="4339" spans="1:1" x14ac:dyDescent="0.25">
      <c r="A4339" s="9">
        <f t="shared" si="87"/>
        <v>0</v>
      </c>
    </row>
    <row r="4340" spans="1:1" x14ac:dyDescent="0.25">
      <c r="A4340" s="9">
        <f t="shared" si="87"/>
        <v>0</v>
      </c>
    </row>
    <row r="4341" spans="1:1" x14ac:dyDescent="0.25">
      <c r="A4341" s="9">
        <f t="shared" si="87"/>
        <v>0</v>
      </c>
    </row>
    <row r="4342" spans="1:1" x14ac:dyDescent="0.25">
      <c r="A4342" s="9">
        <f t="shared" si="87"/>
        <v>0</v>
      </c>
    </row>
    <row r="4343" spans="1:1" x14ac:dyDescent="0.25">
      <c r="A4343" s="9">
        <f t="shared" si="87"/>
        <v>0</v>
      </c>
    </row>
    <row r="4344" spans="1:1" x14ac:dyDescent="0.25">
      <c r="A4344" s="9">
        <f t="shared" si="87"/>
        <v>0</v>
      </c>
    </row>
    <row r="4345" spans="1:1" x14ac:dyDescent="0.25">
      <c r="A4345" s="9">
        <f t="shared" si="87"/>
        <v>0</v>
      </c>
    </row>
    <row r="4346" spans="1:1" x14ac:dyDescent="0.25">
      <c r="A4346" s="9">
        <f t="shared" si="87"/>
        <v>0</v>
      </c>
    </row>
    <row r="4347" spans="1:1" x14ac:dyDescent="0.25">
      <c r="A4347" s="9">
        <f t="shared" si="87"/>
        <v>0</v>
      </c>
    </row>
    <row r="4348" spans="1:1" x14ac:dyDescent="0.25">
      <c r="A4348" s="9">
        <f t="shared" si="87"/>
        <v>0</v>
      </c>
    </row>
    <row r="4349" spans="1:1" x14ac:dyDescent="0.25">
      <c r="A4349" s="9">
        <f t="shared" si="87"/>
        <v>0</v>
      </c>
    </row>
    <row r="4350" spans="1:1" x14ac:dyDescent="0.25">
      <c r="A4350" s="9">
        <f t="shared" si="87"/>
        <v>0</v>
      </c>
    </row>
    <row r="4351" spans="1:1" x14ac:dyDescent="0.25">
      <c r="A4351" s="9">
        <f t="shared" si="87"/>
        <v>0</v>
      </c>
    </row>
    <row r="4352" spans="1:1" x14ac:dyDescent="0.25">
      <c r="A4352" s="9">
        <f t="shared" si="87"/>
        <v>0</v>
      </c>
    </row>
    <row r="4353" spans="1:1" x14ac:dyDescent="0.25">
      <c r="A4353" s="9">
        <f t="shared" si="87"/>
        <v>0</v>
      </c>
    </row>
    <row r="4354" spans="1:1" x14ac:dyDescent="0.25">
      <c r="A4354" s="9">
        <f t="shared" si="87"/>
        <v>0</v>
      </c>
    </row>
    <row r="4355" spans="1:1" x14ac:dyDescent="0.25">
      <c r="A4355" s="9">
        <f t="shared" ref="A4355:A4388" si="88">N4355</f>
        <v>0</v>
      </c>
    </row>
    <row r="4356" spans="1:1" x14ac:dyDescent="0.25">
      <c r="A4356" s="9">
        <f t="shared" si="88"/>
        <v>0</v>
      </c>
    </row>
    <row r="4357" spans="1:1" x14ac:dyDescent="0.25">
      <c r="A4357" s="9">
        <f t="shared" si="88"/>
        <v>0</v>
      </c>
    </row>
    <row r="4358" spans="1:1" x14ac:dyDescent="0.25">
      <c r="A4358" s="9">
        <f t="shared" si="88"/>
        <v>0</v>
      </c>
    </row>
    <row r="4359" spans="1:1" x14ac:dyDescent="0.25">
      <c r="A4359" s="9">
        <f t="shared" si="88"/>
        <v>0</v>
      </c>
    </row>
    <row r="4360" spans="1:1" x14ac:dyDescent="0.25">
      <c r="A4360" s="9">
        <f t="shared" si="88"/>
        <v>0</v>
      </c>
    </row>
    <row r="4361" spans="1:1" x14ac:dyDescent="0.25">
      <c r="A4361" s="9">
        <f t="shared" si="88"/>
        <v>0</v>
      </c>
    </row>
    <row r="4362" spans="1:1" x14ac:dyDescent="0.25">
      <c r="A4362" s="9">
        <f t="shared" si="88"/>
        <v>0</v>
      </c>
    </row>
    <row r="4363" spans="1:1" x14ac:dyDescent="0.25">
      <c r="A4363" s="9">
        <f t="shared" si="88"/>
        <v>0</v>
      </c>
    </row>
    <row r="4364" spans="1:1" x14ac:dyDescent="0.25">
      <c r="A4364" s="9">
        <f t="shared" si="88"/>
        <v>0</v>
      </c>
    </row>
    <row r="4365" spans="1:1" x14ac:dyDescent="0.25">
      <c r="A4365" s="9">
        <f t="shared" si="88"/>
        <v>0</v>
      </c>
    </row>
    <row r="4366" spans="1:1" x14ac:dyDescent="0.25">
      <c r="A4366" s="9">
        <f t="shared" si="88"/>
        <v>0</v>
      </c>
    </row>
    <row r="4367" spans="1:1" x14ac:dyDescent="0.25">
      <c r="A4367" s="9">
        <f t="shared" si="88"/>
        <v>0</v>
      </c>
    </row>
    <row r="4368" spans="1:1" x14ac:dyDescent="0.25">
      <c r="A4368" s="9">
        <f t="shared" si="88"/>
        <v>0</v>
      </c>
    </row>
    <row r="4369" spans="1:1" x14ac:dyDescent="0.25">
      <c r="A4369" s="9">
        <f t="shared" si="88"/>
        <v>0</v>
      </c>
    </row>
    <row r="4370" spans="1:1" x14ac:dyDescent="0.25">
      <c r="A4370" s="9">
        <f t="shared" si="88"/>
        <v>0</v>
      </c>
    </row>
    <row r="4371" spans="1:1" x14ac:dyDescent="0.25">
      <c r="A4371" s="9">
        <f t="shared" si="88"/>
        <v>0</v>
      </c>
    </row>
    <row r="4372" spans="1:1" x14ac:dyDescent="0.25">
      <c r="A4372" s="9">
        <f t="shared" si="88"/>
        <v>0</v>
      </c>
    </row>
    <row r="4373" spans="1:1" x14ac:dyDescent="0.25">
      <c r="A4373" s="9">
        <f t="shared" si="88"/>
        <v>0</v>
      </c>
    </row>
    <row r="4374" spans="1:1" x14ac:dyDescent="0.25">
      <c r="A4374" s="9">
        <f t="shared" si="88"/>
        <v>0</v>
      </c>
    </row>
    <row r="4375" spans="1:1" x14ac:dyDescent="0.25">
      <c r="A4375" s="9">
        <f t="shared" si="88"/>
        <v>0</v>
      </c>
    </row>
    <row r="4376" spans="1:1" x14ac:dyDescent="0.25">
      <c r="A4376" s="9">
        <f t="shared" si="88"/>
        <v>0</v>
      </c>
    </row>
    <row r="4377" spans="1:1" x14ac:dyDescent="0.25">
      <c r="A4377" s="9">
        <f t="shared" si="88"/>
        <v>0</v>
      </c>
    </row>
    <row r="4378" spans="1:1" x14ac:dyDescent="0.25">
      <c r="A4378" s="9">
        <f t="shared" si="88"/>
        <v>0</v>
      </c>
    </row>
    <row r="4379" spans="1:1" x14ac:dyDescent="0.25">
      <c r="A4379" s="9">
        <f t="shared" si="88"/>
        <v>0</v>
      </c>
    </row>
    <row r="4380" spans="1:1" x14ac:dyDescent="0.25">
      <c r="A4380" s="9">
        <f t="shared" si="88"/>
        <v>0</v>
      </c>
    </row>
    <row r="4381" spans="1:1" x14ac:dyDescent="0.25">
      <c r="A4381" s="9">
        <f t="shared" si="88"/>
        <v>0</v>
      </c>
    </row>
    <row r="4382" spans="1:1" x14ac:dyDescent="0.25">
      <c r="A4382" s="9">
        <f t="shared" si="88"/>
        <v>0</v>
      </c>
    </row>
    <row r="4383" spans="1:1" x14ac:dyDescent="0.25">
      <c r="A4383" s="9">
        <f t="shared" si="88"/>
        <v>0</v>
      </c>
    </row>
    <row r="4384" spans="1:1" x14ac:dyDescent="0.25">
      <c r="A4384" s="9">
        <f t="shared" si="88"/>
        <v>0</v>
      </c>
    </row>
    <row r="4385" spans="1:1" x14ac:dyDescent="0.25">
      <c r="A4385" s="9">
        <f t="shared" si="88"/>
        <v>0</v>
      </c>
    </row>
    <row r="4386" spans="1:1" x14ac:dyDescent="0.25">
      <c r="A4386" s="9">
        <f t="shared" si="88"/>
        <v>0</v>
      </c>
    </row>
    <row r="4387" spans="1:1" x14ac:dyDescent="0.25">
      <c r="A4387" s="9">
        <f t="shared" si="88"/>
        <v>0</v>
      </c>
    </row>
    <row r="4388" spans="1:1" x14ac:dyDescent="0.25">
      <c r="A4388" s="9">
        <f t="shared" si="88"/>
        <v>0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P2027"/>
  <sheetViews>
    <sheetView view="pageBreakPreview" topLeftCell="A2020" zoomScale="60" zoomScaleNormal="100" workbookViewId="0">
      <selection activeCell="A2034" sqref="A2034"/>
    </sheetView>
  </sheetViews>
  <sheetFormatPr defaultRowHeight="15" x14ac:dyDescent="0.25"/>
  <cols>
    <col min="1" max="1" width="158.28515625" customWidth="1"/>
    <col min="2" max="2" width="0.42578125" hidden="1" customWidth="1"/>
    <col min="3" max="3" width="13.7109375" hidden="1" customWidth="1"/>
    <col min="4" max="4" width="14.42578125" hidden="1" customWidth="1"/>
    <col min="5" max="5" width="13.7109375" hidden="1" customWidth="1"/>
    <col min="6" max="6" width="12.28515625" hidden="1" customWidth="1"/>
    <col min="7" max="7" width="4.7109375" hidden="1" customWidth="1"/>
    <col min="8" max="8" width="23.5703125" customWidth="1"/>
    <col min="9" max="9" width="11.5703125" customWidth="1"/>
  </cols>
  <sheetData>
    <row r="1" spans="1:8" ht="51" x14ac:dyDescent="0.75">
      <c r="A1" s="199" t="s">
        <v>152</v>
      </c>
      <c r="B1" s="200"/>
      <c r="C1" s="200"/>
      <c r="D1" s="200"/>
      <c r="E1" s="200"/>
      <c r="F1" s="200"/>
      <c r="G1" s="200"/>
      <c r="H1" s="201"/>
    </row>
    <row r="2" spans="1:8" ht="46.5" x14ac:dyDescent="0.7">
      <c r="A2" s="202" t="s">
        <v>153</v>
      </c>
      <c r="B2" s="203"/>
      <c r="C2" s="203"/>
      <c r="D2" s="203"/>
      <c r="E2" s="203"/>
      <c r="F2" s="203"/>
      <c r="G2" s="203"/>
      <c r="H2" s="204"/>
    </row>
    <row r="3" spans="1:8" ht="46.5" x14ac:dyDescent="0.25">
      <c r="A3" s="208" t="s">
        <v>154</v>
      </c>
      <c r="B3" s="206"/>
      <c r="C3" s="206"/>
      <c r="D3" s="206"/>
      <c r="E3" s="206"/>
      <c r="F3" s="206"/>
      <c r="G3" s="206"/>
      <c r="H3" s="207"/>
    </row>
    <row r="4" spans="1:8" ht="46.5" x14ac:dyDescent="0.25">
      <c r="A4" s="208" t="s">
        <v>155</v>
      </c>
      <c r="B4" s="206"/>
      <c r="C4" s="206"/>
      <c r="D4" s="206"/>
      <c r="E4" s="206"/>
      <c r="F4" s="206"/>
      <c r="G4" s="206"/>
      <c r="H4" s="207"/>
    </row>
    <row r="5" spans="1:8" ht="46.5" x14ac:dyDescent="0.7">
      <c r="A5" s="202" t="s">
        <v>156</v>
      </c>
      <c r="B5" s="203"/>
      <c r="C5" s="203"/>
      <c r="D5" s="203"/>
      <c r="E5" s="203"/>
      <c r="F5" s="203"/>
      <c r="G5" s="203"/>
      <c r="H5" s="204"/>
    </row>
    <row r="6" spans="1:8" ht="46.5" x14ac:dyDescent="0.7">
      <c r="A6" s="202" t="s">
        <v>157</v>
      </c>
      <c r="B6" s="203"/>
      <c r="C6" s="203"/>
      <c r="D6" s="203"/>
      <c r="E6" s="203"/>
      <c r="F6" s="203"/>
      <c r="G6" s="203"/>
      <c r="H6" s="204"/>
    </row>
    <row r="7" spans="1:8" ht="47.25" thickBot="1" x14ac:dyDescent="0.75">
      <c r="A7" s="255" t="s">
        <v>158</v>
      </c>
      <c r="B7" s="211"/>
      <c r="C7" s="211"/>
      <c r="D7" s="211"/>
      <c r="E7" s="211"/>
      <c r="F7" s="211"/>
      <c r="G7" s="211"/>
      <c r="H7" s="212"/>
    </row>
    <row r="8" spans="1:8" ht="51" x14ac:dyDescent="0.75">
      <c r="A8" s="199" t="s">
        <v>159</v>
      </c>
      <c r="B8" s="200"/>
      <c r="C8" s="200"/>
      <c r="D8" s="200"/>
      <c r="E8" s="200"/>
      <c r="F8" s="200"/>
      <c r="G8" s="200"/>
      <c r="H8" s="201"/>
    </row>
    <row r="9" spans="1:8" ht="46.5" x14ac:dyDescent="0.7">
      <c r="A9" s="202" t="s">
        <v>160</v>
      </c>
      <c r="B9" s="203"/>
      <c r="C9" s="203"/>
      <c r="D9" s="203"/>
      <c r="E9" s="203"/>
      <c r="F9" s="203"/>
      <c r="G9" s="203"/>
      <c r="H9" s="204"/>
    </row>
    <row r="10" spans="1:8" ht="46.5" x14ac:dyDescent="0.25">
      <c r="A10" s="208" t="s">
        <v>161</v>
      </c>
      <c r="B10" s="206"/>
      <c r="C10" s="206"/>
      <c r="D10" s="206"/>
      <c r="E10" s="206"/>
      <c r="F10" s="206"/>
      <c r="G10" s="206"/>
      <c r="H10" s="207"/>
    </row>
    <row r="11" spans="1:8" ht="46.5" x14ac:dyDescent="0.25">
      <c r="A11" s="208" t="s">
        <v>162</v>
      </c>
      <c r="B11" s="206"/>
      <c r="C11" s="206"/>
      <c r="D11" s="206"/>
      <c r="E11" s="206"/>
      <c r="F11" s="206"/>
      <c r="G11" s="206"/>
      <c r="H11" s="207"/>
    </row>
    <row r="12" spans="1:8" ht="46.5" x14ac:dyDescent="0.7">
      <c r="A12" s="209" t="s">
        <v>163</v>
      </c>
      <c r="B12" s="203"/>
      <c r="C12" s="203"/>
      <c r="D12" s="203"/>
      <c r="E12" s="203"/>
      <c r="F12" s="203"/>
      <c r="G12" s="203"/>
      <c r="H12" s="204"/>
    </row>
    <row r="13" spans="1:8" ht="46.5" x14ac:dyDescent="0.7">
      <c r="A13" s="209" t="s">
        <v>164</v>
      </c>
      <c r="B13" s="203"/>
      <c r="C13" s="203"/>
      <c r="D13" s="203"/>
      <c r="E13" s="203"/>
      <c r="F13" s="203"/>
      <c r="G13" s="203"/>
      <c r="H13" s="204"/>
    </row>
    <row r="14" spans="1:8" ht="47.25" thickBot="1" x14ac:dyDescent="0.75">
      <c r="A14" s="255"/>
      <c r="B14" s="211"/>
      <c r="C14" s="211"/>
      <c r="D14" s="211"/>
      <c r="E14" s="211"/>
      <c r="F14" s="211"/>
      <c r="G14" s="211"/>
      <c r="H14" s="212"/>
    </row>
    <row r="15" spans="1:8" ht="51" x14ac:dyDescent="0.75">
      <c r="A15" s="199" t="s">
        <v>165</v>
      </c>
      <c r="B15" s="200"/>
      <c r="C15" s="200"/>
      <c r="D15" s="200"/>
      <c r="E15" s="200"/>
      <c r="F15" s="200"/>
      <c r="G15" s="200"/>
      <c r="H15" s="201"/>
    </row>
    <row r="16" spans="1:8" ht="46.5" x14ac:dyDescent="0.7">
      <c r="A16" s="202" t="s">
        <v>160</v>
      </c>
      <c r="B16" s="203"/>
      <c r="C16" s="203"/>
      <c r="D16" s="203"/>
      <c r="E16" s="203"/>
      <c r="F16" s="203"/>
      <c r="G16" s="203"/>
      <c r="H16" s="204"/>
    </row>
    <row r="17" spans="1:8" ht="46.5" x14ac:dyDescent="0.25">
      <c r="A17" s="208" t="s">
        <v>161</v>
      </c>
      <c r="B17" s="206"/>
      <c r="C17" s="206"/>
      <c r="D17" s="206"/>
      <c r="E17" s="206"/>
      <c r="F17" s="206"/>
      <c r="G17" s="206"/>
      <c r="H17" s="207"/>
    </row>
    <row r="18" spans="1:8" ht="46.5" x14ac:dyDescent="0.25">
      <c r="A18" s="208" t="s">
        <v>162</v>
      </c>
      <c r="B18" s="206"/>
      <c r="C18" s="206"/>
      <c r="D18" s="206"/>
      <c r="E18" s="206"/>
      <c r="F18" s="206"/>
      <c r="G18" s="206"/>
      <c r="H18" s="207"/>
    </row>
    <row r="19" spans="1:8" ht="46.5" x14ac:dyDescent="0.7">
      <c r="A19" s="209" t="s">
        <v>163</v>
      </c>
      <c r="B19" s="203"/>
      <c r="C19" s="203"/>
      <c r="D19" s="203"/>
      <c r="E19" s="203"/>
      <c r="F19" s="203"/>
      <c r="G19" s="203"/>
      <c r="H19" s="204"/>
    </row>
    <row r="20" spans="1:8" ht="46.5" x14ac:dyDescent="0.7">
      <c r="A20" s="209" t="s">
        <v>164</v>
      </c>
      <c r="B20" s="203"/>
      <c r="C20" s="203"/>
      <c r="D20" s="203"/>
      <c r="E20" s="203"/>
      <c r="F20" s="203"/>
      <c r="G20" s="203"/>
      <c r="H20" s="204"/>
    </row>
    <row r="21" spans="1:8" ht="47.25" thickBot="1" x14ac:dyDescent="0.75">
      <c r="A21" s="255"/>
      <c r="B21" s="211"/>
      <c r="C21" s="211"/>
      <c r="D21" s="211"/>
      <c r="E21" s="211"/>
      <c r="F21" s="211"/>
      <c r="G21" s="211"/>
      <c r="H21" s="212"/>
    </row>
    <row r="22" spans="1:8" ht="15.75" thickBot="1" x14ac:dyDescent="0.3"/>
    <row r="23" spans="1:8" ht="51" x14ac:dyDescent="0.75">
      <c r="A23" s="199" t="s">
        <v>166</v>
      </c>
      <c r="B23" s="200"/>
      <c r="C23" s="200"/>
      <c r="D23" s="200"/>
      <c r="E23" s="200"/>
      <c r="F23" s="200"/>
      <c r="G23" s="200"/>
      <c r="H23" s="201"/>
    </row>
    <row r="24" spans="1:8" ht="46.5" x14ac:dyDescent="0.7">
      <c r="A24" s="202" t="s">
        <v>167</v>
      </c>
      <c r="B24" s="203"/>
      <c r="C24" s="203"/>
      <c r="D24" s="203"/>
      <c r="E24" s="203"/>
      <c r="F24" s="203"/>
      <c r="G24" s="203"/>
      <c r="H24" s="204"/>
    </row>
    <row r="25" spans="1:8" ht="46.5" x14ac:dyDescent="0.25">
      <c r="A25" s="208" t="s">
        <v>168</v>
      </c>
      <c r="B25" s="206"/>
      <c r="C25" s="206"/>
      <c r="D25" s="206"/>
      <c r="E25" s="206"/>
      <c r="F25" s="206"/>
      <c r="G25" s="206"/>
      <c r="H25" s="207"/>
    </row>
    <row r="26" spans="1:8" ht="46.5" x14ac:dyDescent="0.25">
      <c r="A26" s="208" t="s">
        <v>169</v>
      </c>
      <c r="B26" s="206"/>
      <c r="C26" s="206"/>
      <c r="D26" s="206"/>
      <c r="E26" s="206"/>
      <c r="F26" s="206"/>
      <c r="G26" s="206"/>
      <c r="H26" s="207"/>
    </row>
    <row r="27" spans="1:8" ht="46.5" x14ac:dyDescent="0.7">
      <c r="A27" s="209" t="s">
        <v>170</v>
      </c>
      <c r="B27" s="203"/>
      <c r="C27" s="203"/>
      <c r="D27" s="203"/>
      <c r="E27" s="203"/>
      <c r="F27" s="203"/>
      <c r="G27" s="203"/>
      <c r="H27" s="204"/>
    </row>
    <row r="28" spans="1:8" ht="47.25" thickBot="1" x14ac:dyDescent="0.75">
      <c r="A28" s="210" t="s">
        <v>171</v>
      </c>
      <c r="B28" s="211"/>
      <c r="C28" s="211"/>
      <c r="D28" s="211"/>
      <c r="E28" s="211"/>
      <c r="F28" s="211"/>
      <c r="G28" s="211"/>
      <c r="H28" s="212"/>
    </row>
    <row r="29" spans="1:8" ht="47.25" thickBot="1" x14ac:dyDescent="0.75">
      <c r="A29" s="203"/>
      <c r="B29" s="203"/>
      <c r="C29" s="203"/>
      <c r="D29" s="203"/>
      <c r="E29" s="203"/>
      <c r="F29" s="203"/>
      <c r="G29" s="203"/>
      <c r="H29" s="203"/>
    </row>
    <row r="30" spans="1:8" ht="51" x14ac:dyDescent="0.75">
      <c r="A30" s="199" t="s">
        <v>172</v>
      </c>
      <c r="B30" s="200"/>
      <c r="C30" s="200"/>
      <c r="D30" s="200"/>
      <c r="E30" s="200"/>
      <c r="F30" s="200"/>
      <c r="G30" s="200"/>
      <c r="H30" s="201"/>
    </row>
    <row r="31" spans="1:8" ht="46.5" x14ac:dyDescent="0.7">
      <c r="A31" s="202" t="s">
        <v>142</v>
      </c>
      <c r="B31" s="203"/>
      <c r="C31" s="203"/>
      <c r="D31" s="203"/>
      <c r="E31" s="203"/>
      <c r="F31" s="203"/>
      <c r="G31" s="203"/>
      <c r="H31" s="204"/>
    </row>
    <row r="32" spans="1:8" ht="46.5" x14ac:dyDescent="0.25">
      <c r="A32" s="208" t="s">
        <v>173</v>
      </c>
      <c r="B32" s="206"/>
      <c r="C32" s="206"/>
      <c r="D32" s="206"/>
      <c r="E32" s="206"/>
      <c r="F32" s="206"/>
      <c r="G32" s="206"/>
      <c r="H32" s="207"/>
    </row>
    <row r="33" spans="1:8" ht="46.5" x14ac:dyDescent="0.25">
      <c r="A33" s="208" t="s">
        <v>174</v>
      </c>
      <c r="B33" s="206"/>
      <c r="C33" s="206"/>
      <c r="D33" s="206"/>
      <c r="E33" s="206"/>
      <c r="F33" s="206"/>
      <c r="G33" s="206"/>
      <c r="H33" s="207"/>
    </row>
    <row r="34" spans="1:8" ht="46.5" x14ac:dyDescent="0.7">
      <c r="A34" s="209" t="s">
        <v>175</v>
      </c>
      <c r="B34" s="203"/>
      <c r="C34" s="203"/>
      <c r="D34" s="203"/>
      <c r="E34" s="203"/>
      <c r="F34" s="203"/>
      <c r="G34" s="203"/>
      <c r="H34" s="204"/>
    </row>
    <row r="35" spans="1:8" ht="47.25" thickBot="1" x14ac:dyDescent="0.75">
      <c r="A35" s="210" t="s">
        <v>176</v>
      </c>
      <c r="B35" s="211"/>
      <c r="C35" s="211"/>
      <c r="D35" s="211"/>
      <c r="E35" s="211"/>
      <c r="F35" s="211"/>
      <c r="G35" s="211"/>
      <c r="H35" s="212"/>
    </row>
    <row r="36" spans="1:8" ht="15.75" thickBot="1" x14ac:dyDescent="0.3"/>
    <row r="37" spans="1:8" ht="51" x14ac:dyDescent="0.75">
      <c r="A37" s="199" t="s">
        <v>177</v>
      </c>
      <c r="B37" s="200"/>
      <c r="C37" s="200"/>
      <c r="D37" s="200"/>
      <c r="E37" s="200"/>
      <c r="F37" s="200"/>
      <c r="G37" s="200"/>
      <c r="H37" s="201"/>
    </row>
    <row r="38" spans="1:8" ht="46.5" x14ac:dyDescent="0.7">
      <c r="A38" s="202" t="s">
        <v>167</v>
      </c>
      <c r="B38" s="203"/>
      <c r="C38" s="203"/>
      <c r="D38" s="203"/>
      <c r="E38" s="203"/>
      <c r="F38" s="203"/>
      <c r="G38" s="203"/>
      <c r="H38" s="204"/>
    </row>
    <row r="39" spans="1:8" ht="46.5" x14ac:dyDescent="0.25">
      <c r="A39" s="208" t="s">
        <v>168</v>
      </c>
      <c r="B39" s="206"/>
      <c r="C39" s="206"/>
      <c r="D39" s="206"/>
      <c r="E39" s="206"/>
      <c r="F39" s="206"/>
      <c r="G39" s="206"/>
      <c r="H39" s="207"/>
    </row>
    <row r="40" spans="1:8" ht="46.5" x14ac:dyDescent="0.25">
      <c r="A40" s="208" t="s">
        <v>169</v>
      </c>
      <c r="B40" s="206"/>
      <c r="C40" s="206"/>
      <c r="D40" s="206"/>
      <c r="E40" s="206"/>
      <c r="F40" s="206"/>
      <c r="G40" s="206"/>
      <c r="H40" s="207"/>
    </row>
    <row r="41" spans="1:8" ht="46.5" x14ac:dyDescent="0.7">
      <c r="A41" s="209" t="s">
        <v>170</v>
      </c>
      <c r="B41" s="203"/>
      <c r="C41" s="203"/>
      <c r="D41" s="203"/>
      <c r="E41" s="203"/>
      <c r="F41" s="203"/>
      <c r="G41" s="203"/>
      <c r="H41" s="204"/>
    </row>
    <row r="42" spans="1:8" ht="47.25" thickBot="1" x14ac:dyDescent="0.75">
      <c r="A42" s="210" t="s">
        <v>171</v>
      </c>
      <c r="B42" s="211"/>
      <c r="C42" s="211"/>
      <c r="D42" s="211"/>
      <c r="E42" s="211"/>
      <c r="F42" s="211"/>
      <c r="G42" s="211"/>
      <c r="H42" s="212"/>
    </row>
    <row r="43" spans="1:8" ht="15.75" thickBot="1" x14ac:dyDescent="0.3"/>
    <row r="44" spans="1:8" ht="51" x14ac:dyDescent="0.75">
      <c r="A44" s="199" t="s">
        <v>178</v>
      </c>
      <c r="B44" s="200"/>
      <c r="C44" s="200"/>
      <c r="D44" s="200"/>
      <c r="E44" s="200"/>
      <c r="F44" s="200"/>
      <c r="G44" s="200"/>
      <c r="H44" s="201"/>
    </row>
    <row r="45" spans="1:8" ht="46.5" x14ac:dyDescent="0.7">
      <c r="A45" s="202" t="s">
        <v>167</v>
      </c>
      <c r="B45" s="203"/>
      <c r="C45" s="203"/>
      <c r="D45" s="203"/>
      <c r="E45" s="203"/>
      <c r="F45" s="203"/>
      <c r="G45" s="203"/>
      <c r="H45" s="204"/>
    </row>
    <row r="46" spans="1:8" ht="46.5" x14ac:dyDescent="0.25">
      <c r="A46" s="208" t="s">
        <v>168</v>
      </c>
      <c r="B46" s="206"/>
      <c r="C46" s="206"/>
      <c r="D46" s="206"/>
      <c r="E46" s="206"/>
      <c r="F46" s="206"/>
      <c r="G46" s="206"/>
      <c r="H46" s="207"/>
    </row>
    <row r="47" spans="1:8" ht="46.5" x14ac:dyDescent="0.25">
      <c r="A47" s="208" t="s">
        <v>169</v>
      </c>
      <c r="B47" s="206"/>
      <c r="C47" s="206"/>
      <c r="D47" s="206"/>
      <c r="E47" s="206"/>
      <c r="F47" s="206"/>
      <c r="G47" s="206"/>
      <c r="H47" s="207"/>
    </row>
    <row r="48" spans="1:8" ht="46.5" x14ac:dyDescent="0.7">
      <c r="A48" s="209" t="s">
        <v>170</v>
      </c>
      <c r="B48" s="203"/>
      <c r="C48" s="203"/>
      <c r="D48" s="203"/>
      <c r="E48" s="203"/>
      <c r="F48" s="203"/>
      <c r="G48" s="203"/>
      <c r="H48" s="204"/>
    </row>
    <row r="49" spans="1:8" ht="47.25" thickBot="1" x14ac:dyDescent="0.75">
      <c r="A49" s="210" t="s">
        <v>171</v>
      </c>
      <c r="B49" s="211"/>
      <c r="C49" s="211"/>
      <c r="D49" s="211"/>
      <c r="E49" s="211"/>
      <c r="F49" s="211"/>
      <c r="G49" s="211"/>
      <c r="H49" s="212"/>
    </row>
    <row r="50" spans="1:8" ht="51" x14ac:dyDescent="0.75">
      <c r="A50" s="199" t="s">
        <v>179</v>
      </c>
      <c r="B50" s="200"/>
      <c r="C50" s="200"/>
      <c r="D50" s="200"/>
      <c r="E50" s="200"/>
      <c r="F50" s="200"/>
      <c r="G50" s="200"/>
      <c r="H50" s="201"/>
    </row>
    <row r="51" spans="1:8" ht="46.5" x14ac:dyDescent="0.7">
      <c r="A51" s="202" t="s">
        <v>167</v>
      </c>
      <c r="B51" s="203"/>
      <c r="C51" s="203"/>
      <c r="D51" s="203"/>
      <c r="E51" s="203"/>
      <c r="F51" s="203"/>
      <c r="G51" s="203"/>
      <c r="H51" s="204"/>
    </row>
    <row r="52" spans="1:8" ht="46.5" x14ac:dyDescent="0.25">
      <c r="A52" s="208" t="s">
        <v>168</v>
      </c>
      <c r="B52" s="206"/>
      <c r="C52" s="206"/>
      <c r="D52" s="206"/>
      <c r="E52" s="206"/>
      <c r="F52" s="206"/>
      <c r="G52" s="206"/>
      <c r="H52" s="207"/>
    </row>
    <row r="53" spans="1:8" ht="46.5" x14ac:dyDescent="0.25">
      <c r="A53" s="208" t="s">
        <v>169</v>
      </c>
      <c r="B53" s="206"/>
      <c r="C53" s="206"/>
      <c r="D53" s="206"/>
      <c r="E53" s="206"/>
      <c r="F53" s="206"/>
      <c r="G53" s="206"/>
      <c r="H53" s="207"/>
    </row>
    <row r="54" spans="1:8" ht="46.5" x14ac:dyDescent="0.7">
      <c r="A54" s="209" t="s">
        <v>170</v>
      </c>
      <c r="B54" s="203"/>
      <c r="C54" s="203"/>
      <c r="D54" s="203"/>
      <c r="E54" s="203"/>
      <c r="F54" s="203"/>
      <c r="G54" s="203"/>
      <c r="H54" s="204"/>
    </row>
    <row r="55" spans="1:8" ht="47.25" thickBot="1" x14ac:dyDescent="0.75">
      <c r="A55" s="210" t="s">
        <v>171</v>
      </c>
      <c r="B55" s="211"/>
      <c r="C55" s="211"/>
      <c r="D55" s="211"/>
      <c r="E55" s="211"/>
      <c r="F55" s="211"/>
      <c r="G55" s="211"/>
      <c r="H55" s="212"/>
    </row>
    <row r="57" spans="1:8" ht="15.75" thickBot="1" x14ac:dyDescent="0.3"/>
    <row r="58" spans="1:8" ht="51" x14ac:dyDescent="0.75">
      <c r="A58" s="199" t="s">
        <v>180</v>
      </c>
      <c r="B58" s="200"/>
      <c r="C58" s="200"/>
      <c r="D58" s="200"/>
      <c r="E58" s="200"/>
      <c r="F58" s="200"/>
      <c r="G58" s="200"/>
      <c r="H58" s="201"/>
    </row>
    <row r="59" spans="1:8" ht="46.5" x14ac:dyDescent="0.7">
      <c r="A59" s="202"/>
      <c r="B59" s="203"/>
      <c r="C59" s="203"/>
      <c r="D59" s="203"/>
      <c r="E59" s="203"/>
      <c r="F59" s="203"/>
      <c r="G59" s="203"/>
      <c r="H59" s="204"/>
    </row>
    <row r="60" spans="1:8" ht="46.5" x14ac:dyDescent="0.7">
      <c r="A60" s="202" t="s">
        <v>181</v>
      </c>
      <c r="B60" s="203"/>
      <c r="C60" s="203"/>
      <c r="D60" s="203"/>
      <c r="E60" s="203"/>
      <c r="F60" s="203"/>
      <c r="G60" s="203"/>
      <c r="H60" s="204"/>
    </row>
    <row r="61" spans="1:8" ht="47.25" thickBot="1" x14ac:dyDescent="0.75">
      <c r="A61" s="210"/>
      <c r="B61" s="211"/>
      <c r="C61" s="211"/>
      <c r="D61" s="211"/>
      <c r="E61" s="211"/>
      <c r="F61" s="211"/>
      <c r="G61" s="211"/>
      <c r="H61" s="212"/>
    </row>
    <row r="62" spans="1:8" ht="15.75" thickBot="1" x14ac:dyDescent="0.3"/>
    <row r="63" spans="1:8" ht="51" x14ac:dyDescent="0.75">
      <c r="A63" s="199" t="s">
        <v>182</v>
      </c>
      <c r="B63" s="200"/>
      <c r="C63" s="200"/>
      <c r="D63" s="200"/>
      <c r="E63" s="200"/>
      <c r="F63" s="200"/>
      <c r="G63" s="200"/>
      <c r="H63" s="201"/>
    </row>
    <row r="64" spans="1:8" ht="46.5" x14ac:dyDescent="0.7">
      <c r="A64" s="202" t="s">
        <v>129</v>
      </c>
      <c r="B64" s="203"/>
      <c r="C64" s="203"/>
      <c r="D64" s="203"/>
      <c r="E64" s="203"/>
      <c r="F64" s="203"/>
      <c r="G64" s="203"/>
      <c r="H64" s="204"/>
    </row>
    <row r="65" spans="1:8" ht="46.5" x14ac:dyDescent="0.25">
      <c r="A65" s="208" t="s">
        <v>183</v>
      </c>
      <c r="B65" s="206"/>
      <c r="C65" s="206"/>
      <c r="D65" s="206"/>
      <c r="E65" s="206"/>
      <c r="F65" s="206"/>
      <c r="G65" s="206"/>
      <c r="H65" s="207"/>
    </row>
    <row r="66" spans="1:8" ht="46.5" x14ac:dyDescent="0.25">
      <c r="A66" s="208" t="s">
        <v>184</v>
      </c>
      <c r="B66" s="206"/>
      <c r="C66" s="206"/>
      <c r="D66" s="206"/>
      <c r="E66" s="206"/>
      <c r="F66" s="206"/>
      <c r="G66" s="206"/>
      <c r="H66" s="207"/>
    </row>
    <row r="67" spans="1:8" ht="47.25" thickBot="1" x14ac:dyDescent="0.75">
      <c r="A67" s="210" t="s">
        <v>185</v>
      </c>
      <c r="B67" s="211"/>
      <c r="C67" s="211"/>
      <c r="D67" s="211"/>
      <c r="E67" s="211"/>
      <c r="F67" s="211"/>
      <c r="G67" s="211"/>
      <c r="H67" s="212"/>
    </row>
    <row r="68" spans="1:8" ht="47.25" thickBot="1" x14ac:dyDescent="0.75">
      <c r="A68" s="227"/>
      <c r="B68" s="203"/>
      <c r="C68" s="203"/>
      <c r="D68" s="203"/>
      <c r="E68" s="203"/>
      <c r="F68" s="203"/>
      <c r="G68" s="203"/>
      <c r="H68" s="203"/>
    </row>
    <row r="69" spans="1:8" ht="51" x14ac:dyDescent="0.75">
      <c r="A69" s="199" t="s">
        <v>186</v>
      </c>
      <c r="B69" s="200"/>
      <c r="C69" s="200"/>
      <c r="D69" s="200"/>
      <c r="E69" s="200"/>
      <c r="F69" s="200"/>
      <c r="G69" s="200"/>
      <c r="H69" s="201"/>
    </row>
    <row r="70" spans="1:8" ht="46.5" x14ac:dyDescent="0.7">
      <c r="A70" s="202" t="s">
        <v>187</v>
      </c>
      <c r="B70" s="203"/>
      <c r="C70" s="203"/>
      <c r="D70" s="203"/>
      <c r="E70" s="203"/>
      <c r="F70" s="203"/>
      <c r="G70" s="203"/>
      <c r="H70" s="204"/>
    </row>
    <row r="71" spans="1:8" ht="46.5" x14ac:dyDescent="0.25">
      <c r="A71" s="208" t="s">
        <v>188</v>
      </c>
      <c r="B71" s="206"/>
      <c r="C71" s="206"/>
      <c r="D71" s="206"/>
      <c r="E71" s="206"/>
      <c r="F71" s="206"/>
      <c r="G71" s="206"/>
      <c r="H71" s="207"/>
    </row>
    <row r="72" spans="1:8" ht="47.25" thickBot="1" x14ac:dyDescent="0.3">
      <c r="A72" s="259" t="s">
        <v>189</v>
      </c>
      <c r="B72" s="260"/>
      <c r="C72" s="260"/>
      <c r="D72" s="260"/>
      <c r="E72" s="260"/>
      <c r="F72" s="260"/>
      <c r="G72" s="260"/>
      <c r="H72" s="261"/>
    </row>
    <row r="73" spans="1:8" ht="47.25" thickBot="1" x14ac:dyDescent="0.75">
      <c r="A73" s="227"/>
      <c r="B73" s="203"/>
      <c r="C73" s="203"/>
      <c r="D73" s="203"/>
      <c r="E73" s="203"/>
      <c r="F73" s="203"/>
      <c r="G73" s="203"/>
      <c r="H73" s="203"/>
    </row>
    <row r="74" spans="1:8" ht="51" x14ac:dyDescent="0.75">
      <c r="A74" s="199" t="s">
        <v>190</v>
      </c>
      <c r="B74" s="200"/>
      <c r="C74" s="200"/>
      <c r="D74" s="200"/>
      <c r="E74" s="200"/>
      <c r="F74" s="200"/>
      <c r="G74" s="200"/>
      <c r="H74" s="201"/>
    </row>
    <row r="75" spans="1:8" ht="46.5" x14ac:dyDescent="0.7">
      <c r="A75" s="202" t="s">
        <v>191</v>
      </c>
      <c r="B75" s="203"/>
      <c r="C75" s="203"/>
      <c r="D75" s="203"/>
      <c r="E75" s="203"/>
      <c r="F75" s="203"/>
      <c r="G75" s="203"/>
      <c r="H75" s="204"/>
    </row>
    <row r="76" spans="1:8" ht="46.5" x14ac:dyDescent="0.25">
      <c r="A76" s="208" t="s">
        <v>192</v>
      </c>
      <c r="B76" s="206"/>
      <c r="C76" s="206"/>
      <c r="D76" s="206"/>
      <c r="E76" s="206"/>
      <c r="F76" s="206"/>
      <c r="G76" s="206"/>
      <c r="H76" s="207"/>
    </row>
    <row r="77" spans="1:8" ht="47.25" thickBot="1" x14ac:dyDescent="0.3">
      <c r="A77" s="259" t="s">
        <v>193</v>
      </c>
      <c r="B77" s="260"/>
      <c r="C77" s="260"/>
      <c r="D77" s="260"/>
      <c r="E77" s="260"/>
      <c r="F77" s="260"/>
      <c r="G77" s="260"/>
      <c r="H77" s="261"/>
    </row>
    <row r="78" spans="1:8" ht="51" x14ac:dyDescent="0.75">
      <c r="A78" s="199" t="s">
        <v>194</v>
      </c>
      <c r="B78" s="200"/>
      <c r="C78" s="200"/>
      <c r="D78" s="200"/>
      <c r="E78" s="200"/>
      <c r="F78" s="200"/>
      <c r="G78" s="200"/>
      <c r="H78" s="201"/>
    </row>
    <row r="79" spans="1:8" ht="46.5" x14ac:dyDescent="0.7">
      <c r="A79" s="202" t="s">
        <v>90</v>
      </c>
      <c r="B79" s="203"/>
      <c r="C79" s="203"/>
      <c r="D79" s="203"/>
      <c r="E79" s="203"/>
      <c r="F79" s="203"/>
      <c r="G79" s="203"/>
      <c r="H79" s="204"/>
    </row>
    <row r="80" spans="1:8" ht="46.5" x14ac:dyDescent="0.25">
      <c r="A80" s="208" t="s">
        <v>195</v>
      </c>
      <c r="B80" s="206"/>
      <c r="C80" s="206"/>
      <c r="D80" s="206"/>
      <c r="E80" s="206"/>
      <c r="F80" s="206"/>
      <c r="G80" s="206"/>
      <c r="H80" s="207"/>
    </row>
    <row r="81" spans="1:8" ht="46.5" x14ac:dyDescent="0.25">
      <c r="A81" s="208" t="s">
        <v>196</v>
      </c>
      <c r="B81" s="206"/>
      <c r="C81" s="206"/>
      <c r="D81" s="206"/>
      <c r="E81" s="206"/>
      <c r="F81" s="206"/>
      <c r="G81" s="206"/>
      <c r="H81" s="207"/>
    </row>
    <row r="82" spans="1:8" ht="46.5" x14ac:dyDescent="0.7">
      <c r="A82" s="209" t="s">
        <v>197</v>
      </c>
      <c r="B82" s="203"/>
      <c r="C82" s="203"/>
      <c r="D82" s="203"/>
      <c r="E82" s="203"/>
      <c r="F82" s="203"/>
      <c r="G82" s="203"/>
      <c r="H82" s="204"/>
    </row>
    <row r="83" spans="1:8" ht="47.25" thickBot="1" x14ac:dyDescent="0.75">
      <c r="A83" s="210" t="s">
        <v>198</v>
      </c>
      <c r="B83" s="211"/>
      <c r="C83" s="211"/>
      <c r="D83" s="211"/>
      <c r="E83" s="211"/>
      <c r="F83" s="211"/>
      <c r="G83" s="211"/>
      <c r="H83" s="212"/>
    </row>
    <row r="84" spans="1:8" ht="51" x14ac:dyDescent="0.75">
      <c r="A84" s="199" t="s">
        <v>199</v>
      </c>
      <c r="B84" s="200"/>
      <c r="C84" s="200"/>
      <c r="D84" s="200"/>
      <c r="E84" s="200"/>
      <c r="F84" s="200"/>
      <c r="G84" s="200"/>
      <c r="H84" s="201"/>
    </row>
    <row r="85" spans="1:8" ht="46.5" x14ac:dyDescent="0.7">
      <c r="A85" s="202" t="s">
        <v>110</v>
      </c>
      <c r="B85" s="203"/>
      <c r="C85" s="203"/>
      <c r="D85" s="203"/>
      <c r="E85" s="203"/>
      <c r="F85" s="203"/>
      <c r="G85" s="203"/>
      <c r="H85" s="204"/>
    </row>
    <row r="86" spans="1:8" ht="46.5" x14ac:dyDescent="0.25">
      <c r="A86" s="208" t="s">
        <v>200</v>
      </c>
      <c r="B86" s="206"/>
      <c r="C86" s="206"/>
      <c r="D86" s="206"/>
      <c r="E86" s="206"/>
      <c r="F86" s="206"/>
      <c r="G86" s="206"/>
      <c r="H86" s="207"/>
    </row>
    <row r="87" spans="1:8" ht="46.5" x14ac:dyDescent="0.25">
      <c r="A87" s="208" t="s">
        <v>201</v>
      </c>
      <c r="B87" s="206"/>
      <c r="C87" s="206"/>
      <c r="D87" s="206"/>
      <c r="E87" s="206"/>
      <c r="F87" s="206"/>
      <c r="G87" s="206"/>
      <c r="H87" s="207"/>
    </row>
    <row r="88" spans="1:8" ht="46.5" x14ac:dyDescent="0.7">
      <c r="A88" s="209" t="s">
        <v>202</v>
      </c>
      <c r="B88" s="203"/>
      <c r="C88" s="203"/>
      <c r="D88" s="203"/>
      <c r="E88" s="203"/>
      <c r="F88" s="203"/>
      <c r="G88" s="203"/>
      <c r="H88" s="204"/>
    </row>
    <row r="89" spans="1:8" ht="47.25" thickBot="1" x14ac:dyDescent="0.75">
      <c r="A89" s="210" t="s">
        <v>203</v>
      </c>
      <c r="B89" s="211"/>
      <c r="C89" s="211"/>
      <c r="D89" s="211"/>
      <c r="E89" s="211"/>
      <c r="F89" s="211"/>
      <c r="G89" s="211"/>
      <c r="H89" s="212"/>
    </row>
    <row r="90" spans="1:8" ht="51" x14ac:dyDescent="0.75">
      <c r="A90" s="199" t="s">
        <v>199</v>
      </c>
      <c r="B90" s="200"/>
      <c r="C90" s="200"/>
      <c r="D90" s="200"/>
      <c r="E90" s="200"/>
      <c r="F90" s="200"/>
      <c r="G90" s="200"/>
      <c r="H90" s="201"/>
    </row>
    <row r="91" spans="1:8" ht="46.5" x14ac:dyDescent="0.7">
      <c r="A91" s="202" t="s">
        <v>110</v>
      </c>
      <c r="B91" s="203"/>
      <c r="C91" s="203"/>
      <c r="D91" s="203"/>
      <c r="E91" s="203"/>
      <c r="F91" s="203"/>
      <c r="G91" s="203"/>
      <c r="H91" s="204"/>
    </row>
    <row r="92" spans="1:8" ht="46.5" x14ac:dyDescent="0.25">
      <c r="A92" s="208" t="s">
        <v>200</v>
      </c>
      <c r="B92" s="206"/>
      <c r="C92" s="206"/>
      <c r="D92" s="206"/>
      <c r="E92" s="206"/>
      <c r="F92" s="206"/>
      <c r="G92" s="206"/>
      <c r="H92" s="207"/>
    </row>
    <row r="93" spans="1:8" ht="46.5" x14ac:dyDescent="0.25">
      <c r="A93" s="208" t="s">
        <v>201</v>
      </c>
      <c r="B93" s="206"/>
      <c r="C93" s="206"/>
      <c r="D93" s="206"/>
      <c r="E93" s="206"/>
      <c r="F93" s="206"/>
      <c r="G93" s="206"/>
      <c r="H93" s="207"/>
    </row>
    <row r="94" spans="1:8" ht="46.5" x14ac:dyDescent="0.7">
      <c r="A94" s="209" t="s">
        <v>202</v>
      </c>
      <c r="B94" s="203"/>
      <c r="C94" s="203"/>
      <c r="D94" s="203"/>
      <c r="E94" s="203"/>
      <c r="F94" s="203"/>
      <c r="G94" s="203"/>
      <c r="H94" s="204"/>
    </row>
    <row r="95" spans="1:8" ht="47.25" thickBot="1" x14ac:dyDescent="0.75">
      <c r="A95" s="210" t="s">
        <v>204</v>
      </c>
      <c r="B95" s="211"/>
      <c r="C95" s="211"/>
      <c r="D95" s="211"/>
      <c r="E95" s="211"/>
      <c r="F95" s="211"/>
      <c r="G95" s="211"/>
      <c r="H95" s="212"/>
    </row>
    <row r="96" spans="1:8" ht="51" x14ac:dyDescent="0.75">
      <c r="A96" s="199" t="s">
        <v>205</v>
      </c>
      <c r="B96" s="200"/>
      <c r="C96" s="200"/>
      <c r="D96" s="200"/>
      <c r="E96" s="200"/>
      <c r="F96" s="200"/>
      <c r="G96" s="200"/>
      <c r="H96" s="201"/>
    </row>
    <row r="97" spans="1:8" ht="46.5" x14ac:dyDescent="0.7">
      <c r="A97" s="202" t="s">
        <v>110</v>
      </c>
      <c r="B97" s="203"/>
      <c r="C97" s="203"/>
      <c r="D97" s="203"/>
      <c r="E97" s="203"/>
      <c r="F97" s="203"/>
      <c r="G97" s="203"/>
      <c r="H97" s="204"/>
    </row>
    <row r="98" spans="1:8" ht="46.5" x14ac:dyDescent="0.25">
      <c r="A98" s="208" t="s">
        <v>200</v>
      </c>
      <c r="B98" s="206"/>
      <c r="C98" s="206"/>
      <c r="D98" s="206"/>
      <c r="E98" s="206"/>
      <c r="F98" s="206"/>
      <c r="G98" s="206"/>
      <c r="H98" s="207"/>
    </row>
    <row r="99" spans="1:8" ht="46.5" x14ac:dyDescent="0.25">
      <c r="A99" s="208" t="s">
        <v>201</v>
      </c>
      <c r="B99" s="206"/>
      <c r="C99" s="206"/>
      <c r="D99" s="206"/>
      <c r="E99" s="206"/>
      <c r="F99" s="206"/>
      <c r="G99" s="206"/>
      <c r="H99" s="207"/>
    </row>
    <row r="100" spans="1:8" ht="46.5" x14ac:dyDescent="0.7">
      <c r="A100" s="209" t="s">
        <v>202</v>
      </c>
      <c r="B100" s="203"/>
      <c r="C100" s="203"/>
      <c r="D100" s="203"/>
      <c r="E100" s="203"/>
      <c r="F100" s="203"/>
      <c r="G100" s="203"/>
      <c r="H100" s="204"/>
    </row>
    <row r="101" spans="1:8" ht="47.25" thickBot="1" x14ac:dyDescent="0.75">
      <c r="A101" s="210" t="s">
        <v>206</v>
      </c>
      <c r="B101" s="211"/>
      <c r="C101" s="211"/>
      <c r="D101" s="211"/>
      <c r="E101" s="211"/>
      <c r="F101" s="211"/>
      <c r="G101" s="211"/>
      <c r="H101" s="212"/>
    </row>
    <row r="102" spans="1:8" ht="51" x14ac:dyDescent="0.75">
      <c r="A102" s="199" t="s">
        <v>207</v>
      </c>
      <c r="B102" s="200"/>
      <c r="C102" s="200"/>
      <c r="D102" s="200"/>
      <c r="E102" s="200"/>
      <c r="F102" s="200"/>
      <c r="G102" s="200"/>
      <c r="H102" s="201"/>
    </row>
    <row r="103" spans="1:8" ht="46.5" x14ac:dyDescent="0.7">
      <c r="A103" s="202" t="s">
        <v>110</v>
      </c>
      <c r="B103" s="203"/>
      <c r="C103" s="203"/>
      <c r="D103" s="203"/>
      <c r="E103" s="203"/>
      <c r="F103" s="203"/>
      <c r="G103" s="203"/>
      <c r="H103" s="204"/>
    </row>
    <row r="104" spans="1:8" ht="46.5" x14ac:dyDescent="0.25">
      <c r="A104" s="208" t="s">
        <v>200</v>
      </c>
      <c r="B104" s="206"/>
      <c r="C104" s="206"/>
      <c r="D104" s="206"/>
      <c r="E104" s="206"/>
      <c r="F104" s="206"/>
      <c r="G104" s="206"/>
      <c r="H104" s="207"/>
    </row>
    <row r="105" spans="1:8" ht="46.5" x14ac:dyDescent="0.25">
      <c r="A105" s="208" t="s">
        <v>201</v>
      </c>
      <c r="B105" s="206"/>
      <c r="C105" s="206"/>
      <c r="D105" s="206"/>
      <c r="E105" s="206"/>
      <c r="F105" s="206"/>
      <c r="G105" s="206"/>
      <c r="H105" s="207"/>
    </row>
    <row r="106" spans="1:8" ht="46.5" x14ac:dyDescent="0.7">
      <c r="A106" s="209" t="s">
        <v>202</v>
      </c>
      <c r="B106" s="203"/>
      <c r="C106" s="203"/>
      <c r="D106" s="203"/>
      <c r="E106" s="203"/>
      <c r="F106" s="203"/>
      <c r="G106" s="203"/>
      <c r="H106" s="204"/>
    </row>
    <row r="107" spans="1:8" ht="47.25" thickBot="1" x14ac:dyDescent="0.75">
      <c r="A107" s="210" t="s">
        <v>206</v>
      </c>
      <c r="B107" s="211"/>
      <c r="C107" s="211"/>
      <c r="D107" s="211"/>
      <c r="E107" s="211"/>
      <c r="F107" s="211"/>
      <c r="G107" s="211"/>
      <c r="H107" s="212"/>
    </row>
    <row r="108" spans="1:8" ht="15.75" thickBot="1" x14ac:dyDescent="0.3"/>
    <row r="109" spans="1:8" ht="46.5" x14ac:dyDescent="0.7">
      <c r="A109" s="250" t="s">
        <v>208</v>
      </c>
      <c r="B109" s="214"/>
      <c r="C109" s="214"/>
      <c r="D109" s="214"/>
      <c r="E109" s="214"/>
      <c r="F109" s="214"/>
      <c r="G109" s="214"/>
      <c r="H109" s="215"/>
    </row>
    <row r="110" spans="1:8" ht="46.5" x14ac:dyDescent="0.25">
      <c r="A110" s="208" t="s">
        <v>209</v>
      </c>
      <c r="B110" s="206"/>
      <c r="C110" s="206"/>
      <c r="D110" s="206"/>
      <c r="E110" s="206"/>
      <c r="F110" s="206"/>
      <c r="G110" s="206"/>
      <c r="H110" s="207"/>
    </row>
    <row r="111" spans="1:8" ht="46.5" x14ac:dyDescent="0.25">
      <c r="A111" s="208" t="s">
        <v>210</v>
      </c>
      <c r="B111" s="206"/>
      <c r="C111" s="206"/>
      <c r="D111" s="206"/>
      <c r="E111" s="206"/>
      <c r="F111" s="206"/>
      <c r="G111" s="206"/>
      <c r="H111" s="207"/>
    </row>
    <row r="112" spans="1:8" ht="46.5" x14ac:dyDescent="0.7">
      <c r="A112" s="209" t="s">
        <v>211</v>
      </c>
      <c r="B112" s="203"/>
      <c r="C112" s="203"/>
      <c r="D112" s="203"/>
      <c r="E112" s="203"/>
      <c r="F112" s="203"/>
      <c r="G112" s="203"/>
      <c r="H112" s="204"/>
    </row>
    <row r="113" spans="1:8" ht="47.25" thickBot="1" x14ac:dyDescent="0.75">
      <c r="A113" s="210" t="s">
        <v>212</v>
      </c>
      <c r="B113" s="211"/>
      <c r="C113" s="211"/>
      <c r="D113" s="211"/>
      <c r="E113" s="211"/>
      <c r="F113" s="211"/>
      <c r="G113" s="211"/>
      <c r="H113" s="212"/>
    </row>
    <row r="114" spans="1:8" ht="51" x14ac:dyDescent="0.75">
      <c r="A114" s="199" t="s">
        <v>213</v>
      </c>
      <c r="B114" s="200"/>
      <c r="C114" s="200"/>
      <c r="D114" s="200"/>
      <c r="E114" s="200"/>
      <c r="F114" s="200"/>
      <c r="G114" s="200"/>
      <c r="H114" s="201"/>
    </row>
    <row r="115" spans="1:8" ht="46.5" x14ac:dyDescent="0.7">
      <c r="A115" s="202" t="s">
        <v>167</v>
      </c>
      <c r="B115" s="203"/>
      <c r="C115" s="203"/>
      <c r="D115" s="203"/>
      <c r="E115" s="203"/>
      <c r="F115" s="203"/>
      <c r="G115" s="203"/>
      <c r="H115" s="204"/>
    </row>
    <row r="116" spans="1:8" ht="46.5" x14ac:dyDescent="0.25">
      <c r="A116" s="208" t="s">
        <v>168</v>
      </c>
      <c r="B116" s="206"/>
      <c r="C116" s="206"/>
      <c r="D116" s="206"/>
      <c r="E116" s="206"/>
      <c r="F116" s="206"/>
      <c r="G116" s="206"/>
      <c r="H116" s="207"/>
    </row>
    <row r="117" spans="1:8" ht="46.5" x14ac:dyDescent="0.25">
      <c r="A117" s="208" t="s">
        <v>169</v>
      </c>
      <c r="B117" s="206"/>
      <c r="C117" s="206"/>
      <c r="D117" s="206"/>
      <c r="E117" s="206"/>
      <c r="F117" s="206"/>
      <c r="G117" s="206"/>
      <c r="H117" s="207"/>
    </row>
    <row r="118" spans="1:8" ht="46.5" x14ac:dyDescent="0.7">
      <c r="A118" s="209" t="s">
        <v>170</v>
      </c>
      <c r="B118" s="203"/>
      <c r="C118" s="203"/>
      <c r="D118" s="203"/>
      <c r="E118" s="203"/>
      <c r="F118" s="203"/>
      <c r="G118" s="203"/>
      <c r="H118" s="204"/>
    </row>
    <row r="119" spans="1:8" ht="47.25" thickBot="1" x14ac:dyDescent="0.75">
      <c r="A119" s="210" t="s">
        <v>171</v>
      </c>
      <c r="B119" s="211"/>
      <c r="C119" s="211"/>
      <c r="D119" s="211"/>
      <c r="E119" s="211"/>
      <c r="F119" s="211"/>
      <c r="G119" s="211"/>
      <c r="H119" s="212"/>
    </row>
    <row r="120" spans="1:8" ht="15.75" thickBot="1" x14ac:dyDescent="0.3"/>
    <row r="121" spans="1:8" ht="51" x14ac:dyDescent="0.75">
      <c r="A121" s="199" t="s">
        <v>214</v>
      </c>
      <c r="B121" s="200"/>
      <c r="C121" s="200"/>
      <c r="D121" s="200"/>
      <c r="E121" s="200"/>
      <c r="F121" s="200"/>
      <c r="G121" s="200"/>
      <c r="H121" s="201"/>
    </row>
    <row r="122" spans="1:8" ht="46.5" x14ac:dyDescent="0.7">
      <c r="A122" s="202" t="s">
        <v>129</v>
      </c>
      <c r="B122" s="203"/>
      <c r="C122" s="203"/>
      <c r="D122" s="203"/>
      <c r="E122" s="203"/>
      <c r="F122" s="203"/>
      <c r="G122" s="203"/>
      <c r="H122" s="204"/>
    </row>
    <row r="123" spans="1:8" ht="46.5" x14ac:dyDescent="0.25">
      <c r="A123" s="208" t="s">
        <v>192</v>
      </c>
      <c r="B123" s="206"/>
      <c r="C123" s="206"/>
      <c r="D123" s="206"/>
      <c r="E123" s="206"/>
      <c r="F123" s="206"/>
      <c r="G123" s="206"/>
      <c r="H123" s="207"/>
    </row>
    <row r="124" spans="1:8" ht="47.25" thickBot="1" x14ac:dyDescent="0.3">
      <c r="A124" s="259" t="s">
        <v>193</v>
      </c>
      <c r="B124" s="260"/>
      <c r="C124" s="260"/>
      <c r="D124" s="260"/>
      <c r="E124" s="260"/>
      <c r="F124" s="260"/>
      <c r="G124" s="260"/>
      <c r="H124" s="261"/>
    </row>
    <row r="125" spans="1:8" ht="15.75" thickBot="1" x14ac:dyDescent="0.3"/>
    <row r="126" spans="1:8" ht="51" x14ac:dyDescent="0.75">
      <c r="A126" s="199" t="s">
        <v>215</v>
      </c>
      <c r="B126" s="200"/>
      <c r="C126" s="200"/>
      <c r="D126" s="200"/>
      <c r="E126" s="200"/>
      <c r="F126" s="200"/>
      <c r="G126" s="200"/>
      <c r="H126" s="201"/>
    </row>
    <row r="127" spans="1:8" ht="46.5" x14ac:dyDescent="0.7">
      <c r="A127" s="202" t="s">
        <v>90</v>
      </c>
      <c r="B127" s="203"/>
      <c r="C127" s="203"/>
      <c r="D127" s="203"/>
      <c r="E127" s="203"/>
      <c r="F127" s="203"/>
      <c r="G127" s="203"/>
      <c r="H127" s="204"/>
    </row>
    <row r="128" spans="1:8" ht="46.5" x14ac:dyDescent="0.25">
      <c r="A128" s="208" t="s">
        <v>195</v>
      </c>
      <c r="B128" s="206"/>
      <c r="C128" s="206"/>
      <c r="D128" s="206"/>
      <c r="E128" s="206"/>
      <c r="F128" s="206"/>
      <c r="G128" s="206"/>
      <c r="H128" s="207"/>
    </row>
    <row r="129" spans="1:8" ht="46.5" x14ac:dyDescent="0.25">
      <c r="A129" s="208" t="s">
        <v>196</v>
      </c>
      <c r="B129" s="206"/>
      <c r="C129" s="206"/>
      <c r="D129" s="206"/>
      <c r="E129" s="206"/>
      <c r="F129" s="206"/>
      <c r="G129" s="206"/>
      <c r="H129" s="207"/>
    </row>
    <row r="130" spans="1:8" ht="46.5" x14ac:dyDescent="0.7">
      <c r="A130" s="209" t="s">
        <v>197</v>
      </c>
      <c r="B130" s="203"/>
      <c r="C130" s="203"/>
      <c r="D130" s="203"/>
      <c r="E130" s="203"/>
      <c r="F130" s="203"/>
      <c r="G130" s="203"/>
      <c r="H130" s="204"/>
    </row>
    <row r="131" spans="1:8" ht="47.25" thickBot="1" x14ac:dyDescent="0.75">
      <c r="A131" s="210" t="s">
        <v>198</v>
      </c>
      <c r="B131" s="211"/>
      <c r="C131" s="211"/>
      <c r="D131" s="211"/>
      <c r="E131" s="211"/>
      <c r="F131" s="211"/>
      <c r="G131" s="211"/>
      <c r="H131" s="212"/>
    </row>
    <row r="132" spans="1:8" ht="15.75" thickBot="1" x14ac:dyDescent="0.3"/>
    <row r="133" spans="1:8" ht="51" x14ac:dyDescent="0.75">
      <c r="A133" s="199" t="s">
        <v>216</v>
      </c>
      <c r="B133" s="200"/>
      <c r="C133" s="200"/>
      <c r="D133" s="200"/>
      <c r="E133" s="200"/>
      <c r="F133" s="200"/>
      <c r="G133" s="200"/>
      <c r="H133" s="201"/>
    </row>
    <row r="134" spans="1:8" ht="46.5" x14ac:dyDescent="0.7">
      <c r="A134" s="202" t="s">
        <v>217</v>
      </c>
      <c r="B134" s="203"/>
      <c r="C134" s="203"/>
      <c r="D134" s="203"/>
      <c r="E134" s="203"/>
      <c r="F134" s="203"/>
      <c r="G134" s="203"/>
      <c r="H134" s="204"/>
    </row>
    <row r="135" spans="1:8" ht="46.5" x14ac:dyDescent="0.25">
      <c r="A135" s="208" t="s">
        <v>218</v>
      </c>
      <c r="B135" s="206"/>
      <c r="C135" s="206"/>
      <c r="D135" s="206"/>
      <c r="E135" s="206"/>
      <c r="F135" s="206"/>
      <c r="G135" s="206"/>
      <c r="H135" s="207"/>
    </row>
    <row r="136" spans="1:8" ht="46.5" x14ac:dyDescent="0.25">
      <c r="A136" s="208" t="s">
        <v>219</v>
      </c>
      <c r="B136" s="206"/>
      <c r="C136" s="206"/>
      <c r="D136" s="206"/>
      <c r="E136" s="206"/>
      <c r="F136" s="206"/>
      <c r="G136" s="206"/>
      <c r="H136" s="207"/>
    </row>
    <row r="137" spans="1:8" ht="46.5" x14ac:dyDescent="0.7">
      <c r="A137" s="209" t="s">
        <v>220</v>
      </c>
      <c r="B137" s="203"/>
      <c r="C137" s="203"/>
      <c r="D137" s="203"/>
      <c r="E137" s="203"/>
      <c r="F137" s="203"/>
      <c r="G137" s="203"/>
      <c r="H137" s="204"/>
    </row>
    <row r="138" spans="1:8" ht="46.5" x14ac:dyDescent="0.7">
      <c r="A138" s="209" t="s">
        <v>221</v>
      </c>
      <c r="B138" s="203"/>
      <c r="C138" s="203"/>
      <c r="D138" s="203"/>
      <c r="E138" s="203"/>
      <c r="F138" s="203"/>
      <c r="G138" s="203"/>
      <c r="H138" s="204"/>
    </row>
    <row r="139" spans="1:8" ht="47.25" thickBot="1" x14ac:dyDescent="0.75">
      <c r="A139" s="210" t="s">
        <v>222</v>
      </c>
      <c r="B139" s="211"/>
      <c r="C139" s="211"/>
      <c r="D139" s="211"/>
      <c r="E139" s="211"/>
      <c r="F139" s="211"/>
      <c r="G139" s="211"/>
      <c r="H139" s="212"/>
    </row>
    <row r="140" spans="1:8" ht="15.75" thickBot="1" x14ac:dyDescent="0.3"/>
    <row r="141" spans="1:8" ht="51" x14ac:dyDescent="0.75">
      <c r="A141" s="199" t="s">
        <v>223</v>
      </c>
      <c r="B141" s="200"/>
      <c r="C141" s="200"/>
      <c r="D141" s="200"/>
      <c r="E141" s="200"/>
      <c r="F141" s="200"/>
      <c r="G141" s="200"/>
      <c r="H141" s="201"/>
    </row>
    <row r="142" spans="1:8" ht="46.5" x14ac:dyDescent="0.7">
      <c r="A142" s="202" t="s">
        <v>208</v>
      </c>
      <c r="B142" s="203"/>
      <c r="C142" s="203"/>
      <c r="D142" s="203"/>
      <c r="E142" s="203"/>
      <c r="F142" s="203"/>
      <c r="G142" s="203"/>
      <c r="H142" s="204"/>
    </row>
    <row r="143" spans="1:8" ht="46.5" x14ac:dyDescent="0.25">
      <c r="A143" s="208" t="s">
        <v>209</v>
      </c>
      <c r="B143" s="206"/>
      <c r="C143" s="206"/>
      <c r="D143" s="206"/>
      <c r="E143" s="206"/>
      <c r="F143" s="206"/>
      <c r="G143" s="206"/>
      <c r="H143" s="207"/>
    </row>
    <row r="144" spans="1:8" ht="46.5" x14ac:dyDescent="0.25">
      <c r="A144" s="208" t="s">
        <v>210</v>
      </c>
      <c r="B144" s="206"/>
      <c r="C144" s="206"/>
      <c r="D144" s="206"/>
      <c r="E144" s="206"/>
      <c r="F144" s="206"/>
      <c r="G144" s="206"/>
      <c r="H144" s="207"/>
    </row>
    <row r="145" spans="1:8" ht="46.5" x14ac:dyDescent="0.7">
      <c r="A145" s="209" t="s">
        <v>211</v>
      </c>
      <c r="B145" s="203"/>
      <c r="C145" s="203"/>
      <c r="D145" s="203"/>
      <c r="E145" s="203"/>
      <c r="F145" s="203"/>
      <c r="G145" s="203"/>
      <c r="H145" s="204"/>
    </row>
    <row r="146" spans="1:8" ht="47.25" thickBot="1" x14ac:dyDescent="0.75">
      <c r="A146" s="210" t="s">
        <v>212</v>
      </c>
      <c r="B146" s="211"/>
      <c r="C146" s="211"/>
      <c r="D146" s="211"/>
      <c r="E146" s="211"/>
      <c r="F146" s="211"/>
      <c r="G146" s="211"/>
      <c r="H146" s="212"/>
    </row>
    <row r="147" spans="1:8" ht="15.75" thickBot="1" x14ac:dyDescent="0.3"/>
    <row r="148" spans="1:8" ht="51" x14ac:dyDescent="0.75">
      <c r="A148" s="199" t="s">
        <v>224</v>
      </c>
      <c r="B148" s="200"/>
      <c r="C148" s="200"/>
      <c r="D148" s="200"/>
      <c r="E148" s="200"/>
      <c r="F148" s="200"/>
      <c r="G148" s="200"/>
      <c r="H148" s="201"/>
    </row>
    <row r="149" spans="1:8" ht="47.25" thickBot="1" x14ac:dyDescent="0.75">
      <c r="A149" s="255" t="s">
        <v>225</v>
      </c>
      <c r="B149" s="211"/>
      <c r="C149" s="211"/>
      <c r="D149" s="211"/>
      <c r="E149" s="211"/>
      <c r="F149" s="211"/>
      <c r="G149" s="211"/>
      <c r="H149" s="212"/>
    </row>
    <row r="150" spans="1:8" ht="15.75" thickBot="1" x14ac:dyDescent="0.3"/>
    <row r="151" spans="1:8" ht="51" x14ac:dyDescent="0.75">
      <c r="A151" s="199" t="s">
        <v>226</v>
      </c>
      <c r="B151" s="200"/>
      <c r="C151" s="200"/>
      <c r="D151" s="200"/>
      <c r="E151" s="200"/>
      <c r="F151" s="200"/>
      <c r="G151" s="200"/>
      <c r="H151" s="201"/>
    </row>
    <row r="152" spans="1:8" ht="47.25" thickBot="1" x14ac:dyDescent="0.75">
      <c r="A152" s="255" t="s">
        <v>227</v>
      </c>
      <c r="B152" s="211"/>
      <c r="C152" s="211"/>
      <c r="D152" s="211"/>
      <c r="E152" s="211"/>
      <c r="F152" s="211"/>
      <c r="G152" s="211"/>
      <c r="H152" s="212"/>
    </row>
    <row r="153" spans="1:8" ht="51" x14ac:dyDescent="0.75">
      <c r="A153" s="199" t="s">
        <v>228</v>
      </c>
      <c r="B153" s="200"/>
      <c r="C153" s="200"/>
      <c r="D153" s="200"/>
      <c r="E153" s="200"/>
      <c r="F153" s="200"/>
      <c r="G153" s="200"/>
      <c r="H153" s="201"/>
    </row>
    <row r="154" spans="1:8" ht="46.5" x14ac:dyDescent="0.7">
      <c r="A154" s="202" t="s">
        <v>118</v>
      </c>
      <c r="B154" s="203"/>
      <c r="C154" s="203"/>
      <c r="D154" s="203"/>
      <c r="E154" s="203"/>
      <c r="F154" s="203"/>
      <c r="G154" s="203"/>
      <c r="H154" s="204"/>
    </row>
    <row r="155" spans="1:8" ht="46.5" x14ac:dyDescent="0.25">
      <c r="A155" s="208" t="s">
        <v>229</v>
      </c>
      <c r="B155" s="206"/>
      <c r="C155" s="206"/>
      <c r="D155" s="206"/>
      <c r="E155" s="206"/>
      <c r="F155" s="206"/>
      <c r="G155" s="206"/>
      <c r="H155" s="207"/>
    </row>
    <row r="156" spans="1:8" ht="46.5" x14ac:dyDescent="0.25">
      <c r="A156" s="208" t="s">
        <v>230</v>
      </c>
      <c r="B156" s="206"/>
      <c r="C156" s="206"/>
      <c r="D156" s="206"/>
      <c r="E156" s="206"/>
      <c r="F156" s="206"/>
      <c r="G156" s="206"/>
      <c r="H156" s="207"/>
    </row>
    <row r="157" spans="1:8" ht="46.5" x14ac:dyDescent="0.7">
      <c r="A157" s="209" t="s">
        <v>231</v>
      </c>
      <c r="B157" s="203"/>
      <c r="C157" s="203"/>
      <c r="D157" s="203"/>
      <c r="E157" s="203"/>
      <c r="F157" s="203"/>
      <c r="G157" s="203"/>
      <c r="H157" s="204"/>
    </row>
    <row r="158" spans="1:8" ht="47.25" thickBot="1" x14ac:dyDescent="0.75">
      <c r="A158" s="210" t="s">
        <v>232</v>
      </c>
      <c r="B158" s="211"/>
      <c r="C158" s="211"/>
      <c r="D158" s="211"/>
      <c r="E158" s="211"/>
      <c r="F158" s="211"/>
      <c r="G158" s="211"/>
      <c r="H158" s="212"/>
    </row>
    <row r="159" spans="1:8" ht="51" x14ac:dyDescent="0.75">
      <c r="A159" s="199" t="s">
        <v>233</v>
      </c>
      <c r="B159" s="200"/>
      <c r="C159" s="200"/>
      <c r="D159" s="200"/>
      <c r="E159" s="200"/>
      <c r="F159" s="200"/>
      <c r="G159" s="200"/>
      <c r="H159" s="201"/>
    </row>
    <row r="160" spans="1:8" ht="46.5" x14ac:dyDescent="0.7">
      <c r="A160" s="202" t="s">
        <v>234</v>
      </c>
      <c r="B160" s="203"/>
      <c r="C160" s="203"/>
      <c r="D160" s="203"/>
      <c r="E160" s="203"/>
      <c r="F160" s="203"/>
      <c r="G160" s="203"/>
      <c r="H160" s="204"/>
    </row>
    <row r="161" spans="1:8" ht="46.5" x14ac:dyDescent="0.7">
      <c r="A161" s="202" t="s">
        <v>235</v>
      </c>
      <c r="B161" s="203"/>
      <c r="C161" s="203"/>
      <c r="D161" s="203"/>
      <c r="E161" s="203"/>
      <c r="F161" s="203"/>
      <c r="G161" s="203"/>
      <c r="H161" s="204"/>
    </row>
    <row r="162" spans="1:8" ht="47.25" thickBot="1" x14ac:dyDescent="0.75">
      <c r="A162" s="210" t="s">
        <v>232</v>
      </c>
      <c r="B162" s="211"/>
      <c r="C162" s="211"/>
      <c r="D162" s="211"/>
      <c r="E162" s="211"/>
      <c r="F162" s="211"/>
      <c r="G162" s="211"/>
      <c r="H162" s="212"/>
    </row>
    <row r="163" spans="1:8" ht="51" x14ac:dyDescent="0.75">
      <c r="A163" s="199" t="s">
        <v>236</v>
      </c>
      <c r="B163" s="200"/>
      <c r="C163" s="200"/>
      <c r="D163" s="200"/>
      <c r="E163" s="200"/>
      <c r="F163" s="200"/>
      <c r="G163" s="200"/>
      <c r="H163" s="201"/>
    </row>
    <row r="164" spans="1:8" ht="46.5" x14ac:dyDescent="0.7">
      <c r="A164" s="202" t="s">
        <v>234</v>
      </c>
      <c r="B164" s="203"/>
      <c r="C164" s="203"/>
      <c r="D164" s="203"/>
      <c r="E164" s="203"/>
      <c r="F164" s="203"/>
      <c r="G164" s="203"/>
      <c r="H164" s="204"/>
    </row>
    <row r="165" spans="1:8" ht="46.5" x14ac:dyDescent="0.7">
      <c r="A165" s="202" t="s">
        <v>235</v>
      </c>
      <c r="B165" s="203"/>
      <c r="C165" s="203"/>
      <c r="D165" s="203"/>
      <c r="E165" s="203"/>
      <c r="F165" s="203"/>
      <c r="G165" s="203"/>
      <c r="H165" s="204"/>
    </row>
    <row r="166" spans="1:8" ht="47.25" thickBot="1" x14ac:dyDescent="0.75">
      <c r="A166" s="210" t="s">
        <v>232</v>
      </c>
      <c r="B166" s="211"/>
      <c r="C166" s="211"/>
      <c r="D166" s="211"/>
      <c r="E166" s="211"/>
      <c r="F166" s="211"/>
      <c r="G166" s="211"/>
      <c r="H166" s="212"/>
    </row>
    <row r="167" spans="1:8" ht="51" x14ac:dyDescent="0.75">
      <c r="A167" s="199" t="s">
        <v>237</v>
      </c>
      <c r="B167" s="200"/>
      <c r="C167" s="200"/>
      <c r="D167" s="200"/>
      <c r="E167" s="200"/>
      <c r="F167" s="200"/>
      <c r="G167" s="200"/>
      <c r="H167" s="201"/>
    </row>
    <row r="168" spans="1:8" ht="46.5" x14ac:dyDescent="0.7">
      <c r="A168" s="202" t="s">
        <v>217</v>
      </c>
      <c r="B168" s="203"/>
      <c r="C168" s="203"/>
      <c r="D168" s="203"/>
      <c r="E168" s="203"/>
      <c r="F168" s="203"/>
      <c r="G168" s="203"/>
      <c r="H168" s="204"/>
    </row>
    <row r="169" spans="1:8" ht="46.5" x14ac:dyDescent="0.25">
      <c r="A169" s="208" t="s">
        <v>218</v>
      </c>
      <c r="B169" s="206"/>
      <c r="C169" s="206"/>
      <c r="D169" s="206"/>
      <c r="E169" s="206"/>
      <c r="F169" s="206"/>
      <c r="G169" s="206"/>
      <c r="H169" s="207"/>
    </row>
    <row r="170" spans="1:8" ht="46.5" x14ac:dyDescent="0.25">
      <c r="A170" s="208" t="s">
        <v>219</v>
      </c>
      <c r="B170" s="206"/>
      <c r="C170" s="206"/>
      <c r="D170" s="206"/>
      <c r="E170" s="206"/>
      <c r="F170" s="206"/>
      <c r="G170" s="206"/>
      <c r="H170" s="207"/>
    </row>
    <row r="171" spans="1:8" ht="46.5" x14ac:dyDescent="0.7">
      <c r="A171" s="209" t="s">
        <v>220</v>
      </c>
      <c r="B171" s="203"/>
      <c r="C171" s="203"/>
      <c r="D171" s="203"/>
      <c r="E171" s="203"/>
      <c r="F171" s="203"/>
      <c r="G171" s="203"/>
      <c r="H171" s="204"/>
    </row>
    <row r="172" spans="1:8" ht="46.5" x14ac:dyDescent="0.7">
      <c r="A172" s="209" t="s">
        <v>221</v>
      </c>
      <c r="B172" s="203"/>
      <c r="C172" s="203"/>
      <c r="D172" s="203"/>
      <c r="E172" s="203"/>
      <c r="F172" s="203"/>
      <c r="G172" s="203"/>
      <c r="H172" s="204"/>
    </row>
    <row r="173" spans="1:8" ht="47.25" thickBot="1" x14ac:dyDescent="0.75">
      <c r="A173" s="210" t="s">
        <v>238</v>
      </c>
      <c r="B173" s="211"/>
      <c r="C173" s="211"/>
      <c r="D173" s="211"/>
      <c r="E173" s="211"/>
      <c r="F173" s="211"/>
      <c r="G173" s="211"/>
      <c r="H173" s="212"/>
    </row>
    <row r="174" spans="1:8" ht="51" x14ac:dyDescent="0.75">
      <c r="A174" s="199" t="s">
        <v>239</v>
      </c>
      <c r="B174" s="200"/>
      <c r="C174" s="200"/>
      <c r="D174" s="200"/>
      <c r="E174" s="200"/>
      <c r="F174" s="200"/>
      <c r="G174" s="200"/>
      <c r="H174" s="201"/>
    </row>
    <row r="175" spans="1:8" ht="46.5" x14ac:dyDescent="0.7">
      <c r="A175" s="202" t="s">
        <v>217</v>
      </c>
      <c r="B175" s="203"/>
      <c r="C175" s="203"/>
      <c r="D175" s="203"/>
      <c r="E175" s="203"/>
      <c r="F175" s="203"/>
      <c r="G175" s="203"/>
      <c r="H175" s="204"/>
    </row>
    <row r="176" spans="1:8" ht="46.5" x14ac:dyDescent="0.25">
      <c r="A176" s="208" t="s">
        <v>218</v>
      </c>
      <c r="B176" s="206"/>
      <c r="C176" s="206"/>
      <c r="D176" s="206"/>
      <c r="E176" s="206"/>
      <c r="F176" s="206"/>
      <c r="G176" s="206"/>
      <c r="H176" s="207"/>
    </row>
    <row r="177" spans="1:8" ht="46.5" x14ac:dyDescent="0.25">
      <c r="A177" s="208" t="s">
        <v>219</v>
      </c>
      <c r="B177" s="206"/>
      <c r="C177" s="206"/>
      <c r="D177" s="206"/>
      <c r="E177" s="206"/>
      <c r="F177" s="206"/>
      <c r="G177" s="206"/>
      <c r="H177" s="207"/>
    </row>
    <row r="178" spans="1:8" ht="46.5" x14ac:dyDescent="0.7">
      <c r="A178" s="209" t="s">
        <v>220</v>
      </c>
      <c r="B178" s="203"/>
      <c r="C178" s="203"/>
      <c r="D178" s="203"/>
      <c r="E178" s="203"/>
      <c r="F178" s="203"/>
      <c r="G178" s="203"/>
      <c r="H178" s="204"/>
    </row>
    <row r="179" spans="1:8" ht="46.5" x14ac:dyDescent="0.7">
      <c r="A179" s="209" t="s">
        <v>221</v>
      </c>
      <c r="B179" s="203"/>
      <c r="C179" s="203"/>
      <c r="D179" s="203"/>
      <c r="E179" s="203"/>
      <c r="F179" s="203"/>
      <c r="G179" s="203"/>
      <c r="H179" s="204"/>
    </row>
    <row r="180" spans="1:8" ht="47.25" thickBot="1" x14ac:dyDescent="0.75">
      <c r="A180" s="210" t="s">
        <v>238</v>
      </c>
      <c r="B180" s="211"/>
      <c r="C180" s="211"/>
      <c r="D180" s="211"/>
      <c r="E180" s="211"/>
      <c r="F180" s="211"/>
      <c r="G180" s="211"/>
      <c r="H180" s="212"/>
    </row>
    <row r="181" spans="1:8" ht="51" x14ac:dyDescent="0.75">
      <c r="A181" s="199" t="s">
        <v>240</v>
      </c>
      <c r="B181" s="200"/>
      <c r="C181" s="200"/>
      <c r="D181" s="200"/>
      <c r="E181" s="200"/>
      <c r="F181" s="200"/>
      <c r="G181" s="200"/>
      <c r="H181" s="201"/>
    </row>
    <row r="182" spans="1:8" ht="46.5" x14ac:dyDescent="0.7">
      <c r="A182" s="202" t="s">
        <v>129</v>
      </c>
      <c r="B182" s="203"/>
      <c r="C182" s="203"/>
      <c r="D182" s="203"/>
      <c r="E182" s="203"/>
      <c r="F182" s="203"/>
      <c r="G182" s="203"/>
      <c r="H182" s="204"/>
    </row>
    <row r="183" spans="1:8" ht="46.5" x14ac:dyDescent="0.25">
      <c r="A183" s="208" t="s">
        <v>241</v>
      </c>
      <c r="B183" s="206"/>
      <c r="C183" s="206"/>
      <c r="D183" s="206"/>
      <c r="E183" s="206"/>
      <c r="F183" s="206"/>
      <c r="G183" s="206"/>
      <c r="H183" s="207"/>
    </row>
    <row r="184" spans="1:8" ht="46.5" x14ac:dyDescent="0.25">
      <c r="A184" s="208" t="s">
        <v>242</v>
      </c>
      <c r="B184" s="206"/>
      <c r="C184" s="206"/>
      <c r="D184" s="206"/>
      <c r="E184" s="206"/>
      <c r="F184" s="206"/>
      <c r="G184" s="206"/>
      <c r="H184" s="207"/>
    </row>
    <row r="185" spans="1:8" ht="47.25" thickBot="1" x14ac:dyDescent="0.75">
      <c r="A185" s="210" t="s">
        <v>243</v>
      </c>
      <c r="B185" s="211"/>
      <c r="C185" s="211"/>
      <c r="D185" s="211"/>
      <c r="E185" s="211"/>
      <c r="F185" s="211"/>
      <c r="G185" s="211"/>
      <c r="H185" s="212"/>
    </row>
    <row r="186" spans="1:8" ht="51" x14ac:dyDescent="0.75">
      <c r="A186" s="199" t="s">
        <v>244</v>
      </c>
      <c r="B186" s="200"/>
      <c r="C186" s="200"/>
      <c r="D186" s="200"/>
      <c r="E186" s="200"/>
      <c r="F186" s="200"/>
      <c r="G186" s="200"/>
      <c r="H186" s="201"/>
    </row>
    <row r="187" spans="1:8" ht="46.5" x14ac:dyDescent="0.7">
      <c r="A187" s="202" t="s">
        <v>245</v>
      </c>
      <c r="B187" s="203"/>
      <c r="C187" s="203"/>
      <c r="D187" s="203"/>
      <c r="E187" s="203"/>
      <c r="F187" s="203"/>
      <c r="G187" s="203"/>
      <c r="H187" s="204"/>
    </row>
    <row r="188" spans="1:8" ht="46.5" x14ac:dyDescent="0.25">
      <c r="A188" s="208" t="s">
        <v>246</v>
      </c>
      <c r="B188" s="206"/>
      <c r="C188" s="206"/>
      <c r="D188" s="206"/>
      <c r="E188" s="206"/>
      <c r="F188" s="206"/>
      <c r="G188" s="206"/>
      <c r="H188" s="207"/>
    </row>
    <row r="189" spans="1:8" ht="46.5" x14ac:dyDescent="0.25">
      <c r="A189" s="208" t="s">
        <v>221</v>
      </c>
      <c r="B189" s="206"/>
      <c r="C189" s="206"/>
      <c r="D189" s="206"/>
      <c r="E189" s="206"/>
      <c r="F189" s="206"/>
      <c r="G189" s="206"/>
      <c r="H189" s="207"/>
    </row>
    <row r="190" spans="1:8" ht="47.25" thickBot="1" x14ac:dyDescent="0.75">
      <c r="A190" s="210" t="s">
        <v>247</v>
      </c>
      <c r="B190" s="211"/>
      <c r="C190" s="211"/>
      <c r="D190" s="211"/>
      <c r="E190" s="211"/>
      <c r="F190" s="211"/>
      <c r="G190" s="211"/>
      <c r="H190" s="212"/>
    </row>
    <row r="191" spans="1:8" ht="47.25" thickBot="1" x14ac:dyDescent="0.75">
      <c r="A191" s="210" t="s">
        <v>248</v>
      </c>
      <c r="B191" s="211"/>
      <c r="C191" s="211"/>
      <c r="D191" s="211"/>
      <c r="E191" s="211"/>
      <c r="F191" s="211"/>
      <c r="G191" s="211"/>
      <c r="H191" s="212"/>
    </row>
    <row r="192" spans="1:8" ht="15.75" thickBot="1" x14ac:dyDescent="0.3"/>
    <row r="193" spans="1:8" ht="51" x14ac:dyDescent="0.75">
      <c r="A193" s="199" t="s">
        <v>25</v>
      </c>
      <c r="B193" s="200"/>
      <c r="C193" s="200"/>
      <c r="D193" s="200"/>
      <c r="E193" s="200"/>
      <c r="F193" s="200"/>
      <c r="G193" s="200"/>
      <c r="H193" s="201"/>
    </row>
    <row r="194" spans="1:8" ht="46.5" x14ac:dyDescent="0.7">
      <c r="A194" s="202" t="s">
        <v>217</v>
      </c>
      <c r="B194" s="203"/>
      <c r="C194" s="203"/>
      <c r="D194" s="203"/>
      <c r="E194" s="203"/>
      <c r="F194" s="203"/>
      <c r="G194" s="203"/>
      <c r="H194" s="204"/>
    </row>
    <row r="195" spans="1:8" ht="46.5" x14ac:dyDescent="0.25">
      <c r="A195" s="208" t="s">
        <v>218</v>
      </c>
      <c r="B195" s="206"/>
      <c r="C195" s="206"/>
      <c r="D195" s="206"/>
      <c r="E195" s="206"/>
      <c r="F195" s="206"/>
      <c r="G195" s="206"/>
      <c r="H195" s="207"/>
    </row>
    <row r="196" spans="1:8" ht="46.5" x14ac:dyDescent="0.25">
      <c r="A196" s="208" t="s">
        <v>219</v>
      </c>
      <c r="B196" s="206"/>
      <c r="C196" s="206"/>
      <c r="D196" s="206"/>
      <c r="E196" s="206"/>
      <c r="F196" s="206"/>
      <c r="G196" s="206"/>
      <c r="H196" s="207"/>
    </row>
    <row r="197" spans="1:8" ht="46.5" x14ac:dyDescent="0.7">
      <c r="A197" s="209" t="s">
        <v>220</v>
      </c>
      <c r="B197" s="203"/>
      <c r="C197" s="203"/>
      <c r="D197" s="203"/>
      <c r="E197" s="203"/>
      <c r="F197" s="203"/>
      <c r="G197" s="203"/>
      <c r="H197" s="204"/>
    </row>
    <row r="198" spans="1:8" ht="46.5" x14ac:dyDescent="0.7">
      <c r="A198" s="209" t="s">
        <v>221</v>
      </c>
      <c r="B198" s="203"/>
      <c r="C198" s="203"/>
      <c r="D198" s="203"/>
      <c r="E198" s="203"/>
      <c r="F198" s="203"/>
      <c r="G198" s="203"/>
      <c r="H198" s="204"/>
    </row>
    <row r="199" spans="1:8" ht="47.25" thickBot="1" x14ac:dyDescent="0.75">
      <c r="A199" s="210" t="s">
        <v>249</v>
      </c>
      <c r="B199" s="211"/>
      <c r="C199" s="211"/>
      <c r="D199" s="211"/>
      <c r="E199" s="211"/>
      <c r="F199" s="211"/>
      <c r="G199" s="211"/>
      <c r="H199" s="212"/>
    </row>
    <row r="200" spans="1:8" ht="51" x14ac:dyDescent="0.75">
      <c r="A200" s="199" t="s">
        <v>250</v>
      </c>
      <c r="B200" s="200"/>
      <c r="C200" s="200"/>
      <c r="D200" s="200"/>
      <c r="E200" s="200"/>
      <c r="F200" s="200"/>
      <c r="G200" s="200"/>
      <c r="H200" s="201"/>
    </row>
    <row r="201" spans="1:8" ht="46.5" x14ac:dyDescent="0.7">
      <c r="A201" s="202" t="s">
        <v>217</v>
      </c>
      <c r="B201" s="203"/>
      <c r="C201" s="203"/>
      <c r="D201" s="203"/>
      <c r="E201" s="203"/>
      <c r="F201" s="203"/>
      <c r="G201" s="203"/>
      <c r="H201" s="204"/>
    </row>
    <row r="202" spans="1:8" ht="46.5" x14ac:dyDescent="0.25">
      <c r="A202" s="208" t="s">
        <v>218</v>
      </c>
      <c r="B202" s="206"/>
      <c r="C202" s="206"/>
      <c r="D202" s="206"/>
      <c r="E202" s="206"/>
      <c r="F202" s="206"/>
      <c r="G202" s="206"/>
      <c r="H202" s="207"/>
    </row>
    <row r="203" spans="1:8" ht="46.5" x14ac:dyDescent="0.25">
      <c r="A203" s="208" t="s">
        <v>219</v>
      </c>
      <c r="B203" s="206"/>
      <c r="C203" s="206"/>
      <c r="D203" s="206"/>
      <c r="E203" s="206"/>
      <c r="F203" s="206"/>
      <c r="G203" s="206"/>
      <c r="H203" s="207"/>
    </row>
    <row r="204" spans="1:8" ht="46.5" x14ac:dyDescent="0.7">
      <c r="A204" s="209" t="s">
        <v>220</v>
      </c>
      <c r="B204" s="203"/>
      <c r="C204" s="203"/>
      <c r="D204" s="203"/>
      <c r="E204" s="203"/>
      <c r="F204" s="203"/>
      <c r="G204" s="203"/>
      <c r="H204" s="204"/>
    </row>
    <row r="205" spans="1:8" ht="46.5" x14ac:dyDescent="0.7">
      <c r="A205" s="209" t="s">
        <v>221</v>
      </c>
      <c r="B205" s="203"/>
      <c r="C205" s="203"/>
      <c r="D205" s="203"/>
      <c r="E205" s="203"/>
      <c r="F205" s="203"/>
      <c r="G205" s="203"/>
      <c r="H205" s="204"/>
    </row>
    <row r="206" spans="1:8" ht="47.25" thickBot="1" x14ac:dyDescent="0.75">
      <c r="A206" s="210" t="s">
        <v>251</v>
      </c>
      <c r="B206" s="211"/>
      <c r="C206" s="211"/>
      <c r="D206" s="211"/>
      <c r="E206" s="211"/>
      <c r="F206" s="211"/>
      <c r="G206" s="211"/>
      <c r="H206" s="212"/>
    </row>
    <row r="207" spans="1:8" ht="15.75" thickBot="1" x14ac:dyDescent="0.3"/>
    <row r="208" spans="1:8" ht="51" x14ac:dyDescent="0.75">
      <c r="A208" s="199" t="s">
        <v>252</v>
      </c>
      <c r="B208" s="200"/>
      <c r="C208" s="200"/>
      <c r="D208" s="200"/>
      <c r="E208" s="200"/>
      <c r="F208" s="200"/>
      <c r="G208" s="200"/>
      <c r="H208" s="201"/>
    </row>
    <row r="209" spans="1:8" ht="46.5" x14ac:dyDescent="0.7">
      <c r="A209" s="202" t="s">
        <v>143</v>
      </c>
      <c r="B209" s="203"/>
      <c r="C209" s="203"/>
      <c r="D209" s="203"/>
      <c r="E209" s="203"/>
      <c r="F209" s="203"/>
      <c r="G209" s="203"/>
      <c r="H209" s="204"/>
    </row>
    <row r="210" spans="1:8" ht="46.5" x14ac:dyDescent="0.25">
      <c r="A210" s="208" t="s">
        <v>253</v>
      </c>
      <c r="B210" s="206"/>
      <c r="C210" s="206"/>
      <c r="D210" s="206"/>
      <c r="E210" s="206"/>
      <c r="F210" s="206"/>
      <c r="G210" s="206"/>
      <c r="H210" s="207"/>
    </row>
    <row r="211" spans="1:8" ht="46.5" x14ac:dyDescent="0.25">
      <c r="A211" s="208" t="s">
        <v>254</v>
      </c>
      <c r="B211" s="206"/>
      <c r="C211" s="206"/>
      <c r="D211" s="206"/>
      <c r="E211" s="206"/>
      <c r="F211" s="206"/>
      <c r="G211" s="206"/>
      <c r="H211" s="207"/>
    </row>
    <row r="212" spans="1:8" ht="46.5" x14ac:dyDescent="0.7">
      <c r="A212" s="209" t="s">
        <v>255</v>
      </c>
      <c r="B212" s="203"/>
      <c r="C212" s="203"/>
      <c r="D212" s="203"/>
      <c r="E212" s="203"/>
      <c r="F212" s="203"/>
      <c r="G212" s="203"/>
      <c r="H212" s="204"/>
    </row>
    <row r="213" spans="1:8" ht="46.5" x14ac:dyDescent="0.7">
      <c r="A213" s="209" t="s">
        <v>256</v>
      </c>
      <c r="B213" s="203"/>
      <c r="C213" s="203"/>
      <c r="D213" s="203"/>
      <c r="E213" s="203"/>
      <c r="F213" s="203"/>
      <c r="G213" s="203"/>
      <c r="H213" s="204"/>
    </row>
    <row r="214" spans="1:8" ht="47.25" thickBot="1" x14ac:dyDescent="0.75">
      <c r="A214" s="210" t="s">
        <v>257</v>
      </c>
      <c r="B214" s="211"/>
      <c r="C214" s="211"/>
      <c r="D214" s="211"/>
      <c r="E214" s="211"/>
      <c r="F214" s="211"/>
      <c r="G214" s="211"/>
      <c r="H214" s="212"/>
    </row>
    <row r="215" spans="1:8" ht="15.75" thickBot="1" x14ac:dyDescent="0.3"/>
    <row r="216" spans="1:8" ht="51" x14ac:dyDescent="0.75">
      <c r="A216" s="199" t="s">
        <v>258</v>
      </c>
      <c r="B216" s="200"/>
      <c r="C216" s="200"/>
      <c r="D216" s="200"/>
      <c r="E216" s="200"/>
      <c r="F216" s="200"/>
      <c r="G216" s="200"/>
      <c r="H216" s="201"/>
    </row>
    <row r="217" spans="1:8" ht="46.5" x14ac:dyDescent="0.7">
      <c r="A217" s="202" t="s">
        <v>143</v>
      </c>
      <c r="B217" s="203"/>
      <c r="C217" s="203"/>
      <c r="D217" s="203"/>
      <c r="E217" s="203"/>
      <c r="F217" s="203"/>
      <c r="G217" s="203"/>
      <c r="H217" s="204"/>
    </row>
    <row r="218" spans="1:8" ht="46.5" x14ac:dyDescent="0.25">
      <c r="A218" s="208" t="s">
        <v>253</v>
      </c>
      <c r="B218" s="206"/>
      <c r="C218" s="206"/>
      <c r="D218" s="206"/>
      <c r="E218" s="206"/>
      <c r="F218" s="206"/>
      <c r="G218" s="206"/>
      <c r="H218" s="207"/>
    </row>
    <row r="219" spans="1:8" ht="46.5" x14ac:dyDescent="0.25">
      <c r="A219" s="208" t="s">
        <v>254</v>
      </c>
      <c r="B219" s="206"/>
      <c r="C219" s="206"/>
      <c r="D219" s="206"/>
      <c r="E219" s="206"/>
      <c r="F219" s="206"/>
      <c r="G219" s="206"/>
      <c r="H219" s="207"/>
    </row>
    <row r="220" spans="1:8" ht="46.5" x14ac:dyDescent="0.7">
      <c r="A220" s="209" t="s">
        <v>255</v>
      </c>
      <c r="B220" s="203"/>
      <c r="C220" s="203"/>
      <c r="D220" s="203"/>
      <c r="E220" s="203"/>
      <c r="F220" s="203"/>
      <c r="G220" s="203"/>
      <c r="H220" s="204"/>
    </row>
    <row r="221" spans="1:8" ht="46.5" x14ac:dyDescent="0.7">
      <c r="A221" s="209" t="s">
        <v>256</v>
      </c>
      <c r="B221" s="203"/>
      <c r="C221" s="203"/>
      <c r="D221" s="203"/>
      <c r="E221" s="203"/>
      <c r="F221" s="203"/>
      <c r="G221" s="203"/>
      <c r="H221" s="204"/>
    </row>
    <row r="222" spans="1:8" ht="47.25" thickBot="1" x14ac:dyDescent="0.75">
      <c r="A222" s="210" t="s">
        <v>257</v>
      </c>
      <c r="B222" s="211"/>
      <c r="C222" s="211"/>
      <c r="D222" s="211"/>
      <c r="E222" s="211"/>
      <c r="F222" s="211"/>
      <c r="G222" s="211"/>
      <c r="H222" s="212"/>
    </row>
    <row r="223" spans="1:8" ht="15.75" thickBot="1" x14ac:dyDescent="0.3"/>
    <row r="224" spans="1:8" ht="51" x14ac:dyDescent="0.75">
      <c r="A224" s="199" t="s">
        <v>259</v>
      </c>
      <c r="B224" s="200"/>
      <c r="C224" s="200"/>
      <c r="D224" s="200"/>
      <c r="E224" s="200"/>
      <c r="F224" s="200"/>
      <c r="G224" s="200"/>
      <c r="H224" s="201"/>
    </row>
    <row r="225" spans="1:8" ht="46.5" x14ac:dyDescent="0.7">
      <c r="A225" s="202" t="s">
        <v>143</v>
      </c>
      <c r="B225" s="203"/>
      <c r="C225" s="203"/>
      <c r="D225" s="203"/>
      <c r="E225" s="203"/>
      <c r="F225" s="203"/>
      <c r="G225" s="203"/>
      <c r="H225" s="204"/>
    </row>
    <row r="226" spans="1:8" ht="46.5" x14ac:dyDescent="0.25">
      <c r="A226" s="208" t="s">
        <v>253</v>
      </c>
      <c r="B226" s="206"/>
      <c r="C226" s="206"/>
      <c r="D226" s="206"/>
      <c r="E226" s="206"/>
      <c r="F226" s="206"/>
      <c r="G226" s="206"/>
      <c r="H226" s="207"/>
    </row>
    <row r="227" spans="1:8" ht="46.5" x14ac:dyDescent="0.25">
      <c r="A227" s="208" t="s">
        <v>254</v>
      </c>
      <c r="B227" s="206"/>
      <c r="C227" s="206"/>
      <c r="D227" s="206"/>
      <c r="E227" s="206"/>
      <c r="F227" s="206"/>
      <c r="G227" s="206"/>
      <c r="H227" s="207"/>
    </row>
    <row r="228" spans="1:8" ht="46.5" x14ac:dyDescent="0.7">
      <c r="A228" s="209" t="s">
        <v>255</v>
      </c>
      <c r="B228" s="203"/>
      <c r="C228" s="203"/>
      <c r="D228" s="203"/>
      <c r="E228" s="203"/>
      <c r="F228" s="203"/>
      <c r="G228" s="203"/>
      <c r="H228" s="204"/>
    </row>
    <row r="229" spans="1:8" ht="46.5" x14ac:dyDescent="0.7">
      <c r="A229" s="209" t="s">
        <v>256</v>
      </c>
      <c r="B229" s="203"/>
      <c r="C229" s="203"/>
      <c r="D229" s="203"/>
      <c r="E229" s="203"/>
      <c r="F229" s="203"/>
      <c r="G229" s="203"/>
      <c r="H229" s="204"/>
    </row>
    <row r="230" spans="1:8" ht="47.25" thickBot="1" x14ac:dyDescent="0.75">
      <c r="A230" s="210" t="s">
        <v>257</v>
      </c>
      <c r="B230" s="211"/>
      <c r="C230" s="211"/>
      <c r="D230" s="211"/>
      <c r="E230" s="211"/>
      <c r="F230" s="211"/>
      <c r="G230" s="211"/>
      <c r="H230" s="212"/>
    </row>
    <row r="231" spans="1:8" ht="15.75" thickBot="1" x14ac:dyDescent="0.3"/>
    <row r="232" spans="1:8" ht="51" x14ac:dyDescent="0.75">
      <c r="A232" s="199" t="s">
        <v>260</v>
      </c>
      <c r="B232" s="200"/>
      <c r="C232" s="200"/>
      <c r="D232" s="200"/>
      <c r="E232" s="200"/>
      <c r="F232" s="200"/>
      <c r="G232" s="200"/>
      <c r="H232" s="201"/>
    </row>
    <row r="233" spans="1:8" ht="46.5" x14ac:dyDescent="0.7">
      <c r="A233" s="202" t="s">
        <v>143</v>
      </c>
      <c r="B233" s="203"/>
      <c r="C233" s="203"/>
      <c r="D233" s="203"/>
      <c r="E233" s="203"/>
      <c r="F233" s="203"/>
      <c r="G233" s="203"/>
      <c r="H233" s="204"/>
    </row>
    <row r="234" spans="1:8" ht="46.5" x14ac:dyDescent="0.25">
      <c r="A234" s="208" t="s">
        <v>253</v>
      </c>
      <c r="B234" s="206"/>
      <c r="C234" s="206"/>
      <c r="D234" s="206"/>
      <c r="E234" s="206"/>
      <c r="F234" s="206"/>
      <c r="G234" s="206"/>
      <c r="H234" s="207"/>
    </row>
    <row r="235" spans="1:8" ht="46.5" x14ac:dyDescent="0.25">
      <c r="A235" s="208" t="s">
        <v>254</v>
      </c>
      <c r="B235" s="206"/>
      <c r="C235" s="206"/>
      <c r="D235" s="206"/>
      <c r="E235" s="206"/>
      <c r="F235" s="206"/>
      <c r="G235" s="206"/>
      <c r="H235" s="207"/>
    </row>
    <row r="236" spans="1:8" ht="46.5" x14ac:dyDescent="0.7">
      <c r="A236" s="209" t="s">
        <v>255</v>
      </c>
      <c r="B236" s="203"/>
      <c r="C236" s="203"/>
      <c r="D236" s="203"/>
      <c r="E236" s="203"/>
      <c r="F236" s="203"/>
      <c r="G236" s="203"/>
      <c r="H236" s="204"/>
    </row>
    <row r="237" spans="1:8" ht="46.5" x14ac:dyDescent="0.7">
      <c r="A237" s="209" t="s">
        <v>256</v>
      </c>
      <c r="B237" s="203"/>
      <c r="C237" s="203"/>
      <c r="D237" s="203"/>
      <c r="E237" s="203"/>
      <c r="F237" s="203"/>
      <c r="G237" s="203"/>
      <c r="H237" s="204"/>
    </row>
    <row r="238" spans="1:8" ht="47.25" thickBot="1" x14ac:dyDescent="0.75">
      <c r="A238" s="210" t="s">
        <v>257</v>
      </c>
      <c r="B238" s="211"/>
      <c r="C238" s="211"/>
      <c r="D238" s="211"/>
      <c r="E238" s="211"/>
      <c r="F238" s="211"/>
      <c r="G238" s="211"/>
      <c r="H238" s="212"/>
    </row>
    <row r="239" spans="1:8" ht="51" x14ac:dyDescent="0.75">
      <c r="A239" s="199" t="s">
        <v>261</v>
      </c>
      <c r="B239" s="200"/>
      <c r="C239" s="200"/>
      <c r="D239" s="200"/>
      <c r="E239" s="200"/>
      <c r="F239" s="200"/>
      <c r="G239" s="200"/>
      <c r="H239" s="201"/>
    </row>
    <row r="240" spans="1:8" ht="46.5" x14ac:dyDescent="0.7">
      <c r="A240" s="202" t="s">
        <v>217</v>
      </c>
      <c r="B240" s="203"/>
      <c r="C240" s="203"/>
      <c r="D240" s="203"/>
      <c r="E240" s="203"/>
      <c r="F240" s="203"/>
      <c r="G240" s="203"/>
      <c r="H240" s="204"/>
    </row>
    <row r="241" spans="1:8" ht="46.5" x14ac:dyDescent="0.25">
      <c r="A241" s="208" t="s">
        <v>218</v>
      </c>
      <c r="B241" s="206"/>
      <c r="C241" s="206"/>
      <c r="D241" s="206"/>
      <c r="E241" s="206"/>
      <c r="F241" s="206"/>
      <c r="G241" s="206"/>
      <c r="H241" s="207"/>
    </row>
    <row r="242" spans="1:8" ht="46.5" x14ac:dyDescent="0.25">
      <c r="A242" s="208" t="s">
        <v>219</v>
      </c>
      <c r="B242" s="206"/>
      <c r="C242" s="206"/>
      <c r="D242" s="206"/>
      <c r="E242" s="206"/>
      <c r="F242" s="206"/>
      <c r="G242" s="206"/>
      <c r="H242" s="207"/>
    </row>
    <row r="243" spans="1:8" ht="46.5" x14ac:dyDescent="0.7">
      <c r="A243" s="209" t="s">
        <v>220</v>
      </c>
      <c r="B243" s="203"/>
      <c r="C243" s="203"/>
      <c r="D243" s="203"/>
      <c r="E243" s="203"/>
      <c r="F243" s="203"/>
      <c r="G243" s="203"/>
      <c r="H243" s="204"/>
    </row>
    <row r="244" spans="1:8" ht="46.5" x14ac:dyDescent="0.7">
      <c r="A244" s="209" t="s">
        <v>221</v>
      </c>
      <c r="B244" s="203"/>
      <c r="C244" s="203"/>
      <c r="D244" s="203"/>
      <c r="E244" s="203"/>
      <c r="F244" s="203"/>
      <c r="G244" s="203"/>
      <c r="H244" s="204"/>
    </row>
    <row r="245" spans="1:8" ht="47.25" thickBot="1" x14ac:dyDescent="0.75">
      <c r="A245" s="210" t="s">
        <v>262</v>
      </c>
      <c r="B245" s="211"/>
      <c r="C245" s="211"/>
      <c r="D245" s="211"/>
      <c r="E245" s="211"/>
      <c r="F245" s="211"/>
      <c r="G245" s="211"/>
      <c r="H245" s="212"/>
    </row>
    <row r="246" spans="1:8" ht="51" x14ac:dyDescent="0.75">
      <c r="A246" s="199" t="s">
        <v>263</v>
      </c>
      <c r="B246" s="200"/>
      <c r="C246" s="200"/>
      <c r="D246" s="200"/>
      <c r="E246" s="200"/>
      <c r="F246" s="200"/>
      <c r="G246" s="200"/>
      <c r="H246" s="201"/>
    </row>
    <row r="247" spans="1:8" ht="46.5" x14ac:dyDescent="0.7">
      <c r="A247" s="202" t="s">
        <v>129</v>
      </c>
      <c r="B247" s="203"/>
      <c r="C247" s="203"/>
      <c r="D247" s="203"/>
      <c r="E247" s="203"/>
      <c r="F247" s="203"/>
      <c r="G247" s="203"/>
      <c r="H247" s="204"/>
    </row>
    <row r="248" spans="1:8" ht="46.5" x14ac:dyDescent="0.25">
      <c r="A248" s="208" t="s">
        <v>264</v>
      </c>
      <c r="B248" s="206"/>
      <c r="C248" s="206"/>
      <c r="D248" s="206"/>
      <c r="E248" s="206"/>
      <c r="F248" s="206"/>
      <c r="G248" s="206"/>
      <c r="H248" s="207"/>
    </row>
    <row r="249" spans="1:8" ht="46.5" x14ac:dyDescent="0.25">
      <c r="A249" s="208" t="s">
        <v>265</v>
      </c>
      <c r="B249" s="206"/>
      <c r="C249" s="206"/>
      <c r="D249" s="206"/>
      <c r="E249" s="206"/>
      <c r="F249" s="206"/>
      <c r="G249" s="206"/>
      <c r="H249" s="207"/>
    </row>
    <row r="250" spans="1:8" ht="47.25" thickBot="1" x14ac:dyDescent="0.75">
      <c r="A250" s="210" t="s">
        <v>266</v>
      </c>
      <c r="B250" s="211"/>
      <c r="C250" s="211"/>
      <c r="D250" s="211"/>
      <c r="E250" s="211"/>
      <c r="F250" s="211"/>
      <c r="G250" s="211"/>
      <c r="H250" s="212"/>
    </row>
    <row r="251" spans="1:8" ht="51" x14ac:dyDescent="0.75">
      <c r="A251" s="199" t="s">
        <v>267</v>
      </c>
      <c r="B251" s="200"/>
      <c r="C251" s="200"/>
      <c r="D251" s="200"/>
      <c r="E251" s="200"/>
      <c r="F251" s="200"/>
      <c r="G251" s="200"/>
      <c r="H251" s="201"/>
    </row>
    <row r="252" spans="1:8" ht="46.5" x14ac:dyDescent="0.7">
      <c r="A252" s="202" t="s">
        <v>129</v>
      </c>
      <c r="B252" s="203"/>
      <c r="C252" s="203"/>
      <c r="D252" s="203"/>
      <c r="E252" s="203"/>
      <c r="F252" s="203"/>
      <c r="G252" s="203"/>
      <c r="H252" s="204"/>
    </row>
    <row r="253" spans="1:8" ht="46.5" x14ac:dyDescent="0.25">
      <c r="A253" s="208" t="s">
        <v>241</v>
      </c>
      <c r="B253" s="206"/>
      <c r="C253" s="206"/>
      <c r="D253" s="206"/>
      <c r="E253" s="206"/>
      <c r="F253" s="206"/>
      <c r="G253" s="206"/>
      <c r="H253" s="207"/>
    </row>
    <row r="254" spans="1:8" ht="46.5" x14ac:dyDescent="0.25">
      <c r="A254" s="208" t="s">
        <v>242</v>
      </c>
      <c r="B254" s="206"/>
      <c r="C254" s="206"/>
      <c r="D254" s="206"/>
      <c r="E254" s="206"/>
      <c r="F254" s="206"/>
      <c r="G254" s="206"/>
      <c r="H254" s="207"/>
    </row>
    <row r="255" spans="1:8" ht="47.25" thickBot="1" x14ac:dyDescent="0.75">
      <c r="A255" s="210" t="s">
        <v>243</v>
      </c>
      <c r="B255" s="211"/>
      <c r="C255" s="211"/>
      <c r="D255" s="211"/>
      <c r="E255" s="211"/>
      <c r="F255" s="211"/>
      <c r="G255" s="211"/>
      <c r="H255" s="212"/>
    </row>
    <row r="256" spans="1:8" ht="51" x14ac:dyDescent="0.75">
      <c r="A256" s="199" t="s">
        <v>268</v>
      </c>
      <c r="B256" s="200"/>
      <c r="C256" s="200"/>
      <c r="D256" s="200"/>
      <c r="E256" s="200"/>
      <c r="F256" s="200"/>
      <c r="G256" s="200"/>
      <c r="H256" s="201"/>
    </row>
    <row r="257" spans="1:8" ht="46.5" x14ac:dyDescent="0.7">
      <c r="A257" s="202" t="s">
        <v>147</v>
      </c>
      <c r="B257" s="203"/>
      <c r="C257" s="203"/>
      <c r="D257" s="203"/>
      <c r="E257" s="203"/>
      <c r="F257" s="203"/>
      <c r="G257" s="203"/>
      <c r="H257" s="204"/>
    </row>
    <row r="258" spans="1:8" ht="46.5" x14ac:dyDescent="0.25">
      <c r="A258" s="208" t="s">
        <v>241</v>
      </c>
      <c r="B258" s="206"/>
      <c r="C258" s="206"/>
      <c r="D258" s="206"/>
      <c r="E258" s="206"/>
      <c r="F258" s="206"/>
      <c r="G258" s="206"/>
      <c r="H258" s="207"/>
    </row>
    <row r="259" spans="1:8" ht="46.5" x14ac:dyDescent="0.25">
      <c r="A259" s="208" t="s">
        <v>242</v>
      </c>
      <c r="B259" s="206"/>
      <c r="C259" s="206"/>
      <c r="D259" s="206"/>
      <c r="E259" s="206"/>
      <c r="F259" s="206"/>
      <c r="G259" s="206"/>
      <c r="H259" s="207"/>
    </row>
    <row r="260" spans="1:8" ht="47.25" thickBot="1" x14ac:dyDescent="0.75">
      <c r="A260" s="210" t="s">
        <v>243</v>
      </c>
      <c r="B260" s="211"/>
      <c r="C260" s="211"/>
      <c r="D260" s="211"/>
      <c r="E260" s="211"/>
      <c r="F260" s="211"/>
      <c r="G260" s="211"/>
      <c r="H260" s="212"/>
    </row>
    <row r="261" spans="1:8" ht="51" x14ac:dyDescent="0.75">
      <c r="A261" s="199" t="s">
        <v>269</v>
      </c>
      <c r="B261" s="200"/>
      <c r="C261" s="200"/>
      <c r="D261" s="200"/>
      <c r="E261" s="200"/>
      <c r="F261" s="200"/>
      <c r="G261" s="200"/>
      <c r="H261" s="201"/>
    </row>
    <row r="262" spans="1:8" ht="46.5" x14ac:dyDescent="0.7">
      <c r="A262" s="202" t="s">
        <v>187</v>
      </c>
      <c r="B262" s="203"/>
      <c r="C262" s="203"/>
      <c r="D262" s="203"/>
      <c r="E262" s="203"/>
      <c r="F262" s="203"/>
      <c r="G262" s="203"/>
      <c r="H262" s="204"/>
    </row>
    <row r="263" spans="1:8" ht="46.5" x14ac:dyDescent="0.25">
      <c r="A263" s="208" t="s">
        <v>270</v>
      </c>
      <c r="B263" s="206"/>
      <c r="C263" s="206"/>
      <c r="D263" s="206"/>
      <c r="E263" s="206"/>
      <c r="F263" s="206"/>
      <c r="G263" s="206"/>
      <c r="H263" s="207"/>
    </row>
    <row r="264" spans="1:8" ht="46.5" x14ac:dyDescent="0.25">
      <c r="A264" s="208" t="s">
        <v>271</v>
      </c>
      <c r="B264" s="206"/>
      <c r="C264" s="206"/>
      <c r="D264" s="206"/>
      <c r="E264" s="206"/>
      <c r="F264" s="206"/>
      <c r="G264" s="206"/>
      <c r="H264" s="207"/>
    </row>
    <row r="265" spans="1:8" ht="47.25" thickBot="1" x14ac:dyDescent="0.75">
      <c r="A265" s="210" t="s">
        <v>272</v>
      </c>
      <c r="B265" s="211"/>
      <c r="C265" s="211"/>
      <c r="D265" s="211"/>
      <c r="E265" s="211"/>
      <c r="F265" s="211"/>
      <c r="G265" s="211"/>
      <c r="H265" s="212"/>
    </row>
    <row r="266" spans="1:8" ht="51" x14ac:dyDescent="0.75">
      <c r="A266" s="199" t="s">
        <v>273</v>
      </c>
      <c r="B266" s="200"/>
      <c r="C266" s="200"/>
      <c r="D266" s="200"/>
      <c r="E266" s="200"/>
      <c r="F266" s="200"/>
      <c r="G266" s="200"/>
      <c r="H266" s="201"/>
    </row>
    <row r="267" spans="1:8" ht="46.5" x14ac:dyDescent="0.7">
      <c r="A267" s="202" t="s">
        <v>147</v>
      </c>
      <c r="B267" s="203"/>
      <c r="C267" s="203"/>
      <c r="D267" s="203"/>
      <c r="E267" s="203"/>
      <c r="F267" s="203"/>
      <c r="G267" s="203"/>
      <c r="H267" s="204"/>
    </row>
    <row r="268" spans="1:8" ht="46.5" x14ac:dyDescent="0.25">
      <c r="A268" s="208" t="s">
        <v>241</v>
      </c>
      <c r="B268" s="206"/>
      <c r="C268" s="206"/>
      <c r="D268" s="206"/>
      <c r="E268" s="206"/>
      <c r="F268" s="206"/>
      <c r="G268" s="206"/>
      <c r="H268" s="207"/>
    </row>
    <row r="269" spans="1:8" ht="46.5" x14ac:dyDescent="0.25">
      <c r="A269" s="208" t="s">
        <v>242</v>
      </c>
      <c r="B269" s="206"/>
      <c r="C269" s="206"/>
      <c r="D269" s="206"/>
      <c r="E269" s="206"/>
      <c r="F269" s="206"/>
      <c r="G269" s="206"/>
      <c r="H269" s="207"/>
    </row>
    <row r="270" spans="1:8" ht="47.25" thickBot="1" x14ac:dyDescent="0.75">
      <c r="A270" s="210" t="s">
        <v>243</v>
      </c>
      <c r="B270" s="211"/>
      <c r="C270" s="211"/>
      <c r="D270" s="211"/>
      <c r="E270" s="211"/>
      <c r="F270" s="211"/>
      <c r="G270" s="211"/>
      <c r="H270" s="212"/>
    </row>
    <row r="271" spans="1:8" ht="15.75" thickBot="1" x14ac:dyDescent="0.3"/>
    <row r="272" spans="1:8" ht="51" x14ac:dyDescent="0.75">
      <c r="A272" s="199" t="s">
        <v>274</v>
      </c>
      <c r="B272" s="200"/>
      <c r="C272" s="200"/>
      <c r="D272" s="200"/>
      <c r="E272" s="200"/>
      <c r="F272" s="200"/>
      <c r="G272" s="200"/>
      <c r="H272" s="201"/>
    </row>
    <row r="273" spans="1:8" ht="51" x14ac:dyDescent="0.75">
      <c r="A273" s="231" t="s">
        <v>276</v>
      </c>
      <c r="B273" s="232"/>
      <c r="C273" s="232"/>
      <c r="D273" s="232"/>
      <c r="E273" s="232"/>
      <c r="F273" s="232"/>
      <c r="G273" s="232"/>
      <c r="H273" s="233"/>
    </row>
    <row r="274" spans="1:8" ht="46.5" x14ac:dyDescent="0.7">
      <c r="A274" s="202" t="s">
        <v>275</v>
      </c>
      <c r="B274" s="203"/>
      <c r="C274" s="203"/>
      <c r="D274" s="203"/>
      <c r="E274" s="203"/>
      <c r="F274" s="203"/>
      <c r="G274" s="203"/>
      <c r="H274" s="204"/>
    </row>
    <row r="275" spans="1:8" ht="46.5" x14ac:dyDescent="0.25">
      <c r="A275" s="208" t="s">
        <v>277</v>
      </c>
      <c r="B275" s="206"/>
      <c r="C275" s="206"/>
      <c r="D275" s="206"/>
      <c r="E275" s="206"/>
      <c r="F275" s="206"/>
      <c r="G275" s="206"/>
      <c r="H275" s="207"/>
    </row>
    <row r="276" spans="1:8" ht="46.5" x14ac:dyDescent="0.25">
      <c r="A276" s="208" t="s">
        <v>278</v>
      </c>
      <c r="B276" s="206"/>
      <c r="C276" s="206"/>
      <c r="D276" s="206"/>
      <c r="E276" s="206"/>
      <c r="F276" s="206"/>
      <c r="G276" s="206"/>
      <c r="H276" s="207"/>
    </row>
    <row r="277" spans="1:8" ht="47.25" thickBot="1" x14ac:dyDescent="0.75">
      <c r="A277" s="210" t="s">
        <v>279</v>
      </c>
      <c r="B277" s="211"/>
      <c r="C277" s="211"/>
      <c r="D277" s="211"/>
      <c r="E277" s="211"/>
      <c r="F277" s="211"/>
      <c r="G277" s="211"/>
      <c r="H277" s="212"/>
    </row>
    <row r="278" spans="1:8" ht="15.75" thickBot="1" x14ac:dyDescent="0.3"/>
    <row r="279" spans="1:8" ht="51" x14ac:dyDescent="0.75">
      <c r="A279" s="199" t="s">
        <v>280</v>
      </c>
      <c r="B279" s="200"/>
      <c r="C279" s="200"/>
      <c r="D279" s="200"/>
      <c r="E279" s="200"/>
      <c r="F279" s="200"/>
      <c r="G279" s="200"/>
      <c r="H279" s="201"/>
    </row>
    <row r="280" spans="1:8" ht="51" x14ac:dyDescent="0.75">
      <c r="A280" s="231" t="s">
        <v>276</v>
      </c>
      <c r="B280" s="232"/>
      <c r="C280" s="232"/>
      <c r="D280" s="232"/>
      <c r="E280" s="232"/>
      <c r="F280" s="232"/>
      <c r="G280" s="232"/>
      <c r="H280" s="233"/>
    </row>
    <row r="281" spans="1:8" ht="46.5" x14ac:dyDescent="0.7">
      <c r="A281" s="202" t="s">
        <v>275</v>
      </c>
      <c r="B281" s="203"/>
      <c r="C281" s="203"/>
      <c r="D281" s="203"/>
      <c r="E281" s="203"/>
      <c r="F281" s="203"/>
      <c r="G281" s="203"/>
      <c r="H281" s="204"/>
    </row>
    <row r="282" spans="1:8" ht="46.5" x14ac:dyDescent="0.25">
      <c r="A282" s="208" t="s">
        <v>277</v>
      </c>
      <c r="B282" s="206"/>
      <c r="C282" s="206"/>
      <c r="D282" s="206"/>
      <c r="E282" s="206"/>
      <c r="F282" s="206"/>
      <c r="G282" s="206"/>
      <c r="H282" s="207"/>
    </row>
    <row r="283" spans="1:8" ht="46.5" x14ac:dyDescent="0.25">
      <c r="A283" s="208" t="s">
        <v>278</v>
      </c>
      <c r="B283" s="206"/>
      <c r="C283" s="206"/>
      <c r="D283" s="206"/>
      <c r="E283" s="206"/>
      <c r="F283" s="206"/>
      <c r="G283" s="206"/>
      <c r="H283" s="207"/>
    </row>
    <row r="284" spans="1:8" ht="47.25" thickBot="1" x14ac:dyDescent="0.75">
      <c r="A284" s="210" t="s">
        <v>279</v>
      </c>
      <c r="B284" s="211"/>
      <c r="C284" s="211"/>
      <c r="D284" s="211"/>
      <c r="E284" s="211"/>
      <c r="F284" s="211"/>
      <c r="G284" s="211"/>
      <c r="H284" s="212"/>
    </row>
    <row r="285" spans="1:8" ht="15.75" thickBot="1" x14ac:dyDescent="0.3"/>
    <row r="286" spans="1:8" ht="51" x14ac:dyDescent="0.75">
      <c r="A286" s="199" t="s">
        <v>281</v>
      </c>
      <c r="B286" s="200"/>
      <c r="C286" s="200"/>
      <c r="D286" s="200"/>
      <c r="E286" s="200"/>
      <c r="F286" s="200"/>
      <c r="G286" s="200"/>
      <c r="H286" s="201"/>
    </row>
    <row r="287" spans="1:8" ht="51" x14ac:dyDescent="0.75">
      <c r="A287" s="231" t="s">
        <v>276</v>
      </c>
      <c r="B287" s="232"/>
      <c r="C287" s="232"/>
      <c r="D287" s="232"/>
      <c r="E287" s="232"/>
      <c r="F287" s="232"/>
      <c r="G287" s="232"/>
      <c r="H287" s="233"/>
    </row>
    <row r="288" spans="1:8" ht="46.5" x14ac:dyDescent="0.7">
      <c r="A288" s="202" t="s">
        <v>275</v>
      </c>
      <c r="B288" s="203"/>
      <c r="C288" s="203"/>
      <c r="D288" s="203"/>
      <c r="E288" s="203"/>
      <c r="F288" s="203"/>
      <c r="G288" s="203"/>
      <c r="H288" s="204"/>
    </row>
    <row r="289" spans="1:8" ht="46.5" x14ac:dyDescent="0.25">
      <c r="A289" s="208" t="s">
        <v>277</v>
      </c>
      <c r="B289" s="206"/>
      <c r="C289" s="206"/>
      <c r="D289" s="206"/>
      <c r="E289" s="206"/>
      <c r="F289" s="206"/>
      <c r="G289" s="206"/>
      <c r="H289" s="207"/>
    </row>
    <row r="290" spans="1:8" ht="46.5" x14ac:dyDescent="0.25">
      <c r="A290" s="208" t="s">
        <v>278</v>
      </c>
      <c r="B290" s="206"/>
      <c r="C290" s="206"/>
      <c r="D290" s="206"/>
      <c r="E290" s="206"/>
      <c r="F290" s="206"/>
      <c r="G290" s="206"/>
      <c r="H290" s="207"/>
    </row>
    <row r="291" spans="1:8" ht="47.25" thickBot="1" x14ac:dyDescent="0.75">
      <c r="A291" s="210" t="s">
        <v>279</v>
      </c>
      <c r="B291" s="211"/>
      <c r="C291" s="211"/>
      <c r="D291" s="211"/>
      <c r="E291" s="211"/>
      <c r="F291" s="211"/>
      <c r="G291" s="211"/>
      <c r="H291" s="212"/>
    </row>
    <row r="292" spans="1:8" ht="15.75" thickBot="1" x14ac:dyDescent="0.3"/>
    <row r="293" spans="1:8" ht="51" x14ac:dyDescent="0.75">
      <c r="A293" s="199" t="s">
        <v>283</v>
      </c>
      <c r="B293" s="200"/>
      <c r="C293" s="200"/>
      <c r="D293" s="200"/>
      <c r="E293" s="200"/>
      <c r="F293" s="200"/>
      <c r="G293" s="200"/>
      <c r="H293" s="201"/>
    </row>
    <row r="294" spans="1:8" ht="51.75" thickBot="1" x14ac:dyDescent="0.8">
      <c r="A294" s="298" t="s">
        <v>284</v>
      </c>
      <c r="B294" s="299"/>
      <c r="C294" s="299"/>
      <c r="D294" s="299"/>
      <c r="E294" s="299"/>
      <c r="F294" s="299"/>
      <c r="G294" s="299"/>
      <c r="H294" s="300"/>
    </row>
    <row r="295" spans="1:8" ht="15.75" thickBot="1" x14ac:dyDescent="0.3"/>
    <row r="296" spans="1:8" ht="51" x14ac:dyDescent="0.75">
      <c r="A296" s="199" t="s">
        <v>285</v>
      </c>
      <c r="B296" s="200"/>
      <c r="C296" s="200"/>
      <c r="D296" s="200"/>
      <c r="E296" s="200"/>
      <c r="F296" s="200"/>
      <c r="G296" s="200"/>
      <c r="H296" s="201"/>
    </row>
    <row r="297" spans="1:8" ht="51.75" thickBot="1" x14ac:dyDescent="0.8">
      <c r="A297" s="298" t="s">
        <v>284</v>
      </c>
      <c r="B297" s="299"/>
      <c r="C297" s="299"/>
      <c r="D297" s="299"/>
      <c r="E297" s="299"/>
      <c r="F297" s="299"/>
      <c r="G297" s="299"/>
      <c r="H297" s="300"/>
    </row>
    <row r="298" spans="1:8" ht="15.75" thickBot="1" x14ac:dyDescent="0.3"/>
    <row r="299" spans="1:8" ht="51" x14ac:dyDescent="0.75">
      <c r="A299" s="199" t="s">
        <v>282</v>
      </c>
      <c r="B299" s="200"/>
      <c r="C299" s="200"/>
      <c r="D299" s="200"/>
      <c r="E299" s="200"/>
      <c r="F299" s="200"/>
      <c r="G299" s="200"/>
      <c r="H299" s="201"/>
    </row>
    <row r="300" spans="1:8" ht="46.5" x14ac:dyDescent="0.7">
      <c r="A300" s="202" t="s">
        <v>217</v>
      </c>
      <c r="B300" s="203"/>
      <c r="C300" s="203"/>
      <c r="D300" s="203"/>
      <c r="E300" s="203"/>
      <c r="F300" s="203"/>
      <c r="G300" s="203"/>
      <c r="H300" s="204"/>
    </row>
    <row r="301" spans="1:8" ht="46.5" x14ac:dyDescent="0.25">
      <c r="A301" s="208" t="s">
        <v>218</v>
      </c>
      <c r="B301" s="206"/>
      <c r="C301" s="206"/>
      <c r="D301" s="206"/>
      <c r="E301" s="206"/>
      <c r="F301" s="206"/>
      <c r="G301" s="206"/>
      <c r="H301" s="207"/>
    </row>
    <row r="302" spans="1:8" ht="46.5" x14ac:dyDescent="0.25">
      <c r="A302" s="208" t="s">
        <v>219</v>
      </c>
      <c r="B302" s="206"/>
      <c r="C302" s="206"/>
      <c r="D302" s="206"/>
      <c r="E302" s="206"/>
      <c r="F302" s="206"/>
      <c r="G302" s="206"/>
      <c r="H302" s="207"/>
    </row>
    <row r="303" spans="1:8" ht="47.25" customHeight="1" x14ac:dyDescent="0.7">
      <c r="A303" s="209" t="s">
        <v>220</v>
      </c>
      <c r="B303" s="203"/>
      <c r="C303" s="203"/>
      <c r="D303" s="203"/>
      <c r="E303" s="203"/>
      <c r="F303" s="203"/>
      <c r="G303" s="203"/>
      <c r="H303" s="204"/>
    </row>
    <row r="304" spans="1:8" ht="46.5" x14ac:dyDescent="0.7">
      <c r="A304" s="209" t="s">
        <v>221</v>
      </c>
      <c r="B304" s="203"/>
      <c r="C304" s="203"/>
      <c r="D304" s="203"/>
      <c r="E304" s="203"/>
      <c r="F304" s="203"/>
      <c r="G304" s="203"/>
      <c r="H304" s="204"/>
    </row>
    <row r="305" spans="1:13" ht="47.25" thickBot="1" x14ac:dyDescent="0.75">
      <c r="A305" s="210" t="s">
        <v>286</v>
      </c>
      <c r="B305" s="211"/>
      <c r="C305" s="211"/>
      <c r="D305" s="211"/>
      <c r="E305" s="211"/>
      <c r="F305" s="211"/>
      <c r="G305" s="211"/>
      <c r="H305" s="212"/>
    </row>
    <row r="306" spans="1:13" ht="51" x14ac:dyDescent="0.75">
      <c r="A306" s="199" t="s">
        <v>294</v>
      </c>
      <c r="B306" s="200"/>
      <c r="C306" s="200"/>
      <c r="D306" s="200"/>
      <c r="E306" s="200"/>
      <c r="F306" s="200"/>
      <c r="G306" s="200"/>
      <c r="H306" s="201"/>
    </row>
    <row r="307" spans="1:13" ht="46.5" x14ac:dyDescent="0.7">
      <c r="A307" s="202" t="s">
        <v>107</v>
      </c>
      <c r="B307" s="203"/>
      <c r="C307" s="203"/>
      <c r="D307" s="203"/>
      <c r="E307" s="203"/>
      <c r="F307" s="203"/>
      <c r="G307" s="203"/>
      <c r="H307" s="204"/>
    </row>
    <row r="308" spans="1:13" ht="47.25" thickBot="1" x14ac:dyDescent="0.75">
      <c r="A308" s="210" t="s">
        <v>295</v>
      </c>
      <c r="B308" s="211"/>
      <c r="C308" s="211"/>
      <c r="D308" s="211"/>
      <c r="E308" s="211"/>
      <c r="F308" s="211"/>
      <c r="G308" s="211"/>
      <c r="H308" s="212"/>
    </row>
    <row r="309" spans="1:13" ht="51" x14ac:dyDescent="0.75">
      <c r="A309" s="199" t="s">
        <v>296</v>
      </c>
      <c r="B309" s="200"/>
      <c r="C309" s="200"/>
      <c r="D309" s="200"/>
      <c r="E309" s="200"/>
      <c r="F309" s="200"/>
      <c r="G309" s="200"/>
      <c r="H309" s="201"/>
    </row>
    <row r="310" spans="1:13" ht="46.5" x14ac:dyDescent="0.7">
      <c r="A310" s="202" t="s">
        <v>107</v>
      </c>
      <c r="B310" s="203"/>
      <c r="C310" s="203"/>
      <c r="D310" s="203"/>
      <c r="E310" s="203"/>
      <c r="F310" s="203"/>
      <c r="G310" s="203"/>
      <c r="H310" s="204"/>
    </row>
    <row r="311" spans="1:13" ht="47.25" thickBot="1" x14ac:dyDescent="0.75">
      <c r="A311" s="210" t="s">
        <v>295</v>
      </c>
      <c r="B311" s="211"/>
      <c r="C311" s="211"/>
      <c r="D311" s="211"/>
      <c r="E311" s="211"/>
      <c r="F311" s="211"/>
      <c r="G311" s="211"/>
      <c r="H311" s="212"/>
    </row>
    <row r="312" spans="1:13" ht="15.75" thickBot="1" x14ac:dyDescent="0.3"/>
    <row r="313" spans="1:13" ht="51" x14ac:dyDescent="0.75">
      <c r="A313" s="199" t="s">
        <v>340</v>
      </c>
      <c r="B313" s="200"/>
      <c r="C313" s="200"/>
      <c r="D313" s="200"/>
      <c r="E313" s="200"/>
      <c r="F313" s="200"/>
      <c r="G313" s="200"/>
      <c r="H313" s="201"/>
    </row>
    <row r="314" spans="1:13" ht="46.5" x14ac:dyDescent="0.7">
      <c r="A314" s="202" t="s">
        <v>341</v>
      </c>
      <c r="B314" s="203"/>
      <c r="C314" s="203"/>
      <c r="D314" s="203"/>
      <c r="E314" s="203"/>
      <c r="F314" s="203"/>
      <c r="G314" s="203"/>
      <c r="H314" s="204"/>
    </row>
    <row r="315" spans="1:13" ht="46.5" x14ac:dyDescent="0.25">
      <c r="A315" s="208" t="s">
        <v>342</v>
      </c>
      <c r="B315" s="206"/>
      <c r="C315" s="206"/>
      <c r="D315" s="206"/>
      <c r="E315" s="206"/>
      <c r="F315" s="206"/>
      <c r="G315" s="206"/>
      <c r="H315" s="207"/>
      <c r="M315" s="23"/>
    </row>
    <row r="316" spans="1:13" ht="46.5" x14ac:dyDescent="0.25">
      <c r="A316" s="208" t="s">
        <v>210</v>
      </c>
      <c r="B316" s="206"/>
      <c r="C316" s="206"/>
      <c r="D316" s="206"/>
      <c r="E316" s="206"/>
      <c r="F316" s="206"/>
      <c r="G316" s="206"/>
      <c r="H316" s="207"/>
      <c r="M316" s="23"/>
    </row>
    <row r="317" spans="1:13" ht="47.25" thickBot="1" x14ac:dyDescent="0.75">
      <c r="A317" s="210" t="s">
        <v>343</v>
      </c>
      <c r="B317" s="211"/>
      <c r="C317" s="211"/>
      <c r="D317" s="211"/>
      <c r="E317" s="211"/>
      <c r="F317" s="211"/>
      <c r="G317" s="211"/>
      <c r="H317" s="212"/>
      <c r="M317" s="23"/>
    </row>
    <row r="318" spans="1:13" ht="47.25" thickBot="1" x14ac:dyDescent="0.75">
      <c r="M318" s="24"/>
    </row>
    <row r="319" spans="1:13" ht="51" x14ac:dyDescent="0.75">
      <c r="A319" s="199" t="s">
        <v>344</v>
      </c>
      <c r="B319" s="200"/>
      <c r="C319" s="200"/>
      <c r="D319" s="200"/>
      <c r="E319" s="200"/>
      <c r="F319" s="200"/>
      <c r="G319" s="200"/>
      <c r="H319" s="201"/>
    </row>
    <row r="320" spans="1:13" ht="46.5" x14ac:dyDescent="0.7">
      <c r="A320" s="202" t="s">
        <v>144</v>
      </c>
      <c r="B320" s="203"/>
      <c r="C320" s="203"/>
      <c r="D320" s="203"/>
      <c r="E320" s="203"/>
      <c r="F320" s="203"/>
      <c r="G320" s="203"/>
      <c r="H320" s="204"/>
      <c r="L320" s="24"/>
    </row>
    <row r="321" spans="1:12" ht="46.5" x14ac:dyDescent="0.7">
      <c r="A321" s="208" t="s">
        <v>345</v>
      </c>
      <c r="B321" s="206"/>
      <c r="C321" s="206"/>
      <c r="D321" s="206"/>
      <c r="E321" s="206"/>
      <c r="F321" s="206"/>
      <c r="G321" s="206"/>
      <c r="H321" s="207"/>
      <c r="L321" s="24"/>
    </row>
    <row r="322" spans="1:12" ht="46.5" x14ac:dyDescent="0.7">
      <c r="A322" s="208" t="s">
        <v>346</v>
      </c>
      <c r="B322" s="206"/>
      <c r="C322" s="206"/>
      <c r="D322" s="206"/>
      <c r="E322" s="206"/>
      <c r="F322" s="206"/>
      <c r="G322" s="206"/>
      <c r="H322" s="207"/>
      <c r="L322" s="24"/>
    </row>
    <row r="323" spans="1:12" ht="47.25" customHeight="1" thickBot="1" x14ac:dyDescent="0.75">
      <c r="A323" s="210" t="s">
        <v>347</v>
      </c>
      <c r="B323" s="229"/>
      <c r="C323" s="229"/>
      <c r="D323" s="229"/>
      <c r="E323" s="229"/>
      <c r="F323" s="229"/>
      <c r="G323" s="229"/>
      <c r="H323" s="230"/>
      <c r="L323" s="24"/>
    </row>
    <row r="324" spans="1:12" ht="47.25" thickBot="1" x14ac:dyDescent="0.75">
      <c r="L324" s="24"/>
    </row>
    <row r="325" spans="1:12" ht="51" x14ac:dyDescent="0.75">
      <c r="A325" s="199" t="s">
        <v>687</v>
      </c>
      <c r="B325" s="200"/>
      <c r="C325" s="200"/>
      <c r="D325" s="200"/>
      <c r="E325" s="200"/>
      <c r="F325" s="200"/>
      <c r="G325" s="200"/>
      <c r="H325" s="201"/>
    </row>
    <row r="326" spans="1:12" ht="46.5" x14ac:dyDescent="0.7">
      <c r="A326" s="202" t="s">
        <v>350</v>
      </c>
      <c r="B326" s="203"/>
      <c r="C326" s="203"/>
      <c r="D326" s="203"/>
      <c r="E326" s="203"/>
      <c r="F326" s="203"/>
      <c r="G326" s="203"/>
      <c r="H326" s="204"/>
    </row>
    <row r="327" spans="1:12" ht="47.25" thickBot="1" x14ac:dyDescent="0.3">
      <c r="A327" s="259" t="s">
        <v>351</v>
      </c>
      <c r="B327" s="260"/>
      <c r="C327" s="260"/>
      <c r="D327" s="260"/>
      <c r="E327" s="260"/>
      <c r="F327" s="260"/>
      <c r="G327" s="260"/>
      <c r="H327" s="261"/>
    </row>
    <row r="328" spans="1:12" ht="47.25" thickBot="1" x14ac:dyDescent="0.3">
      <c r="A328" s="206"/>
      <c r="B328" s="206"/>
      <c r="C328" s="206"/>
      <c r="D328" s="206"/>
      <c r="E328" s="206"/>
      <c r="F328" s="206"/>
      <c r="G328" s="206"/>
      <c r="H328" s="206"/>
    </row>
    <row r="329" spans="1:12" ht="51" x14ac:dyDescent="0.75">
      <c r="A329" s="199" t="s">
        <v>352</v>
      </c>
      <c r="B329" s="200"/>
      <c r="C329" s="200"/>
      <c r="D329" s="200"/>
      <c r="E329" s="200"/>
      <c r="F329" s="200"/>
      <c r="G329" s="200"/>
      <c r="H329" s="201"/>
    </row>
    <row r="330" spans="1:12" ht="46.5" x14ac:dyDescent="0.7">
      <c r="A330" s="202" t="s">
        <v>350</v>
      </c>
      <c r="B330" s="203"/>
      <c r="C330" s="203"/>
      <c r="D330" s="203"/>
      <c r="E330" s="203"/>
      <c r="F330" s="203"/>
      <c r="G330" s="203"/>
      <c r="H330" s="204"/>
    </row>
    <row r="331" spans="1:12" ht="47.25" thickBot="1" x14ac:dyDescent="0.3">
      <c r="A331" s="259" t="s">
        <v>351</v>
      </c>
      <c r="B331" s="260"/>
      <c r="C331" s="260"/>
      <c r="D331" s="260"/>
      <c r="E331" s="260"/>
      <c r="F331" s="260"/>
      <c r="G331" s="260"/>
      <c r="H331" s="261"/>
    </row>
    <row r="332" spans="1:12" ht="51" x14ac:dyDescent="0.75">
      <c r="A332" s="199" t="s">
        <v>353</v>
      </c>
      <c r="B332" s="200"/>
      <c r="C332" s="200"/>
      <c r="D332" s="200"/>
      <c r="E332" s="200"/>
      <c r="F332" s="200"/>
      <c r="G332" s="200"/>
      <c r="H332" s="201"/>
    </row>
    <row r="333" spans="1:12" ht="47.25" thickBot="1" x14ac:dyDescent="0.75">
      <c r="A333" s="255" t="s">
        <v>354</v>
      </c>
      <c r="B333" s="211"/>
      <c r="C333" s="211"/>
      <c r="D333" s="211"/>
      <c r="E333" s="211"/>
      <c r="F333" s="211"/>
      <c r="G333" s="211"/>
      <c r="H333" s="212"/>
    </row>
    <row r="334" spans="1:12" ht="47.25" thickBot="1" x14ac:dyDescent="0.3">
      <c r="A334" s="259"/>
      <c r="B334" s="260"/>
      <c r="C334" s="260"/>
      <c r="D334" s="260"/>
      <c r="E334" s="260"/>
      <c r="F334" s="260"/>
      <c r="G334" s="260"/>
      <c r="H334" s="261"/>
    </row>
    <row r="335" spans="1:12" ht="47.25" thickBot="1" x14ac:dyDescent="0.3">
      <c r="A335" s="259"/>
      <c r="B335" s="260"/>
      <c r="C335" s="260"/>
      <c r="D335" s="260"/>
      <c r="E335" s="260"/>
      <c r="F335" s="260"/>
      <c r="G335" s="260"/>
      <c r="H335" s="261"/>
    </row>
    <row r="336" spans="1:12" ht="15.75" thickBot="1" x14ac:dyDescent="0.3"/>
    <row r="337" spans="1:8" ht="51" x14ac:dyDescent="0.75">
      <c r="A337" s="199" t="s">
        <v>355</v>
      </c>
      <c r="B337" s="200"/>
      <c r="C337" s="200"/>
      <c r="D337" s="200"/>
      <c r="E337" s="200"/>
      <c r="F337" s="200"/>
      <c r="G337" s="200"/>
      <c r="H337" s="201"/>
    </row>
    <row r="338" spans="1:8" ht="47.25" thickBot="1" x14ac:dyDescent="0.75">
      <c r="A338" s="255" t="s">
        <v>356</v>
      </c>
      <c r="B338" s="211"/>
      <c r="C338" s="211"/>
      <c r="D338" s="211"/>
      <c r="E338" s="211"/>
      <c r="F338" s="211"/>
      <c r="G338" s="211"/>
      <c r="H338" s="212"/>
    </row>
    <row r="339" spans="1:8" ht="47.25" thickBot="1" x14ac:dyDescent="0.3">
      <c r="A339" s="206"/>
      <c r="B339" s="206"/>
      <c r="C339" s="206"/>
      <c r="D339" s="206"/>
      <c r="E339" s="206"/>
      <c r="F339" s="206"/>
      <c r="G339" s="206"/>
      <c r="H339" s="206"/>
    </row>
    <row r="340" spans="1:8" ht="51" x14ac:dyDescent="0.75">
      <c r="A340" s="199" t="s">
        <v>357</v>
      </c>
      <c r="B340" s="200"/>
      <c r="C340" s="200"/>
      <c r="D340" s="200"/>
      <c r="E340" s="200"/>
      <c r="F340" s="200"/>
      <c r="G340" s="200"/>
      <c r="H340" s="201"/>
    </row>
    <row r="341" spans="1:8" ht="46.5" x14ac:dyDescent="0.7">
      <c r="A341" s="202" t="s">
        <v>358</v>
      </c>
      <c r="B341" s="203"/>
      <c r="C341" s="203"/>
      <c r="D341" s="203"/>
      <c r="E341" s="203"/>
      <c r="F341" s="203"/>
      <c r="G341" s="203"/>
      <c r="H341" s="204"/>
    </row>
    <row r="342" spans="1:8" ht="46.5" x14ac:dyDescent="0.25">
      <c r="A342" s="208" t="s">
        <v>361</v>
      </c>
      <c r="B342" s="206"/>
      <c r="C342" s="206"/>
      <c r="D342" s="206"/>
      <c r="E342" s="206"/>
      <c r="F342" s="206"/>
      <c r="G342" s="206"/>
      <c r="H342" s="207"/>
    </row>
    <row r="343" spans="1:8" ht="46.5" x14ac:dyDescent="0.25">
      <c r="A343" s="208" t="s">
        <v>359</v>
      </c>
      <c r="B343" s="206"/>
      <c r="C343" s="206"/>
      <c r="D343" s="206"/>
      <c r="E343" s="206"/>
      <c r="F343" s="206"/>
      <c r="G343" s="206"/>
      <c r="H343" s="207"/>
    </row>
    <row r="344" spans="1:8" ht="47.25" thickBot="1" x14ac:dyDescent="0.75">
      <c r="A344" s="210" t="s">
        <v>360</v>
      </c>
      <c r="B344" s="229"/>
      <c r="C344" s="229"/>
      <c r="D344" s="229"/>
      <c r="E344" s="229"/>
      <c r="F344" s="229"/>
      <c r="G344" s="229"/>
      <c r="H344" s="230"/>
    </row>
    <row r="345" spans="1:8" ht="51" x14ac:dyDescent="0.75">
      <c r="A345" s="199" t="s">
        <v>363</v>
      </c>
      <c r="B345" s="200"/>
      <c r="C345" s="200"/>
      <c r="D345" s="200"/>
      <c r="E345" s="200"/>
      <c r="F345" s="200"/>
      <c r="G345" s="200"/>
      <c r="H345" s="201"/>
    </row>
    <row r="346" spans="1:8" ht="46.5" x14ac:dyDescent="0.7">
      <c r="A346" s="202" t="s">
        <v>143</v>
      </c>
      <c r="B346" s="203"/>
      <c r="C346" s="203"/>
      <c r="D346" s="203"/>
      <c r="E346" s="203"/>
      <c r="F346" s="203"/>
      <c r="G346" s="203"/>
      <c r="H346" s="204"/>
    </row>
    <row r="347" spans="1:8" ht="46.5" x14ac:dyDescent="0.25">
      <c r="A347" s="208" t="s">
        <v>253</v>
      </c>
      <c r="B347" s="206"/>
      <c r="C347" s="206"/>
      <c r="D347" s="206"/>
      <c r="E347" s="206"/>
      <c r="F347" s="206"/>
      <c r="G347" s="206"/>
      <c r="H347" s="207"/>
    </row>
    <row r="348" spans="1:8" ht="46.5" x14ac:dyDescent="0.25">
      <c r="A348" s="208" t="s">
        <v>254</v>
      </c>
      <c r="B348" s="206"/>
      <c r="C348" s="206"/>
      <c r="D348" s="206"/>
      <c r="E348" s="206"/>
      <c r="F348" s="206"/>
      <c r="G348" s="206"/>
      <c r="H348" s="207"/>
    </row>
    <row r="349" spans="1:8" ht="46.5" x14ac:dyDescent="0.7">
      <c r="A349" s="209" t="s">
        <v>255</v>
      </c>
      <c r="B349" s="203"/>
      <c r="C349" s="203"/>
      <c r="D349" s="203"/>
      <c r="E349" s="203"/>
      <c r="F349" s="203"/>
      <c r="G349" s="203"/>
      <c r="H349" s="204"/>
    </row>
    <row r="350" spans="1:8" ht="46.5" x14ac:dyDescent="0.7">
      <c r="A350" s="209" t="s">
        <v>256</v>
      </c>
      <c r="B350" s="203"/>
      <c r="C350" s="203"/>
      <c r="D350" s="203"/>
      <c r="E350" s="203"/>
      <c r="F350" s="203"/>
      <c r="G350" s="203"/>
      <c r="H350" s="204"/>
    </row>
    <row r="351" spans="1:8" ht="47.25" thickBot="1" x14ac:dyDescent="0.75">
      <c r="A351" s="210" t="s">
        <v>257</v>
      </c>
      <c r="B351" s="211"/>
      <c r="C351" s="211"/>
      <c r="D351" s="211"/>
      <c r="E351" s="211"/>
      <c r="F351" s="211"/>
      <c r="G351" s="211"/>
      <c r="H351" s="212"/>
    </row>
    <row r="352" spans="1:8" ht="93" thickBot="1" x14ac:dyDescent="1.4">
      <c r="A352" s="247" t="s">
        <v>365</v>
      </c>
      <c r="B352" s="248"/>
      <c r="C352" s="248"/>
      <c r="D352" s="248"/>
      <c r="E352" s="248"/>
      <c r="F352" s="248"/>
      <c r="G352" s="248"/>
      <c r="H352" s="249"/>
    </row>
    <row r="353" spans="1:8" ht="51" customHeight="1" x14ac:dyDescent="0.25">
      <c r="A353" s="289" t="s">
        <v>364</v>
      </c>
      <c r="B353" s="290"/>
      <c r="C353" s="290"/>
      <c r="D353" s="290"/>
      <c r="E353" s="290"/>
      <c r="F353" s="290"/>
      <c r="G353" s="290"/>
      <c r="H353" s="291"/>
    </row>
    <row r="354" spans="1:8" ht="15.75" customHeight="1" thickBot="1" x14ac:dyDescent="0.3">
      <c r="A354" s="292"/>
      <c r="B354" s="293"/>
      <c r="C354" s="293"/>
      <c r="D354" s="293"/>
      <c r="E354" s="293"/>
      <c r="F354" s="293"/>
      <c r="G354" s="293"/>
      <c r="H354" s="294"/>
    </row>
    <row r="355" spans="1:8" ht="15.75" thickBot="1" x14ac:dyDescent="0.3"/>
    <row r="356" spans="1:8" ht="93" thickBot="1" x14ac:dyDescent="1.4">
      <c r="A356" s="247" t="s">
        <v>366</v>
      </c>
      <c r="B356" s="248"/>
      <c r="C356" s="248"/>
      <c r="D356" s="248"/>
      <c r="E356" s="248"/>
      <c r="F356" s="248"/>
      <c r="G356" s="248"/>
      <c r="H356" s="249"/>
    </row>
    <row r="357" spans="1:8" x14ac:dyDescent="0.25">
      <c r="A357" s="289" t="s">
        <v>364</v>
      </c>
      <c r="B357" s="290"/>
      <c r="C357" s="290"/>
      <c r="D357" s="290"/>
      <c r="E357" s="290"/>
      <c r="F357" s="290"/>
      <c r="G357" s="290"/>
      <c r="H357" s="291"/>
    </row>
    <row r="358" spans="1:8" ht="62.25" customHeight="1" thickBot="1" x14ac:dyDescent="0.3">
      <c r="A358" s="292"/>
      <c r="B358" s="293"/>
      <c r="C358" s="293"/>
      <c r="D358" s="293"/>
      <c r="E358" s="293"/>
      <c r="F358" s="293"/>
      <c r="G358" s="293"/>
      <c r="H358" s="294"/>
    </row>
    <row r="359" spans="1:8" ht="93" thickBot="1" x14ac:dyDescent="1.4">
      <c r="A359" s="247" t="s">
        <v>367</v>
      </c>
      <c r="B359" s="248"/>
      <c r="C359" s="248"/>
      <c r="D359" s="248"/>
      <c r="E359" s="248"/>
      <c r="F359" s="248"/>
      <c r="G359" s="248"/>
      <c r="H359" s="249"/>
    </row>
    <row r="360" spans="1:8" x14ac:dyDescent="0.25">
      <c r="A360" s="289" t="s">
        <v>364</v>
      </c>
      <c r="B360" s="290"/>
      <c r="C360" s="290"/>
      <c r="D360" s="290"/>
      <c r="E360" s="290"/>
      <c r="F360" s="290"/>
      <c r="G360" s="290"/>
      <c r="H360" s="291"/>
    </row>
    <row r="361" spans="1:8" ht="66" customHeight="1" thickBot="1" x14ac:dyDescent="0.3">
      <c r="A361" s="292"/>
      <c r="B361" s="293"/>
      <c r="C361" s="293"/>
      <c r="D361" s="293"/>
      <c r="E361" s="293"/>
      <c r="F361" s="293"/>
      <c r="G361" s="293"/>
      <c r="H361" s="294"/>
    </row>
    <row r="362" spans="1:8" ht="15.75" thickBot="1" x14ac:dyDescent="0.3"/>
    <row r="363" spans="1:8" ht="15.75" customHeight="1" x14ac:dyDescent="0.75">
      <c r="A363" s="199"/>
      <c r="B363" s="200"/>
      <c r="C363" s="200"/>
      <c r="D363" s="200"/>
      <c r="E363" s="200"/>
      <c r="F363" s="200"/>
      <c r="G363" s="200"/>
      <c r="H363" s="201"/>
    </row>
    <row r="364" spans="1:8" ht="15.75" customHeight="1" x14ac:dyDescent="0.7">
      <c r="A364" s="202"/>
      <c r="B364" s="203"/>
      <c r="C364" s="203"/>
      <c r="D364" s="203"/>
      <c r="E364" s="203"/>
      <c r="F364" s="203"/>
      <c r="G364" s="203"/>
      <c r="H364" s="204"/>
    </row>
    <row r="365" spans="1:8" ht="15.75" customHeight="1" x14ac:dyDescent="0.25">
      <c r="A365" s="208"/>
      <c r="B365" s="206"/>
      <c r="C365" s="206"/>
      <c r="D365" s="206"/>
      <c r="E365" s="206"/>
      <c r="F365" s="206"/>
      <c r="G365" s="206"/>
      <c r="H365" s="207"/>
    </row>
    <row r="366" spans="1:8" ht="15.75" customHeight="1" x14ac:dyDescent="0.25">
      <c r="A366" s="208"/>
      <c r="B366" s="206"/>
      <c r="C366" s="206"/>
      <c r="D366" s="206"/>
      <c r="E366" s="206"/>
      <c r="F366" s="206"/>
      <c r="G366" s="206"/>
      <c r="H366" s="207"/>
    </row>
    <row r="367" spans="1:8" ht="15.75" customHeight="1" thickBot="1" x14ac:dyDescent="0.75">
      <c r="A367" s="210"/>
      <c r="B367" s="229"/>
      <c r="C367" s="229"/>
      <c r="D367" s="229"/>
      <c r="E367" s="229"/>
      <c r="F367" s="229"/>
      <c r="G367" s="229"/>
      <c r="H367" s="230"/>
    </row>
    <row r="368" spans="1:8" ht="15.75" thickBot="1" x14ac:dyDescent="0.3"/>
    <row r="369" spans="1:8" ht="92.25" x14ac:dyDescent="1.35">
      <c r="A369" s="221" t="s">
        <v>369</v>
      </c>
      <c r="B369" s="222"/>
      <c r="C369" s="222"/>
      <c r="D369" s="222"/>
      <c r="E369" s="222"/>
      <c r="F369" s="222"/>
      <c r="G369" s="222"/>
      <c r="H369" s="223"/>
    </row>
    <row r="370" spans="1:8" ht="92.25" x14ac:dyDescent="1.35">
      <c r="A370" s="295" t="s">
        <v>370</v>
      </c>
      <c r="B370" s="296"/>
      <c r="C370" s="296"/>
      <c r="D370" s="296"/>
      <c r="E370" s="296"/>
      <c r="F370" s="296"/>
      <c r="G370" s="296"/>
      <c r="H370" s="297"/>
    </row>
    <row r="371" spans="1:8" ht="93" thickBot="1" x14ac:dyDescent="1.4">
      <c r="A371" s="283" t="s">
        <v>371</v>
      </c>
      <c r="B371" s="284"/>
      <c r="C371" s="284"/>
      <c r="D371" s="284"/>
      <c r="E371" s="284"/>
      <c r="F371" s="284"/>
      <c r="G371" s="284"/>
      <c r="H371" s="285"/>
    </row>
    <row r="372" spans="1:8" ht="15.75" thickBot="1" x14ac:dyDescent="0.3"/>
    <row r="373" spans="1:8" ht="92.25" x14ac:dyDescent="1.35">
      <c r="A373" s="221" t="s">
        <v>372</v>
      </c>
      <c r="B373" s="222"/>
      <c r="C373" s="222"/>
      <c r="D373" s="222"/>
      <c r="E373" s="222"/>
      <c r="F373" s="222"/>
      <c r="G373" s="222"/>
      <c r="H373" s="223"/>
    </row>
    <row r="374" spans="1:8" ht="92.25" x14ac:dyDescent="1.35">
      <c r="A374" s="295" t="s">
        <v>370</v>
      </c>
      <c r="B374" s="296"/>
      <c r="C374" s="296"/>
      <c r="D374" s="296"/>
      <c r="E374" s="296"/>
      <c r="F374" s="296"/>
      <c r="G374" s="296"/>
      <c r="H374" s="297"/>
    </row>
    <row r="375" spans="1:8" ht="93" thickBot="1" x14ac:dyDescent="1.4">
      <c r="A375" s="283" t="s">
        <v>371</v>
      </c>
      <c r="B375" s="284"/>
      <c r="C375" s="284"/>
      <c r="D375" s="284"/>
      <c r="E375" s="284"/>
      <c r="F375" s="284"/>
      <c r="G375" s="284"/>
      <c r="H375" s="285"/>
    </row>
    <row r="376" spans="1:8" ht="15.75" thickBot="1" x14ac:dyDescent="0.3"/>
    <row r="377" spans="1:8" ht="92.25" x14ac:dyDescent="1.35">
      <c r="A377" s="221" t="s">
        <v>373</v>
      </c>
      <c r="B377" s="222"/>
      <c r="C377" s="222"/>
      <c r="D377" s="222"/>
      <c r="E377" s="222"/>
      <c r="F377" s="222"/>
      <c r="G377" s="222"/>
      <c r="H377" s="223"/>
    </row>
    <row r="378" spans="1:8" ht="92.25" x14ac:dyDescent="1.35">
      <c r="A378" s="295" t="s">
        <v>370</v>
      </c>
      <c r="B378" s="296"/>
      <c r="C378" s="296"/>
      <c r="D378" s="296"/>
      <c r="E378" s="296"/>
      <c r="F378" s="296"/>
      <c r="G378" s="296"/>
      <c r="H378" s="297"/>
    </row>
    <row r="379" spans="1:8" ht="93" thickBot="1" x14ac:dyDescent="1.4">
      <c r="A379" s="283" t="s">
        <v>371</v>
      </c>
      <c r="B379" s="284"/>
      <c r="C379" s="284"/>
      <c r="D379" s="284"/>
      <c r="E379" s="284"/>
      <c r="F379" s="284"/>
      <c r="G379" s="284"/>
      <c r="H379" s="285"/>
    </row>
    <row r="380" spans="1:8" ht="15.75" thickBot="1" x14ac:dyDescent="0.3"/>
    <row r="381" spans="1:8" ht="92.25" x14ac:dyDescent="1.35">
      <c r="A381" s="221" t="s">
        <v>374</v>
      </c>
      <c r="B381" s="222"/>
      <c r="C381" s="222"/>
      <c r="D381" s="222"/>
      <c r="E381" s="222"/>
      <c r="F381" s="222"/>
      <c r="G381" s="222"/>
      <c r="H381" s="223"/>
    </row>
    <row r="382" spans="1:8" ht="92.25" x14ac:dyDescent="1.35">
      <c r="A382" s="295" t="s">
        <v>370</v>
      </c>
      <c r="B382" s="296"/>
      <c r="C382" s="296"/>
      <c r="D382" s="296"/>
      <c r="E382" s="296"/>
      <c r="F382" s="296"/>
      <c r="G382" s="296"/>
      <c r="H382" s="297"/>
    </row>
    <row r="383" spans="1:8" ht="93" thickBot="1" x14ac:dyDescent="1.4">
      <c r="A383" s="283" t="s">
        <v>371</v>
      </c>
      <c r="B383" s="284"/>
      <c r="C383" s="284"/>
      <c r="D383" s="284"/>
      <c r="E383" s="284"/>
      <c r="F383" s="284"/>
      <c r="G383" s="284"/>
      <c r="H383" s="285"/>
    </row>
    <row r="384" spans="1:8" ht="15.75" thickBot="1" x14ac:dyDescent="0.3"/>
    <row r="385" spans="1:8" ht="51" x14ac:dyDescent="0.75">
      <c r="A385" s="199" t="s">
        <v>375</v>
      </c>
      <c r="B385" s="200"/>
      <c r="C385" s="200"/>
      <c r="D385" s="200"/>
      <c r="E385" s="200"/>
      <c r="F385" s="200"/>
      <c r="G385" s="200"/>
      <c r="H385" s="201"/>
    </row>
    <row r="386" spans="1:8" ht="46.5" x14ac:dyDescent="0.7">
      <c r="A386" s="202" t="s">
        <v>217</v>
      </c>
      <c r="B386" s="203"/>
      <c r="C386" s="203"/>
      <c r="D386" s="203"/>
      <c r="E386" s="203"/>
      <c r="F386" s="203"/>
      <c r="G386" s="203"/>
      <c r="H386" s="204"/>
    </row>
    <row r="387" spans="1:8" ht="46.5" x14ac:dyDescent="0.25">
      <c r="A387" s="208" t="s">
        <v>218</v>
      </c>
      <c r="B387" s="206"/>
      <c r="C387" s="206"/>
      <c r="D387" s="206"/>
      <c r="E387" s="206"/>
      <c r="F387" s="206"/>
      <c r="G387" s="206"/>
      <c r="H387" s="207"/>
    </row>
    <row r="388" spans="1:8" ht="46.5" x14ac:dyDescent="0.25">
      <c r="A388" s="208" t="s">
        <v>219</v>
      </c>
      <c r="B388" s="206"/>
      <c r="C388" s="206"/>
      <c r="D388" s="206"/>
      <c r="E388" s="206"/>
      <c r="F388" s="206"/>
      <c r="G388" s="206"/>
      <c r="H388" s="207"/>
    </row>
    <row r="389" spans="1:8" ht="46.5" x14ac:dyDescent="0.7">
      <c r="A389" s="209" t="s">
        <v>220</v>
      </c>
      <c r="B389" s="203"/>
      <c r="C389" s="203"/>
      <c r="D389" s="203"/>
      <c r="E389" s="203"/>
      <c r="F389" s="203"/>
      <c r="G389" s="203"/>
      <c r="H389" s="204"/>
    </row>
    <row r="390" spans="1:8" ht="46.5" x14ac:dyDescent="0.7">
      <c r="A390" s="209" t="s">
        <v>221</v>
      </c>
      <c r="B390" s="203"/>
      <c r="C390" s="203"/>
      <c r="D390" s="203"/>
      <c r="E390" s="203"/>
      <c r="F390" s="203"/>
      <c r="G390" s="203"/>
      <c r="H390" s="204"/>
    </row>
    <row r="391" spans="1:8" ht="47.25" thickBot="1" x14ac:dyDescent="0.75">
      <c r="A391" s="210" t="s">
        <v>376</v>
      </c>
      <c r="B391" s="211"/>
      <c r="C391" s="211"/>
      <c r="D391" s="211"/>
      <c r="E391" s="211"/>
      <c r="F391" s="211"/>
      <c r="G391" s="211"/>
      <c r="H391" s="212"/>
    </row>
    <row r="392" spans="1:8" ht="15.75" thickBot="1" x14ac:dyDescent="0.3"/>
    <row r="393" spans="1:8" ht="51" x14ac:dyDescent="0.75">
      <c r="A393" s="199" t="s">
        <v>377</v>
      </c>
      <c r="B393" s="200"/>
      <c r="C393" s="200"/>
      <c r="D393" s="200"/>
      <c r="E393" s="200"/>
      <c r="F393" s="200"/>
      <c r="G393" s="200"/>
      <c r="H393" s="201"/>
    </row>
    <row r="394" spans="1:8" ht="46.5" x14ac:dyDescent="0.7">
      <c r="A394" s="202" t="s">
        <v>217</v>
      </c>
      <c r="B394" s="203"/>
      <c r="C394" s="203"/>
      <c r="D394" s="203"/>
      <c r="E394" s="203"/>
      <c r="F394" s="203"/>
      <c r="G394" s="203"/>
      <c r="H394" s="204"/>
    </row>
    <row r="395" spans="1:8" ht="46.5" x14ac:dyDescent="0.25">
      <c r="A395" s="208" t="s">
        <v>218</v>
      </c>
      <c r="B395" s="206"/>
      <c r="C395" s="206"/>
      <c r="D395" s="206"/>
      <c r="E395" s="206"/>
      <c r="F395" s="206"/>
      <c r="G395" s="206"/>
      <c r="H395" s="207"/>
    </row>
    <row r="396" spans="1:8" ht="46.5" x14ac:dyDescent="0.25">
      <c r="A396" s="208" t="s">
        <v>219</v>
      </c>
      <c r="B396" s="206"/>
      <c r="C396" s="206"/>
      <c r="D396" s="206"/>
      <c r="E396" s="206"/>
      <c r="F396" s="206"/>
      <c r="G396" s="206"/>
      <c r="H396" s="207"/>
    </row>
    <row r="397" spans="1:8" ht="46.5" x14ac:dyDescent="0.7">
      <c r="A397" s="209" t="s">
        <v>220</v>
      </c>
      <c r="B397" s="203"/>
      <c r="C397" s="203"/>
      <c r="D397" s="203"/>
      <c r="E397" s="203"/>
      <c r="F397" s="203"/>
      <c r="G397" s="203"/>
      <c r="H397" s="204"/>
    </row>
    <row r="398" spans="1:8" ht="46.5" x14ac:dyDescent="0.7">
      <c r="A398" s="209" t="s">
        <v>221</v>
      </c>
      <c r="B398" s="203"/>
      <c r="C398" s="203"/>
      <c r="D398" s="203"/>
      <c r="E398" s="203"/>
      <c r="F398" s="203"/>
      <c r="G398" s="203"/>
      <c r="H398" s="204"/>
    </row>
    <row r="399" spans="1:8" ht="47.25" thickBot="1" x14ac:dyDescent="0.75">
      <c r="A399" s="210" t="s">
        <v>376</v>
      </c>
      <c r="B399" s="211"/>
      <c r="C399" s="211"/>
      <c r="D399" s="211"/>
      <c r="E399" s="211"/>
      <c r="F399" s="211"/>
      <c r="G399" s="211"/>
      <c r="H399" s="212"/>
    </row>
    <row r="400" spans="1:8" ht="51" x14ac:dyDescent="0.75">
      <c r="A400" s="199" t="s">
        <v>380</v>
      </c>
      <c r="B400" s="200"/>
      <c r="C400" s="200"/>
      <c r="D400" s="200"/>
      <c r="E400" s="200"/>
      <c r="F400" s="200"/>
      <c r="G400" s="200"/>
      <c r="H400" s="201"/>
    </row>
    <row r="401" spans="1:8" ht="46.5" x14ac:dyDescent="0.7">
      <c r="A401" s="202" t="s">
        <v>217</v>
      </c>
      <c r="B401" s="203"/>
      <c r="C401" s="203"/>
      <c r="D401" s="203"/>
      <c r="E401" s="203"/>
      <c r="F401" s="203"/>
      <c r="G401" s="203"/>
      <c r="H401" s="204"/>
    </row>
    <row r="402" spans="1:8" ht="46.5" x14ac:dyDescent="0.25">
      <c r="A402" s="208" t="s">
        <v>218</v>
      </c>
      <c r="B402" s="206"/>
      <c r="C402" s="206"/>
      <c r="D402" s="206"/>
      <c r="E402" s="206"/>
      <c r="F402" s="206"/>
      <c r="G402" s="206"/>
      <c r="H402" s="207"/>
    </row>
    <row r="403" spans="1:8" ht="46.5" x14ac:dyDescent="0.25">
      <c r="A403" s="208" t="s">
        <v>219</v>
      </c>
      <c r="B403" s="206"/>
      <c r="C403" s="206"/>
      <c r="D403" s="206"/>
      <c r="E403" s="206"/>
      <c r="F403" s="206"/>
      <c r="G403" s="206"/>
      <c r="H403" s="207"/>
    </row>
    <row r="404" spans="1:8" ht="46.5" x14ac:dyDescent="0.7">
      <c r="A404" s="209" t="s">
        <v>220</v>
      </c>
      <c r="B404" s="203"/>
      <c r="C404" s="203"/>
      <c r="D404" s="203"/>
      <c r="E404" s="203"/>
      <c r="F404" s="203"/>
      <c r="G404" s="203"/>
      <c r="H404" s="204"/>
    </row>
    <row r="405" spans="1:8" ht="46.5" x14ac:dyDescent="0.7">
      <c r="A405" s="209" t="s">
        <v>221</v>
      </c>
      <c r="B405" s="203"/>
      <c r="C405" s="203"/>
      <c r="D405" s="203"/>
      <c r="E405" s="203"/>
      <c r="F405" s="203"/>
      <c r="G405" s="203"/>
      <c r="H405" s="204"/>
    </row>
    <row r="406" spans="1:8" ht="47.25" thickBot="1" x14ac:dyDescent="0.75">
      <c r="A406" s="210"/>
      <c r="B406" s="211"/>
      <c r="C406" s="211"/>
      <c r="D406" s="211"/>
      <c r="E406" s="211"/>
      <c r="F406" s="211"/>
      <c r="G406" s="211"/>
      <c r="H406" s="212"/>
    </row>
    <row r="407" spans="1:8" ht="51" x14ac:dyDescent="0.75">
      <c r="A407" s="199" t="s">
        <v>381</v>
      </c>
      <c r="B407" s="200"/>
      <c r="C407" s="200"/>
      <c r="D407" s="200"/>
      <c r="E407" s="200"/>
      <c r="F407" s="200"/>
      <c r="G407" s="200"/>
      <c r="H407" s="201"/>
    </row>
    <row r="408" spans="1:8" ht="46.5" x14ac:dyDescent="0.7">
      <c r="A408" s="202" t="s">
        <v>382</v>
      </c>
      <c r="B408" s="203"/>
      <c r="C408" s="203"/>
      <c r="D408" s="203"/>
      <c r="E408" s="203"/>
      <c r="F408" s="203"/>
      <c r="G408" s="203"/>
      <c r="H408" s="204"/>
    </row>
    <row r="409" spans="1:8" ht="46.5" x14ac:dyDescent="0.25">
      <c r="A409" s="208" t="s">
        <v>383</v>
      </c>
      <c r="B409" s="206"/>
      <c r="C409" s="206"/>
      <c r="D409" s="206"/>
      <c r="E409" s="206"/>
      <c r="F409" s="206"/>
      <c r="G409" s="206"/>
      <c r="H409" s="207"/>
    </row>
    <row r="410" spans="1:8" ht="46.5" x14ac:dyDescent="0.25">
      <c r="A410" s="208" t="s">
        <v>384</v>
      </c>
      <c r="B410" s="206"/>
      <c r="C410" s="206"/>
      <c r="D410" s="206"/>
      <c r="E410" s="206"/>
      <c r="F410" s="206"/>
      <c r="G410" s="206"/>
      <c r="H410" s="207"/>
    </row>
    <row r="411" spans="1:8" ht="46.5" x14ac:dyDescent="0.7">
      <c r="A411" s="209" t="s">
        <v>385</v>
      </c>
      <c r="B411" s="203"/>
      <c r="C411" s="203"/>
      <c r="D411" s="203"/>
      <c r="E411" s="203"/>
      <c r="F411" s="203"/>
      <c r="G411" s="203"/>
      <c r="H411" s="204"/>
    </row>
    <row r="412" spans="1:8" ht="46.5" x14ac:dyDescent="0.7">
      <c r="A412" s="209"/>
      <c r="B412" s="203"/>
      <c r="C412" s="203"/>
      <c r="D412" s="203"/>
      <c r="E412" s="203"/>
      <c r="F412" s="203"/>
      <c r="G412" s="203"/>
      <c r="H412" s="204"/>
    </row>
    <row r="413" spans="1:8" ht="47.25" thickBot="1" x14ac:dyDescent="0.75">
      <c r="A413" s="210" t="s">
        <v>386</v>
      </c>
      <c r="B413" s="211"/>
      <c r="C413" s="211"/>
      <c r="D413" s="211"/>
      <c r="E413" s="211"/>
      <c r="F413" s="211"/>
      <c r="G413" s="211"/>
      <c r="H413" s="212"/>
    </row>
    <row r="414" spans="1:8" ht="51" x14ac:dyDescent="0.75">
      <c r="A414" s="199" t="s">
        <v>387</v>
      </c>
      <c r="B414" s="200"/>
      <c r="C414" s="200"/>
      <c r="D414" s="200"/>
      <c r="E414" s="200"/>
      <c r="F414" s="200"/>
      <c r="G414" s="200"/>
      <c r="H414" s="201"/>
    </row>
    <row r="415" spans="1:8" ht="46.5" x14ac:dyDescent="0.7">
      <c r="A415" s="202" t="s">
        <v>388</v>
      </c>
      <c r="B415" s="203"/>
      <c r="C415" s="203"/>
      <c r="D415" s="203"/>
      <c r="E415" s="203"/>
      <c r="F415" s="203"/>
      <c r="G415" s="203"/>
      <c r="H415" s="204"/>
    </row>
    <row r="416" spans="1:8" ht="46.5" x14ac:dyDescent="0.25">
      <c r="A416" s="208" t="s">
        <v>241</v>
      </c>
      <c r="B416" s="206"/>
      <c r="C416" s="206"/>
      <c r="D416" s="206"/>
      <c r="E416" s="206"/>
      <c r="F416" s="206"/>
      <c r="G416" s="206"/>
      <c r="H416" s="207"/>
    </row>
    <row r="417" spans="1:8" ht="46.5" x14ac:dyDescent="0.25">
      <c r="A417" s="208" t="s">
        <v>242</v>
      </c>
      <c r="B417" s="206"/>
      <c r="C417" s="206"/>
      <c r="D417" s="206"/>
      <c r="E417" s="206"/>
      <c r="F417" s="206"/>
      <c r="G417" s="206"/>
      <c r="H417" s="207"/>
    </row>
    <row r="418" spans="1:8" ht="47.25" thickBot="1" x14ac:dyDescent="0.75">
      <c r="A418" s="210" t="s">
        <v>243</v>
      </c>
      <c r="B418" s="211"/>
      <c r="C418" s="211"/>
      <c r="D418" s="211"/>
      <c r="E418" s="211"/>
      <c r="F418" s="211"/>
      <c r="G418" s="211"/>
      <c r="H418" s="212"/>
    </row>
    <row r="419" spans="1:8" ht="51" x14ac:dyDescent="0.75">
      <c r="A419" s="199" t="s">
        <v>389</v>
      </c>
      <c r="B419" s="200"/>
      <c r="C419" s="200"/>
      <c r="D419" s="200"/>
      <c r="E419" s="200"/>
      <c r="F419" s="200"/>
      <c r="G419" s="200"/>
      <c r="H419" s="201"/>
    </row>
    <row r="420" spans="1:8" ht="46.5" x14ac:dyDescent="0.7">
      <c r="A420" s="202" t="s">
        <v>390</v>
      </c>
      <c r="B420" s="203"/>
      <c r="C420" s="203"/>
      <c r="D420" s="203"/>
      <c r="E420" s="203"/>
      <c r="F420" s="203"/>
      <c r="G420" s="203"/>
      <c r="H420" s="204"/>
    </row>
    <row r="421" spans="1:8" ht="46.5" x14ac:dyDescent="0.25">
      <c r="A421" s="208" t="s">
        <v>241</v>
      </c>
      <c r="B421" s="206"/>
      <c r="C421" s="206"/>
      <c r="D421" s="206"/>
      <c r="E421" s="206"/>
      <c r="F421" s="206"/>
      <c r="G421" s="206"/>
      <c r="H421" s="207"/>
    </row>
    <row r="422" spans="1:8" ht="46.5" x14ac:dyDescent="0.25">
      <c r="A422" s="208" t="s">
        <v>242</v>
      </c>
      <c r="B422" s="206"/>
      <c r="C422" s="206"/>
      <c r="D422" s="206"/>
      <c r="E422" s="206"/>
      <c r="F422" s="206"/>
      <c r="G422" s="206"/>
      <c r="H422" s="207"/>
    </row>
    <row r="423" spans="1:8" ht="47.25" thickBot="1" x14ac:dyDescent="0.75">
      <c r="A423" s="210" t="s">
        <v>243</v>
      </c>
      <c r="B423" s="211"/>
      <c r="C423" s="211"/>
      <c r="D423" s="211"/>
      <c r="E423" s="211"/>
      <c r="F423" s="211"/>
      <c r="G423" s="211"/>
      <c r="H423" s="212"/>
    </row>
    <row r="424" spans="1:8" ht="51" x14ac:dyDescent="0.75">
      <c r="A424" s="199" t="s">
        <v>391</v>
      </c>
      <c r="B424" s="200"/>
      <c r="C424" s="200"/>
      <c r="D424" s="200"/>
      <c r="E424" s="200"/>
      <c r="F424" s="200"/>
      <c r="G424" s="200"/>
      <c r="H424" s="201"/>
    </row>
    <row r="425" spans="1:8" ht="46.5" x14ac:dyDescent="0.7">
      <c r="A425" s="202" t="s">
        <v>390</v>
      </c>
      <c r="B425" s="203"/>
      <c r="C425" s="203"/>
      <c r="D425" s="203"/>
      <c r="E425" s="203"/>
      <c r="F425" s="203"/>
      <c r="G425" s="203"/>
      <c r="H425" s="204"/>
    </row>
    <row r="426" spans="1:8" ht="46.5" x14ac:dyDescent="0.25">
      <c r="A426" s="208" t="s">
        <v>270</v>
      </c>
      <c r="B426" s="206"/>
      <c r="C426" s="206"/>
      <c r="D426" s="206"/>
      <c r="E426" s="206"/>
      <c r="F426" s="206"/>
      <c r="G426" s="206"/>
      <c r="H426" s="207"/>
    </row>
    <row r="427" spans="1:8" ht="46.5" x14ac:dyDescent="0.25">
      <c r="A427" s="208" t="s">
        <v>271</v>
      </c>
      <c r="B427" s="206"/>
      <c r="C427" s="206"/>
      <c r="D427" s="206"/>
      <c r="E427" s="206"/>
      <c r="F427" s="206"/>
      <c r="G427" s="206"/>
      <c r="H427" s="207"/>
    </row>
    <row r="428" spans="1:8" ht="47.25" thickBot="1" x14ac:dyDescent="0.75">
      <c r="A428" s="210" t="s">
        <v>272</v>
      </c>
      <c r="B428" s="211"/>
      <c r="C428" s="211"/>
      <c r="D428" s="211"/>
      <c r="E428" s="211"/>
      <c r="F428" s="211"/>
      <c r="G428" s="211"/>
      <c r="H428" s="212"/>
    </row>
    <row r="429" spans="1:8" ht="51" x14ac:dyDescent="0.75">
      <c r="A429" s="199" t="s">
        <v>392</v>
      </c>
      <c r="B429" s="200"/>
      <c r="C429" s="200"/>
      <c r="D429" s="200"/>
      <c r="E429" s="200"/>
      <c r="F429" s="200"/>
      <c r="G429" s="200"/>
      <c r="H429" s="201"/>
    </row>
    <row r="430" spans="1:8" ht="46.5" x14ac:dyDescent="0.7">
      <c r="A430" s="202" t="s">
        <v>129</v>
      </c>
      <c r="B430" s="203"/>
      <c r="C430" s="203"/>
      <c r="D430" s="203"/>
      <c r="E430" s="203"/>
      <c r="F430" s="203"/>
      <c r="G430" s="203"/>
      <c r="H430" s="204"/>
    </row>
    <row r="431" spans="1:8" ht="46.5" x14ac:dyDescent="0.25">
      <c r="A431" s="208" t="s">
        <v>264</v>
      </c>
      <c r="B431" s="206"/>
      <c r="C431" s="206"/>
      <c r="D431" s="206"/>
      <c r="E431" s="206"/>
      <c r="F431" s="206"/>
      <c r="G431" s="206"/>
      <c r="H431" s="207"/>
    </row>
    <row r="432" spans="1:8" ht="46.5" x14ac:dyDescent="0.25">
      <c r="A432" s="208" t="s">
        <v>265</v>
      </c>
      <c r="B432" s="206"/>
      <c r="C432" s="206"/>
      <c r="D432" s="206"/>
      <c r="E432" s="206"/>
      <c r="F432" s="206"/>
      <c r="G432" s="206"/>
      <c r="H432" s="207"/>
    </row>
    <row r="433" spans="1:8" ht="47.25" customHeight="1" thickBot="1" x14ac:dyDescent="0.75">
      <c r="A433" s="210" t="s">
        <v>266</v>
      </c>
      <c r="B433" s="229"/>
      <c r="C433" s="229"/>
      <c r="D433" s="229"/>
      <c r="E433" s="229"/>
      <c r="F433" s="229"/>
      <c r="G433" s="229"/>
      <c r="H433" s="230"/>
    </row>
    <row r="434" spans="1:8" ht="51" x14ac:dyDescent="0.75">
      <c r="A434" s="199" t="s">
        <v>393</v>
      </c>
      <c r="B434" s="200"/>
      <c r="C434" s="200"/>
      <c r="D434" s="200"/>
      <c r="E434" s="200"/>
      <c r="F434" s="200"/>
      <c r="G434" s="200"/>
      <c r="H434" s="201"/>
    </row>
    <row r="435" spans="1:8" ht="46.5" x14ac:dyDescent="0.7">
      <c r="A435" s="202" t="s">
        <v>390</v>
      </c>
      <c r="B435" s="203"/>
      <c r="C435" s="203"/>
      <c r="D435" s="203"/>
      <c r="E435" s="203"/>
      <c r="F435" s="203"/>
      <c r="G435" s="203"/>
      <c r="H435" s="204"/>
    </row>
    <row r="436" spans="1:8" ht="46.5" x14ac:dyDescent="0.25">
      <c r="A436" s="208" t="s">
        <v>394</v>
      </c>
      <c r="B436" s="206"/>
      <c r="C436" s="206"/>
      <c r="D436" s="206"/>
      <c r="E436" s="206"/>
      <c r="F436" s="206"/>
      <c r="G436" s="206"/>
      <c r="H436" s="207"/>
    </row>
    <row r="437" spans="1:8" ht="46.5" x14ac:dyDescent="0.25">
      <c r="A437" s="208" t="s">
        <v>395</v>
      </c>
      <c r="B437" s="206"/>
      <c r="C437" s="206"/>
      <c r="D437" s="206"/>
      <c r="E437" s="206"/>
      <c r="F437" s="206"/>
      <c r="G437" s="206"/>
      <c r="H437" s="207"/>
    </row>
    <row r="438" spans="1:8" ht="47.25" thickBot="1" x14ac:dyDescent="0.75">
      <c r="A438" s="210" t="s">
        <v>396</v>
      </c>
      <c r="B438" s="211"/>
      <c r="C438" s="211"/>
      <c r="D438" s="211"/>
      <c r="E438" s="211"/>
      <c r="F438" s="211"/>
      <c r="G438" s="211"/>
      <c r="H438" s="212"/>
    </row>
    <row r="439" spans="1:8" ht="15.75" thickBot="1" x14ac:dyDescent="0.3"/>
    <row r="440" spans="1:8" ht="51" x14ac:dyDescent="0.75">
      <c r="A440" s="199" t="s">
        <v>380</v>
      </c>
      <c r="B440" s="200"/>
      <c r="C440" s="200"/>
      <c r="D440" s="200"/>
      <c r="E440" s="200"/>
      <c r="F440" s="200"/>
      <c r="G440" s="200"/>
      <c r="H440" s="201"/>
    </row>
    <row r="441" spans="1:8" ht="46.5" x14ac:dyDescent="0.7">
      <c r="A441" s="202" t="s">
        <v>217</v>
      </c>
      <c r="B441" s="203"/>
      <c r="C441" s="203"/>
      <c r="D441" s="203"/>
      <c r="E441" s="203"/>
      <c r="F441" s="203"/>
      <c r="G441" s="203"/>
      <c r="H441" s="204"/>
    </row>
    <row r="442" spans="1:8" ht="46.5" x14ac:dyDescent="0.25">
      <c r="A442" s="208" t="s">
        <v>218</v>
      </c>
      <c r="B442" s="206"/>
      <c r="C442" s="206"/>
      <c r="D442" s="206"/>
      <c r="E442" s="206"/>
      <c r="F442" s="206"/>
      <c r="G442" s="206"/>
      <c r="H442" s="207"/>
    </row>
    <row r="443" spans="1:8" ht="46.5" x14ac:dyDescent="0.25">
      <c r="A443" s="208" t="s">
        <v>219</v>
      </c>
      <c r="B443" s="206"/>
      <c r="C443" s="206"/>
      <c r="D443" s="206"/>
      <c r="E443" s="206"/>
      <c r="F443" s="206"/>
      <c r="G443" s="206"/>
      <c r="H443" s="207"/>
    </row>
    <row r="444" spans="1:8" ht="46.5" x14ac:dyDescent="0.7">
      <c r="A444" s="209" t="s">
        <v>220</v>
      </c>
      <c r="B444" s="203"/>
      <c r="C444" s="203"/>
      <c r="D444" s="203"/>
      <c r="E444" s="203"/>
      <c r="F444" s="203"/>
      <c r="G444" s="203"/>
      <c r="H444" s="204"/>
    </row>
    <row r="445" spans="1:8" ht="46.5" x14ac:dyDescent="0.7">
      <c r="A445" s="209" t="s">
        <v>221</v>
      </c>
      <c r="B445" s="203"/>
      <c r="C445" s="203"/>
      <c r="D445" s="203"/>
      <c r="E445" s="203"/>
      <c r="F445" s="203"/>
      <c r="G445" s="203"/>
      <c r="H445" s="204"/>
    </row>
    <row r="446" spans="1:8" ht="47.25" thickBot="1" x14ac:dyDescent="0.75">
      <c r="A446" s="210"/>
      <c r="B446" s="211"/>
      <c r="C446" s="211"/>
      <c r="D446" s="211"/>
      <c r="E446" s="211"/>
      <c r="F446" s="211"/>
      <c r="G446" s="211"/>
      <c r="H446" s="212"/>
    </row>
    <row r="447" spans="1:8" ht="15.75" thickBot="1" x14ac:dyDescent="0.3"/>
    <row r="448" spans="1:8" ht="93" thickBot="1" x14ac:dyDescent="1.4">
      <c r="A448" s="247" t="s">
        <v>397</v>
      </c>
      <c r="B448" s="248"/>
      <c r="C448" s="248"/>
      <c r="D448" s="248"/>
      <c r="E448" s="248"/>
      <c r="F448" s="248"/>
      <c r="G448" s="248"/>
      <c r="H448" s="249"/>
    </row>
    <row r="449" spans="1:8" x14ac:dyDescent="0.25">
      <c r="A449" s="289" t="s">
        <v>364</v>
      </c>
      <c r="B449" s="290"/>
      <c r="C449" s="290"/>
      <c r="D449" s="290"/>
      <c r="E449" s="290"/>
      <c r="F449" s="290"/>
      <c r="G449" s="290"/>
      <c r="H449" s="291"/>
    </row>
    <row r="450" spans="1:8" ht="70.5" customHeight="1" thickBot="1" x14ac:dyDescent="0.3">
      <c r="A450" s="292"/>
      <c r="B450" s="293"/>
      <c r="C450" s="293"/>
      <c r="D450" s="293"/>
      <c r="E450" s="293"/>
      <c r="F450" s="293"/>
      <c r="G450" s="293"/>
      <c r="H450" s="294"/>
    </row>
    <row r="451" spans="1:8" ht="15.75" thickBot="1" x14ac:dyDescent="0.3"/>
    <row r="452" spans="1:8" ht="93" thickBot="1" x14ac:dyDescent="1.4">
      <c r="A452" s="247" t="s">
        <v>398</v>
      </c>
      <c r="B452" s="248"/>
      <c r="C452" s="248"/>
      <c r="D452" s="248"/>
      <c r="E452" s="248"/>
      <c r="F452" s="248"/>
      <c r="G452" s="248"/>
      <c r="H452" s="249"/>
    </row>
    <row r="453" spans="1:8" x14ac:dyDescent="0.25">
      <c r="A453" s="289" t="s">
        <v>364</v>
      </c>
      <c r="B453" s="290"/>
      <c r="C453" s="290"/>
      <c r="D453" s="290"/>
      <c r="E453" s="290"/>
      <c r="F453" s="290"/>
      <c r="G453" s="290"/>
      <c r="H453" s="291"/>
    </row>
    <row r="454" spans="1:8" ht="81" customHeight="1" thickBot="1" x14ac:dyDescent="0.3">
      <c r="A454" s="292"/>
      <c r="B454" s="293"/>
      <c r="C454" s="293"/>
      <c r="D454" s="293"/>
      <c r="E454" s="293"/>
      <c r="F454" s="293"/>
      <c r="G454" s="293"/>
      <c r="H454" s="294"/>
    </row>
    <row r="456" spans="1:8" s="25" customFormat="1" ht="51.75" thickBot="1" x14ac:dyDescent="0.8">
      <c r="A456" s="301"/>
      <c r="B456" s="301"/>
      <c r="C456" s="301"/>
      <c r="D456" s="301"/>
      <c r="E456" s="301"/>
      <c r="F456" s="301"/>
      <c r="G456" s="301"/>
      <c r="H456" s="301"/>
    </row>
    <row r="457" spans="1:8" ht="51" x14ac:dyDescent="0.75">
      <c r="A457" s="199" t="s">
        <v>399</v>
      </c>
      <c r="B457" s="200"/>
      <c r="C457" s="200"/>
      <c r="D457" s="200"/>
      <c r="E457" s="200"/>
      <c r="F457" s="200"/>
      <c r="G457" s="200"/>
      <c r="H457" s="201"/>
    </row>
    <row r="458" spans="1:8" ht="46.5" x14ac:dyDescent="0.7">
      <c r="A458" s="202" t="s">
        <v>341</v>
      </c>
      <c r="B458" s="203"/>
      <c r="C458" s="203"/>
      <c r="D458" s="203"/>
      <c r="E458" s="203"/>
      <c r="F458" s="203"/>
      <c r="G458" s="203"/>
      <c r="H458" s="204"/>
    </row>
    <row r="459" spans="1:8" ht="46.5" x14ac:dyDescent="0.25">
      <c r="A459" s="208" t="s">
        <v>342</v>
      </c>
      <c r="B459" s="206"/>
      <c r="C459" s="206"/>
      <c r="D459" s="206"/>
      <c r="E459" s="206"/>
      <c r="F459" s="206"/>
      <c r="G459" s="206"/>
      <c r="H459" s="207"/>
    </row>
    <row r="460" spans="1:8" ht="46.5" x14ac:dyDescent="0.25">
      <c r="A460" s="208" t="s">
        <v>210</v>
      </c>
      <c r="B460" s="206"/>
      <c r="C460" s="206"/>
      <c r="D460" s="206"/>
      <c r="E460" s="206"/>
      <c r="F460" s="206"/>
      <c r="G460" s="206"/>
      <c r="H460" s="207"/>
    </row>
    <row r="461" spans="1:8" ht="46.5" x14ac:dyDescent="0.7">
      <c r="A461" s="209" t="s">
        <v>343</v>
      </c>
      <c r="B461" s="227"/>
      <c r="C461" s="227"/>
      <c r="D461" s="227"/>
      <c r="E461" s="227"/>
      <c r="F461" s="227"/>
      <c r="G461" s="227"/>
      <c r="H461" s="228"/>
    </row>
    <row r="462" spans="1:8" ht="47.25" customHeight="1" thickBot="1" x14ac:dyDescent="0.75">
      <c r="A462" s="210" t="s">
        <v>400</v>
      </c>
      <c r="B462" s="229"/>
      <c r="C462" s="229"/>
      <c r="D462" s="229"/>
      <c r="E462" s="229"/>
      <c r="F462" s="229"/>
      <c r="G462" s="229"/>
      <c r="H462" s="230"/>
    </row>
    <row r="463" spans="1:8" ht="51" x14ac:dyDescent="0.75">
      <c r="A463" s="199" t="s">
        <v>403</v>
      </c>
      <c r="B463" s="200"/>
      <c r="C463" s="200"/>
      <c r="D463" s="200"/>
      <c r="E463" s="200"/>
      <c r="F463" s="200"/>
      <c r="G463" s="200"/>
      <c r="H463" s="201"/>
    </row>
    <row r="464" spans="1:8" ht="46.5" x14ac:dyDescent="0.7">
      <c r="A464" s="202" t="s">
        <v>217</v>
      </c>
      <c r="B464" s="203"/>
      <c r="C464" s="203"/>
      <c r="D464" s="203"/>
      <c r="E464" s="203"/>
      <c r="F464" s="203"/>
      <c r="G464" s="203"/>
      <c r="H464" s="204"/>
    </row>
    <row r="465" spans="1:8" ht="46.5" x14ac:dyDescent="0.25">
      <c r="A465" s="208" t="s">
        <v>218</v>
      </c>
      <c r="B465" s="206"/>
      <c r="C465" s="206"/>
      <c r="D465" s="206"/>
      <c r="E465" s="206"/>
      <c r="F465" s="206"/>
      <c r="G465" s="206"/>
      <c r="H465" s="207"/>
    </row>
    <row r="466" spans="1:8" ht="46.5" x14ac:dyDescent="0.25">
      <c r="A466" s="208" t="s">
        <v>219</v>
      </c>
      <c r="B466" s="206"/>
      <c r="C466" s="206"/>
      <c r="D466" s="206"/>
      <c r="E466" s="206"/>
      <c r="F466" s="206"/>
      <c r="G466" s="206"/>
      <c r="H466" s="207"/>
    </row>
    <row r="467" spans="1:8" ht="46.5" x14ac:dyDescent="0.7">
      <c r="A467" s="209" t="s">
        <v>220</v>
      </c>
      <c r="B467" s="203"/>
      <c r="C467" s="203"/>
      <c r="D467" s="203"/>
      <c r="E467" s="203"/>
      <c r="F467" s="203"/>
      <c r="G467" s="203"/>
      <c r="H467" s="204"/>
    </row>
    <row r="468" spans="1:8" ht="46.5" x14ac:dyDescent="0.7">
      <c r="A468" s="209" t="s">
        <v>221</v>
      </c>
      <c r="B468" s="203"/>
      <c r="C468" s="203"/>
      <c r="D468" s="203"/>
      <c r="E468" s="203"/>
      <c r="F468" s="203"/>
      <c r="G468" s="203"/>
      <c r="H468" s="204"/>
    </row>
    <row r="469" spans="1:8" ht="47.25" thickBot="1" x14ac:dyDescent="0.75">
      <c r="A469" s="210" t="s">
        <v>404</v>
      </c>
      <c r="B469" s="211"/>
      <c r="C469" s="211"/>
      <c r="D469" s="211"/>
      <c r="E469" s="211"/>
      <c r="F469" s="211"/>
      <c r="G469" s="211"/>
      <c r="H469" s="212"/>
    </row>
    <row r="470" spans="1:8" ht="51" x14ac:dyDescent="0.75">
      <c r="A470" s="199" t="s">
        <v>405</v>
      </c>
      <c r="B470" s="200"/>
      <c r="C470" s="200"/>
      <c r="D470" s="200"/>
      <c r="E470" s="200"/>
      <c r="F470" s="200"/>
      <c r="G470" s="200"/>
      <c r="H470" s="201"/>
    </row>
    <row r="471" spans="1:8" ht="46.5" x14ac:dyDescent="0.7">
      <c r="A471" s="202" t="s">
        <v>90</v>
      </c>
      <c r="B471" s="203"/>
      <c r="C471" s="203"/>
      <c r="D471" s="203"/>
      <c r="E471" s="203"/>
      <c r="F471" s="203"/>
      <c r="G471" s="203"/>
      <c r="H471" s="204"/>
    </row>
    <row r="472" spans="1:8" ht="46.5" x14ac:dyDescent="0.25">
      <c r="A472" s="208" t="s">
        <v>195</v>
      </c>
      <c r="B472" s="206"/>
      <c r="C472" s="206"/>
      <c r="D472" s="206"/>
      <c r="E472" s="206"/>
      <c r="F472" s="206"/>
      <c r="G472" s="206"/>
      <c r="H472" s="207"/>
    </row>
    <row r="473" spans="1:8" ht="46.5" x14ac:dyDescent="0.25">
      <c r="A473" s="208" t="s">
        <v>196</v>
      </c>
      <c r="B473" s="206"/>
      <c r="C473" s="206"/>
      <c r="D473" s="206"/>
      <c r="E473" s="206"/>
      <c r="F473" s="206"/>
      <c r="G473" s="206"/>
      <c r="H473" s="207"/>
    </row>
    <row r="474" spans="1:8" ht="46.5" x14ac:dyDescent="0.7">
      <c r="A474" s="209" t="s">
        <v>197</v>
      </c>
      <c r="B474" s="203"/>
      <c r="C474" s="203"/>
      <c r="D474" s="203"/>
      <c r="E474" s="203"/>
      <c r="F474" s="203"/>
      <c r="G474" s="203"/>
      <c r="H474" s="204"/>
    </row>
    <row r="475" spans="1:8" ht="47.25" thickBot="1" x14ac:dyDescent="0.75">
      <c r="A475" s="210" t="s">
        <v>198</v>
      </c>
      <c r="B475" s="211"/>
      <c r="C475" s="211"/>
      <c r="D475" s="211"/>
      <c r="E475" s="211"/>
      <c r="F475" s="211"/>
      <c r="G475" s="211"/>
      <c r="H475" s="212"/>
    </row>
    <row r="476" spans="1:8" ht="15.75" thickBot="1" x14ac:dyDescent="0.3"/>
    <row r="477" spans="1:8" ht="51" x14ac:dyDescent="0.75">
      <c r="A477" s="199" t="s">
        <v>406</v>
      </c>
      <c r="B477" s="200"/>
      <c r="C477" s="200"/>
      <c r="D477" s="200"/>
      <c r="E477" s="200"/>
      <c r="F477" s="200"/>
      <c r="G477" s="200"/>
      <c r="H477" s="201"/>
    </row>
    <row r="478" spans="1:8" ht="46.5" x14ac:dyDescent="0.7">
      <c r="A478" s="202" t="s">
        <v>90</v>
      </c>
      <c r="B478" s="203"/>
      <c r="C478" s="203"/>
      <c r="D478" s="203"/>
      <c r="E478" s="203"/>
      <c r="F478" s="203"/>
      <c r="G478" s="203"/>
      <c r="H478" s="204"/>
    </row>
    <row r="479" spans="1:8" ht="46.5" x14ac:dyDescent="0.25">
      <c r="A479" s="208" t="s">
        <v>195</v>
      </c>
      <c r="B479" s="206"/>
      <c r="C479" s="206"/>
      <c r="D479" s="206"/>
      <c r="E479" s="206"/>
      <c r="F479" s="206"/>
      <c r="G479" s="206"/>
      <c r="H479" s="207"/>
    </row>
    <row r="480" spans="1:8" ht="46.5" x14ac:dyDescent="0.25">
      <c r="A480" s="208" t="s">
        <v>196</v>
      </c>
      <c r="B480" s="206"/>
      <c r="C480" s="206"/>
      <c r="D480" s="206"/>
      <c r="E480" s="206"/>
      <c r="F480" s="206"/>
      <c r="G480" s="206"/>
      <c r="H480" s="207"/>
    </row>
    <row r="481" spans="1:8" ht="46.5" x14ac:dyDescent="0.7">
      <c r="A481" s="209" t="s">
        <v>197</v>
      </c>
      <c r="B481" s="203"/>
      <c r="C481" s="203"/>
      <c r="D481" s="203"/>
      <c r="E481" s="203"/>
      <c r="F481" s="203"/>
      <c r="G481" s="203"/>
      <c r="H481" s="204"/>
    </row>
    <row r="482" spans="1:8" ht="47.25" thickBot="1" x14ac:dyDescent="0.75">
      <c r="A482" s="210" t="s">
        <v>198</v>
      </c>
      <c r="B482" s="211"/>
      <c r="C482" s="211"/>
      <c r="D482" s="211"/>
      <c r="E482" s="211"/>
      <c r="F482" s="211"/>
      <c r="G482" s="211"/>
      <c r="H482" s="212"/>
    </row>
    <row r="483" spans="1:8" ht="51" x14ac:dyDescent="0.75">
      <c r="A483" s="199" t="s">
        <v>409</v>
      </c>
      <c r="B483" s="200"/>
      <c r="C483" s="200"/>
      <c r="D483" s="200"/>
      <c r="E483" s="200"/>
      <c r="F483" s="200"/>
      <c r="G483" s="200"/>
      <c r="H483" s="201"/>
    </row>
    <row r="484" spans="1:8" ht="46.5" x14ac:dyDescent="0.7">
      <c r="A484" s="202" t="s">
        <v>410</v>
      </c>
      <c r="B484" s="203"/>
      <c r="C484" s="203"/>
      <c r="D484" s="203"/>
      <c r="E484" s="203"/>
      <c r="F484" s="203"/>
      <c r="G484" s="203"/>
      <c r="H484" s="204"/>
    </row>
    <row r="485" spans="1:8" ht="46.5" x14ac:dyDescent="0.25">
      <c r="A485" s="208" t="s">
        <v>411</v>
      </c>
      <c r="B485" s="206"/>
      <c r="C485" s="206"/>
      <c r="D485" s="206"/>
      <c r="E485" s="206"/>
      <c r="F485" s="206"/>
      <c r="G485" s="206"/>
      <c r="H485" s="207"/>
    </row>
    <row r="486" spans="1:8" ht="46.5" x14ac:dyDescent="0.25">
      <c r="A486" s="208" t="s">
        <v>412</v>
      </c>
      <c r="B486" s="206"/>
      <c r="C486" s="206"/>
      <c r="D486" s="206"/>
      <c r="E486" s="206"/>
      <c r="F486" s="206"/>
      <c r="G486" s="206"/>
      <c r="H486" s="207"/>
    </row>
    <row r="487" spans="1:8" ht="47.25" thickBot="1" x14ac:dyDescent="0.75">
      <c r="A487" s="210" t="s">
        <v>413</v>
      </c>
      <c r="B487" s="211"/>
      <c r="C487" s="211"/>
      <c r="D487" s="211"/>
      <c r="E487" s="211"/>
      <c r="F487" s="211"/>
      <c r="G487" s="211"/>
      <c r="H487" s="212"/>
    </row>
    <row r="488" spans="1:8" ht="15.75" thickBot="1" x14ac:dyDescent="0.3"/>
    <row r="489" spans="1:8" ht="51" x14ac:dyDescent="0.75">
      <c r="A489" s="199" t="s">
        <v>414</v>
      </c>
      <c r="B489" s="200"/>
      <c r="C489" s="200"/>
      <c r="D489" s="200"/>
      <c r="E489" s="200"/>
      <c r="F489" s="200"/>
      <c r="G489" s="200"/>
      <c r="H489" s="201"/>
    </row>
    <row r="490" spans="1:8" ht="46.5" x14ac:dyDescent="0.7">
      <c r="A490" s="202" t="s">
        <v>410</v>
      </c>
      <c r="B490" s="203"/>
      <c r="C490" s="203"/>
      <c r="D490" s="203"/>
      <c r="E490" s="203"/>
      <c r="F490" s="203"/>
      <c r="G490" s="203"/>
      <c r="H490" s="204"/>
    </row>
    <row r="491" spans="1:8" ht="46.5" x14ac:dyDescent="0.25">
      <c r="A491" s="208" t="s">
        <v>411</v>
      </c>
      <c r="B491" s="206"/>
      <c r="C491" s="206"/>
      <c r="D491" s="206"/>
      <c r="E491" s="206"/>
      <c r="F491" s="206"/>
      <c r="G491" s="206"/>
      <c r="H491" s="207"/>
    </row>
    <row r="492" spans="1:8" ht="46.5" x14ac:dyDescent="0.25">
      <c r="A492" s="208" t="s">
        <v>412</v>
      </c>
      <c r="B492" s="206"/>
      <c r="C492" s="206"/>
      <c r="D492" s="206"/>
      <c r="E492" s="206"/>
      <c r="F492" s="206"/>
      <c r="G492" s="206"/>
      <c r="H492" s="207"/>
    </row>
    <row r="493" spans="1:8" ht="47.25" thickBot="1" x14ac:dyDescent="0.75">
      <c r="A493" s="210" t="s">
        <v>413</v>
      </c>
      <c r="B493" s="211"/>
      <c r="C493" s="211"/>
      <c r="D493" s="211"/>
      <c r="E493" s="211"/>
      <c r="F493" s="211"/>
      <c r="G493" s="211"/>
      <c r="H493" s="212"/>
    </row>
    <row r="494" spans="1:8" ht="15.75" thickBot="1" x14ac:dyDescent="0.3"/>
    <row r="495" spans="1:8" ht="51" x14ac:dyDescent="0.75">
      <c r="A495" s="199" t="s">
        <v>415</v>
      </c>
      <c r="B495" s="200"/>
      <c r="C495" s="200"/>
      <c r="D495" s="200"/>
      <c r="E495" s="200"/>
      <c r="F495" s="200"/>
      <c r="G495" s="200"/>
      <c r="H495" s="201"/>
    </row>
    <row r="496" spans="1:8" ht="46.5" x14ac:dyDescent="0.7">
      <c r="A496" s="202" t="s">
        <v>410</v>
      </c>
      <c r="B496" s="203"/>
      <c r="C496" s="203"/>
      <c r="D496" s="203"/>
      <c r="E496" s="203"/>
      <c r="F496" s="203"/>
      <c r="G496" s="203"/>
      <c r="H496" s="204"/>
    </row>
    <row r="497" spans="1:8" ht="46.5" x14ac:dyDescent="0.25">
      <c r="A497" s="208" t="s">
        <v>411</v>
      </c>
      <c r="B497" s="206"/>
      <c r="C497" s="206"/>
      <c r="D497" s="206"/>
      <c r="E497" s="206"/>
      <c r="F497" s="206"/>
      <c r="G497" s="206"/>
      <c r="H497" s="207"/>
    </row>
    <row r="498" spans="1:8" ht="46.5" x14ac:dyDescent="0.25">
      <c r="A498" s="208" t="s">
        <v>412</v>
      </c>
      <c r="B498" s="206"/>
      <c r="C498" s="206"/>
      <c r="D498" s="206"/>
      <c r="E498" s="206"/>
      <c r="F498" s="206"/>
      <c r="G498" s="206"/>
      <c r="H498" s="207"/>
    </row>
    <row r="499" spans="1:8" ht="47.25" thickBot="1" x14ac:dyDescent="0.75">
      <c r="A499" s="210" t="s">
        <v>413</v>
      </c>
      <c r="B499" s="211"/>
      <c r="C499" s="211"/>
      <c r="D499" s="211"/>
      <c r="E499" s="211"/>
      <c r="F499" s="211"/>
      <c r="G499" s="211"/>
      <c r="H499" s="212"/>
    </row>
    <row r="500" spans="1:8" ht="51" x14ac:dyDescent="0.75">
      <c r="A500" s="199" t="s">
        <v>416</v>
      </c>
      <c r="B500" s="200"/>
      <c r="C500" s="200"/>
      <c r="D500" s="200"/>
      <c r="E500" s="200"/>
      <c r="F500" s="200"/>
      <c r="G500" s="200"/>
      <c r="H500" s="201"/>
    </row>
    <row r="501" spans="1:8" ht="46.5" x14ac:dyDescent="0.7">
      <c r="A501" s="202" t="s">
        <v>143</v>
      </c>
      <c r="B501" s="203"/>
      <c r="C501" s="203"/>
      <c r="D501" s="203"/>
      <c r="E501" s="203"/>
      <c r="F501" s="203"/>
      <c r="G501" s="203"/>
      <c r="H501" s="204"/>
    </row>
    <row r="502" spans="1:8" ht="46.5" x14ac:dyDescent="0.25">
      <c r="A502" s="208" t="s">
        <v>253</v>
      </c>
      <c r="B502" s="206"/>
      <c r="C502" s="206"/>
      <c r="D502" s="206"/>
      <c r="E502" s="206"/>
      <c r="F502" s="206"/>
      <c r="G502" s="206"/>
      <c r="H502" s="207"/>
    </row>
    <row r="503" spans="1:8" ht="46.5" x14ac:dyDescent="0.25">
      <c r="A503" s="208" t="s">
        <v>254</v>
      </c>
      <c r="B503" s="206"/>
      <c r="C503" s="206"/>
      <c r="D503" s="206"/>
      <c r="E503" s="206"/>
      <c r="F503" s="206"/>
      <c r="G503" s="206"/>
      <c r="H503" s="207"/>
    </row>
    <row r="504" spans="1:8" ht="46.5" x14ac:dyDescent="0.7">
      <c r="A504" s="209" t="s">
        <v>255</v>
      </c>
      <c r="B504" s="203"/>
      <c r="C504" s="203"/>
      <c r="D504" s="203"/>
      <c r="E504" s="203"/>
      <c r="F504" s="203"/>
      <c r="G504" s="203"/>
      <c r="H504" s="204"/>
    </row>
    <row r="505" spans="1:8" ht="46.5" x14ac:dyDescent="0.7">
      <c r="A505" s="209" t="s">
        <v>256</v>
      </c>
      <c r="B505" s="203"/>
      <c r="C505" s="203"/>
      <c r="D505" s="203"/>
      <c r="E505" s="203"/>
      <c r="F505" s="203"/>
      <c r="G505" s="203"/>
      <c r="H505" s="204"/>
    </row>
    <row r="506" spans="1:8" ht="47.25" thickBot="1" x14ac:dyDescent="0.75">
      <c r="A506" s="210" t="s">
        <v>257</v>
      </c>
      <c r="B506" s="211"/>
      <c r="C506" s="211"/>
      <c r="D506" s="211"/>
      <c r="E506" s="211"/>
      <c r="F506" s="211"/>
      <c r="G506" s="211"/>
      <c r="H506" s="212"/>
    </row>
    <row r="507" spans="1:8" ht="51" x14ac:dyDescent="0.75">
      <c r="A507" s="199" t="s">
        <v>417</v>
      </c>
      <c r="B507" s="200"/>
      <c r="C507" s="200"/>
      <c r="D507" s="200"/>
      <c r="E507" s="200"/>
      <c r="F507" s="200"/>
      <c r="G507" s="200"/>
      <c r="H507" s="201"/>
    </row>
    <row r="508" spans="1:8" ht="46.5" x14ac:dyDescent="0.7">
      <c r="A508" s="202" t="s">
        <v>143</v>
      </c>
      <c r="B508" s="203"/>
      <c r="C508" s="203"/>
      <c r="D508" s="203"/>
      <c r="E508" s="203"/>
      <c r="F508" s="203"/>
      <c r="G508" s="203"/>
      <c r="H508" s="204"/>
    </row>
    <row r="509" spans="1:8" ht="46.5" x14ac:dyDescent="0.25">
      <c r="A509" s="208" t="s">
        <v>253</v>
      </c>
      <c r="B509" s="206"/>
      <c r="C509" s="206"/>
      <c r="D509" s="206"/>
      <c r="E509" s="206"/>
      <c r="F509" s="206"/>
      <c r="G509" s="206"/>
      <c r="H509" s="207"/>
    </row>
    <row r="510" spans="1:8" ht="46.5" x14ac:dyDescent="0.25">
      <c r="A510" s="208" t="s">
        <v>254</v>
      </c>
      <c r="B510" s="206"/>
      <c r="C510" s="206"/>
      <c r="D510" s="206"/>
      <c r="E510" s="206"/>
      <c r="F510" s="206"/>
      <c r="G510" s="206"/>
      <c r="H510" s="207"/>
    </row>
    <row r="511" spans="1:8" ht="46.5" x14ac:dyDescent="0.7">
      <c r="A511" s="209" t="s">
        <v>255</v>
      </c>
      <c r="B511" s="203"/>
      <c r="C511" s="203"/>
      <c r="D511" s="203"/>
      <c r="E511" s="203"/>
      <c r="F511" s="203"/>
      <c r="G511" s="203"/>
      <c r="H511" s="204"/>
    </row>
    <row r="512" spans="1:8" ht="46.5" x14ac:dyDescent="0.7">
      <c r="A512" s="209" t="s">
        <v>256</v>
      </c>
      <c r="B512" s="203"/>
      <c r="C512" s="203"/>
      <c r="D512" s="203"/>
      <c r="E512" s="203"/>
      <c r="F512" s="203"/>
      <c r="G512" s="203"/>
      <c r="H512" s="204"/>
    </row>
    <row r="513" spans="1:8" ht="47.25" thickBot="1" x14ac:dyDescent="0.75">
      <c r="A513" s="210" t="s">
        <v>257</v>
      </c>
      <c r="B513" s="211"/>
      <c r="C513" s="211"/>
      <c r="D513" s="211"/>
      <c r="E513" s="211"/>
      <c r="F513" s="211"/>
      <c r="G513" s="211"/>
      <c r="H513" s="212"/>
    </row>
    <row r="514" spans="1:8" ht="51" x14ac:dyDescent="0.75">
      <c r="A514" s="199" t="s">
        <v>418</v>
      </c>
      <c r="B514" s="200"/>
      <c r="C514" s="200"/>
      <c r="D514" s="200"/>
      <c r="E514" s="200"/>
      <c r="F514" s="200"/>
      <c r="G514" s="200"/>
      <c r="H514" s="201"/>
    </row>
    <row r="515" spans="1:8" ht="46.5" x14ac:dyDescent="0.7">
      <c r="A515" s="202" t="s">
        <v>143</v>
      </c>
      <c r="B515" s="203"/>
      <c r="C515" s="203"/>
      <c r="D515" s="203"/>
      <c r="E515" s="203"/>
      <c r="F515" s="203"/>
      <c r="G515" s="203"/>
      <c r="H515" s="204"/>
    </row>
    <row r="516" spans="1:8" ht="46.5" x14ac:dyDescent="0.25">
      <c r="A516" s="208" t="s">
        <v>253</v>
      </c>
      <c r="B516" s="206"/>
      <c r="C516" s="206"/>
      <c r="D516" s="206"/>
      <c r="E516" s="206"/>
      <c r="F516" s="206"/>
      <c r="G516" s="206"/>
      <c r="H516" s="207"/>
    </row>
    <row r="517" spans="1:8" ht="46.5" x14ac:dyDescent="0.25">
      <c r="A517" s="208" t="s">
        <v>254</v>
      </c>
      <c r="B517" s="206"/>
      <c r="C517" s="206"/>
      <c r="D517" s="206"/>
      <c r="E517" s="206"/>
      <c r="F517" s="206"/>
      <c r="G517" s="206"/>
      <c r="H517" s="207"/>
    </row>
    <row r="518" spans="1:8" ht="46.5" x14ac:dyDescent="0.7">
      <c r="A518" s="209" t="s">
        <v>255</v>
      </c>
      <c r="B518" s="203"/>
      <c r="C518" s="203"/>
      <c r="D518" s="203"/>
      <c r="E518" s="203"/>
      <c r="F518" s="203"/>
      <c r="G518" s="203"/>
      <c r="H518" s="204"/>
    </row>
    <row r="519" spans="1:8" ht="46.5" x14ac:dyDescent="0.7">
      <c r="A519" s="209" t="s">
        <v>256</v>
      </c>
      <c r="B519" s="203"/>
      <c r="C519" s="203"/>
      <c r="D519" s="203"/>
      <c r="E519" s="203"/>
      <c r="F519" s="203"/>
      <c r="G519" s="203"/>
      <c r="H519" s="204"/>
    </row>
    <row r="520" spans="1:8" ht="47.25" thickBot="1" x14ac:dyDescent="0.75">
      <c r="A520" s="210" t="s">
        <v>257</v>
      </c>
      <c r="B520" s="211"/>
      <c r="C520" s="211"/>
      <c r="D520" s="211"/>
      <c r="E520" s="211"/>
      <c r="F520" s="211"/>
      <c r="G520" s="211"/>
      <c r="H520" s="212"/>
    </row>
    <row r="521" spans="1:8" ht="93" thickBot="1" x14ac:dyDescent="1.4">
      <c r="A521" s="247" t="s">
        <v>419</v>
      </c>
      <c r="B521" s="248"/>
      <c r="C521" s="248"/>
      <c r="D521" s="248"/>
      <c r="E521" s="248"/>
      <c r="F521" s="248"/>
      <c r="G521" s="248"/>
      <c r="H521" s="249"/>
    </row>
    <row r="522" spans="1:8" x14ac:dyDescent="0.25">
      <c r="A522" s="289" t="s">
        <v>364</v>
      </c>
      <c r="B522" s="290"/>
      <c r="C522" s="290"/>
      <c r="D522" s="290"/>
      <c r="E522" s="290"/>
      <c r="F522" s="290"/>
      <c r="G522" s="290"/>
      <c r="H522" s="291"/>
    </row>
    <row r="523" spans="1:8" ht="59.25" customHeight="1" thickBot="1" x14ac:dyDescent="0.3">
      <c r="A523" s="292"/>
      <c r="B523" s="293"/>
      <c r="C523" s="293"/>
      <c r="D523" s="293"/>
      <c r="E523" s="293"/>
      <c r="F523" s="293"/>
      <c r="G523" s="293"/>
      <c r="H523" s="294"/>
    </row>
    <row r="524" spans="1:8" ht="15.75" thickBot="1" x14ac:dyDescent="0.3"/>
    <row r="525" spans="1:8" ht="51" x14ac:dyDescent="0.75">
      <c r="A525" s="199" t="s">
        <v>421</v>
      </c>
      <c r="B525" s="200"/>
      <c r="C525" s="200"/>
      <c r="D525" s="200"/>
      <c r="E525" s="200"/>
      <c r="F525" s="200"/>
      <c r="G525" s="200"/>
      <c r="H525" s="201"/>
    </row>
    <row r="526" spans="1:8" ht="51" x14ac:dyDescent="0.75">
      <c r="A526" s="231" t="s">
        <v>420</v>
      </c>
      <c r="B526" s="232"/>
      <c r="C526" s="232"/>
      <c r="D526" s="232"/>
      <c r="E526" s="232"/>
      <c r="F526" s="232"/>
      <c r="G526" s="232"/>
      <c r="H526" s="233"/>
    </row>
    <row r="527" spans="1:8" ht="46.5" x14ac:dyDescent="0.7">
      <c r="A527" s="202" t="s">
        <v>341</v>
      </c>
      <c r="B527" s="203"/>
      <c r="C527" s="203"/>
      <c r="D527" s="203"/>
      <c r="E527" s="203"/>
      <c r="F527" s="203"/>
      <c r="G527" s="203"/>
      <c r="H527" s="204"/>
    </row>
    <row r="528" spans="1:8" ht="46.5" x14ac:dyDescent="0.25">
      <c r="A528" s="208" t="s">
        <v>342</v>
      </c>
      <c r="B528" s="206"/>
      <c r="C528" s="206"/>
      <c r="D528" s="206"/>
      <c r="E528" s="206"/>
      <c r="F528" s="206"/>
      <c r="G528" s="206"/>
      <c r="H528" s="207"/>
    </row>
    <row r="529" spans="1:8" ht="46.5" x14ac:dyDescent="0.25">
      <c r="A529" s="208" t="s">
        <v>210</v>
      </c>
      <c r="B529" s="206"/>
      <c r="C529" s="206"/>
      <c r="D529" s="206"/>
      <c r="E529" s="206"/>
      <c r="F529" s="206"/>
      <c r="G529" s="206"/>
      <c r="H529" s="207"/>
    </row>
    <row r="530" spans="1:8" ht="46.5" x14ac:dyDescent="0.7">
      <c r="A530" s="209" t="s">
        <v>343</v>
      </c>
      <c r="B530" s="227"/>
      <c r="C530" s="227"/>
      <c r="D530" s="227"/>
      <c r="E530" s="227"/>
      <c r="F530" s="227"/>
      <c r="G530" s="227"/>
      <c r="H530" s="228"/>
    </row>
    <row r="531" spans="1:8" ht="47.25" thickBot="1" x14ac:dyDescent="0.75">
      <c r="A531" s="210" t="s">
        <v>400</v>
      </c>
      <c r="B531" s="229"/>
      <c r="C531" s="229"/>
      <c r="D531" s="229"/>
      <c r="E531" s="229"/>
      <c r="F531" s="229"/>
      <c r="G531" s="229"/>
      <c r="H531" s="230"/>
    </row>
    <row r="532" spans="1:8" ht="15.75" thickBot="1" x14ac:dyDescent="0.3"/>
    <row r="533" spans="1:8" ht="51" x14ac:dyDescent="0.75">
      <c r="A533" s="199" t="s">
        <v>421</v>
      </c>
      <c r="B533" s="200"/>
      <c r="C533" s="200"/>
      <c r="D533" s="200"/>
      <c r="E533" s="200"/>
      <c r="F533" s="200"/>
      <c r="G533" s="200"/>
      <c r="H533" s="201"/>
    </row>
    <row r="534" spans="1:8" ht="51" x14ac:dyDescent="0.75">
      <c r="A534" s="231" t="s">
        <v>422</v>
      </c>
      <c r="B534" s="232"/>
      <c r="C534" s="232"/>
      <c r="D534" s="232"/>
      <c r="E534" s="232"/>
      <c r="F534" s="232"/>
      <c r="G534" s="232"/>
      <c r="H534" s="233"/>
    </row>
    <row r="535" spans="1:8" ht="46.5" x14ac:dyDescent="0.7">
      <c r="A535" s="202" t="s">
        <v>341</v>
      </c>
      <c r="B535" s="203"/>
      <c r="C535" s="203"/>
      <c r="D535" s="203"/>
      <c r="E535" s="203"/>
      <c r="F535" s="203"/>
      <c r="G535" s="203"/>
      <c r="H535" s="204"/>
    </row>
    <row r="536" spans="1:8" ht="46.5" x14ac:dyDescent="0.25">
      <c r="A536" s="208" t="s">
        <v>342</v>
      </c>
      <c r="B536" s="206"/>
      <c r="C536" s="206"/>
      <c r="D536" s="206"/>
      <c r="E536" s="206"/>
      <c r="F536" s="206"/>
      <c r="G536" s="206"/>
      <c r="H536" s="207"/>
    </row>
    <row r="537" spans="1:8" ht="46.5" x14ac:dyDescent="0.25">
      <c r="A537" s="208" t="s">
        <v>210</v>
      </c>
      <c r="B537" s="206"/>
      <c r="C537" s="206"/>
      <c r="D537" s="206"/>
      <c r="E537" s="206"/>
      <c r="F537" s="206"/>
      <c r="G537" s="206"/>
      <c r="H537" s="207"/>
    </row>
    <row r="538" spans="1:8" ht="46.5" x14ac:dyDescent="0.7">
      <c r="A538" s="209" t="s">
        <v>343</v>
      </c>
      <c r="B538" s="227"/>
      <c r="C538" s="227"/>
      <c r="D538" s="227"/>
      <c r="E538" s="227"/>
      <c r="F538" s="227"/>
      <c r="G538" s="227"/>
      <c r="H538" s="228"/>
    </row>
    <row r="539" spans="1:8" ht="47.25" thickBot="1" x14ac:dyDescent="0.75">
      <c r="A539" s="210" t="s">
        <v>400</v>
      </c>
      <c r="B539" s="229"/>
      <c r="C539" s="229"/>
      <c r="D539" s="229"/>
      <c r="E539" s="229"/>
      <c r="F539" s="229"/>
      <c r="G539" s="229"/>
      <c r="H539" s="230"/>
    </row>
    <row r="540" spans="1:8" ht="15.75" thickBot="1" x14ac:dyDescent="0.3"/>
    <row r="541" spans="1:8" ht="93" thickBot="1" x14ac:dyDescent="1.4">
      <c r="A541" s="221" t="s">
        <v>424</v>
      </c>
      <c r="B541" s="222"/>
      <c r="C541" s="222"/>
      <c r="D541" s="222"/>
      <c r="E541" s="222"/>
      <c r="F541" s="222"/>
      <c r="G541" s="222"/>
      <c r="H541" s="223"/>
    </row>
    <row r="542" spans="1:8" ht="93" thickBot="1" x14ac:dyDescent="1.4">
      <c r="A542" s="247" t="s">
        <v>364</v>
      </c>
      <c r="B542" s="248"/>
      <c r="C542" s="248"/>
      <c r="D542" s="248"/>
      <c r="E542" s="248"/>
      <c r="F542" s="248"/>
      <c r="G542" s="248"/>
      <c r="H542" s="249"/>
    </row>
    <row r="543" spans="1:8" ht="15" customHeight="1" thickBot="1" x14ac:dyDescent="0.3">
      <c r="A543" s="26"/>
      <c r="B543" s="26"/>
      <c r="C543" s="26"/>
      <c r="D543" s="26"/>
      <c r="E543" s="26"/>
      <c r="F543" s="26"/>
      <c r="G543" s="26"/>
      <c r="H543" s="26"/>
    </row>
    <row r="544" spans="1:8" ht="93" thickBot="1" x14ac:dyDescent="1.4">
      <c r="A544" s="221" t="s">
        <v>425</v>
      </c>
      <c r="B544" s="222"/>
      <c r="C544" s="222"/>
      <c r="D544" s="222"/>
      <c r="E544" s="222"/>
      <c r="F544" s="222"/>
      <c r="G544" s="222"/>
      <c r="H544" s="223"/>
    </row>
    <row r="545" spans="1:8" ht="77.25" thickBot="1" x14ac:dyDescent="1.1499999999999999">
      <c r="A545" s="286" t="s">
        <v>426</v>
      </c>
      <c r="B545" s="287"/>
      <c r="C545" s="287"/>
      <c r="D545" s="287"/>
      <c r="E545" s="287"/>
      <c r="F545" s="287"/>
      <c r="G545" s="287"/>
      <c r="H545" s="288"/>
    </row>
    <row r="546" spans="1:8" ht="51" x14ac:dyDescent="0.75">
      <c r="A546" s="199" t="s">
        <v>427</v>
      </c>
      <c r="B546" s="200"/>
      <c r="C546" s="200"/>
      <c r="D546" s="200"/>
      <c r="E546" s="200"/>
      <c r="F546" s="200"/>
      <c r="G546" s="200"/>
      <c r="H546" s="201"/>
    </row>
    <row r="547" spans="1:8" ht="46.5" x14ac:dyDescent="0.7">
      <c r="A547" s="202" t="s">
        <v>129</v>
      </c>
      <c r="B547" s="203"/>
      <c r="C547" s="203"/>
      <c r="D547" s="203"/>
      <c r="E547" s="203"/>
      <c r="F547" s="203"/>
      <c r="G547" s="203"/>
      <c r="H547" s="204"/>
    </row>
    <row r="548" spans="1:8" ht="46.5" x14ac:dyDescent="0.25">
      <c r="A548" s="208" t="s">
        <v>264</v>
      </c>
      <c r="B548" s="206"/>
      <c r="C548" s="206"/>
      <c r="D548" s="206"/>
      <c r="E548" s="206"/>
      <c r="F548" s="206"/>
      <c r="G548" s="206"/>
      <c r="H548" s="207"/>
    </row>
    <row r="549" spans="1:8" ht="46.5" x14ac:dyDescent="0.25">
      <c r="A549" s="208" t="s">
        <v>265</v>
      </c>
      <c r="B549" s="206"/>
      <c r="C549" s="206"/>
      <c r="D549" s="206"/>
      <c r="E549" s="206"/>
      <c r="F549" s="206"/>
      <c r="G549" s="206"/>
      <c r="H549" s="207"/>
    </row>
    <row r="550" spans="1:8" ht="47.25" thickBot="1" x14ac:dyDescent="0.75">
      <c r="A550" s="210" t="s">
        <v>266</v>
      </c>
      <c r="B550" s="229"/>
      <c r="C550" s="229"/>
      <c r="D550" s="229"/>
      <c r="E550" s="229"/>
      <c r="F550" s="229"/>
      <c r="G550" s="229"/>
      <c r="H550" s="230"/>
    </row>
    <row r="551" spans="1:8" ht="51" x14ac:dyDescent="0.75">
      <c r="A551" s="199" t="s">
        <v>421</v>
      </c>
      <c r="B551" s="200"/>
      <c r="C551" s="200"/>
      <c r="D551" s="200"/>
      <c r="E551" s="200"/>
      <c r="F551" s="200"/>
      <c r="G551" s="200"/>
      <c r="H551" s="201"/>
    </row>
    <row r="552" spans="1:8" ht="51" x14ac:dyDescent="0.75">
      <c r="A552" s="231" t="s">
        <v>428</v>
      </c>
      <c r="B552" s="232"/>
      <c r="C552" s="232"/>
      <c r="D552" s="232"/>
      <c r="E552" s="232"/>
      <c r="F552" s="232"/>
      <c r="G552" s="232"/>
      <c r="H552" s="233"/>
    </row>
    <row r="553" spans="1:8" ht="46.5" x14ac:dyDescent="0.7">
      <c r="A553" s="202" t="s">
        <v>341</v>
      </c>
      <c r="B553" s="203"/>
      <c r="C553" s="203"/>
      <c r="D553" s="203"/>
      <c r="E553" s="203"/>
      <c r="F553" s="203"/>
      <c r="G553" s="203"/>
      <c r="H553" s="204"/>
    </row>
    <row r="554" spans="1:8" ht="46.5" x14ac:dyDescent="0.25">
      <c r="A554" s="208" t="s">
        <v>342</v>
      </c>
      <c r="B554" s="206"/>
      <c r="C554" s="206"/>
      <c r="D554" s="206"/>
      <c r="E554" s="206"/>
      <c r="F554" s="206"/>
      <c r="G554" s="206"/>
      <c r="H554" s="207"/>
    </row>
    <row r="555" spans="1:8" ht="46.5" x14ac:dyDescent="0.25">
      <c r="A555" s="208" t="s">
        <v>210</v>
      </c>
      <c r="B555" s="206"/>
      <c r="C555" s="206"/>
      <c r="D555" s="206"/>
      <c r="E555" s="206"/>
      <c r="F555" s="206"/>
      <c r="G555" s="206"/>
      <c r="H555" s="207"/>
    </row>
    <row r="556" spans="1:8" ht="46.5" x14ac:dyDescent="0.7">
      <c r="A556" s="209" t="s">
        <v>343</v>
      </c>
      <c r="B556" s="227"/>
      <c r="C556" s="227"/>
      <c r="D556" s="227"/>
      <c r="E556" s="227"/>
      <c r="F556" s="227"/>
      <c r="G556" s="227"/>
      <c r="H556" s="228"/>
    </row>
    <row r="557" spans="1:8" ht="47.25" thickBot="1" x14ac:dyDescent="0.75">
      <c r="A557" s="210" t="s">
        <v>400</v>
      </c>
      <c r="B557" s="229"/>
      <c r="C557" s="229"/>
      <c r="D557" s="229"/>
      <c r="E557" s="229"/>
      <c r="F557" s="229"/>
      <c r="G557" s="229"/>
      <c r="H557" s="230"/>
    </row>
    <row r="558" spans="1:8" ht="93" thickBot="1" x14ac:dyDescent="1.4">
      <c r="A558" s="221" t="s">
        <v>429</v>
      </c>
      <c r="B558" s="222"/>
      <c r="C558" s="222"/>
      <c r="D558" s="222"/>
      <c r="E558" s="222"/>
      <c r="F558" s="222"/>
      <c r="G558" s="222"/>
      <c r="H558" s="223"/>
    </row>
    <row r="559" spans="1:8" ht="76.5" x14ac:dyDescent="1.1000000000000001">
      <c r="A559" s="280" t="s">
        <v>430</v>
      </c>
      <c r="B559" s="281"/>
      <c r="C559" s="281"/>
      <c r="D559" s="281"/>
      <c r="E559" s="281"/>
      <c r="F559" s="281"/>
      <c r="G559" s="281"/>
      <c r="H559" s="282"/>
    </row>
    <row r="560" spans="1:8" ht="93" thickBot="1" x14ac:dyDescent="1.4">
      <c r="A560" s="283" t="s">
        <v>431</v>
      </c>
      <c r="B560" s="284"/>
      <c r="C560" s="284"/>
      <c r="D560" s="284"/>
      <c r="E560" s="284"/>
      <c r="F560" s="284"/>
      <c r="G560" s="284"/>
      <c r="H560" s="285"/>
    </row>
    <row r="561" spans="1:8" ht="51" x14ac:dyDescent="0.75">
      <c r="A561" s="199" t="s">
        <v>432</v>
      </c>
      <c r="B561" s="200"/>
      <c r="C561" s="200"/>
      <c r="D561" s="200"/>
      <c r="E561" s="200"/>
      <c r="F561" s="200"/>
      <c r="G561" s="200"/>
      <c r="H561" s="201"/>
    </row>
    <row r="562" spans="1:8" ht="47.25" thickBot="1" x14ac:dyDescent="0.75">
      <c r="A562" s="255" t="s">
        <v>433</v>
      </c>
      <c r="B562" s="211"/>
      <c r="C562" s="211"/>
      <c r="D562" s="211"/>
      <c r="E562" s="211"/>
      <c r="F562" s="211"/>
      <c r="G562" s="211"/>
      <c r="H562" s="212"/>
    </row>
    <row r="563" spans="1:8" ht="51" x14ac:dyDescent="0.75">
      <c r="A563" s="199" t="s">
        <v>434</v>
      </c>
      <c r="B563" s="200"/>
      <c r="C563" s="200"/>
      <c r="D563" s="200"/>
      <c r="E563" s="200"/>
      <c r="F563" s="200"/>
      <c r="G563" s="200"/>
      <c r="H563" s="201"/>
    </row>
    <row r="564" spans="1:8" ht="47.25" thickBot="1" x14ac:dyDescent="0.75">
      <c r="A564" s="255" t="s">
        <v>436</v>
      </c>
      <c r="B564" s="211"/>
      <c r="C564" s="211"/>
      <c r="D564" s="211"/>
      <c r="E564" s="211"/>
      <c r="F564" s="211"/>
      <c r="G564" s="211"/>
      <c r="H564" s="212"/>
    </row>
    <row r="565" spans="1:8" ht="51" x14ac:dyDescent="0.75">
      <c r="A565" s="199" t="s">
        <v>435</v>
      </c>
      <c r="B565" s="200"/>
      <c r="C565" s="200"/>
      <c r="D565" s="200"/>
      <c r="E565" s="200"/>
      <c r="F565" s="200"/>
      <c r="G565" s="200"/>
      <c r="H565" s="201"/>
    </row>
    <row r="566" spans="1:8" ht="47.25" thickBot="1" x14ac:dyDescent="0.75">
      <c r="A566" s="255" t="s">
        <v>436</v>
      </c>
      <c r="B566" s="211"/>
      <c r="C566" s="211"/>
      <c r="D566" s="211"/>
      <c r="E566" s="211"/>
      <c r="F566" s="211"/>
      <c r="G566" s="211"/>
      <c r="H566" s="212"/>
    </row>
    <row r="567" spans="1:8" ht="51" x14ac:dyDescent="0.75">
      <c r="A567" s="199" t="s">
        <v>437</v>
      </c>
      <c r="B567" s="200"/>
      <c r="C567" s="200"/>
      <c r="D567" s="200"/>
      <c r="E567" s="200"/>
      <c r="F567" s="200"/>
      <c r="G567" s="200"/>
      <c r="H567" s="201"/>
    </row>
    <row r="568" spans="1:8" ht="51" x14ac:dyDescent="0.75">
      <c r="A568" s="231" t="s">
        <v>438</v>
      </c>
      <c r="B568" s="232"/>
      <c r="C568" s="232"/>
      <c r="D568" s="232"/>
      <c r="E568" s="232"/>
      <c r="F568" s="232"/>
      <c r="G568" s="232"/>
      <c r="H568" s="233"/>
    </row>
    <row r="569" spans="1:8" ht="46.5" x14ac:dyDescent="0.7">
      <c r="A569" s="202" t="s">
        <v>341</v>
      </c>
      <c r="B569" s="203"/>
      <c r="C569" s="203"/>
      <c r="D569" s="203"/>
      <c r="E569" s="203"/>
      <c r="F569" s="203"/>
      <c r="G569" s="203"/>
      <c r="H569" s="204"/>
    </row>
    <row r="570" spans="1:8" ht="46.5" x14ac:dyDescent="0.25">
      <c r="A570" s="208" t="s">
        <v>342</v>
      </c>
      <c r="B570" s="206"/>
      <c r="C570" s="206"/>
      <c r="D570" s="206"/>
      <c r="E570" s="206"/>
      <c r="F570" s="206"/>
      <c r="G570" s="206"/>
      <c r="H570" s="207"/>
    </row>
    <row r="571" spans="1:8" ht="46.5" x14ac:dyDescent="0.25">
      <c r="A571" s="208" t="s">
        <v>210</v>
      </c>
      <c r="B571" s="206"/>
      <c r="C571" s="206"/>
      <c r="D571" s="206"/>
      <c r="E571" s="206"/>
      <c r="F571" s="206"/>
      <c r="G571" s="206"/>
      <c r="H571" s="207"/>
    </row>
    <row r="572" spans="1:8" ht="46.5" x14ac:dyDescent="0.7">
      <c r="A572" s="209" t="s">
        <v>343</v>
      </c>
      <c r="B572" s="227"/>
      <c r="C572" s="227"/>
      <c r="D572" s="227"/>
      <c r="E572" s="227"/>
      <c r="F572" s="227"/>
      <c r="G572" s="227"/>
      <c r="H572" s="228"/>
    </row>
    <row r="573" spans="1:8" ht="47.25" thickBot="1" x14ac:dyDescent="0.75">
      <c r="A573" s="210" t="s">
        <v>400</v>
      </c>
      <c r="B573" s="229"/>
      <c r="C573" s="229"/>
      <c r="D573" s="229"/>
      <c r="E573" s="229"/>
      <c r="F573" s="229"/>
      <c r="G573" s="229"/>
      <c r="H573" s="230"/>
    </row>
    <row r="574" spans="1:8" ht="15.75" thickBot="1" x14ac:dyDescent="0.3"/>
    <row r="575" spans="1:8" ht="93" thickBot="1" x14ac:dyDescent="1.4">
      <c r="A575" s="221" t="s">
        <v>439</v>
      </c>
      <c r="B575" s="222"/>
      <c r="C575" s="222"/>
      <c r="D575" s="222"/>
      <c r="E575" s="222"/>
      <c r="F575" s="222"/>
      <c r="G575" s="222"/>
      <c r="H575" s="223"/>
    </row>
    <row r="576" spans="1:8" ht="93" thickBot="1" x14ac:dyDescent="1.4">
      <c r="A576" s="247" t="s">
        <v>364</v>
      </c>
      <c r="B576" s="248"/>
      <c r="C576" s="248"/>
      <c r="D576" s="248"/>
      <c r="E576" s="248"/>
      <c r="F576" s="248"/>
      <c r="G576" s="248"/>
      <c r="H576" s="249"/>
    </row>
    <row r="577" spans="1:8" ht="15.75" thickBot="1" x14ac:dyDescent="0.3"/>
    <row r="578" spans="1:8" ht="93" thickBot="1" x14ac:dyDescent="1.4">
      <c r="A578" s="221" t="s">
        <v>440</v>
      </c>
      <c r="B578" s="222"/>
      <c r="C578" s="222"/>
      <c r="D578" s="222"/>
      <c r="E578" s="222"/>
      <c r="F578" s="222"/>
      <c r="G578" s="222"/>
      <c r="H578" s="223"/>
    </row>
    <row r="579" spans="1:8" ht="42.75" thickBot="1" x14ac:dyDescent="0.7">
      <c r="A579" s="302" t="s">
        <v>441</v>
      </c>
      <c r="B579" s="303"/>
      <c r="C579" s="303"/>
      <c r="D579" s="303"/>
      <c r="E579" s="303"/>
      <c r="F579" s="303"/>
      <c r="G579" s="303"/>
      <c r="H579" s="304"/>
    </row>
    <row r="580" spans="1:8" ht="15.75" thickBot="1" x14ac:dyDescent="0.3"/>
    <row r="581" spans="1:8" ht="51" x14ac:dyDescent="0.75">
      <c r="A581" s="199" t="s">
        <v>437</v>
      </c>
      <c r="B581" s="200"/>
      <c r="C581" s="200"/>
      <c r="D581" s="200"/>
      <c r="E581" s="200"/>
      <c r="F581" s="200"/>
      <c r="G581" s="200"/>
      <c r="H581" s="201"/>
    </row>
    <row r="582" spans="1:8" ht="51" x14ac:dyDescent="0.75">
      <c r="A582" s="231" t="s">
        <v>442</v>
      </c>
      <c r="B582" s="232"/>
      <c r="C582" s="232"/>
      <c r="D582" s="232"/>
      <c r="E582" s="232"/>
      <c r="F582" s="232"/>
      <c r="G582" s="232"/>
      <c r="H582" s="233"/>
    </row>
    <row r="583" spans="1:8" ht="46.5" x14ac:dyDescent="0.7">
      <c r="A583" s="202" t="s">
        <v>341</v>
      </c>
      <c r="B583" s="203"/>
      <c r="C583" s="203"/>
      <c r="D583" s="203"/>
      <c r="E583" s="203"/>
      <c r="F583" s="203"/>
      <c r="G583" s="203"/>
      <c r="H583" s="204"/>
    </row>
    <row r="584" spans="1:8" ht="46.5" x14ac:dyDescent="0.25">
      <c r="A584" s="208" t="s">
        <v>342</v>
      </c>
      <c r="B584" s="206"/>
      <c r="C584" s="206"/>
      <c r="D584" s="206"/>
      <c r="E584" s="206"/>
      <c r="F584" s="206"/>
      <c r="G584" s="206"/>
      <c r="H584" s="207"/>
    </row>
    <row r="585" spans="1:8" ht="46.5" x14ac:dyDescent="0.25">
      <c r="A585" s="208" t="s">
        <v>210</v>
      </c>
      <c r="B585" s="206"/>
      <c r="C585" s="206"/>
      <c r="D585" s="206"/>
      <c r="E585" s="206"/>
      <c r="F585" s="206"/>
      <c r="G585" s="206"/>
      <c r="H585" s="207"/>
    </row>
    <row r="586" spans="1:8" ht="46.5" x14ac:dyDescent="0.7">
      <c r="A586" s="209" t="s">
        <v>343</v>
      </c>
      <c r="B586" s="227"/>
      <c r="C586" s="227"/>
      <c r="D586" s="227"/>
      <c r="E586" s="227"/>
      <c r="F586" s="227"/>
      <c r="G586" s="227"/>
      <c r="H586" s="228"/>
    </row>
    <row r="587" spans="1:8" ht="47.25" thickBot="1" x14ac:dyDescent="0.75">
      <c r="A587" s="210" t="s">
        <v>400</v>
      </c>
      <c r="B587" s="229"/>
      <c r="C587" s="229"/>
      <c r="D587" s="229"/>
      <c r="E587" s="229"/>
      <c r="F587" s="229"/>
      <c r="G587" s="229"/>
      <c r="H587" s="230"/>
    </row>
    <row r="588" spans="1:8" ht="51" x14ac:dyDescent="0.75">
      <c r="A588" s="199" t="s">
        <v>437</v>
      </c>
      <c r="B588" s="200"/>
      <c r="C588" s="200"/>
      <c r="D588" s="200"/>
      <c r="E588" s="200"/>
      <c r="F588" s="200"/>
      <c r="G588" s="200"/>
      <c r="H588" s="201"/>
    </row>
    <row r="589" spans="1:8" ht="51" x14ac:dyDescent="0.75">
      <c r="A589" s="231" t="s">
        <v>447</v>
      </c>
      <c r="B589" s="232"/>
      <c r="C589" s="232"/>
      <c r="D589" s="232"/>
      <c r="E589" s="232"/>
      <c r="F589" s="232"/>
      <c r="G589" s="232"/>
      <c r="H589" s="233"/>
    </row>
    <row r="590" spans="1:8" ht="46.5" x14ac:dyDescent="0.7">
      <c r="A590" s="202" t="s">
        <v>341</v>
      </c>
      <c r="B590" s="203"/>
      <c r="C590" s="203"/>
      <c r="D590" s="203"/>
      <c r="E590" s="203"/>
      <c r="F590" s="203"/>
      <c r="G590" s="203"/>
      <c r="H590" s="204"/>
    </row>
    <row r="591" spans="1:8" ht="46.5" x14ac:dyDescent="0.25">
      <c r="A591" s="208" t="s">
        <v>342</v>
      </c>
      <c r="B591" s="206"/>
      <c r="C591" s="206"/>
      <c r="D591" s="206"/>
      <c r="E591" s="206"/>
      <c r="F591" s="206"/>
      <c r="G591" s="206"/>
      <c r="H591" s="207"/>
    </row>
    <row r="592" spans="1:8" ht="46.5" x14ac:dyDescent="0.25">
      <c r="A592" s="208" t="s">
        <v>210</v>
      </c>
      <c r="B592" s="206"/>
      <c r="C592" s="206"/>
      <c r="D592" s="206"/>
      <c r="E592" s="206"/>
      <c r="F592" s="206"/>
      <c r="G592" s="206"/>
      <c r="H592" s="207"/>
    </row>
    <row r="593" spans="1:8" ht="46.5" customHeight="1" x14ac:dyDescent="0.7">
      <c r="A593" s="209" t="s">
        <v>343</v>
      </c>
      <c r="B593" s="227"/>
      <c r="C593" s="227"/>
      <c r="D593" s="227"/>
      <c r="E593" s="227"/>
      <c r="F593" s="227"/>
      <c r="G593" s="227"/>
      <c r="H593" s="228"/>
    </row>
    <row r="594" spans="1:8" ht="47.25" customHeight="1" thickBot="1" x14ac:dyDescent="0.75">
      <c r="A594" s="210" t="s">
        <v>400</v>
      </c>
      <c r="B594" s="229"/>
      <c r="C594" s="229"/>
      <c r="D594" s="229"/>
      <c r="E594" s="229"/>
      <c r="F594" s="229"/>
      <c r="G594" s="229"/>
      <c r="H594" s="230"/>
    </row>
    <row r="595" spans="1:8" ht="51" x14ac:dyDescent="0.75">
      <c r="A595" s="199" t="s">
        <v>437</v>
      </c>
      <c r="B595" s="200"/>
      <c r="C595" s="200"/>
      <c r="D595" s="200"/>
      <c r="E595" s="200"/>
      <c r="F595" s="200"/>
      <c r="G595" s="200"/>
      <c r="H595" s="201"/>
    </row>
    <row r="596" spans="1:8" ht="51" x14ac:dyDescent="0.75">
      <c r="A596" s="231" t="s">
        <v>448</v>
      </c>
      <c r="B596" s="232"/>
      <c r="C596" s="232"/>
      <c r="D596" s="232"/>
      <c r="E596" s="232"/>
      <c r="F596" s="232"/>
      <c r="G596" s="232"/>
      <c r="H596" s="233"/>
    </row>
    <row r="597" spans="1:8" ht="46.5" x14ac:dyDescent="0.7">
      <c r="A597" s="202" t="s">
        <v>341</v>
      </c>
      <c r="B597" s="203"/>
      <c r="C597" s="203"/>
      <c r="D597" s="203"/>
      <c r="E597" s="203"/>
      <c r="F597" s="203"/>
      <c r="G597" s="203"/>
      <c r="H597" s="204"/>
    </row>
    <row r="598" spans="1:8" ht="46.5" x14ac:dyDescent="0.25">
      <c r="A598" s="208" t="s">
        <v>342</v>
      </c>
      <c r="B598" s="206"/>
      <c r="C598" s="206"/>
      <c r="D598" s="206"/>
      <c r="E598" s="206"/>
      <c r="F598" s="206"/>
      <c r="G598" s="206"/>
      <c r="H598" s="207"/>
    </row>
    <row r="599" spans="1:8" ht="46.5" x14ac:dyDescent="0.25">
      <c r="A599" s="208" t="s">
        <v>210</v>
      </c>
      <c r="B599" s="206"/>
      <c r="C599" s="206"/>
      <c r="D599" s="206"/>
      <c r="E599" s="206"/>
      <c r="F599" s="206"/>
      <c r="G599" s="206"/>
      <c r="H599" s="207"/>
    </row>
    <row r="600" spans="1:8" ht="46.5" x14ac:dyDescent="0.7">
      <c r="A600" s="209" t="s">
        <v>343</v>
      </c>
      <c r="B600" s="227"/>
      <c r="C600" s="227"/>
      <c r="D600" s="227"/>
      <c r="E600" s="227"/>
      <c r="F600" s="227"/>
      <c r="G600" s="227"/>
      <c r="H600" s="228"/>
    </row>
    <row r="601" spans="1:8" ht="47.25" thickBot="1" x14ac:dyDescent="0.75">
      <c r="A601" s="210" t="s">
        <v>400</v>
      </c>
      <c r="B601" s="229"/>
      <c r="C601" s="229"/>
      <c r="D601" s="229"/>
      <c r="E601" s="229"/>
      <c r="F601" s="229"/>
      <c r="G601" s="229"/>
      <c r="H601" s="230"/>
    </row>
    <row r="602" spans="1:8" ht="51" x14ac:dyDescent="0.75">
      <c r="A602" s="199" t="s">
        <v>437</v>
      </c>
      <c r="B602" s="200"/>
      <c r="C602" s="200"/>
      <c r="D602" s="200"/>
      <c r="E602" s="200"/>
      <c r="F602" s="200"/>
      <c r="G602" s="200"/>
      <c r="H602" s="201"/>
    </row>
    <row r="603" spans="1:8" ht="51" x14ac:dyDescent="0.75">
      <c r="A603" s="231" t="s">
        <v>449</v>
      </c>
      <c r="B603" s="232"/>
      <c r="C603" s="232"/>
      <c r="D603" s="232"/>
      <c r="E603" s="232"/>
      <c r="F603" s="232"/>
      <c r="G603" s="232"/>
      <c r="H603" s="233"/>
    </row>
    <row r="604" spans="1:8" ht="46.5" x14ac:dyDescent="0.7">
      <c r="A604" s="202" t="s">
        <v>341</v>
      </c>
      <c r="B604" s="203"/>
      <c r="C604" s="203"/>
      <c r="D604" s="203"/>
      <c r="E604" s="203"/>
      <c r="F604" s="203"/>
      <c r="G604" s="203"/>
      <c r="H604" s="204"/>
    </row>
    <row r="605" spans="1:8" ht="46.5" x14ac:dyDescent="0.25">
      <c r="A605" s="208" t="s">
        <v>342</v>
      </c>
      <c r="B605" s="206"/>
      <c r="C605" s="206"/>
      <c r="D605" s="206"/>
      <c r="E605" s="206"/>
      <c r="F605" s="206"/>
      <c r="G605" s="206"/>
      <c r="H605" s="207"/>
    </row>
    <row r="606" spans="1:8" ht="46.5" x14ac:dyDescent="0.25">
      <c r="A606" s="208" t="s">
        <v>210</v>
      </c>
      <c r="B606" s="206"/>
      <c r="C606" s="206"/>
      <c r="D606" s="206"/>
      <c r="E606" s="206"/>
      <c r="F606" s="206"/>
      <c r="G606" s="206"/>
      <c r="H606" s="207"/>
    </row>
    <row r="607" spans="1:8" ht="46.5" x14ac:dyDescent="0.7">
      <c r="A607" s="209" t="s">
        <v>343</v>
      </c>
      <c r="B607" s="227"/>
      <c r="C607" s="227"/>
      <c r="D607" s="227"/>
      <c r="E607" s="227"/>
      <c r="F607" s="227"/>
      <c r="G607" s="227"/>
      <c r="H607" s="228"/>
    </row>
    <row r="608" spans="1:8" ht="47.25" thickBot="1" x14ac:dyDescent="0.75">
      <c r="A608" s="210" t="s">
        <v>400</v>
      </c>
      <c r="B608" s="229"/>
      <c r="C608" s="229"/>
      <c r="D608" s="229"/>
      <c r="E608" s="229"/>
      <c r="F608" s="229"/>
      <c r="G608" s="229"/>
      <c r="H608" s="230"/>
    </row>
    <row r="609" spans="1:8" ht="51" x14ac:dyDescent="0.75">
      <c r="A609" s="199" t="s">
        <v>437</v>
      </c>
      <c r="B609" s="200"/>
      <c r="C609" s="200"/>
      <c r="D609" s="200"/>
      <c r="E609" s="200"/>
      <c r="F609" s="200"/>
      <c r="G609" s="200"/>
      <c r="H609" s="201"/>
    </row>
    <row r="610" spans="1:8" ht="51" x14ac:dyDescent="0.75">
      <c r="A610" s="231" t="s">
        <v>450</v>
      </c>
      <c r="B610" s="232"/>
      <c r="C610" s="232"/>
      <c r="D610" s="232"/>
      <c r="E610" s="232"/>
      <c r="F610" s="232"/>
      <c r="G610" s="232"/>
      <c r="H610" s="233"/>
    </row>
    <row r="611" spans="1:8" ht="46.5" x14ac:dyDescent="0.7">
      <c r="A611" s="202" t="s">
        <v>341</v>
      </c>
      <c r="B611" s="203"/>
      <c r="C611" s="203"/>
      <c r="D611" s="203"/>
      <c r="E611" s="203"/>
      <c r="F611" s="203"/>
      <c r="G611" s="203"/>
      <c r="H611" s="204"/>
    </row>
    <row r="612" spans="1:8" ht="46.5" x14ac:dyDescent="0.25">
      <c r="A612" s="208" t="s">
        <v>342</v>
      </c>
      <c r="B612" s="206"/>
      <c r="C612" s="206"/>
      <c r="D612" s="206"/>
      <c r="E612" s="206"/>
      <c r="F612" s="206"/>
      <c r="G612" s="206"/>
      <c r="H612" s="207"/>
    </row>
    <row r="613" spans="1:8" ht="46.5" x14ac:dyDescent="0.25">
      <c r="A613" s="208" t="s">
        <v>210</v>
      </c>
      <c r="B613" s="206"/>
      <c r="C613" s="206"/>
      <c r="D613" s="206"/>
      <c r="E613" s="206"/>
      <c r="F613" s="206"/>
      <c r="G613" s="206"/>
      <c r="H613" s="207"/>
    </row>
    <row r="614" spans="1:8" ht="46.5" x14ac:dyDescent="0.7">
      <c r="A614" s="209" t="s">
        <v>343</v>
      </c>
      <c r="B614" s="227"/>
      <c r="C614" s="227"/>
      <c r="D614" s="227"/>
      <c r="E614" s="227"/>
      <c r="F614" s="227"/>
      <c r="G614" s="227"/>
      <c r="H614" s="228"/>
    </row>
    <row r="615" spans="1:8" ht="47.25" thickBot="1" x14ac:dyDescent="0.75">
      <c r="A615" s="210" t="s">
        <v>400</v>
      </c>
      <c r="B615" s="229"/>
      <c r="C615" s="229"/>
      <c r="D615" s="229"/>
      <c r="E615" s="229"/>
      <c r="F615" s="229"/>
      <c r="G615" s="229"/>
      <c r="H615" s="230"/>
    </row>
    <row r="616" spans="1:8" ht="51" x14ac:dyDescent="0.75">
      <c r="A616" s="199" t="s">
        <v>437</v>
      </c>
      <c r="B616" s="200"/>
      <c r="C616" s="200"/>
      <c r="D616" s="200"/>
      <c r="E616" s="200"/>
      <c r="F616" s="200"/>
      <c r="G616" s="200"/>
      <c r="H616" s="201"/>
    </row>
    <row r="617" spans="1:8" ht="51" x14ac:dyDescent="0.75">
      <c r="A617" s="231" t="s">
        <v>451</v>
      </c>
      <c r="B617" s="232"/>
      <c r="C617" s="232"/>
      <c r="D617" s="232"/>
      <c r="E617" s="232"/>
      <c r="F617" s="232"/>
      <c r="G617" s="232"/>
      <c r="H617" s="233"/>
    </row>
    <row r="618" spans="1:8" ht="46.5" x14ac:dyDescent="0.7">
      <c r="A618" s="202" t="s">
        <v>341</v>
      </c>
      <c r="B618" s="203"/>
      <c r="C618" s="203"/>
      <c r="D618" s="203"/>
      <c r="E618" s="203"/>
      <c r="F618" s="203"/>
      <c r="G618" s="203"/>
      <c r="H618" s="204"/>
    </row>
    <row r="619" spans="1:8" ht="46.5" x14ac:dyDescent="0.25">
      <c r="A619" s="208" t="s">
        <v>342</v>
      </c>
      <c r="B619" s="206"/>
      <c r="C619" s="206"/>
      <c r="D619" s="206"/>
      <c r="E619" s="206"/>
      <c r="F619" s="206"/>
      <c r="G619" s="206"/>
      <c r="H619" s="207"/>
    </row>
    <row r="620" spans="1:8" ht="46.5" x14ac:dyDescent="0.25">
      <c r="A620" s="208" t="s">
        <v>210</v>
      </c>
      <c r="B620" s="206"/>
      <c r="C620" s="206"/>
      <c r="D620" s="206"/>
      <c r="E620" s="206"/>
      <c r="F620" s="206"/>
      <c r="G620" s="206"/>
      <c r="H620" s="207"/>
    </row>
    <row r="621" spans="1:8" ht="46.5" x14ac:dyDescent="0.7">
      <c r="A621" s="209" t="s">
        <v>343</v>
      </c>
      <c r="B621" s="227"/>
      <c r="C621" s="227"/>
      <c r="D621" s="227"/>
      <c r="E621" s="227"/>
      <c r="F621" s="227"/>
      <c r="G621" s="227"/>
      <c r="H621" s="228"/>
    </row>
    <row r="622" spans="1:8" ht="47.25" thickBot="1" x14ac:dyDescent="0.75">
      <c r="A622" s="210" t="s">
        <v>400</v>
      </c>
      <c r="B622" s="229"/>
      <c r="C622" s="229"/>
      <c r="D622" s="229"/>
      <c r="E622" s="229"/>
      <c r="F622" s="229"/>
      <c r="G622" s="229"/>
      <c r="H622" s="230"/>
    </row>
    <row r="623" spans="1:8" ht="15.75" thickBot="1" x14ac:dyDescent="0.3"/>
    <row r="624" spans="1:8" ht="51" x14ac:dyDescent="0.75">
      <c r="A624" s="199" t="s">
        <v>452</v>
      </c>
      <c r="B624" s="200"/>
      <c r="C624" s="200"/>
      <c r="D624" s="200"/>
      <c r="E624" s="200"/>
      <c r="F624" s="200"/>
      <c r="G624" s="200"/>
      <c r="H624" s="201"/>
    </row>
    <row r="625" spans="1:8" ht="46.5" x14ac:dyDescent="0.7">
      <c r="A625" s="202" t="s">
        <v>217</v>
      </c>
      <c r="B625" s="203"/>
      <c r="C625" s="203"/>
      <c r="D625" s="203"/>
      <c r="E625" s="203"/>
      <c r="F625" s="203"/>
      <c r="G625" s="203"/>
      <c r="H625" s="204"/>
    </row>
    <row r="626" spans="1:8" ht="46.5" x14ac:dyDescent="0.25">
      <c r="A626" s="208" t="s">
        <v>218</v>
      </c>
      <c r="B626" s="206"/>
      <c r="C626" s="206"/>
      <c r="D626" s="206"/>
      <c r="E626" s="206"/>
      <c r="F626" s="206"/>
      <c r="G626" s="206"/>
      <c r="H626" s="207"/>
    </row>
    <row r="627" spans="1:8" ht="46.5" x14ac:dyDescent="0.25">
      <c r="A627" s="208" t="s">
        <v>219</v>
      </c>
      <c r="B627" s="206"/>
      <c r="C627" s="206"/>
      <c r="D627" s="206"/>
      <c r="E627" s="206"/>
      <c r="F627" s="206"/>
      <c r="G627" s="206"/>
      <c r="H627" s="207"/>
    </row>
    <row r="628" spans="1:8" ht="46.5" x14ac:dyDescent="0.7">
      <c r="A628" s="209" t="s">
        <v>220</v>
      </c>
      <c r="B628" s="203"/>
      <c r="C628" s="203"/>
      <c r="D628" s="203"/>
      <c r="E628" s="203"/>
      <c r="F628" s="203"/>
      <c r="G628" s="203"/>
      <c r="H628" s="204"/>
    </row>
    <row r="629" spans="1:8" ht="46.5" x14ac:dyDescent="0.7">
      <c r="A629" s="209" t="s">
        <v>221</v>
      </c>
      <c r="B629" s="203"/>
      <c r="C629" s="203"/>
      <c r="D629" s="203"/>
      <c r="E629" s="203"/>
      <c r="F629" s="203"/>
      <c r="G629" s="203"/>
      <c r="H629" s="204"/>
    </row>
    <row r="630" spans="1:8" ht="47.25" thickBot="1" x14ac:dyDescent="0.75">
      <c r="A630" s="210" t="s">
        <v>453</v>
      </c>
      <c r="B630" s="211"/>
      <c r="C630" s="211"/>
      <c r="D630" s="211"/>
      <c r="E630" s="211"/>
      <c r="F630" s="211"/>
      <c r="G630" s="211"/>
      <c r="H630" s="212"/>
    </row>
    <row r="631" spans="1:8" ht="15.75" thickBot="1" x14ac:dyDescent="0.3"/>
    <row r="632" spans="1:8" ht="93" thickBot="1" x14ac:dyDescent="1.4">
      <c r="A632" s="221" t="s">
        <v>454</v>
      </c>
      <c r="B632" s="222"/>
      <c r="C632" s="222"/>
      <c r="D632" s="222"/>
      <c r="E632" s="222"/>
      <c r="F632" s="222"/>
      <c r="G632" s="222"/>
      <c r="H632" s="223"/>
    </row>
    <row r="633" spans="1:8" ht="93" thickBot="1" x14ac:dyDescent="1.4">
      <c r="A633" s="247" t="s">
        <v>364</v>
      </c>
      <c r="B633" s="248"/>
      <c r="C633" s="248"/>
      <c r="D633" s="248"/>
      <c r="E633" s="248"/>
      <c r="F633" s="248"/>
      <c r="G633" s="248"/>
      <c r="H633" s="249"/>
    </row>
    <row r="634" spans="1:8" ht="15.75" thickBot="1" x14ac:dyDescent="0.3"/>
    <row r="635" spans="1:8" ht="93" thickBot="1" x14ac:dyDescent="1.4">
      <c r="A635" s="221" t="s">
        <v>455</v>
      </c>
      <c r="B635" s="222"/>
      <c r="C635" s="222"/>
      <c r="D635" s="222"/>
      <c r="E635" s="222"/>
      <c r="F635" s="222"/>
      <c r="G635" s="222"/>
      <c r="H635" s="223"/>
    </row>
    <row r="636" spans="1:8" ht="93" thickBot="1" x14ac:dyDescent="1.4">
      <c r="A636" s="247" t="s">
        <v>364</v>
      </c>
      <c r="B636" s="248"/>
      <c r="C636" s="248"/>
      <c r="D636" s="248"/>
      <c r="E636" s="248"/>
      <c r="F636" s="248"/>
      <c r="G636" s="248"/>
      <c r="H636" s="249"/>
    </row>
    <row r="637" spans="1:8" ht="15.75" thickBot="1" x14ac:dyDescent="0.3"/>
    <row r="638" spans="1:8" ht="93" thickBot="1" x14ac:dyDescent="1.4">
      <c r="A638" s="221" t="s">
        <v>456</v>
      </c>
      <c r="B638" s="222"/>
      <c r="C638" s="222"/>
      <c r="D638" s="222"/>
      <c r="E638" s="222"/>
      <c r="F638" s="222"/>
      <c r="G638" s="222"/>
      <c r="H638" s="223"/>
    </row>
    <row r="639" spans="1:8" ht="71.25" thickBot="1" x14ac:dyDescent="1.1000000000000001">
      <c r="A639" s="224" t="s">
        <v>457</v>
      </c>
      <c r="B639" s="225"/>
      <c r="C639" s="225"/>
      <c r="D639" s="225"/>
      <c r="E639" s="225"/>
      <c r="F639" s="225"/>
      <c r="G639" s="225"/>
      <c r="H639" s="226"/>
    </row>
    <row r="640" spans="1:8" ht="15.75" thickBot="1" x14ac:dyDescent="0.3"/>
    <row r="641" spans="1:12" ht="93" thickBot="1" x14ac:dyDescent="1.4">
      <c r="A641" s="221" t="s">
        <v>458</v>
      </c>
      <c r="B641" s="222"/>
      <c r="C641" s="222"/>
      <c r="D641" s="222"/>
      <c r="E641" s="222"/>
      <c r="F641" s="222"/>
      <c r="G641" s="222"/>
      <c r="H641" s="223"/>
    </row>
    <row r="642" spans="1:12" ht="71.25" thickBot="1" x14ac:dyDescent="1.1000000000000001">
      <c r="A642" s="224" t="s">
        <v>457</v>
      </c>
      <c r="B642" s="225"/>
      <c r="C642" s="225"/>
      <c r="D642" s="225"/>
      <c r="E642" s="225"/>
      <c r="F642" s="225"/>
      <c r="G642" s="225"/>
      <c r="H642" s="226"/>
    </row>
    <row r="643" spans="1:12" ht="15.75" thickBot="1" x14ac:dyDescent="0.3"/>
    <row r="644" spans="1:12" ht="93" thickBot="1" x14ac:dyDescent="1.4">
      <c r="A644" s="221" t="s">
        <v>459</v>
      </c>
      <c r="B644" s="222"/>
      <c r="C644" s="222"/>
      <c r="D644" s="222"/>
      <c r="E644" s="222"/>
      <c r="F644" s="222"/>
      <c r="G644" s="222"/>
      <c r="H644" s="223"/>
    </row>
    <row r="645" spans="1:12" ht="71.25" thickBot="1" x14ac:dyDescent="1.1000000000000001">
      <c r="A645" s="224" t="s">
        <v>457</v>
      </c>
      <c r="B645" s="225"/>
      <c r="C645" s="225"/>
      <c r="D645" s="225"/>
      <c r="E645" s="225"/>
      <c r="F645" s="225"/>
      <c r="G645" s="225"/>
      <c r="H645" s="226"/>
    </row>
    <row r="647" spans="1:12" ht="51.75" thickBot="1" x14ac:dyDescent="0.3">
      <c r="L647" s="28"/>
    </row>
    <row r="648" spans="1:12" ht="51" x14ac:dyDescent="0.25">
      <c r="A648" s="305" t="s">
        <v>466</v>
      </c>
      <c r="B648" s="306"/>
      <c r="C648" s="306"/>
      <c r="D648" s="306"/>
      <c r="E648" s="306"/>
      <c r="F648" s="306"/>
      <c r="G648" s="306"/>
      <c r="H648" s="307"/>
      <c r="L648" s="28"/>
    </row>
    <row r="649" spans="1:12" ht="51" x14ac:dyDescent="0.25">
      <c r="A649" s="308" t="s">
        <v>460</v>
      </c>
      <c r="B649" s="309"/>
      <c r="C649" s="309"/>
      <c r="D649" s="309"/>
      <c r="E649" s="309"/>
      <c r="F649" s="309"/>
      <c r="G649" s="309"/>
      <c r="H649" s="310"/>
      <c r="L649" s="28"/>
    </row>
    <row r="650" spans="1:12" ht="51" x14ac:dyDescent="0.25">
      <c r="A650" s="308" t="s">
        <v>461</v>
      </c>
      <c r="B650" s="309"/>
      <c r="C650" s="309"/>
      <c r="D650" s="309"/>
      <c r="E650" s="309"/>
      <c r="F650" s="309"/>
      <c r="G650" s="309"/>
      <c r="H650" s="310"/>
      <c r="L650" s="28"/>
    </row>
    <row r="651" spans="1:12" ht="51" x14ac:dyDescent="0.25">
      <c r="A651" s="308" t="s">
        <v>462</v>
      </c>
      <c r="B651" s="309"/>
      <c r="C651" s="309"/>
      <c r="D651" s="309"/>
      <c r="E651" s="309"/>
      <c r="F651" s="309"/>
      <c r="G651" s="309"/>
      <c r="H651" s="310"/>
      <c r="L651" s="28"/>
    </row>
    <row r="652" spans="1:12" ht="51" x14ac:dyDescent="0.25">
      <c r="A652" s="308" t="s">
        <v>464</v>
      </c>
      <c r="B652" s="309"/>
      <c r="C652" s="309"/>
      <c r="D652" s="309"/>
      <c r="E652" s="309"/>
      <c r="F652" s="309"/>
      <c r="G652" s="309"/>
      <c r="H652" s="310"/>
      <c r="L652" s="28"/>
    </row>
    <row r="653" spans="1:12" ht="51" x14ac:dyDescent="0.75">
      <c r="A653" s="308" t="s">
        <v>467</v>
      </c>
      <c r="B653" s="309"/>
      <c r="C653" s="309"/>
      <c r="D653" s="309"/>
      <c r="E653" s="309"/>
      <c r="F653" s="309"/>
      <c r="G653" s="309"/>
      <c r="H653" s="310"/>
      <c r="L653" s="29"/>
    </row>
    <row r="654" spans="1:12" ht="51" x14ac:dyDescent="0.25">
      <c r="A654" s="308" t="s">
        <v>463</v>
      </c>
      <c r="B654" s="309"/>
      <c r="C654" s="309"/>
      <c r="D654" s="309"/>
      <c r="E654" s="309"/>
      <c r="F654" s="309"/>
      <c r="G654" s="309"/>
      <c r="H654" s="310"/>
    </row>
    <row r="655" spans="1:12" ht="51.75" thickBot="1" x14ac:dyDescent="0.8">
      <c r="A655" s="298" t="s">
        <v>465</v>
      </c>
      <c r="B655" s="299"/>
      <c r="C655" s="299"/>
      <c r="D655" s="299"/>
      <c r="E655" s="299"/>
      <c r="F655" s="299"/>
      <c r="G655" s="299"/>
      <c r="H655" s="300"/>
    </row>
    <row r="656" spans="1:12" ht="15.75" thickBot="1" x14ac:dyDescent="0.3"/>
    <row r="657" spans="1:8" ht="93" thickBot="1" x14ac:dyDescent="1.4">
      <c r="A657" s="221" t="s">
        <v>468</v>
      </c>
      <c r="B657" s="222"/>
      <c r="C657" s="222"/>
      <c r="D657" s="222"/>
      <c r="E657" s="222"/>
      <c r="F657" s="222"/>
      <c r="G657" s="222"/>
      <c r="H657" s="223"/>
    </row>
    <row r="658" spans="1:8" ht="93" thickBot="1" x14ac:dyDescent="1.4">
      <c r="A658" s="247" t="s">
        <v>364</v>
      </c>
      <c r="B658" s="248"/>
      <c r="C658" s="248"/>
      <c r="D658" s="248"/>
      <c r="E658" s="248"/>
      <c r="F658" s="248"/>
      <c r="G658" s="248"/>
      <c r="H658" s="249"/>
    </row>
    <row r="660" spans="1:8" ht="15.75" thickBot="1" x14ac:dyDescent="0.3"/>
    <row r="661" spans="1:8" ht="93" thickBot="1" x14ac:dyDescent="1.4">
      <c r="A661" s="247" t="s">
        <v>469</v>
      </c>
      <c r="B661" s="248"/>
      <c r="C661" s="248"/>
      <c r="D661" s="248"/>
      <c r="E661" s="248"/>
      <c r="F661" s="248"/>
      <c r="G661" s="248"/>
      <c r="H661" s="249"/>
    </row>
    <row r="662" spans="1:8" ht="15.75" thickBot="1" x14ac:dyDescent="0.3"/>
    <row r="663" spans="1:8" ht="93" thickBot="1" x14ac:dyDescent="1.4">
      <c r="A663" s="221" t="s">
        <v>470</v>
      </c>
      <c r="B663" s="222"/>
      <c r="C663" s="222"/>
      <c r="D663" s="222"/>
      <c r="E663" s="222"/>
      <c r="F663" s="222"/>
      <c r="G663" s="222"/>
      <c r="H663" s="223"/>
    </row>
    <row r="664" spans="1:8" ht="62.25" thickBot="1" x14ac:dyDescent="0.95">
      <c r="A664" s="244" t="s">
        <v>471</v>
      </c>
      <c r="B664" s="245"/>
      <c r="C664" s="245"/>
      <c r="D664" s="245"/>
      <c r="E664" s="245"/>
      <c r="F664" s="245"/>
      <c r="G664" s="245"/>
      <c r="H664" s="246"/>
    </row>
    <row r="665" spans="1:8" ht="15.75" thickBot="1" x14ac:dyDescent="0.3"/>
    <row r="666" spans="1:8" ht="93" thickBot="1" x14ac:dyDescent="1.4">
      <c r="A666" s="221" t="s">
        <v>474</v>
      </c>
      <c r="B666" s="222"/>
      <c r="C666" s="222"/>
      <c r="D666" s="222"/>
      <c r="E666" s="222"/>
      <c r="F666" s="222"/>
      <c r="G666" s="222"/>
      <c r="H666" s="223"/>
    </row>
    <row r="667" spans="1:8" ht="62.25" thickBot="1" x14ac:dyDescent="0.95">
      <c r="A667" s="244" t="s">
        <v>473</v>
      </c>
      <c r="B667" s="245"/>
      <c r="C667" s="245"/>
      <c r="D667" s="245"/>
      <c r="E667" s="245"/>
      <c r="F667" s="245"/>
      <c r="G667" s="245"/>
      <c r="H667" s="246"/>
    </row>
    <row r="668" spans="1:8" ht="15.75" thickBot="1" x14ac:dyDescent="0.3"/>
    <row r="669" spans="1:8" ht="93" thickBot="1" x14ac:dyDescent="1.4">
      <c r="A669" s="221" t="s">
        <v>475</v>
      </c>
      <c r="B669" s="222"/>
      <c r="C669" s="222"/>
      <c r="D669" s="222"/>
      <c r="E669" s="222"/>
      <c r="F669" s="222"/>
      <c r="G669" s="222"/>
      <c r="H669" s="223"/>
    </row>
    <row r="670" spans="1:8" ht="62.25" thickBot="1" x14ac:dyDescent="0.95">
      <c r="A670" s="244" t="s">
        <v>473</v>
      </c>
      <c r="B670" s="245"/>
      <c r="C670" s="245"/>
      <c r="D670" s="245"/>
      <c r="E670" s="245"/>
      <c r="F670" s="245"/>
      <c r="G670" s="245"/>
      <c r="H670" s="246"/>
    </row>
    <row r="671" spans="1:8" ht="15.75" thickBot="1" x14ac:dyDescent="0.3"/>
    <row r="672" spans="1:8" ht="93" thickBot="1" x14ac:dyDescent="1.4">
      <c r="A672" s="221" t="s">
        <v>476</v>
      </c>
      <c r="B672" s="222"/>
      <c r="C672" s="222"/>
      <c r="D672" s="222"/>
      <c r="E672" s="222"/>
      <c r="F672" s="222"/>
      <c r="G672" s="222"/>
      <c r="H672" s="223"/>
    </row>
    <row r="673" spans="1:8" ht="62.25" thickBot="1" x14ac:dyDescent="0.95">
      <c r="A673" s="244" t="s">
        <v>473</v>
      </c>
      <c r="B673" s="245"/>
      <c r="C673" s="245"/>
      <c r="D673" s="245"/>
      <c r="E673" s="245"/>
      <c r="F673" s="245"/>
      <c r="G673" s="245"/>
      <c r="H673" s="246"/>
    </row>
    <row r="674" spans="1:8" ht="15.75" thickBot="1" x14ac:dyDescent="0.3"/>
    <row r="675" spans="1:8" ht="93" thickBot="1" x14ac:dyDescent="1.4">
      <c r="A675" s="221" t="s">
        <v>477</v>
      </c>
      <c r="B675" s="222"/>
      <c r="C675" s="222"/>
      <c r="D675" s="222"/>
      <c r="E675" s="222"/>
      <c r="F675" s="222"/>
      <c r="G675" s="222"/>
      <c r="H675" s="223"/>
    </row>
    <row r="676" spans="1:8" ht="62.25" thickBot="1" x14ac:dyDescent="0.95">
      <c r="A676" s="244" t="s">
        <v>473</v>
      </c>
      <c r="B676" s="245"/>
      <c r="C676" s="245"/>
      <c r="D676" s="245"/>
      <c r="E676" s="245"/>
      <c r="F676" s="245"/>
      <c r="G676" s="245"/>
      <c r="H676" s="246"/>
    </row>
    <row r="677" spans="1:8" ht="15.75" thickBot="1" x14ac:dyDescent="0.3"/>
    <row r="678" spans="1:8" ht="93" thickBot="1" x14ac:dyDescent="1.4">
      <c r="A678" s="221" t="s">
        <v>478</v>
      </c>
      <c r="B678" s="222"/>
      <c r="C678" s="222"/>
      <c r="D678" s="222"/>
      <c r="E678" s="222"/>
      <c r="F678" s="222"/>
      <c r="G678" s="222"/>
      <c r="H678" s="223"/>
    </row>
    <row r="679" spans="1:8" ht="62.25" thickBot="1" x14ac:dyDescent="0.95">
      <c r="A679" s="244" t="s">
        <v>473</v>
      </c>
      <c r="B679" s="245"/>
      <c r="C679" s="245"/>
      <c r="D679" s="245"/>
      <c r="E679" s="245"/>
      <c r="F679" s="245"/>
      <c r="G679" s="245"/>
      <c r="H679" s="246"/>
    </row>
    <row r="680" spans="1:8" ht="15.75" thickBot="1" x14ac:dyDescent="0.3"/>
    <row r="681" spans="1:8" ht="93" thickBot="1" x14ac:dyDescent="1.4">
      <c r="A681" s="221" t="s">
        <v>479</v>
      </c>
      <c r="B681" s="222"/>
      <c r="C681" s="222"/>
      <c r="D681" s="222"/>
      <c r="E681" s="222"/>
      <c r="F681" s="222"/>
      <c r="G681" s="222"/>
      <c r="H681" s="223"/>
    </row>
    <row r="682" spans="1:8" ht="62.25" thickBot="1" x14ac:dyDescent="0.95">
      <c r="A682" s="244" t="s">
        <v>473</v>
      </c>
      <c r="B682" s="245"/>
      <c r="C682" s="245"/>
      <c r="D682" s="245"/>
      <c r="E682" s="245"/>
      <c r="F682" s="245"/>
      <c r="G682" s="245"/>
      <c r="H682" s="246"/>
    </row>
    <row r="683" spans="1:8" ht="51" x14ac:dyDescent="0.75">
      <c r="A683" s="199" t="s">
        <v>483</v>
      </c>
      <c r="B683" s="200"/>
      <c r="C683" s="200"/>
      <c r="D683" s="200"/>
      <c r="E683" s="200"/>
      <c r="F683" s="200"/>
      <c r="G683" s="200"/>
      <c r="H683" s="201"/>
    </row>
    <row r="684" spans="1:8" ht="46.5" x14ac:dyDescent="0.7">
      <c r="A684" s="202" t="s">
        <v>480</v>
      </c>
      <c r="B684" s="203"/>
      <c r="C684" s="203"/>
      <c r="D684" s="203"/>
      <c r="E684" s="203"/>
      <c r="F684" s="203"/>
      <c r="G684" s="203"/>
      <c r="H684" s="204"/>
    </row>
    <row r="685" spans="1:8" ht="46.5" x14ac:dyDescent="0.25">
      <c r="A685" s="208" t="s">
        <v>481</v>
      </c>
      <c r="B685" s="206"/>
      <c r="C685" s="206"/>
      <c r="D685" s="206"/>
      <c r="E685" s="206"/>
      <c r="F685" s="206"/>
      <c r="G685" s="206"/>
      <c r="H685" s="207"/>
    </row>
    <row r="686" spans="1:8" ht="47.25" thickBot="1" x14ac:dyDescent="0.3">
      <c r="A686" s="259" t="s">
        <v>482</v>
      </c>
      <c r="B686" s="260"/>
      <c r="C686" s="260"/>
      <c r="D686" s="260"/>
      <c r="E686" s="260"/>
      <c r="F686" s="260"/>
      <c r="G686" s="260"/>
      <c r="H686" s="261"/>
    </row>
    <row r="687" spans="1:8" ht="51" x14ac:dyDescent="0.75">
      <c r="A687" s="199" t="s">
        <v>484</v>
      </c>
      <c r="B687" s="200"/>
      <c r="C687" s="200"/>
      <c r="D687" s="200"/>
      <c r="E687" s="200"/>
      <c r="F687" s="200"/>
      <c r="G687" s="200"/>
      <c r="H687" s="201"/>
    </row>
    <row r="688" spans="1:8" ht="46.5" x14ac:dyDescent="0.7">
      <c r="A688" s="202" t="s">
        <v>480</v>
      </c>
      <c r="B688" s="203"/>
      <c r="C688" s="203"/>
      <c r="D688" s="203"/>
      <c r="E688" s="203"/>
      <c r="F688" s="203"/>
      <c r="G688" s="203"/>
      <c r="H688" s="204"/>
    </row>
    <row r="689" spans="1:8" ht="46.5" x14ac:dyDescent="0.25">
      <c r="A689" s="208" t="s">
        <v>481</v>
      </c>
      <c r="B689" s="206"/>
      <c r="C689" s="206"/>
      <c r="D689" s="206"/>
      <c r="E689" s="206"/>
      <c r="F689" s="206"/>
      <c r="G689" s="206"/>
      <c r="H689" s="207"/>
    </row>
    <row r="690" spans="1:8" ht="47.25" thickBot="1" x14ac:dyDescent="0.3">
      <c r="A690" s="259" t="s">
        <v>482</v>
      </c>
      <c r="B690" s="260"/>
      <c r="C690" s="260"/>
      <c r="D690" s="260"/>
      <c r="E690" s="260"/>
      <c r="F690" s="260"/>
      <c r="G690" s="260"/>
      <c r="H690" s="261"/>
    </row>
    <row r="691" spans="1:8" ht="51" x14ac:dyDescent="0.75">
      <c r="A691" s="199" t="s">
        <v>485</v>
      </c>
      <c r="B691" s="200"/>
      <c r="C691" s="200"/>
      <c r="D691" s="200"/>
      <c r="E691" s="200"/>
      <c r="F691" s="200"/>
      <c r="G691" s="200"/>
      <c r="H691" s="201"/>
    </row>
    <row r="692" spans="1:8" ht="46.5" x14ac:dyDescent="0.7">
      <c r="A692" s="202" t="s">
        <v>129</v>
      </c>
      <c r="B692" s="203"/>
      <c r="C692" s="203"/>
      <c r="D692" s="203"/>
      <c r="E692" s="203"/>
      <c r="F692" s="203"/>
      <c r="G692" s="203"/>
      <c r="H692" s="204"/>
    </row>
    <row r="693" spans="1:8" ht="46.5" x14ac:dyDescent="0.25">
      <c r="A693" s="208" t="s">
        <v>264</v>
      </c>
      <c r="B693" s="206"/>
      <c r="C693" s="206"/>
      <c r="D693" s="206"/>
      <c r="E693" s="206"/>
      <c r="F693" s="206"/>
      <c r="G693" s="206"/>
      <c r="H693" s="207"/>
    </row>
    <row r="694" spans="1:8" ht="46.5" x14ac:dyDescent="0.25">
      <c r="A694" s="208" t="s">
        <v>265</v>
      </c>
      <c r="B694" s="206"/>
      <c r="C694" s="206"/>
      <c r="D694" s="206"/>
      <c r="E694" s="206"/>
      <c r="F694" s="206"/>
      <c r="G694" s="206"/>
      <c r="H694" s="207"/>
    </row>
    <row r="695" spans="1:8" ht="47.25" thickBot="1" x14ac:dyDescent="0.75">
      <c r="A695" s="210" t="s">
        <v>266</v>
      </c>
      <c r="B695" s="229"/>
      <c r="C695" s="229"/>
      <c r="D695" s="229"/>
      <c r="E695" s="229"/>
      <c r="F695" s="229"/>
      <c r="G695" s="229"/>
      <c r="H695" s="230"/>
    </row>
    <row r="696" spans="1:8" ht="15.75" thickBot="1" x14ac:dyDescent="0.3"/>
    <row r="697" spans="1:8" ht="51" x14ac:dyDescent="0.75">
      <c r="A697" s="199" t="s">
        <v>489</v>
      </c>
      <c r="B697" s="200"/>
      <c r="C697" s="200"/>
      <c r="D697" s="200"/>
      <c r="E697" s="200"/>
      <c r="F697" s="200"/>
      <c r="G697" s="200"/>
      <c r="H697" s="201"/>
    </row>
    <row r="698" spans="1:8" ht="46.5" x14ac:dyDescent="0.7">
      <c r="A698" s="202" t="s">
        <v>490</v>
      </c>
      <c r="B698" s="203"/>
      <c r="C698" s="203"/>
      <c r="D698" s="203"/>
      <c r="E698" s="203"/>
      <c r="F698" s="203"/>
      <c r="G698" s="203"/>
      <c r="H698" s="204"/>
    </row>
    <row r="699" spans="1:8" ht="46.5" x14ac:dyDescent="0.25">
      <c r="A699" s="208" t="s">
        <v>491</v>
      </c>
      <c r="B699" s="206"/>
      <c r="C699" s="206"/>
      <c r="D699" s="206"/>
      <c r="E699" s="206"/>
      <c r="F699" s="206"/>
      <c r="G699" s="206"/>
      <c r="H699" s="207"/>
    </row>
    <row r="700" spans="1:8" ht="46.5" x14ac:dyDescent="0.25">
      <c r="A700" s="208" t="s">
        <v>492</v>
      </c>
      <c r="B700" s="206"/>
      <c r="C700" s="206"/>
      <c r="D700" s="206"/>
      <c r="E700" s="206"/>
      <c r="F700" s="206"/>
      <c r="G700" s="206"/>
      <c r="H700" s="207"/>
    </row>
    <row r="701" spans="1:8" ht="47.25" thickBot="1" x14ac:dyDescent="0.75">
      <c r="A701" s="210" t="s">
        <v>493</v>
      </c>
      <c r="B701" s="229"/>
      <c r="C701" s="229"/>
      <c r="D701" s="229"/>
      <c r="E701" s="229"/>
      <c r="F701" s="229"/>
      <c r="G701" s="229"/>
      <c r="H701" s="230"/>
    </row>
    <row r="702" spans="1:8" ht="93" thickBot="1" x14ac:dyDescent="1.4">
      <c r="A702" s="221" t="s">
        <v>494</v>
      </c>
      <c r="B702" s="222"/>
      <c r="C702" s="222"/>
      <c r="D702" s="222"/>
      <c r="E702" s="222"/>
      <c r="F702" s="222"/>
      <c r="G702" s="222"/>
      <c r="H702" s="223"/>
    </row>
    <row r="703" spans="1:8" ht="62.25" thickBot="1" x14ac:dyDescent="0.95">
      <c r="A703" s="244" t="s">
        <v>496</v>
      </c>
      <c r="B703" s="245"/>
      <c r="C703" s="245"/>
      <c r="D703" s="245"/>
      <c r="E703" s="245"/>
      <c r="F703" s="245"/>
      <c r="G703" s="245"/>
      <c r="H703" s="246"/>
    </row>
    <row r="704" spans="1:8" ht="93" thickBot="1" x14ac:dyDescent="1.4">
      <c r="A704" s="221" t="s">
        <v>495</v>
      </c>
      <c r="B704" s="222"/>
      <c r="C704" s="222"/>
      <c r="D704" s="222"/>
      <c r="E704" s="222"/>
      <c r="F704" s="222"/>
      <c r="G704" s="222"/>
      <c r="H704" s="223"/>
    </row>
    <row r="705" spans="1:8" ht="62.25" thickBot="1" x14ac:dyDescent="0.95">
      <c r="A705" s="244" t="s">
        <v>496</v>
      </c>
      <c r="B705" s="245"/>
      <c r="C705" s="245"/>
      <c r="D705" s="245"/>
      <c r="E705" s="245"/>
      <c r="F705" s="245"/>
      <c r="G705" s="245"/>
      <c r="H705" s="246"/>
    </row>
    <row r="706" spans="1:8" ht="51" x14ac:dyDescent="0.75">
      <c r="A706" s="199" t="s">
        <v>497</v>
      </c>
      <c r="B706" s="200"/>
      <c r="C706" s="200"/>
      <c r="D706" s="200"/>
      <c r="E706" s="200"/>
      <c r="F706" s="200"/>
      <c r="G706" s="200"/>
      <c r="H706" s="201"/>
    </row>
    <row r="707" spans="1:8" ht="46.5" x14ac:dyDescent="0.7">
      <c r="A707" s="202" t="s">
        <v>498</v>
      </c>
      <c r="B707" s="203"/>
      <c r="C707" s="203"/>
      <c r="D707" s="203"/>
      <c r="E707" s="203"/>
      <c r="F707" s="203"/>
      <c r="G707" s="203"/>
      <c r="H707" s="204"/>
    </row>
    <row r="708" spans="1:8" ht="46.5" x14ac:dyDescent="0.25">
      <c r="A708" s="208" t="s">
        <v>504</v>
      </c>
      <c r="B708" s="206"/>
      <c r="C708" s="206"/>
      <c r="D708" s="206"/>
      <c r="E708" s="206"/>
      <c r="F708" s="206"/>
      <c r="G708" s="206"/>
      <c r="H708" s="207"/>
    </row>
    <row r="709" spans="1:8" ht="46.5" x14ac:dyDescent="0.25">
      <c r="A709" s="206" t="s">
        <v>499</v>
      </c>
      <c r="B709" s="206"/>
      <c r="C709" s="206"/>
      <c r="D709" s="206"/>
      <c r="E709" s="206"/>
      <c r="F709" s="206"/>
      <c r="G709" s="206"/>
      <c r="H709" s="206"/>
    </row>
    <row r="710" spans="1:8" ht="46.5" x14ac:dyDescent="0.25">
      <c r="A710" s="206" t="s">
        <v>500</v>
      </c>
      <c r="B710" s="206"/>
      <c r="C710" s="206"/>
      <c r="D710" s="206"/>
      <c r="E710" s="206"/>
      <c r="F710" s="206"/>
      <c r="G710" s="206"/>
      <c r="H710" s="206"/>
    </row>
    <row r="711" spans="1:8" ht="46.5" x14ac:dyDescent="0.7">
      <c r="A711" s="227" t="s">
        <v>501</v>
      </c>
      <c r="B711" s="227"/>
      <c r="C711" s="227"/>
      <c r="D711" s="227"/>
      <c r="E711" s="227"/>
      <c r="F711" s="227"/>
      <c r="G711" s="227"/>
      <c r="H711" s="227"/>
    </row>
    <row r="712" spans="1:8" ht="46.5" x14ac:dyDescent="0.7">
      <c r="A712" s="227" t="s">
        <v>502</v>
      </c>
      <c r="B712" s="227"/>
      <c r="C712" s="227"/>
      <c r="D712" s="227"/>
      <c r="E712" s="227"/>
      <c r="F712" s="227"/>
      <c r="G712" s="227"/>
      <c r="H712" s="227"/>
    </row>
    <row r="713" spans="1:8" ht="47.25" thickBot="1" x14ac:dyDescent="0.75">
      <c r="A713" s="210" t="s">
        <v>503</v>
      </c>
      <c r="B713" s="229"/>
      <c r="C713" s="229"/>
      <c r="D713" s="229"/>
      <c r="E713" s="229"/>
      <c r="F713" s="229"/>
      <c r="G713" s="229"/>
      <c r="H713" s="230"/>
    </row>
    <row r="714" spans="1:8" ht="93" thickBot="1" x14ac:dyDescent="1.4">
      <c r="A714" s="221" t="s">
        <v>505</v>
      </c>
      <c r="B714" s="222"/>
      <c r="C714" s="222"/>
      <c r="D714" s="222"/>
      <c r="E714" s="222"/>
      <c r="F714" s="222"/>
      <c r="G714" s="222"/>
      <c r="H714" s="223"/>
    </row>
    <row r="715" spans="1:8" ht="62.25" thickBot="1" x14ac:dyDescent="0.95">
      <c r="A715" s="244" t="s">
        <v>506</v>
      </c>
      <c r="B715" s="245"/>
      <c r="C715" s="245"/>
      <c r="D715" s="245"/>
      <c r="E715" s="245"/>
      <c r="F715" s="245"/>
      <c r="G715" s="245"/>
      <c r="H715" s="246"/>
    </row>
    <row r="716" spans="1:8" ht="51" x14ac:dyDescent="0.75">
      <c r="A716" s="199" t="s">
        <v>507</v>
      </c>
      <c r="B716" s="200"/>
      <c r="C716" s="200"/>
      <c r="D716" s="200"/>
      <c r="E716" s="200"/>
      <c r="F716" s="200"/>
      <c r="G716" s="200"/>
      <c r="H716" s="201"/>
    </row>
    <row r="717" spans="1:8" ht="46.5" x14ac:dyDescent="0.7">
      <c r="A717" s="202" t="s">
        <v>498</v>
      </c>
      <c r="B717" s="203"/>
      <c r="C717" s="203"/>
      <c r="D717" s="203"/>
      <c r="E717" s="203"/>
      <c r="F717" s="203"/>
      <c r="G717" s="203"/>
      <c r="H717" s="204"/>
    </row>
    <row r="718" spans="1:8" ht="46.5" x14ac:dyDescent="0.25">
      <c r="A718" s="208" t="s">
        <v>504</v>
      </c>
      <c r="B718" s="206"/>
      <c r="C718" s="206"/>
      <c r="D718" s="206"/>
      <c r="E718" s="206"/>
      <c r="F718" s="206"/>
      <c r="G718" s="206"/>
      <c r="H718" s="207"/>
    </row>
    <row r="719" spans="1:8" ht="46.5" x14ac:dyDescent="0.25">
      <c r="A719" s="208" t="s">
        <v>499</v>
      </c>
      <c r="B719" s="206"/>
      <c r="C719" s="206"/>
      <c r="D719" s="206"/>
      <c r="E719" s="206"/>
      <c r="F719" s="206"/>
      <c r="G719" s="206"/>
      <c r="H719" s="207"/>
    </row>
    <row r="720" spans="1:8" ht="46.5" x14ac:dyDescent="0.25">
      <c r="A720" s="208" t="s">
        <v>500</v>
      </c>
      <c r="B720" s="206"/>
      <c r="C720" s="206"/>
      <c r="D720" s="206"/>
      <c r="E720" s="206"/>
      <c r="F720" s="206"/>
      <c r="G720" s="206"/>
      <c r="H720" s="207"/>
    </row>
    <row r="721" spans="1:8" ht="47.25" thickBot="1" x14ac:dyDescent="0.75">
      <c r="A721" s="210" t="s">
        <v>501</v>
      </c>
      <c r="B721" s="229"/>
      <c r="C721" s="229"/>
      <c r="D721" s="229"/>
      <c r="E721" s="229"/>
      <c r="F721" s="229"/>
      <c r="G721" s="229"/>
      <c r="H721" s="230"/>
    </row>
    <row r="722" spans="1:8" ht="15.75" thickBot="1" x14ac:dyDescent="0.3"/>
    <row r="723" spans="1:8" ht="51" x14ac:dyDescent="0.75">
      <c r="A723" s="199" t="s">
        <v>508</v>
      </c>
      <c r="B723" s="200"/>
      <c r="C723" s="200"/>
      <c r="D723" s="200"/>
      <c r="E723" s="200"/>
      <c r="F723" s="200"/>
      <c r="G723" s="200"/>
      <c r="H723" s="201"/>
    </row>
    <row r="724" spans="1:8" ht="46.5" x14ac:dyDescent="0.7">
      <c r="A724" s="202" t="s">
        <v>423</v>
      </c>
      <c r="B724" s="203"/>
      <c r="C724" s="203"/>
      <c r="D724" s="203"/>
      <c r="E724" s="203"/>
      <c r="F724" s="203"/>
      <c r="G724" s="203"/>
      <c r="H724" s="204"/>
    </row>
    <row r="725" spans="1:8" ht="46.5" x14ac:dyDescent="0.25">
      <c r="A725" s="208" t="s">
        <v>509</v>
      </c>
      <c r="B725" s="206"/>
      <c r="C725" s="206"/>
      <c r="D725" s="206"/>
      <c r="E725" s="206"/>
      <c r="F725" s="206"/>
      <c r="G725" s="206"/>
      <c r="H725" s="207"/>
    </row>
    <row r="726" spans="1:8" ht="46.5" x14ac:dyDescent="0.25">
      <c r="A726" s="208" t="s">
        <v>510</v>
      </c>
      <c r="B726" s="206"/>
      <c r="C726" s="206"/>
      <c r="D726" s="206"/>
      <c r="E726" s="206"/>
      <c r="F726" s="206"/>
      <c r="G726" s="206"/>
      <c r="H726" s="207"/>
    </row>
    <row r="727" spans="1:8" ht="46.5" x14ac:dyDescent="0.25">
      <c r="A727" s="208" t="s">
        <v>511</v>
      </c>
      <c r="B727" s="206"/>
      <c r="C727" s="206"/>
      <c r="D727" s="206"/>
      <c r="E727" s="206"/>
      <c r="F727" s="206"/>
      <c r="G727" s="206"/>
      <c r="H727" s="207"/>
    </row>
    <row r="728" spans="1:8" ht="47.25" customHeight="1" x14ac:dyDescent="0.7">
      <c r="A728" s="209" t="s">
        <v>513</v>
      </c>
      <c r="B728" s="227"/>
      <c r="C728" s="227"/>
      <c r="D728" s="227"/>
      <c r="E728" s="227"/>
      <c r="F728" s="227"/>
      <c r="G728" s="227"/>
      <c r="H728" s="228"/>
    </row>
    <row r="729" spans="1:8" ht="47.25" thickBot="1" x14ac:dyDescent="0.75">
      <c r="A729" s="210" t="s">
        <v>512</v>
      </c>
      <c r="B729" s="229"/>
      <c r="C729" s="229"/>
      <c r="D729" s="229"/>
      <c r="E729" s="229"/>
      <c r="F729" s="229"/>
      <c r="G729" s="229"/>
      <c r="H729" s="230"/>
    </row>
    <row r="730" spans="1:8" ht="15.75" thickBot="1" x14ac:dyDescent="0.3"/>
    <row r="731" spans="1:8" ht="51" x14ac:dyDescent="0.75">
      <c r="A731" s="199" t="s">
        <v>514</v>
      </c>
      <c r="B731" s="200"/>
      <c r="C731" s="200"/>
      <c r="D731" s="200"/>
      <c r="E731" s="200"/>
      <c r="F731" s="200"/>
      <c r="G731" s="200"/>
      <c r="H731" s="201"/>
    </row>
    <row r="732" spans="1:8" ht="46.5" x14ac:dyDescent="0.7">
      <c r="A732" s="202" t="s">
        <v>129</v>
      </c>
      <c r="B732" s="203"/>
      <c r="C732" s="203"/>
      <c r="D732" s="203"/>
      <c r="E732" s="203"/>
      <c r="F732" s="203"/>
      <c r="G732" s="203"/>
      <c r="H732" s="204"/>
    </row>
    <row r="733" spans="1:8" ht="46.5" x14ac:dyDescent="0.25">
      <c r="A733" s="208" t="s">
        <v>515</v>
      </c>
      <c r="B733" s="206"/>
      <c r="C733" s="206"/>
      <c r="D733" s="206"/>
      <c r="E733" s="206"/>
      <c r="F733" s="206"/>
      <c r="G733" s="206"/>
      <c r="H733" s="207"/>
    </row>
    <row r="734" spans="1:8" ht="47.25" thickBot="1" x14ac:dyDescent="0.3">
      <c r="A734" s="259" t="s">
        <v>516</v>
      </c>
      <c r="B734" s="260"/>
      <c r="C734" s="260"/>
      <c r="D734" s="260"/>
      <c r="E734" s="260"/>
      <c r="F734" s="260"/>
      <c r="G734" s="260"/>
      <c r="H734" s="261"/>
    </row>
    <row r="735" spans="1:8" ht="15.75" thickBot="1" x14ac:dyDescent="0.3"/>
    <row r="736" spans="1:8" ht="51" x14ac:dyDescent="0.75">
      <c r="A736" s="199" t="s">
        <v>517</v>
      </c>
      <c r="B736" s="200"/>
      <c r="C736" s="200"/>
      <c r="D736" s="200"/>
      <c r="E736" s="200"/>
      <c r="F736" s="200"/>
      <c r="G736" s="200"/>
      <c r="H736" s="201"/>
    </row>
    <row r="737" spans="1:8" ht="46.5" x14ac:dyDescent="0.7">
      <c r="A737" s="202" t="s">
        <v>129</v>
      </c>
      <c r="B737" s="203"/>
      <c r="C737" s="203"/>
      <c r="D737" s="203"/>
      <c r="E737" s="203"/>
      <c r="F737" s="203"/>
      <c r="G737" s="203"/>
      <c r="H737" s="204"/>
    </row>
    <row r="738" spans="1:8" ht="46.5" x14ac:dyDescent="0.25">
      <c r="A738" s="208" t="s">
        <v>515</v>
      </c>
      <c r="B738" s="206"/>
      <c r="C738" s="206"/>
      <c r="D738" s="206"/>
      <c r="E738" s="206"/>
      <c r="F738" s="206"/>
      <c r="G738" s="206"/>
      <c r="H738" s="207"/>
    </row>
    <row r="739" spans="1:8" ht="47.25" thickBot="1" x14ac:dyDescent="0.3">
      <c r="A739" s="259" t="s">
        <v>516</v>
      </c>
      <c r="B739" s="260"/>
      <c r="C739" s="260"/>
      <c r="D739" s="260"/>
      <c r="E739" s="260"/>
      <c r="F739" s="260"/>
      <c r="G739" s="260"/>
      <c r="H739" s="261"/>
    </row>
    <row r="740" spans="1:8" ht="15.75" thickBot="1" x14ac:dyDescent="0.3"/>
    <row r="741" spans="1:8" ht="51" x14ac:dyDescent="0.75">
      <c r="A741" s="199" t="s">
        <v>518</v>
      </c>
      <c r="B741" s="200"/>
      <c r="C741" s="200"/>
      <c r="D741" s="200"/>
      <c r="E741" s="200"/>
      <c r="F741" s="200"/>
      <c r="G741" s="200"/>
      <c r="H741" s="201"/>
    </row>
    <row r="742" spans="1:8" ht="46.5" x14ac:dyDescent="0.7">
      <c r="A742" s="202" t="s">
        <v>129</v>
      </c>
      <c r="B742" s="203"/>
      <c r="C742" s="203"/>
      <c r="D742" s="203"/>
      <c r="E742" s="203"/>
      <c r="F742" s="203"/>
      <c r="G742" s="203"/>
      <c r="H742" s="204"/>
    </row>
    <row r="743" spans="1:8" ht="46.5" x14ac:dyDescent="0.25">
      <c r="A743" s="208" t="s">
        <v>519</v>
      </c>
      <c r="B743" s="206"/>
      <c r="C743" s="206"/>
      <c r="D743" s="206"/>
      <c r="E743" s="206"/>
      <c r="F743" s="206"/>
      <c r="G743" s="206"/>
      <c r="H743" s="207"/>
    </row>
    <row r="744" spans="1:8" ht="47.25" thickBot="1" x14ac:dyDescent="0.3">
      <c r="A744" s="259" t="s">
        <v>520</v>
      </c>
      <c r="B744" s="260"/>
      <c r="C744" s="260"/>
      <c r="D744" s="260"/>
      <c r="E744" s="260"/>
      <c r="F744" s="260"/>
      <c r="G744" s="260"/>
      <c r="H744" s="261"/>
    </row>
    <row r="745" spans="1:8" ht="15.75" thickBot="1" x14ac:dyDescent="0.3"/>
    <row r="746" spans="1:8" ht="51" x14ac:dyDescent="0.75">
      <c r="A746" s="199" t="s">
        <v>521</v>
      </c>
      <c r="B746" s="200"/>
      <c r="C746" s="200"/>
      <c r="D746" s="200"/>
      <c r="E746" s="200"/>
      <c r="F746" s="200"/>
      <c r="G746" s="200"/>
      <c r="H746" s="201"/>
    </row>
    <row r="747" spans="1:8" ht="46.5" x14ac:dyDescent="0.7">
      <c r="A747" s="202" t="s">
        <v>129</v>
      </c>
      <c r="B747" s="203"/>
      <c r="C747" s="203"/>
      <c r="D747" s="203"/>
      <c r="E747" s="203"/>
      <c r="F747" s="203"/>
      <c r="G747" s="203"/>
      <c r="H747" s="204"/>
    </row>
    <row r="748" spans="1:8" ht="46.5" x14ac:dyDescent="0.25">
      <c r="A748" s="208" t="s">
        <v>522</v>
      </c>
      <c r="B748" s="206"/>
      <c r="C748" s="206"/>
      <c r="D748" s="206"/>
      <c r="E748" s="206"/>
      <c r="F748" s="206"/>
      <c r="G748" s="206"/>
      <c r="H748" s="207"/>
    </row>
    <row r="749" spans="1:8" ht="47.25" thickBot="1" x14ac:dyDescent="0.3">
      <c r="A749" s="259" t="s">
        <v>523</v>
      </c>
      <c r="B749" s="260"/>
      <c r="C749" s="260"/>
      <c r="D749" s="260"/>
      <c r="E749" s="260"/>
      <c r="F749" s="260"/>
      <c r="G749" s="260"/>
      <c r="H749" s="261"/>
    </row>
    <row r="750" spans="1:8" ht="15.75" thickBot="1" x14ac:dyDescent="0.3"/>
    <row r="751" spans="1:8" ht="51" x14ac:dyDescent="0.75">
      <c r="A751" s="199" t="s">
        <v>524</v>
      </c>
      <c r="B751" s="200"/>
      <c r="C751" s="200"/>
      <c r="D751" s="200"/>
      <c r="E751" s="200"/>
      <c r="F751" s="200"/>
      <c r="G751" s="200"/>
      <c r="H751" s="201"/>
    </row>
    <row r="752" spans="1:8" ht="46.5" x14ac:dyDescent="0.7">
      <c r="A752" s="202" t="s">
        <v>129</v>
      </c>
      <c r="B752" s="203"/>
      <c r="C752" s="203"/>
      <c r="D752" s="203"/>
      <c r="E752" s="203"/>
      <c r="F752" s="203"/>
      <c r="G752" s="203"/>
      <c r="H752" s="204"/>
    </row>
    <row r="753" spans="1:8" ht="46.5" x14ac:dyDescent="0.25">
      <c r="A753" s="208" t="s">
        <v>525</v>
      </c>
      <c r="B753" s="206"/>
      <c r="C753" s="206"/>
      <c r="D753" s="206"/>
      <c r="E753" s="206"/>
      <c r="F753" s="206"/>
      <c r="G753" s="206"/>
      <c r="H753" s="207"/>
    </row>
    <row r="754" spans="1:8" ht="47.25" thickBot="1" x14ac:dyDescent="0.3">
      <c r="A754" s="259" t="s">
        <v>526</v>
      </c>
      <c r="B754" s="260"/>
      <c r="C754" s="260"/>
      <c r="D754" s="260"/>
      <c r="E754" s="260"/>
      <c r="F754" s="260"/>
      <c r="G754" s="260"/>
      <c r="H754" s="261"/>
    </row>
    <row r="755" spans="1:8" ht="15.75" thickBot="1" x14ac:dyDescent="0.3"/>
    <row r="756" spans="1:8" ht="51" x14ac:dyDescent="0.75">
      <c r="A756" s="199" t="s">
        <v>527</v>
      </c>
      <c r="B756" s="200"/>
      <c r="C756" s="200"/>
      <c r="D756" s="200"/>
      <c r="E756" s="200"/>
      <c r="F756" s="200"/>
      <c r="G756" s="200"/>
      <c r="H756" s="201"/>
    </row>
    <row r="757" spans="1:8" ht="46.5" x14ac:dyDescent="0.7">
      <c r="A757" s="202" t="s">
        <v>129</v>
      </c>
      <c r="B757" s="203"/>
      <c r="C757" s="203"/>
      <c r="D757" s="203"/>
      <c r="E757" s="203"/>
      <c r="F757" s="203"/>
      <c r="G757" s="203"/>
      <c r="H757" s="204"/>
    </row>
    <row r="758" spans="1:8" ht="46.5" x14ac:dyDescent="0.25">
      <c r="A758" s="208" t="s">
        <v>515</v>
      </c>
      <c r="B758" s="206"/>
      <c r="C758" s="206"/>
      <c r="D758" s="206"/>
      <c r="E758" s="206"/>
      <c r="F758" s="206"/>
      <c r="G758" s="206"/>
      <c r="H758" s="207"/>
    </row>
    <row r="759" spans="1:8" ht="47.25" thickBot="1" x14ac:dyDescent="0.3">
      <c r="A759" s="259" t="s">
        <v>516</v>
      </c>
      <c r="B759" s="260"/>
      <c r="C759" s="260"/>
      <c r="D759" s="260"/>
      <c r="E759" s="260"/>
      <c r="F759" s="260"/>
      <c r="G759" s="260"/>
      <c r="H759" s="261"/>
    </row>
    <row r="760" spans="1:8" ht="15.75" thickBot="1" x14ac:dyDescent="0.3"/>
    <row r="761" spans="1:8" ht="93" thickBot="1" x14ac:dyDescent="1.4">
      <c r="A761" s="221" t="s">
        <v>528</v>
      </c>
      <c r="B761" s="222"/>
      <c r="C761" s="222"/>
      <c r="D761" s="222"/>
      <c r="E761" s="222"/>
      <c r="F761" s="222"/>
      <c r="G761" s="222"/>
      <c r="H761" s="223"/>
    </row>
    <row r="762" spans="1:8" ht="93" thickBot="1" x14ac:dyDescent="1.4">
      <c r="A762" s="247" t="s">
        <v>364</v>
      </c>
      <c r="B762" s="248"/>
      <c r="C762" s="248"/>
      <c r="D762" s="248"/>
      <c r="E762" s="248"/>
      <c r="F762" s="248"/>
      <c r="G762" s="248"/>
      <c r="H762" s="249"/>
    </row>
    <row r="763" spans="1:8" ht="51" x14ac:dyDescent="0.75">
      <c r="A763" s="199" t="s">
        <v>529</v>
      </c>
      <c r="B763" s="200"/>
      <c r="C763" s="200"/>
      <c r="D763" s="200"/>
      <c r="E763" s="200"/>
      <c r="F763" s="200"/>
      <c r="G763" s="200"/>
      <c r="H763" s="201"/>
    </row>
    <row r="764" spans="1:8" ht="46.5" x14ac:dyDescent="0.7">
      <c r="A764" s="202" t="s">
        <v>125</v>
      </c>
      <c r="B764" s="203"/>
      <c r="C764" s="203"/>
      <c r="D764" s="203"/>
      <c r="E764" s="203"/>
      <c r="F764" s="203"/>
      <c r="G764" s="203"/>
      <c r="H764" s="204"/>
    </row>
    <row r="765" spans="1:8" ht="46.5" x14ac:dyDescent="0.25">
      <c r="A765" s="208" t="s">
        <v>530</v>
      </c>
      <c r="B765" s="206"/>
      <c r="C765" s="206"/>
      <c r="D765" s="206"/>
      <c r="E765" s="206"/>
      <c r="F765" s="206"/>
      <c r="G765" s="206"/>
      <c r="H765" s="207"/>
    </row>
    <row r="766" spans="1:8" ht="46.5" x14ac:dyDescent="0.25">
      <c r="A766" s="208" t="s">
        <v>531</v>
      </c>
      <c r="B766" s="206"/>
      <c r="C766" s="206"/>
      <c r="D766" s="206"/>
      <c r="E766" s="206"/>
      <c r="F766" s="206"/>
      <c r="G766" s="206"/>
      <c r="H766" s="207"/>
    </row>
    <row r="767" spans="1:8" ht="46.5" x14ac:dyDescent="0.25">
      <c r="A767" s="208" t="s">
        <v>533</v>
      </c>
      <c r="B767" s="206"/>
      <c r="C767" s="206"/>
      <c r="D767" s="206"/>
      <c r="E767" s="206"/>
      <c r="F767" s="206"/>
      <c r="G767" s="206"/>
      <c r="H767" s="207"/>
    </row>
    <row r="768" spans="1:8" ht="47.25" thickBot="1" x14ac:dyDescent="0.3">
      <c r="A768" s="259" t="s">
        <v>532</v>
      </c>
      <c r="B768" s="260"/>
      <c r="C768" s="260"/>
      <c r="D768" s="260"/>
      <c r="E768" s="260"/>
      <c r="F768" s="260"/>
      <c r="G768" s="260"/>
      <c r="H768" s="261"/>
    </row>
    <row r="769" spans="1:11" ht="15.75" thickBot="1" x14ac:dyDescent="0.3"/>
    <row r="770" spans="1:11" ht="51" x14ac:dyDescent="0.75">
      <c r="A770" s="199" t="s">
        <v>534</v>
      </c>
      <c r="B770" s="200"/>
      <c r="C770" s="200"/>
      <c r="D770" s="200"/>
      <c r="E770" s="200"/>
      <c r="F770" s="200"/>
      <c r="G770" s="200"/>
      <c r="H770" s="201"/>
    </row>
    <row r="771" spans="1:11" ht="46.5" x14ac:dyDescent="0.7">
      <c r="A771" s="202" t="s">
        <v>87</v>
      </c>
      <c r="B771" s="203"/>
      <c r="C771" s="203"/>
      <c r="D771" s="203"/>
      <c r="E771" s="203"/>
      <c r="F771" s="203"/>
      <c r="G771" s="203"/>
      <c r="H771" s="204"/>
      <c r="K771" s="24"/>
    </row>
    <row r="772" spans="1:11" ht="46.5" x14ac:dyDescent="0.7">
      <c r="A772" s="208" t="s">
        <v>535</v>
      </c>
      <c r="B772" s="206"/>
      <c r="C772" s="206"/>
      <c r="D772" s="206"/>
      <c r="E772" s="206"/>
      <c r="F772" s="206"/>
      <c r="G772" s="206"/>
      <c r="H772" s="207"/>
      <c r="K772" s="24"/>
    </row>
    <row r="773" spans="1:11" ht="46.5" x14ac:dyDescent="0.7">
      <c r="A773" s="208" t="s">
        <v>536</v>
      </c>
      <c r="B773" s="206"/>
      <c r="C773" s="206"/>
      <c r="D773" s="206"/>
      <c r="E773" s="206"/>
      <c r="F773" s="206"/>
      <c r="G773" s="206"/>
      <c r="H773" s="207"/>
      <c r="K773" s="24"/>
    </row>
    <row r="774" spans="1:11" ht="46.5" x14ac:dyDescent="0.7">
      <c r="A774" s="208" t="s">
        <v>197</v>
      </c>
      <c r="B774" s="206"/>
      <c r="C774" s="206"/>
      <c r="D774" s="206"/>
      <c r="E774" s="206"/>
      <c r="F774" s="206"/>
      <c r="G774" s="206"/>
      <c r="H774" s="207"/>
      <c r="K774" s="24"/>
    </row>
    <row r="775" spans="1:11" ht="47.25" thickBot="1" x14ac:dyDescent="0.3">
      <c r="A775" s="259" t="s">
        <v>537</v>
      </c>
      <c r="B775" s="260"/>
      <c r="C775" s="260"/>
      <c r="D775" s="260"/>
      <c r="E775" s="260"/>
      <c r="F775" s="260"/>
      <c r="G775" s="260"/>
      <c r="H775" s="261"/>
    </row>
    <row r="776" spans="1:11" ht="15.75" thickBot="1" x14ac:dyDescent="0.3"/>
    <row r="777" spans="1:11" ht="51" x14ac:dyDescent="0.75">
      <c r="A777" s="199" t="s">
        <v>534</v>
      </c>
      <c r="B777" s="200"/>
      <c r="C777" s="200"/>
      <c r="D777" s="200"/>
      <c r="E777" s="200"/>
      <c r="F777" s="200"/>
      <c r="G777" s="200"/>
      <c r="H777" s="201"/>
    </row>
    <row r="778" spans="1:11" ht="46.5" x14ac:dyDescent="0.7">
      <c r="A778" s="202" t="s">
        <v>87</v>
      </c>
      <c r="B778" s="203"/>
      <c r="C778" s="203"/>
      <c r="D778" s="203"/>
      <c r="E778" s="203"/>
      <c r="F778" s="203"/>
      <c r="G778" s="203"/>
      <c r="H778" s="204"/>
    </row>
    <row r="779" spans="1:11" ht="47.25" thickBot="1" x14ac:dyDescent="0.3">
      <c r="A779" s="259" t="s">
        <v>538</v>
      </c>
      <c r="B779" s="260"/>
      <c r="C779" s="260"/>
      <c r="D779" s="260"/>
      <c r="E779" s="260"/>
      <c r="F779" s="260"/>
      <c r="G779" s="260"/>
      <c r="H779" s="261"/>
    </row>
    <row r="780" spans="1:11" ht="15.75" thickBot="1" x14ac:dyDescent="0.3"/>
    <row r="781" spans="1:11" ht="51" x14ac:dyDescent="0.75">
      <c r="A781" s="199" t="s">
        <v>539</v>
      </c>
      <c r="B781" s="200"/>
      <c r="C781" s="200"/>
      <c r="D781" s="200"/>
      <c r="E781" s="200"/>
      <c r="F781" s="200"/>
      <c r="G781" s="200"/>
      <c r="H781" s="201"/>
    </row>
    <row r="782" spans="1:11" ht="46.5" x14ac:dyDescent="0.7">
      <c r="A782" s="202" t="s">
        <v>540</v>
      </c>
      <c r="B782" s="203"/>
      <c r="C782" s="203"/>
      <c r="D782" s="203"/>
      <c r="E782" s="203"/>
      <c r="F782" s="203"/>
      <c r="G782" s="203"/>
      <c r="H782" s="204"/>
    </row>
    <row r="783" spans="1:11" ht="46.5" x14ac:dyDescent="0.25">
      <c r="A783" s="208" t="s">
        <v>541</v>
      </c>
      <c r="B783" s="206"/>
      <c r="C783" s="206"/>
      <c r="D783" s="206"/>
      <c r="E783" s="206"/>
      <c r="F783" s="206"/>
      <c r="G783" s="206"/>
      <c r="H783" s="207"/>
    </row>
    <row r="784" spans="1:11" ht="46.5" x14ac:dyDescent="0.25">
      <c r="A784" s="208" t="s">
        <v>542</v>
      </c>
      <c r="B784" s="206"/>
      <c r="C784" s="206"/>
      <c r="D784" s="206"/>
      <c r="E784" s="206"/>
      <c r="F784" s="206"/>
      <c r="G784" s="206"/>
      <c r="H784" s="207"/>
    </row>
    <row r="785" spans="1:8" ht="46.5" x14ac:dyDescent="0.25">
      <c r="A785" s="208" t="s">
        <v>543</v>
      </c>
      <c r="B785" s="206"/>
      <c r="C785" s="206"/>
      <c r="D785" s="206"/>
      <c r="E785" s="206"/>
      <c r="F785" s="206"/>
      <c r="G785" s="206"/>
      <c r="H785" s="207"/>
    </row>
    <row r="786" spans="1:8" ht="47.25" thickBot="1" x14ac:dyDescent="0.3">
      <c r="A786" s="259" t="s">
        <v>544</v>
      </c>
      <c r="B786" s="260"/>
      <c r="C786" s="260"/>
      <c r="D786" s="260"/>
      <c r="E786" s="260"/>
      <c r="F786" s="260"/>
      <c r="G786" s="260"/>
      <c r="H786" s="261"/>
    </row>
    <row r="787" spans="1:8" ht="15.75" thickBot="1" x14ac:dyDescent="0.3"/>
    <row r="788" spans="1:8" ht="90" thickBot="1" x14ac:dyDescent="1.35">
      <c r="A788" s="277" t="s">
        <v>545</v>
      </c>
      <c r="B788" s="278"/>
      <c r="C788" s="278"/>
      <c r="D788" s="278"/>
      <c r="E788" s="278"/>
      <c r="F788" s="278"/>
      <c r="G788" s="278"/>
      <c r="H788" s="279"/>
    </row>
    <row r="789" spans="1:8" ht="58.5" thickBot="1" x14ac:dyDescent="0.9">
      <c r="A789" s="274" t="s">
        <v>546</v>
      </c>
      <c r="B789" s="275"/>
      <c r="C789" s="275"/>
      <c r="D789" s="275"/>
      <c r="E789" s="275"/>
      <c r="F789" s="275"/>
      <c r="G789" s="275"/>
      <c r="H789" s="276"/>
    </row>
    <row r="790" spans="1:8" ht="15.75" thickBot="1" x14ac:dyDescent="0.3"/>
    <row r="791" spans="1:8" ht="93" customHeight="1" thickBot="1" x14ac:dyDescent="1.35">
      <c r="A791" s="277" t="s">
        <v>547</v>
      </c>
      <c r="B791" s="278"/>
      <c r="C791" s="278"/>
      <c r="D791" s="278"/>
      <c r="E791" s="278"/>
      <c r="F791" s="278"/>
      <c r="G791" s="278"/>
      <c r="H791" s="279"/>
    </row>
    <row r="792" spans="1:8" ht="65.25" customHeight="1" thickBot="1" x14ac:dyDescent="0.9">
      <c r="A792" s="274" t="s">
        <v>546</v>
      </c>
      <c r="B792" s="275"/>
      <c r="C792" s="275"/>
      <c r="D792" s="275"/>
      <c r="E792" s="275"/>
      <c r="F792" s="275"/>
      <c r="G792" s="275"/>
      <c r="H792" s="276"/>
    </row>
    <row r="793" spans="1:8" ht="15.75" thickBot="1" x14ac:dyDescent="0.3"/>
    <row r="794" spans="1:8" ht="93" customHeight="1" thickBot="1" x14ac:dyDescent="1.35">
      <c r="A794" s="277" t="s">
        <v>548</v>
      </c>
      <c r="B794" s="278"/>
      <c r="C794" s="278"/>
      <c r="D794" s="278"/>
      <c r="E794" s="278"/>
      <c r="F794" s="278"/>
      <c r="G794" s="278"/>
      <c r="H794" s="279"/>
    </row>
    <row r="795" spans="1:8" ht="65.25" customHeight="1" thickBot="1" x14ac:dyDescent="0.9">
      <c r="A795" s="274" t="s">
        <v>546</v>
      </c>
      <c r="B795" s="275"/>
      <c r="C795" s="275"/>
      <c r="D795" s="275"/>
      <c r="E795" s="275"/>
      <c r="F795" s="275"/>
      <c r="G795" s="275"/>
      <c r="H795" s="276"/>
    </row>
    <row r="796" spans="1:8" ht="51" x14ac:dyDescent="0.75">
      <c r="A796" s="199" t="s">
        <v>549</v>
      </c>
      <c r="B796" s="200"/>
      <c r="C796" s="200"/>
      <c r="D796" s="200"/>
      <c r="E796" s="200"/>
      <c r="F796" s="200"/>
      <c r="G796" s="200"/>
      <c r="H796" s="201"/>
    </row>
    <row r="797" spans="1:8" ht="46.5" x14ac:dyDescent="0.7">
      <c r="A797" s="202" t="s">
        <v>143</v>
      </c>
      <c r="B797" s="203"/>
      <c r="C797" s="203"/>
      <c r="D797" s="203"/>
      <c r="E797" s="203"/>
      <c r="F797" s="203"/>
      <c r="G797" s="203"/>
      <c r="H797" s="204"/>
    </row>
    <row r="798" spans="1:8" ht="46.5" x14ac:dyDescent="0.25">
      <c r="A798" s="208" t="s">
        <v>253</v>
      </c>
      <c r="B798" s="206"/>
      <c r="C798" s="206"/>
      <c r="D798" s="206"/>
      <c r="E798" s="206"/>
      <c r="F798" s="206"/>
      <c r="G798" s="206"/>
      <c r="H798" s="207"/>
    </row>
    <row r="799" spans="1:8" ht="46.5" x14ac:dyDescent="0.25">
      <c r="A799" s="208" t="s">
        <v>254</v>
      </c>
      <c r="B799" s="206"/>
      <c r="C799" s="206"/>
      <c r="D799" s="206"/>
      <c r="E799" s="206"/>
      <c r="F799" s="206"/>
      <c r="G799" s="206"/>
      <c r="H799" s="207"/>
    </row>
    <row r="800" spans="1:8" ht="46.5" x14ac:dyDescent="0.7">
      <c r="A800" s="209" t="s">
        <v>255</v>
      </c>
      <c r="B800" s="203"/>
      <c r="C800" s="203"/>
      <c r="D800" s="203"/>
      <c r="E800" s="203"/>
      <c r="F800" s="203"/>
      <c r="G800" s="203"/>
      <c r="H800" s="204"/>
    </row>
    <row r="801" spans="1:8" ht="46.5" x14ac:dyDescent="0.7">
      <c r="A801" s="209" t="s">
        <v>256</v>
      </c>
      <c r="B801" s="203"/>
      <c r="C801" s="203"/>
      <c r="D801" s="203"/>
      <c r="E801" s="203"/>
      <c r="F801" s="203"/>
      <c r="G801" s="203"/>
      <c r="H801" s="204"/>
    </row>
    <row r="802" spans="1:8" ht="47.25" thickBot="1" x14ac:dyDescent="0.75">
      <c r="A802" s="210" t="s">
        <v>257</v>
      </c>
      <c r="B802" s="211"/>
      <c r="C802" s="211"/>
      <c r="D802" s="211"/>
      <c r="E802" s="211"/>
      <c r="F802" s="211"/>
      <c r="G802" s="211"/>
      <c r="H802" s="212"/>
    </row>
    <row r="803" spans="1:8" ht="51" x14ac:dyDescent="0.75">
      <c r="A803" s="199" t="s">
        <v>550</v>
      </c>
      <c r="B803" s="200"/>
      <c r="C803" s="200"/>
      <c r="D803" s="200"/>
      <c r="E803" s="200"/>
      <c r="F803" s="200"/>
      <c r="G803" s="200"/>
      <c r="H803" s="201"/>
    </row>
    <row r="804" spans="1:8" ht="46.5" x14ac:dyDescent="0.7">
      <c r="A804" s="202" t="s">
        <v>143</v>
      </c>
      <c r="B804" s="203"/>
      <c r="C804" s="203"/>
      <c r="D804" s="203"/>
      <c r="E804" s="203"/>
      <c r="F804" s="203"/>
      <c r="G804" s="203"/>
      <c r="H804" s="204"/>
    </row>
    <row r="805" spans="1:8" ht="46.5" x14ac:dyDescent="0.25">
      <c r="A805" s="208" t="s">
        <v>253</v>
      </c>
      <c r="B805" s="206"/>
      <c r="C805" s="206"/>
      <c r="D805" s="206"/>
      <c r="E805" s="206"/>
      <c r="F805" s="206"/>
      <c r="G805" s="206"/>
      <c r="H805" s="207"/>
    </row>
    <row r="806" spans="1:8" ht="46.5" x14ac:dyDescent="0.25">
      <c r="A806" s="208" t="s">
        <v>254</v>
      </c>
      <c r="B806" s="206"/>
      <c r="C806" s="206"/>
      <c r="D806" s="206"/>
      <c r="E806" s="206"/>
      <c r="F806" s="206"/>
      <c r="G806" s="206"/>
      <c r="H806" s="207"/>
    </row>
    <row r="807" spans="1:8" ht="46.5" x14ac:dyDescent="0.7">
      <c r="A807" s="209" t="s">
        <v>255</v>
      </c>
      <c r="B807" s="203"/>
      <c r="C807" s="203"/>
      <c r="D807" s="203"/>
      <c r="E807" s="203"/>
      <c r="F807" s="203"/>
      <c r="G807" s="203"/>
      <c r="H807" s="204"/>
    </row>
    <row r="808" spans="1:8" ht="46.5" x14ac:dyDescent="0.7">
      <c r="A808" s="209" t="s">
        <v>256</v>
      </c>
      <c r="B808" s="203"/>
      <c r="C808" s="203"/>
      <c r="D808" s="203"/>
      <c r="E808" s="203"/>
      <c r="F808" s="203"/>
      <c r="G808" s="203"/>
      <c r="H808" s="204"/>
    </row>
    <row r="809" spans="1:8" ht="47.25" thickBot="1" x14ac:dyDescent="0.75">
      <c r="A809" s="210" t="s">
        <v>257</v>
      </c>
      <c r="B809" s="211"/>
      <c r="C809" s="211"/>
      <c r="D809" s="211"/>
      <c r="E809" s="211"/>
      <c r="F809" s="211"/>
      <c r="G809" s="211"/>
      <c r="H809" s="212"/>
    </row>
    <row r="810" spans="1:8" ht="51" x14ac:dyDescent="0.75">
      <c r="A810" s="199" t="s">
        <v>551</v>
      </c>
      <c r="B810" s="200"/>
      <c r="C810" s="200"/>
      <c r="D810" s="200"/>
      <c r="E810" s="200"/>
      <c r="F810" s="200"/>
      <c r="G810" s="200"/>
      <c r="H810" s="201"/>
    </row>
    <row r="811" spans="1:8" ht="46.5" x14ac:dyDescent="0.7">
      <c r="A811" s="202" t="s">
        <v>143</v>
      </c>
      <c r="B811" s="203"/>
      <c r="C811" s="203"/>
      <c r="D811" s="203"/>
      <c r="E811" s="203"/>
      <c r="F811" s="203"/>
      <c r="G811" s="203"/>
      <c r="H811" s="204"/>
    </row>
    <row r="812" spans="1:8" ht="46.5" x14ac:dyDescent="0.25">
      <c r="A812" s="208" t="s">
        <v>253</v>
      </c>
      <c r="B812" s="206"/>
      <c r="C812" s="206"/>
      <c r="D812" s="206"/>
      <c r="E812" s="206"/>
      <c r="F812" s="206"/>
      <c r="G812" s="206"/>
      <c r="H812" s="207"/>
    </row>
    <row r="813" spans="1:8" ht="46.5" x14ac:dyDescent="0.25">
      <c r="A813" s="208" t="s">
        <v>254</v>
      </c>
      <c r="B813" s="206"/>
      <c r="C813" s="206"/>
      <c r="D813" s="206"/>
      <c r="E813" s="206"/>
      <c r="F813" s="206"/>
      <c r="G813" s="206"/>
      <c r="H813" s="207"/>
    </row>
    <row r="814" spans="1:8" ht="46.5" x14ac:dyDescent="0.7">
      <c r="A814" s="209" t="s">
        <v>255</v>
      </c>
      <c r="B814" s="203"/>
      <c r="C814" s="203"/>
      <c r="D814" s="203"/>
      <c r="E814" s="203"/>
      <c r="F814" s="203"/>
      <c r="G814" s="203"/>
      <c r="H814" s="204"/>
    </row>
    <row r="815" spans="1:8" ht="46.5" x14ac:dyDescent="0.7">
      <c r="A815" s="209" t="s">
        <v>256</v>
      </c>
      <c r="B815" s="203"/>
      <c r="C815" s="203"/>
      <c r="D815" s="203"/>
      <c r="E815" s="203"/>
      <c r="F815" s="203"/>
      <c r="G815" s="203"/>
      <c r="H815" s="204"/>
    </row>
    <row r="816" spans="1:8" ht="47.25" thickBot="1" x14ac:dyDescent="0.75">
      <c r="A816" s="210" t="s">
        <v>257</v>
      </c>
      <c r="B816" s="211"/>
      <c r="C816" s="211"/>
      <c r="D816" s="211"/>
      <c r="E816" s="211"/>
      <c r="F816" s="211"/>
      <c r="G816" s="211"/>
      <c r="H816" s="212"/>
    </row>
    <row r="817" spans="1:8" ht="51" x14ac:dyDescent="0.75">
      <c r="A817" s="199" t="s">
        <v>552</v>
      </c>
      <c r="B817" s="200"/>
      <c r="C817" s="200"/>
      <c r="D817" s="200"/>
      <c r="E817" s="200"/>
      <c r="F817" s="200"/>
      <c r="G817" s="200"/>
      <c r="H817" s="201"/>
    </row>
    <row r="818" spans="1:8" ht="46.5" x14ac:dyDescent="0.7">
      <c r="A818" s="202" t="s">
        <v>143</v>
      </c>
      <c r="B818" s="203"/>
      <c r="C818" s="203"/>
      <c r="D818" s="203"/>
      <c r="E818" s="203"/>
      <c r="F818" s="203"/>
      <c r="G818" s="203"/>
      <c r="H818" s="204"/>
    </row>
    <row r="819" spans="1:8" ht="46.5" x14ac:dyDescent="0.25">
      <c r="A819" s="208" t="s">
        <v>253</v>
      </c>
      <c r="B819" s="206"/>
      <c r="C819" s="206"/>
      <c r="D819" s="206"/>
      <c r="E819" s="206"/>
      <c r="F819" s="206"/>
      <c r="G819" s="206"/>
      <c r="H819" s="207"/>
    </row>
    <row r="820" spans="1:8" ht="46.5" x14ac:dyDescent="0.25">
      <c r="A820" s="208" t="s">
        <v>254</v>
      </c>
      <c r="B820" s="206"/>
      <c r="C820" s="206"/>
      <c r="D820" s="206"/>
      <c r="E820" s="206"/>
      <c r="F820" s="206"/>
      <c r="G820" s="206"/>
      <c r="H820" s="207"/>
    </row>
    <row r="821" spans="1:8" ht="46.5" x14ac:dyDescent="0.7">
      <c r="A821" s="209" t="s">
        <v>255</v>
      </c>
      <c r="B821" s="203"/>
      <c r="C821" s="203"/>
      <c r="D821" s="203"/>
      <c r="E821" s="203"/>
      <c r="F821" s="203"/>
      <c r="G821" s="203"/>
      <c r="H821" s="204"/>
    </row>
    <row r="822" spans="1:8" ht="46.5" x14ac:dyDescent="0.7">
      <c r="A822" s="209" t="s">
        <v>256</v>
      </c>
      <c r="B822" s="203"/>
      <c r="C822" s="203"/>
      <c r="D822" s="203"/>
      <c r="E822" s="203"/>
      <c r="F822" s="203"/>
      <c r="G822" s="203"/>
      <c r="H822" s="204"/>
    </row>
    <row r="823" spans="1:8" ht="47.25" thickBot="1" x14ac:dyDescent="0.75">
      <c r="A823" s="210" t="s">
        <v>257</v>
      </c>
      <c r="B823" s="211"/>
      <c r="C823" s="211"/>
      <c r="D823" s="211"/>
      <c r="E823" s="211"/>
      <c r="F823" s="211"/>
      <c r="G823" s="211"/>
      <c r="H823" s="212"/>
    </row>
    <row r="824" spans="1:8" ht="51" x14ac:dyDescent="0.75">
      <c r="A824" s="199" t="s">
        <v>553</v>
      </c>
      <c r="B824" s="200"/>
      <c r="C824" s="200"/>
      <c r="D824" s="200"/>
      <c r="E824" s="200"/>
      <c r="F824" s="200"/>
      <c r="G824" s="200"/>
      <c r="H824" s="201"/>
    </row>
    <row r="825" spans="1:8" ht="46.5" x14ac:dyDescent="0.7">
      <c r="A825" s="202" t="s">
        <v>143</v>
      </c>
      <c r="B825" s="203"/>
      <c r="C825" s="203"/>
      <c r="D825" s="203"/>
      <c r="E825" s="203"/>
      <c r="F825" s="203"/>
      <c r="G825" s="203"/>
      <c r="H825" s="204"/>
    </row>
    <row r="826" spans="1:8" ht="46.5" x14ac:dyDescent="0.25">
      <c r="A826" s="208" t="s">
        <v>253</v>
      </c>
      <c r="B826" s="206"/>
      <c r="C826" s="206"/>
      <c r="D826" s="206"/>
      <c r="E826" s="206"/>
      <c r="F826" s="206"/>
      <c r="G826" s="206"/>
      <c r="H826" s="207"/>
    </row>
    <row r="827" spans="1:8" ht="46.5" x14ac:dyDescent="0.25">
      <c r="A827" s="208" t="s">
        <v>254</v>
      </c>
      <c r="B827" s="206"/>
      <c r="C827" s="206"/>
      <c r="D827" s="206"/>
      <c r="E827" s="206"/>
      <c r="F827" s="206"/>
      <c r="G827" s="206"/>
      <c r="H827" s="207"/>
    </row>
    <row r="828" spans="1:8" ht="46.5" x14ac:dyDescent="0.7">
      <c r="A828" s="209" t="s">
        <v>255</v>
      </c>
      <c r="B828" s="203"/>
      <c r="C828" s="203"/>
      <c r="D828" s="203"/>
      <c r="E828" s="203"/>
      <c r="F828" s="203"/>
      <c r="G828" s="203"/>
      <c r="H828" s="204"/>
    </row>
    <row r="829" spans="1:8" ht="46.5" x14ac:dyDescent="0.7">
      <c r="A829" s="209" t="s">
        <v>256</v>
      </c>
      <c r="B829" s="203"/>
      <c r="C829" s="203"/>
      <c r="D829" s="203"/>
      <c r="E829" s="203"/>
      <c r="F829" s="203"/>
      <c r="G829" s="203"/>
      <c r="H829" s="204"/>
    </row>
    <row r="830" spans="1:8" ht="47.25" thickBot="1" x14ac:dyDescent="0.75">
      <c r="A830" s="210" t="s">
        <v>257</v>
      </c>
      <c r="B830" s="211"/>
      <c r="C830" s="211"/>
      <c r="D830" s="211"/>
      <c r="E830" s="211"/>
      <c r="F830" s="211"/>
      <c r="G830" s="211"/>
      <c r="H830" s="212"/>
    </row>
    <row r="831" spans="1:8" ht="15.75" thickBot="1" x14ac:dyDescent="0.3"/>
    <row r="832" spans="1:8" ht="51" x14ac:dyDescent="0.75">
      <c r="A832" s="199" t="s">
        <v>554</v>
      </c>
      <c r="B832" s="200"/>
      <c r="C832" s="200"/>
      <c r="D832" s="200"/>
      <c r="E832" s="200"/>
      <c r="F832" s="200"/>
      <c r="G832" s="200"/>
      <c r="H832" s="201"/>
    </row>
    <row r="833" spans="1:8" ht="46.5" x14ac:dyDescent="0.7">
      <c r="A833" s="202" t="s">
        <v>217</v>
      </c>
      <c r="B833" s="203"/>
      <c r="C833" s="203"/>
      <c r="D833" s="203"/>
      <c r="E833" s="203"/>
      <c r="F833" s="203"/>
      <c r="G833" s="203"/>
      <c r="H833" s="204"/>
    </row>
    <row r="834" spans="1:8" ht="46.5" x14ac:dyDescent="0.25">
      <c r="A834" s="208" t="s">
        <v>218</v>
      </c>
      <c r="B834" s="206"/>
      <c r="C834" s="206"/>
      <c r="D834" s="206"/>
      <c r="E834" s="206"/>
      <c r="F834" s="206"/>
      <c r="G834" s="206"/>
      <c r="H834" s="207"/>
    </row>
    <row r="835" spans="1:8" ht="46.5" x14ac:dyDescent="0.25">
      <c r="A835" s="208" t="s">
        <v>219</v>
      </c>
      <c r="B835" s="206"/>
      <c r="C835" s="206"/>
      <c r="D835" s="206"/>
      <c r="E835" s="206"/>
      <c r="F835" s="206"/>
      <c r="G835" s="206"/>
      <c r="H835" s="207"/>
    </row>
    <row r="836" spans="1:8" ht="46.5" x14ac:dyDescent="0.7">
      <c r="A836" s="209" t="s">
        <v>220</v>
      </c>
      <c r="B836" s="203"/>
      <c r="C836" s="203"/>
      <c r="D836" s="203"/>
      <c r="E836" s="203"/>
      <c r="F836" s="203"/>
      <c r="G836" s="203"/>
      <c r="H836" s="204"/>
    </row>
    <row r="837" spans="1:8" ht="46.5" x14ac:dyDescent="0.7">
      <c r="A837" s="209" t="s">
        <v>221</v>
      </c>
      <c r="B837" s="203"/>
      <c r="C837" s="203"/>
      <c r="D837" s="203"/>
      <c r="E837" s="203"/>
      <c r="F837" s="203"/>
      <c r="G837" s="203"/>
      <c r="H837" s="204"/>
    </row>
    <row r="838" spans="1:8" ht="47.25" thickBot="1" x14ac:dyDescent="0.75">
      <c r="A838" s="210" t="s">
        <v>555</v>
      </c>
      <c r="B838" s="211"/>
      <c r="C838" s="211"/>
      <c r="D838" s="211"/>
      <c r="E838" s="211"/>
      <c r="F838" s="211"/>
      <c r="G838" s="211"/>
      <c r="H838" s="212"/>
    </row>
    <row r="839" spans="1:8" ht="93" thickBot="1" x14ac:dyDescent="1.4">
      <c r="A839" s="221" t="s">
        <v>556</v>
      </c>
      <c r="B839" s="222"/>
      <c r="C839" s="222"/>
      <c r="D839" s="222"/>
      <c r="E839" s="222"/>
      <c r="F839" s="222"/>
      <c r="G839" s="222"/>
      <c r="H839" s="223"/>
    </row>
    <row r="840" spans="1:8" ht="93" thickBot="1" x14ac:dyDescent="1.4">
      <c r="A840" s="247" t="s">
        <v>364</v>
      </c>
      <c r="B840" s="248"/>
      <c r="C840" s="248"/>
      <c r="D840" s="248"/>
      <c r="E840" s="248"/>
      <c r="F840" s="248"/>
      <c r="G840" s="248"/>
      <c r="H840" s="249"/>
    </row>
    <row r="841" spans="1:8" ht="93" thickBot="1" x14ac:dyDescent="1.4">
      <c r="A841" s="221" t="s">
        <v>557</v>
      </c>
      <c r="B841" s="222"/>
      <c r="C841" s="222"/>
      <c r="D841" s="222"/>
      <c r="E841" s="222"/>
      <c r="F841" s="222"/>
      <c r="G841" s="222"/>
      <c r="H841" s="223"/>
    </row>
    <row r="842" spans="1:8" ht="93" thickBot="1" x14ac:dyDescent="1.4">
      <c r="A842" s="247" t="s">
        <v>364</v>
      </c>
      <c r="B842" s="248"/>
      <c r="C842" s="248"/>
      <c r="D842" s="248"/>
      <c r="E842" s="248"/>
      <c r="F842" s="248"/>
      <c r="G842" s="248"/>
      <c r="H842" s="249"/>
    </row>
    <row r="843" spans="1:8" ht="51" x14ac:dyDescent="0.75">
      <c r="A843" s="199" t="s">
        <v>558</v>
      </c>
      <c r="B843" s="200"/>
      <c r="C843" s="200"/>
      <c r="D843" s="200"/>
      <c r="E843" s="200"/>
      <c r="F843" s="200"/>
      <c r="G843" s="200"/>
      <c r="H843" s="201"/>
    </row>
    <row r="844" spans="1:8" ht="46.5" x14ac:dyDescent="0.7">
      <c r="A844" s="202" t="s">
        <v>208</v>
      </c>
      <c r="B844" s="203"/>
      <c r="C844" s="203"/>
      <c r="D844" s="203"/>
      <c r="E844" s="203"/>
      <c r="F844" s="203"/>
      <c r="G844" s="203"/>
      <c r="H844" s="204"/>
    </row>
    <row r="845" spans="1:8" ht="46.5" x14ac:dyDescent="0.25">
      <c r="A845" s="208" t="s">
        <v>209</v>
      </c>
      <c r="B845" s="206"/>
      <c r="C845" s="206"/>
      <c r="D845" s="206"/>
      <c r="E845" s="206"/>
      <c r="F845" s="206"/>
      <c r="G845" s="206"/>
      <c r="H845" s="207"/>
    </row>
    <row r="846" spans="1:8" ht="46.5" x14ac:dyDescent="0.25">
      <c r="A846" s="208" t="s">
        <v>210</v>
      </c>
      <c r="B846" s="206"/>
      <c r="C846" s="206"/>
      <c r="D846" s="206"/>
      <c r="E846" s="206"/>
      <c r="F846" s="206"/>
      <c r="G846" s="206"/>
      <c r="H846" s="207"/>
    </row>
    <row r="847" spans="1:8" ht="46.5" x14ac:dyDescent="0.7">
      <c r="A847" s="209" t="s">
        <v>211</v>
      </c>
      <c r="B847" s="203"/>
      <c r="C847" s="203"/>
      <c r="D847" s="203"/>
      <c r="E847" s="203"/>
      <c r="F847" s="203"/>
      <c r="G847" s="203"/>
      <c r="H847" s="204"/>
    </row>
    <row r="848" spans="1:8" ht="47.25" thickBot="1" x14ac:dyDescent="0.75">
      <c r="A848" s="210" t="s">
        <v>212</v>
      </c>
      <c r="B848" s="211"/>
      <c r="C848" s="211"/>
      <c r="D848" s="211"/>
      <c r="E848" s="211"/>
      <c r="F848" s="211"/>
      <c r="G848" s="211"/>
      <c r="H848" s="212"/>
    </row>
    <row r="849" spans="1:8" ht="51" x14ac:dyDescent="0.75">
      <c r="A849" s="199" t="s">
        <v>559</v>
      </c>
      <c r="B849" s="200"/>
      <c r="C849" s="200"/>
      <c r="D849" s="200"/>
      <c r="E849" s="200"/>
      <c r="F849" s="200"/>
      <c r="G849" s="200"/>
      <c r="H849" s="201"/>
    </row>
    <row r="850" spans="1:8" ht="46.5" x14ac:dyDescent="0.7">
      <c r="A850" s="202" t="s">
        <v>208</v>
      </c>
      <c r="B850" s="203"/>
      <c r="C850" s="203"/>
      <c r="D850" s="203"/>
      <c r="E850" s="203"/>
      <c r="F850" s="203"/>
      <c r="G850" s="203"/>
      <c r="H850" s="204"/>
    </row>
    <row r="851" spans="1:8" ht="46.5" x14ac:dyDescent="0.25">
      <c r="A851" s="208" t="s">
        <v>209</v>
      </c>
      <c r="B851" s="206"/>
      <c r="C851" s="206"/>
      <c r="D851" s="206"/>
      <c r="E851" s="206"/>
      <c r="F851" s="206"/>
      <c r="G851" s="206"/>
      <c r="H851" s="207"/>
    </row>
    <row r="852" spans="1:8" ht="46.5" x14ac:dyDescent="0.25">
      <c r="A852" s="208" t="s">
        <v>210</v>
      </c>
      <c r="B852" s="206"/>
      <c r="C852" s="206"/>
      <c r="D852" s="206"/>
      <c r="E852" s="206"/>
      <c r="F852" s="206"/>
      <c r="G852" s="206"/>
      <c r="H852" s="207"/>
    </row>
    <row r="853" spans="1:8" ht="46.5" x14ac:dyDescent="0.7">
      <c r="A853" s="209" t="s">
        <v>211</v>
      </c>
      <c r="B853" s="203"/>
      <c r="C853" s="203"/>
      <c r="D853" s="203"/>
      <c r="E853" s="203"/>
      <c r="F853" s="203"/>
      <c r="G853" s="203"/>
      <c r="H853" s="204"/>
    </row>
    <row r="854" spans="1:8" ht="47.25" thickBot="1" x14ac:dyDescent="0.75">
      <c r="A854" s="210" t="s">
        <v>212</v>
      </c>
      <c r="B854" s="211"/>
      <c r="C854" s="211"/>
      <c r="D854" s="211"/>
      <c r="E854" s="211"/>
      <c r="F854" s="211"/>
      <c r="G854" s="211"/>
      <c r="H854" s="212"/>
    </row>
    <row r="855" spans="1:8" ht="93" thickBot="1" x14ac:dyDescent="1.4">
      <c r="A855" s="221" t="s">
        <v>560</v>
      </c>
      <c r="B855" s="222"/>
      <c r="C855" s="222"/>
      <c r="D855" s="222"/>
      <c r="E855" s="222"/>
      <c r="F855" s="222"/>
      <c r="G855" s="222"/>
      <c r="H855" s="223"/>
    </row>
    <row r="856" spans="1:8" ht="93" thickBot="1" x14ac:dyDescent="1.4">
      <c r="A856" s="247" t="s">
        <v>364</v>
      </c>
      <c r="B856" s="248"/>
      <c r="C856" s="248"/>
      <c r="D856" s="248"/>
      <c r="E856" s="248"/>
      <c r="F856" s="248"/>
      <c r="G856" s="248"/>
      <c r="H856" s="249"/>
    </row>
    <row r="857" spans="1:8" ht="51" x14ac:dyDescent="0.75">
      <c r="A857" s="199" t="s">
        <v>561</v>
      </c>
      <c r="B857" s="200"/>
      <c r="C857" s="200"/>
      <c r="D857" s="200"/>
      <c r="E857" s="200"/>
      <c r="F857" s="200"/>
      <c r="G857" s="200"/>
      <c r="H857" s="201"/>
    </row>
    <row r="858" spans="1:8" ht="46.5" x14ac:dyDescent="0.7">
      <c r="A858" s="202" t="s">
        <v>208</v>
      </c>
      <c r="B858" s="203"/>
      <c r="C858" s="203"/>
      <c r="D858" s="203"/>
      <c r="E858" s="203"/>
      <c r="F858" s="203"/>
      <c r="G858" s="203"/>
      <c r="H858" s="204"/>
    </row>
    <row r="859" spans="1:8" ht="46.5" x14ac:dyDescent="0.25">
      <c r="A859" s="208" t="s">
        <v>209</v>
      </c>
      <c r="B859" s="206"/>
      <c r="C859" s="206"/>
      <c r="D859" s="206"/>
      <c r="E859" s="206"/>
      <c r="F859" s="206"/>
      <c r="G859" s="206"/>
      <c r="H859" s="207"/>
    </row>
    <row r="860" spans="1:8" ht="46.5" x14ac:dyDescent="0.25">
      <c r="A860" s="208" t="s">
        <v>210</v>
      </c>
      <c r="B860" s="206"/>
      <c r="C860" s="206"/>
      <c r="D860" s="206"/>
      <c r="E860" s="206"/>
      <c r="F860" s="206"/>
      <c r="G860" s="206"/>
      <c r="H860" s="207"/>
    </row>
    <row r="861" spans="1:8" ht="46.5" x14ac:dyDescent="0.7">
      <c r="A861" s="209" t="s">
        <v>211</v>
      </c>
      <c r="B861" s="203"/>
      <c r="C861" s="203"/>
      <c r="D861" s="203"/>
      <c r="E861" s="203"/>
      <c r="F861" s="203"/>
      <c r="G861" s="203"/>
      <c r="H861" s="204"/>
    </row>
    <row r="862" spans="1:8" ht="47.25" thickBot="1" x14ac:dyDescent="0.75">
      <c r="A862" s="210" t="s">
        <v>212</v>
      </c>
      <c r="B862" s="211"/>
      <c r="C862" s="211"/>
      <c r="D862" s="211"/>
      <c r="E862" s="211"/>
      <c r="F862" s="211"/>
      <c r="G862" s="211"/>
      <c r="H862" s="212"/>
    </row>
    <row r="863" spans="1:8" ht="15.75" thickBot="1" x14ac:dyDescent="0.3"/>
    <row r="864" spans="1:8" ht="51" x14ac:dyDescent="0.75">
      <c r="A864" s="199" t="s">
        <v>567</v>
      </c>
      <c r="B864" s="200"/>
      <c r="C864" s="200"/>
      <c r="D864" s="200"/>
      <c r="E864" s="200"/>
      <c r="F864" s="200"/>
      <c r="G864" s="200"/>
      <c r="H864" s="201"/>
    </row>
    <row r="865" spans="1:8" ht="45" x14ac:dyDescent="0.25">
      <c r="A865" s="265" t="s">
        <v>563</v>
      </c>
      <c r="B865" s="266"/>
      <c r="C865" s="266"/>
      <c r="D865" s="266"/>
      <c r="E865" s="266"/>
      <c r="F865" s="266"/>
      <c r="G865" s="266"/>
      <c r="H865" s="267"/>
    </row>
    <row r="866" spans="1:8" ht="45" x14ac:dyDescent="0.25">
      <c r="A866" s="268" t="s">
        <v>564</v>
      </c>
      <c r="B866" s="269"/>
      <c r="C866" s="269"/>
      <c r="D866" s="269"/>
      <c r="E866" s="269"/>
      <c r="F866" s="269"/>
      <c r="G866" s="269"/>
      <c r="H866" s="270"/>
    </row>
    <row r="867" spans="1:8" ht="45" x14ac:dyDescent="0.25">
      <c r="A867" s="268" t="s">
        <v>565</v>
      </c>
      <c r="B867" s="269"/>
      <c r="C867" s="269"/>
      <c r="D867" s="269"/>
      <c r="E867" s="269"/>
      <c r="F867" s="269"/>
      <c r="G867" s="269"/>
      <c r="H867" s="270"/>
    </row>
    <row r="868" spans="1:8" ht="45.75" thickBot="1" x14ac:dyDescent="0.65">
      <c r="A868" s="271" t="s">
        <v>566</v>
      </c>
      <c r="B868" s="272"/>
      <c r="C868" s="272"/>
      <c r="D868" s="272"/>
      <c r="E868" s="272"/>
      <c r="F868" s="272"/>
      <c r="G868" s="272"/>
      <c r="H868" s="273"/>
    </row>
    <row r="869" spans="1:8" ht="15.75" thickBot="1" x14ac:dyDescent="0.3"/>
    <row r="870" spans="1:8" ht="93" thickBot="1" x14ac:dyDescent="1.4">
      <c r="A870" s="221" t="s">
        <v>568</v>
      </c>
      <c r="B870" s="222"/>
      <c r="C870" s="222"/>
      <c r="D870" s="222"/>
      <c r="E870" s="222"/>
      <c r="F870" s="222"/>
      <c r="G870" s="222"/>
      <c r="H870" s="223"/>
    </row>
    <row r="871" spans="1:8" ht="93" thickBot="1" x14ac:dyDescent="1.4">
      <c r="A871" s="247" t="s">
        <v>364</v>
      </c>
      <c r="B871" s="248"/>
      <c r="C871" s="248"/>
      <c r="D871" s="248"/>
      <c r="E871" s="248"/>
      <c r="F871" s="248"/>
      <c r="G871" s="248"/>
      <c r="H871" s="249"/>
    </row>
    <row r="872" spans="1:8" ht="15.75" thickBot="1" x14ac:dyDescent="0.3"/>
    <row r="873" spans="1:8" ht="93" thickBot="1" x14ac:dyDescent="1.4">
      <c r="A873" s="221" t="s">
        <v>569</v>
      </c>
      <c r="B873" s="222"/>
      <c r="C873" s="222"/>
      <c r="D873" s="222"/>
      <c r="E873" s="222"/>
      <c r="F873" s="222"/>
      <c r="G873" s="222"/>
      <c r="H873" s="223"/>
    </row>
    <row r="874" spans="1:8" ht="93" thickBot="1" x14ac:dyDescent="1.4">
      <c r="A874" s="247" t="s">
        <v>364</v>
      </c>
      <c r="B874" s="248"/>
      <c r="C874" s="248"/>
      <c r="D874" s="248"/>
      <c r="E874" s="248"/>
      <c r="F874" s="248"/>
      <c r="G874" s="248"/>
      <c r="H874" s="249"/>
    </row>
    <row r="875" spans="1:8" ht="15.75" thickBot="1" x14ac:dyDescent="0.3"/>
    <row r="876" spans="1:8" ht="93" thickBot="1" x14ac:dyDescent="1.4">
      <c r="A876" s="221" t="s">
        <v>562</v>
      </c>
      <c r="B876" s="222"/>
      <c r="C876" s="222"/>
      <c r="D876" s="222"/>
      <c r="E876" s="222"/>
      <c r="F876" s="222"/>
      <c r="G876" s="222"/>
      <c r="H876" s="223"/>
    </row>
    <row r="877" spans="1:8" ht="93" thickBot="1" x14ac:dyDescent="1.4">
      <c r="A877" s="247" t="s">
        <v>570</v>
      </c>
      <c r="B877" s="248"/>
      <c r="C877" s="248"/>
      <c r="D877" s="248"/>
      <c r="E877" s="248"/>
      <c r="F877" s="248"/>
      <c r="G877" s="248"/>
      <c r="H877" s="249"/>
    </row>
    <row r="878" spans="1:8" ht="51" x14ac:dyDescent="0.75">
      <c r="A878" s="199" t="s">
        <v>571</v>
      </c>
      <c r="B878" s="200"/>
      <c r="C878" s="200"/>
      <c r="D878" s="200"/>
      <c r="E878" s="200"/>
      <c r="F878" s="200"/>
      <c r="G878" s="200"/>
      <c r="H878" s="201"/>
    </row>
    <row r="879" spans="1:8" ht="46.5" x14ac:dyDescent="0.7">
      <c r="A879" s="202" t="s">
        <v>208</v>
      </c>
      <c r="B879" s="203"/>
      <c r="C879" s="203"/>
      <c r="D879" s="203"/>
      <c r="E879" s="203"/>
      <c r="F879" s="203"/>
      <c r="G879" s="203"/>
      <c r="H879" s="204"/>
    </row>
    <row r="880" spans="1:8" ht="46.5" x14ac:dyDescent="0.25">
      <c r="A880" s="208" t="s">
        <v>209</v>
      </c>
      <c r="B880" s="206"/>
      <c r="C880" s="206"/>
      <c r="D880" s="206"/>
      <c r="E880" s="206"/>
      <c r="F880" s="206"/>
      <c r="G880" s="206"/>
      <c r="H880" s="207"/>
    </row>
    <row r="881" spans="1:11" ht="46.5" x14ac:dyDescent="0.25">
      <c r="A881" s="208" t="s">
        <v>210</v>
      </c>
      <c r="B881" s="206"/>
      <c r="C881" s="206"/>
      <c r="D881" s="206"/>
      <c r="E881" s="206"/>
      <c r="F881" s="206"/>
      <c r="G881" s="206"/>
      <c r="H881" s="207"/>
    </row>
    <row r="882" spans="1:11" ht="46.5" x14ac:dyDescent="0.7">
      <c r="A882" s="209" t="s">
        <v>211</v>
      </c>
      <c r="B882" s="203"/>
      <c r="C882" s="203"/>
      <c r="D882" s="203"/>
      <c r="E882" s="203"/>
      <c r="F882" s="203"/>
      <c r="G882" s="203"/>
      <c r="H882" s="204"/>
    </row>
    <row r="883" spans="1:11" ht="47.25" thickBot="1" x14ac:dyDescent="0.75">
      <c r="A883" s="210" t="s">
        <v>212</v>
      </c>
      <c r="B883" s="211"/>
      <c r="C883" s="211"/>
      <c r="D883" s="211"/>
      <c r="E883" s="211"/>
      <c r="F883" s="211"/>
      <c r="G883" s="211"/>
      <c r="H883" s="212"/>
    </row>
    <row r="884" spans="1:11" ht="15.75" thickBot="1" x14ac:dyDescent="0.3"/>
    <row r="885" spans="1:11" ht="51" x14ac:dyDescent="0.75">
      <c r="A885" s="199" t="s">
        <v>572</v>
      </c>
      <c r="B885" s="200"/>
      <c r="C885" s="200"/>
      <c r="D885" s="200"/>
      <c r="E885" s="200"/>
      <c r="F885" s="200"/>
      <c r="G885" s="200"/>
      <c r="H885" s="201"/>
    </row>
    <row r="886" spans="1:11" ht="46.5" x14ac:dyDescent="0.7">
      <c r="A886" s="202" t="s">
        <v>127</v>
      </c>
      <c r="B886" s="203"/>
      <c r="C886" s="203"/>
      <c r="D886" s="203"/>
      <c r="E886" s="203"/>
      <c r="F886" s="203"/>
      <c r="G886" s="203"/>
      <c r="H886" s="204"/>
      <c r="I886" s="24"/>
    </row>
    <row r="887" spans="1:11" ht="46.5" x14ac:dyDescent="0.7">
      <c r="A887" s="208" t="s">
        <v>573</v>
      </c>
      <c r="B887" s="206"/>
      <c r="C887" s="206"/>
      <c r="D887" s="206"/>
      <c r="E887" s="206"/>
      <c r="F887" s="206"/>
      <c r="G887" s="206"/>
      <c r="H887" s="207"/>
      <c r="I887" s="24"/>
    </row>
    <row r="888" spans="1:11" ht="46.5" x14ac:dyDescent="0.7">
      <c r="A888" s="208" t="s">
        <v>574</v>
      </c>
      <c r="B888" s="206"/>
      <c r="C888" s="206"/>
      <c r="D888" s="206"/>
      <c r="E888" s="206"/>
      <c r="F888" s="206"/>
      <c r="G888" s="206"/>
      <c r="H888" s="207"/>
      <c r="I888" s="24"/>
    </row>
    <row r="889" spans="1:11" ht="46.5" x14ac:dyDescent="0.7">
      <c r="A889" s="209" t="s">
        <v>575</v>
      </c>
      <c r="B889" s="203"/>
      <c r="C889" s="203"/>
      <c r="D889" s="203"/>
      <c r="E889" s="203"/>
      <c r="F889" s="203"/>
      <c r="G889" s="203"/>
      <c r="H889" s="204"/>
      <c r="I889" s="24"/>
    </row>
    <row r="890" spans="1:11" ht="47.25" thickBot="1" x14ac:dyDescent="0.75">
      <c r="A890" s="210" t="s">
        <v>576</v>
      </c>
      <c r="B890" s="211"/>
      <c r="C890" s="211"/>
      <c r="D890" s="211"/>
      <c r="E890" s="211"/>
      <c r="F890" s="211"/>
      <c r="G890" s="211"/>
      <c r="H890" s="212"/>
      <c r="I890" s="24"/>
    </row>
    <row r="891" spans="1:11" ht="15.75" thickBot="1" x14ac:dyDescent="0.3"/>
    <row r="892" spans="1:11" ht="51" x14ac:dyDescent="0.75">
      <c r="A892" s="199" t="s">
        <v>581</v>
      </c>
      <c r="B892" s="200"/>
      <c r="C892" s="200"/>
      <c r="D892" s="200"/>
      <c r="E892" s="200"/>
      <c r="F892" s="200"/>
      <c r="G892" s="200"/>
      <c r="H892" s="201"/>
    </row>
    <row r="893" spans="1:11" ht="46.5" x14ac:dyDescent="0.7">
      <c r="A893" s="202" t="s">
        <v>89</v>
      </c>
      <c r="B893" s="203"/>
      <c r="C893" s="203"/>
      <c r="D893" s="203"/>
      <c r="E893" s="203"/>
      <c r="F893" s="203"/>
      <c r="G893" s="203"/>
      <c r="H893" s="204"/>
      <c r="K893" s="34"/>
    </row>
    <row r="894" spans="1:11" ht="46.5" x14ac:dyDescent="0.6">
      <c r="A894" s="208" t="s">
        <v>577</v>
      </c>
      <c r="B894" s="206"/>
      <c r="C894" s="206"/>
      <c r="D894" s="206"/>
      <c r="E894" s="206"/>
      <c r="F894" s="206"/>
      <c r="G894" s="206"/>
      <c r="H894" s="207"/>
      <c r="K894" s="35"/>
    </row>
    <row r="895" spans="1:11" ht="46.5" x14ac:dyDescent="0.6">
      <c r="A895" s="208" t="s">
        <v>578</v>
      </c>
      <c r="B895" s="206"/>
      <c r="C895" s="206"/>
      <c r="D895" s="206"/>
      <c r="E895" s="206"/>
      <c r="F895" s="206"/>
      <c r="G895" s="206"/>
      <c r="H895" s="207"/>
      <c r="K895" s="35"/>
    </row>
    <row r="896" spans="1:11" ht="46.5" x14ac:dyDescent="0.7">
      <c r="A896" s="209" t="s">
        <v>579</v>
      </c>
      <c r="B896" s="203"/>
      <c r="C896" s="203"/>
      <c r="D896" s="203"/>
      <c r="E896" s="203"/>
      <c r="F896" s="203"/>
      <c r="G896" s="203"/>
      <c r="H896" s="204"/>
      <c r="K896" s="36"/>
    </row>
    <row r="897" spans="1:11" ht="47.25" thickBot="1" x14ac:dyDescent="0.75">
      <c r="A897" s="210" t="s">
        <v>580</v>
      </c>
      <c r="B897" s="211"/>
      <c r="C897" s="211"/>
      <c r="D897" s="211"/>
      <c r="E897" s="211"/>
      <c r="F897" s="211"/>
      <c r="G897" s="211"/>
      <c r="H897" s="212"/>
      <c r="K897" s="37"/>
    </row>
    <row r="898" spans="1:11" ht="51" x14ac:dyDescent="0.75">
      <c r="A898" s="199" t="s">
        <v>584</v>
      </c>
      <c r="B898" s="200"/>
      <c r="C898" s="200"/>
      <c r="D898" s="200"/>
      <c r="E898" s="200"/>
      <c r="F898" s="200"/>
      <c r="G898" s="200"/>
      <c r="H898" s="201"/>
    </row>
    <row r="899" spans="1:11" ht="46.5" x14ac:dyDescent="0.7">
      <c r="A899" s="202" t="s">
        <v>129</v>
      </c>
      <c r="B899" s="203"/>
      <c r="C899" s="203"/>
      <c r="D899" s="203"/>
      <c r="E899" s="203"/>
      <c r="F899" s="203"/>
      <c r="G899" s="203"/>
      <c r="H899" s="204"/>
    </row>
    <row r="900" spans="1:11" ht="46.5" x14ac:dyDescent="0.25">
      <c r="A900" s="208" t="s">
        <v>515</v>
      </c>
      <c r="B900" s="206"/>
      <c r="C900" s="206"/>
      <c r="D900" s="206"/>
      <c r="E900" s="206"/>
      <c r="F900" s="206"/>
      <c r="G900" s="206"/>
      <c r="H900" s="207"/>
    </row>
    <row r="901" spans="1:11" ht="47.25" thickBot="1" x14ac:dyDescent="0.3">
      <c r="A901" s="259" t="s">
        <v>516</v>
      </c>
      <c r="B901" s="260"/>
      <c r="C901" s="260"/>
      <c r="D901" s="260"/>
      <c r="E901" s="260"/>
      <c r="F901" s="260"/>
      <c r="G901" s="260"/>
      <c r="H901" s="261"/>
    </row>
    <row r="902" spans="1:11" ht="15.75" thickBot="1" x14ac:dyDescent="0.3"/>
    <row r="903" spans="1:11" ht="51" x14ac:dyDescent="0.75">
      <c r="A903" s="199" t="s">
        <v>585</v>
      </c>
      <c r="B903" s="200"/>
      <c r="C903" s="200"/>
      <c r="D903" s="200"/>
      <c r="E903" s="200"/>
      <c r="F903" s="200"/>
      <c r="G903" s="200"/>
      <c r="H903" s="201"/>
    </row>
    <row r="904" spans="1:11" ht="46.5" x14ac:dyDescent="0.7">
      <c r="A904" s="202" t="s">
        <v>129</v>
      </c>
      <c r="B904" s="203"/>
      <c r="C904" s="203"/>
      <c r="D904" s="203"/>
      <c r="E904" s="203"/>
      <c r="F904" s="203"/>
      <c r="G904" s="203"/>
      <c r="H904" s="204"/>
    </row>
    <row r="905" spans="1:11" ht="46.5" x14ac:dyDescent="0.25">
      <c r="A905" s="208" t="s">
        <v>515</v>
      </c>
      <c r="B905" s="206"/>
      <c r="C905" s="206"/>
      <c r="D905" s="206"/>
      <c r="E905" s="206"/>
      <c r="F905" s="206"/>
      <c r="G905" s="206"/>
      <c r="H905" s="207"/>
    </row>
    <row r="906" spans="1:11" ht="47.25" thickBot="1" x14ac:dyDescent="0.3">
      <c r="A906" s="259" t="s">
        <v>516</v>
      </c>
      <c r="B906" s="260"/>
      <c r="C906" s="260"/>
      <c r="D906" s="260"/>
      <c r="E906" s="260"/>
      <c r="F906" s="260"/>
      <c r="G906" s="260"/>
      <c r="H906" s="261"/>
    </row>
    <row r="907" spans="1:11" ht="51" x14ac:dyDescent="0.75">
      <c r="A907" s="199" t="s">
        <v>586</v>
      </c>
      <c r="B907" s="200"/>
      <c r="C907" s="200"/>
      <c r="D907" s="200"/>
      <c r="E907" s="200"/>
      <c r="F907" s="200"/>
      <c r="G907" s="200"/>
      <c r="H907" s="201"/>
    </row>
    <row r="908" spans="1:11" ht="46.5" x14ac:dyDescent="0.7">
      <c r="A908" s="202" t="s">
        <v>129</v>
      </c>
      <c r="B908" s="203"/>
      <c r="C908" s="203"/>
      <c r="D908" s="203"/>
      <c r="E908" s="203"/>
      <c r="F908" s="203"/>
      <c r="G908" s="203"/>
      <c r="H908" s="204"/>
    </row>
    <row r="909" spans="1:11" ht="46.5" x14ac:dyDescent="0.25">
      <c r="A909" s="208" t="s">
        <v>519</v>
      </c>
      <c r="B909" s="206"/>
      <c r="C909" s="206"/>
      <c r="D909" s="206"/>
      <c r="E909" s="206"/>
      <c r="F909" s="206"/>
      <c r="G909" s="206"/>
      <c r="H909" s="207"/>
    </row>
    <row r="910" spans="1:11" ht="47.25" thickBot="1" x14ac:dyDescent="0.3">
      <c r="A910" s="259" t="s">
        <v>520</v>
      </c>
      <c r="B910" s="260"/>
      <c r="C910" s="260"/>
      <c r="D910" s="260"/>
      <c r="E910" s="260"/>
      <c r="F910" s="260"/>
      <c r="G910" s="260"/>
      <c r="H910" s="261"/>
    </row>
    <row r="911" spans="1:11" ht="93" thickBot="1" x14ac:dyDescent="1.4">
      <c r="A911" s="221" t="s">
        <v>592</v>
      </c>
      <c r="B911" s="222"/>
      <c r="C911" s="222"/>
      <c r="D911" s="222"/>
      <c r="E911" s="222"/>
      <c r="F911" s="222"/>
      <c r="G911" s="222"/>
      <c r="H911" s="223"/>
    </row>
    <row r="912" spans="1:11" ht="93" thickBot="1" x14ac:dyDescent="1.4">
      <c r="A912" s="247" t="s">
        <v>364</v>
      </c>
      <c r="B912" s="248"/>
      <c r="C912" s="248"/>
      <c r="D912" s="248"/>
      <c r="E912" s="248"/>
      <c r="F912" s="248"/>
      <c r="G912" s="248"/>
      <c r="H912" s="249"/>
    </row>
    <row r="913" spans="1:8" ht="51" x14ac:dyDescent="0.75">
      <c r="A913" s="199" t="s">
        <v>594</v>
      </c>
      <c r="B913" s="200"/>
      <c r="C913" s="200"/>
      <c r="D913" s="200"/>
      <c r="E913" s="200"/>
      <c r="F913" s="200"/>
      <c r="G913" s="200"/>
      <c r="H913" s="201"/>
    </row>
    <row r="914" spans="1:8" ht="46.5" x14ac:dyDescent="0.7">
      <c r="A914" s="202" t="s">
        <v>245</v>
      </c>
      <c r="B914" s="203"/>
      <c r="C914" s="203"/>
      <c r="D914" s="203"/>
      <c r="E914" s="203"/>
      <c r="F914" s="203"/>
      <c r="G914" s="203"/>
      <c r="H914" s="204"/>
    </row>
    <row r="915" spans="1:8" ht="46.5" x14ac:dyDescent="0.25">
      <c r="A915" s="208" t="s">
        <v>246</v>
      </c>
      <c r="B915" s="206"/>
      <c r="C915" s="206"/>
      <c r="D915" s="206"/>
      <c r="E915" s="206"/>
      <c r="F915" s="206"/>
      <c r="G915" s="206"/>
      <c r="H915" s="207"/>
    </row>
    <row r="916" spans="1:8" ht="46.5" x14ac:dyDescent="0.25">
      <c r="A916" s="208" t="s">
        <v>221</v>
      </c>
      <c r="B916" s="206"/>
      <c r="C916" s="206"/>
      <c r="D916" s="206"/>
      <c r="E916" s="206"/>
      <c r="F916" s="206"/>
      <c r="G916" s="206"/>
      <c r="H916" s="207"/>
    </row>
    <row r="917" spans="1:8" ht="47.25" thickBot="1" x14ac:dyDescent="0.75">
      <c r="A917" s="210" t="s">
        <v>247</v>
      </c>
      <c r="B917" s="211"/>
      <c r="C917" s="211"/>
      <c r="D917" s="211"/>
      <c r="E917" s="211"/>
      <c r="F917" s="211"/>
      <c r="G917" s="211"/>
      <c r="H917" s="212"/>
    </row>
    <row r="918" spans="1:8" ht="47.25" thickBot="1" x14ac:dyDescent="0.75">
      <c r="A918" s="210" t="s">
        <v>248</v>
      </c>
      <c r="B918" s="211"/>
      <c r="C918" s="211"/>
      <c r="D918" s="211"/>
      <c r="E918" s="211"/>
      <c r="F918" s="211"/>
      <c r="G918" s="211"/>
      <c r="H918" s="212"/>
    </row>
    <row r="919" spans="1:8" ht="51" x14ac:dyDescent="0.75">
      <c r="A919" s="199" t="s">
        <v>600</v>
      </c>
      <c r="B919" s="200"/>
      <c r="C919" s="200"/>
      <c r="D919" s="200"/>
      <c r="E919" s="200"/>
      <c r="F919" s="200"/>
      <c r="G919" s="200"/>
      <c r="H919" s="201"/>
    </row>
    <row r="920" spans="1:8" ht="46.5" x14ac:dyDescent="0.7">
      <c r="A920" s="202" t="s">
        <v>208</v>
      </c>
      <c r="B920" s="203"/>
      <c r="C920" s="203"/>
      <c r="D920" s="203"/>
      <c r="E920" s="203"/>
      <c r="F920" s="203"/>
      <c r="G920" s="203"/>
      <c r="H920" s="204"/>
    </row>
    <row r="921" spans="1:8" ht="46.5" x14ac:dyDescent="0.25">
      <c r="A921" s="208" t="s">
        <v>209</v>
      </c>
      <c r="B921" s="206"/>
      <c r="C921" s="206"/>
      <c r="D921" s="206"/>
      <c r="E921" s="206"/>
      <c r="F921" s="206"/>
      <c r="G921" s="206"/>
      <c r="H921" s="207"/>
    </row>
    <row r="922" spans="1:8" ht="46.5" x14ac:dyDescent="0.25">
      <c r="A922" s="208" t="s">
        <v>210</v>
      </c>
      <c r="B922" s="206"/>
      <c r="C922" s="206"/>
      <c r="D922" s="206"/>
      <c r="E922" s="206"/>
      <c r="F922" s="206"/>
      <c r="G922" s="206"/>
      <c r="H922" s="207"/>
    </row>
    <row r="923" spans="1:8" ht="46.5" x14ac:dyDescent="0.7">
      <c r="A923" s="209" t="s">
        <v>211</v>
      </c>
      <c r="B923" s="203"/>
      <c r="C923" s="203"/>
      <c r="D923" s="203"/>
      <c r="E923" s="203"/>
      <c r="F923" s="203"/>
      <c r="G923" s="203"/>
      <c r="H923" s="204"/>
    </row>
    <row r="924" spans="1:8" ht="47.25" thickBot="1" x14ac:dyDescent="0.75">
      <c r="A924" s="210" t="s">
        <v>212</v>
      </c>
      <c r="B924" s="211"/>
      <c r="C924" s="211"/>
      <c r="D924" s="211"/>
      <c r="E924" s="211"/>
      <c r="F924" s="211"/>
      <c r="G924" s="211"/>
      <c r="H924" s="212"/>
    </row>
    <row r="925" spans="1:8" ht="51" x14ac:dyDescent="0.75">
      <c r="A925" s="199" t="s">
        <v>595</v>
      </c>
      <c r="B925" s="200"/>
      <c r="C925" s="200"/>
      <c r="D925" s="200"/>
      <c r="E925" s="200"/>
      <c r="F925" s="200"/>
      <c r="G925" s="200"/>
      <c r="H925" s="201"/>
    </row>
    <row r="926" spans="1:8" ht="46.5" x14ac:dyDescent="0.7">
      <c r="A926" s="202" t="s">
        <v>601</v>
      </c>
      <c r="B926" s="203"/>
      <c r="C926" s="203"/>
      <c r="D926" s="203"/>
      <c r="E926" s="203"/>
      <c r="F926" s="203"/>
      <c r="G926" s="203"/>
      <c r="H926" s="204"/>
    </row>
    <row r="927" spans="1:8" ht="46.5" x14ac:dyDescent="0.25">
      <c r="A927" s="208" t="s">
        <v>602</v>
      </c>
      <c r="B927" s="206"/>
      <c r="C927" s="206"/>
      <c r="D927" s="206"/>
      <c r="E927" s="206"/>
      <c r="F927" s="206"/>
      <c r="G927" s="206"/>
      <c r="H927" s="207"/>
    </row>
    <row r="928" spans="1:8" ht="46.5" x14ac:dyDescent="0.25">
      <c r="A928" s="208" t="s">
        <v>603</v>
      </c>
      <c r="B928" s="206"/>
      <c r="C928" s="206"/>
      <c r="D928" s="206"/>
      <c r="E928" s="206"/>
      <c r="F928" s="206"/>
      <c r="G928" s="206"/>
      <c r="H928" s="207"/>
    </row>
    <row r="929" spans="1:8" ht="46.5" x14ac:dyDescent="0.7">
      <c r="A929" s="209" t="s">
        <v>604</v>
      </c>
      <c r="B929" s="203"/>
      <c r="C929" s="203"/>
      <c r="D929" s="203"/>
      <c r="E929" s="203"/>
      <c r="F929" s="203"/>
      <c r="G929" s="203"/>
      <c r="H929" s="204"/>
    </row>
    <row r="930" spans="1:8" ht="47.25" thickBot="1" x14ac:dyDescent="0.75">
      <c r="A930" s="210"/>
      <c r="B930" s="211"/>
      <c r="C930" s="211"/>
      <c r="D930" s="211"/>
      <c r="E930" s="211"/>
      <c r="F930" s="211"/>
      <c r="G930" s="211"/>
      <c r="H930" s="212"/>
    </row>
    <row r="931" spans="1:8" ht="51" x14ac:dyDescent="0.75">
      <c r="A931" s="199" t="s">
        <v>596</v>
      </c>
      <c r="B931" s="200"/>
      <c r="C931" s="200"/>
      <c r="D931" s="200"/>
      <c r="E931" s="200"/>
      <c r="F931" s="200"/>
      <c r="G931" s="200"/>
      <c r="H931" s="201"/>
    </row>
    <row r="932" spans="1:8" ht="46.5" x14ac:dyDescent="0.7">
      <c r="A932" s="202" t="s">
        <v>605</v>
      </c>
      <c r="B932" s="203"/>
      <c r="C932" s="203"/>
      <c r="D932" s="203"/>
      <c r="E932" s="203"/>
      <c r="F932" s="203"/>
      <c r="G932" s="203"/>
      <c r="H932" s="204"/>
    </row>
    <row r="933" spans="1:8" ht="46.5" x14ac:dyDescent="0.25">
      <c r="A933" s="208" t="s">
        <v>606</v>
      </c>
      <c r="B933" s="206"/>
      <c r="C933" s="206"/>
      <c r="D933" s="206"/>
      <c r="E933" s="206"/>
      <c r="F933" s="206"/>
      <c r="G933" s="206"/>
      <c r="H933" s="207"/>
    </row>
    <row r="934" spans="1:8" ht="46.5" x14ac:dyDescent="0.25">
      <c r="A934" s="208" t="s">
        <v>607</v>
      </c>
      <c r="B934" s="206"/>
      <c r="C934" s="206"/>
      <c r="D934" s="206"/>
      <c r="E934" s="206"/>
      <c r="F934" s="206"/>
      <c r="G934" s="206"/>
      <c r="H934" s="207"/>
    </row>
    <row r="935" spans="1:8" ht="46.5" x14ac:dyDescent="0.7">
      <c r="A935" s="209" t="s">
        <v>608</v>
      </c>
      <c r="B935" s="203"/>
      <c r="C935" s="203"/>
      <c r="D935" s="203"/>
      <c r="E935" s="203"/>
      <c r="F935" s="203"/>
      <c r="G935" s="203"/>
      <c r="H935" s="204"/>
    </row>
    <row r="936" spans="1:8" ht="47.25" thickBot="1" x14ac:dyDescent="0.75">
      <c r="A936" s="210"/>
      <c r="B936" s="211"/>
      <c r="C936" s="211"/>
      <c r="D936" s="211"/>
      <c r="E936" s="211"/>
      <c r="F936" s="211"/>
      <c r="G936" s="211"/>
      <c r="H936" s="212"/>
    </row>
    <row r="937" spans="1:8" ht="51" x14ac:dyDescent="0.75">
      <c r="A937" s="199" t="s">
        <v>597</v>
      </c>
      <c r="B937" s="200"/>
      <c r="C937" s="200"/>
      <c r="D937" s="200"/>
      <c r="E937" s="200"/>
      <c r="F937" s="200"/>
      <c r="G937" s="200"/>
      <c r="H937" s="201"/>
    </row>
    <row r="938" spans="1:8" ht="46.5" x14ac:dyDescent="0.7">
      <c r="A938" s="202" t="s">
        <v>99</v>
      </c>
      <c r="B938" s="203"/>
      <c r="C938" s="203"/>
      <c r="D938" s="203"/>
      <c r="E938" s="203"/>
      <c r="F938" s="203"/>
      <c r="G938" s="203"/>
      <c r="H938" s="204"/>
    </row>
    <row r="939" spans="1:8" ht="46.5" x14ac:dyDescent="0.25">
      <c r="A939" s="208" t="s">
        <v>609</v>
      </c>
      <c r="B939" s="206"/>
      <c r="C939" s="206"/>
      <c r="D939" s="206"/>
      <c r="E939" s="206"/>
      <c r="F939" s="206"/>
      <c r="G939" s="206"/>
      <c r="H939" s="207"/>
    </row>
    <row r="940" spans="1:8" ht="46.5" x14ac:dyDescent="0.25">
      <c r="A940" s="208" t="s">
        <v>610</v>
      </c>
      <c r="B940" s="206"/>
      <c r="C940" s="206"/>
      <c r="D940" s="206"/>
      <c r="E940" s="206"/>
      <c r="F940" s="206"/>
      <c r="G940" s="206"/>
      <c r="H940" s="207"/>
    </row>
    <row r="941" spans="1:8" ht="46.5" x14ac:dyDescent="0.7">
      <c r="A941" s="209" t="s">
        <v>611</v>
      </c>
      <c r="B941" s="203"/>
      <c r="C941" s="203"/>
      <c r="D941" s="203"/>
      <c r="E941" s="203"/>
      <c r="F941" s="203"/>
      <c r="G941" s="203"/>
      <c r="H941" s="204"/>
    </row>
    <row r="942" spans="1:8" ht="47.25" thickBot="1" x14ac:dyDescent="0.75">
      <c r="A942" s="210" t="s">
        <v>617</v>
      </c>
      <c r="B942" s="211"/>
      <c r="C942" s="211"/>
      <c r="D942" s="211"/>
      <c r="E942" s="211"/>
      <c r="F942" s="211"/>
      <c r="G942" s="211"/>
      <c r="H942" s="212"/>
    </row>
    <row r="943" spans="1:8" ht="51" x14ac:dyDescent="0.75">
      <c r="A943" s="199" t="s">
        <v>598</v>
      </c>
      <c r="B943" s="200"/>
      <c r="C943" s="200"/>
      <c r="D943" s="200"/>
      <c r="E943" s="200"/>
      <c r="F943" s="200"/>
      <c r="G943" s="200"/>
      <c r="H943" s="201"/>
    </row>
    <row r="944" spans="1:8" ht="46.5" x14ac:dyDescent="0.7">
      <c r="A944" s="202" t="s">
        <v>612</v>
      </c>
      <c r="B944" s="203"/>
      <c r="C944" s="203"/>
      <c r="D944" s="203"/>
      <c r="E944" s="203"/>
      <c r="F944" s="203"/>
      <c r="G944" s="203"/>
      <c r="H944" s="204"/>
    </row>
    <row r="945" spans="1:8" ht="46.5" x14ac:dyDescent="0.25">
      <c r="A945" s="208" t="s">
        <v>613</v>
      </c>
      <c r="B945" s="206"/>
      <c r="C945" s="206"/>
      <c r="D945" s="206"/>
      <c r="E945" s="206"/>
      <c r="F945" s="206"/>
      <c r="G945" s="206"/>
      <c r="H945" s="207"/>
    </row>
    <row r="946" spans="1:8" ht="46.5" x14ac:dyDescent="0.25">
      <c r="A946" s="208" t="s">
        <v>614</v>
      </c>
      <c r="B946" s="206"/>
      <c r="C946" s="206"/>
      <c r="D946" s="206"/>
      <c r="E946" s="206"/>
      <c r="F946" s="206"/>
      <c r="G946" s="206"/>
      <c r="H946" s="207"/>
    </row>
    <row r="947" spans="1:8" ht="46.5" x14ac:dyDescent="0.7">
      <c r="A947" s="209" t="s">
        <v>615</v>
      </c>
      <c r="B947" s="203"/>
      <c r="C947" s="203"/>
      <c r="D947" s="203"/>
      <c r="E947" s="203"/>
      <c r="F947" s="203"/>
      <c r="G947" s="203"/>
      <c r="H947" s="204"/>
    </row>
    <row r="948" spans="1:8" ht="47.25" thickBot="1" x14ac:dyDescent="0.75">
      <c r="A948" s="210" t="s">
        <v>616</v>
      </c>
      <c r="B948" s="211"/>
      <c r="C948" s="211"/>
      <c r="D948" s="211"/>
      <c r="E948" s="211"/>
      <c r="F948" s="211"/>
      <c r="G948" s="211"/>
      <c r="H948" s="212"/>
    </row>
    <row r="949" spans="1:8" ht="51" x14ac:dyDescent="0.75">
      <c r="A949" s="199" t="s">
        <v>599</v>
      </c>
      <c r="B949" s="200"/>
      <c r="C949" s="200"/>
      <c r="D949" s="200"/>
      <c r="E949" s="200"/>
      <c r="F949" s="200"/>
      <c r="G949" s="200"/>
      <c r="H949" s="201"/>
    </row>
    <row r="950" spans="1:8" ht="46.5" x14ac:dyDescent="0.7">
      <c r="A950" s="202" t="s">
        <v>583</v>
      </c>
      <c r="B950" s="203"/>
      <c r="C950" s="203"/>
      <c r="D950" s="203"/>
      <c r="E950" s="203"/>
      <c r="F950" s="203"/>
      <c r="G950" s="203"/>
      <c r="H950" s="204"/>
    </row>
    <row r="951" spans="1:8" ht="46.5" x14ac:dyDescent="0.25">
      <c r="A951" s="208" t="s">
        <v>618</v>
      </c>
      <c r="B951" s="206"/>
      <c r="C951" s="206"/>
      <c r="D951" s="206"/>
      <c r="E951" s="206"/>
      <c r="F951" s="206"/>
      <c r="G951" s="206"/>
      <c r="H951" s="207"/>
    </row>
    <row r="952" spans="1:8" ht="46.5" x14ac:dyDescent="0.25">
      <c r="A952" s="208" t="s">
        <v>619</v>
      </c>
      <c r="B952" s="206"/>
      <c r="C952" s="206"/>
      <c r="D952" s="206"/>
      <c r="E952" s="206"/>
      <c r="F952" s="206"/>
      <c r="G952" s="206"/>
      <c r="H952" s="207"/>
    </row>
    <row r="953" spans="1:8" ht="46.5" x14ac:dyDescent="0.7">
      <c r="A953" s="209" t="s">
        <v>620</v>
      </c>
      <c r="B953" s="203"/>
      <c r="C953" s="203"/>
      <c r="D953" s="203"/>
      <c r="E953" s="203"/>
      <c r="F953" s="203"/>
      <c r="G953" s="203"/>
      <c r="H953" s="204"/>
    </row>
    <row r="954" spans="1:8" ht="47.25" thickBot="1" x14ac:dyDescent="0.75">
      <c r="A954" s="210" t="s">
        <v>621</v>
      </c>
      <c r="B954" s="211"/>
      <c r="C954" s="211"/>
      <c r="D954" s="211"/>
      <c r="E954" s="211"/>
      <c r="F954" s="211"/>
      <c r="G954" s="211"/>
      <c r="H954" s="212"/>
    </row>
    <row r="955" spans="1:8" ht="51" x14ac:dyDescent="0.75">
      <c r="A955" s="199" t="s">
        <v>622</v>
      </c>
      <c r="B955" s="200"/>
      <c r="C955" s="200"/>
      <c r="D955" s="200"/>
      <c r="E955" s="200"/>
      <c r="F955" s="200"/>
      <c r="G955" s="200"/>
      <c r="H955" s="201"/>
    </row>
    <row r="956" spans="1:8" ht="46.5" x14ac:dyDescent="0.7">
      <c r="A956" s="202" t="s">
        <v>625</v>
      </c>
      <c r="B956" s="203"/>
      <c r="C956" s="203"/>
      <c r="D956" s="203"/>
      <c r="E956" s="203"/>
      <c r="F956" s="203"/>
      <c r="G956" s="203"/>
      <c r="H956" s="204"/>
    </row>
    <row r="957" spans="1:8" ht="46.5" x14ac:dyDescent="0.25">
      <c r="A957" s="208" t="s">
        <v>626</v>
      </c>
      <c r="B957" s="206"/>
      <c r="C957" s="206"/>
      <c r="D957" s="206"/>
      <c r="E957" s="206"/>
      <c r="F957" s="206"/>
      <c r="G957" s="206"/>
      <c r="H957" s="207"/>
    </row>
    <row r="958" spans="1:8" ht="46.5" x14ac:dyDescent="0.25">
      <c r="A958" s="208" t="s">
        <v>198</v>
      </c>
      <c r="B958" s="206"/>
      <c r="C958" s="206"/>
      <c r="D958" s="206"/>
      <c r="E958" s="206"/>
      <c r="F958" s="206"/>
      <c r="G958" s="206"/>
      <c r="H958" s="207"/>
    </row>
    <row r="959" spans="1:8" ht="46.5" x14ac:dyDescent="0.7">
      <c r="A959" s="209"/>
      <c r="B959" s="203"/>
      <c r="C959" s="203"/>
      <c r="D959" s="203"/>
      <c r="E959" s="203"/>
      <c r="F959" s="203"/>
      <c r="G959" s="203"/>
      <c r="H959" s="204"/>
    </row>
    <row r="960" spans="1:8" ht="47.25" thickBot="1" x14ac:dyDescent="0.75">
      <c r="A960" s="210"/>
      <c r="B960" s="211"/>
      <c r="C960" s="211"/>
      <c r="D960" s="211"/>
      <c r="E960" s="211"/>
      <c r="F960" s="211"/>
      <c r="G960" s="211"/>
      <c r="H960" s="212"/>
    </row>
    <row r="961" spans="1:8" ht="51" x14ac:dyDescent="0.75">
      <c r="A961" s="199" t="s">
        <v>623</v>
      </c>
      <c r="B961" s="200"/>
      <c r="C961" s="200"/>
      <c r="D961" s="200"/>
      <c r="E961" s="200"/>
      <c r="F961" s="200"/>
      <c r="G961" s="200"/>
      <c r="H961" s="201"/>
    </row>
    <row r="962" spans="1:8" ht="46.5" x14ac:dyDescent="0.7">
      <c r="A962" s="202" t="s">
        <v>624</v>
      </c>
      <c r="B962" s="203"/>
      <c r="C962" s="203"/>
      <c r="D962" s="203"/>
      <c r="E962" s="203"/>
      <c r="F962" s="203"/>
      <c r="G962" s="203"/>
      <c r="H962" s="204"/>
    </row>
    <row r="963" spans="1:8" ht="46.5" x14ac:dyDescent="0.25">
      <c r="A963" s="208" t="s">
        <v>627</v>
      </c>
      <c r="B963" s="206"/>
      <c r="C963" s="206"/>
      <c r="D963" s="206"/>
      <c r="E963" s="206"/>
      <c r="F963" s="206"/>
      <c r="G963" s="206"/>
      <c r="H963" s="207"/>
    </row>
    <row r="964" spans="1:8" ht="46.5" x14ac:dyDescent="0.25">
      <c r="A964" s="208" t="s">
        <v>628</v>
      </c>
      <c r="B964" s="206"/>
      <c r="C964" s="206"/>
      <c r="D964" s="206"/>
      <c r="E964" s="206"/>
      <c r="F964" s="206"/>
      <c r="G964" s="206"/>
      <c r="H964" s="207"/>
    </row>
    <row r="965" spans="1:8" ht="46.5" x14ac:dyDescent="0.7">
      <c r="A965" s="209"/>
      <c r="B965" s="203"/>
      <c r="C965" s="203"/>
      <c r="D965" s="203"/>
      <c r="E965" s="203"/>
      <c r="F965" s="203"/>
      <c r="G965" s="203"/>
      <c r="H965" s="204"/>
    </row>
    <row r="966" spans="1:8" ht="47.25" thickBot="1" x14ac:dyDescent="0.75">
      <c r="A966" s="210"/>
      <c r="B966" s="211"/>
      <c r="C966" s="211"/>
      <c r="D966" s="211"/>
      <c r="E966" s="211"/>
      <c r="F966" s="211"/>
      <c r="G966" s="211"/>
      <c r="H966" s="212"/>
    </row>
    <row r="967" spans="1:8" ht="51" customHeight="1" x14ac:dyDescent="0.75">
      <c r="A967" s="252" t="s">
        <v>634</v>
      </c>
      <c r="B967" s="253"/>
      <c r="C967" s="253"/>
      <c r="D967" s="253"/>
      <c r="E967" s="253"/>
      <c r="F967" s="253"/>
      <c r="G967" s="253"/>
      <c r="H967" s="254"/>
    </row>
    <row r="968" spans="1:8" ht="51" x14ac:dyDescent="0.75">
      <c r="A968" s="231" t="s">
        <v>633</v>
      </c>
      <c r="B968" s="232"/>
      <c r="C968" s="232"/>
      <c r="D968" s="232"/>
      <c r="E968" s="232"/>
      <c r="F968" s="232"/>
      <c r="G968" s="232"/>
      <c r="H968" s="89"/>
    </row>
    <row r="969" spans="1:8" ht="46.5" x14ac:dyDescent="0.7">
      <c r="A969" s="202" t="s">
        <v>629</v>
      </c>
      <c r="B969" s="203"/>
      <c r="C969" s="203"/>
      <c r="D969" s="203"/>
      <c r="E969" s="203"/>
      <c r="F969" s="203"/>
      <c r="G969" s="203"/>
      <c r="H969" s="204"/>
    </row>
    <row r="970" spans="1:8" ht="46.5" x14ac:dyDescent="0.25">
      <c r="A970" s="208" t="s">
        <v>630</v>
      </c>
      <c r="B970" s="206"/>
      <c r="C970" s="206"/>
      <c r="D970" s="206"/>
      <c r="E970" s="206"/>
      <c r="F970" s="206"/>
      <c r="G970" s="206"/>
      <c r="H970" s="207"/>
    </row>
    <row r="971" spans="1:8" ht="46.5" x14ac:dyDescent="0.25">
      <c r="A971" s="208" t="s">
        <v>631</v>
      </c>
      <c r="B971" s="206"/>
      <c r="C971" s="206"/>
      <c r="D971" s="206"/>
      <c r="E971" s="206"/>
      <c r="F971" s="206"/>
      <c r="G971" s="206"/>
      <c r="H971" s="207"/>
    </row>
    <row r="972" spans="1:8" ht="46.5" x14ac:dyDescent="0.7">
      <c r="A972" s="209" t="s">
        <v>632</v>
      </c>
      <c r="B972" s="203"/>
      <c r="C972" s="203"/>
      <c r="D972" s="203"/>
      <c r="E972" s="203"/>
      <c r="F972" s="203"/>
      <c r="G972" s="203"/>
      <c r="H972" s="204"/>
    </row>
    <row r="973" spans="1:8" ht="47.25" thickBot="1" x14ac:dyDescent="0.75">
      <c r="A973" s="210">
        <v>85363688118</v>
      </c>
      <c r="B973" s="211"/>
      <c r="C973" s="211"/>
      <c r="D973" s="211"/>
      <c r="E973" s="211"/>
      <c r="F973" s="211"/>
      <c r="G973" s="211"/>
      <c r="H973" s="212"/>
    </row>
    <row r="974" spans="1:8" ht="51" x14ac:dyDescent="0.75">
      <c r="A974" s="252" t="s">
        <v>635</v>
      </c>
      <c r="B974" s="253"/>
      <c r="C974" s="253"/>
      <c r="D974" s="253"/>
      <c r="E974" s="253"/>
      <c r="F974" s="253"/>
      <c r="G974" s="253"/>
      <c r="H974" s="254"/>
    </row>
    <row r="975" spans="1:8" ht="51" x14ac:dyDescent="0.75">
      <c r="A975" s="231" t="s">
        <v>633</v>
      </c>
      <c r="B975" s="232"/>
      <c r="C975" s="232"/>
      <c r="D975" s="232"/>
      <c r="E975" s="232"/>
      <c r="F975" s="232"/>
      <c r="G975" s="232"/>
      <c r="H975" s="40"/>
    </row>
    <row r="976" spans="1:8" ht="46.5" x14ac:dyDescent="0.7">
      <c r="A976" s="202" t="s">
        <v>629</v>
      </c>
      <c r="B976" s="203"/>
      <c r="C976" s="203"/>
      <c r="D976" s="203"/>
      <c r="E976" s="203"/>
      <c r="F976" s="203"/>
      <c r="G976" s="203"/>
      <c r="H976" s="204"/>
    </row>
    <row r="977" spans="1:8" ht="46.5" x14ac:dyDescent="0.25">
      <c r="A977" s="208" t="s">
        <v>630</v>
      </c>
      <c r="B977" s="206"/>
      <c r="C977" s="206"/>
      <c r="D977" s="206"/>
      <c r="E977" s="206"/>
      <c r="F977" s="206"/>
      <c r="G977" s="206"/>
      <c r="H977" s="207"/>
    </row>
    <row r="978" spans="1:8" ht="46.5" x14ac:dyDescent="0.25">
      <c r="A978" s="208" t="s">
        <v>631</v>
      </c>
      <c r="B978" s="206"/>
      <c r="C978" s="206"/>
      <c r="D978" s="206"/>
      <c r="E978" s="206"/>
      <c r="F978" s="206"/>
      <c r="G978" s="206"/>
      <c r="H978" s="207"/>
    </row>
    <row r="979" spans="1:8" ht="46.5" x14ac:dyDescent="0.7">
      <c r="A979" s="209" t="s">
        <v>632</v>
      </c>
      <c r="B979" s="203"/>
      <c r="C979" s="203"/>
      <c r="D979" s="203"/>
      <c r="E979" s="203"/>
      <c r="F979" s="203"/>
      <c r="G979" s="203"/>
      <c r="H979" s="204"/>
    </row>
    <row r="980" spans="1:8" ht="47.25" thickBot="1" x14ac:dyDescent="0.75">
      <c r="A980" s="210">
        <v>85363688118</v>
      </c>
      <c r="B980" s="211"/>
      <c r="C980" s="211"/>
      <c r="D980" s="211"/>
      <c r="E980" s="211"/>
      <c r="F980" s="211"/>
      <c r="G980" s="211"/>
      <c r="H980" s="212"/>
    </row>
    <row r="981" spans="1:8" ht="51" x14ac:dyDescent="0.75">
      <c r="A981" s="199" t="s">
        <v>636</v>
      </c>
      <c r="B981" s="200"/>
      <c r="C981" s="200"/>
      <c r="D981" s="200"/>
      <c r="E981" s="200"/>
      <c r="F981" s="200"/>
      <c r="G981" s="200"/>
      <c r="H981" s="201"/>
    </row>
    <row r="982" spans="1:8" ht="46.5" x14ac:dyDescent="0.7">
      <c r="A982" s="202" t="s">
        <v>217</v>
      </c>
      <c r="B982" s="203"/>
      <c r="C982" s="203"/>
      <c r="D982" s="203"/>
      <c r="E982" s="203"/>
      <c r="F982" s="203"/>
      <c r="G982" s="203"/>
      <c r="H982" s="204"/>
    </row>
    <row r="983" spans="1:8" ht="46.5" x14ac:dyDescent="0.25">
      <c r="A983" s="208" t="s">
        <v>218</v>
      </c>
      <c r="B983" s="206"/>
      <c r="C983" s="206"/>
      <c r="D983" s="206"/>
      <c r="E983" s="206"/>
      <c r="F983" s="206"/>
      <c r="G983" s="206"/>
      <c r="H983" s="207"/>
    </row>
    <row r="984" spans="1:8" ht="46.5" x14ac:dyDescent="0.25">
      <c r="A984" s="208" t="s">
        <v>219</v>
      </c>
      <c r="B984" s="206"/>
      <c r="C984" s="206"/>
      <c r="D984" s="206"/>
      <c r="E984" s="206"/>
      <c r="F984" s="206"/>
      <c r="G984" s="206"/>
      <c r="H984" s="207"/>
    </row>
    <row r="985" spans="1:8" ht="46.5" x14ac:dyDescent="0.7">
      <c r="A985" s="209" t="s">
        <v>220</v>
      </c>
      <c r="B985" s="203"/>
      <c r="C985" s="203"/>
      <c r="D985" s="203"/>
      <c r="E985" s="203"/>
      <c r="F985" s="203"/>
      <c r="G985" s="203"/>
      <c r="H985" s="204"/>
    </row>
    <row r="986" spans="1:8" ht="46.5" x14ac:dyDescent="0.7">
      <c r="A986" s="209" t="s">
        <v>221</v>
      </c>
      <c r="B986" s="203"/>
      <c r="C986" s="203"/>
      <c r="D986" s="203"/>
      <c r="E986" s="203"/>
      <c r="F986" s="203"/>
      <c r="G986" s="203"/>
      <c r="H986" s="204"/>
    </row>
    <row r="987" spans="1:8" ht="47.25" thickBot="1" x14ac:dyDescent="0.75">
      <c r="A987" s="210" t="s">
        <v>638</v>
      </c>
      <c r="B987" s="211"/>
      <c r="C987" s="211"/>
      <c r="D987" s="211"/>
      <c r="E987" s="211"/>
      <c r="F987" s="211"/>
      <c r="G987" s="211"/>
      <c r="H987" s="212"/>
    </row>
    <row r="988" spans="1:8" ht="51" x14ac:dyDescent="0.75">
      <c r="A988" s="199" t="s">
        <v>637</v>
      </c>
      <c r="B988" s="200"/>
      <c r="C988" s="200"/>
      <c r="D988" s="200"/>
      <c r="E988" s="200"/>
      <c r="F988" s="200"/>
      <c r="G988" s="200"/>
      <c r="H988" s="201"/>
    </row>
    <row r="989" spans="1:8" ht="46.5" x14ac:dyDescent="0.7">
      <c r="A989" s="202" t="s">
        <v>217</v>
      </c>
      <c r="B989" s="203"/>
      <c r="C989" s="203"/>
      <c r="D989" s="203"/>
      <c r="E989" s="203"/>
      <c r="F989" s="203"/>
      <c r="G989" s="203"/>
      <c r="H989" s="204"/>
    </row>
    <row r="990" spans="1:8" ht="46.5" x14ac:dyDescent="0.25">
      <c r="A990" s="208" t="s">
        <v>218</v>
      </c>
      <c r="B990" s="206"/>
      <c r="C990" s="206"/>
      <c r="D990" s="206"/>
      <c r="E990" s="206"/>
      <c r="F990" s="206"/>
      <c r="G990" s="206"/>
      <c r="H990" s="207"/>
    </row>
    <row r="991" spans="1:8" ht="46.5" x14ac:dyDescent="0.25">
      <c r="A991" s="208" t="s">
        <v>219</v>
      </c>
      <c r="B991" s="206"/>
      <c r="C991" s="206"/>
      <c r="D991" s="206"/>
      <c r="E991" s="206"/>
      <c r="F991" s="206"/>
      <c r="G991" s="206"/>
      <c r="H991" s="207"/>
    </row>
    <row r="992" spans="1:8" ht="46.5" x14ac:dyDescent="0.7">
      <c r="A992" s="209" t="s">
        <v>220</v>
      </c>
      <c r="B992" s="203"/>
      <c r="C992" s="203"/>
      <c r="D992" s="203"/>
      <c r="E992" s="203"/>
      <c r="F992" s="203"/>
      <c r="G992" s="203"/>
      <c r="H992" s="204"/>
    </row>
    <row r="993" spans="1:8" ht="46.5" x14ac:dyDescent="0.7">
      <c r="A993" s="209" t="s">
        <v>221</v>
      </c>
      <c r="B993" s="203"/>
      <c r="C993" s="203"/>
      <c r="D993" s="203"/>
      <c r="E993" s="203"/>
      <c r="F993" s="203"/>
      <c r="G993" s="203"/>
      <c r="H993" s="204"/>
    </row>
    <row r="994" spans="1:8" ht="47.25" thickBot="1" x14ac:dyDescent="0.75">
      <c r="A994" s="210" t="s">
        <v>638</v>
      </c>
      <c r="B994" s="211"/>
      <c r="C994" s="211"/>
      <c r="D994" s="211"/>
      <c r="E994" s="211"/>
      <c r="F994" s="211"/>
      <c r="G994" s="211"/>
      <c r="H994" s="212"/>
    </row>
    <row r="995" spans="1:8" ht="15.75" thickBot="1" x14ac:dyDescent="0.3"/>
    <row r="996" spans="1:8" ht="51" x14ac:dyDescent="0.75">
      <c r="A996" s="199" t="s">
        <v>639</v>
      </c>
      <c r="B996" s="200"/>
      <c r="C996" s="200"/>
      <c r="D996" s="200"/>
      <c r="E996" s="200"/>
      <c r="F996" s="200"/>
      <c r="G996" s="200"/>
      <c r="H996" s="201"/>
    </row>
    <row r="997" spans="1:8" ht="47.25" thickBot="1" x14ac:dyDescent="0.75">
      <c r="A997" s="255" t="s">
        <v>640</v>
      </c>
      <c r="B997" s="211"/>
      <c r="C997" s="211"/>
      <c r="D997" s="211"/>
      <c r="E997" s="211"/>
      <c r="F997" s="211"/>
      <c r="G997" s="211"/>
      <c r="H997" s="212"/>
    </row>
    <row r="998" spans="1:8" ht="15.75" thickBot="1" x14ac:dyDescent="0.3"/>
    <row r="999" spans="1:8" ht="51" x14ac:dyDescent="0.75">
      <c r="A999" s="199" t="s">
        <v>641</v>
      </c>
      <c r="B999" s="200"/>
      <c r="C999" s="200"/>
      <c r="D999" s="200"/>
      <c r="E999" s="200"/>
      <c r="F999" s="200"/>
      <c r="G999" s="200"/>
      <c r="H999" s="201"/>
    </row>
    <row r="1000" spans="1:8" ht="47.25" thickBot="1" x14ac:dyDescent="0.75">
      <c r="A1000" s="255" t="s">
        <v>640</v>
      </c>
      <c r="B1000" s="211"/>
      <c r="C1000" s="211"/>
      <c r="D1000" s="211"/>
      <c r="E1000" s="211"/>
      <c r="F1000" s="211"/>
      <c r="G1000" s="211"/>
      <c r="H1000" s="212"/>
    </row>
    <row r="1001" spans="1:8" ht="15.75" thickBot="1" x14ac:dyDescent="0.3"/>
    <row r="1002" spans="1:8" ht="51" x14ac:dyDescent="0.75">
      <c r="A1002" s="199" t="s">
        <v>642</v>
      </c>
      <c r="B1002" s="200"/>
      <c r="C1002" s="200"/>
      <c r="D1002" s="200"/>
      <c r="E1002" s="200"/>
      <c r="F1002" s="200"/>
      <c r="G1002" s="200"/>
      <c r="H1002" s="201"/>
    </row>
    <row r="1003" spans="1:8" ht="51.75" thickBot="1" x14ac:dyDescent="0.8">
      <c r="A1003" s="262" t="s">
        <v>643</v>
      </c>
      <c r="B1003" s="263"/>
      <c r="C1003" s="263"/>
      <c r="D1003" s="263"/>
      <c r="E1003" s="263"/>
      <c r="F1003" s="263"/>
      <c r="G1003" s="263"/>
      <c r="H1003" s="264"/>
    </row>
    <row r="1004" spans="1:8" ht="15.75" thickBot="1" x14ac:dyDescent="0.3"/>
    <row r="1005" spans="1:8" ht="51" x14ac:dyDescent="0.75">
      <c r="A1005" s="199" t="s">
        <v>644</v>
      </c>
      <c r="B1005" s="200"/>
      <c r="C1005" s="200"/>
      <c r="D1005" s="200"/>
      <c r="E1005" s="200"/>
      <c r="F1005" s="200"/>
      <c r="G1005" s="200"/>
      <c r="H1005" s="201"/>
    </row>
    <row r="1006" spans="1:8" ht="51.75" thickBot="1" x14ac:dyDescent="0.8">
      <c r="A1006" s="262" t="s">
        <v>643</v>
      </c>
      <c r="B1006" s="263"/>
      <c r="C1006" s="263"/>
      <c r="D1006" s="263"/>
      <c r="E1006" s="263"/>
      <c r="F1006" s="263"/>
      <c r="G1006" s="263"/>
      <c r="H1006" s="264"/>
    </row>
    <row r="1007" spans="1:8" ht="15.75" thickBot="1" x14ac:dyDescent="0.3"/>
    <row r="1008" spans="1:8" ht="51" x14ac:dyDescent="0.75">
      <c r="A1008" s="199" t="s">
        <v>645</v>
      </c>
      <c r="B1008" s="200"/>
      <c r="C1008" s="200"/>
      <c r="D1008" s="200"/>
      <c r="E1008" s="200"/>
      <c r="F1008" s="200"/>
      <c r="G1008" s="200"/>
      <c r="H1008" s="201"/>
    </row>
    <row r="1009" spans="1:16" ht="46.5" x14ac:dyDescent="0.7">
      <c r="A1009" s="202" t="s">
        <v>633</v>
      </c>
      <c r="B1009" s="203"/>
      <c r="C1009" s="203"/>
      <c r="D1009" s="203"/>
      <c r="E1009" s="203"/>
      <c r="F1009" s="203"/>
      <c r="G1009" s="203"/>
      <c r="H1009" s="204"/>
    </row>
    <row r="1010" spans="1:16" ht="46.5" x14ac:dyDescent="0.25">
      <c r="A1010" s="208" t="s">
        <v>629</v>
      </c>
      <c r="B1010" s="206"/>
      <c r="C1010" s="206"/>
      <c r="D1010" s="206"/>
      <c r="E1010" s="206"/>
      <c r="F1010" s="206"/>
      <c r="G1010" s="206"/>
      <c r="H1010" s="207"/>
    </row>
    <row r="1011" spans="1:16" ht="46.5" x14ac:dyDescent="0.25">
      <c r="A1011" s="208" t="s">
        <v>646</v>
      </c>
      <c r="B1011" s="206"/>
      <c r="C1011" s="206"/>
      <c r="D1011" s="206"/>
      <c r="E1011" s="206"/>
      <c r="F1011" s="206"/>
      <c r="G1011" s="206"/>
      <c r="H1011" s="207"/>
    </row>
    <row r="1012" spans="1:16" ht="46.5" x14ac:dyDescent="0.7">
      <c r="A1012" s="209" t="s">
        <v>647</v>
      </c>
      <c r="B1012" s="203"/>
      <c r="C1012" s="203"/>
      <c r="D1012" s="203"/>
      <c r="E1012" s="203"/>
      <c r="F1012" s="203"/>
      <c r="G1012" s="203"/>
      <c r="H1012" s="204"/>
    </row>
    <row r="1013" spans="1:16" ht="46.5" x14ac:dyDescent="0.7">
      <c r="A1013" s="209" t="s">
        <v>648</v>
      </c>
      <c r="B1013" s="203"/>
      <c r="C1013" s="203"/>
      <c r="D1013" s="203"/>
      <c r="E1013" s="203"/>
      <c r="F1013" s="203"/>
      <c r="G1013" s="203"/>
      <c r="H1013" s="204"/>
    </row>
    <row r="1014" spans="1:16" ht="47.25" thickBot="1" x14ac:dyDescent="0.75">
      <c r="A1014" s="210" t="s">
        <v>649</v>
      </c>
      <c r="B1014" s="211"/>
      <c r="C1014" s="211"/>
      <c r="D1014" s="211"/>
      <c r="E1014" s="211"/>
      <c r="F1014" s="211"/>
      <c r="G1014" s="211"/>
      <c r="H1014" s="212"/>
      <c r="P1014" s="41"/>
    </row>
    <row r="1015" spans="1:16" ht="27" thickBot="1" x14ac:dyDescent="0.45">
      <c r="P1015" s="41"/>
    </row>
    <row r="1016" spans="1:16" ht="51" x14ac:dyDescent="0.75">
      <c r="A1016" s="199" t="s">
        <v>650</v>
      </c>
      <c r="B1016" s="200"/>
      <c r="C1016" s="200"/>
      <c r="D1016" s="200"/>
      <c r="E1016" s="200"/>
      <c r="F1016" s="200"/>
      <c r="G1016" s="200"/>
      <c r="H1016" s="201"/>
      <c r="P1016" s="41"/>
    </row>
    <row r="1017" spans="1:16" ht="47.25" thickBot="1" x14ac:dyDescent="0.75">
      <c r="A1017" s="255" t="s">
        <v>640</v>
      </c>
      <c r="B1017" s="211"/>
      <c r="C1017" s="211"/>
      <c r="D1017" s="211"/>
      <c r="E1017" s="211"/>
      <c r="F1017" s="211"/>
      <c r="G1017" s="211"/>
      <c r="H1017" s="212"/>
      <c r="P1017" s="41"/>
    </row>
    <row r="1018" spans="1:16" ht="27" thickBot="1" x14ac:dyDescent="0.45">
      <c r="P1018" s="41" t="s">
        <v>653</v>
      </c>
    </row>
    <row r="1019" spans="1:16" ht="93" thickBot="1" x14ac:dyDescent="1.4">
      <c r="A1019" s="221" t="s">
        <v>654</v>
      </c>
      <c r="B1019" s="222"/>
      <c r="C1019" s="222"/>
      <c r="D1019" s="222"/>
      <c r="E1019" s="222"/>
      <c r="F1019" s="222"/>
      <c r="G1019" s="222"/>
      <c r="H1019" s="223"/>
      <c r="P1019" s="41" t="s">
        <v>652</v>
      </c>
    </row>
    <row r="1020" spans="1:16" ht="93" thickBot="1" x14ac:dyDescent="1.4">
      <c r="A1020" s="247" t="s">
        <v>364</v>
      </c>
      <c r="B1020" s="248"/>
      <c r="C1020" s="248"/>
      <c r="D1020" s="248"/>
      <c r="E1020" s="248"/>
      <c r="F1020" s="248"/>
      <c r="G1020" s="248"/>
      <c r="H1020" s="249"/>
      <c r="P1020" s="41" t="s">
        <v>653</v>
      </c>
    </row>
    <row r="1021" spans="1:16" ht="51" x14ac:dyDescent="0.75">
      <c r="A1021" s="199" t="s">
        <v>655</v>
      </c>
      <c r="B1021" s="200"/>
      <c r="C1021" s="200"/>
      <c r="D1021" s="200"/>
      <c r="E1021" s="200"/>
      <c r="F1021" s="200"/>
      <c r="G1021" s="200"/>
      <c r="H1021" s="201"/>
      <c r="P1021" s="41" t="s">
        <v>652</v>
      </c>
    </row>
    <row r="1022" spans="1:16" ht="46.5" x14ac:dyDescent="0.7">
      <c r="A1022" s="202" t="s">
        <v>217</v>
      </c>
      <c r="B1022" s="203"/>
      <c r="C1022" s="203"/>
      <c r="D1022" s="203"/>
      <c r="E1022" s="203"/>
      <c r="F1022" s="203"/>
      <c r="G1022" s="203"/>
      <c r="H1022" s="204"/>
      <c r="P1022" s="41" t="s">
        <v>653</v>
      </c>
    </row>
    <row r="1023" spans="1:16" ht="46.5" x14ac:dyDescent="0.4">
      <c r="A1023" s="208" t="s">
        <v>218</v>
      </c>
      <c r="B1023" s="206"/>
      <c r="C1023" s="206"/>
      <c r="D1023" s="206"/>
      <c r="E1023" s="206"/>
      <c r="F1023" s="206"/>
      <c r="G1023" s="206"/>
      <c r="H1023" s="207"/>
      <c r="P1023" s="41" t="s">
        <v>652</v>
      </c>
    </row>
    <row r="1024" spans="1:16" ht="46.5" x14ac:dyDescent="0.4">
      <c r="A1024" s="208" t="s">
        <v>219</v>
      </c>
      <c r="B1024" s="206"/>
      <c r="C1024" s="206"/>
      <c r="D1024" s="206"/>
      <c r="E1024" s="206"/>
      <c r="F1024" s="206"/>
      <c r="G1024" s="206"/>
      <c r="H1024" s="207"/>
      <c r="P1024" s="41" t="s">
        <v>653</v>
      </c>
    </row>
    <row r="1025" spans="1:16" ht="46.5" x14ac:dyDescent="0.7">
      <c r="A1025" s="209" t="s">
        <v>220</v>
      </c>
      <c r="B1025" s="203"/>
      <c r="C1025" s="203"/>
      <c r="D1025" s="203"/>
      <c r="E1025" s="203"/>
      <c r="F1025" s="203"/>
      <c r="G1025" s="203"/>
      <c r="H1025" s="204"/>
      <c r="P1025" s="41" t="s">
        <v>652</v>
      </c>
    </row>
    <row r="1026" spans="1:16" ht="46.5" x14ac:dyDescent="0.7">
      <c r="A1026" s="209" t="s">
        <v>221</v>
      </c>
      <c r="B1026" s="203"/>
      <c r="C1026" s="203"/>
      <c r="D1026" s="203"/>
      <c r="E1026" s="203"/>
      <c r="F1026" s="203"/>
      <c r="G1026" s="203"/>
      <c r="H1026" s="204"/>
    </row>
    <row r="1027" spans="1:16" ht="47.25" thickBot="1" x14ac:dyDescent="0.75">
      <c r="A1027" s="210" t="s">
        <v>657</v>
      </c>
      <c r="B1027" s="211"/>
      <c r="C1027" s="211"/>
      <c r="D1027" s="211"/>
      <c r="E1027" s="211"/>
      <c r="F1027" s="211"/>
      <c r="G1027" s="211"/>
      <c r="H1027" s="212"/>
    </row>
    <row r="1028" spans="1:16" ht="51" x14ac:dyDescent="0.75">
      <c r="A1028" s="199" t="s">
        <v>656</v>
      </c>
      <c r="B1028" s="200"/>
      <c r="C1028" s="200"/>
      <c r="D1028" s="200"/>
      <c r="E1028" s="200"/>
      <c r="F1028" s="200"/>
      <c r="G1028" s="200"/>
      <c r="H1028" s="201"/>
    </row>
    <row r="1029" spans="1:16" ht="46.5" x14ac:dyDescent="0.7">
      <c r="A1029" s="202" t="s">
        <v>217</v>
      </c>
      <c r="B1029" s="203"/>
      <c r="C1029" s="203"/>
      <c r="D1029" s="203"/>
      <c r="E1029" s="203"/>
      <c r="F1029" s="203"/>
      <c r="G1029" s="203"/>
      <c r="H1029" s="204"/>
    </row>
    <row r="1030" spans="1:16" ht="46.5" x14ac:dyDescent="0.25">
      <c r="A1030" s="208" t="s">
        <v>218</v>
      </c>
      <c r="B1030" s="206"/>
      <c r="C1030" s="206"/>
      <c r="D1030" s="206"/>
      <c r="E1030" s="206"/>
      <c r="F1030" s="206"/>
      <c r="G1030" s="206"/>
      <c r="H1030" s="207"/>
    </row>
    <row r="1031" spans="1:16" ht="46.5" x14ac:dyDescent="0.25">
      <c r="A1031" s="208" t="s">
        <v>219</v>
      </c>
      <c r="B1031" s="206"/>
      <c r="C1031" s="206"/>
      <c r="D1031" s="206"/>
      <c r="E1031" s="206"/>
      <c r="F1031" s="206"/>
      <c r="G1031" s="206"/>
      <c r="H1031" s="207"/>
    </row>
    <row r="1032" spans="1:16" ht="46.5" x14ac:dyDescent="0.7">
      <c r="A1032" s="209" t="s">
        <v>220</v>
      </c>
      <c r="B1032" s="203"/>
      <c r="C1032" s="203"/>
      <c r="D1032" s="203"/>
      <c r="E1032" s="203"/>
      <c r="F1032" s="203"/>
      <c r="G1032" s="203"/>
      <c r="H1032" s="204"/>
    </row>
    <row r="1033" spans="1:16" ht="46.5" x14ac:dyDescent="0.7">
      <c r="A1033" s="209" t="s">
        <v>221</v>
      </c>
      <c r="B1033" s="203"/>
      <c r="C1033" s="203"/>
      <c r="D1033" s="203"/>
      <c r="E1033" s="203"/>
      <c r="F1033" s="203"/>
      <c r="G1033" s="203"/>
      <c r="H1033" s="204"/>
    </row>
    <row r="1034" spans="1:16" ht="47.25" thickBot="1" x14ac:dyDescent="0.75">
      <c r="A1034" s="210" t="s">
        <v>657</v>
      </c>
      <c r="B1034" s="211"/>
      <c r="C1034" s="211"/>
      <c r="D1034" s="211"/>
      <c r="E1034" s="211"/>
      <c r="F1034" s="211"/>
      <c r="G1034" s="211"/>
      <c r="H1034" s="212"/>
    </row>
    <row r="1035" spans="1:16" ht="51" x14ac:dyDescent="0.75">
      <c r="A1035" s="199" t="s">
        <v>663</v>
      </c>
      <c r="B1035" s="200"/>
      <c r="C1035" s="200"/>
      <c r="D1035" s="200"/>
      <c r="E1035" s="200"/>
      <c r="F1035" s="200"/>
      <c r="G1035" s="200"/>
      <c r="H1035" s="201"/>
    </row>
    <row r="1036" spans="1:16" ht="46.5" x14ac:dyDescent="0.7">
      <c r="A1036" s="202" t="s">
        <v>662</v>
      </c>
      <c r="B1036" s="203"/>
      <c r="C1036" s="203"/>
      <c r="D1036" s="203"/>
      <c r="E1036" s="203"/>
      <c r="F1036" s="203"/>
      <c r="G1036" s="203"/>
      <c r="H1036" s="204"/>
    </row>
    <row r="1037" spans="1:16" ht="46.5" x14ac:dyDescent="0.25">
      <c r="A1037" s="208" t="s">
        <v>667</v>
      </c>
      <c r="B1037" s="206"/>
      <c r="C1037" s="206"/>
      <c r="D1037" s="206"/>
      <c r="E1037" s="206"/>
      <c r="F1037" s="206"/>
      <c r="G1037" s="206"/>
      <c r="H1037" s="207"/>
    </row>
    <row r="1038" spans="1:16" ht="46.5" x14ac:dyDescent="0.25">
      <c r="A1038" s="208" t="s">
        <v>668</v>
      </c>
      <c r="B1038" s="206"/>
      <c r="C1038" s="206"/>
      <c r="D1038" s="206"/>
      <c r="E1038" s="206"/>
      <c r="F1038" s="206"/>
      <c r="G1038" s="206"/>
      <c r="H1038" s="207"/>
    </row>
    <row r="1039" spans="1:16" ht="46.5" x14ac:dyDescent="0.7">
      <c r="A1039" s="202" t="s">
        <v>664</v>
      </c>
      <c r="B1039" s="203"/>
      <c r="C1039" s="203"/>
      <c r="D1039" s="203"/>
      <c r="E1039" s="203"/>
      <c r="F1039" s="203"/>
      <c r="G1039" s="203"/>
      <c r="H1039" s="204"/>
    </row>
    <row r="1040" spans="1:16" ht="46.5" x14ac:dyDescent="0.7">
      <c r="A1040" s="209" t="s">
        <v>665</v>
      </c>
      <c r="B1040" s="203"/>
      <c r="C1040" s="203"/>
      <c r="D1040" s="203"/>
      <c r="E1040" s="203"/>
      <c r="F1040" s="203"/>
      <c r="G1040" s="203"/>
      <c r="H1040" s="204"/>
    </row>
    <row r="1041" spans="1:8" ht="47.25" thickBot="1" x14ac:dyDescent="0.75">
      <c r="A1041" s="210" t="s">
        <v>666</v>
      </c>
      <c r="B1041" s="211"/>
      <c r="C1041" s="211"/>
      <c r="D1041" s="211"/>
      <c r="E1041" s="211"/>
      <c r="F1041" s="211"/>
      <c r="G1041" s="211"/>
      <c r="H1041" s="212"/>
    </row>
    <row r="1042" spans="1:8" ht="15.75" thickBot="1" x14ac:dyDescent="0.3"/>
    <row r="1043" spans="1:8" ht="93" thickBot="1" x14ac:dyDescent="1.4">
      <c r="A1043" s="221" t="s">
        <v>669</v>
      </c>
      <c r="B1043" s="222"/>
      <c r="C1043" s="222"/>
      <c r="D1043" s="222"/>
      <c r="E1043" s="222"/>
      <c r="F1043" s="222"/>
      <c r="G1043" s="222"/>
      <c r="H1043" s="223"/>
    </row>
    <row r="1044" spans="1:8" ht="93" thickBot="1" x14ac:dyDescent="1.4">
      <c r="A1044" s="247" t="s">
        <v>364</v>
      </c>
      <c r="B1044" s="248"/>
      <c r="C1044" s="248"/>
      <c r="D1044" s="248"/>
      <c r="E1044" s="248"/>
      <c r="F1044" s="248"/>
      <c r="G1044" s="248"/>
      <c r="H1044" s="249"/>
    </row>
    <row r="1045" spans="1:8" ht="15.75" thickBot="1" x14ac:dyDescent="0.3"/>
    <row r="1046" spans="1:8" ht="93" thickBot="1" x14ac:dyDescent="1.4">
      <c r="A1046" s="221" t="s">
        <v>670</v>
      </c>
      <c r="B1046" s="222"/>
      <c r="C1046" s="222"/>
      <c r="D1046" s="222"/>
      <c r="E1046" s="222"/>
      <c r="F1046" s="222"/>
      <c r="G1046" s="222"/>
      <c r="H1046" s="223"/>
    </row>
    <row r="1047" spans="1:8" ht="93" thickBot="1" x14ac:dyDescent="1.4">
      <c r="A1047" s="247" t="s">
        <v>364</v>
      </c>
      <c r="B1047" s="248"/>
      <c r="C1047" s="248"/>
      <c r="D1047" s="248"/>
      <c r="E1047" s="248"/>
      <c r="F1047" s="248"/>
      <c r="G1047" s="248"/>
      <c r="H1047" s="249"/>
    </row>
    <row r="1048" spans="1:8" ht="15.75" thickBot="1" x14ac:dyDescent="0.3"/>
    <row r="1049" spans="1:8" ht="93" thickBot="1" x14ac:dyDescent="1.4">
      <c r="A1049" s="221" t="s">
        <v>671</v>
      </c>
      <c r="B1049" s="222"/>
      <c r="C1049" s="222"/>
      <c r="D1049" s="222"/>
      <c r="E1049" s="222"/>
      <c r="F1049" s="222"/>
      <c r="G1049" s="222"/>
      <c r="H1049" s="223"/>
    </row>
    <row r="1050" spans="1:8" ht="93" thickBot="1" x14ac:dyDescent="1.4">
      <c r="A1050" s="247" t="s">
        <v>364</v>
      </c>
      <c r="B1050" s="248"/>
      <c r="C1050" s="248"/>
      <c r="D1050" s="248"/>
      <c r="E1050" s="248"/>
      <c r="F1050" s="248"/>
      <c r="G1050" s="248"/>
      <c r="H1050" s="249"/>
    </row>
    <row r="1052" spans="1:8" ht="15.75" thickBot="1" x14ac:dyDescent="0.3"/>
    <row r="1053" spans="1:8" ht="93" thickBot="1" x14ac:dyDescent="1.4">
      <c r="A1053" s="221" t="s">
        <v>672</v>
      </c>
      <c r="B1053" s="222"/>
      <c r="C1053" s="222"/>
      <c r="D1053" s="222"/>
      <c r="E1053" s="222"/>
      <c r="F1053" s="222"/>
      <c r="G1053" s="222"/>
      <c r="H1053" s="223"/>
    </row>
    <row r="1054" spans="1:8" ht="93" thickBot="1" x14ac:dyDescent="1.4">
      <c r="A1054" s="247" t="s">
        <v>364</v>
      </c>
      <c r="B1054" s="248"/>
      <c r="C1054" s="248"/>
      <c r="D1054" s="248"/>
      <c r="E1054" s="248"/>
      <c r="F1054" s="248"/>
      <c r="G1054" s="248"/>
      <c r="H1054" s="249"/>
    </row>
    <row r="1055" spans="1:8" ht="51" x14ac:dyDescent="0.75">
      <c r="A1055" s="199" t="s">
        <v>676</v>
      </c>
      <c r="B1055" s="200"/>
      <c r="C1055" s="200"/>
      <c r="D1055" s="200"/>
      <c r="E1055" s="200"/>
      <c r="F1055" s="200"/>
      <c r="G1055" s="200"/>
      <c r="H1055" s="201"/>
    </row>
    <row r="1056" spans="1:8" ht="46.5" x14ac:dyDescent="0.7">
      <c r="A1056" s="202" t="s">
        <v>208</v>
      </c>
      <c r="B1056" s="203"/>
      <c r="C1056" s="203"/>
      <c r="D1056" s="203"/>
      <c r="E1056" s="203"/>
      <c r="F1056" s="203"/>
      <c r="G1056" s="203"/>
      <c r="H1056" s="204"/>
    </row>
    <row r="1057" spans="1:8" ht="46.5" x14ac:dyDescent="0.25">
      <c r="A1057" s="208" t="s">
        <v>209</v>
      </c>
      <c r="B1057" s="206"/>
      <c r="C1057" s="206"/>
      <c r="D1057" s="206"/>
      <c r="E1057" s="206"/>
      <c r="F1057" s="206"/>
      <c r="G1057" s="206"/>
      <c r="H1057" s="207"/>
    </row>
    <row r="1058" spans="1:8" ht="46.5" x14ac:dyDescent="0.25">
      <c r="A1058" s="208" t="s">
        <v>210</v>
      </c>
      <c r="B1058" s="206"/>
      <c r="C1058" s="206"/>
      <c r="D1058" s="206"/>
      <c r="E1058" s="206"/>
      <c r="F1058" s="206"/>
      <c r="G1058" s="206"/>
      <c r="H1058" s="207"/>
    </row>
    <row r="1059" spans="1:8" ht="46.5" x14ac:dyDescent="0.7">
      <c r="A1059" s="209" t="s">
        <v>211</v>
      </c>
      <c r="B1059" s="203"/>
      <c r="C1059" s="203"/>
      <c r="D1059" s="203"/>
      <c r="E1059" s="203"/>
      <c r="F1059" s="203"/>
      <c r="G1059" s="203"/>
      <c r="H1059" s="204"/>
    </row>
    <row r="1060" spans="1:8" ht="47.25" thickBot="1" x14ac:dyDescent="0.75">
      <c r="A1060" s="210" t="s">
        <v>212</v>
      </c>
      <c r="B1060" s="211"/>
      <c r="C1060" s="211"/>
      <c r="D1060" s="211"/>
      <c r="E1060" s="211"/>
      <c r="F1060" s="211"/>
      <c r="G1060" s="211"/>
      <c r="H1060" s="212"/>
    </row>
    <row r="1061" spans="1:8" ht="51" x14ac:dyDescent="0.75">
      <c r="A1061" s="199" t="s">
        <v>677</v>
      </c>
      <c r="B1061" s="200"/>
      <c r="C1061" s="200"/>
      <c r="D1061" s="200"/>
      <c r="E1061" s="200"/>
      <c r="F1061" s="200"/>
      <c r="G1061" s="200"/>
      <c r="H1061" s="201"/>
    </row>
    <row r="1062" spans="1:8" ht="46.5" x14ac:dyDescent="0.7">
      <c r="A1062" s="202" t="s">
        <v>208</v>
      </c>
      <c r="B1062" s="203"/>
      <c r="C1062" s="203"/>
      <c r="D1062" s="203"/>
      <c r="E1062" s="203"/>
      <c r="F1062" s="203"/>
      <c r="G1062" s="203"/>
      <c r="H1062" s="204"/>
    </row>
    <row r="1063" spans="1:8" ht="46.5" x14ac:dyDescent="0.25">
      <c r="A1063" s="208" t="s">
        <v>209</v>
      </c>
      <c r="B1063" s="206"/>
      <c r="C1063" s="206"/>
      <c r="D1063" s="206"/>
      <c r="E1063" s="206"/>
      <c r="F1063" s="206"/>
      <c r="G1063" s="206"/>
      <c r="H1063" s="207"/>
    </row>
    <row r="1064" spans="1:8" ht="46.5" x14ac:dyDescent="0.25">
      <c r="A1064" s="208" t="s">
        <v>210</v>
      </c>
      <c r="B1064" s="206"/>
      <c r="C1064" s="206"/>
      <c r="D1064" s="206"/>
      <c r="E1064" s="206"/>
      <c r="F1064" s="206"/>
      <c r="G1064" s="206"/>
      <c r="H1064" s="207"/>
    </row>
    <row r="1065" spans="1:8" ht="46.5" x14ac:dyDescent="0.7">
      <c r="A1065" s="209" t="s">
        <v>211</v>
      </c>
      <c r="B1065" s="203"/>
      <c r="C1065" s="203"/>
      <c r="D1065" s="203"/>
      <c r="E1065" s="203"/>
      <c r="F1065" s="203"/>
      <c r="G1065" s="203"/>
      <c r="H1065" s="204"/>
    </row>
    <row r="1066" spans="1:8" ht="47.25" thickBot="1" x14ac:dyDescent="0.75">
      <c r="A1066" s="210" t="s">
        <v>212</v>
      </c>
      <c r="B1066" s="211"/>
      <c r="C1066" s="211"/>
      <c r="D1066" s="211"/>
      <c r="E1066" s="211"/>
      <c r="F1066" s="211"/>
      <c r="G1066" s="211"/>
      <c r="H1066" s="212"/>
    </row>
    <row r="1067" spans="1:8" ht="51" x14ac:dyDescent="0.75">
      <c r="A1067" s="199" t="s">
        <v>678</v>
      </c>
      <c r="B1067" s="200"/>
      <c r="C1067" s="200"/>
      <c r="D1067" s="200"/>
      <c r="E1067" s="200"/>
      <c r="F1067" s="200"/>
      <c r="G1067" s="200"/>
      <c r="H1067" s="201"/>
    </row>
    <row r="1068" spans="1:8" ht="46.5" x14ac:dyDescent="0.7">
      <c r="A1068" s="202" t="s">
        <v>679</v>
      </c>
      <c r="B1068" s="203"/>
      <c r="C1068" s="203"/>
      <c r="D1068" s="203"/>
      <c r="E1068" s="203"/>
      <c r="F1068" s="203"/>
      <c r="G1068" s="203"/>
      <c r="H1068" s="204"/>
    </row>
    <row r="1069" spans="1:8" ht="46.5" x14ac:dyDescent="0.25">
      <c r="A1069" s="208" t="s">
        <v>680</v>
      </c>
      <c r="B1069" s="206"/>
      <c r="C1069" s="206"/>
      <c r="D1069" s="206"/>
      <c r="E1069" s="206"/>
      <c r="F1069" s="206"/>
      <c r="G1069" s="206"/>
      <c r="H1069" s="207"/>
    </row>
    <row r="1070" spans="1:8" ht="46.5" x14ac:dyDescent="0.25">
      <c r="A1070" s="208" t="s">
        <v>681</v>
      </c>
      <c r="B1070" s="206"/>
      <c r="C1070" s="206"/>
      <c r="D1070" s="206"/>
      <c r="E1070" s="206"/>
      <c r="F1070" s="206"/>
      <c r="G1070" s="206"/>
      <c r="H1070" s="207"/>
    </row>
    <row r="1071" spans="1:8" ht="46.5" x14ac:dyDescent="0.7">
      <c r="A1071" s="227" t="s">
        <v>682</v>
      </c>
      <c r="B1071" s="203"/>
      <c r="C1071" s="203"/>
      <c r="D1071" s="203"/>
      <c r="E1071" s="203"/>
      <c r="F1071" s="203"/>
      <c r="G1071" s="203"/>
      <c r="H1071" s="203"/>
    </row>
    <row r="1072" spans="1:8" ht="46.5" x14ac:dyDescent="0.7">
      <c r="A1072" s="227" t="s">
        <v>683</v>
      </c>
      <c r="B1072" s="203"/>
      <c r="C1072" s="203"/>
      <c r="D1072" s="203"/>
      <c r="E1072" s="203"/>
      <c r="F1072" s="203"/>
      <c r="G1072" s="203"/>
      <c r="H1072" s="203"/>
    </row>
    <row r="1073" spans="1:8" ht="46.5" x14ac:dyDescent="0.7">
      <c r="A1073" s="227" t="s">
        <v>684</v>
      </c>
      <c r="B1073" s="203"/>
      <c r="C1073" s="203"/>
      <c r="D1073" s="203"/>
      <c r="E1073" s="203"/>
      <c r="F1073" s="203"/>
      <c r="G1073" s="203"/>
      <c r="H1073" s="203"/>
    </row>
    <row r="1074" spans="1:8" ht="47.25" thickBot="1" x14ac:dyDescent="0.75">
      <c r="A1074" s="210" t="s">
        <v>685</v>
      </c>
      <c r="B1074" s="211"/>
      <c r="C1074" s="211"/>
      <c r="D1074" s="211"/>
      <c r="E1074" s="211"/>
      <c r="F1074" s="211"/>
      <c r="G1074" s="211"/>
      <c r="H1074" s="212"/>
    </row>
    <row r="1075" spans="1:8" ht="51" x14ac:dyDescent="0.75">
      <c r="A1075" s="199" t="s">
        <v>686</v>
      </c>
      <c r="B1075" s="200"/>
      <c r="C1075" s="200"/>
      <c r="D1075" s="200"/>
      <c r="E1075" s="200"/>
      <c r="F1075" s="200"/>
      <c r="G1075" s="200"/>
      <c r="H1075" s="201"/>
    </row>
    <row r="1076" spans="1:8" ht="46.5" x14ac:dyDescent="0.7">
      <c r="A1076" s="202" t="s">
        <v>129</v>
      </c>
      <c r="B1076" s="203"/>
      <c r="C1076" s="203"/>
      <c r="D1076" s="203"/>
      <c r="E1076" s="203"/>
      <c r="F1076" s="203"/>
      <c r="G1076" s="203"/>
      <c r="H1076" s="204"/>
    </row>
    <row r="1077" spans="1:8" ht="46.5" x14ac:dyDescent="0.25">
      <c r="A1077" s="208" t="s">
        <v>519</v>
      </c>
      <c r="B1077" s="206"/>
      <c r="C1077" s="206"/>
      <c r="D1077" s="206"/>
      <c r="E1077" s="206"/>
      <c r="F1077" s="206"/>
      <c r="G1077" s="206"/>
      <c r="H1077" s="207"/>
    </row>
    <row r="1078" spans="1:8" ht="47.25" thickBot="1" x14ac:dyDescent="0.3">
      <c r="A1078" s="259" t="s">
        <v>520</v>
      </c>
      <c r="B1078" s="260"/>
      <c r="C1078" s="260"/>
      <c r="D1078" s="260"/>
      <c r="E1078" s="260"/>
      <c r="F1078" s="260"/>
      <c r="G1078" s="260"/>
      <c r="H1078" s="261"/>
    </row>
    <row r="1079" spans="1:8" ht="51" x14ac:dyDescent="0.75">
      <c r="A1079" s="199" t="s">
        <v>689</v>
      </c>
      <c r="B1079" s="200"/>
      <c r="C1079" s="200"/>
      <c r="D1079" s="200"/>
      <c r="E1079" s="200"/>
      <c r="F1079" s="200"/>
      <c r="G1079" s="200"/>
      <c r="H1079" s="201"/>
    </row>
    <row r="1080" spans="1:8" ht="46.5" x14ac:dyDescent="0.7">
      <c r="A1080" s="202" t="s">
        <v>688</v>
      </c>
      <c r="B1080" s="203"/>
      <c r="C1080" s="203"/>
      <c r="D1080" s="203"/>
      <c r="E1080" s="203"/>
      <c r="F1080" s="203"/>
      <c r="G1080" s="203"/>
      <c r="H1080" s="204"/>
    </row>
    <row r="1081" spans="1:8" ht="46.5" x14ac:dyDescent="0.25">
      <c r="A1081" s="208" t="s">
        <v>660</v>
      </c>
      <c r="B1081" s="206"/>
      <c r="C1081" s="206"/>
      <c r="D1081" s="206"/>
      <c r="E1081" s="206"/>
      <c r="F1081" s="206"/>
      <c r="G1081" s="206"/>
      <c r="H1081" s="207"/>
    </row>
    <row r="1082" spans="1:8" ht="47.25" thickBot="1" x14ac:dyDescent="0.3">
      <c r="A1082" s="259"/>
      <c r="B1082" s="260"/>
      <c r="C1082" s="260"/>
      <c r="D1082" s="260"/>
      <c r="E1082" s="260"/>
      <c r="F1082" s="260"/>
      <c r="G1082" s="260"/>
      <c r="H1082" s="261"/>
    </row>
    <row r="1083" spans="1:8" ht="51" x14ac:dyDescent="0.75">
      <c r="A1083" s="199" t="s">
        <v>690</v>
      </c>
      <c r="B1083" s="200"/>
      <c r="C1083" s="200"/>
      <c r="D1083" s="200"/>
      <c r="E1083" s="200"/>
      <c r="F1083" s="200"/>
      <c r="G1083" s="200"/>
      <c r="H1083" s="201"/>
    </row>
    <row r="1084" spans="1:8" ht="46.5" x14ac:dyDescent="0.7">
      <c r="A1084" s="202" t="s">
        <v>688</v>
      </c>
      <c r="B1084" s="203"/>
      <c r="C1084" s="203"/>
      <c r="D1084" s="203"/>
      <c r="E1084" s="203"/>
      <c r="F1084" s="203"/>
      <c r="G1084" s="203"/>
      <c r="H1084" s="204"/>
    </row>
    <row r="1085" spans="1:8" ht="46.5" x14ac:dyDescent="0.25">
      <c r="A1085" s="208" t="s">
        <v>658</v>
      </c>
      <c r="B1085" s="206"/>
      <c r="C1085" s="206"/>
      <c r="D1085" s="206"/>
      <c r="E1085" s="206"/>
      <c r="F1085" s="206"/>
      <c r="G1085" s="206"/>
      <c r="H1085" s="207"/>
    </row>
    <row r="1086" spans="1:8" ht="47.25" thickBot="1" x14ac:dyDescent="0.3">
      <c r="A1086" s="259"/>
      <c r="B1086" s="260"/>
      <c r="C1086" s="260"/>
      <c r="D1086" s="260"/>
      <c r="E1086" s="260"/>
      <c r="F1086" s="260"/>
      <c r="G1086" s="260"/>
      <c r="H1086" s="261"/>
    </row>
    <row r="1087" spans="1:8" ht="51" x14ac:dyDescent="0.75">
      <c r="A1087" s="199" t="s">
        <v>691</v>
      </c>
      <c r="B1087" s="200"/>
      <c r="C1087" s="200"/>
      <c r="D1087" s="200"/>
      <c r="E1087" s="200"/>
      <c r="F1087" s="200"/>
      <c r="G1087" s="200"/>
      <c r="H1087" s="201"/>
    </row>
    <row r="1088" spans="1:8" ht="46.5" x14ac:dyDescent="0.7">
      <c r="A1088" s="202" t="s">
        <v>688</v>
      </c>
      <c r="B1088" s="203"/>
      <c r="C1088" s="203"/>
      <c r="D1088" s="203"/>
      <c r="E1088" s="203"/>
      <c r="F1088" s="203"/>
      <c r="G1088" s="203"/>
      <c r="H1088" s="204"/>
    </row>
    <row r="1089" spans="1:8" ht="46.5" x14ac:dyDescent="0.25">
      <c r="A1089" s="208" t="s">
        <v>659</v>
      </c>
      <c r="B1089" s="206"/>
      <c r="C1089" s="206"/>
      <c r="D1089" s="206"/>
      <c r="E1089" s="206"/>
      <c r="F1089" s="206"/>
      <c r="G1089" s="206"/>
      <c r="H1089" s="207"/>
    </row>
    <row r="1090" spans="1:8" ht="47.25" thickBot="1" x14ac:dyDescent="0.3">
      <c r="A1090" s="259"/>
      <c r="B1090" s="260"/>
      <c r="C1090" s="260"/>
      <c r="D1090" s="260"/>
      <c r="E1090" s="260"/>
      <c r="F1090" s="260"/>
      <c r="G1090" s="260"/>
      <c r="H1090" s="261"/>
    </row>
    <row r="1091" spans="1:8" ht="51" x14ac:dyDescent="0.75">
      <c r="A1091" s="199" t="s">
        <v>692</v>
      </c>
      <c r="B1091" s="200"/>
      <c r="C1091" s="200"/>
      <c r="D1091" s="200"/>
      <c r="E1091" s="200"/>
      <c r="F1091" s="200"/>
      <c r="G1091" s="200"/>
      <c r="H1091" s="201"/>
    </row>
    <row r="1092" spans="1:8" ht="46.5" x14ac:dyDescent="0.7">
      <c r="A1092" s="202" t="s">
        <v>688</v>
      </c>
      <c r="B1092" s="203"/>
      <c r="C1092" s="203"/>
      <c r="D1092" s="203"/>
      <c r="E1092" s="203"/>
      <c r="F1092" s="203"/>
      <c r="G1092" s="203"/>
      <c r="H1092" s="204"/>
    </row>
    <row r="1093" spans="1:8" ht="46.5" x14ac:dyDescent="0.25">
      <c r="A1093" s="208" t="s">
        <v>658</v>
      </c>
      <c r="B1093" s="206"/>
      <c r="C1093" s="206"/>
      <c r="D1093" s="206"/>
      <c r="E1093" s="206"/>
      <c r="F1093" s="206"/>
      <c r="G1093" s="206"/>
      <c r="H1093" s="207"/>
    </row>
    <row r="1094" spans="1:8" ht="47.25" thickBot="1" x14ac:dyDescent="0.3">
      <c r="A1094" s="259"/>
      <c r="B1094" s="260"/>
      <c r="C1094" s="260"/>
      <c r="D1094" s="260"/>
      <c r="E1094" s="260"/>
      <c r="F1094" s="260"/>
      <c r="G1094" s="260"/>
      <c r="H1094" s="261"/>
    </row>
    <row r="1095" spans="1:8" ht="51" x14ac:dyDescent="0.75">
      <c r="A1095" s="199" t="s">
        <v>693</v>
      </c>
      <c r="B1095" s="200"/>
      <c r="C1095" s="200"/>
      <c r="D1095" s="200"/>
      <c r="E1095" s="200"/>
      <c r="F1095" s="200"/>
      <c r="G1095" s="200"/>
      <c r="H1095" s="201"/>
    </row>
    <row r="1096" spans="1:8" ht="46.5" x14ac:dyDescent="0.7">
      <c r="A1096" s="202" t="s">
        <v>688</v>
      </c>
      <c r="B1096" s="203"/>
      <c r="C1096" s="203"/>
      <c r="D1096" s="203"/>
      <c r="E1096" s="203"/>
      <c r="F1096" s="203"/>
      <c r="G1096" s="203"/>
      <c r="H1096" s="204"/>
    </row>
    <row r="1097" spans="1:8" ht="46.5" x14ac:dyDescent="0.25">
      <c r="A1097" s="208" t="s">
        <v>660</v>
      </c>
      <c r="B1097" s="206"/>
      <c r="C1097" s="206"/>
      <c r="D1097" s="206"/>
      <c r="E1097" s="206"/>
      <c r="F1097" s="206"/>
      <c r="G1097" s="206"/>
      <c r="H1097" s="207"/>
    </row>
    <row r="1098" spans="1:8" ht="47.25" thickBot="1" x14ac:dyDescent="0.3">
      <c r="A1098" s="259"/>
      <c r="B1098" s="260"/>
      <c r="C1098" s="260"/>
      <c r="D1098" s="260"/>
      <c r="E1098" s="260"/>
      <c r="F1098" s="260"/>
      <c r="G1098" s="260"/>
      <c r="H1098" s="261"/>
    </row>
    <row r="1099" spans="1:8" ht="51" x14ac:dyDescent="0.75">
      <c r="A1099" s="199" t="s">
        <v>694</v>
      </c>
      <c r="B1099" s="200"/>
      <c r="C1099" s="200"/>
      <c r="D1099" s="200"/>
      <c r="E1099" s="200"/>
      <c r="F1099" s="200"/>
      <c r="G1099" s="200"/>
      <c r="H1099" s="201"/>
    </row>
    <row r="1100" spans="1:8" ht="46.5" x14ac:dyDescent="0.7">
      <c r="A1100" s="202" t="s">
        <v>688</v>
      </c>
      <c r="B1100" s="203"/>
      <c r="C1100" s="203"/>
      <c r="D1100" s="203"/>
      <c r="E1100" s="203"/>
      <c r="F1100" s="203"/>
      <c r="G1100" s="203"/>
      <c r="H1100" s="204"/>
    </row>
    <row r="1101" spans="1:8" ht="46.5" x14ac:dyDescent="0.25">
      <c r="A1101" s="208" t="s">
        <v>658</v>
      </c>
      <c r="B1101" s="206"/>
      <c r="C1101" s="206"/>
      <c r="D1101" s="206"/>
      <c r="E1101" s="206"/>
      <c r="F1101" s="206"/>
      <c r="G1101" s="206"/>
      <c r="H1101" s="207"/>
    </row>
    <row r="1102" spans="1:8" ht="47.25" thickBot="1" x14ac:dyDescent="0.3">
      <c r="A1102" s="259"/>
      <c r="B1102" s="260"/>
      <c r="C1102" s="260"/>
      <c r="D1102" s="260"/>
      <c r="E1102" s="260"/>
      <c r="F1102" s="260"/>
      <c r="G1102" s="260"/>
      <c r="H1102" s="261"/>
    </row>
    <row r="1103" spans="1:8" ht="51" x14ac:dyDescent="0.75">
      <c r="A1103" s="199"/>
      <c r="B1103" s="200"/>
      <c r="C1103" s="200"/>
      <c r="D1103" s="200"/>
      <c r="E1103" s="200"/>
      <c r="F1103" s="200"/>
      <c r="G1103" s="200"/>
      <c r="H1103" s="201"/>
    </row>
    <row r="1104" spans="1:8" ht="46.5" x14ac:dyDescent="0.7">
      <c r="A1104" s="202" t="s">
        <v>688</v>
      </c>
      <c r="B1104" s="203"/>
      <c r="C1104" s="203"/>
      <c r="D1104" s="203"/>
      <c r="E1104" s="203"/>
      <c r="F1104" s="203"/>
      <c r="G1104" s="203"/>
      <c r="H1104" s="204"/>
    </row>
    <row r="1105" spans="1:8" ht="46.5" x14ac:dyDescent="0.25">
      <c r="A1105" s="208" t="s">
        <v>695</v>
      </c>
      <c r="B1105" s="206"/>
      <c r="C1105" s="206"/>
      <c r="D1105" s="206"/>
      <c r="E1105" s="206"/>
      <c r="F1105" s="206"/>
      <c r="G1105" s="206"/>
      <c r="H1105" s="207"/>
    </row>
    <row r="1106" spans="1:8" ht="47.25" thickBot="1" x14ac:dyDescent="0.3">
      <c r="A1106" s="259"/>
      <c r="B1106" s="260"/>
      <c r="C1106" s="260"/>
      <c r="D1106" s="260"/>
      <c r="E1106" s="260"/>
      <c r="F1106" s="260"/>
      <c r="G1106" s="260"/>
      <c r="H1106" s="261"/>
    </row>
    <row r="1107" spans="1:8" ht="15.75" thickBot="1" x14ac:dyDescent="0.3"/>
    <row r="1108" spans="1:8" ht="51" x14ac:dyDescent="0.75">
      <c r="A1108" s="199" t="s">
        <v>699</v>
      </c>
      <c r="B1108" s="200"/>
      <c r="C1108" s="200"/>
      <c r="D1108" s="200"/>
      <c r="E1108" s="200"/>
      <c r="F1108" s="200"/>
      <c r="G1108" s="200"/>
      <c r="H1108" s="201"/>
    </row>
    <row r="1109" spans="1:8" ht="46.5" x14ac:dyDescent="0.7">
      <c r="A1109" s="202" t="s">
        <v>217</v>
      </c>
      <c r="B1109" s="203"/>
      <c r="C1109" s="203"/>
      <c r="D1109" s="203"/>
      <c r="E1109" s="203"/>
      <c r="F1109" s="203"/>
      <c r="G1109" s="203"/>
      <c r="H1109" s="204"/>
    </row>
    <row r="1110" spans="1:8" ht="46.5" x14ac:dyDescent="0.25">
      <c r="A1110" s="208" t="s">
        <v>218</v>
      </c>
      <c r="B1110" s="206"/>
      <c r="C1110" s="206"/>
      <c r="D1110" s="206"/>
      <c r="E1110" s="206"/>
      <c r="F1110" s="206"/>
      <c r="G1110" s="206"/>
      <c r="H1110" s="207"/>
    </row>
    <row r="1111" spans="1:8" ht="46.5" x14ac:dyDescent="0.25">
      <c r="A1111" s="208" t="s">
        <v>219</v>
      </c>
      <c r="B1111" s="206"/>
      <c r="C1111" s="206"/>
      <c r="D1111" s="206"/>
      <c r="E1111" s="206"/>
      <c r="F1111" s="206"/>
      <c r="G1111" s="206"/>
      <c r="H1111" s="207"/>
    </row>
    <row r="1112" spans="1:8" ht="46.5" x14ac:dyDescent="0.7">
      <c r="A1112" s="209" t="s">
        <v>220</v>
      </c>
      <c r="B1112" s="203"/>
      <c r="C1112" s="203"/>
      <c r="D1112" s="203"/>
      <c r="E1112" s="203"/>
      <c r="F1112" s="203"/>
      <c r="G1112" s="203"/>
      <c r="H1112" s="204"/>
    </row>
    <row r="1113" spans="1:8" ht="47.25" thickBot="1" x14ac:dyDescent="0.75">
      <c r="A1113" s="210" t="s">
        <v>221</v>
      </c>
      <c r="B1113" s="211"/>
      <c r="C1113" s="211"/>
      <c r="D1113" s="211"/>
      <c r="E1113" s="211"/>
      <c r="F1113" s="211"/>
      <c r="G1113" s="211"/>
      <c r="H1113" s="212"/>
    </row>
    <row r="1114" spans="1:8" ht="51" x14ac:dyDescent="0.75">
      <c r="A1114" s="199" t="s">
        <v>704</v>
      </c>
      <c r="B1114" s="200"/>
      <c r="C1114" s="200"/>
      <c r="D1114" s="200"/>
      <c r="E1114" s="200"/>
      <c r="F1114" s="200"/>
      <c r="G1114" s="200"/>
      <c r="H1114" s="201"/>
    </row>
    <row r="1115" spans="1:8" ht="46.5" x14ac:dyDescent="0.7">
      <c r="A1115" s="202" t="s">
        <v>129</v>
      </c>
      <c r="B1115" s="203"/>
      <c r="C1115" s="203"/>
      <c r="D1115" s="203"/>
      <c r="E1115" s="203"/>
      <c r="F1115" s="203"/>
      <c r="G1115" s="203"/>
      <c r="H1115" s="204"/>
    </row>
    <row r="1116" spans="1:8" ht="46.5" x14ac:dyDescent="0.25">
      <c r="A1116" s="208" t="s">
        <v>519</v>
      </c>
      <c r="B1116" s="206"/>
      <c r="C1116" s="206"/>
      <c r="D1116" s="206"/>
      <c r="E1116" s="206"/>
      <c r="F1116" s="206"/>
      <c r="G1116" s="206"/>
      <c r="H1116" s="207"/>
    </row>
    <row r="1117" spans="1:8" ht="47.25" thickBot="1" x14ac:dyDescent="0.3">
      <c r="A1117" s="259" t="s">
        <v>520</v>
      </c>
      <c r="B1117" s="260"/>
      <c r="C1117" s="260"/>
      <c r="D1117" s="260"/>
      <c r="E1117" s="260"/>
      <c r="F1117" s="260"/>
      <c r="G1117" s="260"/>
      <c r="H1117" s="261"/>
    </row>
    <row r="1118" spans="1:8" ht="51" x14ac:dyDescent="0.75">
      <c r="A1118" s="199" t="s">
        <v>703</v>
      </c>
      <c r="B1118" s="200"/>
      <c r="C1118" s="200"/>
      <c r="D1118" s="200"/>
      <c r="E1118" s="200"/>
      <c r="F1118" s="200"/>
      <c r="G1118" s="200"/>
      <c r="H1118" s="201"/>
    </row>
    <row r="1119" spans="1:8" ht="46.5" x14ac:dyDescent="0.7">
      <c r="A1119" s="202" t="s">
        <v>129</v>
      </c>
      <c r="B1119" s="203"/>
      <c r="C1119" s="203"/>
      <c r="D1119" s="203"/>
      <c r="E1119" s="203"/>
      <c r="F1119" s="203"/>
      <c r="G1119" s="203"/>
      <c r="H1119" s="204"/>
    </row>
    <row r="1120" spans="1:8" ht="46.5" x14ac:dyDescent="0.25">
      <c r="A1120" s="208" t="s">
        <v>519</v>
      </c>
      <c r="B1120" s="206"/>
      <c r="C1120" s="206"/>
      <c r="D1120" s="206"/>
      <c r="E1120" s="206"/>
      <c r="F1120" s="206"/>
      <c r="G1120" s="206"/>
      <c r="H1120" s="207"/>
    </row>
    <row r="1121" spans="1:8" ht="47.25" thickBot="1" x14ac:dyDescent="0.3">
      <c r="A1121" s="259" t="s">
        <v>520</v>
      </c>
      <c r="B1121" s="260"/>
      <c r="C1121" s="260"/>
      <c r="D1121" s="260"/>
      <c r="E1121" s="260"/>
      <c r="F1121" s="260"/>
      <c r="G1121" s="260"/>
      <c r="H1121" s="261"/>
    </row>
    <row r="1122" spans="1:8" ht="15.75" thickBot="1" x14ac:dyDescent="0.3"/>
    <row r="1123" spans="1:8" ht="51" x14ac:dyDescent="0.75">
      <c r="A1123" s="199" t="s">
        <v>705</v>
      </c>
      <c r="B1123" s="200"/>
      <c r="C1123" s="200"/>
      <c r="D1123" s="200"/>
      <c r="E1123" s="200"/>
      <c r="F1123" s="200"/>
      <c r="G1123" s="200"/>
      <c r="H1123" s="201"/>
    </row>
    <row r="1124" spans="1:8" ht="46.5" x14ac:dyDescent="0.7">
      <c r="A1124" s="202" t="s">
        <v>167</v>
      </c>
      <c r="B1124" s="203"/>
      <c r="C1124" s="203"/>
      <c r="D1124" s="203"/>
      <c r="E1124" s="203"/>
      <c r="F1124" s="203"/>
      <c r="G1124" s="203"/>
      <c r="H1124" s="204"/>
    </row>
    <row r="1125" spans="1:8" ht="46.5" x14ac:dyDescent="0.25">
      <c r="A1125" s="208" t="s">
        <v>168</v>
      </c>
      <c r="B1125" s="206"/>
      <c r="C1125" s="206"/>
      <c r="D1125" s="206"/>
      <c r="E1125" s="206"/>
      <c r="F1125" s="206"/>
      <c r="G1125" s="206"/>
      <c r="H1125" s="207"/>
    </row>
    <row r="1126" spans="1:8" ht="46.5" x14ac:dyDescent="0.25">
      <c r="A1126" s="208" t="s">
        <v>169</v>
      </c>
      <c r="B1126" s="206"/>
      <c r="C1126" s="206"/>
      <c r="D1126" s="206"/>
      <c r="E1126" s="206"/>
      <c r="F1126" s="206"/>
      <c r="G1126" s="206"/>
      <c r="H1126" s="207"/>
    </row>
    <row r="1127" spans="1:8" ht="46.5" x14ac:dyDescent="0.7">
      <c r="A1127" s="209" t="s">
        <v>170</v>
      </c>
      <c r="B1127" s="203"/>
      <c r="C1127" s="203"/>
      <c r="D1127" s="203"/>
      <c r="E1127" s="203"/>
      <c r="F1127" s="203"/>
      <c r="G1127" s="203"/>
      <c r="H1127" s="204"/>
    </row>
    <row r="1128" spans="1:8" ht="47.25" thickBot="1" x14ac:dyDescent="0.75">
      <c r="A1128" s="210" t="s">
        <v>171</v>
      </c>
      <c r="B1128" s="211"/>
      <c r="C1128" s="211"/>
      <c r="D1128" s="211"/>
      <c r="E1128" s="211"/>
      <c r="F1128" s="211"/>
      <c r="G1128" s="211"/>
      <c r="H1128" s="212"/>
    </row>
    <row r="1129" spans="1:8" ht="15.75" thickBot="1" x14ac:dyDescent="0.3"/>
    <row r="1130" spans="1:8" ht="51" x14ac:dyDescent="0.75">
      <c r="A1130" s="199" t="s">
        <v>711</v>
      </c>
      <c r="B1130" s="200"/>
      <c r="C1130" s="200"/>
      <c r="D1130" s="200"/>
      <c r="E1130" s="200"/>
      <c r="F1130" s="200"/>
      <c r="G1130" s="200"/>
      <c r="H1130" s="201"/>
    </row>
    <row r="1131" spans="1:8" ht="46.5" x14ac:dyDescent="0.7">
      <c r="A1131" s="202" t="s">
        <v>706</v>
      </c>
      <c r="B1131" s="203"/>
      <c r="C1131" s="203"/>
      <c r="D1131" s="203"/>
      <c r="E1131" s="203"/>
      <c r="F1131" s="203"/>
      <c r="G1131" s="203"/>
      <c r="H1131" s="204"/>
    </row>
    <row r="1132" spans="1:8" ht="46.5" x14ac:dyDescent="0.25">
      <c r="A1132" s="208" t="s">
        <v>192</v>
      </c>
      <c r="B1132" s="206"/>
      <c r="C1132" s="206"/>
      <c r="D1132" s="206"/>
      <c r="E1132" s="206"/>
      <c r="F1132" s="206"/>
      <c r="G1132" s="206"/>
      <c r="H1132" s="207"/>
    </row>
    <row r="1133" spans="1:8" ht="46.5" x14ac:dyDescent="0.25">
      <c r="A1133" s="208" t="s">
        <v>242</v>
      </c>
      <c r="B1133" s="206"/>
      <c r="C1133" s="206"/>
      <c r="D1133" s="206"/>
      <c r="E1133" s="206"/>
      <c r="F1133" s="206"/>
      <c r="G1133" s="206"/>
      <c r="H1133" s="207"/>
    </row>
    <row r="1134" spans="1:8" ht="47.25" thickBot="1" x14ac:dyDescent="0.75">
      <c r="A1134" s="210" t="s">
        <v>712</v>
      </c>
      <c r="B1134" s="211"/>
      <c r="C1134" s="211"/>
      <c r="D1134" s="211"/>
      <c r="E1134" s="211"/>
      <c r="F1134" s="211"/>
      <c r="G1134" s="211"/>
      <c r="H1134" s="212"/>
    </row>
    <row r="1135" spans="1:8" ht="15.75" thickBot="1" x14ac:dyDescent="0.3"/>
    <row r="1136" spans="1:8" ht="51" x14ac:dyDescent="0.75">
      <c r="A1136" s="199" t="s">
        <v>713</v>
      </c>
      <c r="B1136" s="200"/>
      <c r="C1136" s="200"/>
      <c r="D1136" s="200"/>
      <c r="E1136" s="200"/>
      <c r="F1136" s="200"/>
      <c r="G1136" s="200"/>
      <c r="H1136" s="201"/>
    </row>
    <row r="1137" spans="1:8" ht="46.5" x14ac:dyDescent="0.7">
      <c r="A1137" s="202" t="s">
        <v>706</v>
      </c>
      <c r="B1137" s="203"/>
      <c r="C1137" s="203"/>
      <c r="D1137" s="203"/>
      <c r="E1137" s="203"/>
      <c r="F1137" s="203"/>
      <c r="G1137" s="203"/>
      <c r="H1137" s="204"/>
    </row>
    <row r="1138" spans="1:8" ht="46.5" x14ac:dyDescent="0.25">
      <c r="A1138" s="208" t="s">
        <v>192</v>
      </c>
      <c r="B1138" s="206"/>
      <c r="C1138" s="206"/>
      <c r="D1138" s="206"/>
      <c r="E1138" s="206"/>
      <c r="F1138" s="206"/>
      <c r="G1138" s="206"/>
      <c r="H1138" s="207"/>
    </row>
    <row r="1139" spans="1:8" ht="46.5" x14ac:dyDescent="0.25">
      <c r="A1139" s="208" t="s">
        <v>242</v>
      </c>
      <c r="B1139" s="206"/>
      <c r="C1139" s="206"/>
      <c r="D1139" s="206"/>
      <c r="E1139" s="206"/>
      <c r="F1139" s="206"/>
      <c r="G1139" s="206"/>
      <c r="H1139" s="207"/>
    </row>
    <row r="1140" spans="1:8" ht="47.25" thickBot="1" x14ac:dyDescent="0.75">
      <c r="A1140" s="210" t="s">
        <v>712</v>
      </c>
      <c r="B1140" s="211"/>
      <c r="C1140" s="211"/>
      <c r="D1140" s="211"/>
      <c r="E1140" s="211"/>
      <c r="F1140" s="211"/>
      <c r="G1140" s="211"/>
      <c r="H1140" s="212"/>
    </row>
    <row r="1141" spans="1:8" ht="15.75" thickBot="1" x14ac:dyDescent="0.3"/>
    <row r="1142" spans="1:8" ht="51" x14ac:dyDescent="0.75">
      <c r="A1142" s="199" t="s">
        <v>714</v>
      </c>
      <c r="B1142" s="200"/>
      <c r="C1142" s="200"/>
      <c r="D1142" s="200"/>
      <c r="E1142" s="200"/>
      <c r="F1142" s="200"/>
      <c r="G1142" s="200"/>
      <c r="H1142" s="201"/>
    </row>
    <row r="1143" spans="1:8" ht="46.5" x14ac:dyDescent="0.7">
      <c r="A1143" s="202" t="s">
        <v>129</v>
      </c>
      <c r="B1143" s="203"/>
      <c r="C1143" s="203"/>
      <c r="D1143" s="203"/>
      <c r="E1143" s="203"/>
      <c r="F1143" s="203"/>
      <c r="G1143" s="203"/>
      <c r="H1143" s="204"/>
    </row>
    <row r="1144" spans="1:8" ht="46.5" x14ac:dyDescent="0.25">
      <c r="A1144" s="208" t="s">
        <v>707</v>
      </c>
      <c r="B1144" s="206"/>
      <c r="C1144" s="206"/>
      <c r="D1144" s="206"/>
      <c r="E1144" s="206"/>
      <c r="F1144" s="206"/>
      <c r="G1144" s="206"/>
      <c r="H1144" s="207"/>
    </row>
    <row r="1145" spans="1:8" ht="47.25" thickBot="1" x14ac:dyDescent="0.3">
      <c r="A1145" s="259" t="s">
        <v>708</v>
      </c>
      <c r="B1145" s="260"/>
      <c r="C1145" s="260"/>
      <c r="D1145" s="260"/>
      <c r="E1145" s="260"/>
      <c r="F1145" s="260"/>
      <c r="G1145" s="260"/>
      <c r="H1145" s="261"/>
    </row>
    <row r="1146" spans="1:8" ht="15.75" thickBot="1" x14ac:dyDescent="0.3"/>
    <row r="1147" spans="1:8" ht="51" x14ac:dyDescent="0.75">
      <c r="A1147" s="199" t="s">
        <v>715</v>
      </c>
      <c r="B1147" s="200"/>
      <c r="C1147" s="200"/>
      <c r="D1147" s="200"/>
      <c r="E1147" s="200"/>
      <c r="F1147" s="200"/>
      <c r="G1147" s="200"/>
      <c r="H1147" s="201"/>
    </row>
    <row r="1148" spans="1:8" ht="46.5" x14ac:dyDescent="0.7">
      <c r="A1148" s="202" t="s">
        <v>709</v>
      </c>
      <c r="B1148" s="203"/>
      <c r="C1148" s="203"/>
      <c r="D1148" s="203"/>
      <c r="E1148" s="203"/>
      <c r="F1148" s="203"/>
      <c r="G1148" s="203"/>
      <c r="H1148" s="204"/>
    </row>
    <row r="1149" spans="1:8" ht="46.5" x14ac:dyDescent="0.25">
      <c r="A1149" s="208" t="s">
        <v>716</v>
      </c>
      <c r="B1149" s="206"/>
      <c r="C1149" s="206"/>
      <c r="D1149" s="206"/>
      <c r="E1149" s="206"/>
      <c r="F1149" s="206"/>
      <c r="G1149" s="206"/>
      <c r="H1149" s="207"/>
    </row>
    <row r="1150" spans="1:8" ht="46.5" x14ac:dyDescent="0.25">
      <c r="A1150" s="208" t="s">
        <v>717</v>
      </c>
      <c r="B1150" s="206"/>
      <c r="C1150" s="206"/>
      <c r="D1150" s="206"/>
      <c r="E1150" s="206"/>
      <c r="F1150" s="206"/>
      <c r="G1150" s="206"/>
      <c r="H1150" s="207"/>
    </row>
    <row r="1151" spans="1:8" ht="47.25" thickBot="1" x14ac:dyDescent="0.75">
      <c r="A1151" s="210" t="s">
        <v>718</v>
      </c>
      <c r="B1151" s="211"/>
      <c r="C1151" s="211"/>
      <c r="D1151" s="211"/>
      <c r="E1151" s="211"/>
      <c r="F1151" s="211"/>
      <c r="G1151" s="211"/>
      <c r="H1151" s="212"/>
    </row>
    <row r="1152" spans="1:8" ht="15.75" thickBot="1" x14ac:dyDescent="0.3"/>
    <row r="1153" spans="1:8" ht="51" x14ac:dyDescent="0.75">
      <c r="A1153" s="199" t="s">
        <v>719</v>
      </c>
      <c r="B1153" s="200"/>
      <c r="C1153" s="200"/>
      <c r="D1153" s="200"/>
      <c r="E1153" s="200"/>
      <c r="F1153" s="200"/>
      <c r="G1153" s="200"/>
      <c r="H1153" s="201"/>
    </row>
    <row r="1154" spans="1:8" ht="46.5" x14ac:dyDescent="0.7">
      <c r="A1154" s="202" t="s">
        <v>710</v>
      </c>
      <c r="B1154" s="203"/>
      <c r="C1154" s="203"/>
      <c r="D1154" s="203"/>
      <c r="E1154" s="203"/>
      <c r="F1154" s="203"/>
      <c r="G1154" s="203"/>
      <c r="H1154" s="204"/>
    </row>
    <row r="1155" spans="1:8" ht="46.5" x14ac:dyDescent="0.25">
      <c r="A1155" s="208" t="s">
        <v>270</v>
      </c>
      <c r="B1155" s="206"/>
      <c r="C1155" s="206"/>
      <c r="D1155" s="206"/>
      <c r="E1155" s="206"/>
      <c r="F1155" s="206"/>
      <c r="G1155" s="206"/>
      <c r="H1155" s="207"/>
    </row>
    <row r="1156" spans="1:8" ht="46.5" x14ac:dyDescent="0.25">
      <c r="A1156" s="208" t="s">
        <v>720</v>
      </c>
      <c r="B1156" s="206"/>
      <c r="C1156" s="206"/>
      <c r="D1156" s="206"/>
      <c r="E1156" s="206"/>
      <c r="F1156" s="206"/>
      <c r="G1156" s="206"/>
      <c r="H1156" s="207"/>
    </row>
    <row r="1157" spans="1:8" ht="47.25" thickBot="1" x14ac:dyDescent="0.75">
      <c r="A1157" s="210" t="s">
        <v>721</v>
      </c>
      <c r="B1157" s="211"/>
      <c r="C1157" s="211"/>
      <c r="D1157" s="211"/>
      <c r="E1157" s="211"/>
      <c r="F1157" s="211"/>
      <c r="G1157" s="211"/>
      <c r="H1157" s="212"/>
    </row>
    <row r="1158" spans="1:8" ht="15.75" thickBot="1" x14ac:dyDescent="0.3"/>
    <row r="1159" spans="1:8" ht="51" x14ac:dyDescent="0.75">
      <c r="A1159" s="199" t="s">
        <v>722</v>
      </c>
      <c r="B1159" s="200"/>
      <c r="C1159" s="200"/>
      <c r="D1159" s="200"/>
      <c r="E1159" s="200"/>
      <c r="F1159" s="200"/>
      <c r="G1159" s="200"/>
      <c r="H1159" s="201"/>
    </row>
    <row r="1160" spans="1:8" ht="46.5" x14ac:dyDescent="0.7">
      <c r="A1160" s="202" t="s">
        <v>706</v>
      </c>
      <c r="B1160" s="203"/>
      <c r="C1160" s="203"/>
      <c r="D1160" s="203"/>
      <c r="E1160" s="203"/>
      <c r="F1160" s="203"/>
      <c r="G1160" s="203"/>
      <c r="H1160" s="204"/>
    </row>
    <row r="1161" spans="1:8" ht="46.5" x14ac:dyDescent="0.25">
      <c r="A1161" s="208" t="s">
        <v>192</v>
      </c>
      <c r="B1161" s="206"/>
      <c r="C1161" s="206"/>
      <c r="D1161" s="206"/>
      <c r="E1161" s="206"/>
      <c r="F1161" s="206"/>
      <c r="G1161" s="206"/>
      <c r="H1161" s="207"/>
    </row>
    <row r="1162" spans="1:8" ht="46.5" x14ac:dyDescent="0.25">
      <c r="A1162" s="208" t="s">
        <v>242</v>
      </c>
      <c r="B1162" s="206"/>
      <c r="C1162" s="206"/>
      <c r="D1162" s="206"/>
      <c r="E1162" s="206"/>
      <c r="F1162" s="206"/>
      <c r="G1162" s="206"/>
      <c r="H1162" s="207"/>
    </row>
    <row r="1163" spans="1:8" ht="47.25" thickBot="1" x14ac:dyDescent="0.75">
      <c r="A1163" s="210" t="s">
        <v>712</v>
      </c>
      <c r="B1163" s="211"/>
      <c r="C1163" s="211"/>
      <c r="D1163" s="211"/>
      <c r="E1163" s="211"/>
      <c r="F1163" s="211"/>
      <c r="G1163" s="211"/>
      <c r="H1163" s="212"/>
    </row>
    <row r="1164" spans="1:8" ht="15.75" thickBot="1" x14ac:dyDescent="0.3"/>
    <row r="1165" spans="1:8" ht="93" thickBot="1" x14ac:dyDescent="1.4">
      <c r="A1165" s="221" t="s">
        <v>744</v>
      </c>
      <c r="B1165" s="222"/>
      <c r="C1165" s="222"/>
      <c r="D1165" s="222"/>
      <c r="E1165" s="222"/>
      <c r="F1165" s="222"/>
      <c r="G1165" s="222"/>
      <c r="H1165" s="223"/>
    </row>
    <row r="1166" spans="1:8" ht="62.25" thickBot="1" x14ac:dyDescent="0.95">
      <c r="A1166" s="244" t="s">
        <v>811</v>
      </c>
      <c r="B1166" s="245"/>
      <c r="C1166" s="245"/>
      <c r="D1166" s="245"/>
      <c r="E1166" s="245"/>
      <c r="F1166" s="245"/>
      <c r="G1166" s="245"/>
      <c r="H1166" s="246"/>
    </row>
    <row r="1167" spans="1:8" ht="93" thickBot="1" x14ac:dyDescent="1.4">
      <c r="A1167" s="221" t="s">
        <v>747</v>
      </c>
      <c r="B1167" s="222"/>
      <c r="C1167" s="222"/>
      <c r="D1167" s="222"/>
      <c r="E1167" s="222"/>
      <c r="F1167" s="222"/>
      <c r="G1167" s="222"/>
      <c r="H1167" s="223"/>
    </row>
    <row r="1168" spans="1:8" ht="93" thickBot="1" x14ac:dyDescent="1.4">
      <c r="A1168" s="247" t="s">
        <v>364</v>
      </c>
      <c r="B1168" s="248"/>
      <c r="C1168" s="248"/>
      <c r="D1168" s="248"/>
      <c r="E1168" s="248"/>
      <c r="F1168" s="248"/>
      <c r="G1168" s="248"/>
      <c r="H1168" s="249"/>
    </row>
    <row r="1169" spans="1:15" ht="15.75" thickBot="1" x14ac:dyDescent="0.3"/>
    <row r="1170" spans="1:15" ht="93" thickBot="1" x14ac:dyDescent="1.4">
      <c r="A1170" s="221" t="s">
        <v>760</v>
      </c>
      <c r="B1170" s="222"/>
      <c r="C1170" s="222"/>
      <c r="D1170" s="222"/>
      <c r="E1170" s="222"/>
      <c r="F1170" s="222"/>
      <c r="G1170" s="222"/>
      <c r="H1170" s="223"/>
    </row>
    <row r="1171" spans="1:15" ht="62.25" thickBot="1" x14ac:dyDescent="0.95">
      <c r="A1171" s="244" t="s">
        <v>761</v>
      </c>
      <c r="B1171" s="245"/>
      <c r="C1171" s="245"/>
      <c r="D1171" s="245"/>
      <c r="E1171" s="245"/>
      <c r="F1171" s="245"/>
      <c r="G1171" s="245"/>
      <c r="H1171" s="246"/>
    </row>
    <row r="1172" spans="1:15" ht="15.75" thickBot="1" x14ac:dyDescent="0.3"/>
    <row r="1173" spans="1:15" ht="51" x14ac:dyDescent="0.75">
      <c r="A1173" s="199" t="s">
        <v>762</v>
      </c>
      <c r="B1173" s="200"/>
      <c r="C1173" s="200"/>
      <c r="D1173" s="200"/>
      <c r="E1173" s="200"/>
      <c r="F1173" s="200"/>
      <c r="G1173" s="200"/>
      <c r="H1173" s="201"/>
    </row>
    <row r="1174" spans="1:15" ht="47.25" thickBot="1" x14ac:dyDescent="0.75">
      <c r="A1174" s="255" t="s">
        <v>763</v>
      </c>
      <c r="B1174" s="211"/>
      <c r="C1174" s="211"/>
      <c r="D1174" s="211"/>
      <c r="E1174" s="211"/>
      <c r="F1174" s="211"/>
      <c r="G1174" s="211"/>
      <c r="H1174" s="212"/>
    </row>
    <row r="1175" spans="1:15" ht="15.75" thickBot="1" x14ac:dyDescent="0.3"/>
    <row r="1176" spans="1:15" ht="93" thickBot="1" x14ac:dyDescent="1.4">
      <c r="A1176" s="221" t="s">
        <v>764</v>
      </c>
      <c r="B1176" s="222"/>
      <c r="C1176" s="222"/>
      <c r="D1176" s="222"/>
      <c r="E1176" s="222"/>
      <c r="F1176" s="222"/>
      <c r="G1176" s="222"/>
      <c r="H1176" s="223"/>
    </row>
    <row r="1177" spans="1:15" ht="93" thickBot="1" x14ac:dyDescent="1.4">
      <c r="A1177" s="247" t="s">
        <v>688</v>
      </c>
      <c r="B1177" s="248"/>
      <c r="C1177" s="248"/>
      <c r="D1177" s="248"/>
      <c r="E1177" s="248"/>
      <c r="F1177" s="248"/>
      <c r="G1177" s="248"/>
      <c r="H1177" s="249"/>
    </row>
    <row r="1178" spans="1:15" ht="51" x14ac:dyDescent="0.75">
      <c r="A1178" s="199" t="s">
        <v>817</v>
      </c>
      <c r="B1178" s="200"/>
      <c r="C1178" s="200"/>
      <c r="D1178" s="200"/>
      <c r="E1178" s="200"/>
      <c r="F1178" s="200"/>
      <c r="G1178" s="200"/>
      <c r="H1178" s="201"/>
    </row>
    <row r="1179" spans="1:15" ht="47.25" thickBot="1" x14ac:dyDescent="0.75">
      <c r="A1179" s="255" t="s">
        <v>816</v>
      </c>
      <c r="B1179" s="211"/>
      <c r="C1179" s="211"/>
      <c r="D1179" s="211"/>
      <c r="E1179" s="211"/>
      <c r="F1179" s="211"/>
      <c r="G1179" s="211"/>
      <c r="H1179" s="212"/>
    </row>
    <row r="1180" spans="1:15" ht="51" x14ac:dyDescent="0.75">
      <c r="A1180" s="199" t="s">
        <v>818</v>
      </c>
      <c r="B1180" s="200"/>
      <c r="C1180" s="200"/>
      <c r="D1180" s="200"/>
      <c r="E1180" s="200"/>
      <c r="F1180" s="200"/>
      <c r="G1180" s="200"/>
      <c r="H1180" s="201"/>
    </row>
    <row r="1181" spans="1:15" ht="47.25" thickBot="1" x14ac:dyDescent="0.75">
      <c r="A1181" s="255" t="s">
        <v>816</v>
      </c>
      <c r="B1181" s="211"/>
      <c r="C1181" s="211"/>
      <c r="D1181" s="211"/>
      <c r="E1181" s="211"/>
      <c r="F1181" s="211"/>
      <c r="G1181" s="211"/>
      <c r="H1181" s="212"/>
    </row>
    <row r="1182" spans="1:15" ht="51" x14ac:dyDescent="0.75">
      <c r="A1182" s="199" t="s">
        <v>819</v>
      </c>
      <c r="B1182" s="200"/>
      <c r="C1182" s="200"/>
      <c r="D1182" s="200"/>
      <c r="E1182" s="200"/>
      <c r="F1182" s="200"/>
      <c r="G1182" s="200"/>
      <c r="H1182" s="201"/>
    </row>
    <row r="1183" spans="1:15" ht="47.25" thickBot="1" x14ac:dyDescent="0.75">
      <c r="A1183" s="255" t="s">
        <v>820</v>
      </c>
      <c r="B1183" s="211"/>
      <c r="C1183" s="211"/>
      <c r="D1183" s="211"/>
      <c r="E1183" s="211"/>
      <c r="F1183" s="211"/>
      <c r="G1183" s="211"/>
      <c r="H1183" s="212"/>
    </row>
    <row r="1184" spans="1:15" ht="51" x14ac:dyDescent="0.75">
      <c r="A1184" s="199" t="s">
        <v>821</v>
      </c>
      <c r="B1184" s="200"/>
      <c r="C1184" s="200"/>
      <c r="D1184" s="200"/>
      <c r="E1184" s="200"/>
      <c r="F1184" s="200"/>
      <c r="G1184" s="200"/>
      <c r="H1184" s="201"/>
      <c r="O1184" s="70" t="s">
        <v>826</v>
      </c>
    </row>
    <row r="1185" spans="1:15" ht="51.75" thickBot="1" x14ac:dyDescent="0.75">
      <c r="A1185" s="255" t="s">
        <v>820</v>
      </c>
      <c r="B1185" s="211"/>
      <c r="C1185" s="211"/>
      <c r="D1185" s="211"/>
      <c r="E1185" s="211"/>
      <c r="F1185" s="211"/>
      <c r="G1185" s="211"/>
      <c r="H1185" s="212"/>
      <c r="O1185" s="70" t="s">
        <v>827</v>
      </c>
    </row>
    <row r="1186" spans="1:15" ht="51" x14ac:dyDescent="0.75">
      <c r="A1186" s="199" t="s">
        <v>822</v>
      </c>
      <c r="B1186" s="200"/>
      <c r="C1186" s="200"/>
      <c r="D1186" s="200"/>
      <c r="E1186" s="200"/>
      <c r="F1186" s="200"/>
      <c r="G1186" s="200"/>
      <c r="H1186" s="201"/>
      <c r="O1186" s="70" t="s">
        <v>828</v>
      </c>
    </row>
    <row r="1187" spans="1:15" ht="51.75" thickBot="1" x14ac:dyDescent="0.75">
      <c r="A1187" s="255" t="s">
        <v>820</v>
      </c>
      <c r="B1187" s="211"/>
      <c r="C1187" s="211"/>
      <c r="D1187" s="211"/>
      <c r="E1187" s="211"/>
      <c r="F1187" s="211"/>
      <c r="G1187" s="211"/>
      <c r="H1187" s="212"/>
      <c r="O1187" s="70" t="s">
        <v>829</v>
      </c>
    </row>
    <row r="1188" spans="1:15" ht="51" x14ac:dyDescent="0.75">
      <c r="A1188" s="199" t="s">
        <v>823</v>
      </c>
      <c r="B1188" s="200"/>
      <c r="C1188" s="200"/>
      <c r="D1188" s="200"/>
      <c r="E1188" s="200"/>
      <c r="F1188" s="200"/>
      <c r="G1188" s="200"/>
      <c r="H1188" s="201"/>
      <c r="O1188" s="70" t="s">
        <v>831</v>
      </c>
    </row>
    <row r="1189" spans="1:15" ht="51.75" thickBot="1" x14ac:dyDescent="0.75">
      <c r="A1189" s="255" t="s">
        <v>820</v>
      </c>
      <c r="B1189" s="211"/>
      <c r="C1189" s="211"/>
      <c r="D1189" s="211"/>
      <c r="E1189" s="211"/>
      <c r="F1189" s="211"/>
      <c r="G1189" s="211"/>
      <c r="H1189" s="212"/>
      <c r="O1189" s="70" t="s">
        <v>830</v>
      </c>
    </row>
    <row r="1190" spans="1:15" ht="15.75" thickBot="1" x14ac:dyDescent="0.3"/>
    <row r="1191" spans="1:15" ht="51" x14ac:dyDescent="0.75">
      <c r="A1191" s="199" t="s">
        <v>832</v>
      </c>
      <c r="B1191" s="200"/>
      <c r="C1191" s="200"/>
      <c r="D1191" s="200"/>
      <c r="E1191" s="200"/>
      <c r="F1191" s="200"/>
      <c r="G1191" s="200"/>
      <c r="H1191" s="201"/>
    </row>
    <row r="1192" spans="1:15" ht="51" x14ac:dyDescent="0.75">
      <c r="A1192" s="231" t="s">
        <v>826</v>
      </c>
      <c r="B1192" s="232"/>
      <c r="C1192" s="232"/>
      <c r="D1192" s="232"/>
      <c r="E1192" s="232"/>
      <c r="F1192" s="232"/>
      <c r="G1192" s="232"/>
      <c r="H1192" s="233"/>
    </row>
    <row r="1193" spans="1:15" ht="51" x14ac:dyDescent="0.75">
      <c r="A1193" s="231" t="s">
        <v>827</v>
      </c>
      <c r="B1193" s="232"/>
      <c r="C1193" s="232"/>
      <c r="D1193" s="232"/>
      <c r="E1193" s="232"/>
      <c r="F1193" s="232"/>
      <c r="G1193" s="232"/>
      <c r="H1193" s="233"/>
    </row>
    <row r="1194" spans="1:15" ht="51" x14ac:dyDescent="0.75">
      <c r="A1194" s="231" t="s">
        <v>828</v>
      </c>
      <c r="B1194" s="232"/>
      <c r="C1194" s="232"/>
      <c r="D1194" s="232"/>
      <c r="E1194" s="232"/>
      <c r="F1194" s="232"/>
      <c r="G1194" s="232"/>
      <c r="H1194" s="233"/>
    </row>
    <row r="1195" spans="1:15" ht="51" x14ac:dyDescent="0.75">
      <c r="A1195" s="231" t="s">
        <v>831</v>
      </c>
      <c r="B1195" s="232"/>
      <c r="C1195" s="232"/>
      <c r="D1195" s="232"/>
      <c r="E1195" s="232"/>
      <c r="F1195" s="232"/>
      <c r="G1195" s="232"/>
      <c r="H1195" s="233"/>
    </row>
    <row r="1196" spans="1:15" ht="47.25" thickBot="1" x14ac:dyDescent="0.75">
      <c r="A1196" s="255" t="s">
        <v>830</v>
      </c>
      <c r="B1196" s="211"/>
      <c r="C1196" s="211"/>
      <c r="D1196" s="211"/>
      <c r="E1196" s="211"/>
      <c r="F1196" s="211"/>
      <c r="G1196" s="211"/>
      <c r="H1196" s="212"/>
    </row>
    <row r="1197" spans="1:15" ht="51" x14ac:dyDescent="0.75">
      <c r="A1197" s="199" t="s">
        <v>834</v>
      </c>
      <c r="B1197" s="200"/>
      <c r="C1197" s="200"/>
      <c r="D1197" s="200"/>
      <c r="E1197" s="200"/>
      <c r="F1197" s="200"/>
      <c r="G1197" s="200"/>
      <c r="H1197" s="201"/>
    </row>
    <row r="1198" spans="1:15" ht="46.5" x14ac:dyDescent="0.7">
      <c r="A1198" s="202" t="s">
        <v>208</v>
      </c>
      <c r="B1198" s="203"/>
      <c r="C1198" s="203"/>
      <c r="D1198" s="203"/>
      <c r="E1198" s="203"/>
      <c r="F1198" s="203"/>
      <c r="G1198" s="203"/>
      <c r="H1198" s="204"/>
    </row>
    <row r="1199" spans="1:15" ht="46.5" x14ac:dyDescent="0.25">
      <c r="A1199" s="208" t="s">
        <v>209</v>
      </c>
      <c r="B1199" s="206"/>
      <c r="C1199" s="206"/>
      <c r="D1199" s="206"/>
      <c r="E1199" s="206"/>
      <c r="F1199" s="206"/>
      <c r="G1199" s="206"/>
      <c r="H1199" s="207"/>
    </row>
    <row r="1200" spans="1:15" ht="46.5" x14ac:dyDescent="0.25">
      <c r="A1200" s="208" t="s">
        <v>210</v>
      </c>
      <c r="B1200" s="206"/>
      <c r="C1200" s="206"/>
      <c r="D1200" s="206"/>
      <c r="E1200" s="206"/>
      <c r="F1200" s="206"/>
      <c r="G1200" s="206"/>
      <c r="H1200" s="207"/>
    </row>
    <row r="1201" spans="1:9" ht="46.5" x14ac:dyDescent="0.7">
      <c r="A1201" s="209" t="s">
        <v>211</v>
      </c>
      <c r="B1201" s="203"/>
      <c r="C1201" s="203"/>
      <c r="D1201" s="203"/>
      <c r="E1201" s="203"/>
      <c r="F1201" s="203"/>
      <c r="G1201" s="203"/>
      <c r="H1201" s="204"/>
    </row>
    <row r="1202" spans="1:9" ht="47.25" thickBot="1" x14ac:dyDescent="0.75">
      <c r="A1202" s="210" t="s">
        <v>212</v>
      </c>
      <c r="B1202" s="211"/>
      <c r="C1202" s="211"/>
      <c r="D1202" s="211"/>
      <c r="E1202" s="211"/>
      <c r="F1202" s="211"/>
      <c r="G1202" s="211"/>
      <c r="H1202" s="212"/>
    </row>
    <row r="1203" spans="1:9" ht="51" x14ac:dyDescent="0.75">
      <c r="A1203" s="199" t="s">
        <v>836</v>
      </c>
      <c r="B1203" s="200"/>
      <c r="C1203" s="200"/>
      <c r="D1203" s="200"/>
      <c r="E1203" s="200"/>
      <c r="F1203" s="200"/>
      <c r="G1203" s="200"/>
      <c r="H1203" s="201"/>
    </row>
    <row r="1204" spans="1:9" ht="46.5" x14ac:dyDescent="0.7">
      <c r="A1204" s="202" t="s">
        <v>217</v>
      </c>
      <c r="B1204" s="203"/>
      <c r="C1204" s="203"/>
      <c r="D1204" s="203"/>
      <c r="E1204" s="203"/>
      <c r="F1204" s="203"/>
      <c r="G1204" s="203"/>
      <c r="H1204" s="204"/>
    </row>
    <row r="1205" spans="1:9" ht="46.5" x14ac:dyDescent="0.25">
      <c r="A1205" s="208" t="s">
        <v>218</v>
      </c>
      <c r="B1205" s="206"/>
      <c r="C1205" s="206"/>
      <c r="D1205" s="206"/>
      <c r="E1205" s="206"/>
      <c r="F1205" s="206"/>
      <c r="G1205" s="206"/>
      <c r="H1205" s="207"/>
    </row>
    <row r="1206" spans="1:9" ht="46.5" x14ac:dyDescent="0.25">
      <c r="A1206" s="208" t="s">
        <v>219</v>
      </c>
      <c r="B1206" s="206"/>
      <c r="C1206" s="206"/>
      <c r="D1206" s="206"/>
      <c r="E1206" s="206"/>
      <c r="F1206" s="206"/>
      <c r="G1206" s="206"/>
      <c r="H1206" s="207"/>
    </row>
    <row r="1207" spans="1:9" ht="47.25" thickBot="1" x14ac:dyDescent="0.75">
      <c r="A1207" s="209" t="s">
        <v>220</v>
      </c>
      <c r="B1207" s="203"/>
      <c r="C1207" s="203"/>
      <c r="D1207" s="203"/>
      <c r="E1207" s="203"/>
      <c r="F1207" s="203"/>
      <c r="G1207" s="203"/>
      <c r="H1207" s="204"/>
    </row>
    <row r="1208" spans="1:9" ht="47.25" customHeight="1" thickBot="1" x14ac:dyDescent="0.75">
      <c r="A1208" s="210" t="s">
        <v>221</v>
      </c>
      <c r="B1208" s="211"/>
      <c r="C1208" s="211"/>
      <c r="D1208" s="211"/>
      <c r="E1208" s="211"/>
      <c r="F1208" s="211"/>
      <c r="G1208" s="211"/>
      <c r="H1208" s="212"/>
      <c r="I1208" s="54"/>
    </row>
    <row r="1209" spans="1:9" ht="47.25" thickBot="1" x14ac:dyDescent="0.75">
      <c r="A1209" s="210" t="s">
        <v>835</v>
      </c>
      <c r="B1209" s="211"/>
      <c r="C1209" s="211"/>
      <c r="D1209" s="211"/>
      <c r="E1209" s="211"/>
      <c r="F1209" s="211"/>
      <c r="G1209" s="211"/>
      <c r="H1209" s="212"/>
    </row>
    <row r="1210" spans="1:9" ht="51" x14ac:dyDescent="0.75">
      <c r="A1210" s="199" t="s">
        <v>837</v>
      </c>
      <c r="B1210" s="200"/>
      <c r="C1210" s="200"/>
      <c r="D1210" s="200"/>
      <c r="E1210" s="200"/>
      <c r="F1210" s="200"/>
      <c r="G1210" s="200"/>
      <c r="H1210" s="201"/>
    </row>
    <row r="1211" spans="1:9" ht="51" x14ac:dyDescent="0.75">
      <c r="A1211" s="231" t="s">
        <v>839</v>
      </c>
      <c r="B1211" s="232"/>
      <c r="C1211" s="232"/>
      <c r="D1211" s="232"/>
      <c r="E1211" s="232"/>
      <c r="F1211" s="232"/>
      <c r="G1211" s="232"/>
      <c r="H1211" s="233"/>
    </row>
    <row r="1212" spans="1:9" ht="51" x14ac:dyDescent="0.75">
      <c r="A1212" s="231" t="s">
        <v>840</v>
      </c>
      <c r="B1212" s="232"/>
      <c r="C1212" s="232"/>
      <c r="D1212" s="232"/>
      <c r="E1212" s="232"/>
      <c r="F1212" s="232"/>
      <c r="G1212" s="232"/>
      <c r="H1212" s="233"/>
    </row>
    <row r="1213" spans="1:9" ht="47.25" thickBot="1" x14ac:dyDescent="0.75">
      <c r="A1213" s="255" t="s">
        <v>841</v>
      </c>
      <c r="B1213" s="211"/>
      <c r="C1213" s="211"/>
      <c r="D1213" s="211"/>
      <c r="E1213" s="211"/>
      <c r="F1213" s="211"/>
      <c r="G1213" s="211"/>
      <c r="H1213" s="212"/>
    </row>
    <row r="1214" spans="1:9" ht="51" x14ac:dyDescent="0.75">
      <c r="A1214" s="199" t="s">
        <v>846</v>
      </c>
      <c r="B1214" s="200"/>
      <c r="C1214" s="200"/>
      <c r="D1214" s="200"/>
      <c r="E1214" s="200"/>
      <c r="F1214" s="200"/>
      <c r="G1214" s="200"/>
      <c r="H1214" s="201"/>
    </row>
    <row r="1215" spans="1:9" ht="46.5" x14ac:dyDescent="0.7">
      <c r="A1215" s="202" t="s">
        <v>245</v>
      </c>
      <c r="B1215" s="203"/>
      <c r="C1215" s="203"/>
      <c r="D1215" s="203"/>
      <c r="E1215" s="203"/>
      <c r="F1215" s="203"/>
      <c r="G1215" s="203"/>
      <c r="H1215" s="204"/>
    </row>
    <row r="1216" spans="1:9" ht="46.5" x14ac:dyDescent="0.25">
      <c r="A1216" s="208" t="s">
        <v>246</v>
      </c>
      <c r="B1216" s="206"/>
      <c r="C1216" s="206"/>
      <c r="D1216" s="206"/>
      <c r="E1216" s="206"/>
      <c r="F1216" s="206"/>
      <c r="G1216" s="206"/>
      <c r="H1216" s="207"/>
    </row>
    <row r="1217" spans="1:8" ht="46.5" x14ac:dyDescent="0.25">
      <c r="A1217" s="208" t="s">
        <v>221</v>
      </c>
      <c r="B1217" s="206"/>
      <c r="C1217" s="206"/>
      <c r="D1217" s="206"/>
      <c r="E1217" s="206"/>
      <c r="F1217" s="206"/>
      <c r="G1217" s="206"/>
      <c r="H1217" s="207"/>
    </row>
    <row r="1218" spans="1:8" ht="47.25" thickBot="1" x14ac:dyDescent="0.75">
      <c r="A1218" s="210" t="s">
        <v>247</v>
      </c>
      <c r="B1218" s="211"/>
      <c r="C1218" s="211"/>
      <c r="D1218" s="211"/>
      <c r="E1218" s="211"/>
      <c r="F1218" s="211"/>
      <c r="G1218" s="211"/>
      <c r="H1218" s="212"/>
    </row>
    <row r="1219" spans="1:8" ht="47.25" thickBot="1" x14ac:dyDescent="0.75">
      <c r="A1219" s="210" t="s">
        <v>248</v>
      </c>
      <c r="B1219" s="211"/>
      <c r="C1219" s="211"/>
      <c r="D1219" s="211"/>
      <c r="E1219" s="211"/>
      <c r="F1219" s="211"/>
      <c r="G1219" s="211"/>
      <c r="H1219" s="212"/>
    </row>
    <row r="1220" spans="1:8" ht="51" x14ac:dyDescent="0.75">
      <c r="A1220" s="199" t="s">
        <v>847</v>
      </c>
      <c r="B1220" s="200"/>
      <c r="C1220" s="200"/>
      <c r="D1220" s="200"/>
      <c r="E1220" s="200"/>
      <c r="F1220" s="200"/>
      <c r="G1220" s="200"/>
      <c r="H1220" s="201"/>
    </row>
    <row r="1221" spans="1:8" ht="46.5" x14ac:dyDescent="0.7">
      <c r="A1221" s="202" t="s">
        <v>245</v>
      </c>
      <c r="B1221" s="203"/>
      <c r="C1221" s="203"/>
      <c r="D1221" s="203"/>
      <c r="E1221" s="203"/>
      <c r="F1221" s="203"/>
      <c r="G1221" s="203"/>
      <c r="H1221" s="204"/>
    </row>
    <row r="1222" spans="1:8" ht="46.5" x14ac:dyDescent="0.25">
      <c r="A1222" s="208" t="s">
        <v>246</v>
      </c>
      <c r="B1222" s="206"/>
      <c r="C1222" s="206"/>
      <c r="D1222" s="206"/>
      <c r="E1222" s="206"/>
      <c r="F1222" s="206"/>
      <c r="G1222" s="206"/>
      <c r="H1222" s="207"/>
    </row>
    <row r="1223" spans="1:8" ht="46.5" x14ac:dyDescent="0.25">
      <c r="A1223" s="208" t="s">
        <v>221</v>
      </c>
      <c r="B1223" s="206"/>
      <c r="C1223" s="206"/>
      <c r="D1223" s="206"/>
      <c r="E1223" s="206"/>
      <c r="F1223" s="206"/>
      <c r="G1223" s="206"/>
      <c r="H1223" s="207"/>
    </row>
    <row r="1224" spans="1:8" ht="47.25" thickBot="1" x14ac:dyDescent="0.75">
      <c r="A1224" s="210" t="s">
        <v>247</v>
      </c>
      <c r="B1224" s="211"/>
      <c r="C1224" s="211"/>
      <c r="D1224" s="211"/>
      <c r="E1224" s="211"/>
      <c r="F1224" s="211"/>
      <c r="G1224" s="211"/>
      <c r="H1224" s="212"/>
    </row>
    <row r="1225" spans="1:8" ht="47.25" thickBot="1" x14ac:dyDescent="0.75">
      <c r="A1225" s="210" t="s">
        <v>248</v>
      </c>
      <c r="B1225" s="211"/>
      <c r="C1225" s="211"/>
      <c r="D1225" s="211"/>
      <c r="E1225" s="211"/>
      <c r="F1225" s="211"/>
      <c r="G1225" s="211"/>
      <c r="H1225" s="212"/>
    </row>
    <row r="1226" spans="1:8" ht="15.75" thickBot="1" x14ac:dyDescent="0.3"/>
    <row r="1227" spans="1:8" ht="93" thickBot="1" x14ac:dyDescent="1.4">
      <c r="A1227" s="221" t="s">
        <v>848</v>
      </c>
      <c r="B1227" s="222"/>
      <c r="C1227" s="222"/>
      <c r="D1227" s="222"/>
      <c r="E1227" s="222"/>
      <c r="F1227" s="222"/>
      <c r="G1227" s="222"/>
      <c r="H1227" s="223"/>
    </row>
    <row r="1228" spans="1:8" ht="62.25" thickBot="1" x14ac:dyDescent="0.95">
      <c r="A1228" s="244" t="s">
        <v>849</v>
      </c>
      <c r="B1228" s="245"/>
      <c r="C1228" s="245"/>
      <c r="D1228" s="245"/>
      <c r="E1228" s="245"/>
      <c r="F1228" s="245"/>
      <c r="G1228" s="245"/>
      <c r="H1228" s="246"/>
    </row>
    <row r="1229" spans="1:8" ht="93" thickBot="1" x14ac:dyDescent="1.4">
      <c r="A1229" s="221" t="s">
        <v>853</v>
      </c>
      <c r="B1229" s="222"/>
      <c r="C1229" s="222"/>
      <c r="D1229" s="222"/>
      <c r="E1229" s="222"/>
      <c r="F1229" s="222"/>
      <c r="G1229" s="222"/>
      <c r="H1229" s="223"/>
    </row>
    <row r="1230" spans="1:8" ht="93" thickBot="1" x14ac:dyDescent="1.4">
      <c r="A1230" s="247" t="s">
        <v>854</v>
      </c>
      <c r="B1230" s="248"/>
      <c r="C1230" s="248"/>
      <c r="D1230" s="248"/>
      <c r="E1230" s="248"/>
      <c r="F1230" s="248"/>
      <c r="G1230" s="248"/>
      <c r="H1230" s="249"/>
    </row>
    <row r="1231" spans="1:8" ht="15.75" thickBot="1" x14ac:dyDescent="0.3"/>
    <row r="1232" spans="1:8" ht="93" thickBot="1" x14ac:dyDescent="1.4">
      <c r="A1232" s="221" t="s">
        <v>855</v>
      </c>
      <c r="B1232" s="222"/>
      <c r="C1232" s="222"/>
      <c r="D1232" s="222"/>
      <c r="E1232" s="222"/>
      <c r="F1232" s="222"/>
      <c r="G1232" s="222"/>
      <c r="H1232" s="223"/>
    </row>
    <row r="1233" spans="1:9" ht="62.25" thickBot="1" x14ac:dyDescent="0.95">
      <c r="A1233" s="244" t="s">
        <v>849</v>
      </c>
      <c r="B1233" s="245"/>
      <c r="C1233" s="245"/>
      <c r="D1233" s="245"/>
      <c r="E1233" s="245"/>
      <c r="F1233" s="245"/>
      <c r="G1233" s="245"/>
      <c r="H1233" s="246"/>
    </row>
    <row r="1234" spans="1:9" ht="15.75" thickBot="1" x14ac:dyDescent="0.3"/>
    <row r="1235" spans="1:9" ht="93" thickBot="1" x14ac:dyDescent="1.4">
      <c r="A1235" s="221" t="s">
        <v>856</v>
      </c>
      <c r="B1235" s="222"/>
      <c r="C1235" s="222"/>
      <c r="D1235" s="222"/>
      <c r="E1235" s="222"/>
      <c r="F1235" s="222"/>
      <c r="G1235" s="222"/>
      <c r="H1235" s="223"/>
    </row>
    <row r="1236" spans="1:9" ht="62.25" thickBot="1" x14ac:dyDescent="0.95">
      <c r="A1236" s="244" t="s">
        <v>849</v>
      </c>
      <c r="B1236" s="245"/>
      <c r="C1236" s="245"/>
      <c r="D1236" s="245"/>
      <c r="E1236" s="245"/>
      <c r="F1236" s="245"/>
      <c r="G1236" s="245"/>
      <c r="H1236" s="246"/>
    </row>
    <row r="1237" spans="1:9" ht="15.75" thickBot="1" x14ac:dyDescent="0.3"/>
    <row r="1238" spans="1:9" ht="93" thickBot="1" x14ac:dyDescent="1.4">
      <c r="A1238" s="221" t="s">
        <v>857</v>
      </c>
      <c r="B1238" s="222"/>
      <c r="C1238" s="222"/>
      <c r="D1238" s="222"/>
      <c r="E1238" s="222"/>
      <c r="F1238" s="222"/>
      <c r="G1238" s="222"/>
      <c r="H1238" s="223"/>
    </row>
    <row r="1239" spans="1:9" ht="62.25" thickBot="1" x14ac:dyDescent="0.95">
      <c r="A1239" s="244" t="s">
        <v>858</v>
      </c>
      <c r="B1239" s="245"/>
      <c r="C1239" s="245"/>
      <c r="D1239" s="245"/>
      <c r="E1239" s="245"/>
      <c r="F1239" s="245"/>
      <c r="G1239" s="245"/>
      <c r="H1239" s="246"/>
    </row>
    <row r="1240" spans="1:9" ht="51" x14ac:dyDescent="0.75">
      <c r="A1240" s="199" t="s">
        <v>862</v>
      </c>
      <c r="B1240" s="200"/>
      <c r="C1240" s="200"/>
      <c r="D1240" s="200"/>
      <c r="E1240" s="200"/>
      <c r="F1240" s="200"/>
      <c r="G1240" s="200"/>
      <c r="H1240" s="201"/>
    </row>
    <row r="1241" spans="1:9" ht="199.5" customHeight="1" x14ac:dyDescent="0.25">
      <c r="A1241" s="240" t="s">
        <v>861</v>
      </c>
      <c r="B1241" s="311"/>
      <c r="C1241" s="311"/>
      <c r="D1241" s="311"/>
      <c r="E1241" s="311"/>
      <c r="F1241" s="311"/>
      <c r="G1241" s="311"/>
      <c r="H1241" s="312"/>
    </row>
    <row r="1242" spans="1:9" ht="35.25" customHeight="1" x14ac:dyDescent="0.25">
      <c r="A1242" s="240"/>
      <c r="B1242" s="311"/>
      <c r="C1242" s="311"/>
      <c r="D1242" s="311"/>
      <c r="E1242" s="311"/>
      <c r="F1242" s="311"/>
      <c r="G1242" s="311"/>
      <c r="H1242" s="312"/>
    </row>
    <row r="1243" spans="1:9" ht="37.5" customHeight="1" x14ac:dyDescent="0.25">
      <c r="A1243" s="240"/>
      <c r="B1243" s="311"/>
      <c r="C1243" s="311"/>
      <c r="D1243" s="311"/>
      <c r="E1243" s="311"/>
      <c r="F1243" s="311"/>
      <c r="G1243" s="311"/>
      <c r="H1243" s="312"/>
    </row>
    <row r="1244" spans="1:9" ht="47.25" customHeight="1" x14ac:dyDescent="0.25">
      <c r="A1244" s="240"/>
      <c r="B1244" s="311"/>
      <c r="C1244" s="311"/>
      <c r="D1244" s="311"/>
      <c r="E1244" s="311"/>
      <c r="F1244" s="311"/>
      <c r="G1244" s="311"/>
      <c r="H1244" s="312"/>
    </row>
    <row r="1245" spans="1:9" ht="54" customHeight="1" thickBot="1" x14ac:dyDescent="0.3">
      <c r="A1245" s="313"/>
      <c r="B1245" s="314"/>
      <c r="C1245" s="314"/>
      <c r="D1245" s="314"/>
      <c r="E1245" s="314"/>
      <c r="F1245" s="314"/>
      <c r="G1245" s="314"/>
      <c r="H1245" s="315"/>
    </row>
    <row r="1246" spans="1:9" ht="15.75" thickBot="1" x14ac:dyDescent="0.3"/>
    <row r="1247" spans="1:9" ht="51" x14ac:dyDescent="0.75">
      <c r="A1247" s="199" t="s">
        <v>868</v>
      </c>
      <c r="B1247" s="200"/>
      <c r="C1247" s="200"/>
      <c r="D1247" s="200"/>
      <c r="E1247" s="200"/>
      <c r="F1247" s="200"/>
      <c r="G1247" s="200"/>
      <c r="H1247" s="201"/>
    </row>
    <row r="1248" spans="1:9" ht="46.5" x14ac:dyDescent="0.7">
      <c r="A1248" s="202" t="s">
        <v>93</v>
      </c>
      <c r="B1248" s="203"/>
      <c r="C1248" s="203"/>
      <c r="D1248" s="203"/>
      <c r="E1248" s="203"/>
      <c r="F1248" s="203"/>
      <c r="G1248" s="203"/>
      <c r="H1248" s="204"/>
      <c r="I1248" s="84"/>
    </row>
    <row r="1249" spans="1:9" ht="46.5" x14ac:dyDescent="0.7">
      <c r="A1249" s="208" t="s">
        <v>863</v>
      </c>
      <c r="B1249" s="206"/>
      <c r="C1249" s="206"/>
      <c r="D1249" s="206"/>
      <c r="E1249" s="206"/>
      <c r="F1249" s="206"/>
      <c r="G1249" s="206"/>
      <c r="H1249" s="207"/>
      <c r="I1249" s="85"/>
    </row>
    <row r="1250" spans="1:9" ht="46.5" x14ac:dyDescent="0.7">
      <c r="A1250" s="208" t="s">
        <v>864</v>
      </c>
      <c r="B1250" s="206"/>
      <c r="C1250" s="206"/>
      <c r="D1250" s="206"/>
      <c r="E1250" s="206"/>
      <c r="F1250" s="206"/>
      <c r="G1250" s="206"/>
      <c r="H1250" s="207"/>
      <c r="I1250" s="85"/>
    </row>
    <row r="1251" spans="1:9" ht="46.5" customHeight="1" x14ac:dyDescent="0.7">
      <c r="A1251" s="209" t="s">
        <v>865</v>
      </c>
      <c r="B1251" s="227"/>
      <c r="C1251" s="227"/>
      <c r="D1251" s="227"/>
      <c r="E1251" s="227"/>
      <c r="F1251" s="227"/>
      <c r="G1251" s="227"/>
      <c r="H1251" s="228"/>
      <c r="I1251" s="86"/>
    </row>
    <row r="1252" spans="1:9" ht="46.5" customHeight="1" x14ac:dyDescent="0.7">
      <c r="A1252" s="209" t="s">
        <v>866</v>
      </c>
      <c r="B1252" s="227"/>
      <c r="C1252" s="227"/>
      <c r="D1252" s="227"/>
      <c r="E1252" s="227"/>
      <c r="F1252" s="227"/>
      <c r="G1252" s="227"/>
      <c r="H1252" s="228"/>
      <c r="I1252" s="86"/>
    </row>
    <row r="1253" spans="1:9" ht="47.25" customHeight="1" thickBot="1" x14ac:dyDescent="0.75">
      <c r="A1253" s="210" t="s">
        <v>867</v>
      </c>
      <c r="B1253" s="229"/>
      <c r="C1253" s="229"/>
      <c r="D1253" s="229"/>
      <c r="E1253" s="229"/>
      <c r="F1253" s="229"/>
      <c r="G1253" s="229"/>
      <c r="H1253" s="230"/>
      <c r="I1253" s="87"/>
    </row>
    <row r="1254" spans="1:9" ht="47.25" thickBot="1" x14ac:dyDescent="0.75">
      <c r="I1254" s="87"/>
    </row>
    <row r="1255" spans="1:9" ht="93" thickBot="1" x14ac:dyDescent="1.4">
      <c r="A1255" s="247" t="s">
        <v>869</v>
      </c>
      <c r="B1255" s="248"/>
      <c r="C1255" s="248"/>
      <c r="D1255" s="248"/>
      <c r="E1255" s="248"/>
      <c r="F1255" s="248"/>
      <c r="G1255" s="248"/>
      <c r="H1255" s="249"/>
      <c r="I1255" s="83"/>
    </row>
    <row r="1256" spans="1:9" ht="93" thickBot="1" x14ac:dyDescent="0.3">
      <c r="A1256" s="256" t="s">
        <v>364</v>
      </c>
      <c r="B1256" s="257"/>
      <c r="C1256" s="257"/>
      <c r="D1256" s="257"/>
      <c r="E1256" s="257"/>
      <c r="F1256" s="257"/>
      <c r="G1256" s="257"/>
      <c r="H1256" s="258"/>
    </row>
    <row r="1257" spans="1:9" ht="15.75" thickBot="1" x14ac:dyDescent="0.3"/>
    <row r="1258" spans="1:9" ht="77.25" thickBot="1" x14ac:dyDescent="1.1499999999999999">
      <c r="A1258" s="286" t="s">
        <v>150</v>
      </c>
      <c r="B1258" s="287"/>
      <c r="C1258" s="287"/>
      <c r="D1258" s="287"/>
      <c r="E1258" s="287"/>
      <c r="F1258" s="287"/>
      <c r="G1258" s="287"/>
      <c r="H1258" s="288"/>
    </row>
    <row r="1259" spans="1:9" ht="71.25" thickBot="1" x14ac:dyDescent="0.3">
      <c r="A1259" s="316" t="s">
        <v>870</v>
      </c>
      <c r="B1259" s="317"/>
      <c r="C1259" s="317"/>
      <c r="D1259" s="317"/>
      <c r="E1259" s="317"/>
      <c r="F1259" s="317"/>
      <c r="G1259" s="317"/>
      <c r="H1259" s="318"/>
    </row>
    <row r="1260" spans="1:9" ht="51" x14ac:dyDescent="0.75">
      <c r="A1260" s="199" t="s">
        <v>872</v>
      </c>
      <c r="B1260" s="200"/>
      <c r="C1260" s="200"/>
      <c r="D1260" s="200"/>
      <c r="E1260" s="200"/>
      <c r="F1260" s="200"/>
      <c r="G1260" s="200"/>
      <c r="H1260" s="201"/>
    </row>
    <row r="1261" spans="1:9" ht="46.5" x14ac:dyDescent="0.7">
      <c r="A1261" s="202" t="s">
        <v>217</v>
      </c>
      <c r="B1261" s="203"/>
      <c r="C1261" s="203"/>
      <c r="D1261" s="203"/>
      <c r="E1261" s="203"/>
      <c r="F1261" s="203"/>
      <c r="G1261" s="203"/>
      <c r="H1261" s="204"/>
    </row>
    <row r="1262" spans="1:9" ht="46.5" x14ac:dyDescent="0.25">
      <c r="A1262" s="208" t="s">
        <v>218</v>
      </c>
      <c r="B1262" s="206"/>
      <c r="C1262" s="206"/>
      <c r="D1262" s="206"/>
      <c r="E1262" s="206"/>
      <c r="F1262" s="206"/>
      <c r="G1262" s="206"/>
      <c r="H1262" s="207"/>
    </row>
    <row r="1263" spans="1:9" ht="46.5" x14ac:dyDescent="0.25">
      <c r="A1263" s="208" t="s">
        <v>219</v>
      </c>
      <c r="B1263" s="206"/>
      <c r="C1263" s="206"/>
      <c r="D1263" s="206"/>
      <c r="E1263" s="206"/>
      <c r="F1263" s="206"/>
      <c r="G1263" s="206"/>
      <c r="H1263" s="207"/>
    </row>
    <row r="1264" spans="1:9" ht="46.5" x14ac:dyDescent="0.7">
      <c r="A1264" s="209" t="s">
        <v>220</v>
      </c>
      <c r="B1264" s="203"/>
      <c r="C1264" s="203"/>
      <c r="D1264" s="203"/>
      <c r="E1264" s="203"/>
      <c r="F1264" s="203"/>
      <c r="G1264" s="203"/>
      <c r="H1264" s="204"/>
    </row>
    <row r="1265" spans="1:8" ht="46.5" x14ac:dyDescent="0.7">
      <c r="A1265" s="209" t="s">
        <v>221</v>
      </c>
      <c r="B1265" s="203"/>
      <c r="C1265" s="203"/>
      <c r="D1265" s="203"/>
      <c r="E1265" s="203"/>
      <c r="F1265" s="203"/>
      <c r="G1265" s="203"/>
      <c r="H1265" s="204"/>
    </row>
    <row r="1266" spans="1:8" ht="47.25" thickBot="1" x14ac:dyDescent="0.75">
      <c r="A1266" s="210" t="s">
        <v>871</v>
      </c>
      <c r="B1266" s="211"/>
      <c r="C1266" s="211"/>
      <c r="D1266" s="211"/>
      <c r="E1266" s="211"/>
      <c r="F1266" s="211"/>
      <c r="G1266" s="211"/>
      <c r="H1266" s="212"/>
    </row>
    <row r="1267" spans="1:8" ht="51" x14ac:dyDescent="0.75">
      <c r="A1267" s="199" t="s">
        <v>873</v>
      </c>
      <c r="B1267" s="200"/>
      <c r="C1267" s="200"/>
      <c r="D1267" s="200"/>
      <c r="E1267" s="200"/>
      <c r="F1267" s="200"/>
      <c r="G1267" s="200"/>
      <c r="H1267" s="201"/>
    </row>
    <row r="1268" spans="1:8" ht="46.5" x14ac:dyDescent="0.7">
      <c r="A1268" s="202" t="s">
        <v>217</v>
      </c>
      <c r="B1268" s="203"/>
      <c r="C1268" s="203"/>
      <c r="D1268" s="203"/>
      <c r="E1268" s="203"/>
      <c r="F1268" s="203"/>
      <c r="G1268" s="203"/>
      <c r="H1268" s="204"/>
    </row>
    <row r="1269" spans="1:8" ht="46.5" x14ac:dyDescent="0.25">
      <c r="A1269" s="208" t="s">
        <v>218</v>
      </c>
      <c r="B1269" s="206"/>
      <c r="C1269" s="206"/>
      <c r="D1269" s="206"/>
      <c r="E1269" s="206"/>
      <c r="F1269" s="206"/>
      <c r="G1269" s="206"/>
      <c r="H1269" s="207"/>
    </row>
    <row r="1270" spans="1:8" ht="46.5" x14ac:dyDescent="0.25">
      <c r="A1270" s="208" t="s">
        <v>219</v>
      </c>
      <c r="B1270" s="206"/>
      <c r="C1270" s="206"/>
      <c r="D1270" s="206"/>
      <c r="E1270" s="206"/>
      <c r="F1270" s="206"/>
      <c r="G1270" s="206"/>
      <c r="H1270" s="207"/>
    </row>
    <row r="1271" spans="1:8" ht="46.5" x14ac:dyDescent="0.7">
      <c r="A1271" s="209" t="s">
        <v>220</v>
      </c>
      <c r="B1271" s="203"/>
      <c r="C1271" s="203"/>
      <c r="D1271" s="203"/>
      <c r="E1271" s="203"/>
      <c r="F1271" s="203"/>
      <c r="G1271" s="203"/>
      <c r="H1271" s="204"/>
    </row>
    <row r="1272" spans="1:8" ht="46.5" x14ac:dyDescent="0.7">
      <c r="A1272" s="209" t="s">
        <v>221</v>
      </c>
      <c r="B1272" s="203"/>
      <c r="C1272" s="203"/>
      <c r="D1272" s="203"/>
      <c r="E1272" s="203"/>
      <c r="F1272" s="203"/>
      <c r="G1272" s="203"/>
      <c r="H1272" s="204"/>
    </row>
    <row r="1273" spans="1:8" ht="47.25" thickBot="1" x14ac:dyDescent="0.75">
      <c r="A1273" s="210" t="s">
        <v>871</v>
      </c>
      <c r="B1273" s="211"/>
      <c r="C1273" s="211"/>
      <c r="D1273" s="211"/>
      <c r="E1273" s="211"/>
      <c r="F1273" s="211"/>
      <c r="G1273" s="211"/>
      <c r="H1273" s="212"/>
    </row>
    <row r="1274" spans="1:8" ht="51" x14ac:dyDescent="0.75">
      <c r="A1274" s="199" t="s">
        <v>874</v>
      </c>
      <c r="B1274" s="200"/>
      <c r="C1274" s="200"/>
      <c r="D1274" s="200"/>
      <c r="E1274" s="200"/>
      <c r="F1274" s="200"/>
      <c r="G1274" s="200"/>
      <c r="H1274" s="201"/>
    </row>
    <row r="1275" spans="1:8" ht="46.5" x14ac:dyDescent="0.7">
      <c r="A1275" s="202" t="s">
        <v>98</v>
      </c>
      <c r="B1275" s="203"/>
      <c r="C1275" s="203"/>
      <c r="D1275" s="203"/>
      <c r="E1275" s="203"/>
      <c r="F1275" s="203"/>
      <c r="G1275" s="203"/>
      <c r="H1275" s="204"/>
    </row>
    <row r="1276" spans="1:8" ht="46.5" x14ac:dyDescent="0.25">
      <c r="A1276" s="208" t="s">
        <v>881</v>
      </c>
      <c r="B1276" s="206"/>
      <c r="C1276" s="206"/>
      <c r="D1276" s="206"/>
      <c r="E1276" s="206"/>
      <c r="F1276" s="206"/>
      <c r="G1276" s="206"/>
      <c r="H1276" s="207"/>
    </row>
    <row r="1277" spans="1:8" ht="46.5" x14ac:dyDescent="0.25">
      <c r="A1277" s="208" t="s">
        <v>882</v>
      </c>
      <c r="B1277" s="206"/>
      <c r="C1277" s="206"/>
      <c r="D1277" s="206"/>
      <c r="E1277" s="206"/>
      <c r="F1277" s="206"/>
      <c r="G1277" s="206"/>
      <c r="H1277" s="207"/>
    </row>
    <row r="1278" spans="1:8" ht="47.25" thickBot="1" x14ac:dyDescent="0.75">
      <c r="A1278" s="210" t="s">
        <v>880</v>
      </c>
      <c r="B1278" s="211"/>
      <c r="C1278" s="211"/>
      <c r="D1278" s="211"/>
      <c r="E1278" s="211"/>
      <c r="F1278" s="211"/>
      <c r="G1278" s="211"/>
      <c r="H1278" s="212"/>
    </row>
    <row r="1279" spans="1:8" ht="51" x14ac:dyDescent="0.75">
      <c r="A1279" s="199" t="s">
        <v>875</v>
      </c>
      <c r="B1279" s="200"/>
      <c r="C1279" s="200"/>
      <c r="D1279" s="200"/>
      <c r="E1279" s="200"/>
      <c r="F1279" s="200"/>
      <c r="G1279" s="200"/>
      <c r="H1279" s="201"/>
    </row>
    <row r="1280" spans="1:8" ht="46.5" x14ac:dyDescent="0.7">
      <c r="A1280" s="202" t="s">
        <v>82</v>
      </c>
      <c r="B1280" s="203"/>
      <c r="C1280" s="203"/>
      <c r="D1280" s="203"/>
      <c r="E1280" s="203"/>
      <c r="F1280" s="203"/>
      <c r="G1280" s="203"/>
      <c r="H1280" s="204"/>
    </row>
    <row r="1281" spans="1:8" ht="46.5" x14ac:dyDescent="0.25">
      <c r="A1281" s="208" t="s">
        <v>883</v>
      </c>
      <c r="B1281" s="206"/>
      <c r="C1281" s="206"/>
      <c r="D1281" s="206"/>
      <c r="E1281" s="206"/>
      <c r="F1281" s="206"/>
      <c r="G1281" s="206"/>
      <c r="H1281" s="207"/>
    </row>
    <row r="1282" spans="1:8" ht="46.5" x14ac:dyDescent="0.25">
      <c r="A1282" s="208" t="s">
        <v>884</v>
      </c>
      <c r="B1282" s="206"/>
      <c r="C1282" s="206"/>
      <c r="D1282" s="206"/>
      <c r="E1282" s="206"/>
      <c r="F1282" s="206"/>
      <c r="G1282" s="206"/>
      <c r="H1282" s="207"/>
    </row>
    <row r="1283" spans="1:8" ht="47.25" customHeight="1" thickBot="1" x14ac:dyDescent="0.75">
      <c r="A1283" s="210"/>
      <c r="B1283" s="211"/>
      <c r="C1283" s="211"/>
      <c r="D1283" s="211"/>
      <c r="E1283" s="211"/>
      <c r="F1283" s="211"/>
      <c r="G1283" s="211"/>
      <c r="H1283" s="212"/>
    </row>
    <row r="1284" spans="1:8" ht="51" x14ac:dyDescent="0.75">
      <c r="A1284" s="199" t="s">
        <v>876</v>
      </c>
      <c r="B1284" s="200"/>
      <c r="C1284" s="200"/>
      <c r="D1284" s="200"/>
      <c r="E1284" s="200"/>
      <c r="F1284" s="200"/>
      <c r="G1284" s="200"/>
      <c r="H1284" s="201"/>
    </row>
    <row r="1285" spans="1:8" ht="46.5" x14ac:dyDescent="0.7">
      <c r="A1285" s="202" t="s">
        <v>135</v>
      </c>
      <c r="B1285" s="203"/>
      <c r="C1285" s="203"/>
      <c r="D1285" s="203"/>
      <c r="E1285" s="203"/>
      <c r="F1285" s="203"/>
      <c r="G1285" s="203"/>
      <c r="H1285" s="204"/>
    </row>
    <row r="1286" spans="1:8" ht="46.5" x14ac:dyDescent="0.7">
      <c r="A1286" s="202" t="s">
        <v>891</v>
      </c>
      <c r="B1286" s="203"/>
      <c r="C1286" s="203"/>
      <c r="D1286" s="203"/>
      <c r="E1286" s="203"/>
      <c r="F1286" s="203"/>
      <c r="G1286" s="203"/>
      <c r="H1286" s="88"/>
    </row>
    <row r="1287" spans="1:8" ht="46.5" x14ac:dyDescent="0.25">
      <c r="A1287" s="208" t="s">
        <v>892</v>
      </c>
      <c r="B1287" s="206"/>
      <c r="C1287" s="206"/>
      <c r="D1287" s="206"/>
      <c r="E1287" s="206"/>
      <c r="F1287" s="206"/>
      <c r="G1287" s="206"/>
      <c r="H1287" s="207"/>
    </row>
    <row r="1288" spans="1:8" ht="46.5" x14ac:dyDescent="0.25">
      <c r="A1288" s="208" t="s">
        <v>889</v>
      </c>
      <c r="B1288" s="206"/>
      <c r="C1288" s="206"/>
      <c r="D1288" s="206"/>
      <c r="E1288" s="206"/>
      <c r="F1288" s="206"/>
      <c r="G1288" s="206"/>
      <c r="H1288" s="207"/>
    </row>
    <row r="1289" spans="1:8" ht="46.5" x14ac:dyDescent="0.25">
      <c r="A1289" s="208" t="s">
        <v>890</v>
      </c>
      <c r="B1289" s="206"/>
      <c r="C1289" s="206"/>
      <c r="D1289" s="206"/>
      <c r="E1289" s="206"/>
      <c r="F1289" s="206"/>
      <c r="G1289" s="206"/>
      <c r="H1289" s="207"/>
    </row>
    <row r="1290" spans="1:8" ht="47.25" customHeight="1" thickBot="1" x14ac:dyDescent="0.75">
      <c r="A1290" s="210"/>
      <c r="B1290" s="229"/>
      <c r="C1290" s="229"/>
      <c r="D1290" s="229"/>
      <c r="E1290" s="229"/>
      <c r="F1290" s="229"/>
      <c r="G1290" s="229"/>
      <c r="H1290" s="230"/>
    </row>
    <row r="1291" spans="1:8" ht="51" x14ac:dyDescent="0.75">
      <c r="A1291" s="199" t="s">
        <v>877</v>
      </c>
      <c r="B1291" s="200"/>
      <c r="C1291" s="200"/>
      <c r="D1291" s="200"/>
      <c r="E1291" s="200"/>
      <c r="F1291" s="200"/>
      <c r="G1291" s="200"/>
      <c r="H1291" s="201"/>
    </row>
    <row r="1292" spans="1:8" ht="46.5" x14ac:dyDescent="0.7">
      <c r="A1292" s="202" t="s">
        <v>605</v>
      </c>
      <c r="B1292" s="203"/>
      <c r="C1292" s="203"/>
      <c r="D1292" s="203"/>
      <c r="E1292" s="203"/>
      <c r="F1292" s="203"/>
      <c r="G1292" s="203"/>
      <c r="H1292" s="204"/>
    </row>
    <row r="1293" spans="1:8" ht="46.5" x14ac:dyDescent="0.25">
      <c r="A1293" s="208" t="s">
        <v>885</v>
      </c>
      <c r="B1293" s="206"/>
      <c r="C1293" s="206"/>
      <c r="D1293" s="206"/>
      <c r="E1293" s="206"/>
      <c r="F1293" s="206"/>
      <c r="G1293" s="206"/>
      <c r="H1293" s="207"/>
    </row>
    <row r="1294" spans="1:8" ht="46.5" x14ac:dyDescent="0.25">
      <c r="A1294" s="208" t="s">
        <v>886</v>
      </c>
      <c r="B1294" s="206"/>
      <c r="C1294" s="206"/>
      <c r="D1294" s="206"/>
      <c r="E1294" s="206"/>
      <c r="F1294" s="206"/>
      <c r="G1294" s="206"/>
      <c r="H1294" s="207"/>
    </row>
    <row r="1295" spans="1:8" ht="47.25" customHeight="1" thickBot="1" x14ac:dyDescent="0.75">
      <c r="A1295" s="210" t="s">
        <v>887</v>
      </c>
      <c r="B1295" s="211"/>
      <c r="C1295" s="211"/>
      <c r="D1295" s="211"/>
      <c r="E1295" s="211"/>
      <c r="F1295" s="211"/>
      <c r="G1295" s="211"/>
      <c r="H1295" s="212"/>
    </row>
    <row r="1296" spans="1:8" ht="47.25" thickBot="1" x14ac:dyDescent="0.75">
      <c r="A1296" s="210" t="s">
        <v>888</v>
      </c>
      <c r="B1296" s="211"/>
      <c r="C1296" s="211"/>
      <c r="D1296" s="211"/>
      <c r="E1296" s="211"/>
      <c r="F1296" s="211"/>
      <c r="G1296" s="211"/>
      <c r="H1296" s="212"/>
    </row>
    <row r="1297" spans="1:8" ht="51" x14ac:dyDescent="0.75">
      <c r="A1297" s="199" t="s">
        <v>878</v>
      </c>
      <c r="B1297" s="200"/>
      <c r="C1297" s="200"/>
      <c r="D1297" s="200"/>
      <c r="E1297" s="200"/>
      <c r="F1297" s="200"/>
      <c r="G1297" s="200"/>
      <c r="H1297" s="201"/>
    </row>
    <row r="1298" spans="1:8" ht="46.5" x14ac:dyDescent="0.7">
      <c r="A1298" s="202" t="s">
        <v>896</v>
      </c>
      <c r="B1298" s="203"/>
      <c r="C1298" s="203"/>
      <c r="D1298" s="203"/>
      <c r="E1298" s="203"/>
      <c r="F1298" s="203"/>
      <c r="G1298" s="203"/>
      <c r="H1298" s="204"/>
    </row>
    <row r="1299" spans="1:8" ht="46.5" x14ac:dyDescent="0.25">
      <c r="A1299" s="208" t="s">
        <v>897</v>
      </c>
      <c r="B1299" s="206"/>
      <c r="C1299" s="206"/>
      <c r="D1299" s="206"/>
      <c r="E1299" s="206"/>
      <c r="F1299" s="206"/>
      <c r="G1299" s="206"/>
      <c r="H1299" s="207"/>
    </row>
    <row r="1300" spans="1:8" ht="46.5" x14ac:dyDescent="0.25">
      <c r="A1300" s="208" t="s">
        <v>898</v>
      </c>
      <c r="B1300" s="206"/>
      <c r="C1300" s="206"/>
      <c r="D1300" s="206"/>
      <c r="E1300" s="206"/>
      <c r="F1300" s="206"/>
      <c r="G1300" s="206"/>
      <c r="H1300" s="207"/>
    </row>
    <row r="1301" spans="1:8" ht="46.5" x14ac:dyDescent="0.25">
      <c r="A1301" s="208" t="s">
        <v>899</v>
      </c>
      <c r="B1301" s="206"/>
      <c r="C1301" s="206"/>
      <c r="D1301" s="206"/>
      <c r="E1301" s="206"/>
      <c r="F1301" s="206"/>
      <c r="G1301" s="206"/>
      <c r="H1301" s="207"/>
    </row>
    <row r="1302" spans="1:8" ht="46.5" x14ac:dyDescent="0.25">
      <c r="A1302" s="208" t="s">
        <v>900</v>
      </c>
      <c r="B1302" s="206"/>
      <c r="C1302" s="206"/>
      <c r="D1302" s="206"/>
      <c r="E1302" s="206"/>
      <c r="F1302" s="206"/>
      <c r="G1302" s="206"/>
      <c r="H1302" s="207"/>
    </row>
    <row r="1303" spans="1:8" ht="47.25" customHeight="1" thickBot="1" x14ac:dyDescent="0.75">
      <c r="A1303" s="210" t="s">
        <v>901</v>
      </c>
      <c r="B1303" s="211"/>
      <c r="C1303" s="211"/>
      <c r="D1303" s="211"/>
      <c r="E1303" s="211"/>
      <c r="F1303" s="211"/>
      <c r="G1303" s="211"/>
      <c r="H1303" s="212"/>
    </row>
    <row r="1304" spans="1:8" ht="51" x14ac:dyDescent="0.75">
      <c r="A1304" s="199" t="s">
        <v>879</v>
      </c>
      <c r="B1304" s="200"/>
      <c r="C1304" s="200"/>
      <c r="D1304" s="200"/>
      <c r="E1304" s="200"/>
      <c r="F1304" s="200"/>
      <c r="G1304" s="200"/>
      <c r="H1304" s="201"/>
    </row>
    <row r="1305" spans="1:8" ht="46.5" x14ac:dyDescent="0.7">
      <c r="A1305" s="202" t="s">
        <v>583</v>
      </c>
      <c r="B1305" s="203"/>
      <c r="C1305" s="203"/>
      <c r="D1305" s="203"/>
      <c r="E1305" s="203"/>
      <c r="F1305" s="203"/>
      <c r="G1305" s="203"/>
      <c r="H1305" s="204"/>
    </row>
    <row r="1306" spans="1:8" ht="46.5" x14ac:dyDescent="0.25">
      <c r="A1306" s="208" t="s">
        <v>893</v>
      </c>
      <c r="B1306" s="206"/>
      <c r="C1306" s="206"/>
      <c r="D1306" s="206"/>
      <c r="E1306" s="206"/>
      <c r="F1306" s="206"/>
      <c r="G1306" s="206"/>
      <c r="H1306" s="207"/>
    </row>
    <row r="1307" spans="1:8" ht="46.5" x14ac:dyDescent="0.25">
      <c r="A1307" s="208" t="s">
        <v>894</v>
      </c>
      <c r="B1307" s="206"/>
      <c r="C1307" s="206"/>
      <c r="D1307" s="206"/>
      <c r="E1307" s="206"/>
      <c r="F1307" s="206"/>
      <c r="G1307" s="206"/>
      <c r="H1307" s="207"/>
    </row>
    <row r="1308" spans="1:8" ht="47.25" thickBot="1" x14ac:dyDescent="0.75">
      <c r="A1308" s="210" t="s">
        <v>895</v>
      </c>
      <c r="B1308" s="211"/>
      <c r="C1308" s="211"/>
      <c r="D1308" s="211"/>
      <c r="E1308" s="211"/>
      <c r="F1308" s="211"/>
      <c r="G1308" s="211"/>
      <c r="H1308" s="212"/>
    </row>
    <row r="1309" spans="1:8" ht="15.75" thickBot="1" x14ac:dyDescent="0.3"/>
    <row r="1310" spans="1:8" ht="51" x14ac:dyDescent="0.75">
      <c r="A1310" s="252" t="s">
        <v>903</v>
      </c>
      <c r="B1310" s="253"/>
      <c r="C1310" s="253"/>
      <c r="D1310" s="253"/>
      <c r="E1310" s="253"/>
      <c r="F1310" s="253"/>
      <c r="G1310" s="253"/>
      <c r="H1310" s="254"/>
    </row>
    <row r="1311" spans="1:8" ht="51" x14ac:dyDescent="0.75">
      <c r="A1311" s="231" t="s">
        <v>633</v>
      </c>
      <c r="B1311" s="232"/>
      <c r="C1311" s="232"/>
      <c r="D1311" s="232"/>
      <c r="E1311" s="232"/>
      <c r="F1311" s="232"/>
      <c r="G1311" s="232"/>
      <c r="H1311" s="233"/>
    </row>
    <row r="1312" spans="1:8" ht="46.5" x14ac:dyDescent="0.7">
      <c r="A1312" s="202" t="s">
        <v>629</v>
      </c>
      <c r="B1312" s="203"/>
      <c r="C1312" s="203"/>
      <c r="D1312" s="203"/>
      <c r="E1312" s="203"/>
      <c r="F1312" s="203"/>
      <c r="G1312" s="203"/>
      <c r="H1312" s="204"/>
    </row>
    <row r="1313" spans="1:8" ht="46.5" x14ac:dyDescent="0.25">
      <c r="A1313" s="208" t="s">
        <v>630</v>
      </c>
      <c r="B1313" s="206"/>
      <c r="C1313" s="206"/>
      <c r="D1313" s="206"/>
      <c r="E1313" s="206"/>
      <c r="F1313" s="206"/>
      <c r="G1313" s="206"/>
      <c r="H1313" s="207"/>
    </row>
    <row r="1314" spans="1:8" ht="46.5" x14ac:dyDescent="0.25">
      <c r="A1314" s="208" t="s">
        <v>631</v>
      </c>
      <c r="B1314" s="206"/>
      <c r="C1314" s="206"/>
      <c r="D1314" s="206"/>
      <c r="E1314" s="206"/>
      <c r="F1314" s="206"/>
      <c r="G1314" s="206"/>
      <c r="H1314" s="207"/>
    </row>
    <row r="1315" spans="1:8" ht="46.5" x14ac:dyDescent="0.7">
      <c r="A1315" s="209" t="s">
        <v>632</v>
      </c>
      <c r="B1315" s="203"/>
      <c r="C1315" s="203"/>
      <c r="D1315" s="203"/>
      <c r="E1315" s="203"/>
      <c r="F1315" s="203"/>
      <c r="G1315" s="203"/>
      <c r="H1315" s="204"/>
    </row>
    <row r="1316" spans="1:8" ht="47.25" thickBot="1" x14ac:dyDescent="0.75">
      <c r="A1316" s="210" t="s">
        <v>902</v>
      </c>
      <c r="B1316" s="211"/>
      <c r="C1316" s="211"/>
      <c r="D1316" s="211"/>
      <c r="E1316" s="211"/>
      <c r="F1316" s="211"/>
      <c r="G1316" s="211"/>
      <c r="H1316" s="212"/>
    </row>
    <row r="1317" spans="1:8" ht="15.75" thickBot="1" x14ac:dyDescent="0.3"/>
    <row r="1318" spans="1:8" ht="51" x14ac:dyDescent="0.75">
      <c r="A1318" s="199" t="s">
        <v>904</v>
      </c>
      <c r="B1318" s="200"/>
      <c r="C1318" s="200"/>
      <c r="D1318" s="200"/>
      <c r="E1318" s="200"/>
      <c r="F1318" s="200"/>
      <c r="G1318" s="200"/>
      <c r="H1318" s="201"/>
    </row>
    <row r="1319" spans="1:8" ht="46.5" x14ac:dyDescent="0.7">
      <c r="A1319" s="202" t="s">
        <v>408</v>
      </c>
      <c r="B1319" s="203"/>
      <c r="C1319" s="203"/>
      <c r="D1319" s="203"/>
      <c r="E1319" s="203"/>
      <c r="F1319" s="203"/>
      <c r="G1319" s="203"/>
      <c r="H1319" s="204"/>
    </row>
    <row r="1320" spans="1:8" ht="46.5" x14ac:dyDescent="0.25">
      <c r="A1320" s="208" t="s">
        <v>905</v>
      </c>
      <c r="B1320" s="206"/>
      <c r="C1320" s="206"/>
      <c r="D1320" s="206"/>
      <c r="E1320" s="206"/>
      <c r="F1320" s="206"/>
      <c r="G1320" s="206"/>
      <c r="H1320" s="207"/>
    </row>
    <row r="1321" spans="1:8" ht="46.5" x14ac:dyDescent="0.25">
      <c r="A1321" s="208" t="s">
        <v>906</v>
      </c>
      <c r="B1321" s="206"/>
      <c r="C1321" s="206"/>
      <c r="D1321" s="206"/>
      <c r="E1321" s="206"/>
      <c r="F1321" s="206"/>
      <c r="G1321" s="206"/>
      <c r="H1321" s="207"/>
    </row>
    <row r="1322" spans="1:8" ht="46.5" x14ac:dyDescent="0.25">
      <c r="A1322" s="208" t="s">
        <v>908</v>
      </c>
      <c r="B1322" s="206"/>
      <c r="C1322" s="206"/>
      <c r="D1322" s="206"/>
      <c r="E1322" s="206"/>
      <c r="F1322" s="206"/>
      <c r="G1322" s="206"/>
      <c r="H1322" s="207"/>
    </row>
    <row r="1323" spans="1:8" ht="47.25" customHeight="1" thickBot="1" x14ac:dyDescent="0.75">
      <c r="A1323" s="210" t="s">
        <v>907</v>
      </c>
      <c r="B1323" s="229"/>
      <c r="C1323" s="229"/>
      <c r="D1323" s="229"/>
      <c r="E1323" s="229"/>
      <c r="F1323" s="229"/>
      <c r="G1323" s="229"/>
      <c r="H1323" s="230"/>
    </row>
    <row r="1324" spans="1:8" ht="15.75" thickBot="1" x14ac:dyDescent="0.3"/>
    <row r="1325" spans="1:8" ht="93" thickBot="1" x14ac:dyDescent="1.4">
      <c r="A1325" s="247" t="s">
        <v>910</v>
      </c>
      <c r="B1325" s="248"/>
      <c r="C1325" s="248"/>
      <c r="D1325" s="248"/>
      <c r="E1325" s="248"/>
      <c r="F1325" s="248"/>
      <c r="G1325" s="248"/>
      <c r="H1325" s="249"/>
    </row>
    <row r="1326" spans="1:8" ht="93" thickBot="1" x14ac:dyDescent="0.3">
      <c r="A1326" s="256" t="s">
        <v>909</v>
      </c>
      <c r="B1326" s="257"/>
      <c r="C1326" s="257"/>
      <c r="D1326" s="257"/>
      <c r="E1326" s="257"/>
      <c r="F1326" s="257"/>
      <c r="G1326" s="257"/>
      <c r="H1326" s="258"/>
    </row>
    <row r="1327" spans="1:8" ht="15.75" thickBot="1" x14ac:dyDescent="0.3"/>
    <row r="1328" spans="1:8" ht="93" thickBot="1" x14ac:dyDescent="1.4">
      <c r="A1328" s="247" t="s">
        <v>911</v>
      </c>
      <c r="B1328" s="248"/>
      <c r="C1328" s="248"/>
      <c r="D1328" s="248"/>
      <c r="E1328" s="248"/>
      <c r="F1328" s="248"/>
      <c r="G1328" s="248"/>
      <c r="H1328" s="249"/>
    </row>
    <row r="1329" spans="1:8" ht="93" thickBot="1" x14ac:dyDescent="0.3">
      <c r="A1329" s="256" t="s">
        <v>909</v>
      </c>
      <c r="B1329" s="257"/>
      <c r="C1329" s="257"/>
      <c r="D1329" s="257"/>
      <c r="E1329" s="257"/>
      <c r="F1329" s="257"/>
      <c r="G1329" s="257"/>
      <c r="H1329" s="258"/>
    </row>
    <row r="1330" spans="1:8" ht="51" x14ac:dyDescent="0.75">
      <c r="A1330" s="199" t="s">
        <v>912</v>
      </c>
      <c r="B1330" s="200"/>
      <c r="C1330" s="200"/>
      <c r="D1330" s="200"/>
      <c r="E1330" s="200"/>
      <c r="F1330" s="200"/>
      <c r="G1330" s="200"/>
      <c r="H1330" s="201"/>
    </row>
    <row r="1331" spans="1:8" ht="46.5" x14ac:dyDescent="0.7">
      <c r="A1331" s="202" t="s">
        <v>208</v>
      </c>
      <c r="B1331" s="203"/>
      <c r="C1331" s="203"/>
      <c r="D1331" s="203"/>
      <c r="E1331" s="203"/>
      <c r="F1331" s="203"/>
      <c r="G1331" s="203"/>
      <c r="H1331" s="204"/>
    </row>
    <row r="1332" spans="1:8" ht="46.5" x14ac:dyDescent="0.25">
      <c r="A1332" s="208" t="s">
        <v>209</v>
      </c>
      <c r="B1332" s="206"/>
      <c r="C1332" s="206"/>
      <c r="D1332" s="206"/>
      <c r="E1332" s="206"/>
      <c r="F1332" s="206"/>
      <c r="G1332" s="206"/>
      <c r="H1332" s="207"/>
    </row>
    <row r="1333" spans="1:8" ht="46.5" x14ac:dyDescent="0.25">
      <c r="A1333" s="208" t="s">
        <v>210</v>
      </c>
      <c r="B1333" s="206"/>
      <c r="C1333" s="206"/>
      <c r="D1333" s="206"/>
      <c r="E1333" s="206"/>
      <c r="F1333" s="206"/>
      <c r="G1333" s="206"/>
      <c r="H1333" s="207"/>
    </row>
    <row r="1334" spans="1:8" ht="46.5" x14ac:dyDescent="0.7">
      <c r="A1334" s="209" t="s">
        <v>211</v>
      </c>
      <c r="B1334" s="203"/>
      <c r="C1334" s="203"/>
      <c r="D1334" s="203"/>
      <c r="E1334" s="203"/>
      <c r="F1334" s="203"/>
      <c r="G1334" s="203"/>
      <c r="H1334" s="204"/>
    </row>
    <row r="1335" spans="1:8" ht="47.25" thickBot="1" x14ac:dyDescent="0.75">
      <c r="A1335" s="210" t="s">
        <v>212</v>
      </c>
      <c r="B1335" s="211"/>
      <c r="C1335" s="211"/>
      <c r="D1335" s="211"/>
      <c r="E1335" s="211"/>
      <c r="F1335" s="211"/>
      <c r="G1335" s="211"/>
      <c r="H1335" s="212"/>
    </row>
    <row r="1336" spans="1:8" ht="51" x14ac:dyDescent="0.75">
      <c r="A1336" s="199" t="s">
        <v>913</v>
      </c>
      <c r="B1336" s="200"/>
      <c r="C1336" s="200"/>
      <c r="D1336" s="200"/>
      <c r="E1336" s="200"/>
      <c r="F1336" s="200"/>
      <c r="G1336" s="200"/>
      <c r="H1336" s="201"/>
    </row>
    <row r="1337" spans="1:8" ht="46.5" x14ac:dyDescent="0.7">
      <c r="A1337" s="202" t="s">
        <v>612</v>
      </c>
      <c r="B1337" s="203"/>
      <c r="C1337" s="203"/>
      <c r="D1337" s="203"/>
      <c r="E1337" s="203"/>
      <c r="F1337" s="203"/>
      <c r="G1337" s="203"/>
      <c r="H1337" s="204"/>
    </row>
    <row r="1338" spans="1:8" ht="46.5" x14ac:dyDescent="0.25">
      <c r="A1338" s="208" t="s">
        <v>613</v>
      </c>
      <c r="B1338" s="206"/>
      <c r="C1338" s="206"/>
      <c r="D1338" s="206"/>
      <c r="E1338" s="206"/>
      <c r="F1338" s="206"/>
      <c r="G1338" s="206"/>
      <c r="H1338" s="207"/>
    </row>
    <row r="1339" spans="1:8" ht="46.5" x14ac:dyDescent="0.25">
      <c r="A1339" s="208" t="s">
        <v>614</v>
      </c>
      <c r="B1339" s="206"/>
      <c r="C1339" s="206"/>
      <c r="D1339" s="206"/>
      <c r="E1339" s="206"/>
      <c r="F1339" s="206"/>
      <c r="G1339" s="206"/>
      <c r="H1339" s="207"/>
    </row>
    <row r="1340" spans="1:8" ht="46.5" x14ac:dyDescent="0.7">
      <c r="A1340" s="209" t="s">
        <v>615</v>
      </c>
      <c r="B1340" s="203"/>
      <c r="C1340" s="203"/>
      <c r="D1340" s="203"/>
      <c r="E1340" s="203"/>
      <c r="F1340" s="203"/>
      <c r="G1340" s="203"/>
      <c r="H1340" s="204"/>
    </row>
    <row r="1341" spans="1:8" ht="47.25" thickBot="1" x14ac:dyDescent="0.75">
      <c r="A1341" s="210" t="s">
        <v>616</v>
      </c>
      <c r="B1341" s="211"/>
      <c r="C1341" s="211"/>
      <c r="D1341" s="211"/>
      <c r="E1341" s="211"/>
      <c r="F1341" s="211"/>
      <c r="G1341" s="211"/>
      <c r="H1341" s="212"/>
    </row>
    <row r="1342" spans="1:8" ht="15.75" thickBot="1" x14ac:dyDescent="0.3"/>
    <row r="1343" spans="1:8" ht="51" x14ac:dyDescent="0.75">
      <c r="A1343" s="199" t="s">
        <v>914</v>
      </c>
      <c r="B1343" s="200"/>
      <c r="C1343" s="200"/>
      <c r="D1343" s="200"/>
      <c r="E1343" s="200"/>
      <c r="F1343" s="200"/>
      <c r="G1343" s="200"/>
      <c r="H1343" s="201"/>
    </row>
    <row r="1344" spans="1:8" ht="46.5" x14ac:dyDescent="0.7">
      <c r="A1344" s="202" t="s">
        <v>125</v>
      </c>
      <c r="B1344" s="203"/>
      <c r="C1344" s="203"/>
      <c r="D1344" s="203"/>
      <c r="E1344" s="203"/>
      <c r="F1344" s="203"/>
      <c r="G1344" s="203"/>
      <c r="H1344" s="204"/>
    </row>
    <row r="1345" spans="1:8" ht="46.5" x14ac:dyDescent="0.25">
      <c r="A1345" s="208" t="s">
        <v>530</v>
      </c>
      <c r="B1345" s="206"/>
      <c r="C1345" s="206"/>
      <c r="D1345" s="206"/>
      <c r="E1345" s="206"/>
      <c r="F1345" s="206"/>
      <c r="G1345" s="206"/>
      <c r="H1345" s="207"/>
    </row>
    <row r="1346" spans="1:8" ht="46.5" x14ac:dyDescent="0.25">
      <c r="A1346" s="208" t="s">
        <v>531</v>
      </c>
      <c r="B1346" s="206"/>
      <c r="C1346" s="206"/>
      <c r="D1346" s="206"/>
      <c r="E1346" s="206"/>
      <c r="F1346" s="206"/>
      <c r="G1346" s="206"/>
      <c r="H1346" s="207"/>
    </row>
    <row r="1347" spans="1:8" ht="46.5" x14ac:dyDescent="0.7">
      <c r="A1347" s="209" t="s">
        <v>916</v>
      </c>
      <c r="B1347" s="203"/>
      <c r="C1347" s="203"/>
      <c r="D1347" s="203"/>
      <c r="E1347" s="203"/>
      <c r="F1347" s="203"/>
      <c r="G1347" s="203"/>
      <c r="H1347" s="204"/>
    </row>
    <row r="1348" spans="1:8" ht="47.25" thickBot="1" x14ac:dyDescent="0.75">
      <c r="A1348" s="210" t="s">
        <v>532</v>
      </c>
      <c r="B1348" s="211"/>
      <c r="C1348" s="211"/>
      <c r="D1348" s="211"/>
      <c r="E1348" s="211"/>
      <c r="F1348" s="211"/>
      <c r="G1348" s="211"/>
      <c r="H1348" s="212"/>
    </row>
    <row r="1349" spans="1:8" ht="15.75" thickBot="1" x14ac:dyDescent="0.3"/>
    <row r="1350" spans="1:8" ht="51" x14ac:dyDescent="0.75">
      <c r="A1350" s="199" t="s">
        <v>915</v>
      </c>
      <c r="B1350" s="200"/>
      <c r="C1350" s="200"/>
      <c r="D1350" s="200"/>
      <c r="E1350" s="200"/>
      <c r="F1350" s="200"/>
      <c r="G1350" s="200"/>
      <c r="H1350" s="201"/>
    </row>
    <row r="1351" spans="1:8" ht="46.5" x14ac:dyDescent="0.7">
      <c r="A1351" s="202" t="s">
        <v>143</v>
      </c>
      <c r="B1351" s="203"/>
      <c r="C1351" s="203"/>
      <c r="D1351" s="203"/>
      <c r="E1351" s="203"/>
      <c r="F1351" s="203"/>
      <c r="G1351" s="203"/>
      <c r="H1351" s="204"/>
    </row>
    <row r="1352" spans="1:8" ht="46.5" x14ac:dyDescent="0.25">
      <c r="A1352" s="208" t="s">
        <v>253</v>
      </c>
      <c r="B1352" s="206"/>
      <c r="C1352" s="206"/>
      <c r="D1352" s="206"/>
      <c r="E1352" s="206"/>
      <c r="F1352" s="206"/>
      <c r="G1352" s="206"/>
      <c r="H1352" s="207"/>
    </row>
    <row r="1353" spans="1:8" ht="46.5" x14ac:dyDescent="0.25">
      <c r="A1353" s="208" t="s">
        <v>254</v>
      </c>
      <c r="B1353" s="206"/>
      <c r="C1353" s="206"/>
      <c r="D1353" s="206"/>
      <c r="E1353" s="206"/>
      <c r="F1353" s="206"/>
      <c r="G1353" s="206"/>
      <c r="H1353" s="207"/>
    </row>
    <row r="1354" spans="1:8" ht="46.5" x14ac:dyDescent="0.7">
      <c r="A1354" s="209" t="s">
        <v>255</v>
      </c>
      <c r="B1354" s="203"/>
      <c r="C1354" s="203"/>
      <c r="D1354" s="203"/>
      <c r="E1354" s="203"/>
      <c r="F1354" s="203"/>
      <c r="G1354" s="203"/>
      <c r="H1354" s="204"/>
    </row>
    <row r="1355" spans="1:8" ht="46.5" x14ac:dyDescent="0.7">
      <c r="A1355" s="209" t="s">
        <v>257</v>
      </c>
      <c r="B1355" s="227"/>
      <c r="C1355" s="227"/>
      <c r="D1355" s="227"/>
      <c r="E1355" s="227"/>
      <c r="F1355" s="227"/>
      <c r="G1355" s="227"/>
      <c r="H1355" s="228"/>
    </row>
    <row r="1356" spans="1:8" ht="47.25" thickBot="1" x14ac:dyDescent="0.75">
      <c r="A1356" s="210" t="s">
        <v>256</v>
      </c>
      <c r="B1356" s="211"/>
      <c r="C1356" s="211"/>
      <c r="D1356" s="211"/>
      <c r="E1356" s="211"/>
      <c r="F1356" s="211"/>
      <c r="G1356" s="211"/>
      <c r="H1356" s="212"/>
    </row>
    <row r="1357" spans="1:8" ht="51" x14ac:dyDescent="0.75">
      <c r="A1357" s="199" t="s">
        <v>919</v>
      </c>
      <c r="B1357" s="200"/>
      <c r="C1357" s="200"/>
      <c r="D1357" s="200"/>
      <c r="E1357" s="200"/>
      <c r="F1357" s="200"/>
      <c r="G1357" s="200"/>
      <c r="H1357" s="201"/>
    </row>
    <row r="1358" spans="1:8" ht="69" customHeight="1" x14ac:dyDescent="0.25">
      <c r="A1358" s="209" t="s">
        <v>920</v>
      </c>
      <c r="B1358" s="227"/>
      <c r="C1358" s="227"/>
      <c r="D1358" s="227"/>
      <c r="E1358" s="227"/>
      <c r="F1358" s="227"/>
      <c r="G1358" s="227"/>
      <c r="H1358" s="228"/>
    </row>
    <row r="1359" spans="1:8" ht="46.5" customHeight="1" x14ac:dyDescent="0.25">
      <c r="A1359" s="209"/>
      <c r="B1359" s="227"/>
      <c r="C1359" s="227"/>
      <c r="D1359" s="227"/>
      <c r="E1359" s="227"/>
      <c r="F1359" s="227"/>
      <c r="G1359" s="227"/>
      <c r="H1359" s="228"/>
    </row>
    <row r="1360" spans="1:8" ht="37.5" customHeight="1" x14ac:dyDescent="0.25">
      <c r="A1360" s="209"/>
      <c r="B1360" s="227"/>
      <c r="C1360" s="227"/>
      <c r="D1360" s="227"/>
      <c r="E1360" s="227"/>
      <c r="F1360" s="227"/>
      <c r="G1360" s="227"/>
      <c r="H1360" s="228"/>
    </row>
    <row r="1361" spans="1:8" ht="32.25" customHeight="1" x14ac:dyDescent="0.25">
      <c r="A1361" s="209"/>
      <c r="B1361" s="227"/>
      <c r="C1361" s="227"/>
      <c r="D1361" s="227"/>
      <c r="E1361" s="227"/>
      <c r="F1361" s="227"/>
      <c r="G1361" s="227"/>
      <c r="H1361" s="228"/>
    </row>
    <row r="1362" spans="1:8" ht="39.75" customHeight="1" x14ac:dyDescent="0.25">
      <c r="A1362" s="209"/>
      <c r="B1362" s="227"/>
      <c r="C1362" s="227"/>
      <c r="D1362" s="227"/>
      <c r="E1362" s="227"/>
      <c r="F1362" s="227"/>
      <c r="G1362" s="227"/>
      <c r="H1362" s="228"/>
    </row>
    <row r="1363" spans="1:8" ht="59.25" customHeight="1" thickBot="1" x14ac:dyDescent="0.3">
      <c r="A1363" s="210"/>
      <c r="B1363" s="229"/>
      <c r="C1363" s="229"/>
      <c r="D1363" s="229"/>
      <c r="E1363" s="229"/>
      <c r="F1363" s="229"/>
      <c r="G1363" s="229"/>
      <c r="H1363" s="230"/>
    </row>
    <row r="1364" spans="1:8" ht="66.75" customHeight="1" x14ac:dyDescent="0.75">
      <c r="A1364" s="199" t="s">
        <v>921</v>
      </c>
      <c r="B1364" s="200"/>
      <c r="C1364" s="200"/>
      <c r="D1364" s="200"/>
      <c r="E1364" s="200"/>
      <c r="F1364" s="200"/>
      <c r="G1364" s="200"/>
      <c r="H1364" s="201"/>
    </row>
    <row r="1365" spans="1:8" ht="86.25" customHeight="1" x14ac:dyDescent="0.25">
      <c r="A1365" s="209" t="s">
        <v>920</v>
      </c>
      <c r="B1365" s="227"/>
      <c r="C1365" s="227"/>
      <c r="D1365" s="227"/>
      <c r="E1365" s="227"/>
      <c r="F1365" s="227"/>
      <c r="G1365" s="227"/>
      <c r="H1365" s="228"/>
    </row>
    <row r="1366" spans="1:8" ht="33.75" customHeight="1" x14ac:dyDescent="0.25">
      <c r="A1366" s="209"/>
      <c r="B1366" s="227"/>
      <c r="C1366" s="227"/>
      <c r="D1366" s="227"/>
      <c r="E1366" s="227"/>
      <c r="F1366" s="227"/>
      <c r="G1366" s="227"/>
      <c r="H1366" s="228"/>
    </row>
    <row r="1367" spans="1:8" ht="35.25" customHeight="1" x14ac:dyDescent="0.25">
      <c r="A1367" s="209"/>
      <c r="B1367" s="227"/>
      <c r="C1367" s="227"/>
      <c r="D1367" s="227"/>
      <c r="E1367" s="227"/>
      <c r="F1367" s="227"/>
      <c r="G1367" s="227"/>
      <c r="H1367" s="228"/>
    </row>
    <row r="1368" spans="1:8" ht="31.5" customHeight="1" x14ac:dyDescent="0.25">
      <c r="A1368" s="209"/>
      <c r="B1368" s="227"/>
      <c r="C1368" s="227"/>
      <c r="D1368" s="227"/>
      <c r="E1368" s="227"/>
      <c r="F1368" s="227"/>
      <c r="G1368" s="227"/>
      <c r="H1368" s="228"/>
    </row>
    <row r="1369" spans="1:8" ht="45" customHeight="1" x14ac:dyDescent="0.25">
      <c r="A1369" s="209"/>
      <c r="B1369" s="227"/>
      <c r="C1369" s="227"/>
      <c r="D1369" s="227"/>
      <c r="E1369" s="227"/>
      <c r="F1369" s="227"/>
      <c r="G1369" s="227"/>
      <c r="H1369" s="228"/>
    </row>
    <row r="1370" spans="1:8" ht="49.5" customHeight="1" thickBot="1" x14ac:dyDescent="0.3">
      <c r="A1370" s="210"/>
      <c r="B1370" s="229"/>
      <c r="C1370" s="229"/>
      <c r="D1370" s="229"/>
      <c r="E1370" s="229"/>
      <c r="F1370" s="229"/>
      <c r="G1370" s="229"/>
      <c r="H1370" s="230"/>
    </row>
    <row r="1371" spans="1:8" ht="15.75" thickBot="1" x14ac:dyDescent="0.3"/>
    <row r="1372" spans="1:8" ht="93" thickBot="1" x14ac:dyDescent="1.4">
      <c r="A1372" s="247" t="s">
        <v>922</v>
      </c>
      <c r="B1372" s="248"/>
      <c r="C1372" s="248"/>
      <c r="D1372" s="248"/>
      <c r="E1372" s="248"/>
      <c r="F1372" s="248"/>
      <c r="G1372" s="248"/>
      <c r="H1372" s="249"/>
    </row>
    <row r="1373" spans="1:8" ht="93" thickBot="1" x14ac:dyDescent="0.3">
      <c r="A1373" s="256" t="s">
        <v>909</v>
      </c>
      <c r="B1373" s="257"/>
      <c r="C1373" s="257"/>
      <c r="D1373" s="257"/>
      <c r="E1373" s="257"/>
      <c r="F1373" s="257"/>
      <c r="G1373" s="257"/>
      <c r="H1373" s="258"/>
    </row>
    <row r="1374" spans="1:8" ht="15.75" thickBot="1" x14ac:dyDescent="0.3"/>
    <row r="1375" spans="1:8" ht="93" thickBot="1" x14ac:dyDescent="1.4">
      <c r="A1375" s="247" t="s">
        <v>923</v>
      </c>
      <c r="B1375" s="248"/>
      <c r="C1375" s="248"/>
      <c r="D1375" s="248"/>
      <c r="E1375" s="248"/>
      <c r="F1375" s="248"/>
      <c r="G1375" s="248"/>
      <c r="H1375" s="249"/>
    </row>
    <row r="1376" spans="1:8" ht="93" thickBot="1" x14ac:dyDescent="0.3">
      <c r="A1376" s="256" t="s">
        <v>909</v>
      </c>
      <c r="B1376" s="257"/>
      <c r="C1376" s="257"/>
      <c r="D1376" s="257"/>
      <c r="E1376" s="257"/>
      <c r="F1376" s="257"/>
      <c r="G1376" s="257"/>
      <c r="H1376" s="258"/>
    </row>
    <row r="1377" spans="1:8" ht="15.75" thickBot="1" x14ac:dyDescent="0.3"/>
    <row r="1378" spans="1:8" ht="93" thickBot="1" x14ac:dyDescent="1.4">
      <c r="A1378" s="247" t="s">
        <v>924</v>
      </c>
      <c r="B1378" s="248"/>
      <c r="C1378" s="248"/>
      <c r="D1378" s="248"/>
      <c r="E1378" s="248"/>
      <c r="F1378" s="248"/>
      <c r="G1378" s="248"/>
      <c r="H1378" s="249"/>
    </row>
    <row r="1379" spans="1:8" ht="93" thickBot="1" x14ac:dyDescent="0.3">
      <c r="A1379" s="256" t="s">
        <v>364</v>
      </c>
      <c r="B1379" s="257"/>
      <c r="C1379" s="257"/>
      <c r="D1379" s="257"/>
      <c r="E1379" s="257"/>
      <c r="F1379" s="257"/>
      <c r="G1379" s="257"/>
      <c r="H1379" s="258"/>
    </row>
    <row r="1380" spans="1:8" ht="15.75" thickBot="1" x14ac:dyDescent="0.3"/>
    <row r="1381" spans="1:8" ht="93" thickBot="1" x14ac:dyDescent="1.4">
      <c r="A1381" s="247" t="s">
        <v>986</v>
      </c>
      <c r="B1381" s="248"/>
      <c r="C1381" s="248"/>
      <c r="D1381" s="248"/>
      <c r="E1381" s="248"/>
      <c r="F1381" s="248"/>
      <c r="G1381" s="248"/>
      <c r="H1381" s="249"/>
    </row>
    <row r="1382" spans="1:8" ht="93" thickBot="1" x14ac:dyDescent="0.3">
      <c r="A1382" s="256" t="s">
        <v>364</v>
      </c>
      <c r="B1382" s="257"/>
      <c r="C1382" s="257"/>
      <c r="D1382" s="257"/>
      <c r="E1382" s="257"/>
      <c r="F1382" s="257"/>
      <c r="G1382" s="257"/>
      <c r="H1382" s="258"/>
    </row>
    <row r="1383" spans="1:8" ht="15.75" thickBot="1" x14ac:dyDescent="0.3"/>
    <row r="1384" spans="1:8" ht="93" thickBot="1" x14ac:dyDescent="1.4">
      <c r="A1384" s="221" t="s">
        <v>927</v>
      </c>
      <c r="B1384" s="222"/>
      <c r="C1384" s="222"/>
      <c r="D1384" s="222"/>
      <c r="E1384" s="222"/>
      <c r="F1384" s="222"/>
      <c r="G1384" s="222"/>
      <c r="H1384" s="223"/>
    </row>
    <row r="1385" spans="1:8" ht="62.25" thickBot="1" x14ac:dyDescent="0.95">
      <c r="A1385" s="244" t="s">
        <v>928</v>
      </c>
      <c r="B1385" s="245"/>
      <c r="C1385" s="245"/>
      <c r="D1385" s="245"/>
      <c r="E1385" s="245"/>
      <c r="F1385" s="245"/>
      <c r="G1385" s="245"/>
      <c r="H1385" s="246"/>
    </row>
    <row r="1386" spans="1:8" ht="15.75" thickBot="1" x14ac:dyDescent="0.3"/>
    <row r="1387" spans="1:8" ht="93" thickBot="1" x14ac:dyDescent="1.4">
      <c r="A1387" s="221" t="s">
        <v>929</v>
      </c>
      <c r="B1387" s="222"/>
      <c r="C1387" s="222"/>
      <c r="D1387" s="222"/>
      <c r="E1387" s="222"/>
      <c r="F1387" s="222"/>
      <c r="G1387" s="222"/>
      <c r="H1387" s="223"/>
    </row>
    <row r="1388" spans="1:8" ht="105" customHeight="1" thickBot="1" x14ac:dyDescent="0.8">
      <c r="A1388" s="319" t="s">
        <v>930</v>
      </c>
      <c r="B1388" s="320"/>
      <c r="C1388" s="320"/>
      <c r="D1388" s="320"/>
      <c r="E1388" s="320"/>
      <c r="F1388" s="320"/>
      <c r="G1388" s="320"/>
      <c r="H1388" s="321"/>
    </row>
    <row r="1389" spans="1:8" ht="15.75" thickBot="1" x14ac:dyDescent="0.3"/>
    <row r="1390" spans="1:8" ht="93" thickBot="1" x14ac:dyDescent="1.4">
      <c r="A1390" s="221" t="s">
        <v>931</v>
      </c>
      <c r="B1390" s="222"/>
      <c r="C1390" s="222"/>
      <c r="D1390" s="222"/>
      <c r="E1390" s="222"/>
      <c r="F1390" s="222"/>
      <c r="G1390" s="222"/>
      <c r="H1390" s="223"/>
    </row>
    <row r="1391" spans="1:8" ht="112.5" customHeight="1" thickBot="1" x14ac:dyDescent="0.8">
      <c r="A1391" s="319" t="s">
        <v>930</v>
      </c>
      <c r="B1391" s="320"/>
      <c r="C1391" s="320"/>
      <c r="D1391" s="320"/>
      <c r="E1391" s="320"/>
      <c r="F1391" s="320"/>
      <c r="G1391" s="320"/>
      <c r="H1391" s="321"/>
    </row>
    <row r="1392" spans="1:8" ht="15.75" thickBot="1" x14ac:dyDescent="0.3"/>
    <row r="1393" spans="1:8" ht="64.5" x14ac:dyDescent="0.95">
      <c r="A1393" s="237" t="s">
        <v>932</v>
      </c>
      <c r="B1393" s="238"/>
      <c r="C1393" s="238"/>
      <c r="D1393" s="238"/>
      <c r="E1393" s="238"/>
      <c r="F1393" s="238"/>
      <c r="G1393" s="238"/>
      <c r="H1393" s="239"/>
    </row>
    <row r="1394" spans="1:8" ht="46.5" x14ac:dyDescent="0.7">
      <c r="A1394" s="202" t="s">
        <v>108</v>
      </c>
      <c r="B1394" s="203"/>
      <c r="C1394" s="203"/>
      <c r="D1394" s="203"/>
      <c r="E1394" s="203"/>
      <c r="F1394" s="203"/>
      <c r="G1394" s="203"/>
      <c r="H1394" s="204"/>
    </row>
    <row r="1395" spans="1:8" ht="46.5" x14ac:dyDescent="0.25">
      <c r="A1395" s="208" t="s">
        <v>933</v>
      </c>
      <c r="B1395" s="206"/>
      <c r="C1395" s="206"/>
      <c r="D1395" s="206"/>
      <c r="E1395" s="206"/>
      <c r="F1395" s="206"/>
      <c r="G1395" s="206"/>
      <c r="H1395" s="207"/>
    </row>
    <row r="1396" spans="1:8" ht="46.5" x14ac:dyDescent="0.25">
      <c r="A1396" s="208" t="s">
        <v>934</v>
      </c>
      <c r="B1396" s="206"/>
      <c r="C1396" s="206"/>
      <c r="D1396" s="206"/>
      <c r="E1396" s="206"/>
      <c r="F1396" s="206"/>
      <c r="G1396" s="206"/>
      <c r="H1396" s="207"/>
    </row>
    <row r="1397" spans="1:8" ht="46.5" x14ac:dyDescent="0.7">
      <c r="A1397" s="209" t="s">
        <v>935</v>
      </c>
      <c r="B1397" s="203"/>
      <c r="C1397" s="203"/>
      <c r="D1397" s="203"/>
      <c r="E1397" s="203"/>
      <c r="F1397" s="203"/>
      <c r="G1397" s="203"/>
      <c r="H1397" s="204"/>
    </row>
    <row r="1398" spans="1:8" ht="47.25" thickBot="1" x14ac:dyDescent="0.75">
      <c r="A1398" s="210" t="s">
        <v>936</v>
      </c>
      <c r="B1398" s="211"/>
      <c r="C1398" s="211"/>
      <c r="D1398" s="211"/>
      <c r="E1398" s="211"/>
      <c r="F1398" s="211"/>
      <c r="G1398" s="211"/>
      <c r="H1398" s="212"/>
    </row>
    <row r="1399" spans="1:8" ht="15.75" thickBot="1" x14ac:dyDescent="0.3"/>
    <row r="1400" spans="1:8" ht="51" x14ac:dyDescent="0.75">
      <c r="A1400" s="199" t="s">
        <v>945</v>
      </c>
      <c r="B1400" s="200"/>
      <c r="C1400" s="200"/>
      <c r="D1400" s="200"/>
      <c r="E1400" s="200"/>
      <c r="F1400" s="200"/>
      <c r="G1400" s="200"/>
      <c r="H1400" s="201"/>
    </row>
    <row r="1401" spans="1:8" ht="46.5" x14ac:dyDescent="0.7">
      <c r="A1401" s="209" t="s">
        <v>943</v>
      </c>
      <c r="B1401" s="203"/>
      <c r="C1401" s="203"/>
      <c r="D1401" s="203"/>
      <c r="E1401" s="203"/>
      <c r="F1401" s="203"/>
      <c r="G1401" s="203"/>
      <c r="H1401" s="204"/>
    </row>
    <row r="1402" spans="1:8" ht="46.5" x14ac:dyDescent="0.25">
      <c r="A1402" s="208" t="s">
        <v>939</v>
      </c>
      <c r="B1402" s="206"/>
      <c r="C1402" s="206"/>
      <c r="D1402" s="206"/>
      <c r="E1402" s="206"/>
      <c r="F1402" s="206"/>
      <c r="G1402" s="206"/>
      <c r="H1402" s="207"/>
    </row>
    <row r="1403" spans="1:8" ht="46.5" x14ac:dyDescent="0.25">
      <c r="A1403" s="208" t="s">
        <v>940</v>
      </c>
      <c r="B1403" s="206"/>
      <c r="C1403" s="206"/>
      <c r="D1403" s="206"/>
      <c r="E1403" s="206"/>
      <c r="F1403" s="206"/>
      <c r="G1403" s="206"/>
      <c r="H1403" s="207"/>
    </row>
    <row r="1404" spans="1:8" ht="46.5" x14ac:dyDescent="0.7">
      <c r="A1404" s="209" t="s">
        <v>941</v>
      </c>
      <c r="B1404" s="203"/>
      <c r="C1404" s="203"/>
      <c r="D1404" s="203"/>
      <c r="E1404" s="203"/>
      <c r="F1404" s="203"/>
      <c r="G1404" s="203"/>
      <c r="H1404" s="204"/>
    </row>
    <row r="1405" spans="1:8" ht="46.5" x14ac:dyDescent="0.7">
      <c r="A1405" s="209" t="s">
        <v>942</v>
      </c>
      <c r="B1405" s="227"/>
      <c r="C1405" s="227"/>
      <c r="D1405" s="227"/>
      <c r="E1405" s="227"/>
      <c r="F1405" s="227"/>
      <c r="G1405" s="227"/>
      <c r="H1405" s="228"/>
    </row>
    <row r="1406" spans="1:8" ht="47.25" thickBot="1" x14ac:dyDescent="0.75">
      <c r="A1406" s="210" t="s">
        <v>944</v>
      </c>
      <c r="B1406" s="211"/>
      <c r="C1406" s="211"/>
      <c r="D1406" s="211"/>
      <c r="E1406" s="211"/>
      <c r="F1406" s="211"/>
      <c r="G1406" s="211"/>
      <c r="H1406" s="212"/>
    </row>
    <row r="1407" spans="1:8" ht="15.75" thickBot="1" x14ac:dyDescent="0.3"/>
    <row r="1408" spans="1:8" ht="51" x14ac:dyDescent="0.75">
      <c r="A1408" s="199" t="s">
        <v>947</v>
      </c>
      <c r="B1408" s="200"/>
      <c r="C1408" s="200"/>
      <c r="D1408" s="200"/>
      <c r="E1408" s="200"/>
      <c r="F1408" s="200"/>
      <c r="G1408" s="200"/>
      <c r="H1408" s="201"/>
    </row>
    <row r="1409" spans="1:8" ht="46.5" x14ac:dyDescent="0.7">
      <c r="A1409" s="209" t="s">
        <v>943</v>
      </c>
      <c r="B1409" s="203"/>
      <c r="C1409" s="203"/>
      <c r="D1409" s="203"/>
      <c r="E1409" s="203"/>
      <c r="F1409" s="203"/>
      <c r="G1409" s="203"/>
      <c r="H1409" s="204"/>
    </row>
    <row r="1410" spans="1:8" ht="46.5" x14ac:dyDescent="0.25">
      <c r="A1410" s="208" t="s">
        <v>939</v>
      </c>
      <c r="B1410" s="206"/>
      <c r="C1410" s="206"/>
      <c r="D1410" s="206"/>
      <c r="E1410" s="206"/>
      <c r="F1410" s="206"/>
      <c r="G1410" s="206"/>
      <c r="H1410" s="207"/>
    </row>
    <row r="1411" spans="1:8" ht="46.5" x14ac:dyDescent="0.25">
      <c r="A1411" s="208" t="s">
        <v>940</v>
      </c>
      <c r="B1411" s="206"/>
      <c r="C1411" s="206"/>
      <c r="D1411" s="206"/>
      <c r="E1411" s="206"/>
      <c r="F1411" s="206"/>
      <c r="G1411" s="206"/>
      <c r="H1411" s="207"/>
    </row>
    <row r="1412" spans="1:8" ht="46.5" x14ac:dyDescent="0.7">
      <c r="A1412" s="209" t="s">
        <v>941</v>
      </c>
      <c r="B1412" s="203"/>
      <c r="C1412" s="203"/>
      <c r="D1412" s="203"/>
      <c r="E1412" s="203"/>
      <c r="F1412" s="203"/>
      <c r="G1412" s="203"/>
      <c r="H1412" s="204"/>
    </row>
    <row r="1413" spans="1:8" ht="46.5" x14ac:dyDescent="0.7">
      <c r="A1413" s="209" t="s">
        <v>942</v>
      </c>
      <c r="B1413" s="227"/>
      <c r="C1413" s="227"/>
      <c r="D1413" s="227"/>
      <c r="E1413" s="227"/>
      <c r="F1413" s="227"/>
      <c r="G1413" s="227"/>
      <c r="H1413" s="228"/>
    </row>
    <row r="1414" spans="1:8" ht="47.25" thickBot="1" x14ac:dyDescent="0.75">
      <c r="A1414" s="210" t="s">
        <v>944</v>
      </c>
      <c r="B1414" s="211"/>
      <c r="C1414" s="211"/>
      <c r="D1414" s="211"/>
      <c r="E1414" s="211"/>
      <c r="F1414" s="211"/>
      <c r="G1414" s="211"/>
      <c r="H1414" s="212"/>
    </row>
    <row r="1415" spans="1:8" ht="15.75" thickBot="1" x14ac:dyDescent="0.3"/>
    <row r="1416" spans="1:8" ht="51" x14ac:dyDescent="0.75">
      <c r="A1416" s="199" t="s">
        <v>946</v>
      </c>
      <c r="B1416" s="200"/>
      <c r="C1416" s="200"/>
      <c r="D1416" s="200"/>
      <c r="E1416" s="200"/>
      <c r="F1416" s="200"/>
      <c r="G1416" s="200"/>
      <c r="H1416" s="201"/>
    </row>
    <row r="1417" spans="1:8" ht="46.5" x14ac:dyDescent="0.7">
      <c r="A1417" s="209" t="s">
        <v>943</v>
      </c>
      <c r="B1417" s="203"/>
      <c r="C1417" s="203"/>
      <c r="D1417" s="203"/>
      <c r="E1417" s="203"/>
      <c r="F1417" s="203"/>
      <c r="G1417" s="203"/>
      <c r="H1417" s="204"/>
    </row>
    <row r="1418" spans="1:8" ht="46.5" x14ac:dyDescent="0.25">
      <c r="A1418" s="208" t="s">
        <v>939</v>
      </c>
      <c r="B1418" s="206"/>
      <c r="C1418" s="206"/>
      <c r="D1418" s="206"/>
      <c r="E1418" s="206"/>
      <c r="F1418" s="206"/>
      <c r="G1418" s="206"/>
      <c r="H1418" s="207"/>
    </row>
    <row r="1419" spans="1:8" ht="46.5" x14ac:dyDescent="0.25">
      <c r="A1419" s="208" t="s">
        <v>940</v>
      </c>
      <c r="B1419" s="206"/>
      <c r="C1419" s="206"/>
      <c r="D1419" s="206"/>
      <c r="E1419" s="206"/>
      <c r="F1419" s="206"/>
      <c r="G1419" s="206"/>
      <c r="H1419" s="207"/>
    </row>
    <row r="1420" spans="1:8" ht="46.5" x14ac:dyDescent="0.7">
      <c r="A1420" s="209" t="s">
        <v>941</v>
      </c>
      <c r="B1420" s="203"/>
      <c r="C1420" s="203"/>
      <c r="D1420" s="203"/>
      <c r="E1420" s="203"/>
      <c r="F1420" s="203"/>
      <c r="G1420" s="203"/>
      <c r="H1420" s="204"/>
    </row>
    <row r="1421" spans="1:8" ht="46.5" x14ac:dyDescent="0.7">
      <c r="A1421" s="209" t="s">
        <v>942</v>
      </c>
      <c r="B1421" s="227"/>
      <c r="C1421" s="227"/>
      <c r="D1421" s="227"/>
      <c r="E1421" s="227"/>
      <c r="F1421" s="227"/>
      <c r="G1421" s="227"/>
      <c r="H1421" s="228"/>
    </row>
    <row r="1422" spans="1:8" ht="47.25" thickBot="1" x14ac:dyDescent="0.75">
      <c r="A1422" s="210" t="s">
        <v>944</v>
      </c>
      <c r="B1422" s="211"/>
      <c r="C1422" s="211"/>
      <c r="D1422" s="211"/>
      <c r="E1422" s="211"/>
      <c r="F1422" s="211"/>
      <c r="G1422" s="211"/>
      <c r="H1422" s="212"/>
    </row>
    <row r="1423" spans="1:8" ht="51" x14ac:dyDescent="0.75">
      <c r="A1423" s="199" t="s">
        <v>953</v>
      </c>
      <c r="B1423" s="200"/>
      <c r="C1423" s="200"/>
      <c r="D1423" s="200"/>
      <c r="E1423" s="200"/>
      <c r="F1423" s="200"/>
      <c r="G1423" s="200"/>
      <c r="H1423" s="201"/>
    </row>
    <row r="1424" spans="1:8" ht="46.5" x14ac:dyDescent="0.7">
      <c r="A1424" s="202" t="s">
        <v>217</v>
      </c>
      <c r="B1424" s="203"/>
      <c r="C1424" s="203"/>
      <c r="D1424" s="203"/>
      <c r="E1424" s="203"/>
      <c r="F1424" s="203"/>
      <c r="G1424" s="203"/>
      <c r="H1424" s="204"/>
    </row>
    <row r="1425" spans="1:9" ht="46.5" x14ac:dyDescent="0.25">
      <c r="A1425" s="208" t="s">
        <v>218</v>
      </c>
      <c r="B1425" s="206"/>
      <c r="C1425" s="206"/>
      <c r="D1425" s="206"/>
      <c r="E1425" s="206"/>
      <c r="F1425" s="206"/>
      <c r="G1425" s="206"/>
      <c r="H1425" s="207"/>
    </row>
    <row r="1426" spans="1:9" ht="46.5" x14ac:dyDescent="0.25">
      <c r="A1426" s="208" t="s">
        <v>219</v>
      </c>
      <c r="B1426" s="206"/>
      <c r="C1426" s="206"/>
      <c r="D1426" s="206"/>
      <c r="E1426" s="206"/>
      <c r="F1426" s="206"/>
      <c r="G1426" s="206"/>
      <c r="H1426" s="207"/>
    </row>
    <row r="1427" spans="1:9" ht="46.5" x14ac:dyDescent="0.7">
      <c r="A1427" s="209" t="s">
        <v>220</v>
      </c>
      <c r="B1427" s="203"/>
      <c r="C1427" s="203"/>
      <c r="D1427" s="203"/>
      <c r="E1427" s="203"/>
      <c r="F1427" s="203"/>
      <c r="G1427" s="203"/>
      <c r="H1427" s="204"/>
    </row>
    <row r="1428" spans="1:9" ht="46.5" x14ac:dyDescent="0.7">
      <c r="A1428" s="209" t="s">
        <v>221</v>
      </c>
      <c r="B1428" s="203"/>
      <c r="C1428" s="203"/>
      <c r="D1428" s="203"/>
      <c r="E1428" s="203"/>
      <c r="F1428" s="203"/>
      <c r="G1428" s="203"/>
      <c r="H1428" s="204"/>
    </row>
    <row r="1429" spans="1:9" ht="47.25" thickBot="1" x14ac:dyDescent="0.75">
      <c r="A1429" s="210" t="s">
        <v>954</v>
      </c>
      <c r="B1429" s="211"/>
      <c r="C1429" s="211"/>
      <c r="D1429" s="211"/>
      <c r="E1429" s="211"/>
      <c r="F1429" s="211"/>
      <c r="G1429" s="211"/>
      <c r="H1429" s="212"/>
    </row>
    <row r="1430" spans="1:9" ht="93" thickBot="1" x14ac:dyDescent="1.4">
      <c r="A1430" s="221" t="s">
        <v>956</v>
      </c>
      <c r="B1430" s="222"/>
      <c r="C1430" s="222"/>
      <c r="D1430" s="222"/>
      <c r="E1430" s="222"/>
      <c r="F1430" s="222"/>
      <c r="G1430" s="222"/>
      <c r="H1430" s="223"/>
    </row>
    <row r="1431" spans="1:9" ht="62.25" thickBot="1" x14ac:dyDescent="0.95">
      <c r="A1431" s="244" t="s">
        <v>955</v>
      </c>
      <c r="B1431" s="245"/>
      <c r="C1431" s="245"/>
      <c r="D1431" s="245"/>
      <c r="E1431" s="245"/>
      <c r="F1431" s="245"/>
      <c r="G1431" s="245"/>
      <c r="H1431" s="246"/>
    </row>
    <row r="1432" spans="1:9" ht="51" x14ac:dyDescent="0.75">
      <c r="A1432" s="199" t="s">
        <v>957</v>
      </c>
      <c r="B1432" s="200"/>
      <c r="C1432" s="200"/>
      <c r="D1432" s="200"/>
      <c r="E1432" s="200"/>
      <c r="F1432" s="200"/>
      <c r="G1432" s="200"/>
      <c r="H1432" s="201"/>
    </row>
    <row r="1433" spans="1:9" ht="46.5" x14ac:dyDescent="0.7">
      <c r="A1433" s="202" t="s">
        <v>217</v>
      </c>
      <c r="B1433" s="203"/>
      <c r="C1433" s="203"/>
      <c r="D1433" s="203"/>
      <c r="E1433" s="203"/>
      <c r="F1433" s="203"/>
      <c r="G1433" s="203"/>
      <c r="H1433" s="204"/>
    </row>
    <row r="1434" spans="1:9" ht="46.5" x14ac:dyDescent="0.25">
      <c r="A1434" s="208" t="s">
        <v>218</v>
      </c>
      <c r="B1434" s="206"/>
      <c r="C1434" s="206"/>
      <c r="D1434" s="206"/>
      <c r="E1434" s="206"/>
      <c r="F1434" s="206"/>
      <c r="G1434" s="206"/>
      <c r="H1434" s="207"/>
    </row>
    <row r="1435" spans="1:9" ht="46.5" x14ac:dyDescent="0.25">
      <c r="A1435" s="208" t="s">
        <v>219</v>
      </c>
      <c r="B1435" s="206"/>
      <c r="C1435" s="206"/>
      <c r="D1435" s="206"/>
      <c r="E1435" s="206"/>
      <c r="F1435" s="206"/>
      <c r="G1435" s="206"/>
      <c r="H1435" s="207"/>
    </row>
    <row r="1436" spans="1:9" ht="46.5" x14ac:dyDescent="0.7">
      <c r="A1436" s="209" t="s">
        <v>220</v>
      </c>
      <c r="B1436" s="203"/>
      <c r="C1436" s="203"/>
      <c r="D1436" s="203"/>
      <c r="E1436" s="203"/>
      <c r="F1436" s="203"/>
      <c r="G1436" s="203"/>
      <c r="H1436" s="204"/>
    </row>
    <row r="1437" spans="1:9" ht="46.5" x14ac:dyDescent="0.7">
      <c r="A1437" s="209" t="s">
        <v>221</v>
      </c>
      <c r="B1437" s="203"/>
      <c r="C1437" s="203"/>
      <c r="D1437" s="203"/>
      <c r="E1437" s="203"/>
      <c r="F1437" s="203"/>
      <c r="G1437" s="203"/>
      <c r="H1437" s="204"/>
    </row>
    <row r="1438" spans="1:9" ht="47.25" thickBot="1" x14ac:dyDescent="0.75">
      <c r="A1438" s="210" t="s">
        <v>958</v>
      </c>
      <c r="B1438" s="211"/>
      <c r="C1438" s="211"/>
      <c r="D1438" s="211"/>
      <c r="E1438" s="211"/>
      <c r="F1438" s="211"/>
      <c r="G1438" s="211"/>
      <c r="H1438" s="212"/>
    </row>
    <row r="1439" spans="1:9" ht="15.75" thickBot="1" x14ac:dyDescent="0.3"/>
    <row r="1440" spans="1:9" ht="46.5" x14ac:dyDescent="0.7">
      <c r="A1440" s="250" t="s">
        <v>963</v>
      </c>
      <c r="B1440" s="214"/>
      <c r="C1440" s="214"/>
      <c r="D1440" s="214"/>
      <c r="E1440" s="214"/>
      <c r="F1440" s="214"/>
      <c r="G1440" s="214"/>
      <c r="H1440" s="215"/>
      <c r="I1440" s="24"/>
    </row>
    <row r="1441" spans="1:9" ht="46.5" x14ac:dyDescent="0.7">
      <c r="A1441" s="202" t="s">
        <v>125</v>
      </c>
      <c r="B1441" s="203"/>
      <c r="C1441" s="203"/>
      <c r="D1441" s="203"/>
      <c r="E1441" s="203"/>
      <c r="F1441" s="203"/>
      <c r="G1441" s="203"/>
      <c r="H1441" s="204"/>
      <c r="I1441" s="24"/>
    </row>
    <row r="1442" spans="1:9" ht="46.5" x14ac:dyDescent="0.7">
      <c r="A1442" s="208" t="s">
        <v>959</v>
      </c>
      <c r="B1442" s="206"/>
      <c r="C1442" s="206"/>
      <c r="D1442" s="206"/>
      <c r="E1442" s="206"/>
      <c r="F1442" s="206"/>
      <c r="G1442" s="206"/>
      <c r="H1442" s="207"/>
      <c r="I1442" s="24"/>
    </row>
    <row r="1443" spans="1:9" ht="46.5" x14ac:dyDescent="0.7">
      <c r="A1443" s="208" t="s">
        <v>960</v>
      </c>
      <c r="B1443" s="206"/>
      <c r="C1443" s="206"/>
      <c r="D1443" s="206"/>
      <c r="E1443" s="206"/>
      <c r="F1443" s="206"/>
      <c r="G1443" s="206"/>
      <c r="H1443" s="207"/>
      <c r="I1443" s="24"/>
    </row>
    <row r="1444" spans="1:9" ht="46.5" x14ac:dyDescent="0.7">
      <c r="A1444" s="209" t="s">
        <v>961</v>
      </c>
      <c r="B1444" s="203"/>
      <c r="C1444" s="203"/>
      <c r="D1444" s="203"/>
      <c r="E1444" s="203"/>
      <c r="F1444" s="203"/>
      <c r="G1444" s="203"/>
      <c r="H1444" s="204"/>
      <c r="I1444" s="24"/>
    </row>
    <row r="1445" spans="1:9" ht="46.5" x14ac:dyDescent="0.7">
      <c r="A1445" s="209" t="s">
        <v>962</v>
      </c>
      <c r="B1445" s="203"/>
      <c r="C1445" s="203"/>
      <c r="D1445" s="203"/>
      <c r="E1445" s="203"/>
      <c r="F1445" s="203"/>
      <c r="G1445" s="203"/>
      <c r="H1445" s="204"/>
      <c r="I1445" s="24"/>
    </row>
    <row r="1446" spans="1:9" ht="46.5" x14ac:dyDescent="0.7">
      <c r="A1446" s="209"/>
      <c r="B1446" s="227"/>
      <c r="C1446" s="227"/>
      <c r="D1446" s="227"/>
      <c r="E1446" s="227"/>
      <c r="F1446" s="227"/>
      <c r="G1446" s="227"/>
      <c r="H1446" s="228"/>
      <c r="I1446" s="24"/>
    </row>
    <row r="1447" spans="1:9" ht="47.25" thickBot="1" x14ac:dyDescent="0.75">
      <c r="A1447" s="210" t="s">
        <v>964</v>
      </c>
      <c r="B1447" s="211"/>
      <c r="C1447" s="211"/>
      <c r="D1447" s="211"/>
      <c r="E1447" s="211"/>
      <c r="F1447" s="211"/>
      <c r="G1447" s="211"/>
      <c r="H1447" s="212"/>
      <c r="I1447" s="24"/>
    </row>
    <row r="1448" spans="1:9" ht="46.5" x14ac:dyDescent="0.7">
      <c r="A1448" s="250" t="s">
        <v>965</v>
      </c>
      <c r="B1448" s="214"/>
      <c r="C1448" s="214"/>
      <c r="D1448" s="214"/>
      <c r="E1448" s="214"/>
      <c r="F1448" s="214"/>
      <c r="G1448" s="214"/>
      <c r="H1448" s="215"/>
    </row>
    <row r="1449" spans="1:9" ht="46.5" x14ac:dyDescent="0.7">
      <c r="A1449" s="202" t="s">
        <v>125</v>
      </c>
      <c r="B1449" s="203"/>
      <c r="C1449" s="203"/>
      <c r="D1449" s="203"/>
      <c r="E1449" s="203"/>
      <c r="F1449" s="203"/>
      <c r="G1449" s="203"/>
      <c r="H1449" s="204"/>
    </row>
    <row r="1450" spans="1:9" ht="46.5" x14ac:dyDescent="0.25">
      <c r="A1450" s="208" t="s">
        <v>959</v>
      </c>
      <c r="B1450" s="206"/>
      <c r="C1450" s="206"/>
      <c r="D1450" s="206"/>
      <c r="E1450" s="206"/>
      <c r="F1450" s="206"/>
      <c r="G1450" s="206"/>
      <c r="H1450" s="207"/>
    </row>
    <row r="1451" spans="1:9" ht="46.5" x14ac:dyDescent="0.25">
      <c r="A1451" s="208" t="s">
        <v>960</v>
      </c>
      <c r="B1451" s="206"/>
      <c r="C1451" s="206"/>
      <c r="D1451" s="206"/>
      <c r="E1451" s="206"/>
      <c r="F1451" s="206"/>
      <c r="G1451" s="206"/>
      <c r="H1451" s="207"/>
    </row>
    <row r="1452" spans="1:9" ht="46.5" x14ac:dyDescent="0.7">
      <c r="A1452" s="209" t="s">
        <v>961</v>
      </c>
      <c r="B1452" s="203"/>
      <c r="C1452" s="203"/>
      <c r="D1452" s="203"/>
      <c r="E1452" s="203"/>
      <c r="F1452" s="203"/>
      <c r="G1452" s="203"/>
      <c r="H1452" s="204"/>
    </row>
    <row r="1453" spans="1:9" ht="46.5" x14ac:dyDescent="0.7">
      <c r="A1453" s="209" t="s">
        <v>962</v>
      </c>
      <c r="B1453" s="203"/>
      <c r="C1453" s="203"/>
      <c r="D1453" s="203"/>
      <c r="E1453" s="203"/>
      <c r="F1453" s="203"/>
      <c r="G1453" s="203"/>
      <c r="H1453" s="204"/>
    </row>
    <row r="1454" spans="1:9" ht="46.5" x14ac:dyDescent="0.7">
      <c r="A1454" s="209"/>
      <c r="B1454" s="227"/>
      <c r="C1454" s="227"/>
      <c r="D1454" s="227"/>
      <c r="E1454" s="227"/>
      <c r="F1454" s="227"/>
      <c r="G1454" s="227"/>
      <c r="H1454" s="228"/>
    </row>
    <row r="1455" spans="1:9" ht="47.25" thickBot="1" x14ac:dyDescent="0.75">
      <c r="A1455" s="210" t="s">
        <v>964</v>
      </c>
      <c r="B1455" s="211"/>
      <c r="C1455" s="211"/>
      <c r="D1455" s="211"/>
      <c r="E1455" s="211"/>
      <c r="F1455" s="211"/>
      <c r="G1455" s="211"/>
      <c r="H1455" s="212"/>
    </row>
    <row r="1456" spans="1:9" ht="46.5" x14ac:dyDescent="0.7">
      <c r="A1456" s="250" t="s">
        <v>966</v>
      </c>
      <c r="B1456" s="214"/>
      <c r="C1456" s="214"/>
      <c r="D1456" s="214"/>
      <c r="E1456" s="214"/>
      <c r="F1456" s="214"/>
      <c r="G1456" s="214"/>
      <c r="H1456" s="215"/>
    </row>
    <row r="1457" spans="1:8" ht="46.5" x14ac:dyDescent="0.7">
      <c r="A1457" s="202" t="s">
        <v>125</v>
      </c>
      <c r="B1457" s="203"/>
      <c r="C1457" s="203"/>
      <c r="D1457" s="203"/>
      <c r="E1457" s="203"/>
      <c r="F1457" s="203"/>
      <c r="G1457" s="203"/>
      <c r="H1457" s="204"/>
    </row>
    <row r="1458" spans="1:8" ht="46.5" x14ac:dyDescent="0.25">
      <c r="A1458" s="208" t="s">
        <v>959</v>
      </c>
      <c r="B1458" s="206"/>
      <c r="C1458" s="206"/>
      <c r="D1458" s="206"/>
      <c r="E1458" s="206"/>
      <c r="F1458" s="206"/>
      <c r="G1458" s="206"/>
      <c r="H1458" s="207"/>
    </row>
    <row r="1459" spans="1:8" ht="46.5" x14ac:dyDescent="0.25">
      <c r="A1459" s="208" t="s">
        <v>960</v>
      </c>
      <c r="B1459" s="206"/>
      <c r="C1459" s="206"/>
      <c r="D1459" s="206"/>
      <c r="E1459" s="206"/>
      <c r="F1459" s="206"/>
      <c r="G1459" s="206"/>
      <c r="H1459" s="207"/>
    </row>
    <row r="1460" spans="1:8" ht="46.5" x14ac:dyDescent="0.7">
      <c r="A1460" s="209" t="s">
        <v>961</v>
      </c>
      <c r="B1460" s="203"/>
      <c r="C1460" s="203"/>
      <c r="D1460" s="203"/>
      <c r="E1460" s="203"/>
      <c r="F1460" s="203"/>
      <c r="G1460" s="203"/>
      <c r="H1460" s="204"/>
    </row>
    <row r="1461" spans="1:8" ht="46.5" x14ac:dyDescent="0.7">
      <c r="A1461" s="209" t="s">
        <v>962</v>
      </c>
      <c r="B1461" s="203"/>
      <c r="C1461" s="203"/>
      <c r="D1461" s="203"/>
      <c r="E1461" s="203"/>
      <c r="F1461" s="203"/>
      <c r="G1461" s="203"/>
      <c r="H1461" s="204"/>
    </row>
    <row r="1462" spans="1:8" ht="46.5" x14ac:dyDescent="0.7">
      <c r="A1462" s="209"/>
      <c r="B1462" s="227"/>
      <c r="C1462" s="227"/>
      <c r="D1462" s="227"/>
      <c r="E1462" s="227"/>
      <c r="F1462" s="227"/>
      <c r="G1462" s="227"/>
      <c r="H1462" s="228"/>
    </row>
    <row r="1463" spans="1:8" ht="47.25" thickBot="1" x14ac:dyDescent="0.75">
      <c r="A1463" s="210" t="s">
        <v>964</v>
      </c>
      <c r="B1463" s="211"/>
      <c r="C1463" s="211"/>
      <c r="D1463" s="211"/>
      <c r="E1463" s="211"/>
      <c r="F1463" s="211"/>
      <c r="G1463" s="211"/>
      <c r="H1463" s="212"/>
    </row>
    <row r="1464" spans="1:8" ht="46.5" x14ac:dyDescent="0.7">
      <c r="A1464" s="250" t="s">
        <v>967</v>
      </c>
      <c r="B1464" s="214"/>
      <c r="C1464" s="214"/>
      <c r="D1464" s="214"/>
      <c r="E1464" s="214"/>
      <c r="F1464" s="214"/>
      <c r="G1464" s="214"/>
      <c r="H1464" s="215"/>
    </row>
    <row r="1465" spans="1:8" ht="46.5" x14ac:dyDescent="0.7">
      <c r="A1465" s="202" t="s">
        <v>125</v>
      </c>
      <c r="B1465" s="203"/>
      <c r="C1465" s="203"/>
      <c r="D1465" s="203"/>
      <c r="E1465" s="203"/>
      <c r="F1465" s="203"/>
      <c r="G1465" s="203"/>
      <c r="H1465" s="204"/>
    </row>
    <row r="1466" spans="1:8" ht="46.5" x14ac:dyDescent="0.25">
      <c r="A1466" s="208" t="s">
        <v>959</v>
      </c>
      <c r="B1466" s="206"/>
      <c r="C1466" s="206"/>
      <c r="D1466" s="206"/>
      <c r="E1466" s="206"/>
      <c r="F1466" s="206"/>
      <c r="G1466" s="206"/>
      <c r="H1466" s="207"/>
    </row>
    <row r="1467" spans="1:8" ht="46.5" x14ac:dyDescent="0.25">
      <c r="A1467" s="208" t="s">
        <v>960</v>
      </c>
      <c r="B1467" s="206"/>
      <c r="C1467" s="206"/>
      <c r="D1467" s="206"/>
      <c r="E1467" s="206"/>
      <c r="F1467" s="206"/>
      <c r="G1467" s="206"/>
      <c r="H1467" s="207"/>
    </row>
    <row r="1468" spans="1:8" ht="46.5" x14ac:dyDescent="0.7">
      <c r="A1468" s="209" t="s">
        <v>961</v>
      </c>
      <c r="B1468" s="203"/>
      <c r="C1468" s="203"/>
      <c r="D1468" s="203"/>
      <c r="E1468" s="203"/>
      <c r="F1468" s="203"/>
      <c r="G1468" s="203"/>
      <c r="H1468" s="204"/>
    </row>
    <row r="1469" spans="1:8" ht="46.5" x14ac:dyDescent="0.7">
      <c r="A1469" s="209" t="s">
        <v>962</v>
      </c>
      <c r="B1469" s="203"/>
      <c r="C1469" s="203"/>
      <c r="D1469" s="203"/>
      <c r="E1469" s="203"/>
      <c r="F1469" s="203"/>
      <c r="G1469" s="203"/>
      <c r="H1469" s="204"/>
    </row>
    <row r="1470" spans="1:8" ht="46.5" x14ac:dyDescent="0.7">
      <c r="A1470" s="209"/>
      <c r="B1470" s="227"/>
      <c r="C1470" s="227"/>
      <c r="D1470" s="227"/>
      <c r="E1470" s="227"/>
      <c r="F1470" s="227"/>
      <c r="G1470" s="227"/>
      <c r="H1470" s="228"/>
    </row>
    <row r="1471" spans="1:8" ht="47.25" thickBot="1" x14ac:dyDescent="0.75">
      <c r="A1471" s="210" t="s">
        <v>964</v>
      </c>
      <c r="B1471" s="211"/>
      <c r="C1471" s="211"/>
      <c r="D1471" s="211"/>
      <c r="E1471" s="211"/>
      <c r="F1471" s="211"/>
      <c r="G1471" s="211"/>
      <c r="H1471" s="212"/>
    </row>
    <row r="1472" spans="1:8" ht="46.5" x14ac:dyDescent="0.7">
      <c r="A1472" s="250" t="s">
        <v>968</v>
      </c>
      <c r="B1472" s="214"/>
      <c r="C1472" s="214"/>
      <c r="D1472" s="214"/>
      <c r="E1472" s="214"/>
      <c r="F1472" s="214"/>
      <c r="G1472" s="214"/>
      <c r="H1472" s="215"/>
    </row>
    <row r="1473" spans="1:8" ht="46.5" x14ac:dyDescent="0.7">
      <c r="A1473" s="202" t="s">
        <v>125</v>
      </c>
      <c r="B1473" s="203"/>
      <c r="C1473" s="203"/>
      <c r="D1473" s="203"/>
      <c r="E1473" s="203"/>
      <c r="F1473" s="203"/>
      <c r="G1473" s="203"/>
      <c r="H1473" s="204"/>
    </row>
    <row r="1474" spans="1:8" ht="46.5" x14ac:dyDescent="0.25">
      <c r="A1474" s="208" t="s">
        <v>959</v>
      </c>
      <c r="B1474" s="206"/>
      <c r="C1474" s="206"/>
      <c r="D1474" s="206"/>
      <c r="E1474" s="206"/>
      <c r="F1474" s="206"/>
      <c r="G1474" s="206"/>
      <c r="H1474" s="207"/>
    </row>
    <row r="1475" spans="1:8" ht="46.5" x14ac:dyDescent="0.25">
      <c r="A1475" s="208" t="s">
        <v>960</v>
      </c>
      <c r="B1475" s="206"/>
      <c r="C1475" s="206"/>
      <c r="D1475" s="206"/>
      <c r="E1475" s="206"/>
      <c r="F1475" s="206"/>
      <c r="G1475" s="206"/>
      <c r="H1475" s="207"/>
    </row>
    <row r="1476" spans="1:8" ht="46.5" x14ac:dyDescent="0.7">
      <c r="A1476" s="209" t="s">
        <v>961</v>
      </c>
      <c r="B1476" s="203"/>
      <c r="C1476" s="203"/>
      <c r="D1476" s="203"/>
      <c r="E1476" s="203"/>
      <c r="F1476" s="203"/>
      <c r="G1476" s="203"/>
      <c r="H1476" s="204"/>
    </row>
    <row r="1477" spans="1:8" ht="46.5" x14ac:dyDescent="0.7">
      <c r="A1477" s="209" t="s">
        <v>962</v>
      </c>
      <c r="B1477" s="203"/>
      <c r="C1477" s="203"/>
      <c r="D1477" s="203"/>
      <c r="E1477" s="203"/>
      <c r="F1477" s="203"/>
      <c r="G1477" s="203"/>
      <c r="H1477" s="204"/>
    </row>
    <row r="1478" spans="1:8" ht="46.5" x14ac:dyDescent="0.7">
      <c r="A1478" s="209"/>
      <c r="B1478" s="227"/>
      <c r="C1478" s="227"/>
      <c r="D1478" s="227"/>
      <c r="E1478" s="227"/>
      <c r="F1478" s="227"/>
      <c r="G1478" s="227"/>
      <c r="H1478" s="228"/>
    </row>
    <row r="1479" spans="1:8" ht="47.25" thickBot="1" x14ac:dyDescent="0.75">
      <c r="A1479" s="210" t="s">
        <v>964</v>
      </c>
      <c r="B1479" s="211"/>
      <c r="C1479" s="211"/>
      <c r="D1479" s="211"/>
      <c r="E1479" s="211"/>
      <c r="F1479" s="211"/>
      <c r="G1479" s="211"/>
      <c r="H1479" s="212"/>
    </row>
    <row r="1480" spans="1:8" ht="46.5" x14ac:dyDescent="0.7">
      <c r="A1480" s="250" t="s">
        <v>969</v>
      </c>
      <c r="B1480" s="214"/>
      <c r="C1480" s="214"/>
      <c r="D1480" s="214"/>
      <c r="E1480" s="214"/>
      <c r="F1480" s="214"/>
      <c r="G1480" s="214"/>
      <c r="H1480" s="215"/>
    </row>
    <row r="1481" spans="1:8" ht="46.5" x14ac:dyDescent="0.7">
      <c r="A1481" s="202" t="s">
        <v>125</v>
      </c>
      <c r="B1481" s="203"/>
      <c r="C1481" s="203"/>
      <c r="D1481" s="203"/>
      <c r="E1481" s="203"/>
      <c r="F1481" s="203"/>
      <c r="G1481" s="203"/>
      <c r="H1481" s="204"/>
    </row>
    <row r="1482" spans="1:8" ht="46.5" x14ac:dyDescent="0.25">
      <c r="A1482" s="208" t="s">
        <v>959</v>
      </c>
      <c r="B1482" s="206"/>
      <c r="C1482" s="206"/>
      <c r="D1482" s="206"/>
      <c r="E1482" s="206"/>
      <c r="F1482" s="206"/>
      <c r="G1482" s="206"/>
      <c r="H1482" s="207"/>
    </row>
    <row r="1483" spans="1:8" ht="46.5" x14ac:dyDescent="0.25">
      <c r="A1483" s="208" t="s">
        <v>960</v>
      </c>
      <c r="B1483" s="206"/>
      <c r="C1483" s="206"/>
      <c r="D1483" s="206"/>
      <c r="E1483" s="206"/>
      <c r="F1483" s="206"/>
      <c r="G1483" s="206"/>
      <c r="H1483" s="207"/>
    </row>
    <row r="1484" spans="1:8" ht="46.5" x14ac:dyDescent="0.7">
      <c r="A1484" s="209" t="s">
        <v>961</v>
      </c>
      <c r="B1484" s="203"/>
      <c r="C1484" s="203"/>
      <c r="D1484" s="203"/>
      <c r="E1484" s="203"/>
      <c r="F1484" s="203"/>
      <c r="G1484" s="203"/>
      <c r="H1484" s="204"/>
    </row>
    <row r="1485" spans="1:8" ht="46.5" x14ac:dyDescent="0.7">
      <c r="A1485" s="209" t="s">
        <v>962</v>
      </c>
      <c r="B1485" s="203"/>
      <c r="C1485" s="203"/>
      <c r="D1485" s="203"/>
      <c r="E1485" s="203"/>
      <c r="F1485" s="203"/>
      <c r="G1485" s="203"/>
      <c r="H1485" s="204"/>
    </row>
    <row r="1486" spans="1:8" ht="46.5" x14ac:dyDescent="0.7">
      <c r="A1486" s="209"/>
      <c r="B1486" s="227"/>
      <c r="C1486" s="227"/>
      <c r="D1486" s="227"/>
      <c r="E1486" s="227"/>
      <c r="F1486" s="227"/>
      <c r="G1486" s="227"/>
      <c r="H1486" s="228"/>
    </row>
    <row r="1487" spans="1:8" ht="47.25" thickBot="1" x14ac:dyDescent="0.75">
      <c r="A1487" s="210" t="s">
        <v>964</v>
      </c>
      <c r="B1487" s="211"/>
      <c r="C1487" s="211"/>
      <c r="D1487" s="211"/>
      <c r="E1487" s="211"/>
      <c r="F1487" s="211"/>
      <c r="G1487" s="211"/>
      <c r="H1487" s="212"/>
    </row>
    <row r="1488" spans="1:8" ht="46.5" x14ac:dyDescent="0.7">
      <c r="A1488" s="250" t="s">
        <v>970</v>
      </c>
      <c r="B1488" s="214"/>
      <c r="C1488" s="214"/>
      <c r="D1488" s="214"/>
      <c r="E1488" s="214"/>
      <c r="F1488" s="214"/>
      <c r="G1488" s="214"/>
      <c r="H1488" s="215"/>
    </row>
    <row r="1489" spans="1:8" ht="46.5" x14ac:dyDescent="0.7">
      <c r="A1489" s="202" t="s">
        <v>125</v>
      </c>
      <c r="B1489" s="203"/>
      <c r="C1489" s="203"/>
      <c r="D1489" s="203"/>
      <c r="E1489" s="203"/>
      <c r="F1489" s="203"/>
      <c r="G1489" s="203"/>
      <c r="H1489" s="204"/>
    </row>
    <row r="1490" spans="1:8" ht="46.5" x14ac:dyDescent="0.25">
      <c r="A1490" s="208" t="s">
        <v>959</v>
      </c>
      <c r="B1490" s="206"/>
      <c r="C1490" s="206"/>
      <c r="D1490" s="206"/>
      <c r="E1490" s="206"/>
      <c r="F1490" s="206"/>
      <c r="G1490" s="206"/>
      <c r="H1490" s="207"/>
    </row>
    <row r="1491" spans="1:8" ht="46.5" x14ac:dyDescent="0.25">
      <c r="A1491" s="208" t="s">
        <v>960</v>
      </c>
      <c r="B1491" s="206"/>
      <c r="C1491" s="206"/>
      <c r="D1491" s="206"/>
      <c r="E1491" s="206"/>
      <c r="F1491" s="206"/>
      <c r="G1491" s="206"/>
      <c r="H1491" s="207"/>
    </row>
    <row r="1492" spans="1:8" ht="46.5" x14ac:dyDescent="0.7">
      <c r="A1492" s="209" t="s">
        <v>961</v>
      </c>
      <c r="B1492" s="203"/>
      <c r="C1492" s="203"/>
      <c r="D1492" s="203"/>
      <c r="E1492" s="203"/>
      <c r="F1492" s="203"/>
      <c r="G1492" s="203"/>
      <c r="H1492" s="204"/>
    </row>
    <row r="1493" spans="1:8" ht="46.5" x14ac:dyDescent="0.7">
      <c r="A1493" s="209" t="s">
        <v>962</v>
      </c>
      <c r="B1493" s="203"/>
      <c r="C1493" s="203"/>
      <c r="D1493" s="203"/>
      <c r="E1493" s="203"/>
      <c r="F1493" s="203"/>
      <c r="G1493" s="203"/>
      <c r="H1493" s="204"/>
    </row>
    <row r="1494" spans="1:8" ht="46.5" x14ac:dyDescent="0.7">
      <c r="A1494" s="209"/>
      <c r="B1494" s="227"/>
      <c r="C1494" s="227"/>
      <c r="D1494" s="227"/>
      <c r="E1494" s="227"/>
      <c r="F1494" s="227"/>
      <c r="G1494" s="227"/>
      <c r="H1494" s="228"/>
    </row>
    <row r="1495" spans="1:8" ht="47.25" thickBot="1" x14ac:dyDescent="0.75">
      <c r="A1495" s="210" t="s">
        <v>964</v>
      </c>
      <c r="B1495" s="211"/>
      <c r="C1495" s="211"/>
      <c r="D1495" s="211"/>
      <c r="E1495" s="211"/>
      <c r="F1495" s="211"/>
      <c r="G1495" s="211"/>
      <c r="H1495" s="212"/>
    </row>
    <row r="1496" spans="1:8" ht="46.5" x14ac:dyDescent="0.7">
      <c r="A1496" s="250" t="s">
        <v>971</v>
      </c>
      <c r="B1496" s="214"/>
      <c r="C1496" s="214"/>
      <c r="D1496" s="214"/>
      <c r="E1496" s="214"/>
      <c r="F1496" s="214"/>
      <c r="G1496" s="214"/>
      <c r="H1496" s="215"/>
    </row>
    <row r="1497" spans="1:8" ht="46.5" x14ac:dyDescent="0.7">
      <c r="A1497" s="202" t="s">
        <v>125</v>
      </c>
      <c r="B1497" s="203"/>
      <c r="C1497" s="203"/>
      <c r="D1497" s="203"/>
      <c r="E1497" s="203"/>
      <c r="F1497" s="203"/>
      <c r="G1497" s="203"/>
      <c r="H1497" s="204"/>
    </row>
    <row r="1498" spans="1:8" ht="46.5" x14ac:dyDescent="0.25">
      <c r="A1498" s="208" t="s">
        <v>959</v>
      </c>
      <c r="B1498" s="206"/>
      <c r="C1498" s="206"/>
      <c r="D1498" s="206"/>
      <c r="E1498" s="206"/>
      <c r="F1498" s="206"/>
      <c r="G1498" s="206"/>
      <c r="H1498" s="207"/>
    </row>
    <row r="1499" spans="1:8" ht="46.5" x14ac:dyDescent="0.25">
      <c r="A1499" s="208" t="s">
        <v>960</v>
      </c>
      <c r="B1499" s="206"/>
      <c r="C1499" s="206"/>
      <c r="D1499" s="206"/>
      <c r="E1499" s="206"/>
      <c r="F1499" s="206"/>
      <c r="G1499" s="206"/>
      <c r="H1499" s="207"/>
    </row>
    <row r="1500" spans="1:8" ht="46.5" x14ac:dyDescent="0.7">
      <c r="A1500" s="209" t="s">
        <v>961</v>
      </c>
      <c r="B1500" s="203"/>
      <c r="C1500" s="203"/>
      <c r="D1500" s="203"/>
      <c r="E1500" s="203"/>
      <c r="F1500" s="203"/>
      <c r="G1500" s="203"/>
      <c r="H1500" s="204"/>
    </row>
    <row r="1501" spans="1:8" ht="46.5" x14ac:dyDescent="0.7">
      <c r="A1501" s="209" t="s">
        <v>962</v>
      </c>
      <c r="B1501" s="203"/>
      <c r="C1501" s="203"/>
      <c r="D1501" s="203"/>
      <c r="E1501" s="203"/>
      <c r="F1501" s="203"/>
      <c r="G1501" s="203"/>
      <c r="H1501" s="204"/>
    </row>
    <row r="1502" spans="1:8" ht="46.5" x14ac:dyDescent="0.7">
      <c r="A1502" s="209"/>
      <c r="B1502" s="227"/>
      <c r="C1502" s="227"/>
      <c r="D1502" s="227"/>
      <c r="E1502" s="227"/>
      <c r="F1502" s="227"/>
      <c r="G1502" s="227"/>
      <c r="H1502" s="228"/>
    </row>
    <row r="1503" spans="1:8" ht="47.25" thickBot="1" x14ac:dyDescent="0.75">
      <c r="A1503" s="210" t="s">
        <v>964</v>
      </c>
      <c r="B1503" s="211"/>
      <c r="C1503" s="211"/>
      <c r="D1503" s="211"/>
      <c r="E1503" s="211"/>
      <c r="F1503" s="211"/>
      <c r="G1503" s="211"/>
      <c r="H1503" s="212"/>
    </row>
    <row r="1504" spans="1:8" ht="46.5" x14ac:dyDescent="0.7">
      <c r="A1504" s="250" t="s">
        <v>972</v>
      </c>
      <c r="B1504" s="214"/>
      <c r="C1504" s="214"/>
      <c r="D1504" s="214"/>
      <c r="E1504" s="214"/>
      <c r="F1504" s="214"/>
      <c r="G1504" s="214"/>
      <c r="H1504" s="215"/>
    </row>
    <row r="1505" spans="1:8" ht="46.5" x14ac:dyDescent="0.7">
      <c r="A1505" s="202" t="s">
        <v>125</v>
      </c>
      <c r="B1505" s="203"/>
      <c r="C1505" s="203"/>
      <c r="D1505" s="203"/>
      <c r="E1505" s="203"/>
      <c r="F1505" s="203"/>
      <c r="G1505" s="203"/>
      <c r="H1505" s="204"/>
    </row>
    <row r="1506" spans="1:8" ht="46.5" x14ac:dyDescent="0.25">
      <c r="A1506" s="208" t="s">
        <v>959</v>
      </c>
      <c r="B1506" s="206"/>
      <c r="C1506" s="206"/>
      <c r="D1506" s="206"/>
      <c r="E1506" s="206"/>
      <c r="F1506" s="206"/>
      <c r="G1506" s="206"/>
      <c r="H1506" s="207"/>
    </row>
    <row r="1507" spans="1:8" ht="46.5" x14ac:dyDescent="0.25">
      <c r="A1507" s="208" t="s">
        <v>960</v>
      </c>
      <c r="B1507" s="206"/>
      <c r="C1507" s="206"/>
      <c r="D1507" s="206"/>
      <c r="E1507" s="206"/>
      <c r="F1507" s="206"/>
      <c r="G1507" s="206"/>
      <c r="H1507" s="207"/>
    </row>
    <row r="1508" spans="1:8" ht="46.5" x14ac:dyDescent="0.7">
      <c r="A1508" s="209" t="s">
        <v>961</v>
      </c>
      <c r="B1508" s="203"/>
      <c r="C1508" s="203"/>
      <c r="D1508" s="203"/>
      <c r="E1508" s="203"/>
      <c r="F1508" s="203"/>
      <c r="G1508" s="203"/>
      <c r="H1508" s="204"/>
    </row>
    <row r="1509" spans="1:8" ht="46.5" x14ac:dyDescent="0.7">
      <c r="A1509" s="209" t="s">
        <v>962</v>
      </c>
      <c r="B1509" s="203"/>
      <c r="C1509" s="203"/>
      <c r="D1509" s="203"/>
      <c r="E1509" s="203"/>
      <c r="F1509" s="203"/>
      <c r="G1509" s="203"/>
      <c r="H1509" s="204"/>
    </row>
    <row r="1510" spans="1:8" ht="46.5" x14ac:dyDescent="0.7">
      <c r="A1510" s="209"/>
      <c r="B1510" s="227"/>
      <c r="C1510" s="227"/>
      <c r="D1510" s="227"/>
      <c r="E1510" s="227"/>
      <c r="F1510" s="227"/>
      <c r="G1510" s="227"/>
      <c r="H1510" s="228"/>
    </row>
    <row r="1511" spans="1:8" ht="47.25" thickBot="1" x14ac:dyDescent="0.75">
      <c r="A1511" s="210" t="s">
        <v>964</v>
      </c>
      <c r="B1511" s="211"/>
      <c r="C1511" s="211"/>
      <c r="D1511" s="211"/>
      <c r="E1511" s="211"/>
      <c r="F1511" s="211"/>
      <c r="G1511" s="211"/>
      <c r="H1511" s="212"/>
    </row>
    <row r="1512" spans="1:8" ht="46.5" x14ac:dyDescent="0.7">
      <c r="A1512" s="250" t="s">
        <v>973</v>
      </c>
      <c r="B1512" s="214"/>
      <c r="C1512" s="214"/>
      <c r="D1512" s="214"/>
      <c r="E1512" s="214"/>
      <c r="F1512" s="214"/>
      <c r="G1512" s="214"/>
      <c r="H1512" s="215"/>
    </row>
    <row r="1513" spans="1:8" ht="46.5" x14ac:dyDescent="0.7">
      <c r="A1513" s="202" t="s">
        <v>125</v>
      </c>
      <c r="B1513" s="203"/>
      <c r="C1513" s="203"/>
      <c r="D1513" s="203"/>
      <c r="E1513" s="203"/>
      <c r="F1513" s="203"/>
      <c r="G1513" s="203"/>
      <c r="H1513" s="204"/>
    </row>
    <row r="1514" spans="1:8" ht="46.5" x14ac:dyDescent="0.25">
      <c r="A1514" s="208" t="s">
        <v>959</v>
      </c>
      <c r="B1514" s="206"/>
      <c r="C1514" s="206"/>
      <c r="D1514" s="206"/>
      <c r="E1514" s="206"/>
      <c r="F1514" s="206"/>
      <c r="G1514" s="206"/>
      <c r="H1514" s="207"/>
    </row>
    <row r="1515" spans="1:8" ht="46.5" x14ac:dyDescent="0.25">
      <c r="A1515" s="208" t="s">
        <v>960</v>
      </c>
      <c r="B1515" s="206"/>
      <c r="C1515" s="206"/>
      <c r="D1515" s="206"/>
      <c r="E1515" s="206"/>
      <c r="F1515" s="206"/>
      <c r="G1515" s="206"/>
      <c r="H1515" s="207"/>
    </row>
    <row r="1516" spans="1:8" ht="46.5" x14ac:dyDescent="0.7">
      <c r="A1516" s="209" t="s">
        <v>961</v>
      </c>
      <c r="B1516" s="203"/>
      <c r="C1516" s="203"/>
      <c r="D1516" s="203"/>
      <c r="E1516" s="203"/>
      <c r="F1516" s="203"/>
      <c r="G1516" s="203"/>
      <c r="H1516" s="204"/>
    </row>
    <row r="1517" spans="1:8" ht="46.5" x14ac:dyDescent="0.7">
      <c r="A1517" s="209" t="s">
        <v>962</v>
      </c>
      <c r="B1517" s="203"/>
      <c r="C1517" s="203"/>
      <c r="D1517" s="203"/>
      <c r="E1517" s="203"/>
      <c r="F1517" s="203"/>
      <c r="G1517" s="203"/>
      <c r="H1517" s="204"/>
    </row>
    <row r="1518" spans="1:8" ht="46.5" x14ac:dyDescent="0.7">
      <c r="A1518" s="209"/>
      <c r="B1518" s="227"/>
      <c r="C1518" s="227"/>
      <c r="D1518" s="227"/>
      <c r="E1518" s="227"/>
      <c r="F1518" s="227"/>
      <c r="G1518" s="227"/>
      <c r="H1518" s="228"/>
    </row>
    <row r="1519" spans="1:8" ht="47.25" thickBot="1" x14ac:dyDescent="0.75">
      <c r="A1519" s="210" t="s">
        <v>964</v>
      </c>
      <c r="B1519" s="211"/>
      <c r="C1519" s="211"/>
      <c r="D1519" s="211"/>
      <c r="E1519" s="211"/>
      <c r="F1519" s="211"/>
      <c r="G1519" s="211"/>
      <c r="H1519" s="212"/>
    </row>
    <row r="1520" spans="1:8" ht="46.5" x14ac:dyDescent="0.7">
      <c r="A1520" s="250" t="s">
        <v>974</v>
      </c>
      <c r="B1520" s="214"/>
      <c r="C1520" s="214"/>
      <c r="D1520" s="214"/>
      <c r="E1520" s="214"/>
      <c r="F1520" s="214"/>
      <c r="G1520" s="214"/>
      <c r="H1520" s="215"/>
    </row>
    <row r="1521" spans="1:8" ht="46.5" x14ac:dyDescent="0.7">
      <c r="A1521" s="202" t="s">
        <v>125</v>
      </c>
      <c r="B1521" s="203"/>
      <c r="C1521" s="203"/>
      <c r="D1521" s="203"/>
      <c r="E1521" s="203"/>
      <c r="F1521" s="203"/>
      <c r="G1521" s="203"/>
      <c r="H1521" s="204"/>
    </row>
    <row r="1522" spans="1:8" ht="46.5" x14ac:dyDescent="0.25">
      <c r="A1522" s="208" t="s">
        <v>959</v>
      </c>
      <c r="B1522" s="206"/>
      <c r="C1522" s="206"/>
      <c r="D1522" s="206"/>
      <c r="E1522" s="206"/>
      <c r="F1522" s="206"/>
      <c r="G1522" s="206"/>
      <c r="H1522" s="207"/>
    </row>
    <row r="1523" spans="1:8" ht="46.5" x14ac:dyDescent="0.25">
      <c r="A1523" s="208" t="s">
        <v>960</v>
      </c>
      <c r="B1523" s="206"/>
      <c r="C1523" s="206"/>
      <c r="D1523" s="206"/>
      <c r="E1523" s="206"/>
      <c r="F1523" s="206"/>
      <c r="G1523" s="206"/>
      <c r="H1523" s="207"/>
    </row>
    <row r="1524" spans="1:8" ht="46.5" x14ac:dyDescent="0.7">
      <c r="A1524" s="209" t="s">
        <v>961</v>
      </c>
      <c r="B1524" s="203"/>
      <c r="C1524" s="203"/>
      <c r="D1524" s="203"/>
      <c r="E1524" s="203"/>
      <c r="F1524" s="203"/>
      <c r="G1524" s="203"/>
      <c r="H1524" s="204"/>
    </row>
    <row r="1525" spans="1:8" ht="46.5" x14ac:dyDescent="0.7">
      <c r="A1525" s="209" t="s">
        <v>962</v>
      </c>
      <c r="B1525" s="203"/>
      <c r="C1525" s="203"/>
      <c r="D1525" s="203"/>
      <c r="E1525" s="203"/>
      <c r="F1525" s="203"/>
      <c r="G1525" s="203"/>
      <c r="H1525" s="204"/>
    </row>
    <row r="1526" spans="1:8" ht="46.5" x14ac:dyDescent="0.7">
      <c r="A1526" s="209"/>
      <c r="B1526" s="227"/>
      <c r="C1526" s="227"/>
      <c r="D1526" s="227"/>
      <c r="E1526" s="227"/>
      <c r="F1526" s="227"/>
      <c r="G1526" s="227"/>
      <c r="H1526" s="228"/>
    </row>
    <row r="1527" spans="1:8" ht="47.25" thickBot="1" x14ac:dyDescent="0.75">
      <c r="A1527" s="210" t="s">
        <v>964</v>
      </c>
      <c r="B1527" s="211"/>
      <c r="C1527" s="211"/>
      <c r="D1527" s="211"/>
      <c r="E1527" s="211"/>
      <c r="F1527" s="211"/>
      <c r="G1527" s="211"/>
      <c r="H1527" s="212"/>
    </row>
    <row r="1528" spans="1:8" ht="46.5" x14ac:dyDescent="0.7">
      <c r="A1528" s="250" t="s">
        <v>975</v>
      </c>
      <c r="B1528" s="214"/>
      <c r="C1528" s="214"/>
      <c r="D1528" s="214"/>
      <c r="E1528" s="214"/>
      <c r="F1528" s="214"/>
      <c r="G1528" s="214"/>
      <c r="H1528" s="215"/>
    </row>
    <row r="1529" spans="1:8" ht="46.5" x14ac:dyDescent="0.7">
      <c r="A1529" s="202" t="s">
        <v>125</v>
      </c>
      <c r="B1529" s="203"/>
      <c r="C1529" s="203"/>
      <c r="D1529" s="203"/>
      <c r="E1529" s="203"/>
      <c r="F1529" s="203"/>
      <c r="G1529" s="203"/>
      <c r="H1529" s="204"/>
    </row>
    <row r="1530" spans="1:8" ht="46.5" x14ac:dyDescent="0.25">
      <c r="A1530" s="208" t="s">
        <v>959</v>
      </c>
      <c r="B1530" s="206"/>
      <c r="C1530" s="206"/>
      <c r="D1530" s="206"/>
      <c r="E1530" s="206"/>
      <c r="F1530" s="206"/>
      <c r="G1530" s="206"/>
      <c r="H1530" s="207"/>
    </row>
    <row r="1531" spans="1:8" ht="46.5" x14ac:dyDescent="0.25">
      <c r="A1531" s="208" t="s">
        <v>960</v>
      </c>
      <c r="B1531" s="206"/>
      <c r="C1531" s="206"/>
      <c r="D1531" s="206"/>
      <c r="E1531" s="206"/>
      <c r="F1531" s="206"/>
      <c r="G1531" s="206"/>
      <c r="H1531" s="207"/>
    </row>
    <row r="1532" spans="1:8" ht="46.5" x14ac:dyDescent="0.7">
      <c r="A1532" s="209" t="s">
        <v>961</v>
      </c>
      <c r="B1532" s="203"/>
      <c r="C1532" s="203"/>
      <c r="D1532" s="203"/>
      <c r="E1532" s="203"/>
      <c r="F1532" s="203"/>
      <c r="G1532" s="203"/>
      <c r="H1532" s="204"/>
    </row>
    <row r="1533" spans="1:8" ht="46.5" x14ac:dyDescent="0.7">
      <c r="A1533" s="209" t="s">
        <v>962</v>
      </c>
      <c r="B1533" s="203"/>
      <c r="C1533" s="203"/>
      <c r="D1533" s="203"/>
      <c r="E1533" s="203"/>
      <c r="F1533" s="203"/>
      <c r="G1533" s="203"/>
      <c r="H1533" s="204"/>
    </row>
    <row r="1534" spans="1:8" ht="46.5" x14ac:dyDescent="0.7">
      <c r="A1534" s="209"/>
      <c r="B1534" s="227"/>
      <c r="C1534" s="227"/>
      <c r="D1534" s="227"/>
      <c r="E1534" s="227"/>
      <c r="F1534" s="227"/>
      <c r="G1534" s="227"/>
      <c r="H1534" s="228"/>
    </row>
    <row r="1535" spans="1:8" ht="47.25" thickBot="1" x14ac:dyDescent="0.75">
      <c r="A1535" s="210" t="s">
        <v>964</v>
      </c>
      <c r="B1535" s="211"/>
      <c r="C1535" s="211"/>
      <c r="D1535" s="211"/>
      <c r="E1535" s="211"/>
      <c r="F1535" s="211"/>
      <c r="G1535" s="211"/>
      <c r="H1535" s="212"/>
    </row>
    <row r="1536" spans="1:8" ht="93" thickBot="1" x14ac:dyDescent="1.4">
      <c r="A1536" s="221" t="s">
        <v>981</v>
      </c>
      <c r="B1536" s="222"/>
      <c r="C1536" s="222"/>
      <c r="D1536" s="222"/>
      <c r="E1536" s="222"/>
      <c r="F1536" s="222"/>
      <c r="G1536" s="222"/>
      <c r="H1536" s="223"/>
    </row>
    <row r="1537" spans="1:8" ht="62.25" thickBot="1" x14ac:dyDescent="0.95">
      <c r="A1537" s="244" t="s">
        <v>982</v>
      </c>
      <c r="B1537" s="245"/>
      <c r="C1537" s="245"/>
      <c r="D1537" s="245"/>
      <c r="E1537" s="245"/>
      <c r="F1537" s="245"/>
      <c r="G1537" s="245"/>
      <c r="H1537" s="246"/>
    </row>
    <row r="1538" spans="1:8" ht="93" thickBot="1" x14ac:dyDescent="1.4">
      <c r="A1538" s="221" t="s">
        <v>983</v>
      </c>
      <c r="B1538" s="222"/>
      <c r="C1538" s="222"/>
      <c r="D1538" s="222"/>
      <c r="E1538" s="222"/>
      <c r="F1538" s="222"/>
      <c r="G1538" s="222"/>
      <c r="H1538" s="223"/>
    </row>
    <row r="1539" spans="1:8" ht="62.25" thickBot="1" x14ac:dyDescent="0.95">
      <c r="A1539" s="244" t="s">
        <v>982</v>
      </c>
      <c r="B1539" s="245"/>
      <c r="C1539" s="245"/>
      <c r="D1539" s="245"/>
      <c r="E1539" s="245"/>
      <c r="F1539" s="245"/>
      <c r="G1539" s="245"/>
      <c r="H1539" s="246"/>
    </row>
    <row r="1540" spans="1:8" ht="93" thickBot="1" x14ac:dyDescent="1.4">
      <c r="A1540" s="221" t="s">
        <v>984</v>
      </c>
      <c r="B1540" s="222"/>
      <c r="C1540" s="222"/>
      <c r="D1540" s="222"/>
      <c r="E1540" s="222"/>
      <c r="F1540" s="222"/>
      <c r="G1540" s="222"/>
      <c r="H1540" s="223"/>
    </row>
    <row r="1541" spans="1:8" ht="62.25" thickBot="1" x14ac:dyDescent="0.95">
      <c r="A1541" s="244" t="s">
        <v>982</v>
      </c>
      <c r="B1541" s="245"/>
      <c r="C1541" s="245"/>
      <c r="D1541" s="245"/>
      <c r="E1541" s="245"/>
      <c r="F1541" s="245"/>
      <c r="G1541" s="245"/>
      <c r="H1541" s="246"/>
    </row>
    <row r="1542" spans="1:8" ht="93" thickBot="1" x14ac:dyDescent="1.4">
      <c r="A1542" s="221" t="s">
        <v>985</v>
      </c>
      <c r="B1542" s="222"/>
      <c r="C1542" s="222"/>
      <c r="D1542" s="222"/>
      <c r="E1542" s="222"/>
      <c r="F1542" s="222"/>
      <c r="G1542" s="222"/>
      <c r="H1542" s="223"/>
    </row>
    <row r="1543" spans="1:8" ht="62.25" thickBot="1" x14ac:dyDescent="0.95">
      <c r="A1543" s="244" t="s">
        <v>982</v>
      </c>
      <c r="B1543" s="245"/>
      <c r="C1543" s="245"/>
      <c r="D1543" s="245"/>
      <c r="E1543" s="245"/>
      <c r="F1543" s="245"/>
      <c r="G1543" s="245"/>
      <c r="H1543" s="246"/>
    </row>
    <row r="1544" spans="1:8" ht="51" x14ac:dyDescent="0.75">
      <c r="A1544" s="252" t="s">
        <v>994</v>
      </c>
      <c r="B1544" s="253"/>
      <c r="C1544" s="253"/>
      <c r="D1544" s="253"/>
      <c r="E1544" s="253"/>
      <c r="F1544" s="253"/>
      <c r="G1544" s="253"/>
      <c r="H1544" s="254"/>
    </row>
    <row r="1545" spans="1:8" ht="51" x14ac:dyDescent="0.75">
      <c r="A1545" s="240" t="s">
        <v>993</v>
      </c>
      <c r="B1545" s="232"/>
      <c r="C1545" s="232"/>
      <c r="D1545" s="232"/>
      <c r="E1545" s="232"/>
      <c r="F1545" s="232"/>
      <c r="G1545" s="232"/>
      <c r="H1545" s="233"/>
    </row>
    <row r="1546" spans="1:8" ht="46.5" x14ac:dyDescent="0.7">
      <c r="A1546" s="202" t="s">
        <v>987</v>
      </c>
      <c r="B1546" s="203"/>
      <c r="C1546" s="203"/>
      <c r="D1546" s="203"/>
      <c r="E1546" s="203"/>
      <c r="F1546" s="203"/>
      <c r="G1546" s="203"/>
      <c r="H1546" s="204"/>
    </row>
    <row r="1547" spans="1:8" ht="46.5" x14ac:dyDescent="0.25">
      <c r="A1547" s="208" t="s">
        <v>988</v>
      </c>
      <c r="B1547" s="206"/>
      <c r="C1547" s="206"/>
      <c r="D1547" s="206"/>
      <c r="E1547" s="206"/>
      <c r="F1547" s="206"/>
      <c r="G1547" s="206"/>
      <c r="H1547" s="207"/>
    </row>
    <row r="1548" spans="1:8" ht="46.5" x14ac:dyDescent="0.25">
      <c r="A1548" s="208" t="s">
        <v>989</v>
      </c>
      <c r="B1548" s="206"/>
      <c r="C1548" s="206"/>
      <c r="D1548" s="206"/>
      <c r="E1548" s="206"/>
      <c r="F1548" s="206"/>
      <c r="G1548" s="206"/>
      <c r="H1548" s="207"/>
    </row>
    <row r="1549" spans="1:8" ht="46.5" x14ac:dyDescent="0.7">
      <c r="A1549" s="209" t="s">
        <v>990</v>
      </c>
      <c r="B1549" s="203"/>
      <c r="C1549" s="203"/>
      <c r="D1549" s="203"/>
      <c r="E1549" s="203"/>
      <c r="F1549" s="203"/>
      <c r="G1549" s="203"/>
      <c r="H1549" s="204"/>
    </row>
    <row r="1550" spans="1:8" ht="46.5" x14ac:dyDescent="0.7">
      <c r="A1550" s="93"/>
      <c r="B1550" s="91"/>
      <c r="C1550" s="91"/>
      <c r="D1550" s="91"/>
      <c r="E1550" s="91"/>
      <c r="F1550" s="91"/>
      <c r="G1550" s="91" t="s">
        <v>991</v>
      </c>
      <c r="H1550" s="92"/>
    </row>
    <row r="1551" spans="1:8" ht="47.25" thickBot="1" x14ac:dyDescent="0.75">
      <c r="A1551" s="210" t="s">
        <v>992</v>
      </c>
      <c r="B1551" s="211"/>
      <c r="C1551" s="211"/>
      <c r="D1551" s="211"/>
      <c r="E1551" s="211"/>
      <c r="F1551" s="211"/>
      <c r="G1551" s="211"/>
      <c r="H1551" s="212"/>
    </row>
    <row r="1552" spans="1:8" ht="51" x14ac:dyDescent="0.75">
      <c r="A1552" s="199" t="s">
        <v>995</v>
      </c>
      <c r="B1552" s="200"/>
      <c r="C1552" s="200"/>
      <c r="D1552" s="200"/>
      <c r="E1552" s="200"/>
      <c r="F1552" s="200"/>
      <c r="G1552" s="200"/>
      <c r="H1552" s="201"/>
    </row>
    <row r="1553" spans="1:8" ht="46.5" x14ac:dyDescent="0.7">
      <c r="A1553" s="202" t="s">
        <v>217</v>
      </c>
      <c r="B1553" s="203"/>
      <c r="C1553" s="203"/>
      <c r="D1553" s="203"/>
      <c r="E1553" s="203"/>
      <c r="F1553" s="203"/>
      <c r="G1553" s="203"/>
      <c r="H1553" s="204"/>
    </row>
    <row r="1554" spans="1:8" ht="46.5" x14ac:dyDescent="0.25">
      <c r="A1554" s="208" t="s">
        <v>218</v>
      </c>
      <c r="B1554" s="206"/>
      <c r="C1554" s="206"/>
      <c r="D1554" s="206"/>
      <c r="E1554" s="206"/>
      <c r="F1554" s="206"/>
      <c r="G1554" s="206"/>
      <c r="H1554" s="207"/>
    </row>
    <row r="1555" spans="1:8" ht="46.5" x14ac:dyDescent="0.25">
      <c r="A1555" s="208" t="s">
        <v>219</v>
      </c>
      <c r="B1555" s="206"/>
      <c r="C1555" s="206"/>
      <c r="D1555" s="206"/>
      <c r="E1555" s="206"/>
      <c r="F1555" s="206"/>
      <c r="G1555" s="206"/>
      <c r="H1555" s="207"/>
    </row>
    <row r="1556" spans="1:8" ht="46.5" x14ac:dyDescent="0.7">
      <c r="A1556" s="209" t="s">
        <v>220</v>
      </c>
      <c r="B1556" s="203"/>
      <c r="C1556" s="203"/>
      <c r="D1556" s="203"/>
      <c r="E1556" s="203"/>
      <c r="F1556" s="203"/>
      <c r="G1556" s="203"/>
      <c r="H1556" s="204"/>
    </row>
    <row r="1557" spans="1:8" ht="46.5" x14ac:dyDescent="0.7">
      <c r="A1557" s="209" t="s">
        <v>221</v>
      </c>
      <c r="B1557" s="203"/>
      <c r="C1557" s="203"/>
      <c r="D1557" s="203"/>
      <c r="E1557" s="203"/>
      <c r="F1557" s="203"/>
      <c r="G1557" s="203"/>
      <c r="H1557" s="204"/>
    </row>
    <row r="1558" spans="1:8" ht="47.25" thickBot="1" x14ac:dyDescent="0.75">
      <c r="A1558" s="210" t="s">
        <v>996</v>
      </c>
      <c r="B1558" s="211"/>
      <c r="C1558" s="211"/>
      <c r="D1558" s="211"/>
      <c r="E1558" s="211"/>
      <c r="F1558" s="211"/>
      <c r="G1558" s="211"/>
      <c r="H1558" s="212"/>
    </row>
    <row r="1559" spans="1:8" ht="93" thickBot="1" x14ac:dyDescent="1.4">
      <c r="A1559" s="221" t="s">
        <v>997</v>
      </c>
      <c r="B1559" s="222"/>
      <c r="C1559" s="222"/>
      <c r="D1559" s="222"/>
      <c r="E1559" s="222"/>
      <c r="F1559" s="222"/>
      <c r="G1559" s="222"/>
      <c r="H1559" s="223"/>
    </row>
    <row r="1560" spans="1:8" ht="62.25" thickBot="1" x14ac:dyDescent="0.95">
      <c r="A1560" s="244" t="s">
        <v>364</v>
      </c>
      <c r="B1560" s="245"/>
      <c r="C1560" s="245"/>
      <c r="D1560" s="245"/>
      <c r="E1560" s="245"/>
      <c r="F1560" s="245"/>
      <c r="G1560" s="245"/>
      <c r="H1560" s="246"/>
    </row>
    <row r="1561" spans="1:8" ht="51" x14ac:dyDescent="0.75">
      <c r="A1561" s="199" t="s">
        <v>1007</v>
      </c>
      <c r="B1561" s="200"/>
      <c r="C1561" s="200"/>
      <c r="D1561" s="200"/>
      <c r="E1561" s="200"/>
      <c r="F1561" s="200"/>
      <c r="G1561" s="200"/>
      <c r="H1561" s="201"/>
    </row>
    <row r="1562" spans="1:8" ht="46.5" x14ac:dyDescent="0.7">
      <c r="A1562" s="202" t="s">
        <v>129</v>
      </c>
      <c r="B1562" s="203"/>
      <c r="C1562" s="203"/>
      <c r="D1562" s="203"/>
      <c r="E1562" s="203"/>
      <c r="F1562" s="203"/>
      <c r="G1562" s="203"/>
      <c r="H1562" s="204"/>
    </row>
    <row r="1563" spans="1:8" ht="46.5" x14ac:dyDescent="0.25">
      <c r="A1563" s="208" t="s">
        <v>183</v>
      </c>
      <c r="B1563" s="206"/>
      <c r="C1563" s="206"/>
      <c r="D1563" s="206"/>
      <c r="E1563" s="206"/>
      <c r="F1563" s="206"/>
      <c r="G1563" s="206"/>
      <c r="H1563" s="207"/>
    </row>
    <row r="1564" spans="1:8" ht="46.5" x14ac:dyDescent="0.25">
      <c r="A1564" s="208" t="s">
        <v>184</v>
      </c>
      <c r="B1564" s="206"/>
      <c r="C1564" s="206"/>
      <c r="D1564" s="206"/>
      <c r="E1564" s="206"/>
      <c r="F1564" s="206"/>
      <c r="G1564" s="206"/>
      <c r="H1564" s="207"/>
    </row>
    <row r="1565" spans="1:8" ht="47.25" thickBot="1" x14ac:dyDescent="0.75">
      <c r="A1565" s="210" t="s">
        <v>185</v>
      </c>
      <c r="B1565" s="211"/>
      <c r="C1565" s="211"/>
      <c r="D1565" s="211"/>
      <c r="E1565" s="211"/>
      <c r="F1565" s="211"/>
      <c r="G1565" s="211"/>
      <c r="H1565" s="212"/>
    </row>
    <row r="1566" spans="1:8" ht="51" x14ac:dyDescent="0.75">
      <c r="A1566" s="199" t="s">
        <v>1006</v>
      </c>
      <c r="B1566" s="200"/>
      <c r="C1566" s="200"/>
      <c r="D1566" s="200"/>
      <c r="E1566" s="200"/>
      <c r="F1566" s="200"/>
      <c r="G1566" s="200"/>
      <c r="H1566" s="201"/>
    </row>
    <row r="1567" spans="1:8" ht="46.5" x14ac:dyDescent="0.7">
      <c r="A1567" s="202" t="s">
        <v>217</v>
      </c>
      <c r="B1567" s="203"/>
      <c r="C1567" s="203"/>
      <c r="D1567" s="203"/>
      <c r="E1567" s="203"/>
      <c r="F1567" s="203"/>
      <c r="G1567" s="203"/>
      <c r="H1567" s="204"/>
    </row>
    <row r="1568" spans="1:8" ht="46.5" x14ac:dyDescent="0.25">
      <c r="A1568" s="208" t="s">
        <v>218</v>
      </c>
      <c r="B1568" s="206"/>
      <c r="C1568" s="206"/>
      <c r="D1568" s="206"/>
      <c r="E1568" s="206"/>
      <c r="F1568" s="206"/>
      <c r="G1568" s="206"/>
      <c r="H1568" s="207"/>
    </row>
    <row r="1569" spans="1:8" ht="46.5" x14ac:dyDescent="0.25">
      <c r="A1569" s="208" t="s">
        <v>219</v>
      </c>
      <c r="B1569" s="206"/>
      <c r="C1569" s="206"/>
      <c r="D1569" s="206"/>
      <c r="E1569" s="206"/>
      <c r="F1569" s="206"/>
      <c r="G1569" s="206"/>
      <c r="H1569" s="207"/>
    </row>
    <row r="1570" spans="1:8" ht="46.5" x14ac:dyDescent="0.7">
      <c r="A1570" s="209" t="s">
        <v>220</v>
      </c>
      <c r="B1570" s="203"/>
      <c r="C1570" s="203"/>
      <c r="D1570" s="203"/>
      <c r="E1570" s="203"/>
      <c r="F1570" s="203"/>
      <c r="G1570" s="203"/>
      <c r="H1570" s="204"/>
    </row>
    <row r="1571" spans="1:8" ht="46.5" x14ac:dyDescent="0.7">
      <c r="A1571" s="209" t="s">
        <v>221</v>
      </c>
      <c r="B1571" s="203"/>
      <c r="C1571" s="203"/>
      <c r="D1571" s="203"/>
      <c r="E1571" s="203"/>
      <c r="F1571" s="203"/>
      <c r="G1571" s="203"/>
      <c r="H1571" s="204"/>
    </row>
    <row r="1572" spans="1:8" ht="47.25" thickBot="1" x14ac:dyDescent="0.75">
      <c r="A1572" s="210" t="s">
        <v>638</v>
      </c>
      <c r="B1572" s="211"/>
      <c r="C1572" s="211"/>
      <c r="D1572" s="211"/>
      <c r="E1572" s="211"/>
      <c r="F1572" s="211"/>
      <c r="G1572" s="211"/>
      <c r="H1572" s="212"/>
    </row>
    <row r="1573" spans="1:8" ht="93" thickBot="1" x14ac:dyDescent="1.4">
      <c r="A1573" s="221" t="s">
        <v>1008</v>
      </c>
      <c r="B1573" s="222"/>
      <c r="C1573" s="222"/>
      <c r="D1573" s="222"/>
      <c r="E1573" s="222"/>
      <c r="F1573" s="222"/>
      <c r="G1573" s="222"/>
      <c r="H1573" s="223"/>
    </row>
    <row r="1574" spans="1:8" ht="62.25" thickBot="1" x14ac:dyDescent="0.95">
      <c r="A1574" s="244" t="s">
        <v>364</v>
      </c>
      <c r="B1574" s="245"/>
      <c r="C1574" s="245"/>
      <c r="D1574" s="245"/>
      <c r="E1574" s="245"/>
      <c r="F1574" s="245"/>
      <c r="G1574" s="245"/>
      <c r="H1574" s="246"/>
    </row>
    <row r="1575" spans="1:8" ht="15.75" thickBot="1" x14ac:dyDescent="0.3"/>
    <row r="1576" spans="1:8" ht="93" thickBot="1" x14ac:dyDescent="1.4">
      <c r="A1576" s="221" t="s">
        <v>1009</v>
      </c>
      <c r="B1576" s="222"/>
      <c r="C1576" s="222"/>
      <c r="D1576" s="222"/>
      <c r="E1576" s="222"/>
      <c r="F1576" s="222"/>
      <c r="G1576" s="222"/>
      <c r="H1576" s="223"/>
    </row>
    <row r="1577" spans="1:8" ht="62.25" thickBot="1" x14ac:dyDescent="0.95">
      <c r="A1577" s="244" t="s">
        <v>364</v>
      </c>
      <c r="B1577" s="245"/>
      <c r="C1577" s="245"/>
      <c r="D1577" s="245"/>
      <c r="E1577" s="245"/>
      <c r="F1577" s="245"/>
      <c r="G1577" s="245"/>
      <c r="H1577" s="246"/>
    </row>
    <row r="1578" spans="1:8" ht="62.25" thickBot="1" x14ac:dyDescent="0.95">
      <c r="A1578" s="94"/>
      <c r="B1578" s="95"/>
      <c r="C1578" s="95"/>
      <c r="D1578" s="95"/>
      <c r="E1578" s="95"/>
      <c r="F1578" s="95"/>
      <c r="G1578" s="97" t="s">
        <v>1011</v>
      </c>
      <c r="H1578" s="96"/>
    </row>
    <row r="1579" spans="1:8" ht="46.5" x14ac:dyDescent="0.7">
      <c r="A1579" s="250" t="s">
        <v>208</v>
      </c>
      <c r="B1579" s="214"/>
      <c r="C1579" s="214"/>
      <c r="D1579" s="214"/>
      <c r="E1579" s="214"/>
      <c r="F1579" s="214"/>
      <c r="G1579" s="214"/>
      <c r="H1579" s="215"/>
    </row>
    <row r="1580" spans="1:8" ht="46.5" x14ac:dyDescent="0.25">
      <c r="A1580" s="208" t="s">
        <v>209</v>
      </c>
      <c r="B1580" s="206"/>
      <c r="C1580" s="206"/>
      <c r="D1580" s="206"/>
      <c r="E1580" s="206"/>
      <c r="F1580" s="206"/>
      <c r="G1580" s="206"/>
      <c r="H1580" s="207"/>
    </row>
    <row r="1581" spans="1:8" ht="46.5" x14ac:dyDescent="0.25">
      <c r="A1581" s="208" t="s">
        <v>210</v>
      </c>
      <c r="B1581" s="206"/>
      <c r="C1581" s="206"/>
      <c r="D1581" s="206"/>
      <c r="E1581" s="206"/>
      <c r="F1581" s="206"/>
      <c r="G1581" s="206"/>
      <c r="H1581" s="207"/>
    </row>
    <row r="1582" spans="1:8" ht="46.5" x14ac:dyDescent="0.7">
      <c r="A1582" s="209" t="s">
        <v>211</v>
      </c>
      <c r="B1582" s="203"/>
      <c r="C1582" s="203"/>
      <c r="D1582" s="203"/>
      <c r="E1582" s="203"/>
      <c r="F1582" s="203"/>
      <c r="G1582" s="203"/>
      <c r="H1582" s="204"/>
    </row>
    <row r="1583" spans="1:8" ht="47.25" thickBot="1" x14ac:dyDescent="0.75">
      <c r="A1583" s="210" t="s">
        <v>212</v>
      </c>
      <c r="B1583" s="211"/>
      <c r="C1583" s="211"/>
      <c r="D1583" s="211"/>
      <c r="E1583" s="211"/>
      <c r="F1583" s="211"/>
      <c r="G1583" s="211"/>
      <c r="H1583" s="212"/>
    </row>
    <row r="1584" spans="1:8" ht="46.5" x14ac:dyDescent="0.7">
      <c r="A1584" s="250" t="s">
        <v>1012</v>
      </c>
      <c r="B1584" s="214"/>
      <c r="C1584" s="214"/>
      <c r="D1584" s="214"/>
      <c r="E1584" s="214"/>
      <c r="F1584" s="214"/>
      <c r="G1584" s="214"/>
      <c r="H1584" s="215"/>
    </row>
    <row r="1585" spans="1:8" ht="46.5" x14ac:dyDescent="0.7">
      <c r="A1585" s="202" t="s">
        <v>125</v>
      </c>
      <c r="B1585" s="203"/>
      <c r="C1585" s="203"/>
      <c r="D1585" s="203"/>
      <c r="E1585" s="203"/>
      <c r="F1585" s="203"/>
      <c r="G1585" s="203"/>
      <c r="H1585" s="204"/>
    </row>
    <row r="1586" spans="1:8" ht="46.5" x14ac:dyDescent="0.25">
      <c r="A1586" s="208" t="s">
        <v>959</v>
      </c>
      <c r="B1586" s="206"/>
      <c r="C1586" s="206"/>
      <c r="D1586" s="206"/>
      <c r="E1586" s="206"/>
      <c r="F1586" s="206"/>
      <c r="G1586" s="206"/>
      <c r="H1586" s="207"/>
    </row>
    <row r="1587" spans="1:8" ht="46.5" x14ac:dyDescent="0.25">
      <c r="A1587" s="208" t="s">
        <v>960</v>
      </c>
      <c r="B1587" s="206"/>
      <c r="C1587" s="206"/>
      <c r="D1587" s="206"/>
      <c r="E1587" s="206"/>
      <c r="F1587" s="206"/>
      <c r="G1587" s="206"/>
      <c r="H1587" s="207"/>
    </row>
    <row r="1588" spans="1:8" ht="46.5" x14ac:dyDescent="0.7">
      <c r="A1588" s="209" t="s">
        <v>961</v>
      </c>
      <c r="B1588" s="203"/>
      <c r="C1588" s="203"/>
      <c r="D1588" s="203"/>
      <c r="E1588" s="203"/>
      <c r="F1588" s="203"/>
      <c r="G1588" s="203"/>
      <c r="H1588" s="204"/>
    </row>
    <row r="1589" spans="1:8" ht="47.25" thickBot="1" x14ac:dyDescent="0.75">
      <c r="A1589" s="210" t="s">
        <v>962</v>
      </c>
      <c r="B1589" s="211"/>
      <c r="C1589" s="211"/>
      <c r="D1589" s="211"/>
      <c r="E1589" s="211"/>
      <c r="F1589" s="211"/>
      <c r="G1589" s="211"/>
      <c r="H1589" s="212"/>
    </row>
    <row r="1590" spans="1:8" ht="15.75" thickBot="1" x14ac:dyDescent="0.3"/>
    <row r="1591" spans="1:8" ht="51" x14ac:dyDescent="0.75">
      <c r="A1591" s="104" t="s">
        <v>1013</v>
      </c>
      <c r="B1591" s="98"/>
      <c r="C1591" s="98"/>
      <c r="D1591" s="98"/>
      <c r="E1591" s="98"/>
      <c r="F1591" s="98"/>
      <c r="G1591" s="98"/>
      <c r="H1591" s="98"/>
    </row>
    <row r="1592" spans="1:8" ht="46.5" x14ac:dyDescent="0.7">
      <c r="A1592" s="100" t="s">
        <v>146</v>
      </c>
      <c r="B1592" s="98"/>
      <c r="C1592" s="98"/>
      <c r="D1592" s="98"/>
      <c r="E1592" s="98"/>
      <c r="F1592" s="98"/>
      <c r="G1592" s="98"/>
      <c r="H1592" s="98"/>
    </row>
    <row r="1593" spans="1:8" ht="46.5" x14ac:dyDescent="0.25">
      <c r="A1593" s="101" t="s">
        <v>1014</v>
      </c>
      <c r="B1593" s="99"/>
      <c r="C1593" s="99"/>
      <c r="D1593" s="99"/>
      <c r="E1593" s="99"/>
      <c r="F1593" s="99"/>
      <c r="G1593" s="99"/>
      <c r="H1593" s="99"/>
    </row>
    <row r="1594" spans="1:8" ht="46.5" x14ac:dyDescent="0.25">
      <c r="A1594" s="101" t="s">
        <v>1015</v>
      </c>
      <c r="B1594" s="99"/>
      <c r="C1594" s="99"/>
      <c r="D1594" s="99"/>
      <c r="E1594" s="99"/>
      <c r="F1594" s="99"/>
      <c r="G1594" s="99"/>
      <c r="H1594" s="99"/>
    </row>
    <row r="1595" spans="1:8" ht="47.25" thickBot="1" x14ac:dyDescent="0.75">
      <c r="A1595" s="103" t="s">
        <v>1016</v>
      </c>
      <c r="B1595" s="98"/>
      <c r="C1595" s="98"/>
      <c r="D1595" s="98"/>
      <c r="E1595" s="98"/>
      <c r="F1595" s="98"/>
      <c r="G1595" s="98"/>
      <c r="H1595" s="98"/>
    </row>
    <row r="1596" spans="1:8" ht="15.75" thickBot="1" x14ac:dyDescent="0.3"/>
    <row r="1597" spans="1:8" ht="51" x14ac:dyDescent="0.75">
      <c r="A1597" s="104" t="s">
        <v>1017</v>
      </c>
    </row>
    <row r="1598" spans="1:8" ht="46.5" x14ac:dyDescent="0.7">
      <c r="A1598" s="100" t="s">
        <v>141</v>
      </c>
    </row>
    <row r="1599" spans="1:8" ht="46.5" x14ac:dyDescent="0.25">
      <c r="A1599" s="101" t="s">
        <v>1018</v>
      </c>
    </row>
    <row r="1600" spans="1:8" ht="46.5" x14ac:dyDescent="0.25">
      <c r="A1600" s="101" t="s">
        <v>1019</v>
      </c>
    </row>
    <row r="1601" spans="1:1" ht="46.5" x14ac:dyDescent="0.7">
      <c r="A1601" s="102" t="s">
        <v>1020</v>
      </c>
    </row>
    <row r="1602" spans="1:1" ht="47.25" thickBot="1" x14ac:dyDescent="0.75">
      <c r="A1602" s="103" t="s">
        <v>1021</v>
      </c>
    </row>
    <row r="1603" spans="1:1" ht="15.75" thickBot="1" x14ac:dyDescent="0.3"/>
    <row r="1604" spans="1:1" ht="51" x14ac:dyDescent="0.75">
      <c r="A1604" s="104" t="s">
        <v>1022</v>
      </c>
    </row>
    <row r="1605" spans="1:1" ht="46.5" x14ac:dyDescent="0.7">
      <c r="A1605" s="100" t="s">
        <v>918</v>
      </c>
    </row>
    <row r="1606" spans="1:1" ht="46.5" x14ac:dyDescent="0.25">
      <c r="A1606" s="101" t="s">
        <v>1023</v>
      </c>
    </row>
    <row r="1607" spans="1:1" ht="46.5" x14ac:dyDescent="0.25">
      <c r="A1607" s="101" t="s">
        <v>1024</v>
      </c>
    </row>
    <row r="1608" spans="1:1" ht="46.5" x14ac:dyDescent="0.7">
      <c r="A1608" s="102" t="s">
        <v>1025</v>
      </c>
    </row>
    <row r="1609" spans="1:1" ht="47.25" thickBot="1" x14ac:dyDescent="0.75">
      <c r="A1609" s="103" t="s">
        <v>1026</v>
      </c>
    </row>
    <row r="1610" spans="1:1" ht="15.75" thickBot="1" x14ac:dyDescent="0.3"/>
    <row r="1611" spans="1:1" ht="51" x14ac:dyDescent="0.75">
      <c r="A1611" s="104" t="s">
        <v>1027</v>
      </c>
    </row>
    <row r="1612" spans="1:1" ht="46.5" x14ac:dyDescent="0.7">
      <c r="A1612" s="100" t="s">
        <v>1000</v>
      </c>
    </row>
    <row r="1613" spans="1:1" ht="46.5" x14ac:dyDescent="0.25">
      <c r="A1613" s="101" t="s">
        <v>1028</v>
      </c>
    </row>
    <row r="1614" spans="1:1" ht="46.5" x14ac:dyDescent="0.25">
      <c r="A1614" s="101" t="s">
        <v>1029</v>
      </c>
    </row>
    <row r="1615" spans="1:1" ht="46.5" x14ac:dyDescent="0.7">
      <c r="A1615" s="102" t="s">
        <v>1030</v>
      </c>
    </row>
    <row r="1616" spans="1:1" ht="47.25" thickBot="1" x14ac:dyDescent="0.75">
      <c r="A1616" s="103" t="s">
        <v>1031</v>
      </c>
    </row>
    <row r="1617" spans="1:8" ht="15.75" thickBot="1" x14ac:dyDescent="0.3"/>
    <row r="1618" spans="1:8" ht="51" x14ac:dyDescent="0.75">
      <c r="A1618" s="104" t="s">
        <v>1032</v>
      </c>
    </row>
    <row r="1619" spans="1:8" ht="46.5" x14ac:dyDescent="0.7">
      <c r="A1619" s="100" t="s">
        <v>127</v>
      </c>
    </row>
    <row r="1620" spans="1:8" ht="46.5" x14ac:dyDescent="0.25">
      <c r="A1620" s="101" t="s">
        <v>573</v>
      </c>
    </row>
    <row r="1621" spans="1:8" ht="46.5" x14ac:dyDescent="0.25">
      <c r="A1621" s="101" t="s">
        <v>574</v>
      </c>
    </row>
    <row r="1622" spans="1:8" ht="46.5" x14ac:dyDescent="0.7">
      <c r="A1622" s="102" t="s">
        <v>575</v>
      </c>
    </row>
    <row r="1623" spans="1:8" ht="47.25" thickBot="1" x14ac:dyDescent="0.75">
      <c r="A1623" s="103" t="s">
        <v>576</v>
      </c>
    </row>
    <row r="1624" spans="1:8" ht="15.75" thickBot="1" x14ac:dyDescent="0.3"/>
    <row r="1625" spans="1:8" ht="51" x14ac:dyDescent="0.75">
      <c r="A1625" s="104" t="s">
        <v>1033</v>
      </c>
    </row>
    <row r="1626" spans="1:8" ht="46.5" x14ac:dyDescent="0.7">
      <c r="A1626" s="100" t="s">
        <v>852</v>
      </c>
    </row>
    <row r="1627" spans="1:8" ht="46.5" x14ac:dyDescent="0.25">
      <c r="A1627" s="101" t="s">
        <v>1034</v>
      </c>
    </row>
    <row r="1628" spans="1:8" ht="46.5" x14ac:dyDescent="0.25">
      <c r="A1628" s="101" t="s">
        <v>1035</v>
      </c>
    </row>
    <row r="1629" spans="1:8" ht="46.5" x14ac:dyDescent="0.7">
      <c r="A1629" s="102" t="s">
        <v>1036</v>
      </c>
    </row>
    <row r="1630" spans="1:8" ht="47.25" thickBot="1" x14ac:dyDescent="0.75">
      <c r="A1630" s="103" t="s">
        <v>1037</v>
      </c>
    </row>
    <row r="1631" spans="1:8" ht="46.5" x14ac:dyDescent="0.7">
      <c r="A1631" s="250" t="s">
        <v>208</v>
      </c>
      <c r="B1631" s="214"/>
      <c r="C1631" s="214"/>
      <c r="D1631" s="214"/>
      <c r="E1631" s="214"/>
      <c r="F1631" s="214"/>
      <c r="G1631" s="214"/>
      <c r="H1631" s="215"/>
    </row>
    <row r="1632" spans="1:8" ht="46.5" x14ac:dyDescent="0.25">
      <c r="A1632" s="208" t="s">
        <v>209</v>
      </c>
      <c r="B1632" s="206"/>
      <c r="C1632" s="206"/>
      <c r="D1632" s="206"/>
      <c r="E1632" s="206"/>
      <c r="F1632" s="206"/>
      <c r="G1632" s="206"/>
      <c r="H1632" s="207"/>
    </row>
    <row r="1633" spans="1:8" ht="46.5" x14ac:dyDescent="0.25">
      <c r="A1633" s="208" t="s">
        <v>210</v>
      </c>
      <c r="B1633" s="206"/>
      <c r="C1633" s="206"/>
      <c r="D1633" s="206"/>
      <c r="E1633" s="206"/>
      <c r="F1633" s="206"/>
      <c r="G1633" s="206"/>
      <c r="H1633" s="207"/>
    </row>
    <row r="1634" spans="1:8" ht="46.5" x14ac:dyDescent="0.7">
      <c r="A1634" s="209" t="s">
        <v>211</v>
      </c>
      <c r="B1634" s="203"/>
      <c r="C1634" s="203"/>
      <c r="D1634" s="203"/>
      <c r="E1634" s="203"/>
      <c r="F1634" s="203"/>
      <c r="G1634" s="203"/>
      <c r="H1634" s="204"/>
    </row>
    <row r="1635" spans="1:8" ht="47.25" thickBot="1" x14ac:dyDescent="0.75">
      <c r="A1635" s="210" t="s">
        <v>212</v>
      </c>
      <c r="B1635" s="211"/>
      <c r="C1635" s="211"/>
      <c r="D1635" s="211"/>
      <c r="E1635" s="211"/>
      <c r="F1635" s="211"/>
      <c r="G1635" s="211"/>
      <c r="H1635" s="212"/>
    </row>
    <row r="1636" spans="1:8" ht="93" thickBot="1" x14ac:dyDescent="1.4">
      <c r="A1636" s="221" t="s">
        <v>1039</v>
      </c>
      <c r="B1636" s="222"/>
      <c r="C1636" s="222"/>
      <c r="D1636" s="222"/>
      <c r="E1636" s="222"/>
      <c r="F1636" s="222"/>
      <c r="G1636" s="222"/>
      <c r="H1636" s="223"/>
    </row>
    <row r="1637" spans="1:8" ht="126" customHeight="1" thickBot="1" x14ac:dyDescent="0.95">
      <c r="A1637" s="244" t="s">
        <v>1041</v>
      </c>
      <c r="B1637" s="245"/>
      <c r="C1637" s="245"/>
      <c r="D1637" s="245"/>
      <c r="E1637" s="245"/>
      <c r="F1637" s="245"/>
      <c r="G1637" s="245"/>
      <c r="H1637" s="246"/>
    </row>
    <row r="1638" spans="1:8" ht="93" thickBot="1" x14ac:dyDescent="1.4">
      <c r="A1638" s="221" t="s">
        <v>1040</v>
      </c>
      <c r="B1638" s="222"/>
      <c r="C1638" s="222"/>
      <c r="D1638" s="222"/>
      <c r="E1638" s="222"/>
      <c r="F1638" s="222"/>
      <c r="G1638" s="222"/>
      <c r="H1638" s="223"/>
    </row>
    <row r="1639" spans="1:8" ht="114.75" customHeight="1" thickBot="1" x14ac:dyDescent="0.95">
      <c r="A1639" s="244" t="s">
        <v>1041</v>
      </c>
      <c r="B1639" s="245"/>
      <c r="C1639" s="245"/>
      <c r="D1639" s="245"/>
      <c r="E1639" s="245"/>
      <c r="F1639" s="245"/>
      <c r="G1639" s="245"/>
      <c r="H1639" s="246"/>
    </row>
    <row r="1640" spans="1:8" ht="46.5" x14ac:dyDescent="0.7">
      <c r="A1640" s="250" t="s">
        <v>1042</v>
      </c>
      <c r="B1640" s="214"/>
      <c r="C1640" s="214"/>
      <c r="D1640" s="214"/>
      <c r="E1640" s="214"/>
      <c r="F1640" s="214"/>
      <c r="G1640" s="214"/>
      <c r="H1640" s="215"/>
    </row>
    <row r="1641" spans="1:8" ht="46.5" x14ac:dyDescent="0.25">
      <c r="A1641" s="208" t="s">
        <v>1043</v>
      </c>
      <c r="B1641" s="206"/>
      <c r="C1641" s="206"/>
      <c r="D1641" s="206"/>
      <c r="E1641" s="206"/>
      <c r="F1641" s="206"/>
      <c r="G1641" s="206"/>
      <c r="H1641" s="207"/>
    </row>
    <row r="1642" spans="1:8" ht="46.5" x14ac:dyDescent="0.25">
      <c r="A1642" s="208" t="s">
        <v>1044</v>
      </c>
      <c r="B1642" s="206"/>
      <c r="C1642" s="206"/>
      <c r="D1642" s="206"/>
      <c r="E1642" s="206"/>
      <c r="F1642" s="206"/>
      <c r="G1642" s="206"/>
      <c r="H1642" s="207"/>
    </row>
    <row r="1643" spans="1:8" ht="46.5" x14ac:dyDescent="0.7">
      <c r="A1643" s="209" t="s">
        <v>1045</v>
      </c>
      <c r="B1643" s="203"/>
      <c r="C1643" s="203"/>
      <c r="D1643" s="203"/>
      <c r="E1643" s="203"/>
      <c r="F1643" s="203"/>
      <c r="G1643" s="203"/>
      <c r="H1643" s="204"/>
    </row>
    <row r="1644" spans="1:8" ht="47.25" thickBot="1" x14ac:dyDescent="0.75">
      <c r="A1644" s="210" t="s">
        <v>1046</v>
      </c>
      <c r="B1644" s="211"/>
      <c r="C1644" s="211"/>
      <c r="D1644" s="211"/>
      <c r="E1644" s="211"/>
      <c r="F1644" s="211"/>
      <c r="G1644" s="211"/>
      <c r="H1644" s="212"/>
    </row>
    <row r="1645" spans="1:8" ht="15.75" thickBot="1" x14ac:dyDescent="0.3"/>
    <row r="1646" spans="1:8" ht="51.75" thickBot="1" x14ac:dyDescent="0.8">
      <c r="A1646" s="104" t="s">
        <v>1047</v>
      </c>
    </row>
    <row r="1647" spans="1:8" ht="46.5" x14ac:dyDescent="0.7">
      <c r="A1647" s="111" t="s">
        <v>208</v>
      </c>
    </row>
    <row r="1648" spans="1:8" ht="46.5" x14ac:dyDescent="0.25">
      <c r="A1648" s="101" t="s">
        <v>209</v>
      </c>
    </row>
    <row r="1649" spans="1:8" ht="46.5" x14ac:dyDescent="0.25">
      <c r="A1649" s="101" t="s">
        <v>210</v>
      </c>
    </row>
    <row r="1650" spans="1:8" ht="51" customHeight="1" x14ac:dyDescent="0.7">
      <c r="A1650" s="102" t="s">
        <v>211</v>
      </c>
    </row>
    <row r="1651" spans="1:8" ht="47.25" thickBot="1" x14ac:dyDescent="0.75">
      <c r="A1651" s="103" t="s">
        <v>212</v>
      </c>
    </row>
    <row r="1652" spans="1:8" ht="93" thickBot="1" x14ac:dyDescent="1.4">
      <c r="A1652" s="221" t="s">
        <v>1048</v>
      </c>
      <c r="B1652" s="222"/>
      <c r="C1652" s="222"/>
      <c r="D1652" s="222"/>
      <c r="E1652" s="222"/>
      <c r="F1652" s="222"/>
      <c r="G1652" s="222"/>
      <c r="H1652" s="223"/>
    </row>
    <row r="1653" spans="1:8" ht="62.25" thickBot="1" x14ac:dyDescent="0.95">
      <c r="A1653" s="244" t="s">
        <v>364</v>
      </c>
      <c r="B1653" s="245"/>
      <c r="C1653" s="245"/>
      <c r="D1653" s="245"/>
      <c r="E1653" s="245"/>
      <c r="F1653" s="245"/>
      <c r="G1653" s="245"/>
      <c r="H1653" s="246"/>
    </row>
    <row r="1654" spans="1:8" ht="15.75" thickBot="1" x14ac:dyDescent="0.3"/>
    <row r="1655" spans="1:8" ht="51" x14ac:dyDescent="0.75">
      <c r="A1655" s="104" t="s">
        <v>1049</v>
      </c>
    </row>
    <row r="1656" spans="1:8" ht="47.25" thickBot="1" x14ac:dyDescent="0.75">
      <c r="A1656" s="107" t="s">
        <v>1050</v>
      </c>
    </row>
    <row r="1657" spans="1:8" ht="47.25" thickBot="1" x14ac:dyDescent="0.3">
      <c r="A1657" s="105"/>
    </row>
    <row r="1658" spans="1:8" ht="51" x14ac:dyDescent="0.75">
      <c r="A1658" s="104" t="s">
        <v>1051</v>
      </c>
    </row>
    <row r="1659" spans="1:8" ht="47.25" thickBot="1" x14ac:dyDescent="0.75">
      <c r="A1659" s="107" t="s">
        <v>1050</v>
      </c>
    </row>
    <row r="1660" spans="1:8" ht="47.25" thickBot="1" x14ac:dyDescent="0.75">
      <c r="A1660" s="106"/>
    </row>
    <row r="1661" spans="1:8" ht="51" x14ac:dyDescent="0.75">
      <c r="A1661" s="104" t="s">
        <v>1057</v>
      </c>
    </row>
    <row r="1662" spans="1:8" ht="47.25" thickBot="1" x14ac:dyDescent="0.75">
      <c r="A1662" s="107" t="s">
        <v>1058</v>
      </c>
    </row>
    <row r="1663" spans="1:8" ht="15.75" thickBot="1" x14ac:dyDescent="0.3"/>
    <row r="1664" spans="1:8" ht="51" x14ac:dyDescent="0.75">
      <c r="A1664" s="104" t="s">
        <v>1059</v>
      </c>
    </row>
    <row r="1665" spans="1:8" ht="47.25" thickBot="1" x14ac:dyDescent="0.75">
      <c r="A1665" s="100" t="s">
        <v>1058</v>
      </c>
    </row>
    <row r="1666" spans="1:8" ht="46.5" x14ac:dyDescent="0.7">
      <c r="A1666" s="213" t="s">
        <v>1070</v>
      </c>
      <c r="B1666" s="214"/>
      <c r="C1666" s="214"/>
      <c r="D1666" s="214"/>
      <c r="E1666" s="214"/>
      <c r="F1666" s="214"/>
      <c r="G1666" s="214"/>
      <c r="H1666" s="215"/>
    </row>
    <row r="1667" spans="1:8" ht="46.5" x14ac:dyDescent="0.7">
      <c r="A1667" s="209" t="s">
        <v>1068</v>
      </c>
      <c r="B1667" s="203"/>
      <c r="C1667" s="203"/>
      <c r="D1667" s="203"/>
      <c r="E1667" s="203"/>
      <c r="F1667" s="203"/>
      <c r="G1667" s="203"/>
      <c r="H1667" s="204"/>
    </row>
    <row r="1668" spans="1:8" ht="46.5" x14ac:dyDescent="0.25">
      <c r="A1668" s="208" t="s">
        <v>1065</v>
      </c>
      <c r="B1668" s="206"/>
      <c r="C1668" s="206"/>
      <c r="D1668" s="206"/>
      <c r="E1668" s="206"/>
      <c r="F1668" s="206"/>
      <c r="G1668" s="206"/>
      <c r="H1668" s="207"/>
    </row>
    <row r="1669" spans="1:8" ht="46.5" x14ac:dyDescent="0.25">
      <c r="A1669" s="208" t="s">
        <v>1066</v>
      </c>
      <c r="B1669" s="206"/>
      <c r="C1669" s="206"/>
      <c r="D1669" s="206"/>
      <c r="E1669" s="206"/>
      <c r="F1669" s="206"/>
      <c r="G1669" s="206"/>
      <c r="H1669" s="207"/>
    </row>
    <row r="1670" spans="1:8" ht="46.5" x14ac:dyDescent="0.7">
      <c r="A1670" s="209" t="s">
        <v>1067</v>
      </c>
      <c r="B1670" s="203"/>
      <c r="C1670" s="203"/>
      <c r="D1670" s="203"/>
      <c r="E1670" s="203"/>
      <c r="F1670" s="203"/>
      <c r="G1670" s="203"/>
      <c r="H1670" s="204"/>
    </row>
    <row r="1671" spans="1:8" ht="47.25" thickBot="1" x14ac:dyDescent="0.75">
      <c r="A1671" s="210" t="s">
        <v>1069</v>
      </c>
      <c r="B1671" s="211"/>
      <c r="C1671" s="211"/>
      <c r="D1671" s="211"/>
      <c r="E1671" s="211"/>
      <c r="F1671" s="211"/>
      <c r="G1671" s="211"/>
      <c r="H1671" s="212"/>
    </row>
    <row r="1672" spans="1:8" ht="46.5" x14ac:dyDescent="0.7">
      <c r="A1672" s="251" t="s">
        <v>1071</v>
      </c>
      <c r="B1672" s="214"/>
      <c r="C1672" s="214"/>
      <c r="D1672" s="214"/>
      <c r="E1672" s="214"/>
      <c r="F1672" s="214"/>
      <c r="G1672" s="214"/>
      <c r="H1672" s="214"/>
    </row>
    <row r="1673" spans="1:8" ht="46.5" x14ac:dyDescent="0.7">
      <c r="A1673" s="209" t="s">
        <v>1068</v>
      </c>
      <c r="B1673" s="203"/>
      <c r="C1673" s="203"/>
      <c r="D1673" s="203"/>
      <c r="E1673" s="203"/>
      <c r="F1673" s="203"/>
      <c r="G1673" s="203"/>
      <c r="H1673" s="204"/>
    </row>
    <row r="1674" spans="1:8" ht="46.5" x14ac:dyDescent="0.25">
      <c r="A1674" s="208" t="s">
        <v>1065</v>
      </c>
      <c r="B1674" s="206"/>
      <c r="C1674" s="206"/>
      <c r="D1674" s="206"/>
      <c r="E1674" s="206"/>
      <c r="F1674" s="206"/>
      <c r="G1674" s="206"/>
      <c r="H1674" s="207"/>
    </row>
    <row r="1675" spans="1:8" ht="46.5" x14ac:dyDescent="0.25">
      <c r="A1675" s="208" t="s">
        <v>1066</v>
      </c>
      <c r="B1675" s="206"/>
      <c r="C1675" s="206"/>
      <c r="D1675" s="206"/>
      <c r="E1675" s="206"/>
      <c r="F1675" s="206"/>
      <c r="G1675" s="206"/>
      <c r="H1675" s="207"/>
    </row>
    <row r="1676" spans="1:8" ht="46.5" x14ac:dyDescent="0.7">
      <c r="A1676" s="209" t="s">
        <v>1067</v>
      </c>
      <c r="B1676" s="203"/>
      <c r="C1676" s="203"/>
      <c r="D1676" s="203"/>
      <c r="E1676" s="203"/>
      <c r="F1676" s="203"/>
      <c r="G1676" s="203"/>
      <c r="H1676" s="204"/>
    </row>
    <row r="1677" spans="1:8" ht="47.25" thickBot="1" x14ac:dyDescent="0.75">
      <c r="A1677" s="210" t="s">
        <v>1069</v>
      </c>
      <c r="B1677" s="211"/>
      <c r="C1677" s="211"/>
      <c r="D1677" s="211"/>
      <c r="E1677" s="211"/>
      <c r="F1677" s="211"/>
      <c r="G1677" s="211"/>
      <c r="H1677" s="212"/>
    </row>
    <row r="1678" spans="1:8" ht="93" thickBot="1" x14ac:dyDescent="1.4">
      <c r="A1678" s="221" t="s">
        <v>1072</v>
      </c>
      <c r="B1678" s="222"/>
      <c r="C1678" s="222"/>
      <c r="D1678" s="222"/>
      <c r="E1678" s="222"/>
      <c r="F1678" s="222"/>
      <c r="G1678" s="222"/>
      <c r="H1678" s="223"/>
    </row>
    <row r="1679" spans="1:8" ht="93" thickBot="1" x14ac:dyDescent="1.4">
      <c r="A1679" s="247" t="s">
        <v>858</v>
      </c>
      <c r="B1679" s="248"/>
      <c r="C1679" s="248"/>
      <c r="D1679" s="248"/>
      <c r="E1679" s="248"/>
      <c r="F1679" s="248"/>
      <c r="G1679" s="248"/>
      <c r="H1679" s="249"/>
    </row>
    <row r="1680" spans="1:8" ht="15.75" thickBot="1" x14ac:dyDescent="0.3"/>
    <row r="1681" spans="1:8" ht="93" thickBot="1" x14ac:dyDescent="1.4">
      <c r="A1681" s="221" t="s">
        <v>1073</v>
      </c>
      <c r="B1681" s="222"/>
      <c r="C1681" s="222"/>
      <c r="D1681" s="222"/>
      <c r="E1681" s="222"/>
      <c r="F1681" s="222"/>
      <c r="G1681" s="222"/>
      <c r="H1681" s="223"/>
    </row>
    <row r="1682" spans="1:8" ht="93" thickBot="1" x14ac:dyDescent="1.4">
      <c r="A1682" s="247" t="s">
        <v>858</v>
      </c>
      <c r="B1682" s="248"/>
      <c r="C1682" s="248"/>
      <c r="D1682" s="248"/>
      <c r="E1682" s="248"/>
      <c r="F1682" s="248"/>
      <c r="G1682" s="248"/>
      <c r="H1682" s="249"/>
    </row>
    <row r="1683" spans="1:8" ht="15.75" thickBot="1" x14ac:dyDescent="0.3"/>
    <row r="1684" spans="1:8" ht="76.5" x14ac:dyDescent="1.1000000000000001">
      <c r="A1684" s="109" t="s">
        <v>1074</v>
      </c>
    </row>
    <row r="1685" spans="1:8" ht="65.25" thickBot="1" x14ac:dyDescent="1">
      <c r="A1685" s="108" t="s">
        <v>1075</v>
      </c>
    </row>
    <row r="1686" spans="1:8" ht="15.75" thickBot="1" x14ac:dyDescent="0.3"/>
    <row r="1687" spans="1:8" ht="76.5" x14ac:dyDescent="1.1000000000000001">
      <c r="A1687" s="109" t="s">
        <v>1076</v>
      </c>
    </row>
    <row r="1688" spans="1:8" ht="90" thickBot="1" x14ac:dyDescent="1.35">
      <c r="A1688" s="110" t="s">
        <v>364</v>
      </c>
    </row>
    <row r="1689" spans="1:8" ht="15.75" thickBot="1" x14ac:dyDescent="0.3"/>
    <row r="1690" spans="1:8" ht="76.5" x14ac:dyDescent="1.1000000000000001">
      <c r="A1690" s="109" t="s">
        <v>1077</v>
      </c>
    </row>
    <row r="1691" spans="1:8" ht="90" thickBot="1" x14ac:dyDescent="1.35">
      <c r="A1691" s="110" t="s">
        <v>364</v>
      </c>
    </row>
    <row r="1692" spans="1:8" ht="15.75" thickBot="1" x14ac:dyDescent="0.3"/>
    <row r="1693" spans="1:8" ht="76.5" x14ac:dyDescent="1.1000000000000001">
      <c r="A1693" s="109" t="s">
        <v>1078</v>
      </c>
    </row>
    <row r="1694" spans="1:8" ht="90" thickBot="1" x14ac:dyDescent="1.35">
      <c r="A1694" s="110" t="s">
        <v>364</v>
      </c>
    </row>
    <row r="1695" spans="1:8" ht="15.75" thickBot="1" x14ac:dyDescent="0.3"/>
    <row r="1696" spans="1:8" ht="76.5" x14ac:dyDescent="1.1000000000000001">
      <c r="A1696" s="109" t="s">
        <v>1079</v>
      </c>
    </row>
    <row r="1697" spans="1:1" ht="90" thickBot="1" x14ac:dyDescent="1.35">
      <c r="A1697" s="110" t="s">
        <v>364</v>
      </c>
    </row>
    <row r="1698" spans="1:1" ht="51" x14ac:dyDescent="0.75">
      <c r="A1698" s="104" t="s">
        <v>1080</v>
      </c>
    </row>
    <row r="1699" spans="1:1" ht="47.25" thickBot="1" x14ac:dyDescent="0.75">
      <c r="A1699" s="107" t="s">
        <v>1081</v>
      </c>
    </row>
    <row r="1700" spans="1:1" ht="51" x14ac:dyDescent="0.75">
      <c r="A1700" s="104" t="s">
        <v>1082</v>
      </c>
    </row>
    <row r="1701" spans="1:1" ht="47.25" thickBot="1" x14ac:dyDescent="0.75">
      <c r="A1701" s="107" t="s">
        <v>1081</v>
      </c>
    </row>
    <row r="1702" spans="1:1" ht="15.75" thickBot="1" x14ac:dyDescent="0.3"/>
    <row r="1703" spans="1:1" ht="64.5" x14ac:dyDescent="0.95">
      <c r="A1703" s="112" t="s">
        <v>1084</v>
      </c>
    </row>
    <row r="1704" spans="1:1" ht="46.5" x14ac:dyDescent="0.7">
      <c r="A1704" s="100" t="s">
        <v>1083</v>
      </c>
    </row>
    <row r="1705" spans="1:1" ht="46.5" x14ac:dyDescent="0.25">
      <c r="A1705" s="101" t="s">
        <v>1065</v>
      </c>
    </row>
    <row r="1706" spans="1:1" ht="46.5" x14ac:dyDescent="0.25">
      <c r="A1706" s="101" t="s">
        <v>1066</v>
      </c>
    </row>
    <row r="1707" spans="1:1" ht="46.5" x14ac:dyDescent="0.7">
      <c r="A1707" s="102" t="s">
        <v>1067</v>
      </c>
    </row>
    <row r="1708" spans="1:1" ht="47.25" thickBot="1" x14ac:dyDescent="0.75">
      <c r="A1708" s="103" t="s">
        <v>1069</v>
      </c>
    </row>
    <row r="1709" spans="1:1" ht="15.75" thickBot="1" x14ac:dyDescent="0.3"/>
    <row r="1710" spans="1:1" ht="64.5" x14ac:dyDescent="0.95">
      <c r="A1710" s="112" t="s">
        <v>1085</v>
      </c>
    </row>
    <row r="1711" spans="1:1" ht="46.5" x14ac:dyDescent="0.7">
      <c r="A1711" s="100" t="s">
        <v>1083</v>
      </c>
    </row>
    <row r="1712" spans="1:1" ht="46.5" x14ac:dyDescent="0.25">
      <c r="A1712" s="101" t="s">
        <v>1065</v>
      </c>
    </row>
    <row r="1713" spans="1:8" ht="46.5" x14ac:dyDescent="0.25">
      <c r="A1713" s="101" t="s">
        <v>1066</v>
      </c>
    </row>
    <row r="1714" spans="1:8" ht="46.5" x14ac:dyDescent="0.7">
      <c r="A1714" s="102" t="s">
        <v>1067</v>
      </c>
    </row>
    <row r="1715" spans="1:8" ht="47.25" thickBot="1" x14ac:dyDescent="0.75">
      <c r="A1715" s="103" t="s">
        <v>1069</v>
      </c>
    </row>
    <row r="1716" spans="1:8" ht="15.75" thickBot="1" x14ac:dyDescent="0.3"/>
    <row r="1717" spans="1:8" ht="76.5" x14ac:dyDescent="1.1000000000000001">
      <c r="A1717" s="109" t="s">
        <v>1086</v>
      </c>
    </row>
    <row r="1718" spans="1:8" ht="90" thickBot="1" x14ac:dyDescent="1.35">
      <c r="A1718" s="110" t="s">
        <v>364</v>
      </c>
    </row>
    <row r="1719" spans="1:8" ht="46.5" x14ac:dyDescent="0.7">
      <c r="A1719" s="213" t="s">
        <v>1089</v>
      </c>
      <c r="B1719" s="214"/>
      <c r="C1719" s="214"/>
      <c r="D1719" s="214"/>
      <c r="E1719" s="214"/>
      <c r="F1719" s="214"/>
      <c r="G1719" s="214"/>
      <c r="H1719" s="215"/>
    </row>
    <row r="1720" spans="1:8" ht="46.5" x14ac:dyDescent="0.7">
      <c r="A1720" s="209" t="s">
        <v>1093</v>
      </c>
      <c r="B1720" s="203"/>
      <c r="C1720" s="203"/>
      <c r="D1720" s="203"/>
      <c r="E1720" s="203"/>
      <c r="F1720" s="203"/>
      <c r="G1720" s="203"/>
      <c r="H1720" s="204"/>
    </row>
    <row r="1721" spans="1:8" ht="46.5" x14ac:dyDescent="0.25">
      <c r="A1721" s="208" t="s">
        <v>1090</v>
      </c>
      <c r="B1721" s="206"/>
      <c r="C1721" s="206"/>
      <c r="D1721" s="206"/>
      <c r="E1721" s="206"/>
      <c r="F1721" s="206"/>
      <c r="G1721" s="206"/>
      <c r="H1721" s="207"/>
    </row>
    <row r="1722" spans="1:8" ht="46.5" x14ac:dyDescent="0.25">
      <c r="A1722" s="208" t="s">
        <v>1091</v>
      </c>
      <c r="B1722" s="206"/>
      <c r="C1722" s="206"/>
      <c r="D1722" s="206"/>
      <c r="E1722" s="206"/>
      <c r="F1722" s="206"/>
      <c r="G1722" s="206"/>
      <c r="H1722" s="207"/>
    </row>
    <row r="1723" spans="1:8" ht="46.5" x14ac:dyDescent="0.7">
      <c r="A1723" s="209" t="s">
        <v>202</v>
      </c>
      <c r="B1723" s="203"/>
      <c r="C1723" s="203"/>
      <c r="D1723" s="203"/>
      <c r="E1723" s="203"/>
      <c r="F1723" s="203"/>
      <c r="G1723" s="203"/>
      <c r="H1723" s="204"/>
    </row>
    <row r="1724" spans="1:8" ht="47.25" thickBot="1" x14ac:dyDescent="0.75">
      <c r="A1724" s="209" t="s">
        <v>1092</v>
      </c>
      <c r="B1724" s="203"/>
      <c r="C1724" s="203"/>
      <c r="D1724" s="203"/>
      <c r="E1724" s="203"/>
      <c r="F1724" s="203"/>
      <c r="G1724" s="203"/>
      <c r="H1724" s="204"/>
    </row>
    <row r="1725" spans="1:8" ht="92.25" x14ac:dyDescent="1.35">
      <c r="A1725" s="221" t="s">
        <v>1095</v>
      </c>
      <c r="B1725" s="222"/>
      <c r="C1725" s="222"/>
      <c r="D1725" s="222"/>
      <c r="E1725" s="222"/>
      <c r="F1725" s="222"/>
      <c r="G1725" s="222"/>
      <c r="H1725" s="223"/>
    </row>
    <row r="1726" spans="1:8" ht="148.5" customHeight="1" thickBot="1" x14ac:dyDescent="0.95">
      <c r="A1726" s="241" t="s">
        <v>1094</v>
      </c>
      <c r="B1726" s="242"/>
      <c r="C1726" s="242"/>
      <c r="D1726" s="242"/>
      <c r="E1726" s="242"/>
      <c r="F1726" s="242"/>
      <c r="G1726" s="242"/>
      <c r="H1726" s="243"/>
    </row>
    <row r="1727" spans="1:8" ht="92.25" x14ac:dyDescent="1.35">
      <c r="A1727" s="221" t="s">
        <v>1096</v>
      </c>
      <c r="B1727" s="222"/>
      <c r="C1727" s="222"/>
      <c r="D1727" s="222"/>
      <c r="E1727" s="222"/>
      <c r="F1727" s="222"/>
      <c r="G1727" s="222"/>
      <c r="H1727" s="223"/>
    </row>
    <row r="1728" spans="1:8" ht="121.5" customHeight="1" thickBot="1" x14ac:dyDescent="0.95">
      <c r="A1728" s="241" t="s">
        <v>1094</v>
      </c>
      <c r="B1728" s="242"/>
      <c r="C1728" s="242"/>
      <c r="D1728" s="242"/>
      <c r="E1728" s="242"/>
      <c r="F1728" s="242"/>
      <c r="G1728" s="242"/>
      <c r="H1728" s="243"/>
    </row>
    <row r="1729" spans="1:8" ht="15.75" thickBot="1" x14ac:dyDescent="0.3"/>
    <row r="1730" spans="1:8" ht="92.25" x14ac:dyDescent="1.35">
      <c r="A1730" s="221" t="s">
        <v>1097</v>
      </c>
      <c r="B1730" s="222"/>
      <c r="C1730" s="222"/>
      <c r="D1730" s="222"/>
      <c r="E1730" s="222"/>
      <c r="F1730" s="222"/>
      <c r="G1730" s="222"/>
      <c r="H1730" s="223"/>
    </row>
    <row r="1731" spans="1:8" ht="113.25" customHeight="1" thickBot="1" x14ac:dyDescent="0.95">
      <c r="A1731" s="241" t="s">
        <v>1094</v>
      </c>
      <c r="B1731" s="242"/>
      <c r="C1731" s="242"/>
      <c r="D1731" s="242"/>
      <c r="E1731" s="242"/>
      <c r="F1731" s="242"/>
      <c r="G1731" s="242"/>
      <c r="H1731" s="243"/>
    </row>
    <row r="1732" spans="1:8" ht="92.25" x14ac:dyDescent="1.35">
      <c r="A1732" s="221" t="s">
        <v>1098</v>
      </c>
      <c r="B1732" s="222"/>
      <c r="C1732" s="222"/>
      <c r="D1732" s="222"/>
      <c r="E1732" s="222"/>
      <c r="F1732" s="222"/>
      <c r="G1732" s="222"/>
      <c r="H1732" s="223"/>
    </row>
    <row r="1733" spans="1:8" ht="120.75" customHeight="1" thickBot="1" x14ac:dyDescent="0.95">
      <c r="A1733" s="241" t="s">
        <v>1094</v>
      </c>
      <c r="B1733" s="242"/>
      <c r="C1733" s="242"/>
      <c r="D1733" s="242"/>
      <c r="E1733" s="242"/>
      <c r="F1733" s="242"/>
      <c r="G1733" s="242"/>
      <c r="H1733" s="243"/>
    </row>
    <row r="1734" spans="1:8" ht="92.25" x14ac:dyDescent="1.35">
      <c r="A1734" s="221" t="s">
        <v>1099</v>
      </c>
      <c r="B1734" s="222"/>
      <c r="C1734" s="222"/>
      <c r="D1734" s="222"/>
      <c r="E1734" s="222"/>
      <c r="F1734" s="222"/>
      <c r="G1734" s="222"/>
      <c r="H1734" s="223"/>
    </row>
    <row r="1735" spans="1:8" ht="122.25" customHeight="1" thickBot="1" x14ac:dyDescent="0.95">
      <c r="A1735" s="241" t="s">
        <v>1094</v>
      </c>
      <c r="B1735" s="242"/>
      <c r="C1735" s="242"/>
      <c r="D1735" s="242"/>
      <c r="E1735" s="242"/>
      <c r="F1735" s="242"/>
      <c r="G1735" s="242"/>
      <c r="H1735" s="243"/>
    </row>
    <row r="1736" spans="1:8" ht="92.25" x14ac:dyDescent="1.35">
      <c r="A1736" s="221" t="s">
        <v>1100</v>
      </c>
      <c r="B1736" s="222"/>
      <c r="C1736" s="222"/>
      <c r="D1736" s="222"/>
      <c r="E1736" s="222"/>
      <c r="F1736" s="222"/>
      <c r="G1736" s="222"/>
      <c r="H1736" s="223"/>
    </row>
    <row r="1737" spans="1:8" ht="135" customHeight="1" thickBot="1" x14ac:dyDescent="0.95">
      <c r="A1737" s="241" t="s">
        <v>1094</v>
      </c>
      <c r="B1737" s="242"/>
      <c r="C1737" s="242"/>
      <c r="D1737" s="242"/>
      <c r="E1737" s="242"/>
      <c r="F1737" s="242"/>
      <c r="G1737" s="242"/>
      <c r="H1737" s="243"/>
    </row>
    <row r="1738" spans="1:8" ht="92.25" x14ac:dyDescent="1.35">
      <c r="A1738" s="221" t="s">
        <v>1101</v>
      </c>
      <c r="B1738" s="222"/>
      <c r="C1738" s="222"/>
      <c r="D1738" s="222"/>
      <c r="E1738" s="222"/>
      <c r="F1738" s="222"/>
      <c r="G1738" s="222"/>
      <c r="H1738" s="223"/>
    </row>
    <row r="1739" spans="1:8" ht="112.5" customHeight="1" thickBot="1" x14ac:dyDescent="0.95">
      <c r="A1739" s="241" t="s">
        <v>1094</v>
      </c>
      <c r="B1739" s="242"/>
      <c r="C1739" s="242"/>
      <c r="D1739" s="242"/>
      <c r="E1739" s="242"/>
      <c r="F1739" s="242"/>
      <c r="G1739" s="242"/>
      <c r="H1739" s="243"/>
    </row>
    <row r="1740" spans="1:8" ht="92.25" x14ac:dyDescent="1.35">
      <c r="A1740" s="221" t="s">
        <v>1101</v>
      </c>
      <c r="B1740" s="222"/>
      <c r="C1740" s="222"/>
      <c r="D1740" s="222"/>
      <c r="E1740" s="222"/>
      <c r="F1740" s="222"/>
      <c r="G1740" s="222"/>
      <c r="H1740" s="223"/>
    </row>
    <row r="1741" spans="1:8" ht="107.25" customHeight="1" thickBot="1" x14ac:dyDescent="0.95">
      <c r="A1741" s="241" t="s">
        <v>1094</v>
      </c>
      <c r="B1741" s="242"/>
      <c r="C1741" s="242"/>
      <c r="D1741" s="242"/>
      <c r="E1741" s="242"/>
      <c r="F1741" s="242"/>
      <c r="G1741" s="242"/>
      <c r="H1741" s="243"/>
    </row>
    <row r="1742" spans="1:8" ht="92.25" x14ac:dyDescent="1.35">
      <c r="A1742" s="221" t="s">
        <v>1102</v>
      </c>
      <c r="B1742" s="222"/>
      <c r="C1742" s="222"/>
      <c r="D1742" s="222"/>
      <c r="E1742" s="222"/>
      <c r="F1742" s="222"/>
      <c r="G1742" s="222"/>
      <c r="H1742" s="223"/>
    </row>
    <row r="1743" spans="1:8" ht="120.75" customHeight="1" thickBot="1" x14ac:dyDescent="0.95">
      <c r="A1743" s="241" t="s">
        <v>1094</v>
      </c>
      <c r="B1743" s="242"/>
      <c r="C1743" s="242"/>
      <c r="D1743" s="242"/>
      <c r="E1743" s="242"/>
      <c r="F1743" s="242"/>
      <c r="G1743" s="242"/>
      <c r="H1743" s="243"/>
    </row>
    <row r="1744" spans="1:8" ht="15.75" thickBot="1" x14ac:dyDescent="0.3"/>
    <row r="1745" spans="1:8" ht="92.25" x14ac:dyDescent="1.35">
      <c r="A1745" s="221" t="s">
        <v>1103</v>
      </c>
      <c r="B1745" s="222"/>
      <c r="C1745" s="222"/>
      <c r="D1745" s="222"/>
      <c r="E1745" s="222"/>
      <c r="F1745" s="222"/>
      <c r="G1745" s="222"/>
      <c r="H1745" s="223"/>
    </row>
    <row r="1746" spans="1:8" ht="117" customHeight="1" thickBot="1" x14ac:dyDescent="0.95">
      <c r="A1746" s="241" t="s">
        <v>1094</v>
      </c>
      <c r="B1746" s="242"/>
      <c r="C1746" s="242"/>
      <c r="D1746" s="242"/>
      <c r="E1746" s="242"/>
      <c r="F1746" s="242"/>
      <c r="G1746" s="242"/>
      <c r="H1746" s="243"/>
    </row>
    <row r="1747" spans="1:8" ht="92.25" x14ac:dyDescent="1.35">
      <c r="A1747" s="221" t="s">
        <v>1104</v>
      </c>
      <c r="B1747" s="222"/>
      <c r="C1747" s="222"/>
      <c r="D1747" s="222"/>
      <c r="E1747" s="222"/>
      <c r="F1747" s="222"/>
      <c r="G1747" s="222"/>
      <c r="H1747" s="223"/>
    </row>
    <row r="1748" spans="1:8" ht="138.75" customHeight="1" thickBot="1" x14ac:dyDescent="0.95">
      <c r="A1748" s="241" t="s">
        <v>1094</v>
      </c>
      <c r="B1748" s="242"/>
      <c r="C1748" s="242"/>
      <c r="D1748" s="242"/>
      <c r="E1748" s="242"/>
      <c r="F1748" s="242"/>
      <c r="G1748" s="242"/>
      <c r="H1748" s="243"/>
    </row>
    <row r="1749" spans="1:8" ht="92.25" x14ac:dyDescent="1.35">
      <c r="A1749" s="221" t="s">
        <v>1106</v>
      </c>
      <c r="B1749" s="222"/>
      <c r="C1749" s="222"/>
      <c r="D1749" s="222"/>
      <c r="E1749" s="222"/>
      <c r="F1749" s="222"/>
      <c r="G1749" s="222"/>
      <c r="H1749" s="223"/>
    </row>
    <row r="1750" spans="1:8" ht="117" customHeight="1" thickBot="1" x14ac:dyDescent="0.95">
      <c r="A1750" s="241" t="s">
        <v>1105</v>
      </c>
      <c r="B1750" s="242"/>
      <c r="C1750" s="242"/>
      <c r="D1750" s="242"/>
      <c r="E1750" s="242"/>
      <c r="F1750" s="242"/>
      <c r="G1750" s="242"/>
      <c r="H1750" s="243"/>
    </row>
    <row r="1751" spans="1:8" ht="92.25" x14ac:dyDescent="1.35">
      <c r="A1751" s="221" t="s">
        <v>1107</v>
      </c>
      <c r="B1751" s="222"/>
      <c r="C1751" s="222"/>
      <c r="D1751" s="222"/>
      <c r="E1751" s="222"/>
      <c r="F1751" s="222"/>
      <c r="G1751" s="222"/>
      <c r="H1751" s="223"/>
    </row>
    <row r="1752" spans="1:8" ht="105.75" customHeight="1" thickBot="1" x14ac:dyDescent="0.95">
      <c r="A1752" s="241" t="s">
        <v>1105</v>
      </c>
      <c r="B1752" s="242"/>
      <c r="C1752" s="242"/>
      <c r="D1752" s="242"/>
      <c r="E1752" s="242"/>
      <c r="F1752" s="242"/>
      <c r="G1752" s="242"/>
      <c r="H1752" s="243"/>
    </row>
    <row r="1753" spans="1:8" ht="92.25" x14ac:dyDescent="1.35">
      <c r="A1753" s="221" t="s">
        <v>1108</v>
      </c>
      <c r="B1753" s="222"/>
      <c r="C1753" s="222"/>
      <c r="D1753" s="222"/>
      <c r="E1753" s="222"/>
      <c r="F1753" s="222"/>
      <c r="G1753" s="222"/>
      <c r="H1753" s="223"/>
    </row>
    <row r="1754" spans="1:8" ht="105.75" customHeight="1" thickBot="1" x14ac:dyDescent="0.95">
      <c r="A1754" s="241" t="s">
        <v>1105</v>
      </c>
      <c r="B1754" s="242"/>
      <c r="C1754" s="242"/>
      <c r="D1754" s="242"/>
      <c r="E1754" s="242"/>
      <c r="F1754" s="242"/>
      <c r="G1754" s="242"/>
      <c r="H1754" s="243"/>
    </row>
    <row r="1755" spans="1:8" ht="92.25" x14ac:dyDescent="1.35">
      <c r="A1755" s="221" t="s">
        <v>1109</v>
      </c>
      <c r="B1755" s="222"/>
      <c r="C1755" s="222"/>
      <c r="D1755" s="222"/>
      <c r="E1755" s="222"/>
      <c r="F1755" s="222"/>
      <c r="G1755" s="222"/>
      <c r="H1755" s="223"/>
    </row>
    <row r="1756" spans="1:8" ht="108.75" customHeight="1" thickBot="1" x14ac:dyDescent="0.95">
      <c r="A1756" s="241" t="s">
        <v>1105</v>
      </c>
      <c r="B1756" s="242"/>
      <c r="C1756" s="242"/>
      <c r="D1756" s="242"/>
      <c r="E1756" s="242"/>
      <c r="F1756" s="242"/>
      <c r="G1756" s="242"/>
      <c r="H1756" s="243"/>
    </row>
    <row r="1757" spans="1:8" ht="92.25" x14ac:dyDescent="1.35">
      <c r="A1757" s="221" t="s">
        <v>1110</v>
      </c>
      <c r="B1757" s="222"/>
      <c r="C1757" s="222"/>
      <c r="D1757" s="222"/>
      <c r="E1757" s="222"/>
      <c r="F1757" s="222"/>
      <c r="G1757" s="222"/>
      <c r="H1757" s="223"/>
    </row>
    <row r="1758" spans="1:8" ht="110.25" customHeight="1" thickBot="1" x14ac:dyDescent="0.95">
      <c r="A1758" s="241" t="s">
        <v>1105</v>
      </c>
      <c r="B1758" s="242"/>
      <c r="C1758" s="242"/>
      <c r="D1758" s="242"/>
      <c r="E1758" s="242"/>
      <c r="F1758" s="242"/>
      <c r="G1758" s="242"/>
      <c r="H1758" s="243"/>
    </row>
    <row r="1759" spans="1:8" ht="92.25" x14ac:dyDescent="1.35">
      <c r="A1759" s="221" t="s">
        <v>1112</v>
      </c>
      <c r="B1759" s="222"/>
      <c r="C1759" s="222"/>
      <c r="D1759" s="222"/>
      <c r="E1759" s="222"/>
      <c r="F1759" s="222"/>
      <c r="G1759" s="222"/>
      <c r="H1759" s="223"/>
    </row>
    <row r="1760" spans="1:8" ht="79.5" customHeight="1" thickBot="1" x14ac:dyDescent="0.95">
      <c r="A1760" s="241" t="s">
        <v>1111</v>
      </c>
      <c r="B1760" s="242"/>
      <c r="C1760" s="242"/>
      <c r="D1760" s="242"/>
      <c r="E1760" s="242"/>
      <c r="F1760" s="242"/>
      <c r="G1760" s="242"/>
      <c r="H1760" s="243"/>
    </row>
    <row r="1761" spans="1:8" ht="92.25" x14ac:dyDescent="1.35">
      <c r="A1761" s="221" t="s">
        <v>1113</v>
      </c>
      <c r="B1761" s="222"/>
      <c r="C1761" s="222"/>
      <c r="D1761" s="222"/>
      <c r="E1761" s="222"/>
      <c r="F1761" s="222"/>
      <c r="G1761" s="222"/>
      <c r="H1761" s="223"/>
    </row>
    <row r="1762" spans="1:8" ht="62.25" thickBot="1" x14ac:dyDescent="0.95">
      <c r="A1762" s="241" t="s">
        <v>1111</v>
      </c>
      <c r="B1762" s="242"/>
      <c r="C1762" s="242"/>
      <c r="D1762" s="242"/>
      <c r="E1762" s="242"/>
      <c r="F1762" s="242"/>
      <c r="G1762" s="242"/>
      <c r="H1762" s="243"/>
    </row>
    <row r="1763" spans="1:8" ht="92.25" x14ac:dyDescent="1.35">
      <c r="A1763" s="221" t="s">
        <v>1114</v>
      </c>
      <c r="B1763" s="222"/>
      <c r="C1763" s="222"/>
      <c r="D1763" s="222"/>
      <c r="E1763" s="222"/>
      <c r="F1763" s="222"/>
      <c r="G1763" s="222"/>
      <c r="H1763" s="223"/>
    </row>
    <row r="1764" spans="1:8" ht="62.25" thickBot="1" x14ac:dyDescent="0.95">
      <c r="A1764" s="241" t="s">
        <v>1111</v>
      </c>
      <c r="B1764" s="242"/>
      <c r="C1764" s="242"/>
      <c r="D1764" s="242"/>
      <c r="E1764" s="242"/>
      <c r="F1764" s="242"/>
      <c r="G1764" s="242"/>
      <c r="H1764" s="243"/>
    </row>
    <row r="1765" spans="1:8" ht="15.75" thickBot="1" x14ac:dyDescent="0.3"/>
    <row r="1766" spans="1:8" ht="89.25" x14ac:dyDescent="1.3">
      <c r="A1766" s="114" t="s">
        <v>1115</v>
      </c>
    </row>
    <row r="1767" spans="1:8" ht="90" thickBot="1" x14ac:dyDescent="1.35">
      <c r="A1767" s="110" t="s">
        <v>1116</v>
      </c>
    </row>
    <row r="1768" spans="1:8" ht="15.75" thickBot="1" x14ac:dyDescent="0.3"/>
    <row r="1769" spans="1:8" ht="89.25" x14ac:dyDescent="1.3">
      <c r="A1769" s="114" t="s">
        <v>1117</v>
      </c>
    </row>
    <row r="1770" spans="1:8" ht="90" thickBot="1" x14ac:dyDescent="1.35">
      <c r="A1770" s="110" t="s">
        <v>1116</v>
      </c>
    </row>
    <row r="1771" spans="1:8" ht="89.25" x14ac:dyDescent="1.3">
      <c r="A1771" s="114" t="s">
        <v>1118</v>
      </c>
    </row>
    <row r="1772" spans="1:8" ht="90" thickBot="1" x14ac:dyDescent="1.35">
      <c r="A1772" s="110" t="s">
        <v>99</v>
      </c>
    </row>
    <row r="1773" spans="1:8" ht="89.25" x14ac:dyDescent="1.3">
      <c r="A1773" s="114" t="s">
        <v>1119</v>
      </c>
    </row>
    <row r="1774" spans="1:8" ht="90" thickBot="1" x14ac:dyDescent="1.35">
      <c r="A1774" s="110" t="s">
        <v>99</v>
      </c>
    </row>
    <row r="1775" spans="1:8" ht="76.5" x14ac:dyDescent="1.1000000000000001">
      <c r="A1775" s="109" t="s">
        <v>1146</v>
      </c>
    </row>
    <row r="1776" spans="1:8" ht="90" thickBot="1" x14ac:dyDescent="1.35">
      <c r="A1776" s="110" t="s">
        <v>364</v>
      </c>
    </row>
    <row r="1777" spans="1:1" ht="15.75" thickBot="1" x14ac:dyDescent="0.3"/>
    <row r="1778" spans="1:1" ht="64.5" x14ac:dyDescent="0.95">
      <c r="A1778" s="112" t="s">
        <v>1254</v>
      </c>
    </row>
    <row r="1779" spans="1:1" ht="46.5" x14ac:dyDescent="0.7">
      <c r="A1779" s="100" t="s">
        <v>1250</v>
      </c>
    </row>
    <row r="1780" spans="1:1" ht="46.5" x14ac:dyDescent="0.25">
      <c r="A1780" s="101" t="s">
        <v>1251</v>
      </c>
    </row>
    <row r="1781" spans="1:1" ht="46.5" x14ac:dyDescent="0.25">
      <c r="A1781" s="101" t="s">
        <v>712</v>
      </c>
    </row>
    <row r="1782" spans="1:1" ht="46.5" x14ac:dyDescent="0.7">
      <c r="A1782" s="102" t="s">
        <v>1252</v>
      </c>
    </row>
    <row r="1783" spans="1:1" ht="47.25" thickBot="1" x14ac:dyDescent="0.75">
      <c r="A1783" s="103" t="s">
        <v>1253</v>
      </c>
    </row>
    <row r="1784" spans="1:1" ht="15.75" thickBot="1" x14ac:dyDescent="0.3"/>
    <row r="1785" spans="1:1" ht="76.5" x14ac:dyDescent="1.1000000000000001">
      <c r="A1785" s="109" t="s">
        <v>1345</v>
      </c>
    </row>
    <row r="1786" spans="1:1" ht="65.25" thickBot="1" x14ac:dyDescent="1">
      <c r="A1786" s="108" t="s">
        <v>1346</v>
      </c>
    </row>
    <row r="1787" spans="1:1" ht="15.75" thickBot="1" x14ac:dyDescent="0.3"/>
    <row r="1788" spans="1:1" ht="76.5" x14ac:dyDescent="1.1000000000000001">
      <c r="A1788" s="109" t="s">
        <v>1387</v>
      </c>
    </row>
    <row r="1789" spans="1:1" ht="90" thickBot="1" x14ac:dyDescent="1.35">
      <c r="A1789" s="110" t="s">
        <v>1388</v>
      </c>
    </row>
    <row r="1790" spans="1:1" ht="15.75" thickBot="1" x14ac:dyDescent="0.3"/>
    <row r="1791" spans="1:1" ht="76.5" x14ac:dyDescent="1.1000000000000001">
      <c r="A1791" s="109" t="s">
        <v>1389</v>
      </c>
    </row>
    <row r="1792" spans="1:1" ht="90" thickBot="1" x14ac:dyDescent="1.35">
      <c r="A1792" s="110" t="s">
        <v>1388</v>
      </c>
    </row>
    <row r="1793" spans="1:1" ht="15.75" thickBot="1" x14ac:dyDescent="0.3"/>
    <row r="1794" spans="1:1" ht="76.5" x14ac:dyDescent="1.1000000000000001">
      <c r="A1794" s="109" t="s">
        <v>1390</v>
      </c>
    </row>
    <row r="1795" spans="1:1" ht="90" thickBot="1" x14ac:dyDescent="1.35">
      <c r="A1795" s="110" t="s">
        <v>1391</v>
      </c>
    </row>
    <row r="1796" spans="1:1" ht="15.75" thickBot="1" x14ac:dyDescent="0.3"/>
    <row r="1797" spans="1:1" ht="76.5" x14ac:dyDescent="1.1000000000000001">
      <c r="A1797" s="109" t="s">
        <v>1411</v>
      </c>
    </row>
    <row r="1798" spans="1:1" ht="90" thickBot="1" x14ac:dyDescent="1.35">
      <c r="A1798" s="110" t="s">
        <v>364</v>
      </c>
    </row>
    <row r="1799" spans="1:1" ht="15.75" thickBot="1" x14ac:dyDescent="0.3"/>
    <row r="1800" spans="1:1" ht="102.75" x14ac:dyDescent="1.5">
      <c r="A1800" s="115" t="s">
        <v>1412</v>
      </c>
    </row>
    <row r="1801" spans="1:1" ht="90" thickBot="1" x14ac:dyDescent="1.35">
      <c r="A1801" s="110" t="s">
        <v>364</v>
      </c>
    </row>
    <row r="1802" spans="1:1" ht="15.75" thickBot="1" x14ac:dyDescent="0.3"/>
    <row r="1803" spans="1:1" ht="102.75" x14ac:dyDescent="1.5">
      <c r="A1803" s="115" t="s">
        <v>1413</v>
      </c>
    </row>
    <row r="1804" spans="1:1" ht="90" thickBot="1" x14ac:dyDescent="1.35">
      <c r="A1804" s="110" t="s">
        <v>364</v>
      </c>
    </row>
    <row r="1805" spans="1:1" ht="15.75" thickBot="1" x14ac:dyDescent="0.3"/>
    <row r="1806" spans="1:1" ht="102.75" x14ac:dyDescent="1.5">
      <c r="A1806" s="115" t="s">
        <v>1414</v>
      </c>
    </row>
    <row r="1807" spans="1:1" ht="90" thickBot="1" x14ac:dyDescent="1.35">
      <c r="A1807" s="110" t="s">
        <v>364</v>
      </c>
    </row>
    <row r="1808" spans="1:1" ht="15.75" thickBot="1" x14ac:dyDescent="0.3"/>
    <row r="1809" spans="1:1" ht="102.75" x14ac:dyDescent="1.5">
      <c r="A1809" s="115" t="s">
        <v>1437</v>
      </c>
    </row>
    <row r="1810" spans="1:1" ht="90" thickBot="1" x14ac:dyDescent="1.35">
      <c r="A1810" s="110" t="s">
        <v>364</v>
      </c>
    </row>
    <row r="1811" spans="1:1" ht="15.75" thickBot="1" x14ac:dyDescent="0.3"/>
    <row r="1812" spans="1:1" ht="102.75" x14ac:dyDescent="1.5">
      <c r="A1812" s="115" t="s">
        <v>1438</v>
      </c>
    </row>
    <row r="1813" spans="1:1" ht="90" thickBot="1" x14ac:dyDescent="1.35">
      <c r="A1813" s="110" t="s">
        <v>364</v>
      </c>
    </row>
    <row r="1816" spans="1:1" ht="15.75" thickBot="1" x14ac:dyDescent="0.3"/>
    <row r="1817" spans="1:1" ht="115.5" thickBot="1" x14ac:dyDescent="1.7">
      <c r="A1817" s="116" t="s">
        <v>1498</v>
      </c>
    </row>
    <row r="1818" spans="1:1" ht="15.75" thickBot="1" x14ac:dyDescent="0.3"/>
    <row r="1819" spans="1:1" ht="115.5" thickBot="1" x14ac:dyDescent="1.7">
      <c r="A1819" s="116" t="s">
        <v>1498</v>
      </c>
    </row>
    <row r="1820" spans="1:1" ht="15.75" thickBot="1" x14ac:dyDescent="0.3"/>
    <row r="1821" spans="1:1" ht="115.5" thickBot="1" x14ac:dyDescent="1.7">
      <c r="A1821" s="116" t="s">
        <v>1498</v>
      </c>
    </row>
    <row r="1822" spans="1:1" ht="15.75" thickBot="1" x14ac:dyDescent="0.3"/>
    <row r="1823" spans="1:1" ht="115.5" thickBot="1" x14ac:dyDescent="1.7">
      <c r="A1823" s="116" t="s">
        <v>1498</v>
      </c>
    </row>
    <row r="1824" spans="1:1" ht="15.75" thickBot="1" x14ac:dyDescent="0.3"/>
    <row r="1825" spans="1:1" ht="76.5" x14ac:dyDescent="1.1000000000000001">
      <c r="A1825" s="109" t="s">
        <v>1499</v>
      </c>
    </row>
    <row r="1826" spans="1:1" ht="65.25" thickBot="1" x14ac:dyDescent="1">
      <c r="A1826" s="108" t="s">
        <v>1346</v>
      </c>
    </row>
    <row r="1827" spans="1:1" ht="76.5" x14ac:dyDescent="1.1000000000000001">
      <c r="A1827" s="109" t="s">
        <v>1600</v>
      </c>
    </row>
    <row r="1828" spans="1:1" ht="65.25" thickBot="1" x14ac:dyDescent="1">
      <c r="A1828" s="108" t="s">
        <v>1599</v>
      </c>
    </row>
    <row r="1829" spans="1:1" ht="76.5" x14ac:dyDescent="1.1000000000000001">
      <c r="A1829" s="109" t="s">
        <v>1601</v>
      </c>
    </row>
    <row r="1830" spans="1:1" ht="65.25" thickBot="1" x14ac:dyDescent="1">
      <c r="A1830" s="108" t="s">
        <v>1599</v>
      </c>
    </row>
    <row r="1831" spans="1:1" ht="76.5" x14ac:dyDescent="1.1000000000000001">
      <c r="A1831" s="109" t="s">
        <v>1602</v>
      </c>
    </row>
    <row r="1832" spans="1:1" ht="65.25" thickBot="1" x14ac:dyDescent="1">
      <c r="A1832" s="108" t="s">
        <v>1599</v>
      </c>
    </row>
    <row r="1833" spans="1:1" ht="15.75" thickBot="1" x14ac:dyDescent="0.3"/>
    <row r="1834" spans="1:1" ht="76.5" x14ac:dyDescent="1.1000000000000001">
      <c r="A1834" s="109" t="s">
        <v>1609</v>
      </c>
    </row>
    <row r="1835" spans="1:1" ht="90" thickBot="1" x14ac:dyDescent="1.35">
      <c r="A1835" s="110" t="s">
        <v>1610</v>
      </c>
    </row>
    <row r="1836" spans="1:1" ht="15.75" thickBot="1" x14ac:dyDescent="0.3"/>
    <row r="1837" spans="1:1" ht="76.5" x14ac:dyDescent="1.1000000000000001">
      <c r="A1837" s="109" t="s">
        <v>1611</v>
      </c>
    </row>
    <row r="1838" spans="1:1" ht="90" thickBot="1" x14ac:dyDescent="1.35">
      <c r="A1838" s="110" t="s">
        <v>1388</v>
      </c>
    </row>
    <row r="1839" spans="1:1" ht="15.75" thickBot="1" x14ac:dyDescent="0.3"/>
    <row r="1840" spans="1:1" ht="76.5" x14ac:dyDescent="1.1000000000000001">
      <c r="A1840" s="109" t="s">
        <v>1612</v>
      </c>
    </row>
    <row r="1841" spans="1:1" ht="90" thickBot="1" x14ac:dyDescent="1.35">
      <c r="A1841" s="110" t="s">
        <v>1391</v>
      </c>
    </row>
    <row r="1842" spans="1:1" ht="46.5" x14ac:dyDescent="0.7">
      <c r="A1842" s="111" t="s">
        <v>208</v>
      </c>
    </row>
    <row r="1843" spans="1:1" ht="46.5" x14ac:dyDescent="0.25">
      <c r="A1843" s="101" t="s">
        <v>209</v>
      </c>
    </row>
    <row r="1844" spans="1:1" ht="46.5" x14ac:dyDescent="0.25">
      <c r="A1844" s="101" t="s">
        <v>210</v>
      </c>
    </row>
    <row r="1845" spans="1:1" ht="46.5" x14ac:dyDescent="0.7">
      <c r="A1845" s="102" t="s">
        <v>211</v>
      </c>
    </row>
    <row r="1846" spans="1:1" ht="47.25" thickBot="1" x14ac:dyDescent="0.75">
      <c r="A1846" s="103" t="s">
        <v>212</v>
      </c>
    </row>
    <row r="1847" spans="1:1" ht="15.75" thickBot="1" x14ac:dyDescent="0.3"/>
    <row r="1848" spans="1:1" ht="76.5" x14ac:dyDescent="1.1000000000000001">
      <c r="A1848" s="109" t="s">
        <v>1680</v>
      </c>
    </row>
    <row r="1849" spans="1:1" ht="90" thickBot="1" x14ac:dyDescent="1.35">
      <c r="A1849" s="110" t="s">
        <v>1681</v>
      </c>
    </row>
    <row r="1850" spans="1:1" ht="64.5" x14ac:dyDescent="0.95">
      <c r="A1850" s="112" t="s">
        <v>1744</v>
      </c>
    </row>
    <row r="1851" spans="1:1" ht="46.5" x14ac:dyDescent="0.7">
      <c r="A1851" s="100" t="s">
        <v>1745</v>
      </c>
    </row>
    <row r="1852" spans="1:1" ht="46.5" x14ac:dyDescent="0.25">
      <c r="A1852" s="101" t="s">
        <v>1746</v>
      </c>
    </row>
    <row r="1853" spans="1:1" ht="46.5" x14ac:dyDescent="0.25">
      <c r="A1853" s="101" t="s">
        <v>1747</v>
      </c>
    </row>
    <row r="1854" spans="1:1" ht="46.5" x14ac:dyDescent="0.7">
      <c r="A1854" s="102" t="s">
        <v>1748</v>
      </c>
    </row>
    <row r="1855" spans="1:1" ht="47.25" thickBot="1" x14ac:dyDescent="0.75">
      <c r="A1855" s="103"/>
    </row>
    <row r="1856" spans="1:1" ht="15.75" thickBot="1" x14ac:dyDescent="0.3"/>
    <row r="1857" spans="1:1" ht="64.5" x14ac:dyDescent="0.95">
      <c r="A1857" s="112" t="s">
        <v>1841</v>
      </c>
    </row>
    <row r="1858" spans="1:1" ht="46.5" x14ac:dyDescent="0.7">
      <c r="A1858" s="100" t="s">
        <v>1882</v>
      </c>
    </row>
    <row r="1859" spans="1:1" ht="46.5" x14ac:dyDescent="0.25">
      <c r="A1859" s="101" t="s">
        <v>1883</v>
      </c>
    </row>
    <row r="1860" spans="1:1" ht="46.5" x14ac:dyDescent="0.25">
      <c r="A1860" s="101" t="s">
        <v>1884</v>
      </c>
    </row>
    <row r="1861" spans="1:1" ht="46.5" x14ac:dyDescent="0.7">
      <c r="A1861" s="102" t="s">
        <v>1885</v>
      </c>
    </row>
    <row r="1862" spans="1:1" ht="47.25" thickBot="1" x14ac:dyDescent="0.75">
      <c r="A1862" s="103" t="s">
        <v>1886</v>
      </c>
    </row>
    <row r="1863" spans="1:1" ht="102.75" x14ac:dyDescent="1.5">
      <c r="A1863" s="115" t="s">
        <v>2216</v>
      </c>
    </row>
    <row r="1864" spans="1:1" ht="90" thickBot="1" x14ac:dyDescent="1.35">
      <c r="A1864" s="110" t="s">
        <v>364</v>
      </c>
    </row>
    <row r="1865" spans="1:1" ht="102.75" x14ac:dyDescent="1.5">
      <c r="A1865" s="115" t="s">
        <v>2217</v>
      </c>
    </row>
    <row r="1866" spans="1:1" ht="90" thickBot="1" x14ac:dyDescent="1.35">
      <c r="A1866" s="110" t="s">
        <v>364</v>
      </c>
    </row>
    <row r="1867" spans="1:1" ht="15.75" thickBot="1" x14ac:dyDescent="0.3"/>
    <row r="1868" spans="1:1" ht="76.5" x14ac:dyDescent="1.1000000000000001">
      <c r="A1868" s="109" t="s">
        <v>1985</v>
      </c>
    </row>
    <row r="1869" spans="1:1" ht="65.25" thickBot="1" x14ac:dyDescent="1">
      <c r="A1869" s="108" t="s">
        <v>1989</v>
      </c>
    </row>
    <row r="1870" spans="1:1" ht="15.75" thickBot="1" x14ac:dyDescent="0.3"/>
    <row r="1871" spans="1:1" ht="76.5" x14ac:dyDescent="1.1000000000000001">
      <c r="A1871" s="109" t="s">
        <v>1986</v>
      </c>
    </row>
    <row r="1872" spans="1:1" ht="65.25" thickBot="1" x14ac:dyDescent="1">
      <c r="A1872" s="108" t="s">
        <v>1989</v>
      </c>
    </row>
    <row r="1873" spans="1:8" ht="15.75" thickBot="1" x14ac:dyDescent="0.3"/>
    <row r="1874" spans="1:8" ht="76.5" x14ac:dyDescent="1.1000000000000001">
      <c r="A1874" s="109" t="s">
        <v>1987</v>
      </c>
    </row>
    <row r="1875" spans="1:8" ht="65.25" thickBot="1" x14ac:dyDescent="1">
      <c r="A1875" s="108" t="s">
        <v>1984</v>
      </c>
    </row>
    <row r="1876" spans="1:8" ht="15.75" thickBot="1" x14ac:dyDescent="0.3"/>
    <row r="1877" spans="1:8" ht="76.5" x14ac:dyDescent="1.1000000000000001">
      <c r="A1877" s="109" t="s">
        <v>1988</v>
      </c>
    </row>
    <row r="1878" spans="1:8" ht="65.25" thickBot="1" x14ac:dyDescent="1">
      <c r="A1878" s="108" t="s">
        <v>2331</v>
      </c>
    </row>
    <row r="1879" spans="1:8" ht="15.75" thickBot="1" x14ac:dyDescent="0.3"/>
    <row r="1880" spans="1:8" ht="76.5" x14ac:dyDescent="1.1000000000000001">
      <c r="A1880" s="109"/>
    </row>
    <row r="1881" spans="1:8" ht="65.25" thickBot="1" x14ac:dyDescent="1">
      <c r="A1881" s="108" t="s">
        <v>2344</v>
      </c>
    </row>
    <row r="1882" spans="1:8" ht="51" x14ac:dyDescent="0.75">
      <c r="A1882" s="252" t="s">
        <v>2015</v>
      </c>
      <c r="B1882" s="253"/>
      <c r="C1882" s="253"/>
      <c r="D1882" s="253"/>
      <c r="E1882" s="253"/>
      <c r="F1882" s="253"/>
      <c r="G1882" s="253"/>
      <c r="H1882" s="254"/>
    </row>
    <row r="1883" spans="1:8" ht="51" x14ac:dyDescent="0.75">
      <c r="A1883" s="231" t="s">
        <v>633</v>
      </c>
      <c r="B1883" s="232"/>
      <c r="C1883" s="232"/>
      <c r="D1883" s="232"/>
      <c r="E1883" s="232"/>
      <c r="F1883" s="232"/>
      <c r="G1883" s="232"/>
      <c r="H1883" s="118"/>
    </row>
    <row r="1884" spans="1:8" ht="46.5" x14ac:dyDescent="0.7">
      <c r="A1884" s="202" t="s">
        <v>629</v>
      </c>
      <c r="B1884" s="203"/>
      <c r="C1884" s="203"/>
      <c r="D1884" s="203"/>
      <c r="E1884" s="203"/>
      <c r="F1884" s="203"/>
      <c r="G1884" s="203"/>
      <c r="H1884" s="204"/>
    </row>
    <row r="1885" spans="1:8" ht="46.5" x14ac:dyDescent="0.25">
      <c r="A1885" s="208" t="s">
        <v>630</v>
      </c>
      <c r="B1885" s="206"/>
      <c r="C1885" s="206"/>
      <c r="D1885" s="206"/>
      <c r="E1885" s="206"/>
      <c r="F1885" s="206"/>
      <c r="G1885" s="206"/>
      <c r="H1885" s="207"/>
    </row>
    <row r="1886" spans="1:8" ht="46.5" x14ac:dyDescent="0.25">
      <c r="A1886" s="208" t="s">
        <v>631</v>
      </c>
      <c r="B1886" s="206"/>
      <c r="C1886" s="206"/>
      <c r="D1886" s="206"/>
      <c r="E1886" s="206"/>
      <c r="F1886" s="206"/>
      <c r="G1886" s="206"/>
      <c r="H1886" s="207"/>
    </row>
    <row r="1887" spans="1:8" ht="46.5" x14ac:dyDescent="0.7">
      <c r="A1887" s="209" t="s">
        <v>632</v>
      </c>
      <c r="B1887" s="203"/>
      <c r="C1887" s="203"/>
      <c r="D1887" s="203"/>
      <c r="E1887" s="203"/>
      <c r="F1887" s="203"/>
      <c r="G1887" s="203"/>
      <c r="H1887" s="204"/>
    </row>
    <row r="1888" spans="1:8" ht="47.25" thickBot="1" x14ac:dyDescent="0.75">
      <c r="A1888" s="210">
        <v>85363688118</v>
      </c>
      <c r="B1888" s="211"/>
      <c r="C1888" s="211"/>
      <c r="D1888" s="211"/>
      <c r="E1888" s="211"/>
      <c r="F1888" s="211"/>
      <c r="G1888" s="211"/>
      <c r="H1888" s="212"/>
    </row>
    <row r="1889" spans="1:8" ht="46.5" x14ac:dyDescent="0.7">
      <c r="A1889" s="111" t="s">
        <v>208</v>
      </c>
    </row>
    <row r="1890" spans="1:8" ht="46.5" x14ac:dyDescent="0.25">
      <c r="A1890" s="101" t="s">
        <v>2093</v>
      </c>
    </row>
    <row r="1891" spans="1:8" ht="46.5" x14ac:dyDescent="0.25">
      <c r="A1891" s="101" t="s">
        <v>2094</v>
      </c>
    </row>
    <row r="1892" spans="1:8" ht="46.5" x14ac:dyDescent="0.7">
      <c r="A1892" s="102" t="s">
        <v>2095</v>
      </c>
    </row>
    <row r="1893" spans="1:8" ht="45" customHeight="1" x14ac:dyDescent="0.7">
      <c r="A1893" s="102" t="s">
        <v>2096</v>
      </c>
    </row>
    <row r="1894" spans="1:8" ht="139.5" customHeight="1" thickBot="1" x14ac:dyDescent="0.75">
      <c r="A1894" s="103" t="s">
        <v>2097</v>
      </c>
    </row>
    <row r="1896" spans="1:8" ht="15.75" thickBot="1" x14ac:dyDescent="0.3"/>
    <row r="1897" spans="1:8" ht="47.25" thickBot="1" x14ac:dyDescent="0.3">
      <c r="A1897" s="120" t="s">
        <v>2148</v>
      </c>
    </row>
    <row r="1898" spans="1:8" ht="47.25" thickBot="1" x14ac:dyDescent="0.3">
      <c r="A1898" s="120" t="s">
        <v>2148</v>
      </c>
    </row>
    <row r="1899" spans="1:8" ht="47.25" thickBot="1" x14ac:dyDescent="0.3">
      <c r="A1899" s="120" t="s">
        <v>2148</v>
      </c>
    </row>
    <row r="1900" spans="1:8" ht="47.25" thickBot="1" x14ac:dyDescent="0.3">
      <c r="A1900" s="120" t="s">
        <v>2148</v>
      </c>
    </row>
    <row r="1901" spans="1:8" ht="51" x14ac:dyDescent="0.75">
      <c r="A1901" s="199" t="s">
        <v>2310</v>
      </c>
      <c r="B1901" s="200"/>
      <c r="C1901" s="200"/>
      <c r="D1901" s="200"/>
      <c r="E1901" s="200"/>
      <c r="F1901" s="200"/>
      <c r="G1901" s="200"/>
      <c r="H1901" s="201"/>
    </row>
    <row r="1902" spans="1:8" ht="46.5" x14ac:dyDescent="0.7">
      <c r="A1902" s="202" t="s">
        <v>217</v>
      </c>
      <c r="B1902" s="203"/>
      <c r="C1902" s="203"/>
      <c r="D1902" s="203"/>
      <c r="E1902" s="203"/>
      <c r="F1902" s="203"/>
      <c r="G1902" s="203"/>
      <c r="H1902" s="204"/>
    </row>
    <row r="1903" spans="1:8" ht="46.5" x14ac:dyDescent="0.25">
      <c r="A1903" s="208" t="s">
        <v>218</v>
      </c>
      <c r="B1903" s="206"/>
      <c r="C1903" s="206"/>
      <c r="D1903" s="206"/>
      <c r="E1903" s="206"/>
      <c r="F1903" s="206"/>
      <c r="G1903" s="206"/>
      <c r="H1903" s="207"/>
    </row>
    <row r="1904" spans="1:8" ht="46.5" x14ac:dyDescent="0.25">
      <c r="A1904" s="208" t="s">
        <v>219</v>
      </c>
      <c r="B1904" s="206"/>
      <c r="C1904" s="206"/>
      <c r="D1904" s="206"/>
      <c r="E1904" s="206"/>
      <c r="F1904" s="206"/>
      <c r="G1904" s="206"/>
      <c r="H1904" s="207"/>
    </row>
    <row r="1905" spans="1:8" ht="46.5" x14ac:dyDescent="0.7">
      <c r="A1905" s="209" t="s">
        <v>220</v>
      </c>
      <c r="B1905" s="203"/>
      <c r="C1905" s="203"/>
      <c r="D1905" s="203"/>
      <c r="E1905" s="203"/>
      <c r="F1905" s="203"/>
      <c r="G1905" s="203"/>
      <c r="H1905" s="204"/>
    </row>
    <row r="1906" spans="1:8" ht="47.25" thickBot="1" x14ac:dyDescent="0.75">
      <c r="A1906" s="210" t="s">
        <v>221</v>
      </c>
      <c r="B1906" s="211"/>
      <c r="C1906" s="211"/>
      <c r="D1906" s="211"/>
      <c r="E1906" s="211"/>
      <c r="F1906" s="211"/>
      <c r="G1906" s="211"/>
      <c r="H1906" s="212"/>
    </row>
    <row r="1907" spans="1:8" ht="15.75" thickBot="1" x14ac:dyDescent="0.3"/>
    <row r="1908" spans="1:8" ht="102.75" x14ac:dyDescent="1.5">
      <c r="A1908" s="115" t="s">
        <v>2444</v>
      </c>
    </row>
    <row r="1909" spans="1:8" ht="90" thickBot="1" x14ac:dyDescent="1.35">
      <c r="A1909" s="110" t="s">
        <v>364</v>
      </c>
    </row>
    <row r="1910" spans="1:8" ht="15.75" thickBot="1" x14ac:dyDescent="0.3"/>
    <row r="1911" spans="1:8" ht="102.75" x14ac:dyDescent="1.5">
      <c r="A1911" s="115" t="s">
        <v>2445</v>
      </c>
    </row>
    <row r="1912" spans="1:8" ht="90" thickBot="1" x14ac:dyDescent="1.35">
      <c r="A1912" s="110" t="s">
        <v>364</v>
      </c>
    </row>
    <row r="1913" spans="1:8" ht="15.75" thickBot="1" x14ac:dyDescent="0.3"/>
    <row r="1914" spans="1:8" ht="102.75" x14ac:dyDescent="1.5">
      <c r="A1914" s="115" t="s">
        <v>2509</v>
      </c>
    </row>
    <row r="1915" spans="1:8" ht="90" thickBot="1" x14ac:dyDescent="1.35">
      <c r="A1915" s="110" t="s">
        <v>364</v>
      </c>
    </row>
    <row r="1916" spans="1:8" ht="15.75" thickBot="1" x14ac:dyDescent="0.3"/>
    <row r="1917" spans="1:8" ht="102.75" x14ac:dyDescent="1.5">
      <c r="A1917" s="115" t="s">
        <v>2510</v>
      </c>
    </row>
    <row r="1918" spans="1:8" ht="90" thickBot="1" x14ac:dyDescent="1.35">
      <c r="A1918" s="110" t="s">
        <v>364</v>
      </c>
    </row>
    <row r="1919" spans="1:8" ht="15.75" thickBot="1" x14ac:dyDescent="0.3"/>
    <row r="1920" spans="1:8" ht="102.75" x14ac:dyDescent="1.5">
      <c r="A1920" s="115" t="s">
        <v>2555</v>
      </c>
    </row>
    <row r="1921" spans="1:11" ht="90" thickBot="1" x14ac:dyDescent="1.35">
      <c r="A1921" s="110" t="s">
        <v>364</v>
      </c>
    </row>
    <row r="1922" spans="1:11" ht="51" x14ac:dyDescent="0.75">
      <c r="A1922" s="199" t="s">
        <v>2562</v>
      </c>
      <c r="B1922" s="200"/>
      <c r="C1922" s="200"/>
      <c r="D1922" s="200"/>
      <c r="E1922" s="200"/>
      <c r="F1922" s="200"/>
      <c r="G1922" s="200"/>
      <c r="H1922" s="201"/>
    </row>
    <row r="1923" spans="1:11" ht="46.5" x14ac:dyDescent="0.7">
      <c r="A1923" s="202" t="s">
        <v>91</v>
      </c>
      <c r="B1923" s="203"/>
      <c r="C1923" s="203"/>
      <c r="D1923" s="203"/>
      <c r="E1923" s="203"/>
      <c r="F1923" s="203"/>
      <c r="G1923" s="203"/>
      <c r="H1923" s="204"/>
    </row>
    <row r="1924" spans="1:11" ht="46.5" x14ac:dyDescent="0.25">
      <c r="A1924" s="208" t="s">
        <v>2558</v>
      </c>
      <c r="B1924" s="206"/>
      <c r="C1924" s="206"/>
      <c r="D1924" s="206"/>
      <c r="E1924" s="206"/>
      <c r="F1924" s="206"/>
      <c r="G1924" s="206"/>
      <c r="H1924" s="207"/>
    </row>
    <row r="1925" spans="1:11" ht="46.5" x14ac:dyDescent="0.25">
      <c r="A1925" s="208" t="s">
        <v>2559</v>
      </c>
      <c r="B1925" s="206"/>
      <c r="C1925" s="206"/>
      <c r="D1925" s="206"/>
      <c r="E1925" s="206"/>
      <c r="F1925" s="206"/>
      <c r="G1925" s="206"/>
      <c r="H1925" s="207"/>
    </row>
    <row r="1926" spans="1:11" ht="46.5" x14ac:dyDescent="0.7">
      <c r="A1926" s="209" t="s">
        <v>2560</v>
      </c>
      <c r="B1926" s="203"/>
      <c r="C1926" s="203"/>
      <c r="D1926" s="203"/>
      <c r="E1926" s="203"/>
      <c r="F1926" s="203"/>
      <c r="G1926" s="203"/>
      <c r="H1926" s="204"/>
    </row>
    <row r="1927" spans="1:11" ht="47.25" thickBot="1" x14ac:dyDescent="0.75">
      <c r="A1927" s="210" t="s">
        <v>2561</v>
      </c>
      <c r="B1927" s="211"/>
      <c r="C1927" s="211"/>
      <c r="D1927" s="211"/>
      <c r="E1927" s="211"/>
      <c r="F1927" s="211"/>
      <c r="G1927" s="211"/>
      <c r="H1927" s="212"/>
      <c r="K1927" s="127"/>
    </row>
    <row r="1928" spans="1:11" ht="51" x14ac:dyDescent="0.75">
      <c r="A1928" s="199" t="s">
        <v>2568</v>
      </c>
      <c r="B1928" s="200"/>
      <c r="C1928" s="200"/>
      <c r="D1928" s="200"/>
      <c r="E1928" s="200"/>
      <c r="F1928" s="200"/>
      <c r="G1928" s="200"/>
      <c r="H1928" s="201"/>
      <c r="K1928" s="127"/>
    </row>
    <row r="1929" spans="1:11" ht="51" x14ac:dyDescent="0.75">
      <c r="A1929" s="126" t="s">
        <v>2563</v>
      </c>
      <c r="B1929" s="124"/>
      <c r="C1929" s="124"/>
      <c r="D1929" s="124"/>
      <c r="E1929" s="124"/>
      <c r="F1929" s="124"/>
      <c r="G1929" s="124"/>
      <c r="H1929" s="125"/>
      <c r="K1929" s="127"/>
    </row>
    <row r="1930" spans="1:11" ht="46.5" x14ac:dyDescent="0.7">
      <c r="A1930" s="202" t="s">
        <v>2564</v>
      </c>
      <c r="B1930" s="203"/>
      <c r="C1930" s="203"/>
      <c r="D1930" s="203"/>
      <c r="E1930" s="203"/>
      <c r="F1930" s="203"/>
      <c r="G1930" s="203"/>
      <c r="H1930" s="204"/>
      <c r="K1930" s="127"/>
    </row>
    <row r="1931" spans="1:11" ht="46.5" x14ac:dyDescent="0.25">
      <c r="A1931" s="208" t="s">
        <v>2569</v>
      </c>
      <c r="B1931" s="206"/>
      <c r="C1931" s="206"/>
      <c r="D1931" s="206"/>
      <c r="E1931" s="206"/>
      <c r="F1931" s="206"/>
      <c r="G1931" s="206"/>
      <c r="H1931" s="207"/>
      <c r="K1931" s="127"/>
    </row>
    <row r="1932" spans="1:11" ht="46.5" x14ac:dyDescent="0.7">
      <c r="A1932" s="209" t="s">
        <v>2565</v>
      </c>
      <c r="B1932" s="203"/>
      <c r="C1932" s="203"/>
      <c r="D1932" s="203"/>
      <c r="E1932" s="203"/>
      <c r="F1932" s="203"/>
      <c r="G1932" s="203"/>
      <c r="H1932" s="204"/>
      <c r="K1932" s="127"/>
    </row>
    <row r="1933" spans="1:11" ht="46.5" x14ac:dyDescent="0.7">
      <c r="A1933" s="128" t="s">
        <v>2566</v>
      </c>
      <c r="B1933" s="122"/>
      <c r="C1933" s="122"/>
      <c r="D1933" s="122"/>
      <c r="E1933" s="122"/>
      <c r="F1933" s="122"/>
      <c r="G1933" s="122"/>
      <c r="H1933" s="123"/>
      <c r="K1933" s="127"/>
    </row>
    <row r="1934" spans="1:11" ht="47.25" thickBot="1" x14ac:dyDescent="0.75">
      <c r="A1934" s="210" t="s">
        <v>2567</v>
      </c>
      <c r="B1934" s="211"/>
      <c r="C1934" s="211"/>
      <c r="D1934" s="211"/>
      <c r="E1934" s="211"/>
      <c r="F1934" s="211"/>
      <c r="G1934" s="211"/>
      <c r="H1934" s="212"/>
      <c r="K1934" s="127"/>
    </row>
    <row r="1935" spans="1:11" ht="15.75" thickBot="1" x14ac:dyDescent="0.3"/>
    <row r="1936" spans="1:11" ht="64.5" x14ac:dyDescent="0.95">
      <c r="A1936" s="237" t="s">
        <v>2562</v>
      </c>
      <c r="B1936" s="238"/>
      <c r="C1936" s="238"/>
      <c r="D1936" s="238"/>
      <c r="E1936" s="238"/>
      <c r="F1936" s="238"/>
      <c r="G1936" s="238"/>
      <c r="H1936" s="239"/>
    </row>
    <row r="1937" spans="1:8" ht="51" customHeight="1" x14ac:dyDescent="0.75">
      <c r="A1937" s="231" t="s">
        <v>91</v>
      </c>
      <c r="B1937" s="232"/>
      <c r="C1937" s="232"/>
      <c r="D1937" s="232"/>
      <c r="E1937" s="232"/>
      <c r="F1937" s="232"/>
      <c r="G1937" s="232"/>
      <c r="H1937" s="233"/>
    </row>
    <row r="1938" spans="1:8" ht="51" customHeight="1" x14ac:dyDescent="0.7">
      <c r="A1938" s="202" t="s">
        <v>2605</v>
      </c>
      <c r="B1938" s="203"/>
      <c r="C1938" s="203"/>
      <c r="D1938" s="203"/>
      <c r="E1938" s="203"/>
      <c r="F1938" s="203"/>
      <c r="G1938" s="203"/>
      <c r="H1938" s="204"/>
    </row>
    <row r="1939" spans="1:8" ht="51" customHeight="1" x14ac:dyDescent="0.25">
      <c r="A1939" s="208" t="s">
        <v>2606</v>
      </c>
      <c r="B1939" s="206"/>
      <c r="C1939" s="206"/>
      <c r="D1939" s="206"/>
      <c r="E1939" s="206"/>
      <c r="F1939" s="206"/>
      <c r="G1939" s="206"/>
      <c r="H1939" s="207"/>
    </row>
    <row r="1940" spans="1:8" ht="51" customHeight="1" x14ac:dyDescent="0.7">
      <c r="A1940" s="209" t="s">
        <v>2607</v>
      </c>
      <c r="B1940" s="203"/>
      <c r="C1940" s="203"/>
      <c r="D1940" s="203"/>
      <c r="E1940" s="203"/>
      <c r="F1940" s="203"/>
      <c r="G1940" s="203"/>
      <c r="H1940" s="204"/>
    </row>
    <row r="1941" spans="1:8" ht="51" customHeight="1" thickBot="1" x14ac:dyDescent="0.3">
      <c r="A1941" s="234" t="s">
        <v>2608</v>
      </c>
      <c r="B1941" s="235"/>
      <c r="C1941" s="235"/>
      <c r="D1941" s="235"/>
      <c r="E1941" s="235"/>
      <c r="F1941" s="235"/>
      <c r="G1941" s="235"/>
      <c r="H1941" s="236"/>
    </row>
    <row r="1942" spans="1:8" ht="64.5" x14ac:dyDescent="0.95">
      <c r="A1942" s="237" t="s">
        <v>2609</v>
      </c>
      <c r="B1942" s="238"/>
      <c r="C1942" s="238"/>
      <c r="D1942" s="238"/>
      <c r="E1942" s="238"/>
      <c r="F1942" s="238"/>
      <c r="G1942" s="238"/>
      <c r="H1942" s="239"/>
    </row>
    <row r="1943" spans="1:8" ht="51" x14ac:dyDescent="0.75">
      <c r="A1943" s="231" t="s">
        <v>110</v>
      </c>
      <c r="B1943" s="232"/>
      <c r="C1943" s="232"/>
      <c r="D1943" s="232"/>
      <c r="E1943" s="232"/>
      <c r="F1943" s="232"/>
      <c r="G1943" s="232"/>
      <c r="H1943" s="233"/>
    </row>
    <row r="1944" spans="1:8" ht="46.5" x14ac:dyDescent="0.7">
      <c r="A1944" s="202" t="s">
        <v>2610</v>
      </c>
      <c r="B1944" s="203"/>
      <c r="C1944" s="203"/>
      <c r="D1944" s="203"/>
      <c r="E1944" s="203"/>
      <c r="F1944" s="203"/>
      <c r="G1944" s="203"/>
      <c r="H1944" s="204"/>
    </row>
    <row r="1945" spans="1:8" ht="46.5" x14ac:dyDescent="0.25">
      <c r="A1945" s="208" t="s">
        <v>2611</v>
      </c>
      <c r="B1945" s="206"/>
      <c r="C1945" s="206"/>
      <c r="D1945" s="206"/>
      <c r="E1945" s="206"/>
      <c r="F1945" s="206"/>
      <c r="G1945" s="206"/>
      <c r="H1945" s="207"/>
    </row>
    <row r="1946" spans="1:8" ht="46.5" customHeight="1" x14ac:dyDescent="0.7">
      <c r="A1946" s="209" t="s">
        <v>2612</v>
      </c>
      <c r="B1946" s="227"/>
      <c r="C1946" s="227"/>
      <c r="D1946" s="227"/>
      <c r="E1946" s="227"/>
      <c r="F1946" s="227"/>
      <c r="G1946" s="227"/>
      <c r="H1946" s="228"/>
    </row>
    <row r="1947" spans="1:8" ht="47.25" thickBot="1" x14ac:dyDescent="0.3">
      <c r="A1947" s="234" t="s">
        <v>2613</v>
      </c>
      <c r="B1947" s="235"/>
      <c r="C1947" s="235"/>
      <c r="D1947" s="235"/>
      <c r="E1947" s="235"/>
      <c r="F1947" s="235"/>
      <c r="G1947" s="235"/>
      <c r="H1947" s="236"/>
    </row>
    <row r="1948" spans="1:8" ht="64.5" x14ac:dyDescent="0.95">
      <c r="A1948" s="237" t="s">
        <v>4458</v>
      </c>
      <c r="B1948" s="238"/>
      <c r="C1948" s="238"/>
      <c r="D1948" s="238"/>
      <c r="E1948" s="238"/>
      <c r="F1948" s="238"/>
      <c r="G1948" s="238"/>
      <c r="H1948" s="239"/>
    </row>
    <row r="1949" spans="1:8" ht="51" x14ac:dyDescent="0.75">
      <c r="A1949" s="240" t="s">
        <v>4457</v>
      </c>
      <c r="B1949" s="232"/>
      <c r="C1949" s="232"/>
      <c r="D1949" s="232"/>
      <c r="E1949" s="232"/>
      <c r="F1949" s="232"/>
      <c r="G1949" s="232"/>
      <c r="H1949" s="233"/>
    </row>
    <row r="1950" spans="1:8" ht="46.5" x14ac:dyDescent="0.7">
      <c r="A1950" s="202" t="s">
        <v>4454</v>
      </c>
      <c r="B1950" s="203"/>
      <c r="C1950" s="203"/>
      <c r="D1950" s="203"/>
      <c r="E1950" s="203"/>
      <c r="F1950" s="203"/>
      <c r="G1950" s="203"/>
      <c r="H1950" s="204"/>
    </row>
    <row r="1951" spans="1:8" ht="46.5" x14ac:dyDescent="0.25">
      <c r="A1951" s="208" t="s">
        <v>4455</v>
      </c>
      <c r="B1951" s="206"/>
      <c r="C1951" s="206"/>
      <c r="D1951" s="206"/>
      <c r="E1951" s="206"/>
      <c r="F1951" s="206"/>
      <c r="G1951" s="206"/>
      <c r="H1951" s="207"/>
    </row>
    <row r="1952" spans="1:8" ht="46.5" x14ac:dyDescent="0.7">
      <c r="A1952" s="209" t="s">
        <v>4456</v>
      </c>
      <c r="B1952" s="203"/>
      <c r="C1952" s="203"/>
      <c r="D1952" s="203"/>
      <c r="E1952" s="203"/>
      <c r="F1952" s="203"/>
      <c r="G1952" s="203"/>
      <c r="H1952" s="204"/>
    </row>
    <row r="1953" spans="1:14" ht="47.25" thickBot="1" x14ac:dyDescent="0.3">
      <c r="A1953" s="234"/>
      <c r="B1953" s="235"/>
      <c r="C1953" s="235"/>
      <c r="D1953" s="235"/>
      <c r="E1953" s="235"/>
      <c r="F1953" s="235"/>
      <c r="G1953" s="235"/>
      <c r="H1953" s="236"/>
    </row>
    <row r="1954" spans="1:14" ht="76.5" x14ac:dyDescent="1.1000000000000001">
      <c r="A1954" s="109" t="s">
        <v>4515</v>
      </c>
    </row>
    <row r="1955" spans="1:14" ht="65.25" thickBot="1" x14ac:dyDescent="1">
      <c r="A1955" s="108" t="s">
        <v>4517</v>
      </c>
    </row>
    <row r="1956" spans="1:14" ht="76.5" x14ac:dyDescent="1.1000000000000001">
      <c r="A1956" s="109" t="s">
        <v>4516</v>
      </c>
    </row>
    <row r="1957" spans="1:14" ht="65.25" thickBot="1" x14ac:dyDescent="1">
      <c r="A1957" s="108" t="s">
        <v>4517</v>
      </c>
    </row>
    <row r="1958" spans="1:14" ht="51" x14ac:dyDescent="0.75">
      <c r="A1958" s="199" t="s">
        <v>4518</v>
      </c>
      <c r="B1958" s="200"/>
      <c r="C1958" s="200"/>
      <c r="D1958" s="200"/>
      <c r="E1958" s="200"/>
      <c r="F1958" s="200"/>
      <c r="G1958" s="200"/>
      <c r="H1958" s="201"/>
    </row>
    <row r="1959" spans="1:14" ht="46.5" x14ac:dyDescent="0.7">
      <c r="A1959" s="202" t="s">
        <v>208</v>
      </c>
      <c r="B1959" s="203"/>
      <c r="C1959" s="203"/>
      <c r="D1959" s="203"/>
      <c r="E1959" s="203"/>
      <c r="F1959" s="203"/>
      <c r="G1959" s="203"/>
      <c r="H1959" s="204"/>
    </row>
    <row r="1960" spans="1:14" ht="46.5" x14ac:dyDescent="0.25">
      <c r="A1960" s="208" t="s">
        <v>209</v>
      </c>
      <c r="B1960" s="206"/>
      <c r="C1960" s="206"/>
      <c r="D1960" s="206"/>
      <c r="E1960" s="206"/>
      <c r="F1960" s="206"/>
      <c r="G1960" s="206"/>
      <c r="H1960" s="207"/>
    </row>
    <row r="1961" spans="1:14" ht="46.5" x14ac:dyDescent="0.25">
      <c r="A1961" s="208" t="s">
        <v>210</v>
      </c>
      <c r="B1961" s="206"/>
      <c r="C1961" s="206"/>
      <c r="D1961" s="206"/>
      <c r="E1961" s="206"/>
      <c r="F1961" s="206"/>
      <c r="G1961" s="206"/>
      <c r="H1961" s="207"/>
    </row>
    <row r="1962" spans="1:14" ht="46.5" x14ac:dyDescent="0.7">
      <c r="A1962" s="209" t="s">
        <v>211</v>
      </c>
      <c r="B1962" s="227"/>
      <c r="C1962" s="227"/>
      <c r="D1962" s="227"/>
      <c r="E1962" s="227"/>
      <c r="F1962" s="227"/>
      <c r="G1962" s="227"/>
      <c r="H1962" s="228"/>
    </row>
    <row r="1963" spans="1:14" ht="46.5" x14ac:dyDescent="0.7">
      <c r="A1963" s="209" t="s">
        <v>212</v>
      </c>
      <c r="B1963" s="227"/>
      <c r="C1963" s="227"/>
      <c r="D1963" s="227"/>
      <c r="E1963" s="227"/>
      <c r="F1963" s="227"/>
      <c r="G1963" s="227"/>
      <c r="H1963" s="228"/>
    </row>
    <row r="1964" spans="1:14" ht="47.25" thickBot="1" x14ac:dyDescent="0.75">
      <c r="A1964" s="210" t="s">
        <v>4519</v>
      </c>
      <c r="B1964" s="229"/>
      <c r="C1964" s="229"/>
      <c r="D1964" s="229"/>
      <c r="E1964" s="229"/>
      <c r="F1964" s="229"/>
      <c r="G1964" s="229"/>
      <c r="H1964" s="230"/>
      <c r="N1964" t="s">
        <v>4581</v>
      </c>
    </row>
    <row r="1965" spans="1:14" ht="51" x14ac:dyDescent="0.75">
      <c r="A1965" s="199" t="s">
        <v>4518</v>
      </c>
      <c r="B1965" s="200"/>
      <c r="C1965" s="200"/>
      <c r="D1965" s="200"/>
      <c r="E1965" s="200"/>
      <c r="F1965" s="200"/>
      <c r="G1965" s="200"/>
      <c r="H1965" s="201"/>
    </row>
    <row r="1966" spans="1:14" ht="46.5" x14ac:dyDescent="0.7">
      <c r="A1966" s="167" t="s">
        <v>208</v>
      </c>
      <c r="B1966" s="171"/>
      <c r="C1966" s="171"/>
      <c r="D1966" s="171"/>
      <c r="E1966" s="171"/>
      <c r="F1966" s="171"/>
      <c r="G1966" s="171"/>
      <c r="H1966" s="172"/>
    </row>
    <row r="1967" spans="1:14" ht="46.5" x14ac:dyDescent="0.25">
      <c r="A1967" s="168" t="s">
        <v>2093</v>
      </c>
      <c r="B1967" s="171"/>
      <c r="C1967" s="171"/>
      <c r="D1967" s="171"/>
      <c r="E1967" s="171"/>
      <c r="F1967" s="171"/>
      <c r="G1967" s="171"/>
      <c r="H1967" s="172"/>
    </row>
    <row r="1968" spans="1:14" ht="46.5" x14ac:dyDescent="0.25">
      <c r="A1968" s="168" t="s">
        <v>4521</v>
      </c>
      <c r="B1968" s="171"/>
      <c r="C1968" s="171"/>
      <c r="D1968" s="171"/>
      <c r="E1968" s="171"/>
      <c r="F1968" s="171"/>
      <c r="G1968" s="171"/>
      <c r="H1968" s="172"/>
    </row>
    <row r="1969" spans="1:8" ht="46.5" x14ac:dyDescent="0.7">
      <c r="A1969" s="169" t="s">
        <v>2096</v>
      </c>
      <c r="B1969" s="171"/>
      <c r="C1969" s="171"/>
      <c r="D1969" s="171"/>
      <c r="E1969" s="171"/>
      <c r="F1969" s="171"/>
      <c r="G1969" s="171"/>
      <c r="H1969" s="172"/>
    </row>
    <row r="1970" spans="1:8" ht="93.75" thickBot="1" x14ac:dyDescent="0.75">
      <c r="A1970" s="170" t="s">
        <v>4520</v>
      </c>
      <c r="B1970" s="173"/>
      <c r="C1970" s="173"/>
      <c r="D1970" s="173"/>
      <c r="E1970" s="173"/>
      <c r="F1970" s="173"/>
      <c r="G1970" s="173"/>
      <c r="H1970" s="174"/>
    </row>
    <row r="1971" spans="1:8" ht="93" thickBot="1" x14ac:dyDescent="1.4">
      <c r="A1971" s="221" t="s">
        <v>4582</v>
      </c>
      <c r="B1971" s="222"/>
      <c r="C1971" s="222"/>
      <c r="D1971" s="222"/>
      <c r="E1971" s="222"/>
      <c r="F1971" s="222"/>
      <c r="G1971" s="222"/>
      <c r="H1971" s="223"/>
    </row>
    <row r="1972" spans="1:8" ht="71.25" thickBot="1" x14ac:dyDescent="1.1000000000000001">
      <c r="A1972" s="224" t="s">
        <v>4583</v>
      </c>
      <c r="B1972" s="225"/>
      <c r="C1972" s="225"/>
      <c r="D1972" s="225"/>
      <c r="E1972" s="225"/>
      <c r="F1972" s="225"/>
      <c r="G1972" s="225"/>
      <c r="H1972" s="226"/>
    </row>
    <row r="1973" spans="1:8" ht="51" x14ac:dyDescent="0.75">
      <c r="A1973" s="199" t="s">
        <v>4584</v>
      </c>
      <c r="B1973" s="200"/>
      <c r="C1973" s="200"/>
      <c r="D1973" s="200"/>
      <c r="E1973" s="200"/>
      <c r="F1973" s="200"/>
      <c r="G1973" s="200"/>
      <c r="H1973" s="201"/>
    </row>
    <row r="1974" spans="1:8" ht="46.5" x14ac:dyDescent="0.25">
      <c r="A1974" s="208" t="s">
        <v>1005</v>
      </c>
      <c r="B1974" s="206"/>
      <c r="C1974" s="206"/>
      <c r="D1974" s="206"/>
      <c r="E1974" s="206"/>
      <c r="F1974" s="206"/>
      <c r="G1974" s="206"/>
      <c r="H1974" s="207"/>
    </row>
    <row r="1975" spans="1:8" ht="46.5" x14ac:dyDescent="0.25">
      <c r="A1975" s="208" t="s">
        <v>4586</v>
      </c>
      <c r="B1975" s="206"/>
      <c r="C1975" s="206"/>
      <c r="D1975" s="206"/>
      <c r="E1975" s="206"/>
      <c r="F1975" s="206"/>
      <c r="G1975" s="206"/>
      <c r="H1975" s="207"/>
    </row>
    <row r="1976" spans="1:8" ht="46.5" x14ac:dyDescent="0.25">
      <c r="A1976" s="208" t="s">
        <v>4587</v>
      </c>
      <c r="B1976" s="206"/>
      <c r="C1976" s="206"/>
      <c r="D1976" s="206"/>
      <c r="E1976" s="206"/>
      <c r="F1976" s="206"/>
      <c r="G1976" s="206"/>
      <c r="H1976" s="207"/>
    </row>
    <row r="1977" spans="1:8" ht="46.5" x14ac:dyDescent="0.25">
      <c r="A1977" s="205" t="s">
        <v>4588</v>
      </c>
      <c r="B1977" s="216"/>
      <c r="C1977" s="216"/>
      <c r="D1977" s="216"/>
      <c r="E1977" s="216"/>
      <c r="F1977" s="216"/>
      <c r="G1977" s="216"/>
      <c r="H1977" s="217"/>
    </row>
    <row r="1978" spans="1:8" ht="47.25" thickBot="1" x14ac:dyDescent="0.3">
      <c r="A1978" s="218" t="s">
        <v>4589</v>
      </c>
      <c r="B1978" s="219"/>
      <c r="C1978" s="219"/>
      <c r="D1978" s="219"/>
      <c r="E1978" s="219"/>
      <c r="F1978" s="219"/>
      <c r="G1978" s="219"/>
      <c r="H1978" s="220"/>
    </row>
    <row r="1979" spans="1:8" ht="51" x14ac:dyDescent="0.75">
      <c r="A1979" s="199">
        <v>145401611</v>
      </c>
      <c r="B1979" s="200"/>
      <c r="C1979" s="200"/>
      <c r="D1979" s="200"/>
      <c r="E1979" s="200"/>
      <c r="F1979" s="200"/>
      <c r="G1979" s="200"/>
      <c r="H1979" s="201"/>
    </row>
    <row r="1980" spans="1:8" ht="46.5" x14ac:dyDescent="0.25">
      <c r="A1980" s="208" t="s">
        <v>4625</v>
      </c>
      <c r="B1980" s="206"/>
      <c r="C1980" s="206"/>
      <c r="D1980" s="206"/>
      <c r="E1980" s="206"/>
      <c r="F1980" s="206"/>
      <c r="G1980" s="206"/>
      <c r="H1980" s="207"/>
    </row>
    <row r="1981" spans="1:8" ht="46.5" x14ac:dyDescent="0.25">
      <c r="A1981" s="208" t="s">
        <v>4626</v>
      </c>
      <c r="B1981" s="206"/>
      <c r="C1981" s="206"/>
      <c r="D1981" s="206"/>
      <c r="E1981" s="206"/>
      <c r="F1981" s="206"/>
      <c r="G1981" s="206"/>
      <c r="H1981" s="207"/>
    </row>
    <row r="1982" spans="1:8" ht="46.5" x14ac:dyDescent="0.25">
      <c r="A1982" s="208" t="s">
        <v>4627</v>
      </c>
      <c r="B1982" s="206"/>
      <c r="C1982" s="206"/>
      <c r="D1982" s="206"/>
      <c r="E1982" s="206"/>
      <c r="F1982" s="206"/>
      <c r="G1982" s="206"/>
      <c r="H1982" s="207"/>
    </row>
    <row r="1983" spans="1:8" ht="46.5" x14ac:dyDescent="0.25">
      <c r="A1983" s="205" t="s">
        <v>4628</v>
      </c>
      <c r="B1983" s="216"/>
      <c r="C1983" s="216"/>
      <c r="D1983" s="216"/>
      <c r="E1983" s="216"/>
      <c r="F1983" s="216"/>
      <c r="G1983" s="216"/>
      <c r="H1983" s="217"/>
    </row>
    <row r="1984" spans="1:8" ht="47.25" thickBot="1" x14ac:dyDescent="0.3">
      <c r="A1984" s="218" t="s">
        <v>4630</v>
      </c>
      <c r="B1984" s="219"/>
      <c r="C1984" s="219"/>
      <c r="D1984" s="219"/>
      <c r="E1984" s="219"/>
      <c r="F1984" s="219"/>
      <c r="G1984" s="219"/>
      <c r="H1984" s="220"/>
    </row>
    <row r="1985" spans="1:8" ht="51" x14ac:dyDescent="0.75">
      <c r="A1985" s="199">
        <v>145401611</v>
      </c>
      <c r="B1985" s="200"/>
      <c r="C1985" s="200"/>
      <c r="D1985" s="200"/>
      <c r="E1985" s="200"/>
      <c r="F1985" s="200"/>
      <c r="G1985" s="200"/>
      <c r="H1985" s="201"/>
    </row>
    <row r="1986" spans="1:8" ht="46.5" x14ac:dyDescent="0.25">
      <c r="A1986" s="208" t="s">
        <v>4625</v>
      </c>
      <c r="B1986" s="206"/>
      <c r="C1986" s="206"/>
      <c r="D1986" s="206"/>
      <c r="E1986" s="206"/>
      <c r="F1986" s="206"/>
      <c r="G1986" s="206"/>
      <c r="H1986" s="207"/>
    </row>
    <row r="1987" spans="1:8" ht="46.5" x14ac:dyDescent="0.25">
      <c r="A1987" s="208" t="s">
        <v>4626</v>
      </c>
      <c r="B1987" s="206"/>
      <c r="C1987" s="206"/>
      <c r="D1987" s="206"/>
      <c r="E1987" s="206"/>
      <c r="F1987" s="206"/>
      <c r="G1987" s="206"/>
      <c r="H1987" s="207"/>
    </row>
    <row r="1988" spans="1:8" ht="46.5" x14ac:dyDescent="0.25">
      <c r="A1988" s="208" t="s">
        <v>4627</v>
      </c>
      <c r="B1988" s="206"/>
      <c r="C1988" s="206"/>
      <c r="D1988" s="206"/>
      <c r="E1988" s="206"/>
      <c r="F1988" s="206"/>
      <c r="G1988" s="206"/>
      <c r="H1988" s="207"/>
    </row>
    <row r="1989" spans="1:8" ht="46.5" x14ac:dyDescent="0.25">
      <c r="A1989" s="205" t="s">
        <v>4628</v>
      </c>
      <c r="B1989" s="216"/>
      <c r="C1989" s="216"/>
      <c r="D1989" s="216"/>
      <c r="E1989" s="216"/>
      <c r="F1989" s="216"/>
      <c r="G1989" s="216"/>
      <c r="H1989" s="217"/>
    </row>
    <row r="1990" spans="1:8" ht="47.25" thickBot="1" x14ac:dyDescent="0.3">
      <c r="A1990" s="218" t="s">
        <v>4629</v>
      </c>
      <c r="B1990" s="219"/>
      <c r="C1990" s="219"/>
      <c r="D1990" s="219"/>
      <c r="E1990" s="219"/>
      <c r="F1990" s="219"/>
      <c r="G1990" s="219"/>
      <c r="H1990" s="220"/>
    </row>
    <row r="1991" spans="1:8" ht="102.75" x14ac:dyDescent="1.5">
      <c r="A1991" s="115" t="s">
        <v>4674</v>
      </c>
    </row>
    <row r="1992" spans="1:8" ht="90" thickBot="1" x14ac:dyDescent="1.35">
      <c r="A1992" s="110" t="s">
        <v>364</v>
      </c>
    </row>
    <row r="1993" spans="1:8" ht="102.75" x14ac:dyDescent="1.5">
      <c r="A1993" s="115" t="s">
        <v>4675</v>
      </c>
    </row>
    <row r="1994" spans="1:8" ht="90" thickBot="1" x14ac:dyDescent="1.35">
      <c r="A1994" s="110" t="s">
        <v>364</v>
      </c>
    </row>
    <row r="1995" spans="1:8" ht="76.5" x14ac:dyDescent="1.1000000000000001">
      <c r="A1995" s="109" t="s">
        <v>4692</v>
      </c>
    </row>
    <row r="1996" spans="1:8" ht="65.25" thickBot="1" x14ac:dyDescent="1">
      <c r="A1996" s="108" t="s">
        <v>4693</v>
      </c>
    </row>
    <row r="1997" spans="1:8" ht="46.5" x14ac:dyDescent="0.7">
      <c r="A1997" s="213" t="s">
        <v>4700</v>
      </c>
      <c r="B1997" s="214"/>
      <c r="C1997" s="214"/>
      <c r="D1997" s="214"/>
      <c r="E1997" s="214"/>
      <c r="F1997" s="214"/>
      <c r="G1997" s="214"/>
      <c r="H1997" s="215"/>
    </row>
    <row r="1998" spans="1:8" ht="46.5" x14ac:dyDescent="0.7">
      <c r="A1998" s="209" t="s">
        <v>1093</v>
      </c>
      <c r="B1998" s="203"/>
      <c r="C1998" s="203"/>
      <c r="D1998" s="203"/>
      <c r="E1998" s="203"/>
      <c r="F1998" s="203"/>
      <c r="G1998" s="203"/>
      <c r="H1998" s="204"/>
    </row>
    <row r="1999" spans="1:8" ht="46.5" x14ac:dyDescent="0.25">
      <c r="A1999" s="208" t="s">
        <v>1090</v>
      </c>
      <c r="B1999" s="206"/>
      <c r="C1999" s="206"/>
      <c r="D1999" s="206"/>
      <c r="E1999" s="206"/>
      <c r="F1999" s="206"/>
      <c r="G1999" s="206"/>
      <c r="H1999" s="207"/>
    </row>
    <row r="2000" spans="1:8" ht="46.5" x14ac:dyDescent="0.25">
      <c r="A2000" s="208" t="s">
        <v>1091</v>
      </c>
      <c r="B2000" s="206"/>
      <c r="C2000" s="206"/>
      <c r="D2000" s="206"/>
      <c r="E2000" s="206"/>
      <c r="F2000" s="206"/>
      <c r="G2000" s="206"/>
      <c r="H2000" s="207"/>
    </row>
    <row r="2001" spans="1:8" ht="46.5" x14ac:dyDescent="0.7">
      <c r="A2001" s="209" t="s">
        <v>202</v>
      </c>
      <c r="B2001" s="203"/>
      <c r="C2001" s="203"/>
      <c r="D2001" s="203"/>
      <c r="E2001" s="203"/>
      <c r="F2001" s="203"/>
      <c r="G2001" s="203"/>
      <c r="H2001" s="204"/>
    </row>
    <row r="2002" spans="1:8" ht="15.75" thickBot="1" x14ac:dyDescent="0.3">
      <c r="A2002" s="177"/>
      <c r="B2002" s="173"/>
      <c r="C2002" s="173"/>
      <c r="D2002" s="173"/>
      <c r="E2002" s="173"/>
      <c r="F2002" s="173"/>
      <c r="G2002" s="173"/>
      <c r="H2002" s="174"/>
    </row>
    <row r="2003" spans="1:8" ht="51" x14ac:dyDescent="0.75">
      <c r="A2003" s="199" t="s">
        <v>4738</v>
      </c>
      <c r="B2003" s="200"/>
      <c r="C2003" s="200"/>
      <c r="D2003" s="200"/>
      <c r="E2003" s="200"/>
      <c r="F2003" s="200"/>
      <c r="G2003" s="200"/>
      <c r="H2003" s="201"/>
    </row>
    <row r="2004" spans="1:8" ht="46.5" x14ac:dyDescent="0.7">
      <c r="A2004" s="202" t="s">
        <v>91</v>
      </c>
      <c r="B2004" s="203"/>
      <c r="C2004" s="203"/>
      <c r="D2004" s="203"/>
      <c r="E2004" s="203"/>
      <c r="F2004" s="203"/>
      <c r="G2004" s="203"/>
      <c r="H2004" s="204"/>
    </row>
    <row r="2005" spans="1:8" ht="46.5" x14ac:dyDescent="0.25">
      <c r="A2005" s="208" t="s">
        <v>4735</v>
      </c>
      <c r="B2005" s="206"/>
      <c r="C2005" s="206"/>
      <c r="D2005" s="206"/>
      <c r="E2005" s="206"/>
      <c r="F2005" s="206"/>
      <c r="G2005" s="206"/>
      <c r="H2005" s="207"/>
    </row>
    <row r="2006" spans="1:8" ht="46.5" x14ac:dyDescent="0.25">
      <c r="A2006" s="208" t="s">
        <v>4734</v>
      </c>
      <c r="B2006" s="206"/>
      <c r="C2006" s="206"/>
      <c r="D2006" s="206"/>
      <c r="E2006" s="206"/>
      <c r="F2006" s="206"/>
      <c r="G2006" s="206"/>
      <c r="H2006" s="207"/>
    </row>
    <row r="2007" spans="1:8" ht="46.5" x14ac:dyDescent="0.7">
      <c r="A2007" s="209" t="s">
        <v>4736</v>
      </c>
      <c r="B2007" s="203"/>
      <c r="C2007" s="203"/>
      <c r="D2007" s="203"/>
      <c r="E2007" s="203"/>
      <c r="F2007" s="203"/>
      <c r="G2007" s="203"/>
      <c r="H2007" s="204"/>
    </row>
    <row r="2008" spans="1:8" ht="47.25" thickBot="1" x14ac:dyDescent="0.75">
      <c r="A2008" s="210" t="s">
        <v>4737</v>
      </c>
      <c r="B2008" s="211"/>
      <c r="C2008" s="211"/>
      <c r="D2008" s="211"/>
      <c r="E2008" s="211"/>
      <c r="F2008" s="211"/>
      <c r="G2008" s="211"/>
      <c r="H2008" s="212"/>
    </row>
    <row r="2009" spans="1:8" ht="51" x14ac:dyDescent="0.75">
      <c r="A2009" s="199" t="s">
        <v>4739</v>
      </c>
      <c r="B2009" s="200"/>
      <c r="C2009" s="200"/>
      <c r="D2009" s="200"/>
      <c r="E2009" s="200"/>
      <c r="F2009" s="200"/>
      <c r="G2009" s="200"/>
      <c r="H2009" s="201"/>
    </row>
    <row r="2010" spans="1:8" ht="46.5" x14ac:dyDescent="0.7">
      <c r="A2010" s="202" t="s">
        <v>91</v>
      </c>
      <c r="B2010" s="203"/>
      <c r="C2010" s="203"/>
      <c r="D2010" s="203"/>
      <c r="E2010" s="203"/>
      <c r="F2010" s="203"/>
      <c r="G2010" s="203"/>
      <c r="H2010" s="204"/>
    </row>
    <row r="2011" spans="1:8" ht="46.5" x14ac:dyDescent="0.25">
      <c r="A2011" s="208" t="s">
        <v>4735</v>
      </c>
      <c r="B2011" s="206"/>
      <c r="C2011" s="206"/>
      <c r="D2011" s="206"/>
      <c r="E2011" s="206"/>
      <c r="F2011" s="206"/>
      <c r="G2011" s="206"/>
      <c r="H2011" s="207"/>
    </row>
    <row r="2012" spans="1:8" ht="46.5" x14ac:dyDescent="0.25">
      <c r="A2012" s="208" t="s">
        <v>4734</v>
      </c>
      <c r="B2012" s="206"/>
      <c r="C2012" s="206"/>
      <c r="D2012" s="206"/>
      <c r="E2012" s="206"/>
      <c r="F2012" s="206"/>
      <c r="G2012" s="206"/>
      <c r="H2012" s="207"/>
    </row>
    <row r="2013" spans="1:8" ht="46.5" x14ac:dyDescent="0.7">
      <c r="A2013" s="209" t="s">
        <v>4736</v>
      </c>
      <c r="B2013" s="203"/>
      <c r="C2013" s="203"/>
      <c r="D2013" s="203"/>
      <c r="E2013" s="203"/>
      <c r="F2013" s="203"/>
      <c r="G2013" s="203"/>
      <c r="H2013" s="204"/>
    </row>
    <row r="2014" spans="1:8" ht="47.25" thickBot="1" x14ac:dyDescent="0.75">
      <c r="A2014" s="210" t="s">
        <v>4737</v>
      </c>
      <c r="B2014" s="211"/>
      <c r="C2014" s="211"/>
      <c r="D2014" s="211"/>
      <c r="E2014" s="211"/>
      <c r="F2014" s="211"/>
      <c r="G2014" s="211"/>
      <c r="H2014" s="212"/>
    </row>
    <row r="2015" spans="1:8" ht="51" x14ac:dyDescent="0.75">
      <c r="A2015" s="199" t="s">
        <v>4740</v>
      </c>
      <c r="B2015" s="200"/>
      <c r="C2015" s="200"/>
      <c r="D2015" s="200"/>
      <c r="E2015" s="200"/>
      <c r="F2015" s="200"/>
      <c r="G2015" s="200"/>
      <c r="H2015" s="201"/>
    </row>
    <row r="2016" spans="1:8" ht="46.5" x14ac:dyDescent="0.7">
      <c r="A2016" s="202" t="s">
        <v>91</v>
      </c>
      <c r="B2016" s="203"/>
      <c r="C2016" s="203"/>
      <c r="D2016" s="203"/>
      <c r="E2016" s="203"/>
      <c r="F2016" s="203"/>
      <c r="G2016" s="203"/>
      <c r="H2016" s="204"/>
    </row>
    <row r="2017" spans="1:8" ht="46.5" x14ac:dyDescent="0.25">
      <c r="A2017" s="208" t="s">
        <v>4735</v>
      </c>
      <c r="B2017" s="206"/>
      <c r="C2017" s="206"/>
      <c r="D2017" s="206"/>
      <c r="E2017" s="206"/>
      <c r="F2017" s="206"/>
      <c r="G2017" s="206"/>
      <c r="H2017" s="207"/>
    </row>
    <row r="2018" spans="1:8" ht="46.5" x14ac:dyDescent="0.25">
      <c r="A2018" s="208" t="s">
        <v>4734</v>
      </c>
      <c r="B2018" s="206"/>
      <c r="C2018" s="206"/>
      <c r="D2018" s="206"/>
      <c r="E2018" s="206"/>
      <c r="F2018" s="206"/>
      <c r="G2018" s="206"/>
      <c r="H2018" s="207"/>
    </row>
    <row r="2019" spans="1:8" ht="46.5" x14ac:dyDescent="0.7">
      <c r="A2019" s="209" t="s">
        <v>4736</v>
      </c>
      <c r="B2019" s="203"/>
      <c r="C2019" s="203"/>
      <c r="D2019" s="203"/>
      <c r="E2019" s="203"/>
      <c r="F2019" s="203"/>
      <c r="G2019" s="203"/>
      <c r="H2019" s="204"/>
    </row>
    <row r="2020" spans="1:8" ht="47.25" thickBot="1" x14ac:dyDescent="0.75">
      <c r="A2020" s="210" t="s">
        <v>4737</v>
      </c>
      <c r="B2020" s="211"/>
      <c r="C2020" s="211"/>
      <c r="D2020" s="211"/>
      <c r="E2020" s="211"/>
      <c r="F2020" s="211"/>
      <c r="G2020" s="211"/>
      <c r="H2020" s="212"/>
    </row>
    <row r="2021" spans="1:8" ht="51" x14ac:dyDescent="0.75">
      <c r="A2021" s="199" t="s">
        <v>4795</v>
      </c>
      <c r="B2021" s="200"/>
      <c r="C2021" s="200"/>
      <c r="D2021" s="200"/>
      <c r="E2021" s="200"/>
      <c r="F2021" s="200"/>
      <c r="G2021" s="200"/>
      <c r="H2021" s="201"/>
    </row>
    <row r="2022" spans="1:8" ht="46.5" x14ac:dyDescent="0.7">
      <c r="A2022" s="202" t="s">
        <v>91</v>
      </c>
      <c r="B2022" s="203"/>
      <c r="C2022" s="203"/>
      <c r="D2022" s="203"/>
      <c r="E2022" s="203"/>
      <c r="F2022" s="203"/>
      <c r="G2022" s="203"/>
      <c r="H2022" s="204"/>
    </row>
    <row r="2023" spans="1:8" ht="46.5" x14ac:dyDescent="0.25">
      <c r="A2023" s="205" t="s">
        <v>4796</v>
      </c>
      <c r="B2023" s="206"/>
      <c r="C2023" s="206"/>
      <c r="D2023" s="206"/>
      <c r="E2023" s="206"/>
      <c r="F2023" s="206"/>
      <c r="G2023" s="206"/>
      <c r="H2023" s="207"/>
    </row>
    <row r="2024" spans="1:8" ht="46.5" x14ac:dyDescent="0.25">
      <c r="A2024" s="208" t="s">
        <v>4791</v>
      </c>
      <c r="B2024" s="206"/>
      <c r="C2024" s="206"/>
      <c r="D2024" s="206"/>
      <c r="E2024" s="206"/>
      <c r="F2024" s="206"/>
      <c r="G2024" s="206"/>
      <c r="H2024" s="207"/>
    </row>
    <row r="2025" spans="1:8" ht="46.5" x14ac:dyDescent="0.7">
      <c r="A2025" s="209" t="s">
        <v>4792</v>
      </c>
      <c r="B2025" s="203"/>
      <c r="C2025" s="203"/>
      <c r="D2025" s="203"/>
      <c r="E2025" s="203"/>
      <c r="F2025" s="203"/>
      <c r="G2025" s="203"/>
      <c r="H2025" s="204"/>
    </row>
    <row r="2026" spans="1:8" ht="46.5" x14ac:dyDescent="0.7">
      <c r="A2026" s="209" t="s">
        <v>4793</v>
      </c>
      <c r="B2026" s="203"/>
      <c r="C2026" s="203"/>
      <c r="D2026" s="203"/>
      <c r="E2026" s="203"/>
      <c r="F2026" s="203"/>
      <c r="G2026" s="203"/>
      <c r="H2026" s="204"/>
    </row>
    <row r="2027" spans="1:8" ht="47.25" thickBot="1" x14ac:dyDescent="0.75">
      <c r="A2027" s="210" t="s">
        <v>4794</v>
      </c>
      <c r="B2027" s="211"/>
      <c r="C2027" s="211"/>
      <c r="D2027" s="211"/>
      <c r="E2027" s="211"/>
      <c r="F2027" s="211"/>
      <c r="G2027" s="211"/>
      <c r="H2027" s="212"/>
    </row>
  </sheetData>
  <mergeCells count="1601">
    <mergeCell ref="A1888:H1888"/>
    <mergeCell ref="A1755:H1755"/>
    <mergeCell ref="A1756:H1756"/>
    <mergeCell ref="A1757:H1757"/>
    <mergeCell ref="A1734:H1734"/>
    <mergeCell ref="A1735:H1735"/>
    <mergeCell ref="A1736:H1736"/>
    <mergeCell ref="A1737:H1737"/>
    <mergeCell ref="A1738:H1738"/>
    <mergeCell ref="A1739:H1739"/>
    <mergeCell ref="A1740:H1740"/>
    <mergeCell ref="A1741:H1741"/>
    <mergeCell ref="A1742:H1742"/>
    <mergeCell ref="A1745:H1745"/>
    <mergeCell ref="A1746:H1746"/>
    <mergeCell ref="A1747:H1747"/>
    <mergeCell ref="A1748:H1748"/>
    <mergeCell ref="A1749:H1749"/>
    <mergeCell ref="A1750:H1750"/>
    <mergeCell ref="A1751:H1751"/>
    <mergeCell ref="A1752:H1752"/>
    <mergeCell ref="A1760:H1760"/>
    <mergeCell ref="A1882:H1882"/>
    <mergeCell ref="A1883:G1883"/>
    <mergeCell ref="A1884:H1884"/>
    <mergeCell ref="A1885:H1885"/>
    <mergeCell ref="A1886:H1886"/>
    <mergeCell ref="A1337:H1337"/>
    <mergeCell ref="A1338:H1338"/>
    <mergeCell ref="A1339:H1339"/>
    <mergeCell ref="A1340:H1340"/>
    <mergeCell ref="A1320:H1320"/>
    <mergeCell ref="A1321:H1321"/>
    <mergeCell ref="A1348:H1348"/>
    <mergeCell ref="A1350:H1350"/>
    <mergeCell ref="A1351:H1351"/>
    <mergeCell ref="A1352:H1352"/>
    <mergeCell ref="A1353:H1353"/>
    <mergeCell ref="A1354:H1354"/>
    <mergeCell ref="A1356:H1356"/>
    <mergeCell ref="A1355:H1355"/>
    <mergeCell ref="A1753:H1753"/>
    <mergeCell ref="A1754:H1754"/>
    <mergeCell ref="A1887:H1887"/>
    <mergeCell ref="A1387:H1387"/>
    <mergeCell ref="A1388:H1388"/>
    <mergeCell ref="A1732:H1732"/>
    <mergeCell ref="A1733:H1733"/>
    <mergeCell ref="A1390:H1390"/>
    <mergeCell ref="A1391:H1391"/>
    <mergeCell ref="A1417:H1417"/>
    <mergeCell ref="A1418:H1418"/>
    <mergeCell ref="A1419:H1419"/>
    <mergeCell ref="A1333:H1333"/>
    <mergeCell ref="A1334:H1334"/>
    <mergeCell ref="A1335:H1335"/>
    <mergeCell ref="A1336:H1336"/>
    <mergeCell ref="A1376:H1376"/>
    <mergeCell ref="A1378:H1378"/>
    <mergeCell ref="A1315:H1315"/>
    <mergeCell ref="A1316:H1316"/>
    <mergeCell ref="A1311:H1311"/>
    <mergeCell ref="A1318:H1318"/>
    <mergeCell ref="A1297:H1297"/>
    <mergeCell ref="A1330:H1330"/>
    <mergeCell ref="A1331:H1331"/>
    <mergeCell ref="A1332:H1332"/>
    <mergeCell ref="A1323:H1323"/>
    <mergeCell ref="A1322:H1322"/>
    <mergeCell ref="A1304:H1304"/>
    <mergeCell ref="A1305:H1305"/>
    <mergeCell ref="A1306:H1306"/>
    <mergeCell ref="A1307:H1307"/>
    <mergeCell ref="A1308:H1308"/>
    <mergeCell ref="A1301:H1301"/>
    <mergeCell ref="A1302:H1302"/>
    <mergeCell ref="A1319:H1319"/>
    <mergeCell ref="A1300:H1300"/>
    <mergeCell ref="A1277:H1277"/>
    <mergeCell ref="A1299:H1299"/>
    <mergeCell ref="A1313:H1313"/>
    <mergeCell ref="A1314:H1314"/>
    <mergeCell ref="A1298:H1298"/>
    <mergeCell ref="A1294:H1294"/>
    <mergeCell ref="A1296:H1296"/>
    <mergeCell ref="A1274:H1274"/>
    <mergeCell ref="A1288:H1288"/>
    <mergeCell ref="A1289:H1289"/>
    <mergeCell ref="A1290:H1290"/>
    <mergeCell ref="A1291:H1291"/>
    <mergeCell ref="A1276:H1276"/>
    <mergeCell ref="A1292:H1292"/>
    <mergeCell ref="A1293:H1293"/>
    <mergeCell ref="A1287:H1287"/>
    <mergeCell ref="A1278:H1278"/>
    <mergeCell ref="A1279:H1279"/>
    <mergeCell ref="A1280:H1280"/>
    <mergeCell ref="A1295:H1295"/>
    <mergeCell ref="A1310:H1310"/>
    <mergeCell ref="A1312:H1312"/>
    <mergeCell ref="A1210:H1210"/>
    <mergeCell ref="A1191:H1191"/>
    <mergeCell ref="A1171:H1171"/>
    <mergeCell ref="A1173:H1173"/>
    <mergeCell ref="A1174:H1174"/>
    <mergeCell ref="A1176:H1176"/>
    <mergeCell ref="A1177:H1177"/>
    <mergeCell ref="A1149:H1149"/>
    <mergeCell ref="A1150:H1150"/>
    <mergeCell ref="A1151:H1151"/>
    <mergeCell ref="A1153:H1153"/>
    <mergeCell ref="A1286:G1286"/>
    <mergeCell ref="A1236:H1236"/>
    <mergeCell ref="A1238:H1238"/>
    <mergeCell ref="A1264:H1264"/>
    <mergeCell ref="A1211:H1211"/>
    <mergeCell ref="A1212:H1212"/>
    <mergeCell ref="A1214:H1214"/>
    <mergeCell ref="A1215:H1215"/>
    <mergeCell ref="A1216:H1216"/>
    <mergeCell ref="A1281:H1281"/>
    <mergeCell ref="A1282:H1282"/>
    <mergeCell ref="A1283:H1283"/>
    <mergeCell ref="A1284:H1284"/>
    <mergeCell ref="A1285:H1285"/>
    <mergeCell ref="A1248:H1248"/>
    <mergeCell ref="A1249:H1249"/>
    <mergeCell ref="A1220:H1220"/>
    <mergeCell ref="A1221:H1221"/>
    <mergeCell ref="A1213:H1213"/>
    <mergeCell ref="A1222:H1222"/>
    <mergeCell ref="A1251:H1251"/>
    <mergeCell ref="A1227:H1227"/>
    <mergeCell ref="A1228:H1228"/>
    <mergeCell ref="A1232:H1232"/>
    <mergeCell ref="A1233:H1233"/>
    <mergeCell ref="A1235:H1235"/>
    <mergeCell ref="A1273:H1273"/>
    <mergeCell ref="A1223:H1223"/>
    <mergeCell ref="A1224:H1224"/>
    <mergeCell ref="A1268:H1268"/>
    <mergeCell ref="A1269:H1269"/>
    <mergeCell ref="A1270:H1270"/>
    <mergeCell ref="A1225:H1225"/>
    <mergeCell ref="A1260:H1260"/>
    <mergeCell ref="A1261:H1261"/>
    <mergeCell ref="A1262:H1262"/>
    <mergeCell ref="A1275:H1275"/>
    <mergeCell ref="A1239:H1239"/>
    <mergeCell ref="A1229:H1229"/>
    <mergeCell ref="A1230:H1230"/>
    <mergeCell ref="A1258:H1258"/>
    <mergeCell ref="A1259:H1259"/>
    <mergeCell ref="A1240:H1240"/>
    <mergeCell ref="A1253:H1253"/>
    <mergeCell ref="A1252:H1252"/>
    <mergeCell ref="A1271:H1271"/>
    <mergeCell ref="A1272:H1272"/>
    <mergeCell ref="A1250:H1250"/>
    <mergeCell ref="A1263:H1263"/>
    <mergeCell ref="A1180:H1180"/>
    <mergeCell ref="A1181:H1181"/>
    <mergeCell ref="A1182:H1182"/>
    <mergeCell ref="A1183:H1183"/>
    <mergeCell ref="A1184:H1184"/>
    <mergeCell ref="A1185:H1185"/>
    <mergeCell ref="A1186:H1186"/>
    <mergeCell ref="A1187:H1187"/>
    <mergeCell ref="A1188:H1188"/>
    <mergeCell ref="A1154:H1154"/>
    <mergeCell ref="A1155:H1155"/>
    <mergeCell ref="A1156:H1156"/>
    <mergeCell ref="A1147:H1147"/>
    <mergeCell ref="A1148:H1148"/>
    <mergeCell ref="A1217:H1217"/>
    <mergeCell ref="A1218:H1218"/>
    <mergeCell ref="A1219:H1219"/>
    <mergeCell ref="A1189:H1189"/>
    <mergeCell ref="A1203:H1203"/>
    <mergeCell ref="A1204:H1204"/>
    <mergeCell ref="A1205:H1205"/>
    <mergeCell ref="A1206:H1206"/>
    <mergeCell ref="A1207:H1207"/>
    <mergeCell ref="A1209:H1209"/>
    <mergeCell ref="A1208:H1208"/>
    <mergeCell ref="A1192:H1192"/>
    <mergeCell ref="A1193:H1193"/>
    <mergeCell ref="A1194:H1194"/>
    <mergeCell ref="A1195:H1195"/>
    <mergeCell ref="A1197:H1197"/>
    <mergeCell ref="A1198:H1198"/>
    <mergeCell ref="A1199:H1199"/>
    <mergeCell ref="A1178:H1178"/>
    <mergeCell ref="A1179:H1179"/>
    <mergeCell ref="A1106:H1106"/>
    <mergeCell ref="A1108:H1108"/>
    <mergeCell ref="A1134:H1134"/>
    <mergeCell ref="A1136:H1136"/>
    <mergeCell ref="A1137:H1137"/>
    <mergeCell ref="A1138:H1138"/>
    <mergeCell ref="A1139:H1139"/>
    <mergeCell ref="A1114:H1114"/>
    <mergeCell ref="A1115:H1115"/>
    <mergeCell ref="A1116:H1116"/>
    <mergeCell ref="A1117:H1117"/>
    <mergeCell ref="A1118:H1118"/>
    <mergeCell ref="A1157:H1157"/>
    <mergeCell ref="A1159:H1159"/>
    <mergeCell ref="A1160:H1160"/>
    <mergeCell ref="A1161:H1161"/>
    <mergeCell ref="A1162:H1162"/>
    <mergeCell ref="A1163:H1163"/>
    <mergeCell ref="A1127:H1127"/>
    <mergeCell ref="A1128:H1128"/>
    <mergeCell ref="A1165:H1165"/>
    <mergeCell ref="A1166:H1166"/>
    <mergeCell ref="A1167:H1167"/>
    <mergeCell ref="A1168:H1168"/>
    <mergeCell ref="A1140:H1140"/>
    <mergeCell ref="A1142:H1142"/>
    <mergeCell ref="A1143:H1143"/>
    <mergeCell ref="A1144:H1144"/>
    <mergeCell ref="A1145:H1145"/>
    <mergeCell ref="A1170:H1170"/>
    <mergeCell ref="A1067:H1067"/>
    <mergeCell ref="A1096:H1096"/>
    <mergeCell ref="A1073:H1073"/>
    <mergeCell ref="A1088:H1088"/>
    <mergeCell ref="A1089:H1089"/>
    <mergeCell ref="A1090:H1090"/>
    <mergeCell ref="A1091:H1091"/>
    <mergeCell ref="A1092:H1092"/>
    <mergeCell ref="A1093:H1093"/>
    <mergeCell ref="A1094:H1094"/>
    <mergeCell ref="A1095:H1095"/>
    <mergeCell ref="A1075:H1075"/>
    <mergeCell ref="A1081:H1081"/>
    <mergeCell ref="A1082:H1082"/>
    <mergeCell ref="A1267:H1267"/>
    <mergeCell ref="A1255:H1255"/>
    <mergeCell ref="A1256:H1256"/>
    <mergeCell ref="A1265:H1265"/>
    <mergeCell ref="A1266:H1266"/>
    <mergeCell ref="A1241:H1245"/>
    <mergeCell ref="A1247:H1247"/>
    <mergeCell ref="A1133:H1133"/>
    <mergeCell ref="A1100:H1100"/>
    <mergeCell ref="A1101:H1101"/>
    <mergeCell ref="A1102:H1102"/>
    <mergeCell ref="A1103:H1103"/>
    <mergeCell ref="A1104:H1104"/>
    <mergeCell ref="A1130:H1130"/>
    <mergeCell ref="A1131:H1131"/>
    <mergeCell ref="A1132:H1132"/>
    <mergeCell ref="A1097:H1097"/>
    <mergeCell ref="A1105:H1105"/>
    <mergeCell ref="A1098:H1098"/>
    <mergeCell ref="A1099:H1099"/>
    <mergeCell ref="A1035:H1035"/>
    <mergeCell ref="A1036:H1036"/>
    <mergeCell ref="A1037:H1037"/>
    <mergeCell ref="A1038:H1038"/>
    <mergeCell ref="A1039:H1039"/>
    <mergeCell ref="A1040:H1040"/>
    <mergeCell ref="A1041:H1041"/>
    <mergeCell ref="A1068:H1068"/>
    <mergeCell ref="A1069:H1069"/>
    <mergeCell ref="A1070:H1070"/>
    <mergeCell ref="A1071:H1071"/>
    <mergeCell ref="A1074:H1074"/>
    <mergeCell ref="A1072:H1072"/>
    <mergeCell ref="A1055:H1055"/>
    <mergeCell ref="A1056:H1056"/>
    <mergeCell ref="A1057:H1057"/>
    <mergeCell ref="A1058:H1058"/>
    <mergeCell ref="A1059:H1059"/>
    <mergeCell ref="A1060:H1060"/>
    <mergeCell ref="A1061:H1061"/>
    <mergeCell ref="A1062:H1062"/>
    <mergeCell ref="A1063:H1063"/>
    <mergeCell ref="A1079:H1079"/>
    <mergeCell ref="A1080:H1080"/>
    <mergeCell ref="A1085:H1085"/>
    <mergeCell ref="A1086:H1086"/>
    <mergeCell ref="A1087:H1087"/>
    <mergeCell ref="A1076:H1076"/>
    <mergeCell ref="A1077:H1077"/>
    <mergeCell ref="A1078:H1078"/>
    <mergeCell ref="A726:H726"/>
    <mergeCell ref="A741:H741"/>
    <mergeCell ref="A742:H742"/>
    <mergeCell ref="A743:H743"/>
    <mergeCell ref="A744:H744"/>
    <mergeCell ref="A1021:H1021"/>
    <mergeCell ref="A1022:H1022"/>
    <mergeCell ref="A1023:H1023"/>
    <mergeCell ref="A1024:H1024"/>
    <mergeCell ref="A1025:H1025"/>
    <mergeCell ref="A1026:H1026"/>
    <mergeCell ref="A1027:H1027"/>
    <mergeCell ref="A795:H795"/>
    <mergeCell ref="A781:H781"/>
    <mergeCell ref="A782:H782"/>
    <mergeCell ref="A783:H783"/>
    <mergeCell ref="A784:H784"/>
    <mergeCell ref="A785:H785"/>
    <mergeCell ref="A786:H786"/>
    <mergeCell ref="A788:H788"/>
    <mergeCell ref="A728:H728"/>
    <mergeCell ref="A731:H731"/>
    <mergeCell ref="A732:H732"/>
    <mergeCell ref="A733:H733"/>
    <mergeCell ref="A734:H734"/>
    <mergeCell ref="A736:H736"/>
    <mergeCell ref="A737:H737"/>
    <mergeCell ref="A738:H738"/>
    <mergeCell ref="A739:H739"/>
    <mergeCell ref="A777:H777"/>
    <mergeCell ref="A759:H759"/>
    <mergeCell ref="A761:H761"/>
    <mergeCell ref="A672:H672"/>
    <mergeCell ref="A673:H673"/>
    <mergeCell ref="A675:H675"/>
    <mergeCell ref="A676:H676"/>
    <mergeCell ref="A678:H678"/>
    <mergeCell ref="A679:H679"/>
    <mergeCell ref="A681:H681"/>
    <mergeCell ref="A682:H682"/>
    <mergeCell ref="A705:H705"/>
    <mergeCell ref="A685:H685"/>
    <mergeCell ref="A686:H686"/>
    <mergeCell ref="A688:H688"/>
    <mergeCell ref="A687:H687"/>
    <mergeCell ref="A689:H689"/>
    <mergeCell ref="A690:H690"/>
    <mergeCell ref="A702:H702"/>
    <mergeCell ref="A716:H716"/>
    <mergeCell ref="A683:H683"/>
    <mergeCell ref="A684:H684"/>
    <mergeCell ref="A700:H700"/>
    <mergeCell ref="A701:H701"/>
    <mergeCell ref="A714:H714"/>
    <mergeCell ref="A713:H713"/>
    <mergeCell ref="A711:H711"/>
    <mergeCell ref="A712:H712"/>
    <mergeCell ref="A709:H709"/>
    <mergeCell ref="A703:H703"/>
    <mergeCell ref="A704:H704"/>
    <mergeCell ref="A697:H697"/>
    <mergeCell ref="A698:H698"/>
    <mergeCell ref="A699:H699"/>
    <mergeCell ref="A691:H691"/>
    <mergeCell ref="A644:H644"/>
    <mergeCell ref="A658:H658"/>
    <mergeCell ref="A661:H661"/>
    <mergeCell ref="A663:H663"/>
    <mergeCell ref="A664:H664"/>
    <mergeCell ref="A666:H666"/>
    <mergeCell ref="A667:H667"/>
    <mergeCell ref="A669:H669"/>
    <mergeCell ref="A670:H670"/>
    <mergeCell ref="A645:H645"/>
    <mergeCell ref="A648:H648"/>
    <mergeCell ref="A649:H649"/>
    <mergeCell ref="A650:H650"/>
    <mergeCell ref="A651:H651"/>
    <mergeCell ref="A652:H652"/>
    <mergeCell ref="A653:H653"/>
    <mergeCell ref="A654:H654"/>
    <mergeCell ref="A655:H655"/>
    <mergeCell ref="A657:H657"/>
    <mergeCell ref="A692:H692"/>
    <mergeCell ref="A693:H693"/>
    <mergeCell ref="A608:H608"/>
    <mergeCell ref="A609:H609"/>
    <mergeCell ref="A610:H610"/>
    <mergeCell ref="A611:H611"/>
    <mergeCell ref="A612:H612"/>
    <mergeCell ref="A613:H613"/>
    <mergeCell ref="A614:H614"/>
    <mergeCell ref="A615:H615"/>
    <mergeCell ref="A616:H616"/>
    <mergeCell ref="A617:H617"/>
    <mergeCell ref="A618:H618"/>
    <mergeCell ref="A619:H619"/>
    <mergeCell ref="A630:H630"/>
    <mergeCell ref="A620:H620"/>
    <mergeCell ref="A621:H621"/>
    <mergeCell ref="A622:H622"/>
    <mergeCell ref="A624:H624"/>
    <mergeCell ref="A625:H625"/>
    <mergeCell ref="A626:H626"/>
    <mergeCell ref="A627:H627"/>
    <mergeCell ref="A628:H628"/>
    <mergeCell ref="A629:H629"/>
    <mergeCell ref="A632:H632"/>
    <mergeCell ref="A633:H633"/>
    <mergeCell ref="A635:H635"/>
    <mergeCell ref="A636:H636"/>
    <mergeCell ref="A638:H638"/>
    <mergeCell ref="A639:H639"/>
    <mergeCell ref="A641:H641"/>
    <mergeCell ref="A642:H642"/>
    <mergeCell ref="A600:H600"/>
    <mergeCell ref="A601:H601"/>
    <mergeCell ref="A588:H588"/>
    <mergeCell ref="A589:H589"/>
    <mergeCell ref="A590:H590"/>
    <mergeCell ref="A591:H591"/>
    <mergeCell ref="A592:H592"/>
    <mergeCell ref="A593:H593"/>
    <mergeCell ref="A594:H594"/>
    <mergeCell ref="A595:H595"/>
    <mergeCell ref="A596:H596"/>
    <mergeCell ref="A602:H602"/>
    <mergeCell ref="A603:H603"/>
    <mergeCell ref="A604:H604"/>
    <mergeCell ref="A605:H605"/>
    <mergeCell ref="A606:H606"/>
    <mergeCell ref="A607:H607"/>
    <mergeCell ref="A583:H583"/>
    <mergeCell ref="A584:H584"/>
    <mergeCell ref="A585:H585"/>
    <mergeCell ref="A586:H586"/>
    <mergeCell ref="A587:H587"/>
    <mergeCell ref="A570:H570"/>
    <mergeCell ref="A571:H571"/>
    <mergeCell ref="A572:H572"/>
    <mergeCell ref="A573:H573"/>
    <mergeCell ref="A575:H575"/>
    <mergeCell ref="A576:H576"/>
    <mergeCell ref="A578:H578"/>
    <mergeCell ref="A579:H579"/>
    <mergeCell ref="A581:H581"/>
    <mergeCell ref="A597:H597"/>
    <mergeCell ref="A598:H598"/>
    <mergeCell ref="A599:H599"/>
    <mergeCell ref="A561:H561"/>
    <mergeCell ref="A562:H562"/>
    <mergeCell ref="A563:H563"/>
    <mergeCell ref="A564:H564"/>
    <mergeCell ref="A565:H565"/>
    <mergeCell ref="A566:H566"/>
    <mergeCell ref="A567:H567"/>
    <mergeCell ref="A568:H568"/>
    <mergeCell ref="A569:H569"/>
    <mergeCell ref="A582:H582"/>
    <mergeCell ref="A473:H473"/>
    <mergeCell ref="A474:H474"/>
    <mergeCell ref="A475:H475"/>
    <mergeCell ref="A483:H483"/>
    <mergeCell ref="A484:H484"/>
    <mergeCell ref="A485:H485"/>
    <mergeCell ref="A477:H477"/>
    <mergeCell ref="A478:H478"/>
    <mergeCell ref="A479:H479"/>
    <mergeCell ref="A480:H480"/>
    <mergeCell ref="A481:H481"/>
    <mergeCell ref="A482:H482"/>
    <mergeCell ref="A534:H534"/>
    <mergeCell ref="A535:H535"/>
    <mergeCell ref="A536:H536"/>
    <mergeCell ref="A537:H537"/>
    <mergeCell ref="A538:H538"/>
    <mergeCell ref="A539:H539"/>
    <mergeCell ref="A541:H541"/>
    <mergeCell ref="A542:H542"/>
    <mergeCell ref="A525:H525"/>
    <mergeCell ref="A527:H527"/>
    <mergeCell ref="A434:H434"/>
    <mergeCell ref="A435:H435"/>
    <mergeCell ref="A521:H521"/>
    <mergeCell ref="A446:H446"/>
    <mergeCell ref="A436:H436"/>
    <mergeCell ref="A437:H437"/>
    <mergeCell ref="A438:H438"/>
    <mergeCell ref="A440:H440"/>
    <mergeCell ref="A441:H441"/>
    <mergeCell ref="A442:H442"/>
    <mergeCell ref="A443:H443"/>
    <mergeCell ref="A444:H444"/>
    <mergeCell ref="A445:H445"/>
    <mergeCell ref="A448:H448"/>
    <mergeCell ref="A449:H450"/>
    <mergeCell ref="A452:H452"/>
    <mergeCell ref="A453:H454"/>
    <mergeCell ref="A457:H457"/>
    <mergeCell ref="A456:H456"/>
    <mergeCell ref="A458:H458"/>
    <mergeCell ref="A459:H459"/>
    <mergeCell ref="A460:H460"/>
    <mergeCell ref="A462:H462"/>
    <mergeCell ref="A461:H461"/>
    <mergeCell ref="A463:H463"/>
    <mergeCell ref="A464:H464"/>
    <mergeCell ref="A465:H465"/>
    <mergeCell ref="A466:H466"/>
    <mergeCell ref="A467:H467"/>
    <mergeCell ref="A468:H468"/>
    <mergeCell ref="A469:H469"/>
    <mergeCell ref="A470:H470"/>
    <mergeCell ref="A417:H417"/>
    <mergeCell ref="A418:H418"/>
    <mergeCell ref="A419:H419"/>
    <mergeCell ref="A420:H420"/>
    <mergeCell ref="A421:H421"/>
    <mergeCell ref="A422:H422"/>
    <mergeCell ref="A423:H423"/>
    <mergeCell ref="A424:H424"/>
    <mergeCell ref="A425:H425"/>
    <mergeCell ref="A426:H426"/>
    <mergeCell ref="A427:H427"/>
    <mergeCell ref="A428:H428"/>
    <mergeCell ref="A429:H429"/>
    <mergeCell ref="A430:H430"/>
    <mergeCell ref="A431:H431"/>
    <mergeCell ref="A432:H432"/>
    <mergeCell ref="A433:H433"/>
    <mergeCell ref="A400:H400"/>
    <mergeCell ref="A401:H401"/>
    <mergeCell ref="A402:H402"/>
    <mergeCell ref="A403:H403"/>
    <mergeCell ref="A404:H404"/>
    <mergeCell ref="A405:H405"/>
    <mergeCell ref="A406:H406"/>
    <mergeCell ref="A407:H407"/>
    <mergeCell ref="A408:H408"/>
    <mergeCell ref="A409:H409"/>
    <mergeCell ref="A410:H410"/>
    <mergeCell ref="A411:H411"/>
    <mergeCell ref="A412:H412"/>
    <mergeCell ref="A413:H413"/>
    <mergeCell ref="A414:H414"/>
    <mergeCell ref="A415:H415"/>
    <mergeCell ref="A416:H416"/>
    <mergeCell ref="A302:H302"/>
    <mergeCell ref="A303:H303"/>
    <mergeCell ref="A304:H304"/>
    <mergeCell ref="A395:H395"/>
    <mergeCell ref="A396:H396"/>
    <mergeCell ref="A397:H397"/>
    <mergeCell ref="A398:H398"/>
    <mergeCell ref="A399:H399"/>
    <mergeCell ref="A385:H385"/>
    <mergeCell ref="A386:H386"/>
    <mergeCell ref="A387:H387"/>
    <mergeCell ref="A388:H388"/>
    <mergeCell ref="A389:H389"/>
    <mergeCell ref="A390:H390"/>
    <mergeCell ref="A391:H391"/>
    <mergeCell ref="A393:H393"/>
    <mergeCell ref="A394:H394"/>
    <mergeCell ref="A306:H306"/>
    <mergeCell ref="A338:H338"/>
    <mergeCell ref="A339:H339"/>
    <mergeCell ref="A340:H340"/>
    <mergeCell ref="A351:H351"/>
    <mergeCell ref="A352:H352"/>
    <mergeCell ref="A326:H326"/>
    <mergeCell ref="A327:H327"/>
    <mergeCell ref="A328:H328"/>
    <mergeCell ref="A329:H329"/>
    <mergeCell ref="A330:H330"/>
    <mergeCell ref="A331:H331"/>
    <mergeCell ref="A356:H356"/>
    <mergeCell ref="A357:H358"/>
    <mergeCell ref="A307:H307"/>
    <mergeCell ref="A267:H267"/>
    <mergeCell ref="A268:H268"/>
    <mergeCell ref="A269:H269"/>
    <mergeCell ref="A277:H277"/>
    <mergeCell ref="A273:H273"/>
    <mergeCell ref="A279:H279"/>
    <mergeCell ref="A280:H280"/>
    <mergeCell ref="A291:H291"/>
    <mergeCell ref="A281:H281"/>
    <mergeCell ref="A282:H282"/>
    <mergeCell ref="A319:H319"/>
    <mergeCell ref="A320:H320"/>
    <mergeCell ref="A313:H313"/>
    <mergeCell ref="A314:H314"/>
    <mergeCell ref="A315:H315"/>
    <mergeCell ref="A316:H316"/>
    <mergeCell ref="A317:H317"/>
    <mergeCell ref="A283:H283"/>
    <mergeCell ref="A284:H284"/>
    <mergeCell ref="A286:H286"/>
    <mergeCell ref="A287:H287"/>
    <mergeCell ref="A288:H288"/>
    <mergeCell ref="A289:H289"/>
    <mergeCell ref="A290:H290"/>
    <mergeCell ref="A305:H305"/>
    <mergeCell ref="A293:H293"/>
    <mergeCell ref="A294:H294"/>
    <mergeCell ref="A296:H296"/>
    <mergeCell ref="A297:H297"/>
    <mergeCell ref="A299:H299"/>
    <mergeCell ref="A300:H300"/>
    <mergeCell ref="A301:H301"/>
    <mergeCell ref="A246:H246"/>
    <mergeCell ref="A247:H247"/>
    <mergeCell ref="A248:H248"/>
    <mergeCell ref="A249:H249"/>
    <mergeCell ref="A250:H250"/>
    <mergeCell ref="A251:H251"/>
    <mergeCell ref="A240:H240"/>
    <mergeCell ref="A241:H241"/>
    <mergeCell ref="A242:H242"/>
    <mergeCell ref="A243:H243"/>
    <mergeCell ref="A244:H244"/>
    <mergeCell ref="A245:H245"/>
    <mergeCell ref="A272:H272"/>
    <mergeCell ref="A274:H274"/>
    <mergeCell ref="A275:H275"/>
    <mergeCell ref="A276:H276"/>
    <mergeCell ref="A252:H252"/>
    <mergeCell ref="A253:H253"/>
    <mergeCell ref="A254:H254"/>
    <mergeCell ref="A255:H255"/>
    <mergeCell ref="A256:H256"/>
    <mergeCell ref="A257:H257"/>
    <mergeCell ref="A258:H258"/>
    <mergeCell ref="A259:H259"/>
    <mergeCell ref="A260:H260"/>
    <mergeCell ref="A261:H261"/>
    <mergeCell ref="A262:H262"/>
    <mergeCell ref="A263:H263"/>
    <mergeCell ref="A270:H270"/>
    <mergeCell ref="A264:H264"/>
    <mergeCell ref="A265:H265"/>
    <mergeCell ref="A266:H266"/>
    <mergeCell ref="A226:H226"/>
    <mergeCell ref="A213:H213"/>
    <mergeCell ref="A214:H214"/>
    <mergeCell ref="A216:H216"/>
    <mergeCell ref="A217:H217"/>
    <mergeCell ref="A218:H218"/>
    <mergeCell ref="A219:H219"/>
    <mergeCell ref="A234:H234"/>
    <mergeCell ref="A235:H235"/>
    <mergeCell ref="A236:H236"/>
    <mergeCell ref="A237:H237"/>
    <mergeCell ref="A238:H238"/>
    <mergeCell ref="A239:H239"/>
    <mergeCell ref="A227:H227"/>
    <mergeCell ref="A228:H228"/>
    <mergeCell ref="A229:H229"/>
    <mergeCell ref="A230:H230"/>
    <mergeCell ref="A232:H232"/>
    <mergeCell ref="A233:H233"/>
    <mergeCell ref="A206:H206"/>
    <mergeCell ref="A208:H208"/>
    <mergeCell ref="A209:H209"/>
    <mergeCell ref="A210:H210"/>
    <mergeCell ref="A211:H211"/>
    <mergeCell ref="A212:H212"/>
    <mergeCell ref="A200:H200"/>
    <mergeCell ref="A201:H201"/>
    <mergeCell ref="A202:H202"/>
    <mergeCell ref="A203:H203"/>
    <mergeCell ref="A204:H204"/>
    <mergeCell ref="A205:H205"/>
    <mergeCell ref="A220:H220"/>
    <mergeCell ref="A221:H221"/>
    <mergeCell ref="A222:H222"/>
    <mergeCell ref="A224:H224"/>
    <mergeCell ref="A225:H225"/>
    <mergeCell ref="A186:H186"/>
    <mergeCell ref="A175:H175"/>
    <mergeCell ref="A176:H176"/>
    <mergeCell ref="A177:H177"/>
    <mergeCell ref="A178:H178"/>
    <mergeCell ref="A179:H179"/>
    <mergeCell ref="A180:H180"/>
    <mergeCell ref="A194:H194"/>
    <mergeCell ref="A195:H195"/>
    <mergeCell ref="A196:H196"/>
    <mergeCell ref="A197:H197"/>
    <mergeCell ref="A198:H198"/>
    <mergeCell ref="A199:H199"/>
    <mergeCell ref="A187:H187"/>
    <mergeCell ref="A188:H188"/>
    <mergeCell ref="A189:H189"/>
    <mergeCell ref="A190:H190"/>
    <mergeCell ref="A191:H191"/>
    <mergeCell ref="A193:H193"/>
    <mergeCell ref="A169:H169"/>
    <mergeCell ref="A170:H170"/>
    <mergeCell ref="A171:H171"/>
    <mergeCell ref="A172:H172"/>
    <mergeCell ref="A173:H173"/>
    <mergeCell ref="A174:H174"/>
    <mergeCell ref="A163:H163"/>
    <mergeCell ref="A164:H164"/>
    <mergeCell ref="A165:H165"/>
    <mergeCell ref="A166:H166"/>
    <mergeCell ref="A167:H167"/>
    <mergeCell ref="A168:H168"/>
    <mergeCell ref="A181:H181"/>
    <mergeCell ref="A182:H182"/>
    <mergeCell ref="A183:H183"/>
    <mergeCell ref="A184:H184"/>
    <mergeCell ref="A185:H185"/>
    <mergeCell ref="A149:H149"/>
    <mergeCell ref="A136:H136"/>
    <mergeCell ref="A137:H137"/>
    <mergeCell ref="A138:H138"/>
    <mergeCell ref="A139:H139"/>
    <mergeCell ref="A141:H141"/>
    <mergeCell ref="A142:H142"/>
    <mergeCell ref="A157:H157"/>
    <mergeCell ref="A158:H158"/>
    <mergeCell ref="A159:H159"/>
    <mergeCell ref="A160:H160"/>
    <mergeCell ref="A161:H161"/>
    <mergeCell ref="A162:H162"/>
    <mergeCell ref="A151:H151"/>
    <mergeCell ref="A152:H152"/>
    <mergeCell ref="A153:H153"/>
    <mergeCell ref="A154:H154"/>
    <mergeCell ref="A155:H155"/>
    <mergeCell ref="A156:H156"/>
    <mergeCell ref="A129:H129"/>
    <mergeCell ref="A130:H130"/>
    <mergeCell ref="A131:H131"/>
    <mergeCell ref="A133:H133"/>
    <mergeCell ref="A134:H134"/>
    <mergeCell ref="A135:H135"/>
    <mergeCell ref="A122:H122"/>
    <mergeCell ref="A123:H123"/>
    <mergeCell ref="A124:H124"/>
    <mergeCell ref="A126:H126"/>
    <mergeCell ref="A127:H127"/>
    <mergeCell ref="A128:H128"/>
    <mergeCell ref="A143:H143"/>
    <mergeCell ref="A144:H144"/>
    <mergeCell ref="A145:H145"/>
    <mergeCell ref="A146:H146"/>
    <mergeCell ref="A148:H148"/>
    <mergeCell ref="A103:H103"/>
    <mergeCell ref="A104:H104"/>
    <mergeCell ref="A105:H105"/>
    <mergeCell ref="A106:H106"/>
    <mergeCell ref="A107:H107"/>
    <mergeCell ref="A97:H97"/>
    <mergeCell ref="A98:H98"/>
    <mergeCell ref="A99:H99"/>
    <mergeCell ref="A100:H100"/>
    <mergeCell ref="A101:H101"/>
    <mergeCell ref="A102:H102"/>
    <mergeCell ref="A115:H115"/>
    <mergeCell ref="A116:H116"/>
    <mergeCell ref="A117:H117"/>
    <mergeCell ref="A118:H118"/>
    <mergeCell ref="A119:H119"/>
    <mergeCell ref="A121:H121"/>
    <mergeCell ref="A109:H109"/>
    <mergeCell ref="A110:H110"/>
    <mergeCell ref="A111:H111"/>
    <mergeCell ref="A112:H112"/>
    <mergeCell ref="A113:H113"/>
    <mergeCell ref="A114:H114"/>
    <mergeCell ref="A79:H79"/>
    <mergeCell ref="A80:H80"/>
    <mergeCell ref="A81:H81"/>
    <mergeCell ref="A82:H82"/>
    <mergeCell ref="A83:H83"/>
    <mergeCell ref="A84:H84"/>
    <mergeCell ref="A61:H61"/>
    <mergeCell ref="A63:H63"/>
    <mergeCell ref="A64:H64"/>
    <mergeCell ref="A65:H65"/>
    <mergeCell ref="A66:H66"/>
    <mergeCell ref="A91:H91"/>
    <mergeCell ref="A92:H92"/>
    <mergeCell ref="A93:H93"/>
    <mergeCell ref="A94:H94"/>
    <mergeCell ref="A95:H95"/>
    <mergeCell ref="A96:H96"/>
    <mergeCell ref="A85:H85"/>
    <mergeCell ref="A86:H86"/>
    <mergeCell ref="A87:H87"/>
    <mergeCell ref="A88:H88"/>
    <mergeCell ref="A89:H89"/>
    <mergeCell ref="A90:H90"/>
    <mergeCell ref="A60:H60"/>
    <mergeCell ref="A76:H76"/>
    <mergeCell ref="A77:H77"/>
    <mergeCell ref="A78:H78"/>
    <mergeCell ref="A67:H67"/>
    <mergeCell ref="A68:H68"/>
    <mergeCell ref="A69:H69"/>
    <mergeCell ref="A70:H70"/>
    <mergeCell ref="A71:H71"/>
    <mergeCell ref="A72:H72"/>
    <mergeCell ref="A73:H73"/>
    <mergeCell ref="A74:H74"/>
    <mergeCell ref="A75:H75"/>
    <mergeCell ref="A49:H49"/>
    <mergeCell ref="A52:H52"/>
    <mergeCell ref="A53:H53"/>
    <mergeCell ref="A54:H54"/>
    <mergeCell ref="A55:H55"/>
    <mergeCell ref="A58:H58"/>
    <mergeCell ref="A59:H59"/>
    <mergeCell ref="A50:H50"/>
    <mergeCell ref="A51:H51"/>
    <mergeCell ref="A1:H1"/>
    <mergeCell ref="A2:H2"/>
    <mergeCell ref="A3:H3"/>
    <mergeCell ref="A4:H4"/>
    <mergeCell ref="A5:H5"/>
    <mergeCell ref="A6:H6"/>
    <mergeCell ref="A19:H19"/>
    <mergeCell ref="A20:H20"/>
    <mergeCell ref="A21:H21"/>
    <mergeCell ref="A13:H13"/>
    <mergeCell ref="A14:H14"/>
    <mergeCell ref="A15:H15"/>
    <mergeCell ref="A16:H16"/>
    <mergeCell ref="A17:H17"/>
    <mergeCell ref="A18:H18"/>
    <mergeCell ref="A7:H7"/>
    <mergeCell ref="A8:H8"/>
    <mergeCell ref="A9:H9"/>
    <mergeCell ref="A10:H10"/>
    <mergeCell ref="A11:H11"/>
    <mergeCell ref="A12:H12"/>
    <mergeCell ref="A23:H23"/>
    <mergeCell ref="A24:H24"/>
    <mergeCell ref="A25:H25"/>
    <mergeCell ref="A32:H32"/>
    <mergeCell ref="A33:H33"/>
    <mergeCell ref="A34:H34"/>
    <mergeCell ref="A35:H35"/>
    <mergeCell ref="A47:H47"/>
    <mergeCell ref="A48:H48"/>
    <mergeCell ref="A37:H37"/>
    <mergeCell ref="A38:H38"/>
    <mergeCell ref="A26:H26"/>
    <mergeCell ref="A40:H40"/>
    <mergeCell ref="A41:H41"/>
    <mergeCell ref="A42:H42"/>
    <mergeCell ref="A27:H27"/>
    <mergeCell ref="A28:H28"/>
    <mergeCell ref="A29:H29"/>
    <mergeCell ref="A30:H30"/>
    <mergeCell ref="A31:H31"/>
    <mergeCell ref="A46:H46"/>
    <mergeCell ref="A44:H44"/>
    <mergeCell ref="A45:H45"/>
    <mergeCell ref="A39:H39"/>
    <mergeCell ref="A309:H309"/>
    <mergeCell ref="A310:H310"/>
    <mergeCell ref="A308:H308"/>
    <mergeCell ref="A311:H311"/>
    <mergeCell ref="A321:H321"/>
    <mergeCell ref="A322:H322"/>
    <mergeCell ref="A323:H323"/>
    <mergeCell ref="A350:H350"/>
    <mergeCell ref="A341:H341"/>
    <mergeCell ref="A342:H342"/>
    <mergeCell ref="A343:H343"/>
    <mergeCell ref="A344:H344"/>
    <mergeCell ref="A345:H345"/>
    <mergeCell ref="A346:H346"/>
    <mergeCell ref="A347:H347"/>
    <mergeCell ref="A348:H348"/>
    <mergeCell ref="A349:H349"/>
    <mergeCell ref="A332:H332"/>
    <mergeCell ref="A333:H333"/>
    <mergeCell ref="A337:H337"/>
    <mergeCell ref="A353:H354"/>
    <mergeCell ref="A335:H335"/>
    <mergeCell ref="A334:H334"/>
    <mergeCell ref="A325:H325"/>
    <mergeCell ref="A382:H382"/>
    <mergeCell ref="A383:H383"/>
    <mergeCell ref="A370:H370"/>
    <mergeCell ref="A371:H371"/>
    <mergeCell ref="A373:H373"/>
    <mergeCell ref="A374:H374"/>
    <mergeCell ref="A375:H375"/>
    <mergeCell ref="A377:H377"/>
    <mergeCell ref="A378:H378"/>
    <mergeCell ref="A379:H379"/>
    <mergeCell ref="A381:H381"/>
    <mergeCell ref="A359:H359"/>
    <mergeCell ref="A360:H361"/>
    <mergeCell ref="A363:H363"/>
    <mergeCell ref="A364:H364"/>
    <mergeCell ref="A365:H365"/>
    <mergeCell ref="A366:H366"/>
    <mergeCell ref="A367:H367"/>
    <mergeCell ref="A369:H369"/>
    <mergeCell ref="A471:H471"/>
    <mergeCell ref="A472:H472"/>
    <mergeCell ref="A497:H497"/>
    <mergeCell ref="A498:H498"/>
    <mergeCell ref="A499:H499"/>
    <mergeCell ref="A500:H500"/>
    <mergeCell ref="A501:H501"/>
    <mergeCell ref="A502:H502"/>
    <mergeCell ref="A503:H503"/>
    <mergeCell ref="A504:H504"/>
    <mergeCell ref="A505:H505"/>
    <mergeCell ref="A489:H489"/>
    <mergeCell ref="A490:H490"/>
    <mergeCell ref="A491:H491"/>
    <mergeCell ref="A486:H486"/>
    <mergeCell ref="A487:H487"/>
    <mergeCell ref="A492:H492"/>
    <mergeCell ref="A493:H493"/>
    <mergeCell ref="A495:H495"/>
    <mergeCell ref="A496:H496"/>
    <mergeCell ref="A528:H528"/>
    <mergeCell ref="A529:H529"/>
    <mergeCell ref="A530:H530"/>
    <mergeCell ref="A531:H531"/>
    <mergeCell ref="A526:H526"/>
    <mergeCell ref="A533:H533"/>
    <mergeCell ref="A506:H506"/>
    <mergeCell ref="A507:H507"/>
    <mergeCell ref="A508:H508"/>
    <mergeCell ref="A509:H509"/>
    <mergeCell ref="A510:H510"/>
    <mergeCell ref="A520:H520"/>
    <mergeCell ref="A511:H511"/>
    <mergeCell ref="A512:H512"/>
    <mergeCell ref="A513:H513"/>
    <mergeCell ref="A514:H514"/>
    <mergeCell ref="A515:H515"/>
    <mergeCell ref="A516:H516"/>
    <mergeCell ref="A517:H517"/>
    <mergeCell ref="A518:H518"/>
    <mergeCell ref="A519:H519"/>
    <mergeCell ref="A522:H523"/>
    <mergeCell ref="A553:H553"/>
    <mergeCell ref="A554:H554"/>
    <mergeCell ref="A555:H555"/>
    <mergeCell ref="A556:H556"/>
    <mergeCell ref="A557:H557"/>
    <mergeCell ref="A558:H558"/>
    <mergeCell ref="A559:H559"/>
    <mergeCell ref="A560:H560"/>
    <mergeCell ref="A544:H544"/>
    <mergeCell ref="A545:H545"/>
    <mergeCell ref="A546:H546"/>
    <mergeCell ref="A547:H547"/>
    <mergeCell ref="A548:H548"/>
    <mergeCell ref="A549:H549"/>
    <mergeCell ref="A550:H550"/>
    <mergeCell ref="A551:H551"/>
    <mergeCell ref="A552:H552"/>
    <mergeCell ref="A694:H694"/>
    <mergeCell ref="A695:H695"/>
    <mergeCell ref="A792:H792"/>
    <mergeCell ref="A779:H779"/>
    <mergeCell ref="A794:H794"/>
    <mergeCell ref="A715:H715"/>
    <mergeCell ref="A706:H706"/>
    <mergeCell ref="A707:H707"/>
    <mergeCell ref="A708:H708"/>
    <mergeCell ref="A710:H710"/>
    <mergeCell ref="A746:H746"/>
    <mergeCell ref="A727:H727"/>
    <mergeCell ref="A729:H729"/>
    <mergeCell ref="A717:H717"/>
    <mergeCell ref="A718:H718"/>
    <mergeCell ref="A719:H719"/>
    <mergeCell ref="A720:H720"/>
    <mergeCell ref="A721:H721"/>
    <mergeCell ref="A723:H723"/>
    <mergeCell ref="A724:H724"/>
    <mergeCell ref="A725:H725"/>
    <mergeCell ref="A747:H747"/>
    <mergeCell ref="A748:H748"/>
    <mergeCell ref="A749:H749"/>
    <mergeCell ref="A751:H751"/>
    <mergeCell ref="A752:H752"/>
    <mergeCell ref="A753:H753"/>
    <mergeCell ref="A754:H754"/>
    <mergeCell ref="A756:H756"/>
    <mergeCell ref="A757:H757"/>
    <mergeCell ref="A778:H778"/>
    <mergeCell ref="A758:H758"/>
    <mergeCell ref="A762:H762"/>
    <mergeCell ref="A773:H773"/>
    <mergeCell ref="A774:H774"/>
    <mergeCell ref="A775:H775"/>
    <mergeCell ref="A763:H763"/>
    <mergeCell ref="A764:H764"/>
    <mergeCell ref="A765:H765"/>
    <mergeCell ref="A768:H768"/>
    <mergeCell ref="A766:H766"/>
    <mergeCell ref="A767:H767"/>
    <mergeCell ref="A770:H770"/>
    <mergeCell ref="A771:H771"/>
    <mergeCell ref="A772:H772"/>
    <mergeCell ref="A805:H805"/>
    <mergeCell ref="A806:H806"/>
    <mergeCell ref="A789:H789"/>
    <mergeCell ref="A791:H791"/>
    <mergeCell ref="A807:H807"/>
    <mergeCell ref="A808:H808"/>
    <mergeCell ref="A809:H809"/>
    <mergeCell ref="A810:H810"/>
    <mergeCell ref="A811:H811"/>
    <mergeCell ref="A812:H812"/>
    <mergeCell ref="A813:H813"/>
    <mergeCell ref="A796:H796"/>
    <mergeCell ref="A797:H797"/>
    <mergeCell ref="A798:H798"/>
    <mergeCell ref="A799:H799"/>
    <mergeCell ref="A800:H800"/>
    <mergeCell ref="A801:H801"/>
    <mergeCell ref="A802:H802"/>
    <mergeCell ref="A803:H803"/>
    <mergeCell ref="A804:H804"/>
    <mergeCell ref="A823:H823"/>
    <mergeCell ref="A824:H824"/>
    <mergeCell ref="A825:H825"/>
    <mergeCell ref="A826:H826"/>
    <mergeCell ref="A827:H827"/>
    <mergeCell ref="A828:H828"/>
    <mergeCell ref="A829:H829"/>
    <mergeCell ref="A830:H830"/>
    <mergeCell ref="A814:H814"/>
    <mergeCell ref="A815:H815"/>
    <mergeCell ref="A816:H816"/>
    <mergeCell ref="A817:H817"/>
    <mergeCell ref="A818:H818"/>
    <mergeCell ref="A819:H819"/>
    <mergeCell ref="A820:H820"/>
    <mergeCell ref="A821:H821"/>
    <mergeCell ref="A822:H822"/>
    <mergeCell ref="A841:H841"/>
    <mergeCell ref="A842:H842"/>
    <mergeCell ref="A843:H843"/>
    <mergeCell ref="A844:H844"/>
    <mergeCell ref="A845:H845"/>
    <mergeCell ref="A846:H846"/>
    <mergeCell ref="A847:H847"/>
    <mergeCell ref="A848:H848"/>
    <mergeCell ref="A832:H832"/>
    <mergeCell ref="A833:H833"/>
    <mergeCell ref="A834:H834"/>
    <mergeCell ref="A835:H835"/>
    <mergeCell ref="A836:H836"/>
    <mergeCell ref="A837:H837"/>
    <mergeCell ref="A838:H838"/>
    <mergeCell ref="A839:H839"/>
    <mergeCell ref="A840:H840"/>
    <mergeCell ref="A864:H864"/>
    <mergeCell ref="A865:H865"/>
    <mergeCell ref="A866:H866"/>
    <mergeCell ref="A867:H867"/>
    <mergeCell ref="A868:H868"/>
    <mergeCell ref="A874:H874"/>
    <mergeCell ref="A857:H857"/>
    <mergeCell ref="A858:H858"/>
    <mergeCell ref="A859:H859"/>
    <mergeCell ref="A860:H860"/>
    <mergeCell ref="A861:H861"/>
    <mergeCell ref="A862:H862"/>
    <mergeCell ref="A870:H870"/>
    <mergeCell ref="A871:H871"/>
    <mergeCell ref="A873:H873"/>
    <mergeCell ref="A849:H849"/>
    <mergeCell ref="A850:H850"/>
    <mergeCell ref="A851:H851"/>
    <mergeCell ref="A852:H852"/>
    <mergeCell ref="A853:H853"/>
    <mergeCell ref="A854:H854"/>
    <mergeCell ref="A855:H855"/>
    <mergeCell ref="A856:H856"/>
    <mergeCell ref="A885:H885"/>
    <mergeCell ref="A886:H886"/>
    <mergeCell ref="A887:H887"/>
    <mergeCell ref="A888:H888"/>
    <mergeCell ref="A889:H889"/>
    <mergeCell ref="A890:H890"/>
    <mergeCell ref="A892:H892"/>
    <mergeCell ref="A893:H893"/>
    <mergeCell ref="A894:H894"/>
    <mergeCell ref="A878:H878"/>
    <mergeCell ref="A879:H879"/>
    <mergeCell ref="A880:H880"/>
    <mergeCell ref="A881:H881"/>
    <mergeCell ref="A882:H882"/>
    <mergeCell ref="A883:H883"/>
    <mergeCell ref="A876:H876"/>
    <mergeCell ref="A877:H877"/>
    <mergeCell ref="A913:H913"/>
    <mergeCell ref="A914:H914"/>
    <mergeCell ref="A915:H915"/>
    <mergeCell ref="A916:H916"/>
    <mergeCell ref="A917:H917"/>
    <mergeCell ref="A918:H918"/>
    <mergeCell ref="A895:H895"/>
    <mergeCell ref="A896:H896"/>
    <mergeCell ref="A897:H897"/>
    <mergeCell ref="A911:H911"/>
    <mergeCell ref="A912:H912"/>
    <mergeCell ref="A908:H908"/>
    <mergeCell ref="A909:H909"/>
    <mergeCell ref="A910:H910"/>
    <mergeCell ref="A898:H898"/>
    <mergeCell ref="A899:H899"/>
    <mergeCell ref="A900:H900"/>
    <mergeCell ref="A901:H901"/>
    <mergeCell ref="A903:H903"/>
    <mergeCell ref="A904:H904"/>
    <mergeCell ref="A905:H905"/>
    <mergeCell ref="A906:H906"/>
    <mergeCell ref="A907:H907"/>
    <mergeCell ref="A928:H928"/>
    <mergeCell ref="A929:H929"/>
    <mergeCell ref="A930:H930"/>
    <mergeCell ref="A931:H931"/>
    <mergeCell ref="A932:H932"/>
    <mergeCell ref="A933:H933"/>
    <mergeCell ref="A934:H934"/>
    <mergeCell ref="A935:H935"/>
    <mergeCell ref="A936:H936"/>
    <mergeCell ref="A920:H920"/>
    <mergeCell ref="A921:H921"/>
    <mergeCell ref="A922:H922"/>
    <mergeCell ref="A923:H923"/>
    <mergeCell ref="A924:H924"/>
    <mergeCell ref="A925:H925"/>
    <mergeCell ref="A919:H919"/>
    <mergeCell ref="A926:H926"/>
    <mergeCell ref="A927:H927"/>
    <mergeCell ref="A946:H946"/>
    <mergeCell ref="A947:H947"/>
    <mergeCell ref="A948:H948"/>
    <mergeCell ref="A949:H949"/>
    <mergeCell ref="A950:H950"/>
    <mergeCell ref="A951:H951"/>
    <mergeCell ref="A952:H952"/>
    <mergeCell ref="A953:H953"/>
    <mergeCell ref="A954:H954"/>
    <mergeCell ref="A937:H937"/>
    <mergeCell ref="A938:H938"/>
    <mergeCell ref="A939:H939"/>
    <mergeCell ref="A940:H940"/>
    <mergeCell ref="A941:H941"/>
    <mergeCell ref="A942:H942"/>
    <mergeCell ref="A943:H943"/>
    <mergeCell ref="A944:H944"/>
    <mergeCell ref="A945:H945"/>
    <mergeCell ref="A964:H964"/>
    <mergeCell ref="A965:H965"/>
    <mergeCell ref="A966:H966"/>
    <mergeCell ref="A967:H967"/>
    <mergeCell ref="A969:H969"/>
    <mergeCell ref="A970:H970"/>
    <mergeCell ref="A971:H971"/>
    <mergeCell ref="A972:H972"/>
    <mergeCell ref="A973:H973"/>
    <mergeCell ref="A968:G968"/>
    <mergeCell ref="A955:H955"/>
    <mergeCell ref="A956:H956"/>
    <mergeCell ref="A957:H957"/>
    <mergeCell ref="A958:H958"/>
    <mergeCell ref="A959:H959"/>
    <mergeCell ref="A960:H960"/>
    <mergeCell ref="A961:H961"/>
    <mergeCell ref="A962:H962"/>
    <mergeCell ref="A963:H963"/>
    <mergeCell ref="A992:H992"/>
    <mergeCell ref="A993:H993"/>
    <mergeCell ref="A994:H994"/>
    <mergeCell ref="A996:H996"/>
    <mergeCell ref="A997:H997"/>
    <mergeCell ref="A983:H983"/>
    <mergeCell ref="A984:H984"/>
    <mergeCell ref="A985:H985"/>
    <mergeCell ref="A986:H986"/>
    <mergeCell ref="A987:H987"/>
    <mergeCell ref="A988:H988"/>
    <mergeCell ref="A989:H989"/>
    <mergeCell ref="A990:H990"/>
    <mergeCell ref="A991:H991"/>
    <mergeCell ref="A974:H974"/>
    <mergeCell ref="A975:G975"/>
    <mergeCell ref="A976:H976"/>
    <mergeCell ref="A977:H977"/>
    <mergeCell ref="A978:H978"/>
    <mergeCell ref="A979:H979"/>
    <mergeCell ref="A980:H980"/>
    <mergeCell ref="A981:H981"/>
    <mergeCell ref="A982:H982"/>
    <mergeCell ref="A1034:H1034"/>
    <mergeCell ref="A999:H999"/>
    <mergeCell ref="A1000:H1000"/>
    <mergeCell ref="A1019:H1019"/>
    <mergeCell ref="A1020:H1020"/>
    <mergeCell ref="A1013:H1013"/>
    <mergeCell ref="A1014:H1014"/>
    <mergeCell ref="A1016:H1016"/>
    <mergeCell ref="A1017:H1017"/>
    <mergeCell ref="A1002:H1002"/>
    <mergeCell ref="A1003:H1003"/>
    <mergeCell ref="A1005:H1005"/>
    <mergeCell ref="A1006:H1006"/>
    <mergeCell ref="A1008:H1008"/>
    <mergeCell ref="A1009:H1009"/>
    <mergeCell ref="A1010:H1010"/>
    <mergeCell ref="A1011:H1011"/>
    <mergeCell ref="A1012:H1012"/>
    <mergeCell ref="A1379:H1379"/>
    <mergeCell ref="A1028:H1028"/>
    <mergeCell ref="A1029:H1029"/>
    <mergeCell ref="A1043:H1043"/>
    <mergeCell ref="A1044:H1044"/>
    <mergeCell ref="A1046:H1046"/>
    <mergeCell ref="A1109:H1109"/>
    <mergeCell ref="A1110:H1110"/>
    <mergeCell ref="A1111:H1111"/>
    <mergeCell ref="A1112:H1112"/>
    <mergeCell ref="A1113:H1113"/>
    <mergeCell ref="A1119:H1119"/>
    <mergeCell ref="A1120:H1120"/>
    <mergeCell ref="A1121:H1121"/>
    <mergeCell ref="A1123:H1123"/>
    <mergeCell ref="A1124:H1124"/>
    <mergeCell ref="A1125:H1125"/>
    <mergeCell ref="A1126:H1126"/>
    <mergeCell ref="A1064:H1064"/>
    <mergeCell ref="A1065:H1065"/>
    <mergeCell ref="A1066:H1066"/>
    <mergeCell ref="A1047:H1047"/>
    <mergeCell ref="A1049:H1049"/>
    <mergeCell ref="A1050:H1050"/>
    <mergeCell ref="A1053:H1053"/>
    <mergeCell ref="A1054:H1054"/>
    <mergeCell ref="A1083:H1083"/>
    <mergeCell ref="A1084:H1084"/>
    <mergeCell ref="A1030:H1030"/>
    <mergeCell ref="A1031:H1031"/>
    <mergeCell ref="A1032:H1032"/>
    <mergeCell ref="A1033:H1033"/>
    <mergeCell ref="A1413:H1413"/>
    <mergeCell ref="A1414:H1414"/>
    <mergeCell ref="A1416:H1416"/>
    <mergeCell ref="A1200:H1200"/>
    <mergeCell ref="A1201:H1201"/>
    <mergeCell ref="A1202:H1202"/>
    <mergeCell ref="A1196:H1196"/>
    <mergeCell ref="A1325:H1325"/>
    <mergeCell ref="A1326:H1326"/>
    <mergeCell ref="A1328:H1328"/>
    <mergeCell ref="A1329:H1329"/>
    <mergeCell ref="A1341:H1341"/>
    <mergeCell ref="A1343:H1343"/>
    <mergeCell ref="A1344:H1344"/>
    <mergeCell ref="A1345:H1345"/>
    <mergeCell ref="A1303:H1303"/>
    <mergeCell ref="A1396:H1396"/>
    <mergeCell ref="A1397:H1397"/>
    <mergeCell ref="A1398:H1398"/>
    <mergeCell ref="A1346:H1346"/>
    <mergeCell ref="A1347:H1347"/>
    <mergeCell ref="A1384:H1384"/>
    <mergeCell ref="A1385:H1385"/>
    <mergeCell ref="A1381:H1381"/>
    <mergeCell ref="A1382:H1382"/>
    <mergeCell ref="A1357:H1357"/>
    <mergeCell ref="A1358:H1363"/>
    <mergeCell ref="A1364:H1364"/>
    <mergeCell ref="A1365:H1370"/>
    <mergeCell ref="A1372:H1372"/>
    <mergeCell ref="A1373:H1373"/>
    <mergeCell ref="A1375:H1375"/>
    <mergeCell ref="A1393:H1393"/>
    <mergeCell ref="A1394:H1394"/>
    <mergeCell ref="A1395:H1395"/>
    <mergeCell ref="A1423:H1423"/>
    <mergeCell ref="A1424:H1424"/>
    <mergeCell ref="A1425:H1425"/>
    <mergeCell ref="A1426:H1426"/>
    <mergeCell ref="A1432:H1432"/>
    <mergeCell ref="A1433:H1433"/>
    <mergeCell ref="A1434:H1434"/>
    <mergeCell ref="A1435:H1435"/>
    <mergeCell ref="A1436:H1436"/>
    <mergeCell ref="A1437:H1437"/>
    <mergeCell ref="A1438:H1438"/>
    <mergeCell ref="A1456:H1456"/>
    <mergeCell ref="A1457:H1457"/>
    <mergeCell ref="A1458:H1458"/>
    <mergeCell ref="A1420:H1420"/>
    <mergeCell ref="A1421:H1421"/>
    <mergeCell ref="A1422:H1422"/>
    <mergeCell ref="A1400:H1400"/>
    <mergeCell ref="A1401:H1401"/>
    <mergeCell ref="A1402:H1402"/>
    <mergeCell ref="A1403:H1403"/>
    <mergeCell ref="A1404:H1404"/>
    <mergeCell ref="A1405:H1405"/>
    <mergeCell ref="A1406:H1406"/>
    <mergeCell ref="A1408:H1408"/>
    <mergeCell ref="A1409:H1409"/>
    <mergeCell ref="A1410:H1410"/>
    <mergeCell ref="A1411:H1411"/>
    <mergeCell ref="A1412:H1412"/>
    <mergeCell ref="A1459:H1459"/>
    <mergeCell ref="A1460:H1460"/>
    <mergeCell ref="A1461:H1461"/>
    <mergeCell ref="A1427:H1427"/>
    <mergeCell ref="A1428:H1428"/>
    <mergeCell ref="A1429:H1429"/>
    <mergeCell ref="A1441:H1441"/>
    <mergeCell ref="A1445:H1445"/>
    <mergeCell ref="A1446:H1446"/>
    <mergeCell ref="A1444:H1444"/>
    <mergeCell ref="A1447:H1447"/>
    <mergeCell ref="A1448:H1448"/>
    <mergeCell ref="A1449:H1449"/>
    <mergeCell ref="A1450:H1450"/>
    <mergeCell ref="A1452:H1452"/>
    <mergeCell ref="A1453:H1453"/>
    <mergeCell ref="A1454:H1454"/>
    <mergeCell ref="A1455:H1455"/>
    <mergeCell ref="A1442:H1442"/>
    <mergeCell ref="A1440:H1440"/>
    <mergeCell ref="A1451:H1451"/>
    <mergeCell ref="A1430:H1430"/>
    <mergeCell ref="A1431:H1431"/>
    <mergeCell ref="A1443:H1443"/>
    <mergeCell ref="A1462:H1462"/>
    <mergeCell ref="A1463:H1463"/>
    <mergeCell ref="A1464:H1464"/>
    <mergeCell ref="A1479:H1479"/>
    <mergeCell ref="A1480:H1480"/>
    <mergeCell ref="A1481:H1481"/>
    <mergeCell ref="A1483:H1483"/>
    <mergeCell ref="A1465:H1465"/>
    <mergeCell ref="A1466:H1466"/>
    <mergeCell ref="A1467:H1467"/>
    <mergeCell ref="A1468:H1468"/>
    <mergeCell ref="A1469:H1469"/>
    <mergeCell ref="A1470:H1470"/>
    <mergeCell ref="A1471:H1471"/>
    <mergeCell ref="A1472:H1472"/>
    <mergeCell ref="A1473:H1473"/>
    <mergeCell ref="A1474:H1474"/>
    <mergeCell ref="A1475:H1475"/>
    <mergeCell ref="A1476:H1476"/>
    <mergeCell ref="A1477:H1477"/>
    <mergeCell ref="A1478:H1478"/>
    <mergeCell ref="A1482:H1482"/>
    <mergeCell ref="A1520:H1520"/>
    <mergeCell ref="A1521:H1521"/>
    <mergeCell ref="A1522:H1522"/>
    <mergeCell ref="A1523:H1523"/>
    <mergeCell ref="A1524:H1524"/>
    <mergeCell ref="A1525:H1525"/>
    <mergeCell ref="A1526:H1526"/>
    <mergeCell ref="A1527:H1527"/>
    <mergeCell ref="A1497:H1497"/>
    <mergeCell ref="A1498:H1498"/>
    <mergeCell ref="A1513:H1513"/>
    <mergeCell ref="A1499:H1499"/>
    <mergeCell ref="A1500:H1500"/>
    <mergeCell ref="A1501:H1501"/>
    <mergeCell ref="A1502:H1502"/>
    <mergeCell ref="A1503:H1503"/>
    <mergeCell ref="A1504:H1504"/>
    <mergeCell ref="A1505:H1505"/>
    <mergeCell ref="A1506:H1506"/>
    <mergeCell ref="A1507:H1507"/>
    <mergeCell ref="A1508:H1508"/>
    <mergeCell ref="A1509:H1509"/>
    <mergeCell ref="A1510:H1510"/>
    <mergeCell ref="A1511:H1511"/>
    <mergeCell ref="A1512:H1512"/>
    <mergeCell ref="A1584:H1584"/>
    <mergeCell ref="A1548:H1548"/>
    <mergeCell ref="A1549:H1549"/>
    <mergeCell ref="A1561:H1561"/>
    <mergeCell ref="A1562:H1562"/>
    <mergeCell ref="A1563:H1563"/>
    <mergeCell ref="A1564:H1564"/>
    <mergeCell ref="A1565:H1565"/>
    <mergeCell ref="A1566:H1566"/>
    <mergeCell ref="A1567:H1567"/>
    <mergeCell ref="A1568:H1568"/>
    <mergeCell ref="A1559:H1559"/>
    <mergeCell ref="A1560:H1560"/>
    <mergeCell ref="A1484:H1484"/>
    <mergeCell ref="A1485:H1485"/>
    <mergeCell ref="A1486:H1486"/>
    <mergeCell ref="A1487:H1487"/>
    <mergeCell ref="A1488:H1488"/>
    <mergeCell ref="A1489:H1489"/>
    <mergeCell ref="A1490:H1490"/>
    <mergeCell ref="A1491:H1491"/>
    <mergeCell ref="A1492:H1492"/>
    <mergeCell ref="A1493:H1493"/>
    <mergeCell ref="A1494:H1494"/>
    <mergeCell ref="A1495:H1495"/>
    <mergeCell ref="A1496:H1496"/>
    <mergeCell ref="A1514:H1514"/>
    <mergeCell ref="A1515:H1515"/>
    <mergeCell ref="A1517:H1517"/>
    <mergeCell ref="A1518:H1518"/>
    <mergeCell ref="A1516:H1516"/>
    <mergeCell ref="A1519:H1519"/>
    <mergeCell ref="A1552:H1552"/>
    <mergeCell ref="A1553:H1553"/>
    <mergeCell ref="A1554:H1554"/>
    <mergeCell ref="A1528:H1528"/>
    <mergeCell ref="A1529:H1529"/>
    <mergeCell ref="A1530:H1530"/>
    <mergeCell ref="A1551:H1551"/>
    <mergeCell ref="A1531:H1531"/>
    <mergeCell ref="A1532:H1532"/>
    <mergeCell ref="A1555:H1555"/>
    <mergeCell ref="A1556:H1556"/>
    <mergeCell ref="A1557:H1557"/>
    <mergeCell ref="A1558:H1558"/>
    <mergeCell ref="A1536:H1536"/>
    <mergeCell ref="A1537:H1537"/>
    <mergeCell ref="A1538:H1538"/>
    <mergeCell ref="A1539:H1539"/>
    <mergeCell ref="A1540:H1540"/>
    <mergeCell ref="A1541:H1541"/>
    <mergeCell ref="A1542:H1542"/>
    <mergeCell ref="A1543:H1543"/>
    <mergeCell ref="A1533:H1533"/>
    <mergeCell ref="A1534:H1534"/>
    <mergeCell ref="A1535:H1535"/>
    <mergeCell ref="A1544:H1544"/>
    <mergeCell ref="A1545:H1545"/>
    <mergeCell ref="A1546:H1546"/>
    <mergeCell ref="A1547:H1547"/>
    <mergeCell ref="A1569:H1569"/>
    <mergeCell ref="A1570:H1570"/>
    <mergeCell ref="A1571:H1571"/>
    <mergeCell ref="A1572:H1572"/>
    <mergeCell ref="A1573:H1573"/>
    <mergeCell ref="A1574:H1574"/>
    <mergeCell ref="A1579:H1579"/>
    <mergeCell ref="A1580:H1580"/>
    <mergeCell ref="A1581:H1581"/>
    <mergeCell ref="A1583:H1583"/>
    <mergeCell ref="A1679:H1679"/>
    <mergeCell ref="A1666:H1666"/>
    <mergeCell ref="A1668:H1668"/>
    <mergeCell ref="A1669:H1669"/>
    <mergeCell ref="A1670:H1670"/>
    <mergeCell ref="A1671:H1671"/>
    <mergeCell ref="A1667:H1667"/>
    <mergeCell ref="A1672:H1672"/>
    <mergeCell ref="A1673:H1673"/>
    <mergeCell ref="A1674:H1674"/>
    <mergeCell ref="A1675:H1675"/>
    <mergeCell ref="A1676:H1676"/>
    <mergeCell ref="A1652:H1652"/>
    <mergeCell ref="A1678:H1678"/>
    <mergeCell ref="A1653:H1653"/>
    <mergeCell ref="A1677:H1677"/>
    <mergeCell ref="A1582:H1582"/>
    <mergeCell ref="A1576:H1576"/>
    <mergeCell ref="A1577:H1577"/>
    <mergeCell ref="A1640:H1640"/>
    <mergeCell ref="A1641:H1641"/>
    <mergeCell ref="A1642:H1642"/>
    <mergeCell ref="A1636:H1636"/>
    <mergeCell ref="A1637:H1637"/>
    <mergeCell ref="A1585:H1585"/>
    <mergeCell ref="A1586:H1586"/>
    <mergeCell ref="A1681:H1681"/>
    <mergeCell ref="A1682:H1682"/>
    <mergeCell ref="A1643:H1643"/>
    <mergeCell ref="A1644:H1644"/>
    <mergeCell ref="A1631:H1631"/>
    <mergeCell ref="A1632:H1632"/>
    <mergeCell ref="A1633:H1633"/>
    <mergeCell ref="A1634:H1634"/>
    <mergeCell ref="A1635:H1635"/>
    <mergeCell ref="A1587:H1587"/>
    <mergeCell ref="A1588:H1588"/>
    <mergeCell ref="A1589:H1589"/>
    <mergeCell ref="A1638:H1638"/>
    <mergeCell ref="A1639:H1639"/>
    <mergeCell ref="A1719:H1719"/>
    <mergeCell ref="A1720:H1720"/>
    <mergeCell ref="A1721:H1721"/>
    <mergeCell ref="A1722:H1722"/>
    <mergeCell ref="A1723:H1723"/>
    <mergeCell ref="A1724:H1724"/>
    <mergeCell ref="A1725:H1725"/>
    <mergeCell ref="A1726:H1726"/>
    <mergeCell ref="A1727:H1727"/>
    <mergeCell ref="A1728:H1728"/>
    <mergeCell ref="A1730:H1730"/>
    <mergeCell ref="A1731:H1731"/>
    <mergeCell ref="A1936:H1936"/>
    <mergeCell ref="A1938:H1938"/>
    <mergeCell ref="A1939:H1939"/>
    <mergeCell ref="A1940:H1940"/>
    <mergeCell ref="A1942:H1942"/>
    <mergeCell ref="A1937:H1937"/>
    <mergeCell ref="A1941:H1941"/>
    <mergeCell ref="A1901:H1901"/>
    <mergeCell ref="A1902:H1902"/>
    <mergeCell ref="A1903:H1903"/>
    <mergeCell ref="A1904:H1904"/>
    <mergeCell ref="A1905:H1905"/>
    <mergeCell ref="A1906:H1906"/>
    <mergeCell ref="A1761:H1761"/>
    <mergeCell ref="A1762:H1762"/>
    <mergeCell ref="A1763:H1763"/>
    <mergeCell ref="A1764:H1764"/>
    <mergeCell ref="A1743:H1743"/>
    <mergeCell ref="A1758:H1758"/>
    <mergeCell ref="A1759:H1759"/>
    <mergeCell ref="A1958:H1958"/>
    <mergeCell ref="A1959:H1959"/>
    <mergeCell ref="A1960:H1960"/>
    <mergeCell ref="A1961:H1961"/>
    <mergeCell ref="A1962:H1962"/>
    <mergeCell ref="A1964:H1964"/>
    <mergeCell ref="A1963:H1963"/>
    <mergeCell ref="A1965:H1965"/>
    <mergeCell ref="A1943:H1943"/>
    <mergeCell ref="A1944:H1944"/>
    <mergeCell ref="A1945:H1945"/>
    <mergeCell ref="A1946:H1946"/>
    <mergeCell ref="A1947:H1947"/>
    <mergeCell ref="A1922:H1922"/>
    <mergeCell ref="A1923:H1923"/>
    <mergeCell ref="A1924:H1924"/>
    <mergeCell ref="A1925:H1925"/>
    <mergeCell ref="A1926:H1926"/>
    <mergeCell ref="A1927:H1927"/>
    <mergeCell ref="A1928:H1928"/>
    <mergeCell ref="A1930:H1930"/>
    <mergeCell ref="A1931:H1931"/>
    <mergeCell ref="A1932:H1932"/>
    <mergeCell ref="A1934:H1934"/>
    <mergeCell ref="A1948:H1948"/>
    <mergeCell ref="A1949:H1949"/>
    <mergeCell ref="A1950:H1950"/>
    <mergeCell ref="A1951:H1951"/>
    <mergeCell ref="A1952:H1952"/>
    <mergeCell ref="A1953:H1953"/>
    <mergeCell ref="A1997:H1997"/>
    <mergeCell ref="A1998:H1998"/>
    <mergeCell ref="A1999:H1999"/>
    <mergeCell ref="A2000:H2000"/>
    <mergeCell ref="A2001:H2001"/>
    <mergeCell ref="A1988:H1988"/>
    <mergeCell ref="A1989:H1989"/>
    <mergeCell ref="A1990:H1990"/>
    <mergeCell ref="A1971:H1971"/>
    <mergeCell ref="A1972:H1972"/>
    <mergeCell ref="A1973:H1973"/>
    <mergeCell ref="A1974:H1974"/>
    <mergeCell ref="A1975:H1975"/>
    <mergeCell ref="A1976:H1976"/>
    <mergeCell ref="A1977:H1977"/>
    <mergeCell ref="A1978:H1978"/>
    <mergeCell ref="A1979:H1979"/>
    <mergeCell ref="A1980:H1980"/>
    <mergeCell ref="A1981:H1981"/>
    <mergeCell ref="A1982:H1982"/>
    <mergeCell ref="A1983:H1983"/>
    <mergeCell ref="A1984:H1984"/>
    <mergeCell ref="A1985:H1985"/>
    <mergeCell ref="A1986:H1986"/>
    <mergeCell ref="A1987:H1987"/>
    <mergeCell ref="A2021:H2021"/>
    <mergeCell ref="A2022:H2022"/>
    <mergeCell ref="A2023:H2023"/>
    <mergeCell ref="A2024:H2024"/>
    <mergeCell ref="A2025:H2025"/>
    <mergeCell ref="A2027:H2027"/>
    <mergeCell ref="A2026:H2026"/>
    <mergeCell ref="A2020:H2020"/>
    <mergeCell ref="A2003:H2003"/>
    <mergeCell ref="A2004:H2004"/>
    <mergeCell ref="A2005:H2005"/>
    <mergeCell ref="A2006:H2006"/>
    <mergeCell ref="A2007:H2007"/>
    <mergeCell ref="A2008:H2008"/>
    <mergeCell ref="A2009:H2009"/>
    <mergeCell ref="A2010:H2010"/>
    <mergeCell ref="A2011:H2011"/>
    <mergeCell ref="A2012:H2012"/>
    <mergeCell ref="A2013:H2013"/>
    <mergeCell ref="A2014:H2014"/>
    <mergeCell ref="A2015:H2015"/>
    <mergeCell ref="A2016:H2016"/>
    <mergeCell ref="A2017:H2017"/>
    <mergeCell ref="A2018:H2018"/>
    <mergeCell ref="A2019:H2019"/>
  </mergeCells>
  <printOptions horizontalCentered="1" verticalCentered="1"/>
  <pageMargins left="0.43" right="0.54" top="0.51" bottom="0.25" header="0.3" footer="0.3"/>
  <pageSetup paperSize="9" scale="75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64"/>
  <sheetViews>
    <sheetView workbookViewId="0">
      <selection activeCell="E21" sqref="E21"/>
    </sheetView>
  </sheetViews>
  <sheetFormatPr defaultRowHeight="15" x14ac:dyDescent="0.25"/>
  <cols>
    <col min="2" max="2" width="25.28515625" bestFit="1" customWidth="1"/>
    <col min="3" max="3" width="16.42578125" customWidth="1"/>
    <col min="4" max="4" width="46.140625" bestFit="1" customWidth="1"/>
    <col min="5" max="5" width="28.140625" bestFit="1" customWidth="1"/>
    <col min="6" max="6" width="27.5703125" customWidth="1"/>
    <col min="7" max="7" width="9.7109375" customWidth="1"/>
    <col min="8" max="8" width="26.140625" customWidth="1"/>
    <col min="9" max="9" width="30.7109375" bestFit="1" customWidth="1"/>
    <col min="11" max="11" width="12" customWidth="1"/>
    <col min="12" max="12" width="10.7109375" customWidth="1"/>
    <col min="13" max="13" width="14.5703125" bestFit="1" customWidth="1"/>
  </cols>
  <sheetData>
    <row r="1" spans="1:10" ht="15.75" thickBot="1" x14ac:dyDescent="0.3"/>
    <row r="2" spans="1:10" ht="15.75" thickBot="1" x14ac:dyDescent="0.3">
      <c r="A2" s="42" t="s">
        <v>743</v>
      </c>
      <c r="B2" s="42" t="s">
        <v>723</v>
      </c>
      <c r="C2" s="43" t="s">
        <v>724</v>
      </c>
      <c r="D2" s="43" t="s">
        <v>725</v>
      </c>
      <c r="E2" s="43" t="s">
        <v>726</v>
      </c>
      <c r="F2" s="43" t="s">
        <v>727</v>
      </c>
      <c r="G2" s="43" t="s">
        <v>293</v>
      </c>
      <c r="H2" s="44" t="s">
        <v>21</v>
      </c>
    </row>
    <row r="3" spans="1:10" ht="15.75" thickBot="1" x14ac:dyDescent="0.3">
      <c r="A3" s="45">
        <v>82039190</v>
      </c>
      <c r="B3" s="45">
        <v>7866567</v>
      </c>
      <c r="C3" s="46">
        <v>20</v>
      </c>
      <c r="D3" s="46" t="s">
        <v>728</v>
      </c>
      <c r="E3" s="47" t="s">
        <v>729</v>
      </c>
      <c r="F3" s="46" t="s">
        <v>443</v>
      </c>
      <c r="G3" s="46">
        <v>399</v>
      </c>
      <c r="H3" s="46" t="s">
        <v>730</v>
      </c>
    </row>
    <row r="4" spans="1:10" ht="15.75" thickBot="1" x14ac:dyDescent="0.3">
      <c r="A4" s="45">
        <v>82039192</v>
      </c>
      <c r="B4" s="45">
        <v>7741882</v>
      </c>
      <c r="C4" s="46">
        <v>90</v>
      </c>
      <c r="D4" s="46" t="s">
        <v>728</v>
      </c>
      <c r="E4" s="47" t="s">
        <v>731</v>
      </c>
      <c r="F4" s="46" t="s">
        <v>732</v>
      </c>
      <c r="G4" s="46">
        <v>64</v>
      </c>
      <c r="H4" s="46" t="s">
        <v>730</v>
      </c>
    </row>
    <row r="5" spans="1:10" ht="15.75" thickBot="1" x14ac:dyDescent="0.3">
      <c r="A5" s="45">
        <v>82039193</v>
      </c>
      <c r="B5" s="45">
        <v>7957535</v>
      </c>
      <c r="C5" s="46">
        <v>20</v>
      </c>
      <c r="D5" s="46" t="s">
        <v>728</v>
      </c>
      <c r="E5" s="47">
        <v>1467030308770</v>
      </c>
      <c r="F5" s="46" t="s">
        <v>444</v>
      </c>
      <c r="G5" s="46">
        <v>30</v>
      </c>
      <c r="H5" s="46" t="s">
        <v>730</v>
      </c>
    </row>
    <row r="6" spans="1:10" ht="15.75" thickBot="1" x14ac:dyDescent="0.3">
      <c r="A6" s="45">
        <v>82039194</v>
      </c>
      <c r="B6" s="45">
        <v>7999461</v>
      </c>
      <c r="C6" s="46">
        <v>10</v>
      </c>
      <c r="D6" s="46" t="s">
        <v>728</v>
      </c>
      <c r="E6" s="47" t="s">
        <v>733</v>
      </c>
      <c r="F6" s="46" t="s">
        <v>288</v>
      </c>
      <c r="G6" s="46">
        <v>280</v>
      </c>
      <c r="H6" s="46" t="s">
        <v>730</v>
      </c>
    </row>
    <row r="7" spans="1:10" ht="15.75" thickBot="1" x14ac:dyDescent="0.3">
      <c r="A7" s="45">
        <v>82039195</v>
      </c>
      <c r="B7" s="45">
        <v>7792225</v>
      </c>
      <c r="C7" s="46">
        <v>10</v>
      </c>
      <c r="D7" s="46" t="s">
        <v>728</v>
      </c>
      <c r="E7" s="47" t="s">
        <v>734</v>
      </c>
      <c r="F7" s="46" t="s">
        <v>287</v>
      </c>
      <c r="G7" s="46">
        <v>12</v>
      </c>
      <c r="H7" s="46" t="s">
        <v>730</v>
      </c>
    </row>
    <row r="8" spans="1:10" ht="15.75" thickBot="1" x14ac:dyDescent="0.3">
      <c r="A8" s="45">
        <v>82039196</v>
      </c>
      <c r="B8" s="45">
        <v>7980028</v>
      </c>
      <c r="C8" s="46">
        <v>10</v>
      </c>
      <c r="D8" s="46" t="s">
        <v>728</v>
      </c>
      <c r="E8" s="47">
        <v>2410202024770</v>
      </c>
      <c r="F8" s="46" t="s">
        <v>735</v>
      </c>
      <c r="G8" s="46">
        <v>10</v>
      </c>
      <c r="H8" s="46" t="s">
        <v>730</v>
      </c>
    </row>
    <row r="9" spans="1:10" ht="15.75" thickBot="1" x14ac:dyDescent="0.3">
      <c r="A9" s="45">
        <v>82039197</v>
      </c>
      <c r="B9" s="45">
        <v>7959897</v>
      </c>
      <c r="C9" s="46">
        <v>50</v>
      </c>
      <c r="D9" s="46" t="s">
        <v>736</v>
      </c>
      <c r="E9" s="47" t="s">
        <v>737</v>
      </c>
      <c r="F9" s="46" t="s">
        <v>289</v>
      </c>
      <c r="G9" s="46">
        <v>10</v>
      </c>
      <c r="H9" s="46" t="s">
        <v>730</v>
      </c>
    </row>
    <row r="10" spans="1:10" ht="15.75" thickBot="1" x14ac:dyDescent="0.3">
      <c r="A10" s="45">
        <v>82039198</v>
      </c>
      <c r="B10" s="45">
        <v>7940312</v>
      </c>
      <c r="C10" s="46">
        <v>1030</v>
      </c>
      <c r="D10" s="46" t="s">
        <v>736</v>
      </c>
      <c r="E10" s="47" t="s">
        <v>738</v>
      </c>
      <c r="F10" s="46" t="s">
        <v>739</v>
      </c>
      <c r="G10" s="46">
        <v>18</v>
      </c>
      <c r="H10" s="46" t="s">
        <v>730</v>
      </c>
    </row>
    <row r="11" spans="1:10" ht="15.75" thickBot="1" x14ac:dyDescent="0.3">
      <c r="A11" s="45">
        <v>82039199</v>
      </c>
      <c r="B11" s="45">
        <v>7966445</v>
      </c>
      <c r="C11" s="46">
        <v>10</v>
      </c>
      <c r="D11" s="46" t="s">
        <v>740</v>
      </c>
      <c r="E11" s="47" t="s">
        <v>741</v>
      </c>
      <c r="F11" s="46" t="s">
        <v>742</v>
      </c>
      <c r="G11" s="46">
        <v>50</v>
      </c>
      <c r="H11" s="46" t="s">
        <v>730</v>
      </c>
    </row>
    <row r="12" spans="1:10" ht="15.75" thickBot="1" x14ac:dyDescent="0.3">
      <c r="A12" s="49" t="s">
        <v>748</v>
      </c>
      <c r="B12" s="50" t="s">
        <v>724</v>
      </c>
      <c r="C12" s="50" t="s">
        <v>749</v>
      </c>
      <c r="D12" s="50" t="s">
        <v>750</v>
      </c>
      <c r="E12" s="50" t="s">
        <v>6</v>
      </c>
      <c r="F12" s="50" t="s">
        <v>751</v>
      </c>
      <c r="G12" s="50" t="s">
        <v>752</v>
      </c>
      <c r="H12" s="51" t="s">
        <v>753</v>
      </c>
      <c r="I12" s="50" t="s">
        <v>754</v>
      </c>
      <c r="J12" s="50" t="s">
        <v>743</v>
      </c>
    </row>
    <row r="13" spans="1:10" ht="15.75" thickBot="1" x14ac:dyDescent="0.3">
      <c r="A13" s="52">
        <v>8014983</v>
      </c>
      <c r="B13" s="53">
        <v>10</v>
      </c>
      <c r="C13" s="53" t="s">
        <v>755</v>
      </c>
      <c r="D13" s="53">
        <v>88100187</v>
      </c>
      <c r="E13" s="53" t="s">
        <v>121</v>
      </c>
      <c r="F13" s="53" t="s">
        <v>756</v>
      </c>
      <c r="G13" s="53" t="s">
        <v>757</v>
      </c>
      <c r="H13" s="53">
        <v>8</v>
      </c>
      <c r="I13" s="53">
        <v>10</v>
      </c>
      <c r="J13" s="54">
        <v>82040106</v>
      </c>
    </row>
    <row r="14" spans="1:10" ht="15.75" thickBot="1" x14ac:dyDescent="0.3">
      <c r="A14" s="52">
        <v>8014990</v>
      </c>
      <c r="B14" s="53">
        <v>10</v>
      </c>
      <c r="C14" s="53" t="s">
        <v>758</v>
      </c>
      <c r="D14" s="53">
        <v>88100187</v>
      </c>
      <c r="E14" s="53" t="s">
        <v>121</v>
      </c>
      <c r="F14" s="53" t="s">
        <v>756</v>
      </c>
      <c r="G14" s="53" t="s">
        <v>757</v>
      </c>
      <c r="H14" s="53">
        <v>1</v>
      </c>
      <c r="I14" s="53">
        <v>10</v>
      </c>
      <c r="J14" s="54">
        <v>82040107</v>
      </c>
    </row>
    <row r="15" spans="1:10" ht="15.75" thickBot="1" x14ac:dyDescent="0.3">
      <c r="A15" s="52">
        <v>8014999</v>
      </c>
      <c r="B15" s="53">
        <v>10</v>
      </c>
      <c r="C15" s="53" t="s">
        <v>759</v>
      </c>
      <c r="D15" s="53">
        <v>88100187</v>
      </c>
      <c r="E15" s="53" t="s">
        <v>121</v>
      </c>
      <c r="F15" s="53" t="s">
        <v>756</v>
      </c>
      <c r="G15" s="53" t="s">
        <v>757</v>
      </c>
      <c r="H15" s="53">
        <v>1</v>
      </c>
      <c r="I15" s="53">
        <v>10</v>
      </c>
      <c r="J15" s="54">
        <v>82040108</v>
      </c>
    </row>
    <row r="17" spans="1:14" x14ac:dyDescent="0.25">
      <c r="C17" s="32"/>
      <c r="D17" s="30"/>
      <c r="E17" s="48"/>
    </row>
    <row r="18" spans="1:14" x14ac:dyDescent="0.25">
      <c r="C18" s="32"/>
      <c r="D18" s="30"/>
      <c r="E18" s="48"/>
    </row>
    <row r="19" spans="1:14" x14ac:dyDescent="0.25">
      <c r="C19" s="33"/>
      <c r="D19" s="30"/>
      <c r="E19" s="48"/>
    </row>
    <row r="20" spans="1:14" x14ac:dyDescent="0.25">
      <c r="C20" s="33"/>
      <c r="D20" s="30"/>
      <c r="E20" s="48" t="s">
        <v>980</v>
      </c>
    </row>
    <row r="23" spans="1:14" x14ac:dyDescent="0.25">
      <c r="B23" t="s">
        <v>773</v>
      </c>
      <c r="C23">
        <v>12</v>
      </c>
    </row>
    <row r="24" spans="1:14" x14ac:dyDescent="0.25">
      <c r="B24" t="s">
        <v>774</v>
      </c>
      <c r="C24">
        <v>50</v>
      </c>
    </row>
    <row r="25" spans="1:14" x14ac:dyDescent="0.25">
      <c r="B25" s="55" t="s">
        <v>775</v>
      </c>
      <c r="C25" s="55">
        <v>3</v>
      </c>
    </row>
    <row r="27" spans="1:14" ht="15.75" thickBot="1" x14ac:dyDescent="0.3"/>
    <row r="28" spans="1:14" ht="15.75" thickBot="1" x14ac:dyDescent="0.3">
      <c r="A28" s="62" t="s">
        <v>743</v>
      </c>
      <c r="B28" s="42" t="s">
        <v>748</v>
      </c>
      <c r="C28" s="43" t="s">
        <v>724</v>
      </c>
      <c r="D28" s="56" t="s">
        <v>776</v>
      </c>
      <c r="E28" s="43" t="s">
        <v>749</v>
      </c>
      <c r="F28" s="43" t="s">
        <v>750</v>
      </c>
      <c r="G28" s="43" t="s">
        <v>6</v>
      </c>
      <c r="H28" s="43" t="s">
        <v>751</v>
      </c>
      <c r="I28" s="43" t="s">
        <v>752</v>
      </c>
      <c r="J28" s="43" t="s">
        <v>753</v>
      </c>
      <c r="K28" s="43" t="s">
        <v>777</v>
      </c>
      <c r="L28" s="43" t="s">
        <v>778</v>
      </c>
      <c r="M28" s="57" t="s">
        <v>779</v>
      </c>
      <c r="N28" s="57" t="s">
        <v>780</v>
      </c>
    </row>
    <row r="29" spans="1:14" ht="15.75" thickBot="1" x14ac:dyDescent="0.3">
      <c r="A29" s="45">
        <v>82040953</v>
      </c>
      <c r="B29" s="45">
        <v>7894094</v>
      </c>
      <c r="C29" s="46">
        <v>30</v>
      </c>
      <c r="D29" s="46">
        <v>1</v>
      </c>
      <c r="E29" s="46" t="s">
        <v>781</v>
      </c>
      <c r="F29" s="46">
        <v>88100165</v>
      </c>
      <c r="G29" s="46" t="s">
        <v>98</v>
      </c>
      <c r="H29" s="46" t="s">
        <v>782</v>
      </c>
      <c r="I29" s="46" t="s">
        <v>651</v>
      </c>
      <c r="J29" s="58">
        <v>300</v>
      </c>
      <c r="K29" s="59">
        <v>43745</v>
      </c>
      <c r="L29" s="46" t="s">
        <v>783</v>
      </c>
      <c r="M29" s="60">
        <v>19</v>
      </c>
      <c r="N29" s="60" t="s">
        <v>784</v>
      </c>
    </row>
    <row r="30" spans="1:14" ht="15.75" thickBot="1" x14ac:dyDescent="0.3">
      <c r="A30" s="45">
        <v>82040954</v>
      </c>
      <c r="B30" s="45">
        <v>7894097</v>
      </c>
      <c r="C30" s="46">
        <v>30</v>
      </c>
      <c r="D30" s="46">
        <v>1</v>
      </c>
      <c r="E30" s="46" t="s">
        <v>785</v>
      </c>
      <c r="F30" s="46">
        <v>88100165</v>
      </c>
      <c r="G30" s="46" t="s">
        <v>98</v>
      </c>
      <c r="H30" s="46" t="s">
        <v>786</v>
      </c>
      <c r="I30" s="46" t="s">
        <v>787</v>
      </c>
      <c r="J30" s="61">
        <v>4800</v>
      </c>
      <c r="K30" s="59">
        <v>43745</v>
      </c>
      <c r="L30" s="46" t="s">
        <v>783</v>
      </c>
      <c r="M30" s="60">
        <v>4800</v>
      </c>
      <c r="N30" s="60" t="s">
        <v>788</v>
      </c>
    </row>
    <row r="31" spans="1:14" ht="15.75" thickBot="1" x14ac:dyDescent="0.3">
      <c r="A31" s="45">
        <v>82040955</v>
      </c>
      <c r="B31" s="45">
        <v>7988744</v>
      </c>
      <c r="C31" s="46">
        <v>90</v>
      </c>
      <c r="D31" s="46">
        <v>1</v>
      </c>
      <c r="E31" s="46" t="s">
        <v>789</v>
      </c>
      <c r="F31" s="46">
        <v>88100165</v>
      </c>
      <c r="G31" s="46" t="s">
        <v>98</v>
      </c>
      <c r="H31" s="46" t="s">
        <v>790</v>
      </c>
      <c r="I31" s="46" t="s">
        <v>791</v>
      </c>
      <c r="J31" s="58">
        <v>100</v>
      </c>
      <c r="K31" s="59">
        <v>43750</v>
      </c>
      <c r="L31" s="46" t="s">
        <v>783</v>
      </c>
      <c r="M31" s="60">
        <v>35</v>
      </c>
      <c r="N31" s="60" t="s">
        <v>792</v>
      </c>
    </row>
    <row r="32" spans="1:14" ht="15.75" thickBot="1" x14ac:dyDescent="0.3">
      <c r="A32" s="45">
        <v>82040957</v>
      </c>
      <c r="B32" s="45">
        <v>8020020</v>
      </c>
      <c r="C32" s="46">
        <v>10</v>
      </c>
      <c r="D32" s="46">
        <v>1</v>
      </c>
      <c r="E32" s="46" t="s">
        <v>793</v>
      </c>
      <c r="F32" s="46">
        <v>88100165</v>
      </c>
      <c r="G32" s="46" t="s">
        <v>98</v>
      </c>
      <c r="H32" s="46" t="s">
        <v>794</v>
      </c>
      <c r="I32" s="46" t="s">
        <v>795</v>
      </c>
      <c r="J32" s="61">
        <v>5000</v>
      </c>
      <c r="K32" s="59">
        <v>43739</v>
      </c>
      <c r="L32" s="46" t="s">
        <v>783</v>
      </c>
      <c r="M32" s="60">
        <v>5000</v>
      </c>
      <c r="N32" s="60" t="s">
        <v>796</v>
      </c>
    </row>
    <row r="33" spans="1:15" ht="15.75" thickBot="1" x14ac:dyDescent="0.3">
      <c r="A33" s="45">
        <v>82040958</v>
      </c>
      <c r="B33" s="45">
        <v>8020020</v>
      </c>
      <c r="C33" s="46">
        <v>40</v>
      </c>
      <c r="D33" s="46">
        <v>1</v>
      </c>
      <c r="E33" s="46" t="s">
        <v>793</v>
      </c>
      <c r="F33" s="46">
        <v>88100165</v>
      </c>
      <c r="G33" s="46" t="s">
        <v>98</v>
      </c>
      <c r="H33" s="46" t="s">
        <v>797</v>
      </c>
      <c r="I33" s="46" t="s">
        <v>798</v>
      </c>
      <c r="J33" s="58">
        <v>50</v>
      </c>
      <c r="K33" s="59">
        <v>43739</v>
      </c>
      <c r="L33" s="46" t="s">
        <v>783</v>
      </c>
      <c r="M33" s="60">
        <v>50</v>
      </c>
      <c r="N33" s="60" t="s">
        <v>799</v>
      </c>
    </row>
    <row r="34" spans="1:15" ht="15.75" thickBot="1" x14ac:dyDescent="0.3"/>
    <row r="35" spans="1:15" x14ac:dyDescent="0.25">
      <c r="D35" s="326" t="s">
        <v>743</v>
      </c>
      <c r="E35" s="326" t="s">
        <v>723</v>
      </c>
      <c r="F35" s="326" t="s">
        <v>724</v>
      </c>
      <c r="G35" s="332" t="s">
        <v>776</v>
      </c>
      <c r="H35" s="328" t="s">
        <v>750</v>
      </c>
      <c r="I35" s="328" t="s">
        <v>6</v>
      </c>
      <c r="J35" s="328" t="s">
        <v>751</v>
      </c>
      <c r="K35" s="328" t="s">
        <v>752</v>
      </c>
      <c r="L35" s="328" t="s">
        <v>753</v>
      </c>
      <c r="M35" s="328" t="s">
        <v>754</v>
      </c>
      <c r="N35" s="63" t="s">
        <v>800</v>
      </c>
      <c r="O35" s="63" t="s">
        <v>800</v>
      </c>
    </row>
    <row r="36" spans="1:15" ht="26.25" thickBot="1" x14ac:dyDescent="0.3">
      <c r="D36" s="327"/>
      <c r="E36" s="327"/>
      <c r="F36" s="327"/>
      <c r="G36" s="333"/>
      <c r="H36" s="329"/>
      <c r="I36" s="329"/>
      <c r="J36" s="329"/>
      <c r="K36" s="329"/>
      <c r="L36" s="329"/>
      <c r="M36" s="329"/>
      <c r="N36" s="64" t="s">
        <v>801</v>
      </c>
      <c r="O36" s="64" t="s">
        <v>780</v>
      </c>
    </row>
    <row r="37" spans="1:15" ht="15.75" thickBot="1" x14ac:dyDescent="0.3">
      <c r="D37" s="65">
        <v>82040983</v>
      </c>
      <c r="E37" s="65">
        <v>7840241</v>
      </c>
      <c r="F37" s="66">
        <v>10</v>
      </c>
      <c r="G37" s="46">
        <v>1</v>
      </c>
      <c r="H37" s="46">
        <v>88100084</v>
      </c>
      <c r="I37" s="46" t="s">
        <v>85</v>
      </c>
      <c r="J37" s="46" t="s">
        <v>802</v>
      </c>
      <c r="K37" s="46" t="s">
        <v>803</v>
      </c>
      <c r="L37" s="61">
        <v>2600</v>
      </c>
      <c r="M37" s="61">
        <v>57200</v>
      </c>
      <c r="N37" s="67">
        <v>2600</v>
      </c>
      <c r="O37" s="68" t="s">
        <v>804</v>
      </c>
    </row>
    <row r="38" spans="1:15" ht="15.75" thickBot="1" x14ac:dyDescent="0.3">
      <c r="D38" s="65">
        <v>82040984</v>
      </c>
      <c r="E38" s="65">
        <v>7862710</v>
      </c>
      <c r="F38" s="66">
        <v>10</v>
      </c>
      <c r="G38" s="46">
        <v>1</v>
      </c>
      <c r="H38" s="46">
        <v>88101209</v>
      </c>
      <c r="I38" s="46" t="s">
        <v>125</v>
      </c>
      <c r="J38" s="46" t="s">
        <v>802</v>
      </c>
      <c r="K38" s="46" t="s">
        <v>803</v>
      </c>
      <c r="L38" s="61">
        <v>50000</v>
      </c>
      <c r="M38" s="61">
        <v>57200</v>
      </c>
      <c r="N38" s="67">
        <v>50000</v>
      </c>
      <c r="O38" s="68" t="s">
        <v>805</v>
      </c>
    </row>
    <row r="39" spans="1:15" ht="15.75" thickBot="1" x14ac:dyDescent="0.3">
      <c r="D39" s="65">
        <v>82040985</v>
      </c>
      <c r="E39" s="65">
        <v>7862712</v>
      </c>
      <c r="F39" s="66">
        <v>20</v>
      </c>
      <c r="G39" s="46">
        <v>1</v>
      </c>
      <c r="H39" s="46">
        <v>88101209</v>
      </c>
      <c r="I39" s="46" t="s">
        <v>125</v>
      </c>
      <c r="J39" s="46" t="s">
        <v>802</v>
      </c>
      <c r="K39" s="46" t="s">
        <v>803</v>
      </c>
      <c r="L39" s="61">
        <v>25000</v>
      </c>
      <c r="M39" s="61">
        <v>57200</v>
      </c>
      <c r="N39" s="67">
        <v>4600</v>
      </c>
      <c r="O39" s="68" t="s">
        <v>806</v>
      </c>
    </row>
    <row r="40" spans="1:15" ht="15.75" thickBot="1" x14ac:dyDescent="0.3">
      <c r="D40" s="65">
        <v>82040986</v>
      </c>
      <c r="E40" s="65">
        <v>7375821</v>
      </c>
      <c r="F40" s="66">
        <v>40</v>
      </c>
      <c r="G40" s="46">
        <v>1</v>
      </c>
      <c r="H40" s="46">
        <v>88100039</v>
      </c>
      <c r="I40" s="46" t="s">
        <v>125</v>
      </c>
      <c r="J40" s="46" t="s">
        <v>807</v>
      </c>
      <c r="K40" s="46" t="s">
        <v>803</v>
      </c>
      <c r="L40" s="61">
        <v>1260</v>
      </c>
      <c r="M40" s="61">
        <v>17200</v>
      </c>
      <c r="N40" s="67">
        <v>1260</v>
      </c>
      <c r="O40" s="68" t="s">
        <v>808</v>
      </c>
    </row>
    <row r="41" spans="1:15" x14ac:dyDescent="0.25">
      <c r="D41" s="324">
        <v>82040987</v>
      </c>
      <c r="E41" s="326">
        <v>7862718</v>
      </c>
      <c r="F41" s="326">
        <v>10</v>
      </c>
      <c r="G41" s="330">
        <v>1</v>
      </c>
      <c r="H41" s="330">
        <v>88101209</v>
      </c>
      <c r="I41" s="330" t="s">
        <v>125</v>
      </c>
      <c r="J41" s="330" t="s">
        <v>807</v>
      </c>
      <c r="K41" s="330" t="s">
        <v>803</v>
      </c>
      <c r="L41" s="322">
        <v>25000</v>
      </c>
      <c r="M41" s="322">
        <v>17200</v>
      </c>
      <c r="N41" s="69"/>
      <c r="O41" s="324" t="s">
        <v>809</v>
      </c>
    </row>
    <row r="42" spans="1:15" ht="15.75" thickBot="1" x14ac:dyDescent="0.3">
      <c r="D42" s="325"/>
      <c r="E42" s="327"/>
      <c r="F42" s="327"/>
      <c r="G42" s="331"/>
      <c r="H42" s="331"/>
      <c r="I42" s="331"/>
      <c r="J42" s="331"/>
      <c r="K42" s="331"/>
      <c r="L42" s="323"/>
      <c r="M42" s="323"/>
      <c r="N42" s="67">
        <v>15940</v>
      </c>
      <c r="O42" s="325"/>
    </row>
    <row r="51" spans="2:10" x14ac:dyDescent="0.25">
      <c r="B51" s="74">
        <v>221118307741</v>
      </c>
      <c r="C51">
        <v>20</v>
      </c>
      <c r="D51" t="s">
        <v>833</v>
      </c>
    </row>
    <row r="55" spans="2:10" ht="27" x14ac:dyDescent="0.25">
      <c r="B55" s="75" t="s">
        <v>4</v>
      </c>
      <c r="C55" s="75" t="s">
        <v>5</v>
      </c>
      <c r="D55" s="76" t="s">
        <v>6</v>
      </c>
      <c r="E55" s="75" t="s">
        <v>7</v>
      </c>
      <c r="F55" s="77" t="s">
        <v>21</v>
      </c>
      <c r="G55" s="75" t="s">
        <v>22</v>
      </c>
      <c r="H55" s="75" t="s">
        <v>23</v>
      </c>
      <c r="I55" s="71" t="s">
        <v>24</v>
      </c>
      <c r="J55" s="71" t="s">
        <v>45</v>
      </c>
    </row>
    <row r="56" spans="2:10" ht="23.25" x14ac:dyDescent="0.35">
      <c r="B56" s="78">
        <v>43733</v>
      </c>
      <c r="C56" s="79">
        <v>82034519</v>
      </c>
      <c r="D56" s="80" t="s">
        <v>125</v>
      </c>
      <c r="E56" s="81" t="s">
        <v>765</v>
      </c>
      <c r="F56" s="81"/>
      <c r="G56" s="81">
        <v>1</v>
      </c>
      <c r="H56" s="81" t="s">
        <v>72</v>
      </c>
    </row>
    <row r="57" spans="2:10" ht="23.25" x14ac:dyDescent="0.35">
      <c r="B57" s="78">
        <v>43733</v>
      </c>
      <c r="C57" s="79">
        <v>82034568</v>
      </c>
      <c r="D57" s="80" t="s">
        <v>125</v>
      </c>
      <c r="E57" s="81" t="s">
        <v>766</v>
      </c>
      <c r="F57" s="81"/>
      <c r="G57" s="81">
        <v>1</v>
      </c>
      <c r="H57" s="81" t="s">
        <v>72</v>
      </c>
    </row>
    <row r="58" spans="2:10" ht="23.25" x14ac:dyDescent="0.35">
      <c r="B58" s="78">
        <v>43733</v>
      </c>
      <c r="C58" s="79">
        <v>82036520</v>
      </c>
      <c r="D58" s="80" t="s">
        <v>125</v>
      </c>
      <c r="E58" s="81" t="s">
        <v>767</v>
      </c>
      <c r="F58" s="81"/>
      <c r="G58" s="81">
        <v>1</v>
      </c>
      <c r="H58" s="81" t="s">
        <v>72</v>
      </c>
    </row>
    <row r="59" spans="2:10" ht="23.25" x14ac:dyDescent="0.35">
      <c r="B59" s="78">
        <v>43733</v>
      </c>
      <c r="C59" s="79">
        <v>82039671</v>
      </c>
      <c r="D59" s="80" t="s">
        <v>125</v>
      </c>
      <c r="E59" s="81" t="s">
        <v>768</v>
      </c>
      <c r="F59" s="81"/>
      <c r="G59" s="81">
        <v>7</v>
      </c>
      <c r="H59" s="81" t="s">
        <v>673</v>
      </c>
    </row>
    <row r="60" spans="2:10" ht="23.25" x14ac:dyDescent="0.35">
      <c r="B60" s="78">
        <v>43733</v>
      </c>
      <c r="C60" s="79">
        <v>82039673</v>
      </c>
      <c r="D60" s="80" t="s">
        <v>125</v>
      </c>
      <c r="E60" s="81" t="s">
        <v>769</v>
      </c>
      <c r="F60" s="81"/>
      <c r="G60" s="81">
        <v>18</v>
      </c>
      <c r="H60" s="81" t="s">
        <v>151</v>
      </c>
    </row>
    <row r="61" spans="2:10" ht="23.25" x14ac:dyDescent="0.35">
      <c r="B61" s="78">
        <v>43733</v>
      </c>
      <c r="C61" s="79">
        <v>82039675</v>
      </c>
      <c r="D61" s="80" t="s">
        <v>125</v>
      </c>
      <c r="E61" s="81" t="s">
        <v>770</v>
      </c>
      <c r="F61" s="81"/>
      <c r="G61" s="81">
        <v>6</v>
      </c>
      <c r="H61" s="81" t="s">
        <v>673</v>
      </c>
    </row>
    <row r="62" spans="2:10" ht="23.25" x14ac:dyDescent="0.35">
      <c r="B62" s="78">
        <v>43733</v>
      </c>
      <c r="C62" s="79">
        <v>82039676</v>
      </c>
      <c r="D62" s="80" t="s">
        <v>125</v>
      </c>
      <c r="E62" s="81" t="s">
        <v>771</v>
      </c>
      <c r="F62" s="81"/>
      <c r="G62" s="81">
        <v>6</v>
      </c>
      <c r="H62" s="81" t="s">
        <v>72</v>
      </c>
    </row>
    <row r="63" spans="2:10" ht="23.25" x14ac:dyDescent="0.35">
      <c r="B63" s="78">
        <v>43733</v>
      </c>
      <c r="C63" s="79">
        <v>82039677</v>
      </c>
      <c r="D63" s="80" t="s">
        <v>125</v>
      </c>
      <c r="E63" s="81" t="s">
        <v>772</v>
      </c>
      <c r="F63" s="81"/>
      <c r="G63" s="81">
        <v>3</v>
      </c>
      <c r="H63" s="81" t="s">
        <v>72</v>
      </c>
    </row>
    <row r="64" spans="2:10" ht="23.25" x14ac:dyDescent="0.35">
      <c r="B64" s="78">
        <v>43733</v>
      </c>
      <c r="C64" s="82">
        <v>82040986</v>
      </c>
      <c r="D64" s="80" t="s">
        <v>125</v>
      </c>
      <c r="E64" s="81" t="s">
        <v>810</v>
      </c>
      <c r="F64" s="81"/>
      <c r="G64" s="81">
        <v>1</v>
      </c>
      <c r="H64" s="81" t="s">
        <v>72</v>
      </c>
    </row>
  </sheetData>
  <sortState ref="C9:C37">
    <sortCondition ref="C9"/>
  </sortState>
  <mergeCells count="21">
    <mergeCell ref="F35:F36"/>
    <mergeCell ref="G35:G36"/>
    <mergeCell ref="H35:H36"/>
    <mergeCell ref="I35:I36"/>
    <mergeCell ref="J35:J36"/>
    <mergeCell ref="L41:L42"/>
    <mergeCell ref="M41:M42"/>
    <mergeCell ref="O41:O42"/>
    <mergeCell ref="D35:D36"/>
    <mergeCell ref="D41:D42"/>
    <mergeCell ref="K35:K36"/>
    <mergeCell ref="L35:L36"/>
    <mergeCell ref="M35:M36"/>
    <mergeCell ref="E41:E42"/>
    <mergeCell ref="F41:F42"/>
    <mergeCell ref="G41:G42"/>
    <mergeCell ref="H41:H42"/>
    <mergeCell ref="I41:I42"/>
    <mergeCell ref="J41:J42"/>
    <mergeCell ref="K41:K42"/>
    <mergeCell ref="E35:E36"/>
  </mergeCells>
  <conditionalFormatting sqref="C17:C20">
    <cfRule type="duplicateValues" dxfId="69" priority="15"/>
  </conditionalFormatting>
  <conditionalFormatting sqref="C17:D20">
    <cfRule type="expression" dxfId="68" priority="10">
      <formula>$V17="CANCEL"</formula>
    </cfRule>
    <cfRule type="expression" dxfId="67" priority="11">
      <formula>$V17="URGENT"</formula>
    </cfRule>
    <cfRule type="expression" dxfId="66" priority="12">
      <formula>$V17="TOP URGENT ST/BT"</formula>
    </cfRule>
    <cfRule type="expression" dxfId="65" priority="13">
      <formula>$V17="TOP URGENT"</formula>
    </cfRule>
    <cfRule type="expression" dxfId="64" priority="14">
      <formula>$V17="EXPORT"</formula>
    </cfRule>
  </conditionalFormatting>
  <conditionalFormatting sqref="C56:C64">
    <cfRule type="duplicateValues" dxfId="63" priority="9"/>
  </conditionalFormatting>
  <conditionalFormatting sqref="B64:H64 B56:H63">
    <cfRule type="expression" dxfId="62" priority="4">
      <formula>$V56="CANCEL"</formula>
    </cfRule>
    <cfRule type="expression" dxfId="61" priority="5">
      <formula>$V56="URGENT"</formula>
    </cfRule>
    <cfRule type="expression" dxfId="60" priority="6">
      <formula>$V56="TOP URGENT ST/BT"</formula>
    </cfRule>
    <cfRule type="expression" dxfId="59" priority="7">
      <formula>$V56="TOP URGENT"</formula>
    </cfRule>
    <cfRule type="expression" dxfId="58" priority="8">
      <formula>$V56="EXPORT"</formula>
    </cfRule>
  </conditionalFormatting>
  <conditionalFormatting sqref="C56:C64">
    <cfRule type="duplicateValues" dxfId="57" priority="3"/>
  </conditionalFormatting>
  <conditionalFormatting sqref="C55">
    <cfRule type="duplicateValues" dxfId="56" priority="2"/>
  </conditionalFormatting>
  <conditionalFormatting sqref="C55">
    <cfRule type="duplicateValues" dxfId="55" priority="1"/>
  </conditionalFormatting>
  <pageMargins left="0.43" right="0.54" top="0.51" bottom="0.25" header="0.3" footer="0.3"/>
  <pageSetup scale="71" fitToHeight="0" orientation="landscape" horizontalDpi="4294967294" verticalDpi="4294967294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L125"/>
  <sheetViews>
    <sheetView workbookViewId="0">
      <selection activeCell="N6" sqref="N6"/>
    </sheetView>
  </sheetViews>
  <sheetFormatPr defaultRowHeight="18" customHeight="1" x14ac:dyDescent="0.25"/>
  <cols>
    <col min="2" max="2" width="5.85546875" bestFit="1" customWidth="1"/>
    <col min="3" max="3" width="16.85546875" bestFit="1" customWidth="1"/>
    <col min="4" max="4" width="24.140625" customWidth="1"/>
    <col min="5" max="5" width="8" customWidth="1"/>
    <col min="6" max="6" width="50.7109375" customWidth="1"/>
    <col min="8" max="8" width="5.85546875" bestFit="1" customWidth="1"/>
    <col min="9" max="9" width="16.85546875" bestFit="1" customWidth="1"/>
    <col min="10" max="10" width="23.140625" bestFit="1" customWidth="1"/>
    <col min="11" max="11" width="8.85546875" customWidth="1"/>
    <col min="12" max="12" width="55" customWidth="1"/>
  </cols>
  <sheetData>
    <row r="1" spans="2:12" s="21" customFormat="1" ht="50.1" customHeight="1" x14ac:dyDescent="0.25">
      <c r="B1" s="334" t="s">
        <v>951</v>
      </c>
      <c r="C1" s="334"/>
      <c r="D1" s="334"/>
      <c r="E1" s="334"/>
      <c r="F1" s="334"/>
      <c r="H1" s="334" t="s">
        <v>2141</v>
      </c>
      <c r="I1" s="334"/>
      <c r="J1" s="334"/>
      <c r="K1" s="334"/>
      <c r="L1" s="334"/>
    </row>
    <row r="2" spans="2:12" ht="35.1" customHeight="1" x14ac:dyDescent="0.25">
      <c r="B2" s="19" t="s">
        <v>290</v>
      </c>
      <c r="C2" s="19" t="s">
        <v>291</v>
      </c>
      <c r="D2" s="19" t="s">
        <v>292</v>
      </c>
      <c r="E2" s="19" t="s">
        <v>293</v>
      </c>
      <c r="F2" s="19" t="s">
        <v>21</v>
      </c>
      <c r="H2" s="19" t="s">
        <v>290</v>
      </c>
      <c r="I2" s="19" t="s">
        <v>291</v>
      </c>
      <c r="J2" s="19" t="s">
        <v>292</v>
      </c>
      <c r="K2" s="19" t="s">
        <v>293</v>
      </c>
      <c r="L2" s="19" t="s">
        <v>21</v>
      </c>
    </row>
    <row r="3" spans="2:12" ht="39.950000000000003" customHeight="1" x14ac:dyDescent="0.25">
      <c r="B3" s="20">
        <v>1</v>
      </c>
      <c r="C3" s="27" t="s">
        <v>588</v>
      </c>
      <c r="D3" s="20" t="s">
        <v>591</v>
      </c>
      <c r="E3" s="22">
        <v>950</v>
      </c>
      <c r="F3" s="4"/>
      <c r="H3" s="72">
        <v>1</v>
      </c>
      <c r="I3" s="119" t="s">
        <v>2142</v>
      </c>
      <c r="J3" s="72" t="s">
        <v>2120</v>
      </c>
      <c r="K3" s="73">
        <v>3400</v>
      </c>
      <c r="L3" s="4"/>
    </row>
    <row r="4" spans="2:12" ht="39.950000000000003" customHeight="1" x14ac:dyDescent="0.25">
      <c r="B4" s="20">
        <v>2</v>
      </c>
      <c r="C4" s="20" t="s">
        <v>589</v>
      </c>
      <c r="D4" s="20" t="s">
        <v>591</v>
      </c>
      <c r="E4" s="22">
        <v>670</v>
      </c>
      <c r="F4" s="4"/>
      <c r="H4" s="72">
        <v>2</v>
      </c>
      <c r="I4" s="72" t="s">
        <v>2111</v>
      </c>
      <c r="J4" s="72" t="s">
        <v>2121</v>
      </c>
      <c r="K4" s="73">
        <v>500</v>
      </c>
      <c r="L4" s="4"/>
    </row>
    <row r="5" spans="2:12" ht="39.950000000000003" customHeight="1" x14ac:dyDescent="0.25">
      <c r="B5" s="20">
        <v>3</v>
      </c>
      <c r="C5" s="20" t="s">
        <v>587</v>
      </c>
      <c r="D5" s="20" t="s">
        <v>591</v>
      </c>
      <c r="E5" s="22">
        <v>21600</v>
      </c>
      <c r="F5" s="4"/>
      <c r="H5" s="72">
        <v>3</v>
      </c>
      <c r="I5" s="119" t="s">
        <v>2143</v>
      </c>
      <c r="J5" s="72" t="s">
        <v>2122</v>
      </c>
      <c r="K5" s="73">
        <v>5</v>
      </c>
      <c r="L5" s="4"/>
    </row>
    <row r="6" spans="2:12" ht="39.950000000000003" customHeight="1" x14ac:dyDescent="0.25">
      <c r="B6" s="20">
        <v>4</v>
      </c>
      <c r="C6" s="20" t="s">
        <v>589</v>
      </c>
      <c r="D6" s="20" t="s">
        <v>591</v>
      </c>
      <c r="E6" s="22">
        <v>7250</v>
      </c>
      <c r="F6" s="4"/>
      <c r="H6" s="72">
        <v>4</v>
      </c>
      <c r="I6" s="72" t="s">
        <v>2112</v>
      </c>
      <c r="J6" s="72" t="s">
        <v>2123</v>
      </c>
      <c r="K6" s="73">
        <v>741</v>
      </c>
      <c r="L6" s="4"/>
    </row>
    <row r="7" spans="2:12" ht="39.950000000000003" customHeight="1" x14ac:dyDescent="0.25">
      <c r="B7" s="20">
        <v>5</v>
      </c>
      <c r="C7" s="20" t="s">
        <v>590</v>
      </c>
      <c r="D7" s="20" t="s">
        <v>591</v>
      </c>
      <c r="E7" s="22">
        <v>2040</v>
      </c>
      <c r="F7" s="4"/>
      <c r="H7" s="72">
        <v>5</v>
      </c>
      <c r="I7" s="72" t="s">
        <v>842</v>
      </c>
      <c r="J7" s="72" t="s">
        <v>591</v>
      </c>
      <c r="K7" s="73">
        <v>170</v>
      </c>
      <c r="L7" s="4"/>
    </row>
    <row r="8" spans="2:12" ht="39.950000000000003" customHeight="1" x14ac:dyDescent="0.25">
      <c r="B8" s="38"/>
      <c r="C8" s="38"/>
      <c r="D8" s="38"/>
      <c r="E8" s="90"/>
      <c r="F8" s="39"/>
      <c r="H8" s="72">
        <v>6</v>
      </c>
      <c r="I8" s="72" t="s">
        <v>2113</v>
      </c>
      <c r="J8" s="72" t="s">
        <v>2123</v>
      </c>
      <c r="K8" s="73">
        <v>3600</v>
      </c>
      <c r="L8" s="4"/>
    </row>
    <row r="9" spans="2:12" ht="39.950000000000003" customHeight="1" x14ac:dyDescent="0.25">
      <c r="B9" s="38"/>
      <c r="C9" s="38"/>
      <c r="D9" s="38"/>
      <c r="E9" s="90"/>
      <c r="F9" s="39"/>
      <c r="H9" s="72">
        <v>7</v>
      </c>
      <c r="I9" s="72" t="s">
        <v>2114</v>
      </c>
      <c r="J9" s="72" t="s">
        <v>288</v>
      </c>
      <c r="K9" s="73">
        <v>131</v>
      </c>
      <c r="L9" s="4"/>
    </row>
    <row r="10" spans="2:12" ht="39.950000000000003" customHeight="1" x14ac:dyDescent="0.25">
      <c r="B10" s="38"/>
      <c r="C10" s="38"/>
      <c r="D10" s="38"/>
      <c r="E10" s="90"/>
      <c r="F10" s="39"/>
      <c r="H10" s="72">
        <v>8</v>
      </c>
      <c r="I10" s="119" t="s">
        <v>2144</v>
      </c>
      <c r="J10" s="72" t="s">
        <v>288</v>
      </c>
      <c r="K10" s="73">
        <v>12</v>
      </c>
      <c r="L10" s="4"/>
    </row>
    <row r="11" spans="2:12" ht="39.950000000000003" customHeight="1" x14ac:dyDescent="0.25">
      <c r="B11" s="38"/>
      <c r="C11" s="38"/>
      <c r="D11" s="38"/>
      <c r="E11" s="90"/>
      <c r="F11" s="39"/>
      <c r="H11" s="72">
        <v>9</v>
      </c>
      <c r="I11" s="72" t="s">
        <v>843</v>
      </c>
      <c r="J11" s="72" t="s">
        <v>591</v>
      </c>
      <c r="K11" s="73">
        <v>170</v>
      </c>
      <c r="L11" s="4"/>
    </row>
    <row r="12" spans="2:12" ht="39.950000000000003" customHeight="1" x14ac:dyDescent="0.25">
      <c r="B12" s="38"/>
      <c r="C12" s="38"/>
      <c r="D12" s="38"/>
      <c r="E12" s="38"/>
      <c r="F12" s="39"/>
      <c r="H12" s="72">
        <v>10</v>
      </c>
      <c r="I12" s="72" t="s">
        <v>2115</v>
      </c>
      <c r="J12" s="72" t="s">
        <v>287</v>
      </c>
      <c r="K12" s="72">
        <v>672</v>
      </c>
      <c r="L12" s="4"/>
    </row>
    <row r="13" spans="2:12" ht="39.950000000000003" customHeight="1" x14ac:dyDescent="0.25">
      <c r="B13" s="38"/>
      <c r="C13" s="38"/>
      <c r="D13" s="38"/>
      <c r="E13" s="38"/>
      <c r="F13" s="39"/>
      <c r="H13" s="72">
        <v>11</v>
      </c>
      <c r="I13" s="72" t="s">
        <v>844</v>
      </c>
      <c r="J13" s="72" t="s">
        <v>591</v>
      </c>
      <c r="K13" s="72">
        <v>375</v>
      </c>
      <c r="L13" s="4"/>
    </row>
    <row r="14" spans="2:12" ht="39.950000000000003" customHeight="1" x14ac:dyDescent="0.25">
      <c r="B14" s="38"/>
      <c r="C14" s="38"/>
      <c r="D14" s="38"/>
      <c r="E14" s="38"/>
      <c r="F14" s="39"/>
      <c r="H14" s="72">
        <v>12</v>
      </c>
      <c r="I14" s="72" t="s">
        <v>2116</v>
      </c>
      <c r="J14" s="72" t="s">
        <v>287</v>
      </c>
      <c r="K14" s="72">
        <v>337</v>
      </c>
      <c r="L14" s="4"/>
    </row>
    <row r="15" spans="2:12" ht="39.950000000000003" customHeight="1" x14ac:dyDescent="0.25">
      <c r="B15" s="38"/>
      <c r="C15" s="38"/>
      <c r="D15" s="38"/>
      <c r="E15" s="38"/>
      <c r="F15" s="39"/>
      <c r="H15" s="72">
        <v>13</v>
      </c>
      <c r="I15" s="72" t="s">
        <v>2117</v>
      </c>
      <c r="J15" s="72" t="s">
        <v>2123</v>
      </c>
      <c r="K15" s="73">
        <v>7768</v>
      </c>
      <c r="L15" s="4"/>
    </row>
    <row r="16" spans="2:12" ht="39.950000000000003" customHeight="1" x14ac:dyDescent="0.25">
      <c r="B16" s="38"/>
      <c r="C16" s="38"/>
      <c r="D16" s="38"/>
      <c r="E16" s="38"/>
      <c r="F16" s="39"/>
      <c r="H16" s="72">
        <v>14</v>
      </c>
      <c r="I16" s="72" t="s">
        <v>2118</v>
      </c>
      <c r="J16" s="72" t="s">
        <v>2124</v>
      </c>
      <c r="K16" s="72">
        <v>811</v>
      </c>
      <c r="L16" s="4"/>
    </row>
    <row r="17" spans="2:12" ht="39.950000000000003" customHeight="1" x14ac:dyDescent="0.25">
      <c r="B17" s="38"/>
      <c r="C17" s="38"/>
      <c r="D17" s="38"/>
      <c r="E17" s="38"/>
      <c r="F17" s="39"/>
      <c r="H17" s="72">
        <v>15</v>
      </c>
      <c r="I17" s="72" t="s">
        <v>2119</v>
      </c>
      <c r="J17" s="72" t="s">
        <v>2125</v>
      </c>
      <c r="K17" s="72">
        <v>80</v>
      </c>
      <c r="L17" s="4"/>
    </row>
    <row r="18" spans="2:12" ht="39.950000000000003" customHeight="1" x14ac:dyDescent="0.25">
      <c r="B18" s="38"/>
      <c r="C18" s="38"/>
      <c r="D18" s="38"/>
      <c r="E18" s="38"/>
      <c r="F18" s="39"/>
      <c r="H18" s="72">
        <v>16</v>
      </c>
      <c r="I18" s="72" t="s">
        <v>2126</v>
      </c>
      <c r="J18" s="72" t="s">
        <v>2136</v>
      </c>
      <c r="K18" s="72">
        <v>164</v>
      </c>
      <c r="L18" s="4"/>
    </row>
    <row r="19" spans="2:12" ht="39.950000000000003" customHeight="1" x14ac:dyDescent="0.25">
      <c r="B19" s="38"/>
      <c r="C19" s="38"/>
      <c r="D19" s="38"/>
      <c r="E19" s="38"/>
      <c r="F19" s="39"/>
      <c r="H19" s="72">
        <v>17</v>
      </c>
      <c r="I19" s="72" t="s">
        <v>2127</v>
      </c>
      <c r="J19" s="72" t="s">
        <v>2123</v>
      </c>
      <c r="K19" s="73">
        <v>1727</v>
      </c>
      <c r="L19" s="4"/>
    </row>
    <row r="20" spans="2:12" ht="39.950000000000003" customHeight="1" x14ac:dyDescent="0.25">
      <c r="B20" s="38"/>
      <c r="C20" s="38"/>
      <c r="D20" s="38"/>
      <c r="E20" s="38"/>
      <c r="F20" s="39"/>
      <c r="H20" s="72">
        <v>18</v>
      </c>
      <c r="I20" s="72" t="s">
        <v>2128</v>
      </c>
      <c r="J20" s="72" t="s">
        <v>287</v>
      </c>
      <c r="K20" s="72">
        <v>127</v>
      </c>
      <c r="L20" s="4"/>
    </row>
    <row r="21" spans="2:12" ht="39.950000000000003" customHeight="1" x14ac:dyDescent="0.25">
      <c r="B21" s="38"/>
      <c r="C21" s="38"/>
      <c r="D21" s="38"/>
      <c r="E21" s="38"/>
      <c r="F21" s="39"/>
      <c r="H21" s="72">
        <v>19</v>
      </c>
      <c r="I21" s="72" t="s">
        <v>2129</v>
      </c>
      <c r="J21" s="72" t="s">
        <v>288</v>
      </c>
      <c r="K21" s="72">
        <v>17</v>
      </c>
      <c r="L21" s="4"/>
    </row>
    <row r="22" spans="2:12" ht="39.950000000000003" customHeight="1" x14ac:dyDescent="0.25">
      <c r="B22" s="38"/>
      <c r="C22" s="38"/>
      <c r="D22" s="38"/>
      <c r="E22" s="38"/>
      <c r="F22" s="39"/>
      <c r="H22" s="72">
        <v>20</v>
      </c>
      <c r="I22" s="72" t="s">
        <v>2130</v>
      </c>
      <c r="J22" s="72" t="s">
        <v>2125</v>
      </c>
      <c r="K22" s="72">
        <v>121</v>
      </c>
      <c r="L22" s="4"/>
    </row>
    <row r="23" spans="2:12" ht="39.950000000000003" customHeight="1" x14ac:dyDescent="0.25">
      <c r="B23" s="38"/>
      <c r="C23" s="38"/>
      <c r="D23" s="38"/>
      <c r="E23" s="38"/>
      <c r="F23" s="39"/>
      <c r="H23" s="72">
        <v>21</v>
      </c>
      <c r="I23" s="72" t="s">
        <v>2131</v>
      </c>
      <c r="J23" s="72" t="s">
        <v>287</v>
      </c>
      <c r="K23" s="72">
        <v>100</v>
      </c>
      <c r="L23" s="4"/>
    </row>
    <row r="24" spans="2:12" ht="39.950000000000003" customHeight="1" x14ac:dyDescent="0.25">
      <c r="B24" s="38"/>
      <c r="C24" s="38"/>
      <c r="D24" s="38"/>
      <c r="E24" s="38"/>
      <c r="F24" s="39"/>
      <c r="H24" s="72">
        <v>22</v>
      </c>
      <c r="I24" s="72" t="s">
        <v>2132</v>
      </c>
      <c r="J24" s="72" t="s">
        <v>287</v>
      </c>
      <c r="K24" s="72">
        <v>50</v>
      </c>
      <c r="L24" s="4"/>
    </row>
    <row r="25" spans="2:12" ht="39.950000000000003" customHeight="1" x14ac:dyDescent="0.25">
      <c r="B25" s="38"/>
      <c r="C25" s="38"/>
      <c r="D25" s="38"/>
      <c r="E25" s="38"/>
      <c r="F25" s="39"/>
      <c r="H25" s="72">
        <v>23</v>
      </c>
      <c r="I25" s="119" t="s">
        <v>2145</v>
      </c>
      <c r="J25" s="72" t="s">
        <v>2137</v>
      </c>
      <c r="K25" s="72">
        <v>223</v>
      </c>
      <c r="L25" s="4"/>
    </row>
    <row r="26" spans="2:12" ht="39.950000000000003" customHeight="1" x14ac:dyDescent="0.25">
      <c r="B26" s="38"/>
      <c r="C26" s="38"/>
      <c r="D26" s="38"/>
      <c r="E26" s="38"/>
      <c r="F26" s="39"/>
      <c r="H26" s="72">
        <v>24</v>
      </c>
      <c r="I26" s="119" t="s">
        <v>2146</v>
      </c>
      <c r="J26" s="72" t="s">
        <v>2138</v>
      </c>
      <c r="K26" s="72">
        <v>2</v>
      </c>
      <c r="L26" s="4"/>
    </row>
    <row r="27" spans="2:12" ht="39.950000000000003" customHeight="1" x14ac:dyDescent="0.25">
      <c r="B27" s="38"/>
      <c r="C27" s="38"/>
      <c r="D27" s="38"/>
      <c r="E27" s="38"/>
      <c r="F27" s="39"/>
      <c r="H27" s="72">
        <v>25</v>
      </c>
      <c r="I27" s="72" t="s">
        <v>2133</v>
      </c>
      <c r="J27" s="72" t="s">
        <v>2139</v>
      </c>
      <c r="K27" s="72">
        <v>15</v>
      </c>
      <c r="L27" s="4"/>
    </row>
    <row r="28" spans="2:12" ht="39.950000000000003" customHeight="1" x14ac:dyDescent="0.25">
      <c r="B28" s="38"/>
      <c r="C28" s="38"/>
      <c r="D28" s="38"/>
      <c r="E28" s="38"/>
      <c r="F28" s="39"/>
      <c r="H28" s="72">
        <v>26</v>
      </c>
      <c r="I28" s="72" t="s">
        <v>2134</v>
      </c>
      <c r="J28" s="72" t="s">
        <v>288</v>
      </c>
      <c r="K28" s="72">
        <v>80</v>
      </c>
      <c r="L28" s="4"/>
    </row>
    <row r="29" spans="2:12" ht="39.950000000000003" customHeight="1" x14ac:dyDescent="0.25">
      <c r="B29" s="38"/>
      <c r="C29" s="38"/>
      <c r="D29" s="38"/>
      <c r="E29" s="38"/>
      <c r="F29" s="39"/>
      <c r="H29" s="72">
        <v>27</v>
      </c>
      <c r="I29" s="72" t="s">
        <v>2135</v>
      </c>
      <c r="J29" s="72" t="s">
        <v>288</v>
      </c>
      <c r="K29" s="72">
        <v>8</v>
      </c>
      <c r="L29" s="4"/>
    </row>
    <row r="30" spans="2:12" ht="39.950000000000003" customHeight="1" x14ac:dyDescent="0.25">
      <c r="B30" s="38"/>
      <c r="C30" s="38"/>
      <c r="D30" s="38"/>
      <c r="E30" s="38"/>
      <c r="F30" s="39"/>
      <c r="H30" s="72">
        <v>28</v>
      </c>
      <c r="I30" s="119" t="s">
        <v>2147</v>
      </c>
      <c r="J30" s="72" t="s">
        <v>2140</v>
      </c>
      <c r="K30" s="72">
        <v>27</v>
      </c>
      <c r="L30" s="4"/>
    </row>
    <row r="31" spans="2:12" ht="39.950000000000003" customHeight="1" x14ac:dyDescent="0.25">
      <c r="H31" s="72">
        <v>33</v>
      </c>
      <c r="I31" s="72" t="s">
        <v>845</v>
      </c>
      <c r="J31" s="72" t="s">
        <v>591</v>
      </c>
      <c r="K31" s="72">
        <v>75</v>
      </c>
      <c r="L31" s="4"/>
    </row>
    <row r="32" spans="2:12" ht="39.950000000000003" customHeight="1" x14ac:dyDescent="0.25">
      <c r="H32" s="72">
        <v>34</v>
      </c>
      <c r="I32" s="72" t="s">
        <v>845</v>
      </c>
      <c r="J32" s="72" t="s">
        <v>591</v>
      </c>
      <c r="K32" s="72">
        <v>75</v>
      </c>
      <c r="L32" s="4"/>
    </row>
    <row r="33" spans="8:12" ht="39.950000000000003" customHeight="1" x14ac:dyDescent="0.25">
      <c r="H33" s="72">
        <v>35</v>
      </c>
      <c r="I33" s="72" t="s">
        <v>845</v>
      </c>
      <c r="J33" s="72" t="s">
        <v>591</v>
      </c>
      <c r="K33" s="72">
        <v>75</v>
      </c>
      <c r="L33" s="4"/>
    </row>
    <row r="34" spans="8:12" ht="39.950000000000003" customHeight="1" x14ac:dyDescent="0.25">
      <c r="H34" s="72">
        <v>36</v>
      </c>
      <c r="I34" s="72" t="s">
        <v>845</v>
      </c>
      <c r="J34" s="72" t="s">
        <v>591</v>
      </c>
      <c r="K34" s="72">
        <v>75</v>
      </c>
      <c r="L34" s="4"/>
    </row>
    <row r="35" spans="8:12" ht="39.950000000000003" customHeight="1" x14ac:dyDescent="0.25">
      <c r="H35" s="72">
        <v>37</v>
      </c>
      <c r="I35" s="72" t="s">
        <v>845</v>
      </c>
      <c r="J35" s="72" t="s">
        <v>591</v>
      </c>
      <c r="K35" s="72">
        <v>75</v>
      </c>
      <c r="L35" s="4"/>
    </row>
    <row r="36" spans="8:12" ht="39.950000000000003" customHeight="1" x14ac:dyDescent="0.25">
      <c r="H36" s="72">
        <v>38</v>
      </c>
      <c r="I36" s="72" t="s">
        <v>845</v>
      </c>
      <c r="J36" s="72" t="s">
        <v>591</v>
      </c>
      <c r="K36" s="72">
        <v>75</v>
      </c>
      <c r="L36" s="4"/>
    </row>
    <row r="37" spans="8:12" ht="39.950000000000003" customHeight="1" x14ac:dyDescent="0.25">
      <c r="H37" s="72">
        <v>39</v>
      </c>
      <c r="I37" s="72" t="s">
        <v>845</v>
      </c>
      <c r="J37" s="72" t="s">
        <v>591</v>
      </c>
      <c r="K37" s="72">
        <v>75</v>
      </c>
      <c r="L37" s="4"/>
    </row>
    <row r="38" spans="8:12" ht="39.950000000000003" customHeight="1" x14ac:dyDescent="0.25">
      <c r="H38" s="72">
        <v>40</v>
      </c>
      <c r="I38" s="72" t="s">
        <v>845</v>
      </c>
      <c r="J38" s="72" t="s">
        <v>591</v>
      </c>
      <c r="K38" s="72">
        <v>75</v>
      </c>
      <c r="L38" s="4"/>
    </row>
    <row r="39" spans="8:12" ht="39.950000000000003" customHeight="1" x14ac:dyDescent="0.25">
      <c r="H39" s="72">
        <v>41</v>
      </c>
      <c r="I39" s="72" t="s">
        <v>845</v>
      </c>
      <c r="J39" s="72" t="s">
        <v>591</v>
      </c>
      <c r="K39" s="72">
        <v>75</v>
      </c>
      <c r="L39" s="4"/>
    </row>
    <row r="40" spans="8:12" ht="39.950000000000003" customHeight="1" x14ac:dyDescent="0.25">
      <c r="H40" s="72">
        <v>42</v>
      </c>
      <c r="I40" s="72" t="s">
        <v>845</v>
      </c>
      <c r="J40" s="72" t="s">
        <v>591</v>
      </c>
      <c r="K40" s="72">
        <v>75</v>
      </c>
      <c r="L40" s="4"/>
    </row>
    <row r="41" spans="8:12" ht="39.950000000000003" customHeight="1" x14ac:dyDescent="0.25">
      <c r="H41" s="72">
        <v>43</v>
      </c>
      <c r="I41" s="72" t="s">
        <v>845</v>
      </c>
      <c r="J41" s="72" t="s">
        <v>591</v>
      </c>
      <c r="K41" s="72">
        <v>75</v>
      </c>
      <c r="L41" s="4"/>
    </row>
    <row r="42" spans="8:12" ht="39.950000000000003" customHeight="1" x14ac:dyDescent="0.25">
      <c r="H42" s="72">
        <v>44</v>
      </c>
      <c r="I42" s="72" t="s">
        <v>845</v>
      </c>
      <c r="J42" s="72" t="s">
        <v>591</v>
      </c>
      <c r="K42" s="72">
        <v>75</v>
      </c>
      <c r="L42" s="4"/>
    </row>
    <row r="43" spans="8:12" ht="39.950000000000003" customHeight="1" x14ac:dyDescent="0.25">
      <c r="H43" s="72">
        <v>45</v>
      </c>
      <c r="I43" s="72" t="s">
        <v>845</v>
      </c>
      <c r="J43" s="72" t="s">
        <v>591</v>
      </c>
      <c r="K43" s="72">
        <v>75</v>
      </c>
      <c r="L43" s="4"/>
    </row>
    <row r="44" spans="8:12" ht="39.950000000000003" customHeight="1" x14ac:dyDescent="0.25">
      <c r="H44" s="72">
        <v>46</v>
      </c>
      <c r="I44" s="72" t="s">
        <v>845</v>
      </c>
      <c r="J44" s="72" t="s">
        <v>591</v>
      </c>
      <c r="K44" s="72">
        <v>75</v>
      </c>
      <c r="L44" s="4"/>
    </row>
    <row r="45" spans="8:12" ht="39.950000000000003" customHeight="1" x14ac:dyDescent="0.25">
      <c r="H45" s="72">
        <v>47</v>
      </c>
      <c r="I45" s="72" t="s">
        <v>845</v>
      </c>
      <c r="J45" s="72" t="s">
        <v>591</v>
      </c>
      <c r="K45" s="72">
        <v>75</v>
      </c>
      <c r="L45" s="4"/>
    </row>
    <row r="46" spans="8:12" ht="39.950000000000003" customHeight="1" x14ac:dyDescent="0.25">
      <c r="H46" s="72">
        <v>48</v>
      </c>
      <c r="I46" s="72" t="s">
        <v>845</v>
      </c>
      <c r="J46" s="72" t="s">
        <v>591</v>
      </c>
      <c r="K46" s="72">
        <v>75</v>
      </c>
      <c r="L46" s="4"/>
    </row>
    <row r="47" spans="8:12" ht="39.950000000000003" customHeight="1" x14ac:dyDescent="0.25">
      <c r="H47" s="72">
        <v>49</v>
      </c>
      <c r="I47" s="72" t="s">
        <v>845</v>
      </c>
      <c r="J47" s="72" t="s">
        <v>591</v>
      </c>
      <c r="K47" s="72">
        <v>75</v>
      </c>
      <c r="L47" s="4"/>
    </row>
    <row r="48" spans="8:12" ht="39.950000000000003" customHeight="1" x14ac:dyDescent="0.25">
      <c r="H48" s="72">
        <v>50</v>
      </c>
      <c r="I48" s="72" t="s">
        <v>845</v>
      </c>
      <c r="J48" s="72" t="s">
        <v>591</v>
      </c>
      <c r="K48" s="72">
        <v>75</v>
      </c>
      <c r="L48" s="4"/>
    </row>
    <row r="49" spans="8:12" ht="39.950000000000003" customHeight="1" x14ac:dyDescent="0.25">
      <c r="H49" s="72">
        <v>51</v>
      </c>
      <c r="I49" s="72" t="s">
        <v>845</v>
      </c>
      <c r="J49" s="72" t="s">
        <v>591</v>
      </c>
      <c r="K49" s="72">
        <v>75</v>
      </c>
      <c r="L49" s="4"/>
    </row>
    <row r="50" spans="8:12" ht="39.950000000000003" customHeight="1" x14ac:dyDescent="0.25">
      <c r="H50" s="72">
        <v>52</v>
      </c>
      <c r="I50" s="72" t="s">
        <v>845</v>
      </c>
      <c r="J50" s="72" t="s">
        <v>591</v>
      </c>
      <c r="K50" s="72">
        <v>75</v>
      </c>
      <c r="L50" s="4"/>
    </row>
    <row r="51" spans="8:12" ht="39.950000000000003" customHeight="1" x14ac:dyDescent="0.25">
      <c r="H51" s="72">
        <v>53</v>
      </c>
      <c r="I51" s="72" t="s">
        <v>845</v>
      </c>
      <c r="J51" s="72" t="s">
        <v>591</v>
      </c>
      <c r="K51" s="72">
        <v>75</v>
      </c>
      <c r="L51" s="4"/>
    </row>
    <row r="52" spans="8:12" ht="39.950000000000003" customHeight="1" x14ac:dyDescent="0.25">
      <c r="H52" s="72">
        <v>54</v>
      </c>
      <c r="I52" s="72" t="s">
        <v>845</v>
      </c>
      <c r="J52" s="72" t="s">
        <v>591</v>
      </c>
      <c r="K52" s="72">
        <v>75</v>
      </c>
      <c r="L52" s="4"/>
    </row>
    <row r="53" spans="8:12" ht="39.950000000000003" customHeight="1" x14ac:dyDescent="0.25">
      <c r="H53" s="72">
        <v>55</v>
      </c>
      <c r="I53" s="72" t="s">
        <v>845</v>
      </c>
      <c r="J53" s="72" t="s">
        <v>591</v>
      </c>
      <c r="K53" s="72">
        <v>75</v>
      </c>
      <c r="L53" s="4"/>
    </row>
    <row r="54" spans="8:12" ht="39.950000000000003" customHeight="1" x14ac:dyDescent="0.25">
      <c r="H54" s="72">
        <v>56</v>
      </c>
      <c r="I54" s="72" t="s">
        <v>845</v>
      </c>
      <c r="J54" s="72" t="s">
        <v>591</v>
      </c>
      <c r="K54" s="72">
        <v>75</v>
      </c>
      <c r="L54" s="4"/>
    </row>
    <row r="55" spans="8:12" ht="39.950000000000003" customHeight="1" x14ac:dyDescent="0.25">
      <c r="H55" s="72">
        <v>57</v>
      </c>
      <c r="I55" s="72" t="s">
        <v>845</v>
      </c>
      <c r="J55" s="72" t="s">
        <v>591</v>
      </c>
      <c r="K55" s="72">
        <v>75</v>
      </c>
      <c r="L55" s="4"/>
    </row>
    <row r="56" spans="8:12" ht="39.950000000000003" customHeight="1" x14ac:dyDescent="0.25">
      <c r="H56" s="72">
        <v>58</v>
      </c>
      <c r="I56" s="72" t="s">
        <v>845</v>
      </c>
      <c r="J56" s="72" t="s">
        <v>591</v>
      </c>
      <c r="K56" s="72">
        <v>75</v>
      </c>
      <c r="L56" s="4"/>
    </row>
    <row r="57" spans="8:12" ht="39.950000000000003" customHeight="1" x14ac:dyDescent="0.25">
      <c r="H57" s="72">
        <v>59</v>
      </c>
      <c r="I57" s="72" t="s">
        <v>845</v>
      </c>
      <c r="J57" s="72" t="s">
        <v>591</v>
      </c>
      <c r="K57" s="72">
        <v>75</v>
      </c>
      <c r="L57" s="4"/>
    </row>
    <row r="58" spans="8:12" ht="39.950000000000003" customHeight="1" x14ac:dyDescent="0.25">
      <c r="H58" s="72">
        <v>60</v>
      </c>
      <c r="I58" s="72" t="s">
        <v>845</v>
      </c>
      <c r="J58" s="72" t="s">
        <v>591</v>
      </c>
      <c r="K58" s="72">
        <v>75</v>
      </c>
      <c r="L58" s="4"/>
    </row>
    <row r="59" spans="8:12" ht="39.950000000000003" customHeight="1" x14ac:dyDescent="0.25">
      <c r="H59" s="72">
        <v>61</v>
      </c>
      <c r="I59" s="72" t="s">
        <v>845</v>
      </c>
      <c r="J59" s="72" t="s">
        <v>591</v>
      </c>
      <c r="K59" s="72">
        <v>75</v>
      </c>
      <c r="L59" s="4"/>
    </row>
    <row r="60" spans="8:12" ht="39.950000000000003" customHeight="1" x14ac:dyDescent="0.25">
      <c r="H60" s="72">
        <v>62</v>
      </c>
      <c r="I60" s="72" t="s">
        <v>845</v>
      </c>
      <c r="J60" s="72" t="s">
        <v>591</v>
      </c>
      <c r="K60" s="72">
        <v>75</v>
      </c>
      <c r="L60" s="4"/>
    </row>
    <row r="61" spans="8:12" ht="39.950000000000003" customHeight="1" x14ac:dyDescent="0.25">
      <c r="H61" s="72">
        <v>63</v>
      </c>
      <c r="I61" s="72" t="s">
        <v>845</v>
      </c>
      <c r="J61" s="72" t="s">
        <v>591</v>
      </c>
      <c r="K61" s="72">
        <v>75</v>
      </c>
      <c r="L61" s="4"/>
    </row>
    <row r="62" spans="8:12" ht="39.950000000000003" customHeight="1" x14ac:dyDescent="0.25">
      <c r="H62" s="72">
        <v>64</v>
      </c>
      <c r="I62" s="72" t="s">
        <v>845</v>
      </c>
      <c r="J62" s="72" t="s">
        <v>591</v>
      </c>
      <c r="K62" s="72">
        <v>75</v>
      </c>
      <c r="L62" s="4"/>
    </row>
    <row r="63" spans="8:12" ht="39.950000000000003" customHeight="1" x14ac:dyDescent="0.25">
      <c r="H63" s="72">
        <v>65</v>
      </c>
      <c r="I63" s="72" t="s">
        <v>845</v>
      </c>
      <c r="J63" s="72" t="s">
        <v>591</v>
      </c>
      <c r="K63" s="72">
        <v>75</v>
      </c>
      <c r="L63" s="4"/>
    </row>
    <row r="64" spans="8:12" ht="39.950000000000003" customHeight="1" x14ac:dyDescent="0.25">
      <c r="H64" s="72">
        <v>66</v>
      </c>
      <c r="I64" s="72" t="s">
        <v>845</v>
      </c>
      <c r="J64" s="72" t="s">
        <v>591</v>
      </c>
      <c r="K64" s="72">
        <v>75</v>
      </c>
      <c r="L64" s="4"/>
    </row>
    <row r="65" spans="8:12" ht="39.950000000000003" customHeight="1" x14ac:dyDescent="0.25">
      <c r="H65" s="72">
        <v>67</v>
      </c>
      <c r="I65" s="72" t="s">
        <v>845</v>
      </c>
      <c r="J65" s="72" t="s">
        <v>591</v>
      </c>
      <c r="K65" s="72">
        <v>75</v>
      </c>
      <c r="L65" s="4"/>
    </row>
    <row r="66" spans="8:12" ht="39.950000000000003" customHeight="1" x14ac:dyDescent="0.25">
      <c r="H66" s="72">
        <v>68</v>
      </c>
      <c r="I66" s="72" t="s">
        <v>845</v>
      </c>
      <c r="J66" s="72" t="s">
        <v>591</v>
      </c>
      <c r="K66" s="72">
        <v>75</v>
      </c>
      <c r="L66" s="4"/>
    </row>
    <row r="67" spans="8:12" ht="39.950000000000003" customHeight="1" x14ac:dyDescent="0.25">
      <c r="H67" s="72">
        <v>69</v>
      </c>
      <c r="I67" s="72" t="s">
        <v>845</v>
      </c>
      <c r="J67" s="72" t="s">
        <v>591</v>
      </c>
      <c r="K67" s="72">
        <v>75</v>
      </c>
      <c r="L67" s="4"/>
    </row>
    <row r="68" spans="8:12" ht="39.950000000000003" customHeight="1" x14ac:dyDescent="0.25">
      <c r="H68" s="72">
        <v>70</v>
      </c>
      <c r="I68" s="72" t="s">
        <v>845</v>
      </c>
      <c r="J68" s="72" t="s">
        <v>591</v>
      </c>
      <c r="K68" s="72">
        <v>75</v>
      </c>
      <c r="L68" s="4"/>
    </row>
    <row r="69" spans="8:12" ht="39.950000000000003" customHeight="1" x14ac:dyDescent="0.25">
      <c r="H69" s="72">
        <v>71</v>
      </c>
      <c r="I69" s="72" t="s">
        <v>845</v>
      </c>
      <c r="J69" s="72" t="s">
        <v>591</v>
      </c>
      <c r="K69" s="72">
        <v>75</v>
      </c>
      <c r="L69" s="4"/>
    </row>
    <row r="70" spans="8:12" ht="39.950000000000003" customHeight="1" x14ac:dyDescent="0.25">
      <c r="H70" s="72">
        <v>72</v>
      </c>
      <c r="I70" s="72" t="s">
        <v>845</v>
      </c>
      <c r="J70" s="72" t="s">
        <v>591</v>
      </c>
      <c r="K70" s="72">
        <v>75</v>
      </c>
      <c r="L70" s="4"/>
    </row>
    <row r="71" spans="8:12" ht="39.950000000000003" customHeight="1" x14ac:dyDescent="0.25">
      <c r="H71" s="72">
        <v>73</v>
      </c>
      <c r="I71" s="72" t="s">
        <v>845</v>
      </c>
      <c r="J71" s="72" t="s">
        <v>591</v>
      </c>
      <c r="K71" s="72">
        <v>75</v>
      </c>
      <c r="L71" s="4"/>
    </row>
    <row r="72" spans="8:12" ht="39.950000000000003" customHeight="1" x14ac:dyDescent="0.25">
      <c r="H72" s="72">
        <v>74</v>
      </c>
      <c r="I72" s="72" t="s">
        <v>845</v>
      </c>
      <c r="J72" s="72" t="s">
        <v>591</v>
      </c>
      <c r="K72" s="72">
        <v>75</v>
      </c>
      <c r="L72" s="4"/>
    </row>
    <row r="73" spans="8:12" ht="39.950000000000003" customHeight="1" x14ac:dyDescent="0.25">
      <c r="H73" s="72">
        <v>75</v>
      </c>
      <c r="I73" s="72" t="s">
        <v>845</v>
      </c>
      <c r="J73" s="72" t="s">
        <v>591</v>
      </c>
      <c r="K73" s="72">
        <v>75</v>
      </c>
      <c r="L73" s="4"/>
    </row>
    <row r="74" spans="8:12" ht="39.950000000000003" customHeight="1" x14ac:dyDescent="0.25">
      <c r="H74" s="72">
        <v>76</v>
      </c>
      <c r="I74" s="72" t="s">
        <v>845</v>
      </c>
      <c r="J74" s="72" t="s">
        <v>591</v>
      </c>
      <c r="K74" s="72">
        <v>75</v>
      </c>
      <c r="L74" s="4"/>
    </row>
    <row r="75" spans="8:12" ht="39.950000000000003" customHeight="1" x14ac:dyDescent="0.25">
      <c r="H75" s="72">
        <v>77</v>
      </c>
      <c r="I75" s="72" t="s">
        <v>845</v>
      </c>
      <c r="J75" s="72" t="s">
        <v>591</v>
      </c>
      <c r="K75" s="72">
        <v>75</v>
      </c>
      <c r="L75" s="4"/>
    </row>
    <row r="76" spans="8:12" ht="39.950000000000003" customHeight="1" x14ac:dyDescent="0.25">
      <c r="H76" s="72">
        <v>78</v>
      </c>
      <c r="I76" s="72" t="s">
        <v>845</v>
      </c>
      <c r="J76" s="72" t="s">
        <v>591</v>
      </c>
      <c r="K76" s="72">
        <v>75</v>
      </c>
      <c r="L76" s="4"/>
    </row>
    <row r="77" spans="8:12" ht="39.950000000000003" customHeight="1" x14ac:dyDescent="0.25">
      <c r="H77" s="72">
        <v>79</v>
      </c>
      <c r="I77" s="72" t="s">
        <v>845</v>
      </c>
      <c r="J77" s="72" t="s">
        <v>591</v>
      </c>
      <c r="K77" s="72">
        <v>75</v>
      </c>
      <c r="L77" s="4"/>
    </row>
    <row r="78" spans="8:12" ht="39.950000000000003" customHeight="1" x14ac:dyDescent="0.25">
      <c r="H78" s="72">
        <v>80</v>
      </c>
      <c r="I78" s="72" t="s">
        <v>845</v>
      </c>
      <c r="J78" s="72" t="s">
        <v>591</v>
      </c>
      <c r="K78" s="72">
        <v>75</v>
      </c>
      <c r="L78" s="4"/>
    </row>
    <row r="79" spans="8:12" ht="39.950000000000003" customHeight="1" x14ac:dyDescent="0.25">
      <c r="H79" s="72">
        <v>81</v>
      </c>
      <c r="I79" s="72" t="s">
        <v>845</v>
      </c>
      <c r="J79" s="72" t="s">
        <v>591</v>
      </c>
      <c r="K79" s="72">
        <v>75</v>
      </c>
      <c r="L79" s="4"/>
    </row>
    <row r="80" spans="8:12" ht="39.950000000000003" customHeight="1" x14ac:dyDescent="0.25">
      <c r="H80" s="72">
        <v>82</v>
      </c>
      <c r="I80" s="72" t="s">
        <v>845</v>
      </c>
      <c r="J80" s="72" t="s">
        <v>591</v>
      </c>
      <c r="K80" s="72">
        <v>75</v>
      </c>
      <c r="L80" s="4"/>
    </row>
    <row r="81" spans="8:12" ht="39.950000000000003" customHeight="1" x14ac:dyDescent="0.25">
      <c r="H81" s="72">
        <v>83</v>
      </c>
      <c r="I81" s="72" t="s">
        <v>845</v>
      </c>
      <c r="J81" s="72" t="s">
        <v>591</v>
      </c>
      <c r="K81" s="72">
        <v>75</v>
      </c>
      <c r="L81" s="4"/>
    </row>
    <row r="82" spans="8:12" ht="39.950000000000003" customHeight="1" x14ac:dyDescent="0.25">
      <c r="H82" s="72">
        <v>84</v>
      </c>
      <c r="I82" s="72" t="s">
        <v>845</v>
      </c>
      <c r="J82" s="72" t="s">
        <v>591</v>
      </c>
      <c r="K82" s="72">
        <v>75</v>
      </c>
      <c r="L82" s="4"/>
    </row>
    <row r="83" spans="8:12" ht="39.950000000000003" customHeight="1" x14ac:dyDescent="0.25">
      <c r="H83" s="72">
        <v>85</v>
      </c>
      <c r="I83" s="72" t="s">
        <v>845</v>
      </c>
      <c r="J83" s="72" t="s">
        <v>591</v>
      </c>
      <c r="K83" s="72">
        <v>75</v>
      </c>
      <c r="L83" s="4"/>
    </row>
    <row r="84" spans="8:12" ht="39.950000000000003" customHeight="1" x14ac:dyDescent="0.25">
      <c r="H84" s="72">
        <v>86</v>
      </c>
      <c r="I84" s="72" t="s">
        <v>845</v>
      </c>
      <c r="J84" s="72" t="s">
        <v>591</v>
      </c>
      <c r="K84" s="72">
        <v>75</v>
      </c>
      <c r="L84" s="4"/>
    </row>
    <row r="85" spans="8:12" ht="39.950000000000003" customHeight="1" x14ac:dyDescent="0.25">
      <c r="H85" s="72">
        <v>87</v>
      </c>
      <c r="I85" s="72" t="s">
        <v>845</v>
      </c>
      <c r="J85" s="72" t="s">
        <v>591</v>
      </c>
      <c r="K85" s="72">
        <v>75</v>
      </c>
      <c r="L85" s="4"/>
    </row>
    <row r="86" spans="8:12" ht="39.950000000000003" customHeight="1" x14ac:dyDescent="0.25">
      <c r="H86" s="72">
        <v>88</v>
      </c>
      <c r="I86" s="72" t="s">
        <v>845</v>
      </c>
      <c r="J86" s="72" t="s">
        <v>591</v>
      </c>
      <c r="K86" s="72">
        <v>75</v>
      </c>
      <c r="L86" s="4"/>
    </row>
    <row r="87" spans="8:12" ht="39.950000000000003" customHeight="1" x14ac:dyDescent="0.25">
      <c r="H87" s="72">
        <v>89</v>
      </c>
      <c r="I87" s="72" t="s">
        <v>845</v>
      </c>
      <c r="J87" s="72" t="s">
        <v>591</v>
      </c>
      <c r="K87" s="72">
        <v>75</v>
      </c>
      <c r="L87" s="4"/>
    </row>
    <row r="88" spans="8:12" ht="39.950000000000003" customHeight="1" x14ac:dyDescent="0.25">
      <c r="H88" s="72">
        <v>90</v>
      </c>
      <c r="I88" s="72" t="s">
        <v>845</v>
      </c>
      <c r="J88" s="72" t="s">
        <v>591</v>
      </c>
      <c r="K88" s="72">
        <v>75</v>
      </c>
      <c r="L88" s="4"/>
    </row>
    <row r="89" spans="8:12" ht="39.950000000000003" customHeight="1" x14ac:dyDescent="0.25">
      <c r="H89" s="72">
        <v>91</v>
      </c>
      <c r="I89" s="72" t="s">
        <v>845</v>
      </c>
      <c r="J89" s="72" t="s">
        <v>591</v>
      </c>
      <c r="K89" s="72">
        <v>75</v>
      </c>
      <c r="L89" s="4"/>
    </row>
    <row r="90" spans="8:12" ht="39.950000000000003" customHeight="1" x14ac:dyDescent="0.25">
      <c r="H90" s="72">
        <v>92</v>
      </c>
      <c r="I90" s="72" t="s">
        <v>845</v>
      </c>
      <c r="J90" s="72" t="s">
        <v>591</v>
      </c>
      <c r="K90" s="72">
        <v>75</v>
      </c>
      <c r="L90" s="4"/>
    </row>
    <row r="91" spans="8:12" ht="39.950000000000003" customHeight="1" x14ac:dyDescent="0.25">
      <c r="H91" s="72">
        <v>93</v>
      </c>
      <c r="I91" s="72" t="s">
        <v>845</v>
      </c>
      <c r="J91" s="72" t="s">
        <v>591</v>
      </c>
      <c r="K91" s="72">
        <v>75</v>
      </c>
      <c r="L91" s="4"/>
    </row>
    <row r="92" spans="8:12" ht="39.950000000000003" customHeight="1" x14ac:dyDescent="0.25">
      <c r="H92" s="72">
        <v>94</v>
      </c>
      <c r="I92" s="72" t="s">
        <v>845</v>
      </c>
      <c r="J92" s="72" t="s">
        <v>591</v>
      </c>
      <c r="K92" s="72">
        <v>75</v>
      </c>
      <c r="L92" s="4"/>
    </row>
    <row r="93" spans="8:12" ht="39.950000000000003" customHeight="1" x14ac:dyDescent="0.25">
      <c r="H93" s="72">
        <v>95</v>
      </c>
      <c r="I93" s="72" t="s">
        <v>845</v>
      </c>
      <c r="J93" s="72" t="s">
        <v>591</v>
      </c>
      <c r="K93" s="72">
        <v>75</v>
      </c>
      <c r="L93" s="4"/>
    </row>
    <row r="94" spans="8:12" ht="39.950000000000003" customHeight="1" x14ac:dyDescent="0.25">
      <c r="H94" s="72">
        <v>96</v>
      </c>
      <c r="I94" s="72" t="s">
        <v>845</v>
      </c>
      <c r="J94" s="72" t="s">
        <v>591</v>
      </c>
      <c r="K94" s="72">
        <v>75</v>
      </c>
      <c r="L94" s="4"/>
    </row>
    <row r="95" spans="8:12" ht="39.950000000000003" customHeight="1" x14ac:dyDescent="0.25">
      <c r="H95" s="72">
        <v>97</v>
      </c>
      <c r="I95" s="72" t="s">
        <v>845</v>
      </c>
      <c r="J95" s="72" t="s">
        <v>591</v>
      </c>
      <c r="K95" s="72">
        <v>75</v>
      </c>
      <c r="L95" s="4"/>
    </row>
    <row r="96" spans="8:12" ht="39.950000000000003" customHeight="1" x14ac:dyDescent="0.25">
      <c r="H96" s="72">
        <v>98</v>
      </c>
      <c r="I96" s="72" t="s">
        <v>845</v>
      </c>
      <c r="J96" s="72" t="s">
        <v>591</v>
      </c>
      <c r="K96" s="72">
        <v>75</v>
      </c>
      <c r="L96" s="4"/>
    </row>
    <row r="97" spans="8:12" ht="39.950000000000003" customHeight="1" x14ac:dyDescent="0.25">
      <c r="H97" s="72">
        <v>99</v>
      </c>
      <c r="I97" s="72" t="s">
        <v>845</v>
      </c>
      <c r="J97" s="72" t="s">
        <v>591</v>
      </c>
      <c r="K97" s="72">
        <v>75</v>
      </c>
      <c r="L97" s="4"/>
    </row>
    <row r="98" spans="8:12" ht="39.950000000000003" customHeight="1" x14ac:dyDescent="0.25">
      <c r="H98" s="72">
        <v>100</v>
      </c>
      <c r="I98" s="72" t="s">
        <v>845</v>
      </c>
      <c r="J98" s="72" t="s">
        <v>591</v>
      </c>
      <c r="K98" s="72">
        <v>75</v>
      </c>
      <c r="L98" s="4"/>
    </row>
    <row r="99" spans="8:12" ht="39.950000000000003" customHeight="1" x14ac:dyDescent="0.25">
      <c r="H99" s="72">
        <v>101</v>
      </c>
      <c r="I99" s="72" t="s">
        <v>845</v>
      </c>
      <c r="J99" s="72" t="s">
        <v>591</v>
      </c>
      <c r="K99" s="72">
        <v>75</v>
      </c>
      <c r="L99" s="4"/>
    </row>
    <row r="100" spans="8:12" ht="39.950000000000003" customHeight="1" x14ac:dyDescent="0.25">
      <c r="H100" s="72">
        <v>102</v>
      </c>
      <c r="I100" s="72" t="s">
        <v>845</v>
      </c>
      <c r="J100" s="72" t="s">
        <v>591</v>
      </c>
      <c r="K100" s="72">
        <v>75</v>
      </c>
      <c r="L100" s="4"/>
    </row>
    <row r="101" spans="8:12" ht="39.950000000000003" customHeight="1" x14ac:dyDescent="0.25">
      <c r="H101" s="72">
        <v>103</v>
      </c>
      <c r="I101" s="72" t="s">
        <v>845</v>
      </c>
      <c r="J101" s="72" t="s">
        <v>591</v>
      </c>
      <c r="K101" s="72">
        <v>75</v>
      </c>
      <c r="L101" s="4"/>
    </row>
    <row r="102" spans="8:12" ht="39.950000000000003" customHeight="1" x14ac:dyDescent="0.25">
      <c r="H102" s="72">
        <v>104</v>
      </c>
      <c r="I102" s="72" t="s">
        <v>845</v>
      </c>
      <c r="J102" s="72" t="s">
        <v>591</v>
      </c>
      <c r="K102" s="72">
        <v>75</v>
      </c>
      <c r="L102" s="4"/>
    </row>
    <row r="103" spans="8:12" ht="39.950000000000003" customHeight="1" x14ac:dyDescent="0.25">
      <c r="H103" s="72">
        <v>105</v>
      </c>
      <c r="I103" s="72" t="s">
        <v>845</v>
      </c>
      <c r="J103" s="72" t="s">
        <v>591</v>
      </c>
      <c r="K103" s="72">
        <v>75</v>
      </c>
      <c r="L103" s="4"/>
    </row>
    <row r="104" spans="8:12" ht="39.950000000000003" customHeight="1" x14ac:dyDescent="0.25">
      <c r="H104" s="72">
        <v>106</v>
      </c>
      <c r="I104" s="72" t="s">
        <v>845</v>
      </c>
      <c r="J104" s="72" t="s">
        <v>591</v>
      </c>
      <c r="K104" s="72">
        <v>75</v>
      </c>
      <c r="L104" s="4"/>
    </row>
    <row r="105" spans="8:12" ht="39.950000000000003" customHeight="1" x14ac:dyDescent="0.25">
      <c r="H105" s="72">
        <v>107</v>
      </c>
      <c r="I105" s="72" t="s">
        <v>845</v>
      </c>
      <c r="J105" s="72" t="s">
        <v>591</v>
      </c>
      <c r="K105" s="72">
        <v>75</v>
      </c>
      <c r="L105" s="4"/>
    </row>
    <row r="106" spans="8:12" ht="39.950000000000003" customHeight="1" x14ac:dyDescent="0.25">
      <c r="H106" s="72">
        <v>108</v>
      </c>
      <c r="I106" s="72" t="s">
        <v>845</v>
      </c>
      <c r="J106" s="72" t="s">
        <v>591</v>
      </c>
      <c r="K106" s="72">
        <v>75</v>
      </c>
      <c r="L106" s="4"/>
    </row>
    <row r="107" spans="8:12" ht="39.950000000000003" customHeight="1" x14ac:dyDescent="0.25">
      <c r="H107" s="72">
        <v>109</v>
      </c>
      <c r="I107" s="72" t="s">
        <v>845</v>
      </c>
      <c r="J107" s="72" t="s">
        <v>591</v>
      </c>
      <c r="K107" s="72">
        <v>75</v>
      </c>
      <c r="L107" s="4"/>
    </row>
    <row r="108" spans="8:12" ht="39.950000000000003" customHeight="1" x14ac:dyDescent="0.25">
      <c r="H108" s="72">
        <v>110</v>
      </c>
      <c r="I108" s="72" t="s">
        <v>845</v>
      </c>
      <c r="J108" s="72" t="s">
        <v>591</v>
      </c>
      <c r="K108" s="72">
        <v>75</v>
      </c>
      <c r="L108" s="4"/>
    </row>
    <row r="109" spans="8:12" ht="39.950000000000003" customHeight="1" x14ac:dyDescent="0.25">
      <c r="H109" s="72">
        <v>111</v>
      </c>
      <c r="I109" s="72" t="s">
        <v>845</v>
      </c>
      <c r="J109" s="72" t="s">
        <v>591</v>
      </c>
      <c r="K109" s="72">
        <v>75</v>
      </c>
      <c r="L109" s="4"/>
    </row>
    <row r="110" spans="8:12" ht="39.950000000000003" customHeight="1" x14ac:dyDescent="0.25">
      <c r="H110" s="72">
        <v>112</v>
      </c>
      <c r="I110" s="72" t="s">
        <v>845</v>
      </c>
      <c r="J110" s="72" t="s">
        <v>591</v>
      </c>
      <c r="K110" s="72">
        <v>75</v>
      </c>
      <c r="L110" s="4"/>
    </row>
    <row r="111" spans="8:12" ht="39.950000000000003" customHeight="1" x14ac:dyDescent="0.25">
      <c r="H111" s="72">
        <v>113</v>
      </c>
      <c r="I111" s="72" t="s">
        <v>845</v>
      </c>
      <c r="J111" s="72" t="s">
        <v>591</v>
      </c>
      <c r="K111" s="72">
        <v>75</v>
      </c>
      <c r="L111" s="4"/>
    </row>
    <row r="112" spans="8:12" ht="39.950000000000003" customHeight="1" x14ac:dyDescent="0.25">
      <c r="H112" s="72">
        <v>114</v>
      </c>
      <c r="I112" s="72" t="s">
        <v>845</v>
      </c>
      <c r="J112" s="72" t="s">
        <v>591</v>
      </c>
      <c r="K112" s="72">
        <v>75</v>
      </c>
      <c r="L112" s="4"/>
    </row>
    <row r="113" spans="8:12" ht="39.950000000000003" customHeight="1" x14ac:dyDescent="0.25">
      <c r="H113" s="72">
        <v>115</v>
      </c>
      <c r="I113" s="72" t="s">
        <v>845</v>
      </c>
      <c r="J113" s="72" t="s">
        <v>591</v>
      </c>
      <c r="K113" s="72">
        <v>75</v>
      </c>
      <c r="L113" s="4"/>
    </row>
    <row r="114" spans="8:12" ht="39.950000000000003" customHeight="1" x14ac:dyDescent="0.25">
      <c r="H114" s="72">
        <v>116</v>
      </c>
      <c r="I114" s="72" t="s">
        <v>845</v>
      </c>
      <c r="J114" s="72" t="s">
        <v>591</v>
      </c>
      <c r="K114" s="72">
        <v>75</v>
      </c>
      <c r="L114" s="4"/>
    </row>
    <row r="115" spans="8:12" ht="39.950000000000003" customHeight="1" x14ac:dyDescent="0.25">
      <c r="H115" s="72">
        <v>117</v>
      </c>
      <c r="I115" s="72" t="s">
        <v>845</v>
      </c>
      <c r="J115" s="72" t="s">
        <v>591</v>
      </c>
      <c r="K115" s="72">
        <v>75</v>
      </c>
      <c r="L115" s="4"/>
    </row>
    <row r="116" spans="8:12" ht="39.950000000000003" customHeight="1" x14ac:dyDescent="0.25">
      <c r="H116" s="72">
        <v>118</v>
      </c>
      <c r="I116" s="72" t="s">
        <v>845</v>
      </c>
      <c r="J116" s="72" t="s">
        <v>591</v>
      </c>
      <c r="K116" s="72">
        <v>75</v>
      </c>
      <c r="L116" s="4"/>
    </row>
    <row r="117" spans="8:12" ht="39.950000000000003" customHeight="1" x14ac:dyDescent="0.25">
      <c r="H117" s="72">
        <v>119</v>
      </c>
      <c r="I117" s="72" t="s">
        <v>845</v>
      </c>
      <c r="J117" s="72" t="s">
        <v>591</v>
      </c>
      <c r="K117" s="72">
        <v>75</v>
      </c>
      <c r="L117" s="4"/>
    </row>
    <row r="118" spans="8:12" ht="39.950000000000003" customHeight="1" x14ac:dyDescent="0.25">
      <c r="H118" s="72">
        <v>120</v>
      </c>
      <c r="I118" s="72" t="s">
        <v>845</v>
      </c>
      <c r="J118" s="72" t="s">
        <v>591</v>
      </c>
      <c r="K118" s="72">
        <v>75</v>
      </c>
      <c r="L118" s="4"/>
    </row>
    <row r="119" spans="8:12" ht="39.950000000000003" customHeight="1" x14ac:dyDescent="0.25">
      <c r="H119" s="72">
        <v>121</v>
      </c>
      <c r="I119" s="72" t="s">
        <v>845</v>
      </c>
      <c r="J119" s="72" t="s">
        <v>591</v>
      </c>
      <c r="K119" s="72">
        <v>75</v>
      </c>
      <c r="L119" s="4"/>
    </row>
    <row r="120" spans="8:12" ht="39.950000000000003" customHeight="1" x14ac:dyDescent="0.25">
      <c r="H120" s="72">
        <v>122</v>
      </c>
      <c r="I120" s="72" t="s">
        <v>845</v>
      </c>
      <c r="J120" s="72" t="s">
        <v>591</v>
      </c>
      <c r="K120" s="72">
        <v>75</v>
      </c>
      <c r="L120" s="4"/>
    </row>
    <row r="121" spans="8:12" ht="39.950000000000003" customHeight="1" x14ac:dyDescent="0.25">
      <c r="H121" s="72">
        <v>123</v>
      </c>
      <c r="I121" s="72" t="s">
        <v>845</v>
      </c>
      <c r="J121" s="72" t="s">
        <v>591</v>
      </c>
      <c r="K121" s="72">
        <v>75</v>
      </c>
      <c r="L121" s="4"/>
    </row>
    <row r="122" spans="8:12" ht="39.950000000000003" customHeight="1" x14ac:dyDescent="0.25">
      <c r="H122" s="72">
        <v>124</v>
      </c>
      <c r="I122" s="72" t="s">
        <v>845</v>
      </c>
      <c r="J122" s="72" t="s">
        <v>591</v>
      </c>
      <c r="K122" s="72">
        <v>75</v>
      </c>
      <c r="L122" s="4"/>
    </row>
    <row r="123" spans="8:12" ht="39.950000000000003" customHeight="1" x14ac:dyDescent="0.25">
      <c r="H123" s="72">
        <v>125</v>
      </c>
      <c r="I123" s="72" t="s">
        <v>845</v>
      </c>
      <c r="J123" s="72" t="s">
        <v>591</v>
      </c>
      <c r="K123" s="72">
        <v>75</v>
      </c>
      <c r="L123" s="4"/>
    </row>
    <row r="124" spans="8:12" ht="39.950000000000003" customHeight="1" x14ac:dyDescent="0.25">
      <c r="H124" s="72">
        <v>126</v>
      </c>
      <c r="I124" s="72" t="s">
        <v>845</v>
      </c>
      <c r="J124" s="72" t="s">
        <v>591</v>
      </c>
      <c r="K124" s="72">
        <v>75</v>
      </c>
      <c r="L124" s="4"/>
    </row>
    <row r="125" spans="8:12" ht="18" customHeight="1" x14ac:dyDescent="0.25">
      <c r="H125" s="72">
        <v>127</v>
      </c>
      <c r="I125" s="72" t="s">
        <v>845</v>
      </c>
      <c r="J125" s="72" t="s">
        <v>591</v>
      </c>
      <c r="K125" s="72">
        <v>75</v>
      </c>
      <c r="L125" s="4"/>
    </row>
  </sheetData>
  <autoFilter ref="H2:L8">
    <sortState ref="H3:L8">
      <sortCondition ref="I2:I8"/>
    </sortState>
  </autoFilter>
  <mergeCells count="2">
    <mergeCell ref="B1:F1"/>
    <mergeCell ref="H1:L1"/>
  </mergeCells>
  <printOptions horizontalCentered="1"/>
  <pageMargins left="0.7" right="0.7" top="0.75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AA &amp; ST 2020</vt:lpstr>
      <vt:lpstr>Pending Status ZTM031</vt:lpstr>
      <vt:lpstr>Marking</vt:lpstr>
      <vt:lpstr>SO Drop</vt:lpstr>
      <vt:lpstr>Summary</vt:lpstr>
      <vt:lpstr>'AA &amp; ST 2020'!Print_Area</vt:lpstr>
      <vt:lpstr>Marking!Print_Area</vt:lpstr>
      <vt:lpstr>'SO Drop'!Print_Area</vt:lpstr>
      <vt:lpstr>Summary!Print_Area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YSID-RBID09</dc:creator>
  <cp:lastModifiedBy>YSID-RBID09</cp:lastModifiedBy>
  <cp:lastPrinted>2020-03-11T02:07:18Z</cp:lastPrinted>
  <dcterms:created xsi:type="dcterms:W3CDTF">2019-06-26T15:35:35Z</dcterms:created>
  <dcterms:modified xsi:type="dcterms:W3CDTF">2020-03-12T02:48:19Z</dcterms:modified>
</cp:coreProperties>
</file>